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C:\Users\Aqnan Matthew\Python Directory\Field_Based_Proxy\Tuned - New Halfcycle - Gullfaks new database\Split 4 Proxy - Tuned - MoreData - Split - Best\"/>
    </mc:Choice>
  </mc:AlternateContent>
  <xr:revisionPtr revIDLastSave="0" documentId="13_ncr:1_{6A5F809F-76BC-4305-970C-B3F7144CE175}" xr6:coauthVersionLast="46" xr6:coauthVersionMax="46" xr10:uidLastSave="{00000000-0000-0000-0000-000000000000}"/>
  <bookViews>
    <workbookView xWindow="-110" yWindow="-110" windowWidth="19420" windowHeight="10420" activeTab="1" xr2:uid="{00000000-000D-0000-FFFF-FFFF00000000}"/>
  </bookViews>
  <sheets>
    <sheet name="Train-Val" sheetId="2" r:id="rId1"/>
    <sheet name="Blind" sheetId="3" r:id="rId2"/>
  </sheets>
  <definedNames>
    <definedName name="_xlnm._FilterDatabase" localSheetId="1" hidden="1">Blind!$AO$6:$AR$6</definedName>
    <definedName name="_xlnm._FilterDatabase" localSheetId="0" hidden="1">'Train-Val'!$AO$6:$AR$6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0" i="3" l="1"/>
  <c r="K10" i="3"/>
  <c r="J11" i="3"/>
  <c r="K11" i="3"/>
  <c r="J12" i="3"/>
  <c r="K12" i="3"/>
  <c r="J13" i="3"/>
  <c r="K13" i="3"/>
  <c r="J14" i="3"/>
  <c r="K14" i="3"/>
  <c r="J15" i="3"/>
  <c r="K15" i="3"/>
  <c r="J16" i="3"/>
  <c r="K16" i="3"/>
  <c r="J17" i="3"/>
  <c r="K17" i="3"/>
  <c r="J18" i="3"/>
  <c r="K18" i="3"/>
  <c r="J19" i="3"/>
  <c r="K19" i="3"/>
  <c r="J20" i="3"/>
  <c r="K20" i="3"/>
  <c r="J21" i="3"/>
  <c r="K21" i="3"/>
  <c r="J22" i="3"/>
  <c r="K22" i="3"/>
  <c r="J23" i="3"/>
  <c r="K23" i="3"/>
  <c r="J24" i="3"/>
  <c r="K24" i="3"/>
  <c r="J25" i="3"/>
  <c r="K25" i="3"/>
  <c r="J26" i="3"/>
  <c r="K26" i="3"/>
  <c r="J27" i="3"/>
  <c r="K27" i="3"/>
  <c r="J28" i="3"/>
  <c r="K28" i="3"/>
  <c r="J29" i="3"/>
  <c r="K29" i="3"/>
  <c r="J30" i="3"/>
  <c r="K30" i="3"/>
  <c r="J31" i="3"/>
  <c r="K31" i="3"/>
  <c r="J32" i="3"/>
  <c r="K32" i="3"/>
  <c r="J33" i="3"/>
  <c r="K33" i="3"/>
  <c r="J34" i="3"/>
  <c r="K34" i="3"/>
  <c r="J35" i="3"/>
  <c r="K35" i="3"/>
  <c r="J36" i="3"/>
  <c r="K36" i="3"/>
  <c r="J37" i="3"/>
  <c r="K37" i="3"/>
  <c r="J38" i="3"/>
  <c r="K38" i="3"/>
  <c r="J39" i="3"/>
  <c r="K39" i="3"/>
  <c r="J40" i="3"/>
  <c r="K40" i="3"/>
  <c r="J41" i="3"/>
  <c r="K41" i="3"/>
  <c r="J42" i="3"/>
  <c r="K42" i="3"/>
  <c r="J43" i="3"/>
  <c r="K43" i="3"/>
  <c r="J44" i="3"/>
  <c r="K44" i="3"/>
  <c r="J45" i="3"/>
  <c r="K45" i="3"/>
  <c r="J46" i="3"/>
  <c r="K46" i="3"/>
  <c r="J47" i="3"/>
  <c r="K47" i="3"/>
  <c r="J48" i="3"/>
  <c r="K48" i="3"/>
  <c r="J49" i="3"/>
  <c r="K49" i="3"/>
  <c r="J50" i="3"/>
  <c r="K50" i="3"/>
  <c r="J51" i="3"/>
  <c r="K51" i="3"/>
  <c r="J52" i="3"/>
  <c r="K52" i="3"/>
  <c r="J53" i="3"/>
  <c r="K53" i="3"/>
  <c r="J54" i="3"/>
  <c r="K54" i="3"/>
  <c r="J55" i="3"/>
  <c r="K55" i="3"/>
  <c r="J56" i="3"/>
  <c r="K56" i="3"/>
  <c r="J57" i="3"/>
  <c r="K57" i="3"/>
  <c r="J58" i="3"/>
  <c r="K58" i="3"/>
  <c r="J59" i="3"/>
  <c r="K59" i="3"/>
  <c r="J60" i="3"/>
  <c r="K60" i="3"/>
  <c r="J61" i="3"/>
  <c r="K61" i="3"/>
  <c r="J62" i="3"/>
  <c r="K62" i="3"/>
  <c r="J63" i="3"/>
  <c r="K63" i="3"/>
  <c r="J64" i="3"/>
  <c r="K64" i="3"/>
  <c r="J65" i="3"/>
  <c r="K65" i="3"/>
  <c r="J66" i="3"/>
  <c r="K66" i="3"/>
  <c r="J67" i="3"/>
  <c r="K67" i="3"/>
  <c r="J68" i="3"/>
  <c r="K68" i="3"/>
  <c r="J69" i="3"/>
  <c r="K69" i="3"/>
  <c r="J70" i="3"/>
  <c r="K70" i="3"/>
  <c r="J71" i="3"/>
  <c r="K71" i="3"/>
  <c r="J72" i="3"/>
  <c r="K72" i="3"/>
  <c r="J73" i="3"/>
  <c r="K73" i="3"/>
  <c r="J74" i="3"/>
  <c r="K74" i="3"/>
  <c r="J75" i="3"/>
  <c r="K75" i="3"/>
  <c r="J76" i="3"/>
  <c r="K76" i="3"/>
  <c r="J77" i="3"/>
  <c r="K77" i="3"/>
  <c r="J78" i="3"/>
  <c r="K78" i="3"/>
  <c r="J79" i="3"/>
  <c r="K79" i="3"/>
  <c r="J80" i="3"/>
  <c r="K80" i="3"/>
  <c r="J81" i="3"/>
  <c r="K81" i="3"/>
  <c r="J82" i="3"/>
  <c r="K82" i="3"/>
  <c r="J83" i="3"/>
  <c r="K83" i="3"/>
  <c r="J84" i="3"/>
  <c r="K84" i="3"/>
  <c r="J85" i="3"/>
  <c r="K85" i="3"/>
  <c r="J86" i="3"/>
  <c r="K86" i="3"/>
  <c r="J87" i="3"/>
  <c r="K87" i="3"/>
  <c r="J88" i="3"/>
  <c r="K88" i="3"/>
  <c r="J89" i="3"/>
  <c r="K89" i="3"/>
  <c r="J90" i="3"/>
  <c r="K90" i="3"/>
  <c r="J91" i="3"/>
  <c r="K91" i="3"/>
  <c r="J92" i="3"/>
  <c r="K92" i="3"/>
  <c r="J93" i="3"/>
  <c r="K93" i="3"/>
  <c r="J94" i="3"/>
  <c r="K94" i="3"/>
  <c r="J95" i="3"/>
  <c r="K95" i="3"/>
  <c r="J96" i="3"/>
  <c r="K96" i="3"/>
  <c r="J97" i="3"/>
  <c r="K97" i="3"/>
  <c r="J98" i="3"/>
  <c r="K98" i="3"/>
  <c r="J99" i="3"/>
  <c r="K99" i="3"/>
  <c r="J100" i="3"/>
  <c r="K100" i="3"/>
  <c r="J101" i="3"/>
  <c r="K101" i="3"/>
  <c r="J102" i="3"/>
  <c r="K102" i="3"/>
  <c r="J103" i="3"/>
  <c r="K103" i="3"/>
  <c r="J104" i="3"/>
  <c r="K104" i="3"/>
  <c r="J105" i="3"/>
  <c r="K105" i="3"/>
  <c r="J106" i="3"/>
  <c r="K106" i="3"/>
  <c r="J107" i="3"/>
  <c r="K107" i="3"/>
  <c r="J108" i="3"/>
  <c r="K108" i="3"/>
  <c r="J109" i="3"/>
  <c r="K109" i="3"/>
  <c r="J110" i="3"/>
  <c r="K110" i="3"/>
  <c r="J111" i="3"/>
  <c r="K111" i="3"/>
  <c r="J112" i="3"/>
  <c r="K112" i="3"/>
  <c r="J113" i="3"/>
  <c r="K113" i="3"/>
  <c r="J114" i="3"/>
  <c r="K114" i="3"/>
  <c r="J115" i="3"/>
  <c r="K115" i="3"/>
  <c r="J116" i="3"/>
  <c r="K116" i="3"/>
  <c r="J117" i="3"/>
  <c r="K117" i="3"/>
  <c r="J118" i="3"/>
  <c r="K118" i="3"/>
  <c r="J119" i="3"/>
  <c r="K119" i="3"/>
  <c r="J120" i="3"/>
  <c r="K120" i="3"/>
  <c r="J121" i="3"/>
  <c r="K121" i="3"/>
  <c r="J122" i="3"/>
  <c r="K122" i="3"/>
  <c r="J123" i="3"/>
  <c r="K123" i="3"/>
  <c r="J124" i="3"/>
  <c r="K124" i="3"/>
  <c r="J125" i="3"/>
  <c r="K125" i="3"/>
  <c r="J126" i="3"/>
  <c r="K126" i="3"/>
  <c r="J127" i="3"/>
  <c r="K127" i="3"/>
  <c r="J128" i="3"/>
  <c r="K128" i="3"/>
  <c r="J129" i="3"/>
  <c r="K129" i="3"/>
  <c r="J130" i="3"/>
  <c r="K130" i="3"/>
  <c r="J131" i="3"/>
  <c r="K131" i="3"/>
  <c r="J132" i="3"/>
  <c r="K132" i="3"/>
  <c r="J133" i="3"/>
  <c r="K133" i="3"/>
  <c r="J134" i="3"/>
  <c r="K134" i="3"/>
  <c r="J135" i="3"/>
  <c r="K135" i="3"/>
  <c r="J136" i="3"/>
  <c r="K136" i="3"/>
  <c r="J137" i="3"/>
  <c r="K137" i="3"/>
  <c r="J138" i="3"/>
  <c r="K138" i="3"/>
  <c r="J139" i="3"/>
  <c r="K139" i="3"/>
  <c r="J140" i="3"/>
  <c r="K140" i="3"/>
  <c r="J141" i="3"/>
  <c r="K141" i="3"/>
  <c r="J142" i="3"/>
  <c r="K142" i="3"/>
  <c r="J143" i="3"/>
  <c r="K143" i="3"/>
  <c r="J144" i="3"/>
  <c r="K144" i="3"/>
  <c r="J145" i="3"/>
  <c r="K145" i="3"/>
  <c r="J146" i="3"/>
  <c r="K146" i="3"/>
  <c r="J147" i="3"/>
  <c r="K147" i="3"/>
  <c r="J148" i="3"/>
  <c r="K148" i="3"/>
  <c r="J149" i="3"/>
  <c r="K149" i="3"/>
  <c r="J150" i="3"/>
  <c r="K150" i="3"/>
  <c r="J151" i="3"/>
  <c r="K151" i="3"/>
  <c r="J152" i="3"/>
  <c r="K152" i="3"/>
  <c r="J153" i="3"/>
  <c r="K153" i="3"/>
  <c r="J154" i="3"/>
  <c r="K154" i="3"/>
  <c r="J155" i="3"/>
  <c r="K155" i="3"/>
  <c r="J156" i="3"/>
  <c r="K156" i="3"/>
  <c r="J157" i="3"/>
  <c r="K157" i="3"/>
  <c r="J158" i="3"/>
  <c r="K158" i="3"/>
  <c r="J159" i="3"/>
  <c r="K159" i="3"/>
  <c r="J160" i="3"/>
  <c r="K160" i="3"/>
  <c r="J161" i="3"/>
  <c r="K161" i="3"/>
  <c r="J162" i="3"/>
  <c r="K162" i="3"/>
  <c r="J163" i="3"/>
  <c r="K163" i="3"/>
  <c r="J164" i="3"/>
  <c r="K164" i="3"/>
  <c r="J165" i="3"/>
  <c r="K165" i="3"/>
  <c r="J166" i="3"/>
  <c r="K166" i="3"/>
  <c r="J167" i="3"/>
  <c r="K167" i="3"/>
  <c r="J168" i="3"/>
  <c r="K168" i="3"/>
  <c r="J169" i="3"/>
  <c r="K169" i="3"/>
  <c r="J170" i="3"/>
  <c r="K170" i="3"/>
  <c r="J171" i="3"/>
  <c r="K171" i="3"/>
  <c r="J172" i="3"/>
  <c r="K172" i="3"/>
  <c r="J173" i="3"/>
  <c r="K173" i="3"/>
  <c r="J174" i="3"/>
  <c r="K174" i="3"/>
  <c r="J175" i="3"/>
  <c r="K175" i="3"/>
  <c r="J176" i="3"/>
  <c r="K176" i="3"/>
  <c r="J177" i="3"/>
  <c r="K177" i="3"/>
  <c r="J178" i="3"/>
  <c r="K178" i="3"/>
  <c r="J179" i="3"/>
  <c r="K179" i="3"/>
  <c r="J180" i="3"/>
  <c r="K180" i="3"/>
  <c r="J181" i="3"/>
  <c r="K181" i="3"/>
  <c r="J182" i="3"/>
  <c r="K182" i="3"/>
  <c r="J183" i="3"/>
  <c r="K183" i="3"/>
  <c r="J184" i="3"/>
  <c r="K184" i="3"/>
  <c r="J185" i="3"/>
  <c r="K185" i="3"/>
  <c r="J186" i="3"/>
  <c r="K186" i="3"/>
  <c r="J187" i="3"/>
  <c r="K187" i="3"/>
  <c r="J188" i="3"/>
  <c r="K188" i="3"/>
  <c r="J189" i="3"/>
  <c r="K189" i="3"/>
  <c r="J190" i="3"/>
  <c r="K190" i="3"/>
  <c r="J191" i="3"/>
  <c r="K191" i="3"/>
  <c r="J192" i="3"/>
  <c r="K192" i="3"/>
  <c r="J193" i="3"/>
  <c r="K193" i="3"/>
  <c r="J194" i="3"/>
  <c r="K194" i="3"/>
  <c r="J195" i="3"/>
  <c r="K195" i="3"/>
  <c r="J196" i="3"/>
  <c r="K196" i="3"/>
  <c r="J197" i="3"/>
  <c r="K197" i="3"/>
  <c r="J198" i="3"/>
  <c r="K198" i="3"/>
  <c r="J199" i="3"/>
  <c r="K199" i="3"/>
  <c r="J200" i="3"/>
  <c r="K200" i="3"/>
  <c r="J201" i="3"/>
  <c r="K201" i="3"/>
  <c r="J202" i="3"/>
  <c r="K202" i="3"/>
  <c r="J203" i="3"/>
  <c r="K203" i="3"/>
  <c r="J204" i="3"/>
  <c r="K204" i="3"/>
  <c r="J205" i="3"/>
  <c r="K205" i="3"/>
  <c r="J206" i="3"/>
  <c r="K206" i="3"/>
  <c r="J207" i="3"/>
  <c r="K207" i="3"/>
  <c r="J208" i="3"/>
  <c r="K208" i="3"/>
  <c r="J209" i="3"/>
  <c r="K209" i="3"/>
  <c r="J210" i="3"/>
  <c r="K210" i="3"/>
  <c r="J211" i="3"/>
  <c r="K211" i="3"/>
  <c r="J212" i="3"/>
  <c r="K212" i="3"/>
  <c r="J213" i="3"/>
  <c r="K213" i="3"/>
  <c r="J214" i="3"/>
  <c r="K214" i="3"/>
  <c r="J215" i="3"/>
  <c r="K215" i="3"/>
  <c r="J216" i="3"/>
  <c r="K216" i="3"/>
  <c r="J217" i="3"/>
  <c r="K217" i="3"/>
  <c r="J218" i="3"/>
  <c r="K218" i="3"/>
  <c r="J219" i="3"/>
  <c r="K219" i="3"/>
  <c r="J220" i="3"/>
  <c r="K220" i="3"/>
  <c r="J221" i="3"/>
  <c r="K221" i="3"/>
  <c r="J222" i="3"/>
  <c r="K222" i="3"/>
  <c r="J223" i="3"/>
  <c r="K223" i="3"/>
  <c r="J224" i="3"/>
  <c r="K224" i="3"/>
  <c r="J225" i="3"/>
  <c r="K225" i="3"/>
  <c r="J226" i="3"/>
  <c r="K226" i="3"/>
  <c r="J227" i="3"/>
  <c r="K227" i="3"/>
  <c r="J228" i="3"/>
  <c r="K228" i="3"/>
  <c r="J229" i="3"/>
  <c r="K229" i="3"/>
  <c r="J230" i="3"/>
  <c r="K230" i="3"/>
  <c r="J231" i="3"/>
  <c r="K231" i="3"/>
  <c r="J232" i="3"/>
  <c r="K232" i="3"/>
  <c r="J233" i="3"/>
  <c r="K233" i="3"/>
  <c r="J234" i="3"/>
  <c r="K234" i="3"/>
  <c r="J235" i="3"/>
  <c r="K235" i="3"/>
  <c r="J236" i="3"/>
  <c r="K236" i="3"/>
  <c r="J237" i="3"/>
  <c r="K237" i="3"/>
  <c r="J238" i="3"/>
  <c r="K238" i="3"/>
  <c r="J239" i="3"/>
  <c r="K239" i="3"/>
  <c r="J240" i="3"/>
  <c r="K240" i="3"/>
  <c r="J241" i="3"/>
  <c r="K241" i="3"/>
  <c r="J242" i="3"/>
  <c r="K242" i="3"/>
  <c r="J243" i="3"/>
  <c r="K243" i="3"/>
  <c r="J244" i="3"/>
  <c r="K244" i="3"/>
  <c r="J245" i="3"/>
  <c r="K245" i="3"/>
  <c r="J246" i="3"/>
  <c r="K246" i="3"/>
  <c r="J247" i="3"/>
  <c r="K247" i="3"/>
  <c r="J248" i="3"/>
  <c r="K248" i="3"/>
  <c r="J249" i="3"/>
  <c r="K249" i="3"/>
  <c r="J250" i="3"/>
  <c r="K250" i="3"/>
  <c r="J251" i="3"/>
  <c r="K251" i="3"/>
  <c r="J252" i="3"/>
  <c r="K252" i="3"/>
  <c r="J253" i="3"/>
  <c r="K253" i="3"/>
  <c r="J254" i="3"/>
  <c r="K254" i="3"/>
  <c r="J255" i="3"/>
  <c r="K255" i="3"/>
  <c r="J256" i="3"/>
  <c r="K256" i="3"/>
  <c r="J257" i="3"/>
  <c r="K257" i="3"/>
  <c r="J258" i="3"/>
  <c r="K258" i="3"/>
  <c r="J259" i="3"/>
  <c r="K259" i="3"/>
  <c r="J260" i="3"/>
  <c r="K260" i="3"/>
  <c r="J261" i="3"/>
  <c r="K261" i="3"/>
  <c r="J262" i="3"/>
  <c r="K262" i="3"/>
  <c r="J263" i="3"/>
  <c r="K263" i="3"/>
  <c r="J264" i="3"/>
  <c r="K264" i="3"/>
  <c r="J265" i="3"/>
  <c r="K265" i="3"/>
  <c r="J266" i="3"/>
  <c r="K266" i="3"/>
  <c r="J267" i="3"/>
  <c r="K267" i="3"/>
  <c r="J268" i="3"/>
  <c r="K268" i="3"/>
  <c r="J269" i="3"/>
  <c r="K269" i="3"/>
  <c r="J270" i="3"/>
  <c r="K270" i="3"/>
  <c r="J271" i="3"/>
  <c r="K271" i="3"/>
  <c r="J272" i="3"/>
  <c r="K272" i="3"/>
  <c r="J273" i="3"/>
  <c r="K273" i="3"/>
  <c r="J274" i="3"/>
  <c r="K274" i="3"/>
  <c r="J275" i="3"/>
  <c r="K275" i="3"/>
  <c r="J276" i="3"/>
  <c r="K276" i="3"/>
  <c r="J277" i="3"/>
  <c r="K277" i="3"/>
  <c r="J278" i="3"/>
  <c r="K278" i="3"/>
  <c r="J279" i="3"/>
  <c r="K279" i="3"/>
  <c r="J280" i="3"/>
  <c r="K280" i="3"/>
  <c r="J281" i="3"/>
  <c r="K281" i="3"/>
  <c r="J282" i="3"/>
  <c r="K282" i="3"/>
  <c r="J283" i="3"/>
  <c r="K283" i="3"/>
  <c r="J284" i="3"/>
  <c r="K284" i="3"/>
  <c r="J285" i="3"/>
  <c r="K285" i="3"/>
  <c r="J286" i="3"/>
  <c r="K286" i="3"/>
  <c r="J287" i="3"/>
  <c r="K287" i="3"/>
  <c r="J288" i="3"/>
  <c r="K288" i="3"/>
  <c r="J289" i="3"/>
  <c r="K289" i="3"/>
  <c r="J290" i="3"/>
  <c r="K290" i="3"/>
  <c r="J291" i="3"/>
  <c r="K291" i="3"/>
  <c r="J292" i="3"/>
  <c r="K292" i="3"/>
  <c r="J293" i="3"/>
  <c r="K293" i="3"/>
  <c r="J294" i="3"/>
  <c r="K294" i="3"/>
  <c r="J295" i="3"/>
  <c r="K295" i="3"/>
  <c r="J296" i="3"/>
  <c r="K296" i="3"/>
  <c r="J297" i="3"/>
  <c r="K297" i="3"/>
  <c r="J298" i="3"/>
  <c r="K298" i="3"/>
  <c r="J299" i="3"/>
  <c r="K299" i="3"/>
  <c r="J300" i="3"/>
  <c r="K300" i="3"/>
  <c r="J301" i="3"/>
  <c r="K301" i="3"/>
  <c r="J302" i="3"/>
  <c r="K302" i="3"/>
  <c r="J303" i="3"/>
  <c r="K303" i="3"/>
  <c r="J304" i="3"/>
  <c r="K304" i="3"/>
  <c r="J305" i="3"/>
  <c r="K305" i="3"/>
  <c r="J306" i="3"/>
  <c r="K306" i="3"/>
  <c r="J307" i="3"/>
  <c r="K307" i="3"/>
  <c r="J308" i="3"/>
  <c r="K308" i="3"/>
  <c r="J309" i="3"/>
  <c r="K309" i="3"/>
  <c r="J310" i="3"/>
  <c r="K310" i="3"/>
  <c r="J311" i="3"/>
  <c r="K311" i="3"/>
  <c r="J312" i="3"/>
  <c r="K312" i="3"/>
  <c r="J313" i="3"/>
  <c r="K313" i="3"/>
  <c r="J314" i="3"/>
  <c r="K314" i="3"/>
  <c r="J315" i="3"/>
  <c r="K315" i="3"/>
  <c r="J316" i="3"/>
  <c r="K316" i="3"/>
  <c r="J317" i="3"/>
  <c r="K317" i="3"/>
  <c r="J318" i="3"/>
  <c r="K318" i="3"/>
  <c r="J319" i="3"/>
  <c r="K319" i="3"/>
  <c r="J320" i="3"/>
  <c r="K320" i="3"/>
  <c r="J321" i="3"/>
  <c r="K321" i="3"/>
  <c r="J322" i="3"/>
  <c r="K322" i="3"/>
  <c r="J323" i="3"/>
  <c r="K323" i="3"/>
  <c r="J324" i="3"/>
  <c r="K324" i="3"/>
  <c r="J325" i="3"/>
  <c r="K325" i="3"/>
  <c r="J326" i="3"/>
  <c r="K326" i="3"/>
  <c r="J327" i="3"/>
  <c r="K327" i="3"/>
  <c r="J328" i="3"/>
  <c r="K328" i="3"/>
  <c r="J329" i="3"/>
  <c r="K329" i="3"/>
  <c r="J330" i="3"/>
  <c r="K330" i="3"/>
  <c r="J331" i="3"/>
  <c r="K331" i="3"/>
  <c r="J332" i="3"/>
  <c r="K332" i="3"/>
  <c r="J333" i="3"/>
  <c r="K333" i="3"/>
  <c r="J334" i="3"/>
  <c r="K334" i="3"/>
  <c r="J335" i="3"/>
  <c r="K335" i="3"/>
  <c r="J336" i="3"/>
  <c r="K336" i="3"/>
  <c r="J337" i="3"/>
  <c r="K337" i="3"/>
  <c r="J338" i="3"/>
  <c r="K338" i="3"/>
  <c r="J339" i="3"/>
  <c r="K339" i="3"/>
  <c r="J340" i="3"/>
  <c r="K340" i="3"/>
  <c r="J341" i="3"/>
  <c r="K341" i="3"/>
  <c r="J342" i="3"/>
  <c r="K342" i="3"/>
  <c r="J343" i="3"/>
  <c r="K343" i="3"/>
  <c r="J344" i="3"/>
  <c r="K344" i="3"/>
  <c r="J345" i="3"/>
  <c r="K345" i="3"/>
  <c r="J346" i="3"/>
  <c r="K346" i="3"/>
  <c r="J347" i="3"/>
  <c r="K347" i="3"/>
  <c r="J348" i="3"/>
  <c r="K348" i="3"/>
  <c r="J349" i="3"/>
  <c r="K349" i="3"/>
  <c r="J350" i="3"/>
  <c r="K350" i="3"/>
  <c r="J351" i="3"/>
  <c r="K351" i="3"/>
  <c r="J352" i="3"/>
  <c r="K352" i="3"/>
  <c r="J353" i="3"/>
  <c r="K353" i="3"/>
  <c r="J354" i="3"/>
  <c r="K354" i="3"/>
  <c r="J355" i="3"/>
  <c r="K355" i="3"/>
  <c r="J356" i="3"/>
  <c r="K356" i="3"/>
  <c r="J357" i="3"/>
  <c r="K357" i="3"/>
  <c r="J358" i="3"/>
  <c r="K358" i="3"/>
  <c r="J359" i="3"/>
  <c r="K359" i="3"/>
  <c r="J360" i="3"/>
  <c r="K360" i="3"/>
  <c r="J361" i="3"/>
  <c r="K361" i="3"/>
  <c r="J362" i="3"/>
  <c r="K362" i="3"/>
  <c r="J363" i="3"/>
  <c r="K363" i="3"/>
  <c r="J364" i="3"/>
  <c r="K364" i="3"/>
  <c r="J365" i="3"/>
  <c r="K365" i="3"/>
  <c r="J366" i="3"/>
  <c r="K366" i="3"/>
  <c r="J367" i="3"/>
  <c r="K367" i="3"/>
  <c r="J368" i="3"/>
  <c r="K368" i="3"/>
  <c r="J369" i="3"/>
  <c r="K369" i="3"/>
  <c r="J370" i="3"/>
  <c r="K370" i="3"/>
  <c r="J371" i="3"/>
  <c r="K371" i="3"/>
  <c r="J372" i="3"/>
  <c r="K372" i="3"/>
  <c r="J373" i="3"/>
  <c r="K373" i="3"/>
  <c r="J374" i="3"/>
  <c r="K374" i="3"/>
  <c r="J375" i="3"/>
  <c r="K375" i="3"/>
  <c r="J376" i="3"/>
  <c r="K376" i="3"/>
  <c r="J377" i="3"/>
  <c r="K377" i="3"/>
  <c r="J378" i="3"/>
  <c r="K378" i="3"/>
  <c r="J379" i="3"/>
  <c r="K379" i="3"/>
  <c r="J380" i="3"/>
  <c r="K380" i="3"/>
  <c r="J381" i="3"/>
  <c r="K381" i="3"/>
  <c r="J382" i="3"/>
  <c r="K382" i="3"/>
  <c r="J383" i="3"/>
  <c r="K383" i="3"/>
  <c r="J384" i="3"/>
  <c r="K384" i="3"/>
  <c r="J385" i="3"/>
  <c r="K385" i="3"/>
  <c r="J386" i="3"/>
  <c r="K386" i="3"/>
  <c r="J387" i="3"/>
  <c r="K387" i="3"/>
  <c r="J388" i="3"/>
  <c r="K388" i="3"/>
  <c r="J389" i="3"/>
  <c r="K389" i="3"/>
  <c r="J390" i="3"/>
  <c r="K390" i="3"/>
  <c r="J391" i="3"/>
  <c r="K391" i="3"/>
  <c r="J392" i="3"/>
  <c r="K392" i="3"/>
  <c r="J393" i="3"/>
  <c r="K393" i="3"/>
  <c r="J394" i="3"/>
  <c r="K394" i="3"/>
  <c r="J395" i="3"/>
  <c r="K395" i="3"/>
  <c r="J396" i="3"/>
  <c r="K396" i="3"/>
  <c r="J397" i="3"/>
  <c r="K397" i="3"/>
  <c r="J398" i="3"/>
  <c r="K398" i="3"/>
  <c r="J399" i="3"/>
  <c r="K399" i="3"/>
  <c r="J400" i="3"/>
  <c r="K400" i="3"/>
  <c r="J401" i="3"/>
  <c r="K401" i="3"/>
  <c r="J402" i="3"/>
  <c r="K402" i="3"/>
  <c r="J403" i="3"/>
  <c r="K403" i="3"/>
  <c r="J404" i="3"/>
  <c r="K404" i="3"/>
  <c r="J405" i="3"/>
  <c r="K405" i="3"/>
  <c r="J406" i="3"/>
  <c r="K406" i="3"/>
  <c r="J407" i="3"/>
  <c r="K407" i="3"/>
  <c r="J408" i="3"/>
  <c r="K408" i="3"/>
  <c r="J409" i="3"/>
  <c r="K409" i="3"/>
  <c r="J410" i="3"/>
  <c r="K410" i="3"/>
  <c r="J411" i="3"/>
  <c r="K411" i="3"/>
  <c r="J412" i="3"/>
  <c r="K412" i="3"/>
  <c r="J413" i="3"/>
  <c r="K413" i="3"/>
  <c r="J414" i="3"/>
  <c r="K414" i="3"/>
  <c r="J415" i="3"/>
  <c r="K415" i="3"/>
  <c r="J416" i="3"/>
  <c r="K416" i="3"/>
  <c r="J417" i="3"/>
  <c r="K417" i="3"/>
  <c r="J418" i="3"/>
  <c r="K418" i="3"/>
  <c r="J419" i="3"/>
  <c r="K419" i="3"/>
  <c r="J420" i="3"/>
  <c r="K420" i="3"/>
  <c r="J421" i="3"/>
  <c r="K421" i="3"/>
  <c r="J422" i="3"/>
  <c r="K422" i="3"/>
  <c r="J423" i="3"/>
  <c r="K423" i="3"/>
  <c r="J424" i="3"/>
  <c r="K424" i="3"/>
  <c r="J425" i="3"/>
  <c r="K425" i="3"/>
  <c r="J426" i="3"/>
  <c r="K426" i="3"/>
  <c r="J427" i="3"/>
  <c r="K427" i="3"/>
  <c r="J428" i="3"/>
  <c r="K428" i="3"/>
  <c r="J429" i="3"/>
  <c r="K429" i="3"/>
  <c r="J430" i="3"/>
  <c r="K430" i="3"/>
  <c r="J431" i="3"/>
  <c r="K431" i="3"/>
  <c r="J432" i="3"/>
  <c r="K432" i="3"/>
  <c r="J433" i="3"/>
  <c r="K433" i="3"/>
  <c r="J434" i="3"/>
  <c r="K434" i="3"/>
  <c r="J435" i="3"/>
  <c r="K435" i="3"/>
  <c r="J436" i="3"/>
  <c r="K436" i="3"/>
  <c r="J437" i="3"/>
  <c r="K437" i="3"/>
  <c r="J438" i="3"/>
  <c r="K438" i="3"/>
  <c r="J439" i="3"/>
  <c r="K439" i="3"/>
  <c r="J440" i="3"/>
  <c r="K440" i="3"/>
  <c r="J441" i="3"/>
  <c r="K441" i="3"/>
  <c r="J442" i="3"/>
  <c r="K442" i="3"/>
  <c r="J443" i="3"/>
  <c r="K443" i="3"/>
  <c r="J444" i="3"/>
  <c r="K444" i="3"/>
  <c r="J445" i="3"/>
  <c r="K445" i="3"/>
  <c r="J446" i="3"/>
  <c r="K446" i="3"/>
  <c r="J447" i="3"/>
  <c r="K447" i="3"/>
  <c r="J448" i="3"/>
  <c r="K448" i="3"/>
  <c r="J449" i="3"/>
  <c r="K449" i="3"/>
  <c r="J450" i="3"/>
  <c r="K450" i="3"/>
  <c r="J451" i="3"/>
  <c r="K451" i="3"/>
  <c r="J452" i="3"/>
  <c r="K452" i="3"/>
  <c r="J453" i="3"/>
  <c r="K453" i="3"/>
  <c r="J454" i="3"/>
  <c r="K454" i="3"/>
  <c r="J455" i="3"/>
  <c r="K455" i="3"/>
  <c r="J456" i="3"/>
  <c r="K456" i="3"/>
  <c r="J457" i="3"/>
  <c r="K457" i="3"/>
  <c r="J458" i="3"/>
  <c r="K458" i="3"/>
  <c r="J459" i="3"/>
  <c r="K459" i="3"/>
  <c r="J460" i="3"/>
  <c r="K460" i="3"/>
  <c r="J461" i="3"/>
  <c r="K461" i="3"/>
  <c r="J462" i="3"/>
  <c r="K462" i="3"/>
  <c r="J463" i="3"/>
  <c r="K463" i="3"/>
  <c r="J464" i="3"/>
  <c r="K464" i="3"/>
  <c r="J465" i="3"/>
  <c r="K465" i="3"/>
  <c r="J466" i="3"/>
  <c r="K466" i="3"/>
  <c r="J467" i="3"/>
  <c r="K467" i="3"/>
  <c r="J468" i="3"/>
  <c r="K468" i="3"/>
  <c r="J469" i="3"/>
  <c r="K469" i="3"/>
  <c r="J470" i="3"/>
  <c r="K470" i="3"/>
  <c r="J471" i="3"/>
  <c r="K471" i="3"/>
  <c r="J472" i="3"/>
  <c r="K472" i="3"/>
  <c r="J473" i="3"/>
  <c r="K473" i="3"/>
  <c r="J474" i="3"/>
  <c r="K474" i="3"/>
  <c r="J475" i="3"/>
  <c r="K475" i="3"/>
  <c r="J476" i="3"/>
  <c r="K476" i="3"/>
  <c r="J477" i="3"/>
  <c r="K477" i="3"/>
  <c r="J478" i="3"/>
  <c r="K478" i="3"/>
  <c r="J479" i="3"/>
  <c r="K479" i="3"/>
  <c r="J480" i="3"/>
  <c r="K480" i="3"/>
  <c r="J481" i="3"/>
  <c r="K481" i="3"/>
  <c r="J482" i="3"/>
  <c r="K482" i="3"/>
  <c r="J483" i="3"/>
  <c r="K483" i="3"/>
  <c r="J484" i="3"/>
  <c r="K484" i="3"/>
  <c r="J485" i="3"/>
  <c r="K485" i="3"/>
  <c r="J486" i="3"/>
  <c r="K486" i="3"/>
  <c r="J487" i="3"/>
  <c r="K487" i="3"/>
  <c r="J488" i="3"/>
  <c r="K488" i="3"/>
  <c r="J489" i="3"/>
  <c r="K489" i="3"/>
  <c r="J490" i="3"/>
  <c r="K490" i="3"/>
  <c r="J491" i="3"/>
  <c r="K491" i="3"/>
  <c r="J492" i="3"/>
  <c r="K492" i="3"/>
  <c r="J493" i="3"/>
  <c r="K493" i="3"/>
  <c r="J494" i="3"/>
  <c r="K494" i="3"/>
  <c r="J495" i="3"/>
  <c r="K495" i="3"/>
  <c r="J496" i="3"/>
  <c r="K496" i="3"/>
  <c r="J497" i="3"/>
  <c r="K497" i="3"/>
  <c r="J498" i="3"/>
  <c r="K498" i="3"/>
  <c r="J499" i="3"/>
  <c r="K499" i="3"/>
  <c r="J500" i="3"/>
  <c r="K500" i="3"/>
  <c r="J501" i="3"/>
  <c r="K501" i="3"/>
  <c r="J502" i="3"/>
  <c r="K502" i="3"/>
  <c r="J503" i="3"/>
  <c r="K503" i="3"/>
  <c r="J504" i="3"/>
  <c r="K504" i="3"/>
  <c r="J505" i="3"/>
  <c r="K505" i="3"/>
  <c r="J506" i="3"/>
  <c r="K506" i="3"/>
  <c r="J507" i="3"/>
  <c r="K507" i="3"/>
  <c r="J508" i="3"/>
  <c r="K508" i="3"/>
  <c r="J509" i="3"/>
  <c r="K509" i="3"/>
  <c r="J510" i="3"/>
  <c r="K510" i="3"/>
  <c r="J511" i="3"/>
  <c r="K511" i="3"/>
  <c r="J512" i="3"/>
  <c r="K512" i="3"/>
  <c r="J513" i="3"/>
  <c r="K513" i="3"/>
  <c r="J514" i="3"/>
  <c r="K514" i="3"/>
  <c r="J515" i="3"/>
  <c r="K515" i="3"/>
  <c r="J516" i="3"/>
  <c r="K516" i="3"/>
  <c r="J517" i="3"/>
  <c r="K517" i="3"/>
  <c r="J518" i="3"/>
  <c r="K518" i="3"/>
  <c r="J519" i="3"/>
  <c r="K519" i="3"/>
  <c r="J520" i="3"/>
  <c r="K520" i="3"/>
  <c r="J521" i="3"/>
  <c r="K521" i="3"/>
  <c r="J522" i="3"/>
  <c r="K522" i="3"/>
  <c r="J523" i="3"/>
  <c r="K523" i="3"/>
  <c r="J524" i="3"/>
  <c r="K524" i="3"/>
  <c r="J525" i="3"/>
  <c r="K525" i="3"/>
  <c r="J526" i="3"/>
  <c r="K526" i="3"/>
  <c r="J527" i="3"/>
  <c r="K527" i="3"/>
  <c r="J528" i="3"/>
  <c r="K528" i="3"/>
  <c r="J529" i="3"/>
  <c r="K529" i="3"/>
  <c r="J530" i="3"/>
  <c r="K530" i="3"/>
  <c r="J531" i="3"/>
  <c r="K531" i="3"/>
  <c r="J532" i="3"/>
  <c r="K532" i="3"/>
  <c r="J533" i="3"/>
  <c r="K533" i="3"/>
  <c r="J534" i="3"/>
  <c r="K534" i="3"/>
  <c r="J535" i="3"/>
  <c r="K535" i="3"/>
  <c r="J536" i="3"/>
  <c r="K536" i="3"/>
  <c r="J537" i="3"/>
  <c r="K537" i="3"/>
  <c r="J538" i="3"/>
  <c r="K538" i="3"/>
  <c r="J539" i="3"/>
  <c r="K539" i="3"/>
  <c r="J540" i="3"/>
  <c r="K540" i="3"/>
  <c r="J541" i="3"/>
  <c r="K541" i="3"/>
  <c r="J542" i="3"/>
  <c r="K542" i="3"/>
  <c r="J543" i="3"/>
  <c r="K543" i="3"/>
  <c r="J544" i="3"/>
  <c r="K544" i="3"/>
  <c r="J545" i="3"/>
  <c r="K545" i="3"/>
  <c r="J546" i="3"/>
  <c r="K546" i="3"/>
  <c r="J547" i="3"/>
  <c r="K547" i="3"/>
  <c r="J548" i="3"/>
  <c r="K548" i="3"/>
  <c r="J549" i="3"/>
  <c r="K549" i="3"/>
  <c r="J550" i="3"/>
  <c r="K550" i="3"/>
  <c r="J551" i="3"/>
  <c r="K551" i="3"/>
  <c r="J552" i="3"/>
  <c r="K552" i="3"/>
  <c r="J553" i="3"/>
  <c r="K553" i="3"/>
  <c r="J554" i="3"/>
  <c r="K554" i="3"/>
  <c r="J555" i="3"/>
  <c r="K555" i="3"/>
  <c r="J556" i="3"/>
  <c r="K556" i="3"/>
  <c r="J557" i="3"/>
  <c r="K557" i="3"/>
  <c r="J558" i="3"/>
  <c r="K558" i="3"/>
  <c r="J559" i="3"/>
  <c r="K559" i="3"/>
  <c r="J560" i="3"/>
  <c r="K560" i="3"/>
  <c r="J561" i="3"/>
  <c r="K561" i="3"/>
  <c r="J562" i="3"/>
  <c r="K562" i="3"/>
  <c r="J563" i="3"/>
  <c r="K563" i="3"/>
  <c r="J564" i="3"/>
  <c r="K564" i="3"/>
  <c r="J565" i="3"/>
  <c r="K565" i="3"/>
  <c r="J566" i="3"/>
  <c r="K566" i="3"/>
  <c r="J567" i="3"/>
  <c r="K567" i="3"/>
  <c r="J568" i="3"/>
  <c r="K568" i="3"/>
  <c r="J569" i="3"/>
  <c r="K569" i="3"/>
  <c r="J570" i="3"/>
  <c r="K570" i="3"/>
  <c r="J571" i="3"/>
  <c r="K571" i="3"/>
  <c r="J572" i="3"/>
  <c r="K572" i="3"/>
  <c r="J573" i="3"/>
  <c r="K573" i="3"/>
  <c r="J574" i="3"/>
  <c r="K574" i="3"/>
  <c r="J575" i="3"/>
  <c r="K575" i="3"/>
  <c r="J576" i="3"/>
  <c r="K576" i="3"/>
  <c r="J577" i="3"/>
  <c r="K577" i="3"/>
  <c r="J578" i="3"/>
  <c r="K578" i="3"/>
  <c r="J579" i="3"/>
  <c r="K579" i="3"/>
  <c r="J580" i="3"/>
  <c r="K580" i="3"/>
  <c r="J581" i="3"/>
  <c r="K581" i="3"/>
  <c r="J582" i="3"/>
  <c r="K582" i="3"/>
  <c r="J583" i="3"/>
  <c r="K583" i="3"/>
  <c r="J584" i="3"/>
  <c r="K584" i="3"/>
  <c r="J585" i="3"/>
  <c r="K585" i="3"/>
  <c r="J586" i="3"/>
  <c r="K586" i="3"/>
  <c r="J587" i="3"/>
  <c r="K587" i="3"/>
  <c r="J588" i="3"/>
  <c r="K588" i="3"/>
  <c r="J589" i="3"/>
  <c r="K589" i="3"/>
  <c r="J590" i="3"/>
  <c r="K590" i="3"/>
  <c r="J591" i="3"/>
  <c r="K591" i="3"/>
  <c r="J592" i="3"/>
  <c r="K592" i="3"/>
  <c r="J593" i="3"/>
  <c r="K593" i="3"/>
  <c r="J594" i="3"/>
  <c r="K594" i="3"/>
  <c r="J595" i="3"/>
  <c r="K595" i="3"/>
  <c r="J596" i="3"/>
  <c r="K596" i="3"/>
  <c r="J597" i="3"/>
  <c r="K597" i="3"/>
  <c r="J598" i="3"/>
  <c r="K598" i="3"/>
  <c r="J599" i="3"/>
  <c r="K599" i="3"/>
  <c r="J600" i="3"/>
  <c r="K600" i="3"/>
  <c r="J601" i="3"/>
  <c r="K601" i="3"/>
  <c r="J602" i="3"/>
  <c r="K602" i="3"/>
  <c r="J603" i="3"/>
  <c r="K603" i="3"/>
  <c r="J604" i="3"/>
  <c r="K604" i="3"/>
  <c r="J605" i="3"/>
  <c r="K605" i="3"/>
  <c r="J606" i="3"/>
  <c r="K606" i="3"/>
  <c r="J607" i="3"/>
  <c r="K607" i="3"/>
  <c r="J608" i="3"/>
  <c r="K608" i="3"/>
  <c r="J609" i="3"/>
  <c r="K609" i="3"/>
  <c r="J610" i="3"/>
  <c r="K610" i="3"/>
  <c r="J611" i="3"/>
  <c r="K611" i="3"/>
  <c r="J612" i="3"/>
  <c r="K612" i="3"/>
  <c r="J613" i="3"/>
  <c r="K613" i="3"/>
  <c r="J614" i="3"/>
  <c r="K614" i="3"/>
  <c r="J615" i="3"/>
  <c r="K615" i="3"/>
  <c r="J616" i="3"/>
  <c r="K616" i="3"/>
  <c r="J617" i="3"/>
  <c r="K617" i="3"/>
  <c r="J618" i="3"/>
  <c r="K618" i="3"/>
  <c r="J619" i="3"/>
  <c r="K619" i="3"/>
  <c r="J620" i="3"/>
  <c r="K620" i="3"/>
  <c r="J621" i="3"/>
  <c r="K621" i="3"/>
  <c r="J622" i="3"/>
  <c r="K622" i="3"/>
  <c r="J623" i="3"/>
  <c r="K623" i="3"/>
  <c r="J624" i="3"/>
  <c r="K624" i="3"/>
  <c r="J625" i="3"/>
  <c r="K625" i="3"/>
  <c r="J626" i="3"/>
  <c r="K626" i="3"/>
  <c r="J627" i="3"/>
  <c r="K627" i="3"/>
  <c r="J628" i="3"/>
  <c r="K628" i="3"/>
  <c r="J629" i="3"/>
  <c r="K629" i="3"/>
  <c r="J630" i="3"/>
  <c r="K630" i="3"/>
  <c r="J631" i="3"/>
  <c r="K631" i="3"/>
  <c r="J632" i="3"/>
  <c r="K632" i="3"/>
  <c r="J633" i="3"/>
  <c r="K633" i="3"/>
  <c r="J634" i="3"/>
  <c r="K634" i="3"/>
  <c r="J635" i="3"/>
  <c r="K635" i="3"/>
  <c r="J636" i="3"/>
  <c r="K636" i="3"/>
  <c r="J637" i="3"/>
  <c r="K637" i="3"/>
  <c r="J638" i="3"/>
  <c r="K638" i="3"/>
  <c r="J639" i="3"/>
  <c r="K639" i="3"/>
  <c r="J640" i="3"/>
  <c r="K640" i="3"/>
  <c r="J641" i="3"/>
  <c r="K641" i="3"/>
  <c r="J642" i="3"/>
  <c r="K642" i="3"/>
  <c r="J643" i="3"/>
  <c r="K643" i="3"/>
  <c r="J644" i="3"/>
  <c r="K644" i="3"/>
  <c r="J645" i="3"/>
  <c r="K645" i="3"/>
  <c r="J646" i="3"/>
  <c r="K646" i="3"/>
  <c r="J647" i="3"/>
  <c r="K647" i="3"/>
  <c r="J648" i="3"/>
  <c r="K648" i="3"/>
  <c r="J649" i="3"/>
  <c r="K649" i="3"/>
  <c r="J650" i="3"/>
  <c r="K650" i="3"/>
  <c r="J651" i="3"/>
  <c r="K651" i="3"/>
  <c r="J652" i="3"/>
  <c r="K652" i="3"/>
  <c r="J653" i="3"/>
  <c r="K653" i="3"/>
  <c r="J654" i="3"/>
  <c r="K654" i="3"/>
  <c r="J655" i="3"/>
  <c r="K655" i="3"/>
  <c r="J656" i="3"/>
  <c r="K656" i="3"/>
  <c r="J657" i="3"/>
  <c r="K657" i="3"/>
  <c r="J658" i="3"/>
  <c r="K658" i="3"/>
  <c r="J659" i="3"/>
  <c r="K659" i="3"/>
  <c r="J660" i="3"/>
  <c r="K660" i="3"/>
  <c r="J661" i="3"/>
  <c r="K661" i="3"/>
  <c r="J662" i="3"/>
  <c r="K662" i="3"/>
  <c r="J663" i="3"/>
  <c r="K663" i="3"/>
  <c r="J664" i="3"/>
  <c r="K664" i="3"/>
  <c r="J665" i="3"/>
  <c r="K665" i="3"/>
  <c r="J666" i="3"/>
  <c r="K666" i="3"/>
  <c r="J667" i="3"/>
  <c r="K667" i="3"/>
  <c r="J668" i="3"/>
  <c r="K668" i="3"/>
  <c r="J669" i="3"/>
  <c r="K669" i="3"/>
  <c r="J670" i="3"/>
  <c r="K670" i="3"/>
  <c r="J671" i="3"/>
  <c r="K671" i="3"/>
  <c r="J672" i="3"/>
  <c r="K672" i="3"/>
  <c r="J673" i="3"/>
  <c r="K673" i="3"/>
  <c r="J674" i="3"/>
  <c r="K674" i="3"/>
  <c r="J675" i="3"/>
  <c r="K675" i="3"/>
  <c r="J676" i="3"/>
  <c r="K676" i="3"/>
  <c r="J677" i="3"/>
  <c r="K677" i="3"/>
  <c r="J678" i="3"/>
  <c r="K678" i="3"/>
  <c r="J679" i="3"/>
  <c r="K679" i="3"/>
  <c r="J680" i="3"/>
  <c r="K680" i="3"/>
  <c r="J681" i="3"/>
  <c r="K681" i="3"/>
  <c r="J682" i="3"/>
  <c r="K682" i="3"/>
  <c r="J683" i="3"/>
  <c r="K683" i="3"/>
  <c r="J684" i="3"/>
  <c r="K684" i="3"/>
  <c r="J685" i="3"/>
  <c r="K685" i="3"/>
  <c r="J686" i="3"/>
  <c r="K686" i="3"/>
  <c r="J687" i="3"/>
  <c r="K687" i="3"/>
  <c r="J688" i="3"/>
  <c r="K688" i="3"/>
  <c r="J689" i="3"/>
  <c r="K689" i="3"/>
  <c r="J690" i="3"/>
  <c r="K690" i="3"/>
  <c r="J691" i="3"/>
  <c r="K691" i="3"/>
  <c r="J692" i="3"/>
  <c r="K692" i="3"/>
  <c r="J693" i="3"/>
  <c r="K693" i="3"/>
  <c r="J694" i="3"/>
  <c r="K694" i="3"/>
  <c r="J695" i="3"/>
  <c r="K695" i="3"/>
  <c r="J696" i="3"/>
  <c r="K696" i="3"/>
  <c r="J697" i="3"/>
  <c r="K697" i="3"/>
  <c r="J698" i="3"/>
  <c r="K698" i="3"/>
  <c r="J699" i="3"/>
  <c r="K699" i="3"/>
  <c r="J700" i="3"/>
  <c r="K700" i="3"/>
  <c r="J701" i="3"/>
  <c r="K701" i="3"/>
  <c r="J702" i="3"/>
  <c r="K702" i="3"/>
  <c r="J703" i="3"/>
  <c r="K703" i="3"/>
  <c r="J704" i="3"/>
  <c r="K704" i="3"/>
  <c r="J705" i="3"/>
  <c r="K705" i="3"/>
  <c r="J706" i="3"/>
  <c r="K706" i="3"/>
  <c r="J707" i="3"/>
  <c r="K707" i="3"/>
  <c r="J708" i="3"/>
  <c r="K708" i="3"/>
  <c r="J709" i="3"/>
  <c r="K709" i="3"/>
  <c r="J710" i="3"/>
  <c r="K710" i="3"/>
  <c r="J711" i="3"/>
  <c r="K711" i="3"/>
  <c r="J712" i="3"/>
  <c r="K712" i="3"/>
  <c r="J713" i="3"/>
  <c r="K713" i="3"/>
  <c r="J714" i="3"/>
  <c r="K714" i="3"/>
  <c r="J715" i="3"/>
  <c r="K715" i="3"/>
  <c r="J716" i="3"/>
  <c r="K716" i="3"/>
  <c r="J717" i="3"/>
  <c r="K717" i="3"/>
  <c r="J718" i="3"/>
  <c r="K718" i="3"/>
  <c r="J719" i="3"/>
  <c r="K719" i="3"/>
  <c r="J720" i="3"/>
  <c r="K720" i="3"/>
  <c r="J721" i="3"/>
  <c r="K721" i="3"/>
  <c r="J722" i="3"/>
  <c r="K722" i="3"/>
  <c r="J723" i="3"/>
  <c r="K723" i="3"/>
  <c r="J724" i="3"/>
  <c r="K724" i="3"/>
  <c r="J725" i="3"/>
  <c r="K725" i="3"/>
  <c r="J726" i="3"/>
  <c r="K726" i="3"/>
  <c r="J727" i="3"/>
  <c r="K727" i="3"/>
  <c r="J728" i="3"/>
  <c r="K728" i="3"/>
  <c r="J729" i="3"/>
  <c r="K729" i="3"/>
  <c r="J730" i="3"/>
  <c r="K730" i="3"/>
  <c r="J731" i="3"/>
  <c r="K731" i="3"/>
  <c r="J732" i="3"/>
  <c r="K732" i="3"/>
  <c r="J733" i="3"/>
  <c r="K733" i="3"/>
  <c r="J734" i="3"/>
  <c r="K734" i="3"/>
  <c r="J735" i="3"/>
  <c r="K735" i="3"/>
  <c r="J736" i="3"/>
  <c r="K736" i="3"/>
  <c r="J737" i="3"/>
  <c r="K737" i="3"/>
  <c r="J738" i="3"/>
  <c r="K738" i="3"/>
  <c r="J739" i="3"/>
  <c r="K739" i="3"/>
  <c r="J740" i="3"/>
  <c r="K740" i="3"/>
  <c r="J741" i="3"/>
  <c r="K741" i="3"/>
  <c r="J742" i="3"/>
  <c r="K742" i="3"/>
  <c r="J743" i="3"/>
  <c r="K743" i="3"/>
  <c r="J744" i="3"/>
  <c r="K744" i="3"/>
  <c r="J745" i="3"/>
  <c r="K745" i="3"/>
  <c r="J746" i="3"/>
  <c r="K746" i="3"/>
  <c r="J747" i="3"/>
  <c r="K747" i="3"/>
  <c r="J748" i="3"/>
  <c r="K748" i="3"/>
  <c r="J749" i="3"/>
  <c r="K749" i="3"/>
  <c r="J750" i="3"/>
  <c r="K750" i="3"/>
  <c r="J751" i="3"/>
  <c r="K751" i="3"/>
  <c r="J752" i="3"/>
  <c r="K752" i="3"/>
  <c r="J753" i="3"/>
  <c r="K753" i="3"/>
  <c r="J754" i="3"/>
  <c r="K754" i="3"/>
  <c r="J755" i="3"/>
  <c r="K755" i="3"/>
  <c r="J756" i="3"/>
  <c r="K756" i="3"/>
  <c r="J757" i="3"/>
  <c r="K757" i="3"/>
  <c r="J758" i="3"/>
  <c r="K758" i="3"/>
  <c r="J759" i="3"/>
  <c r="K759" i="3"/>
  <c r="J760" i="3"/>
  <c r="K760" i="3"/>
  <c r="J761" i="3"/>
  <c r="K761" i="3"/>
  <c r="J762" i="3"/>
  <c r="K762" i="3"/>
  <c r="J763" i="3"/>
  <c r="K763" i="3"/>
  <c r="J764" i="3"/>
  <c r="K764" i="3"/>
  <c r="J765" i="3"/>
  <c r="K765" i="3"/>
  <c r="J766" i="3"/>
  <c r="K766" i="3"/>
  <c r="J767" i="3"/>
  <c r="K767" i="3"/>
  <c r="J768" i="3"/>
  <c r="K768" i="3"/>
  <c r="J769" i="3"/>
  <c r="K769" i="3"/>
  <c r="J770" i="3"/>
  <c r="K770" i="3"/>
  <c r="J771" i="3"/>
  <c r="K771" i="3"/>
  <c r="J772" i="3"/>
  <c r="K772" i="3"/>
  <c r="J773" i="3"/>
  <c r="K773" i="3"/>
  <c r="J774" i="3"/>
  <c r="K774" i="3"/>
  <c r="J775" i="3"/>
  <c r="K775" i="3"/>
  <c r="J776" i="3"/>
  <c r="K776" i="3"/>
  <c r="J777" i="3"/>
  <c r="K777" i="3"/>
  <c r="J778" i="3"/>
  <c r="K778" i="3"/>
  <c r="J779" i="3"/>
  <c r="K779" i="3"/>
  <c r="J780" i="3"/>
  <c r="K780" i="3"/>
  <c r="J781" i="3"/>
  <c r="K781" i="3"/>
  <c r="J782" i="3"/>
  <c r="K782" i="3"/>
  <c r="J783" i="3"/>
  <c r="K783" i="3"/>
  <c r="J784" i="3"/>
  <c r="K784" i="3"/>
  <c r="J785" i="3"/>
  <c r="K785" i="3"/>
  <c r="J786" i="3"/>
  <c r="K786" i="3"/>
  <c r="J787" i="3"/>
  <c r="K787" i="3"/>
  <c r="J788" i="3"/>
  <c r="K788" i="3"/>
  <c r="J789" i="3"/>
  <c r="K789" i="3"/>
  <c r="J790" i="3"/>
  <c r="K790" i="3"/>
  <c r="J791" i="3"/>
  <c r="K791" i="3"/>
  <c r="J792" i="3"/>
  <c r="K792" i="3"/>
  <c r="J793" i="3"/>
  <c r="K793" i="3"/>
  <c r="J794" i="3"/>
  <c r="K794" i="3"/>
  <c r="J795" i="3"/>
  <c r="K795" i="3"/>
  <c r="J796" i="3"/>
  <c r="K796" i="3"/>
  <c r="J797" i="3"/>
  <c r="K797" i="3"/>
  <c r="J798" i="3"/>
  <c r="K798" i="3"/>
  <c r="J799" i="3"/>
  <c r="K799" i="3"/>
  <c r="J800" i="3"/>
  <c r="K800" i="3"/>
  <c r="J801" i="3"/>
  <c r="K801" i="3"/>
  <c r="J802" i="3"/>
  <c r="K802" i="3"/>
  <c r="J803" i="3"/>
  <c r="K803" i="3"/>
  <c r="J804" i="3"/>
  <c r="K804" i="3"/>
  <c r="J805" i="3"/>
  <c r="K805" i="3"/>
  <c r="J806" i="3"/>
  <c r="K806" i="3"/>
  <c r="J807" i="3"/>
  <c r="K807" i="3"/>
  <c r="J808" i="3"/>
  <c r="K808" i="3"/>
  <c r="J809" i="3"/>
  <c r="K809" i="3"/>
  <c r="J810" i="3"/>
  <c r="K810" i="3"/>
  <c r="J811" i="3"/>
  <c r="K811" i="3"/>
  <c r="J812" i="3"/>
  <c r="K812" i="3"/>
  <c r="J813" i="3"/>
  <c r="K813" i="3"/>
  <c r="J814" i="3"/>
  <c r="K814" i="3"/>
  <c r="J815" i="3"/>
  <c r="K815" i="3"/>
  <c r="J816" i="3"/>
  <c r="K816" i="3"/>
  <c r="J817" i="3"/>
  <c r="K817" i="3"/>
  <c r="J818" i="3"/>
  <c r="K818" i="3"/>
  <c r="J819" i="3"/>
  <c r="K819" i="3"/>
  <c r="J820" i="3"/>
  <c r="K820" i="3"/>
  <c r="J821" i="3"/>
  <c r="K821" i="3"/>
  <c r="J822" i="3"/>
  <c r="K822" i="3"/>
  <c r="J823" i="3"/>
  <c r="K823" i="3"/>
  <c r="J824" i="3"/>
  <c r="K824" i="3"/>
  <c r="J825" i="3"/>
  <c r="K825" i="3"/>
  <c r="J826" i="3"/>
  <c r="K826" i="3"/>
  <c r="J827" i="3"/>
  <c r="K827" i="3"/>
  <c r="J828" i="3"/>
  <c r="K828" i="3"/>
  <c r="J829" i="3"/>
  <c r="K829" i="3"/>
  <c r="J830" i="3"/>
  <c r="K830" i="3"/>
  <c r="J831" i="3"/>
  <c r="K831" i="3"/>
  <c r="J832" i="3"/>
  <c r="K832" i="3"/>
  <c r="J833" i="3"/>
  <c r="K833" i="3"/>
  <c r="J834" i="3"/>
  <c r="K834" i="3"/>
  <c r="J835" i="3"/>
  <c r="K835" i="3"/>
  <c r="J836" i="3"/>
  <c r="K836" i="3"/>
  <c r="J837" i="3"/>
  <c r="K837" i="3"/>
  <c r="J838" i="3"/>
  <c r="K838" i="3"/>
  <c r="J839" i="3"/>
  <c r="K839" i="3"/>
  <c r="J840" i="3"/>
  <c r="K840" i="3"/>
  <c r="J841" i="3"/>
  <c r="K841" i="3"/>
  <c r="J842" i="3"/>
  <c r="K842" i="3"/>
  <c r="J843" i="3"/>
  <c r="K843" i="3"/>
  <c r="J844" i="3"/>
  <c r="K844" i="3"/>
  <c r="J845" i="3"/>
  <c r="K845" i="3"/>
  <c r="J846" i="3"/>
  <c r="K846" i="3"/>
  <c r="J847" i="3"/>
  <c r="K847" i="3"/>
  <c r="J848" i="3"/>
  <c r="K848" i="3"/>
  <c r="J849" i="3"/>
  <c r="K849" i="3"/>
  <c r="J850" i="3"/>
  <c r="K850" i="3"/>
  <c r="J851" i="3"/>
  <c r="K851" i="3"/>
  <c r="J852" i="3"/>
  <c r="K852" i="3"/>
  <c r="J853" i="3"/>
  <c r="K853" i="3"/>
  <c r="J854" i="3"/>
  <c r="K854" i="3"/>
  <c r="J855" i="3"/>
  <c r="K855" i="3"/>
  <c r="J856" i="3"/>
  <c r="K856" i="3"/>
  <c r="J857" i="3"/>
  <c r="K857" i="3"/>
  <c r="J858" i="3"/>
  <c r="K858" i="3"/>
  <c r="J859" i="3"/>
  <c r="K859" i="3"/>
  <c r="J860" i="3"/>
  <c r="K860" i="3"/>
  <c r="J861" i="3"/>
  <c r="K861" i="3"/>
  <c r="J862" i="3"/>
  <c r="K862" i="3"/>
  <c r="J863" i="3"/>
  <c r="K863" i="3"/>
  <c r="J864" i="3"/>
  <c r="K864" i="3"/>
  <c r="J865" i="3"/>
  <c r="K865" i="3"/>
  <c r="J866" i="3"/>
  <c r="K866" i="3"/>
  <c r="J867" i="3"/>
  <c r="K867" i="3"/>
  <c r="J868" i="3"/>
  <c r="K868" i="3"/>
  <c r="J869" i="3"/>
  <c r="K869" i="3"/>
  <c r="J870" i="3"/>
  <c r="K870" i="3"/>
  <c r="J871" i="3"/>
  <c r="K871" i="3"/>
  <c r="J872" i="3"/>
  <c r="K872" i="3"/>
  <c r="J873" i="3"/>
  <c r="K873" i="3"/>
  <c r="J874" i="3"/>
  <c r="K874" i="3"/>
  <c r="J875" i="3"/>
  <c r="K875" i="3"/>
  <c r="J876" i="3"/>
  <c r="K876" i="3"/>
  <c r="J877" i="3"/>
  <c r="K877" i="3"/>
  <c r="J878" i="3"/>
  <c r="K878" i="3"/>
  <c r="J879" i="3"/>
  <c r="K879" i="3"/>
  <c r="J880" i="3"/>
  <c r="K880" i="3"/>
  <c r="J881" i="3"/>
  <c r="K881" i="3"/>
  <c r="J882" i="3"/>
  <c r="K882" i="3"/>
  <c r="J883" i="3"/>
  <c r="K883" i="3"/>
  <c r="J884" i="3"/>
  <c r="K884" i="3"/>
  <c r="J885" i="3"/>
  <c r="K885" i="3"/>
  <c r="J886" i="3"/>
  <c r="K886" i="3"/>
  <c r="J887" i="3"/>
  <c r="K887" i="3"/>
  <c r="J888" i="3"/>
  <c r="K888" i="3"/>
  <c r="J889" i="3"/>
  <c r="K889" i="3"/>
  <c r="J890" i="3"/>
  <c r="K890" i="3"/>
  <c r="J891" i="3"/>
  <c r="K891" i="3"/>
  <c r="J892" i="3"/>
  <c r="K892" i="3"/>
  <c r="J893" i="3"/>
  <c r="K893" i="3"/>
  <c r="J894" i="3"/>
  <c r="K894" i="3"/>
  <c r="J895" i="3"/>
  <c r="K895" i="3"/>
  <c r="J896" i="3"/>
  <c r="K896" i="3"/>
  <c r="J897" i="3"/>
  <c r="K897" i="3"/>
  <c r="J898" i="3"/>
  <c r="K898" i="3"/>
  <c r="J899" i="3"/>
  <c r="K899" i="3"/>
  <c r="J900" i="3"/>
  <c r="K900" i="3"/>
  <c r="J901" i="3"/>
  <c r="K901" i="3"/>
  <c r="J902" i="3"/>
  <c r="K902" i="3"/>
  <c r="J903" i="3"/>
  <c r="K903" i="3"/>
  <c r="J904" i="3"/>
  <c r="K904" i="3"/>
  <c r="J905" i="3"/>
  <c r="K905" i="3"/>
  <c r="J906" i="3"/>
  <c r="K906" i="3"/>
  <c r="J907" i="3"/>
  <c r="K907" i="3"/>
  <c r="J908" i="3"/>
  <c r="K908" i="3"/>
  <c r="J909" i="3"/>
  <c r="K909" i="3"/>
  <c r="J910" i="3"/>
  <c r="K910" i="3"/>
  <c r="J911" i="3"/>
  <c r="K911" i="3"/>
  <c r="J912" i="3"/>
  <c r="K912" i="3"/>
  <c r="J913" i="3"/>
  <c r="K913" i="3"/>
  <c r="J914" i="3"/>
  <c r="K914" i="3"/>
  <c r="J915" i="3"/>
  <c r="K915" i="3"/>
  <c r="J916" i="3"/>
  <c r="K916" i="3"/>
  <c r="J917" i="3"/>
  <c r="K917" i="3"/>
  <c r="J918" i="3"/>
  <c r="K918" i="3"/>
  <c r="J919" i="3"/>
  <c r="K919" i="3"/>
  <c r="J920" i="3"/>
  <c r="K920" i="3"/>
  <c r="J921" i="3"/>
  <c r="K921" i="3"/>
  <c r="J922" i="3"/>
  <c r="K922" i="3"/>
  <c r="J923" i="3"/>
  <c r="K923" i="3"/>
  <c r="J924" i="3"/>
  <c r="K924" i="3"/>
  <c r="J925" i="3"/>
  <c r="K925" i="3"/>
  <c r="J926" i="3"/>
  <c r="K926" i="3"/>
  <c r="J927" i="3"/>
  <c r="K927" i="3"/>
  <c r="J928" i="3"/>
  <c r="K928" i="3"/>
  <c r="J929" i="3"/>
  <c r="K929" i="3"/>
  <c r="J930" i="3"/>
  <c r="K930" i="3"/>
  <c r="J931" i="3"/>
  <c r="K931" i="3"/>
  <c r="J932" i="3"/>
  <c r="K932" i="3"/>
  <c r="J933" i="3"/>
  <c r="K933" i="3"/>
  <c r="J934" i="3"/>
  <c r="K934" i="3"/>
  <c r="J935" i="3"/>
  <c r="K935" i="3"/>
  <c r="J936" i="3"/>
  <c r="K936" i="3"/>
  <c r="J937" i="3"/>
  <c r="K937" i="3"/>
  <c r="J938" i="3"/>
  <c r="K938" i="3"/>
  <c r="J939" i="3"/>
  <c r="K939" i="3"/>
  <c r="J940" i="3"/>
  <c r="K940" i="3"/>
  <c r="J941" i="3"/>
  <c r="K941" i="3"/>
  <c r="J942" i="3"/>
  <c r="K942" i="3"/>
  <c r="J943" i="3"/>
  <c r="K943" i="3"/>
  <c r="J944" i="3"/>
  <c r="K944" i="3"/>
  <c r="J945" i="3"/>
  <c r="K945" i="3"/>
  <c r="J946" i="3"/>
  <c r="K946" i="3"/>
  <c r="J947" i="3"/>
  <c r="K947" i="3"/>
  <c r="J948" i="3"/>
  <c r="K948" i="3"/>
  <c r="J949" i="3"/>
  <c r="K949" i="3"/>
  <c r="J950" i="3"/>
  <c r="K950" i="3"/>
  <c r="J951" i="3"/>
  <c r="K951" i="3"/>
  <c r="J952" i="3"/>
  <c r="K952" i="3"/>
  <c r="J953" i="3"/>
  <c r="K953" i="3"/>
  <c r="J954" i="3"/>
  <c r="K954" i="3"/>
  <c r="J955" i="3"/>
  <c r="K955" i="3"/>
  <c r="J956" i="3"/>
  <c r="K956" i="3"/>
  <c r="J957" i="3"/>
  <c r="K957" i="3"/>
  <c r="J958" i="3"/>
  <c r="K958" i="3"/>
  <c r="J959" i="3"/>
  <c r="K959" i="3"/>
  <c r="J960" i="3"/>
  <c r="K960" i="3"/>
  <c r="J961" i="3"/>
  <c r="K961" i="3"/>
  <c r="J962" i="3"/>
  <c r="K962" i="3"/>
  <c r="J963" i="3"/>
  <c r="K963" i="3"/>
  <c r="J964" i="3"/>
  <c r="K964" i="3"/>
  <c r="J965" i="3"/>
  <c r="K965" i="3"/>
  <c r="J966" i="3"/>
  <c r="K966" i="3"/>
  <c r="J967" i="3"/>
  <c r="K967" i="3"/>
  <c r="J968" i="3"/>
  <c r="K968" i="3"/>
  <c r="J969" i="3"/>
  <c r="K969" i="3"/>
  <c r="J970" i="3"/>
  <c r="K970" i="3"/>
  <c r="J971" i="3"/>
  <c r="K971" i="3"/>
  <c r="J972" i="3"/>
  <c r="K972" i="3"/>
  <c r="J973" i="3"/>
  <c r="K973" i="3"/>
  <c r="J974" i="3"/>
  <c r="K974" i="3"/>
  <c r="J975" i="3"/>
  <c r="K975" i="3"/>
  <c r="J976" i="3"/>
  <c r="K976" i="3"/>
  <c r="J977" i="3"/>
  <c r="K977" i="3"/>
  <c r="J978" i="3"/>
  <c r="K978" i="3"/>
  <c r="J979" i="3"/>
  <c r="K979" i="3"/>
  <c r="J980" i="3"/>
  <c r="K980" i="3"/>
  <c r="J981" i="3"/>
  <c r="K981" i="3"/>
  <c r="J982" i="3"/>
  <c r="K982" i="3"/>
  <c r="J983" i="3"/>
  <c r="K983" i="3"/>
  <c r="J984" i="3"/>
  <c r="K984" i="3"/>
  <c r="J985" i="3"/>
  <c r="K985" i="3"/>
  <c r="J986" i="3"/>
  <c r="K986" i="3"/>
  <c r="J987" i="3"/>
  <c r="K987" i="3"/>
  <c r="J988" i="3"/>
  <c r="K988" i="3"/>
  <c r="J989" i="3"/>
  <c r="K989" i="3"/>
  <c r="J990" i="3"/>
  <c r="K990" i="3"/>
  <c r="J991" i="3"/>
  <c r="K991" i="3"/>
  <c r="J992" i="3"/>
  <c r="K992" i="3"/>
  <c r="J993" i="3"/>
  <c r="K993" i="3"/>
  <c r="J994" i="3"/>
  <c r="K994" i="3"/>
  <c r="J995" i="3"/>
  <c r="K995" i="3"/>
  <c r="J996" i="3"/>
  <c r="K996" i="3"/>
  <c r="J997" i="3"/>
  <c r="K997" i="3"/>
  <c r="J998" i="3"/>
  <c r="K998" i="3"/>
  <c r="J999" i="3"/>
  <c r="K999" i="3"/>
  <c r="J1000" i="3"/>
  <c r="K1000" i="3"/>
  <c r="J1001" i="3"/>
  <c r="K1001" i="3"/>
  <c r="J1002" i="3"/>
  <c r="K1002" i="3"/>
  <c r="J1003" i="3"/>
  <c r="K1003" i="3"/>
  <c r="J1004" i="3"/>
  <c r="K1004" i="3"/>
  <c r="J1005" i="3"/>
  <c r="K1005" i="3"/>
  <c r="J1006" i="3"/>
  <c r="K1006" i="3"/>
  <c r="J1007" i="3"/>
  <c r="K1007" i="3"/>
  <c r="J1008" i="3"/>
  <c r="K1008" i="3"/>
  <c r="J1009" i="3"/>
  <c r="K1009" i="3"/>
  <c r="J1010" i="3"/>
  <c r="K1010" i="3"/>
  <c r="J1011" i="3"/>
  <c r="K1011" i="3"/>
  <c r="J1012" i="3"/>
  <c r="K1012" i="3"/>
  <c r="J1013" i="3"/>
  <c r="K1013" i="3"/>
  <c r="J1014" i="3"/>
  <c r="K1014" i="3"/>
  <c r="J1015" i="3"/>
  <c r="K1015" i="3"/>
  <c r="J1016" i="3"/>
  <c r="K1016" i="3"/>
  <c r="J1017" i="3"/>
  <c r="K1017" i="3"/>
  <c r="J1018" i="3"/>
  <c r="K1018" i="3"/>
  <c r="J1019" i="3"/>
  <c r="K1019" i="3"/>
  <c r="J1020" i="3"/>
  <c r="K1020" i="3"/>
  <c r="J1021" i="3"/>
  <c r="K1021" i="3"/>
  <c r="J1022" i="3"/>
  <c r="K1022" i="3"/>
  <c r="J1023" i="3"/>
  <c r="K1023" i="3"/>
  <c r="J1024" i="3"/>
  <c r="K1024" i="3"/>
  <c r="J1025" i="3"/>
  <c r="K1025" i="3"/>
  <c r="J1026" i="3"/>
  <c r="K1026" i="3"/>
  <c r="J1027" i="3"/>
  <c r="K1027" i="3"/>
  <c r="J1028" i="3"/>
  <c r="K1028" i="3"/>
  <c r="J1029" i="3"/>
  <c r="K1029" i="3"/>
  <c r="J1030" i="3"/>
  <c r="K1030" i="3"/>
  <c r="J1031" i="3"/>
  <c r="K1031" i="3"/>
  <c r="J1032" i="3"/>
  <c r="K1032" i="3"/>
  <c r="J1033" i="3"/>
  <c r="K1033" i="3"/>
  <c r="J1034" i="3"/>
  <c r="K1034" i="3"/>
  <c r="J1035" i="3"/>
  <c r="K1035" i="3"/>
  <c r="J1036" i="3"/>
  <c r="K1036" i="3"/>
  <c r="J1037" i="3"/>
  <c r="K1037" i="3"/>
  <c r="J1038" i="3"/>
  <c r="K1038" i="3"/>
  <c r="J1039" i="3"/>
  <c r="K1039" i="3"/>
  <c r="J1040" i="3"/>
  <c r="K1040" i="3"/>
  <c r="J1041" i="3"/>
  <c r="K1041" i="3"/>
  <c r="J1042" i="3"/>
  <c r="K1042" i="3"/>
  <c r="J1043" i="3"/>
  <c r="K1043" i="3"/>
  <c r="J1044" i="3"/>
  <c r="K1044" i="3"/>
  <c r="J1045" i="3"/>
  <c r="K1045" i="3"/>
  <c r="J1046" i="3"/>
  <c r="K1046" i="3"/>
  <c r="J1047" i="3"/>
  <c r="K1047" i="3"/>
  <c r="J1048" i="3"/>
  <c r="K1048" i="3"/>
  <c r="J1049" i="3"/>
  <c r="K1049" i="3"/>
  <c r="J1050" i="3"/>
  <c r="K1050" i="3"/>
  <c r="J1051" i="3"/>
  <c r="K1051" i="3"/>
  <c r="J1052" i="3"/>
  <c r="K1052" i="3"/>
  <c r="J1053" i="3"/>
  <c r="K1053" i="3"/>
  <c r="J1054" i="3"/>
  <c r="K1054" i="3"/>
  <c r="J1055" i="3"/>
  <c r="K1055" i="3"/>
  <c r="J1056" i="3"/>
  <c r="K1056" i="3"/>
  <c r="J1057" i="3"/>
  <c r="K1057" i="3"/>
  <c r="J1058" i="3"/>
  <c r="K1058" i="3"/>
  <c r="J1059" i="3"/>
  <c r="K1059" i="3"/>
  <c r="J1060" i="3"/>
  <c r="K1060" i="3"/>
  <c r="J1061" i="3"/>
  <c r="K1061" i="3"/>
  <c r="J1062" i="3"/>
  <c r="K1062" i="3"/>
  <c r="J1063" i="3"/>
  <c r="K1063" i="3"/>
  <c r="J1064" i="3"/>
  <c r="K1064" i="3"/>
  <c r="J1065" i="3"/>
  <c r="K1065" i="3"/>
  <c r="J1066" i="3"/>
  <c r="K1066" i="3"/>
  <c r="J1067" i="3"/>
  <c r="K1067" i="3"/>
  <c r="J1068" i="3"/>
  <c r="K1068" i="3"/>
  <c r="J1069" i="3"/>
  <c r="K1069" i="3"/>
  <c r="J1070" i="3"/>
  <c r="K1070" i="3"/>
  <c r="J1071" i="3"/>
  <c r="K1071" i="3"/>
  <c r="J1072" i="3"/>
  <c r="K1072" i="3"/>
  <c r="J1073" i="3"/>
  <c r="K1073" i="3"/>
  <c r="J1074" i="3"/>
  <c r="K1074" i="3"/>
  <c r="J1075" i="3"/>
  <c r="K1075" i="3"/>
  <c r="J1076" i="3"/>
  <c r="K1076" i="3"/>
  <c r="J1077" i="3"/>
  <c r="K1077" i="3"/>
  <c r="J1078" i="3"/>
  <c r="K1078" i="3"/>
  <c r="J1079" i="3"/>
  <c r="K1079" i="3"/>
  <c r="J1080" i="3"/>
  <c r="K1080" i="3"/>
  <c r="J1081" i="3"/>
  <c r="K1081" i="3"/>
  <c r="J1082" i="3"/>
  <c r="K1082" i="3"/>
  <c r="J1083" i="3"/>
  <c r="K1083" i="3"/>
  <c r="J1084" i="3"/>
  <c r="K1084" i="3"/>
  <c r="J1085" i="3"/>
  <c r="K1085" i="3"/>
  <c r="J1086" i="3"/>
  <c r="K1086" i="3"/>
  <c r="J1087" i="3"/>
  <c r="K1087" i="3"/>
  <c r="J1088" i="3"/>
  <c r="K1088" i="3"/>
  <c r="J1089" i="3"/>
  <c r="K1089" i="3"/>
  <c r="J1090" i="3"/>
  <c r="K1090" i="3"/>
  <c r="J1091" i="3"/>
  <c r="K1091" i="3"/>
  <c r="J1092" i="3"/>
  <c r="K1092" i="3"/>
  <c r="J1093" i="3"/>
  <c r="K1093" i="3"/>
  <c r="J1094" i="3"/>
  <c r="K1094" i="3"/>
  <c r="J1095" i="3"/>
  <c r="K1095" i="3"/>
  <c r="J1096" i="3"/>
  <c r="K1096" i="3"/>
  <c r="J1097" i="3"/>
  <c r="K1097" i="3"/>
  <c r="J1098" i="3"/>
  <c r="K1098" i="3"/>
  <c r="J1099" i="3"/>
  <c r="K1099" i="3"/>
  <c r="J1100" i="3"/>
  <c r="K1100" i="3"/>
  <c r="J1101" i="3"/>
  <c r="K1101" i="3"/>
  <c r="J1102" i="3"/>
  <c r="K1102" i="3"/>
  <c r="J1103" i="3"/>
  <c r="K1103" i="3"/>
  <c r="J1104" i="3"/>
  <c r="K1104" i="3"/>
  <c r="J1105" i="3"/>
  <c r="K1105" i="3"/>
  <c r="J1106" i="3"/>
  <c r="K1106" i="3"/>
  <c r="J1107" i="3"/>
  <c r="K1107" i="3"/>
  <c r="J1108" i="3"/>
  <c r="K1108" i="3"/>
  <c r="J1109" i="3"/>
  <c r="K1109" i="3"/>
  <c r="J1110" i="3"/>
  <c r="K1110" i="3"/>
  <c r="J1111" i="3"/>
  <c r="K1111" i="3"/>
  <c r="J1112" i="3"/>
  <c r="K1112" i="3"/>
  <c r="J1113" i="3"/>
  <c r="K1113" i="3"/>
  <c r="J1114" i="3"/>
  <c r="K1114" i="3"/>
  <c r="J1115" i="3"/>
  <c r="K1115" i="3"/>
  <c r="J1116" i="3"/>
  <c r="K1116" i="3"/>
  <c r="J1117" i="3"/>
  <c r="K1117" i="3"/>
  <c r="J1118" i="3"/>
  <c r="K1118" i="3"/>
  <c r="J1119" i="3"/>
  <c r="K1119" i="3"/>
  <c r="J1120" i="3"/>
  <c r="K1120" i="3"/>
  <c r="J1121" i="3"/>
  <c r="K1121" i="3"/>
  <c r="J1122" i="3"/>
  <c r="K1122" i="3"/>
  <c r="J1123" i="3"/>
  <c r="K1123" i="3"/>
  <c r="J1124" i="3"/>
  <c r="K1124" i="3"/>
  <c r="J1125" i="3"/>
  <c r="K1125" i="3"/>
  <c r="J1126" i="3"/>
  <c r="K1126" i="3"/>
  <c r="J1127" i="3"/>
  <c r="K1127" i="3"/>
  <c r="J1128" i="3"/>
  <c r="K1128" i="3"/>
  <c r="J1129" i="3"/>
  <c r="K1129" i="3"/>
  <c r="J1130" i="3"/>
  <c r="K1130" i="3"/>
  <c r="J1131" i="3"/>
  <c r="K1131" i="3"/>
  <c r="J1132" i="3"/>
  <c r="K1132" i="3"/>
  <c r="J1133" i="3"/>
  <c r="K1133" i="3"/>
  <c r="J1134" i="3"/>
  <c r="K1134" i="3"/>
  <c r="J1135" i="3"/>
  <c r="K1135" i="3"/>
  <c r="J1136" i="3"/>
  <c r="K1136" i="3"/>
  <c r="J1137" i="3"/>
  <c r="K1137" i="3"/>
  <c r="J1138" i="3"/>
  <c r="K1138" i="3"/>
  <c r="J1139" i="3"/>
  <c r="K1139" i="3"/>
  <c r="J1140" i="3"/>
  <c r="K1140" i="3"/>
  <c r="J1141" i="3"/>
  <c r="K1141" i="3"/>
  <c r="J1142" i="3"/>
  <c r="K1142" i="3"/>
  <c r="J1143" i="3"/>
  <c r="K1143" i="3"/>
  <c r="J1144" i="3"/>
  <c r="K1144" i="3"/>
  <c r="J1145" i="3"/>
  <c r="K1145" i="3"/>
  <c r="J1146" i="3"/>
  <c r="K1146" i="3"/>
  <c r="J1147" i="3"/>
  <c r="K1147" i="3"/>
  <c r="J1148" i="3"/>
  <c r="K1148" i="3"/>
  <c r="J1149" i="3"/>
  <c r="K1149" i="3"/>
  <c r="J1150" i="3"/>
  <c r="K1150" i="3"/>
  <c r="J1151" i="3"/>
  <c r="K1151" i="3"/>
  <c r="J1152" i="3"/>
  <c r="K1152" i="3"/>
  <c r="J1153" i="3"/>
  <c r="K1153" i="3"/>
  <c r="J1154" i="3"/>
  <c r="K1154" i="3"/>
  <c r="J1155" i="3"/>
  <c r="K1155" i="3"/>
  <c r="J1156" i="3"/>
  <c r="K1156" i="3"/>
  <c r="J1157" i="3"/>
  <c r="K1157" i="3"/>
  <c r="J1158" i="3"/>
  <c r="K1158" i="3"/>
  <c r="J1159" i="3"/>
  <c r="K1159" i="3"/>
  <c r="J1160" i="3"/>
  <c r="K1160" i="3"/>
  <c r="J1161" i="3"/>
  <c r="K1161" i="3"/>
  <c r="J1162" i="3"/>
  <c r="K1162" i="3"/>
  <c r="J1163" i="3"/>
  <c r="K1163" i="3"/>
  <c r="J1164" i="3"/>
  <c r="K1164" i="3"/>
  <c r="J1165" i="3"/>
  <c r="K1165" i="3"/>
  <c r="J1166" i="3"/>
  <c r="K1166" i="3"/>
  <c r="J1167" i="3"/>
  <c r="K1167" i="3"/>
  <c r="J1168" i="3"/>
  <c r="K1168" i="3"/>
  <c r="J1169" i="3"/>
  <c r="K1169" i="3"/>
  <c r="J1170" i="3"/>
  <c r="K1170" i="3"/>
  <c r="J1171" i="3"/>
  <c r="K1171" i="3"/>
  <c r="J1172" i="3"/>
  <c r="K1172" i="3"/>
  <c r="J1173" i="3"/>
  <c r="K1173" i="3"/>
  <c r="J1174" i="3"/>
  <c r="K1174" i="3"/>
  <c r="J1175" i="3"/>
  <c r="K1175" i="3"/>
  <c r="J1176" i="3"/>
  <c r="K1176" i="3"/>
  <c r="J1177" i="3"/>
  <c r="K1177" i="3"/>
  <c r="J1178" i="3"/>
  <c r="K1178" i="3"/>
  <c r="J1179" i="3"/>
  <c r="K1179" i="3"/>
  <c r="J1180" i="3"/>
  <c r="K1180" i="3"/>
  <c r="J1181" i="3"/>
  <c r="K1181" i="3"/>
  <c r="J1182" i="3"/>
  <c r="K1182" i="3"/>
  <c r="J1183" i="3"/>
  <c r="K1183" i="3"/>
  <c r="J1184" i="3"/>
  <c r="K1184" i="3"/>
  <c r="J1185" i="3"/>
  <c r="K1185" i="3"/>
  <c r="J1186" i="3"/>
  <c r="K1186" i="3"/>
  <c r="J1187" i="3"/>
  <c r="K1187" i="3"/>
  <c r="J1188" i="3"/>
  <c r="K1188" i="3"/>
  <c r="J1189" i="3"/>
  <c r="K1189" i="3"/>
  <c r="J1190" i="3"/>
  <c r="K1190" i="3"/>
  <c r="J1191" i="3"/>
  <c r="K1191" i="3"/>
  <c r="J1192" i="3"/>
  <c r="K1192" i="3"/>
  <c r="J1193" i="3"/>
  <c r="K1193" i="3"/>
  <c r="J1194" i="3"/>
  <c r="K1194" i="3"/>
  <c r="J1195" i="3"/>
  <c r="K1195" i="3"/>
  <c r="J1196" i="3"/>
  <c r="K1196" i="3"/>
  <c r="J1197" i="3"/>
  <c r="K1197" i="3"/>
  <c r="J1198" i="3"/>
  <c r="K1198" i="3"/>
  <c r="J1199" i="3"/>
  <c r="K1199" i="3"/>
  <c r="J1200" i="3"/>
  <c r="K1200" i="3"/>
  <c r="J1201" i="3"/>
  <c r="K1201" i="3"/>
  <c r="J1202" i="3"/>
  <c r="K1202" i="3"/>
  <c r="J1203" i="3"/>
  <c r="K1203" i="3"/>
  <c r="J1204" i="3"/>
  <c r="K1204" i="3"/>
  <c r="J1205" i="3"/>
  <c r="K1205" i="3"/>
  <c r="J1206" i="3"/>
  <c r="K1206" i="3"/>
  <c r="J1207" i="3"/>
  <c r="K1207" i="3"/>
  <c r="J1208" i="3"/>
  <c r="K1208" i="3"/>
  <c r="J1209" i="3"/>
  <c r="K1209" i="3"/>
  <c r="J1210" i="3"/>
  <c r="K1210" i="3"/>
  <c r="J1211" i="3"/>
  <c r="K1211" i="3"/>
  <c r="J1212" i="3"/>
  <c r="K1212" i="3"/>
  <c r="J1213" i="3"/>
  <c r="K1213" i="3"/>
  <c r="J1214" i="3"/>
  <c r="K1214" i="3"/>
  <c r="J1215" i="3"/>
  <c r="K1215" i="3"/>
  <c r="J1216" i="3"/>
  <c r="K1216" i="3"/>
  <c r="J1217" i="3"/>
  <c r="K1217" i="3"/>
  <c r="J1218" i="3"/>
  <c r="K1218" i="3"/>
  <c r="J1219" i="3"/>
  <c r="K1219" i="3"/>
  <c r="J1220" i="3"/>
  <c r="K1220" i="3"/>
  <c r="J1221" i="3"/>
  <c r="K1221" i="3"/>
  <c r="J1222" i="3"/>
  <c r="K1222" i="3"/>
  <c r="J1223" i="3"/>
  <c r="K1223" i="3"/>
  <c r="J1224" i="3"/>
  <c r="K1224" i="3"/>
  <c r="J1225" i="3"/>
  <c r="K1225" i="3"/>
  <c r="J1226" i="3"/>
  <c r="K1226" i="3"/>
  <c r="J1227" i="3"/>
  <c r="K1227" i="3"/>
  <c r="J1228" i="3"/>
  <c r="K1228" i="3"/>
  <c r="J1229" i="3"/>
  <c r="K1229" i="3"/>
  <c r="J1230" i="3"/>
  <c r="K1230" i="3"/>
  <c r="J1231" i="3"/>
  <c r="K1231" i="3"/>
  <c r="J1232" i="3"/>
  <c r="K1232" i="3"/>
  <c r="J1233" i="3"/>
  <c r="K1233" i="3"/>
  <c r="J1234" i="3"/>
  <c r="K1234" i="3"/>
  <c r="J1235" i="3"/>
  <c r="K1235" i="3"/>
  <c r="J1236" i="3"/>
  <c r="K1236" i="3"/>
  <c r="J1237" i="3"/>
  <c r="K1237" i="3"/>
  <c r="J1238" i="3"/>
  <c r="K1238" i="3"/>
  <c r="J1239" i="3"/>
  <c r="K1239" i="3"/>
  <c r="J1240" i="3"/>
  <c r="K1240" i="3"/>
  <c r="J1241" i="3"/>
  <c r="K1241" i="3"/>
  <c r="J1242" i="3"/>
  <c r="K1242" i="3"/>
  <c r="J1243" i="3"/>
  <c r="K1243" i="3"/>
  <c r="J1244" i="3"/>
  <c r="K1244" i="3"/>
  <c r="J1245" i="3"/>
  <c r="K1245" i="3"/>
  <c r="J1246" i="3"/>
  <c r="K1246" i="3"/>
  <c r="J1247" i="3"/>
  <c r="K1247" i="3"/>
  <c r="J1248" i="3"/>
  <c r="K1248" i="3"/>
  <c r="J1249" i="3"/>
  <c r="K1249" i="3"/>
  <c r="J1250" i="3"/>
  <c r="K1250" i="3"/>
  <c r="J1251" i="3"/>
  <c r="K1251" i="3"/>
  <c r="J1252" i="3"/>
  <c r="K1252" i="3"/>
  <c r="J1253" i="3"/>
  <c r="K1253" i="3"/>
  <c r="J1254" i="3"/>
  <c r="K1254" i="3"/>
  <c r="J1255" i="3"/>
  <c r="K1255" i="3"/>
  <c r="J1256" i="3"/>
  <c r="K1256" i="3"/>
  <c r="J1257" i="3"/>
  <c r="K1257" i="3"/>
  <c r="J1258" i="3"/>
  <c r="K1258" i="3"/>
  <c r="J1259" i="3"/>
  <c r="K1259" i="3"/>
  <c r="J1260" i="3"/>
  <c r="K1260" i="3"/>
  <c r="J1261" i="3"/>
  <c r="K1261" i="3"/>
  <c r="J1262" i="3"/>
  <c r="K1262" i="3"/>
  <c r="J1263" i="3"/>
  <c r="K1263" i="3"/>
  <c r="J1264" i="3"/>
  <c r="K1264" i="3"/>
  <c r="J1265" i="3"/>
  <c r="K1265" i="3"/>
  <c r="J1266" i="3"/>
  <c r="K1266" i="3"/>
  <c r="J1267" i="3"/>
  <c r="K1267" i="3"/>
  <c r="J1268" i="3"/>
  <c r="K1268" i="3"/>
  <c r="J1269" i="3"/>
  <c r="K1269" i="3"/>
  <c r="J1270" i="3"/>
  <c r="K1270" i="3"/>
  <c r="J1271" i="3"/>
  <c r="K1271" i="3"/>
  <c r="J1272" i="3"/>
  <c r="K1272" i="3"/>
  <c r="J1273" i="3"/>
  <c r="K1273" i="3"/>
  <c r="J1274" i="3"/>
  <c r="K1274" i="3"/>
  <c r="J1275" i="3"/>
  <c r="K1275" i="3"/>
  <c r="J1276" i="3"/>
  <c r="K1276" i="3"/>
  <c r="J1277" i="3"/>
  <c r="K1277" i="3"/>
  <c r="J1278" i="3"/>
  <c r="K1278" i="3"/>
  <c r="J1279" i="3"/>
  <c r="K1279" i="3"/>
  <c r="J1280" i="3"/>
  <c r="K1280" i="3"/>
  <c r="J1281" i="3"/>
  <c r="K1281" i="3"/>
  <c r="J1282" i="3"/>
  <c r="K1282" i="3"/>
  <c r="J1283" i="3"/>
  <c r="K1283" i="3"/>
  <c r="J1284" i="3"/>
  <c r="K1284" i="3"/>
  <c r="J1285" i="3"/>
  <c r="K1285" i="3"/>
  <c r="J1286" i="3"/>
  <c r="K1286" i="3"/>
  <c r="J1287" i="3"/>
  <c r="K1287" i="3"/>
  <c r="J1288" i="3"/>
  <c r="K1288" i="3"/>
  <c r="J1289" i="3"/>
  <c r="K1289" i="3"/>
  <c r="J1290" i="3"/>
  <c r="K1290" i="3"/>
  <c r="J1291" i="3"/>
  <c r="K1291" i="3"/>
  <c r="J1292" i="3"/>
  <c r="K1292" i="3"/>
  <c r="J1293" i="3"/>
  <c r="K1293" i="3"/>
  <c r="J1294" i="3"/>
  <c r="K1294" i="3"/>
  <c r="J1295" i="3"/>
  <c r="K1295" i="3"/>
  <c r="J1296" i="3"/>
  <c r="K1296" i="3"/>
  <c r="J1297" i="3"/>
  <c r="K1297" i="3"/>
  <c r="J1298" i="3"/>
  <c r="K1298" i="3"/>
  <c r="J1299" i="3"/>
  <c r="K1299" i="3"/>
  <c r="J1300" i="3"/>
  <c r="K1300" i="3"/>
  <c r="J1301" i="3"/>
  <c r="K1301" i="3"/>
  <c r="J1302" i="3"/>
  <c r="K1302" i="3"/>
  <c r="J1303" i="3"/>
  <c r="K1303" i="3"/>
  <c r="J1304" i="3"/>
  <c r="K1304" i="3"/>
  <c r="J1305" i="3"/>
  <c r="K1305" i="3"/>
  <c r="J1306" i="3"/>
  <c r="K1306" i="3"/>
  <c r="J1307" i="3"/>
  <c r="K1307" i="3"/>
  <c r="J1308" i="3"/>
  <c r="K1308" i="3"/>
  <c r="J1309" i="3"/>
  <c r="K1309" i="3"/>
  <c r="J1310" i="3"/>
  <c r="K1310" i="3"/>
  <c r="J1311" i="3"/>
  <c r="K1311" i="3"/>
  <c r="J1312" i="3"/>
  <c r="K1312" i="3"/>
  <c r="J1313" i="3"/>
  <c r="K1313" i="3"/>
  <c r="J1314" i="3"/>
  <c r="K1314" i="3"/>
  <c r="J1315" i="3"/>
  <c r="K1315" i="3"/>
  <c r="J1316" i="3"/>
  <c r="K1316" i="3"/>
  <c r="J1317" i="3"/>
  <c r="K1317" i="3"/>
  <c r="J1318" i="3"/>
  <c r="K1318" i="3"/>
  <c r="J1319" i="3"/>
  <c r="K1319" i="3"/>
  <c r="J1320" i="3"/>
  <c r="K1320" i="3"/>
  <c r="J1321" i="3"/>
  <c r="K1321" i="3"/>
  <c r="J1322" i="3"/>
  <c r="K1322" i="3"/>
  <c r="J1323" i="3"/>
  <c r="K1323" i="3"/>
  <c r="J1324" i="3"/>
  <c r="K1324" i="3"/>
  <c r="J1325" i="3"/>
  <c r="K1325" i="3"/>
  <c r="J1326" i="3"/>
  <c r="K1326" i="3"/>
  <c r="J1327" i="3"/>
  <c r="K1327" i="3"/>
  <c r="J1328" i="3"/>
  <c r="K1328" i="3"/>
  <c r="J1329" i="3"/>
  <c r="K1329" i="3"/>
  <c r="J1330" i="3"/>
  <c r="K1330" i="3"/>
  <c r="J1331" i="3"/>
  <c r="K1331" i="3"/>
  <c r="J1332" i="3"/>
  <c r="K1332" i="3"/>
  <c r="J1333" i="3"/>
  <c r="K1333" i="3"/>
  <c r="J1334" i="3"/>
  <c r="K1334" i="3"/>
  <c r="J1335" i="3"/>
  <c r="K1335" i="3"/>
  <c r="J1336" i="3"/>
  <c r="K1336" i="3"/>
  <c r="J1337" i="3"/>
  <c r="K1337" i="3"/>
  <c r="J1338" i="3"/>
  <c r="K1338" i="3"/>
  <c r="J1339" i="3"/>
  <c r="K1339" i="3"/>
  <c r="J1340" i="3"/>
  <c r="K1340" i="3"/>
  <c r="J1341" i="3"/>
  <c r="K1341" i="3"/>
  <c r="J1342" i="3"/>
  <c r="K1342" i="3"/>
  <c r="J1343" i="3"/>
  <c r="K1343" i="3"/>
  <c r="J1344" i="3"/>
  <c r="K1344" i="3"/>
  <c r="J1345" i="3"/>
  <c r="K1345" i="3"/>
  <c r="J1346" i="3"/>
  <c r="K1346" i="3"/>
  <c r="J1347" i="3"/>
  <c r="K1347" i="3"/>
  <c r="J1348" i="3"/>
  <c r="K1348" i="3"/>
  <c r="J1349" i="3"/>
  <c r="K1349" i="3"/>
  <c r="J1350" i="3"/>
  <c r="K1350" i="3"/>
  <c r="J1351" i="3"/>
  <c r="K1351" i="3"/>
  <c r="J1352" i="3"/>
  <c r="K1352" i="3"/>
  <c r="J1353" i="3"/>
  <c r="K1353" i="3"/>
  <c r="J1354" i="3"/>
  <c r="K1354" i="3"/>
  <c r="J1355" i="3"/>
  <c r="K1355" i="3"/>
  <c r="J1356" i="3"/>
  <c r="K1356" i="3"/>
  <c r="J1357" i="3"/>
  <c r="K1357" i="3"/>
  <c r="J1358" i="3"/>
  <c r="K1358" i="3"/>
  <c r="J1359" i="3"/>
  <c r="K1359" i="3"/>
  <c r="J1360" i="3"/>
  <c r="K1360" i="3"/>
  <c r="J1361" i="3"/>
  <c r="K1361" i="3"/>
  <c r="J1362" i="3"/>
  <c r="K1362" i="3"/>
  <c r="J1363" i="3"/>
  <c r="K1363" i="3"/>
  <c r="J1364" i="3"/>
  <c r="K1364" i="3"/>
  <c r="J1365" i="3"/>
  <c r="K1365" i="3"/>
  <c r="J1366" i="3"/>
  <c r="K1366" i="3"/>
  <c r="J1367" i="3"/>
  <c r="K1367" i="3"/>
  <c r="J1368" i="3"/>
  <c r="K1368" i="3"/>
  <c r="J1369" i="3"/>
  <c r="K1369" i="3"/>
  <c r="J1370" i="3"/>
  <c r="K1370" i="3"/>
  <c r="J1371" i="3"/>
  <c r="K1371" i="3"/>
  <c r="J1372" i="3"/>
  <c r="K1372" i="3"/>
  <c r="J1373" i="3"/>
  <c r="K1373" i="3"/>
  <c r="J1374" i="3"/>
  <c r="K1374" i="3"/>
  <c r="J1375" i="3"/>
  <c r="K1375" i="3"/>
  <c r="J1376" i="3"/>
  <c r="K1376" i="3"/>
  <c r="J1377" i="3"/>
  <c r="K1377" i="3"/>
  <c r="J1378" i="3"/>
  <c r="K1378" i="3"/>
  <c r="J1379" i="3"/>
  <c r="K1379" i="3"/>
  <c r="J1380" i="3"/>
  <c r="K1380" i="3"/>
  <c r="J1381" i="3"/>
  <c r="K1381" i="3"/>
  <c r="J1382" i="3"/>
  <c r="K1382" i="3"/>
  <c r="J1383" i="3"/>
  <c r="K1383" i="3"/>
  <c r="J1384" i="3"/>
  <c r="K1384" i="3"/>
  <c r="J1385" i="3"/>
  <c r="K1385" i="3"/>
  <c r="J1386" i="3"/>
  <c r="K1386" i="3"/>
  <c r="J1387" i="3"/>
  <c r="K1387" i="3"/>
  <c r="J1388" i="3"/>
  <c r="K1388" i="3"/>
  <c r="J1389" i="3"/>
  <c r="K1389" i="3"/>
  <c r="J1390" i="3"/>
  <c r="K1390" i="3"/>
  <c r="J1391" i="3"/>
  <c r="K1391" i="3"/>
  <c r="J1392" i="3"/>
  <c r="K1392" i="3"/>
  <c r="J1393" i="3"/>
  <c r="K1393" i="3"/>
  <c r="J1394" i="3"/>
  <c r="K1394" i="3"/>
  <c r="J1395" i="3"/>
  <c r="K1395" i="3"/>
  <c r="J1396" i="3"/>
  <c r="K1396" i="3"/>
  <c r="J1397" i="3"/>
  <c r="K1397" i="3"/>
  <c r="J1398" i="3"/>
  <c r="K1398" i="3"/>
  <c r="J1399" i="3"/>
  <c r="K1399" i="3"/>
  <c r="J1400" i="3"/>
  <c r="K1400" i="3"/>
  <c r="J1401" i="3"/>
  <c r="K1401" i="3"/>
  <c r="J1402" i="3"/>
  <c r="K1402" i="3"/>
  <c r="J1403" i="3"/>
  <c r="K1403" i="3"/>
  <c r="J1404" i="3"/>
  <c r="K1404" i="3"/>
  <c r="J1405" i="3"/>
  <c r="K1405" i="3"/>
  <c r="J1406" i="3"/>
  <c r="K1406" i="3"/>
  <c r="J1407" i="3"/>
  <c r="K1407" i="3"/>
  <c r="J1408" i="3"/>
  <c r="K1408" i="3"/>
  <c r="J1409" i="3"/>
  <c r="K1409" i="3"/>
  <c r="J1410" i="3"/>
  <c r="K1410" i="3"/>
  <c r="J1411" i="3"/>
  <c r="K1411" i="3"/>
  <c r="J1412" i="3"/>
  <c r="K1412" i="3"/>
  <c r="J1413" i="3"/>
  <c r="K1413" i="3"/>
  <c r="J1414" i="3"/>
  <c r="K1414" i="3"/>
  <c r="J1415" i="3"/>
  <c r="K1415" i="3"/>
  <c r="J1416" i="3"/>
  <c r="K1416" i="3"/>
  <c r="J1417" i="3"/>
  <c r="K1417" i="3"/>
  <c r="J1418" i="3"/>
  <c r="K1418" i="3"/>
  <c r="J1419" i="3"/>
  <c r="K1419" i="3"/>
  <c r="J1420" i="3"/>
  <c r="K1420" i="3"/>
  <c r="J1421" i="3"/>
  <c r="K1421" i="3"/>
  <c r="J1422" i="3"/>
  <c r="K1422" i="3"/>
  <c r="J1423" i="3"/>
  <c r="K1423" i="3"/>
  <c r="J1424" i="3"/>
  <c r="K1424" i="3"/>
  <c r="J1425" i="3"/>
  <c r="K1425" i="3"/>
  <c r="J1426" i="3"/>
  <c r="K1426" i="3"/>
  <c r="J1427" i="3"/>
  <c r="K1427" i="3"/>
  <c r="J1428" i="3"/>
  <c r="K1428" i="3"/>
  <c r="J1429" i="3"/>
  <c r="K1429" i="3"/>
  <c r="J1430" i="3"/>
  <c r="K1430" i="3"/>
  <c r="J1431" i="3"/>
  <c r="K1431" i="3"/>
  <c r="J1432" i="3"/>
  <c r="K1432" i="3"/>
  <c r="J1433" i="3"/>
  <c r="K1433" i="3"/>
  <c r="J1434" i="3"/>
  <c r="K1434" i="3"/>
  <c r="J1435" i="3"/>
  <c r="K1435" i="3"/>
  <c r="J1436" i="3"/>
  <c r="K1436" i="3"/>
  <c r="J1437" i="3"/>
  <c r="K1437" i="3"/>
  <c r="J1438" i="3"/>
  <c r="K1438" i="3"/>
  <c r="J1439" i="3"/>
  <c r="K1439" i="3"/>
  <c r="J1440" i="3"/>
  <c r="K1440" i="3"/>
  <c r="J1441" i="3"/>
  <c r="K1441" i="3"/>
  <c r="J1442" i="3"/>
  <c r="K1442" i="3"/>
  <c r="J1443" i="3"/>
  <c r="K1443" i="3"/>
  <c r="J1444" i="3"/>
  <c r="K1444" i="3"/>
  <c r="J1445" i="3"/>
  <c r="K1445" i="3"/>
  <c r="J1446" i="3"/>
  <c r="K1446" i="3"/>
  <c r="J1447" i="3"/>
  <c r="K1447" i="3"/>
  <c r="J1448" i="3"/>
  <c r="K1448" i="3"/>
  <c r="J1449" i="3"/>
  <c r="K1449" i="3"/>
  <c r="J1450" i="3"/>
  <c r="K1450" i="3"/>
  <c r="J1451" i="3"/>
  <c r="K1451" i="3"/>
  <c r="J1452" i="3"/>
  <c r="K1452" i="3"/>
  <c r="J1453" i="3"/>
  <c r="K1453" i="3"/>
  <c r="J1454" i="3"/>
  <c r="K1454" i="3"/>
  <c r="J1455" i="3"/>
  <c r="K1455" i="3"/>
  <c r="J1456" i="3"/>
  <c r="K1456" i="3"/>
  <c r="J1457" i="3"/>
  <c r="K1457" i="3"/>
  <c r="J1458" i="3"/>
  <c r="K1458" i="3"/>
  <c r="J1459" i="3"/>
  <c r="K1459" i="3"/>
  <c r="J1460" i="3"/>
  <c r="K1460" i="3"/>
  <c r="J1461" i="3"/>
  <c r="K1461" i="3"/>
  <c r="J1462" i="3"/>
  <c r="K1462" i="3"/>
  <c r="J1463" i="3"/>
  <c r="K1463" i="3"/>
  <c r="J1464" i="3"/>
  <c r="K1464" i="3"/>
  <c r="J1465" i="3"/>
  <c r="K1465" i="3"/>
  <c r="J1466" i="3"/>
  <c r="K1466" i="3"/>
  <c r="J1467" i="3"/>
  <c r="K1467" i="3"/>
  <c r="J1468" i="3"/>
  <c r="K1468" i="3"/>
  <c r="J1469" i="3"/>
  <c r="K1469" i="3"/>
  <c r="J1470" i="3"/>
  <c r="K1470" i="3"/>
  <c r="J1471" i="3"/>
  <c r="K1471" i="3"/>
  <c r="J1472" i="3"/>
  <c r="K1472" i="3"/>
  <c r="K9" i="3"/>
  <c r="J9" i="3"/>
  <c r="J10" i="2"/>
  <c r="K10" i="2"/>
  <c r="J11" i="2"/>
  <c r="K11" i="2"/>
  <c r="J12" i="2"/>
  <c r="K12" i="2"/>
  <c r="J13" i="2"/>
  <c r="K13" i="2"/>
  <c r="J14" i="2"/>
  <c r="K14" i="2"/>
  <c r="J15" i="2"/>
  <c r="K15" i="2"/>
  <c r="J16" i="2"/>
  <c r="K16" i="2"/>
  <c r="J17" i="2"/>
  <c r="K17" i="2"/>
  <c r="J18" i="2"/>
  <c r="K18" i="2"/>
  <c r="J19" i="2"/>
  <c r="K19" i="2"/>
  <c r="J20" i="2"/>
  <c r="K20" i="2"/>
  <c r="J21" i="2"/>
  <c r="K21" i="2"/>
  <c r="J22" i="2"/>
  <c r="K22" i="2"/>
  <c r="J23" i="2"/>
  <c r="K23" i="2"/>
  <c r="J24" i="2"/>
  <c r="K24" i="2"/>
  <c r="J25" i="2"/>
  <c r="K25" i="2"/>
  <c r="J26" i="2"/>
  <c r="K26" i="2"/>
  <c r="J27" i="2"/>
  <c r="K27" i="2"/>
  <c r="J28" i="2"/>
  <c r="K28" i="2"/>
  <c r="J29" i="2"/>
  <c r="K29" i="2"/>
  <c r="J30" i="2"/>
  <c r="K30" i="2"/>
  <c r="J31" i="2"/>
  <c r="K31" i="2"/>
  <c r="J32" i="2"/>
  <c r="K32" i="2"/>
  <c r="J33" i="2"/>
  <c r="K33" i="2"/>
  <c r="J34" i="2"/>
  <c r="K34" i="2"/>
  <c r="J35" i="2"/>
  <c r="K35" i="2"/>
  <c r="J36" i="2"/>
  <c r="K36" i="2"/>
  <c r="J37" i="2"/>
  <c r="K37" i="2"/>
  <c r="J38" i="2"/>
  <c r="K38" i="2"/>
  <c r="J39" i="2"/>
  <c r="K39" i="2"/>
  <c r="J40" i="2"/>
  <c r="K40" i="2"/>
  <c r="J41" i="2"/>
  <c r="K41" i="2"/>
  <c r="J42" i="2"/>
  <c r="K42" i="2"/>
  <c r="J43" i="2"/>
  <c r="K43" i="2"/>
  <c r="J44" i="2"/>
  <c r="K44" i="2"/>
  <c r="J45" i="2"/>
  <c r="K45" i="2"/>
  <c r="J46" i="2"/>
  <c r="K46" i="2"/>
  <c r="J47" i="2"/>
  <c r="K47" i="2"/>
  <c r="J48" i="2"/>
  <c r="K48" i="2"/>
  <c r="J49" i="2"/>
  <c r="K49" i="2"/>
  <c r="J50" i="2"/>
  <c r="K50" i="2"/>
  <c r="J51" i="2"/>
  <c r="K51" i="2"/>
  <c r="J52" i="2"/>
  <c r="K52" i="2"/>
  <c r="J53" i="2"/>
  <c r="K53" i="2"/>
  <c r="J54" i="2"/>
  <c r="K54" i="2"/>
  <c r="J55" i="2"/>
  <c r="K55" i="2"/>
  <c r="J56" i="2"/>
  <c r="K56" i="2"/>
  <c r="J57" i="2"/>
  <c r="K57" i="2"/>
  <c r="J58" i="2"/>
  <c r="K58" i="2"/>
  <c r="J59" i="2"/>
  <c r="K59" i="2"/>
  <c r="J60" i="2"/>
  <c r="K60" i="2"/>
  <c r="J61" i="2"/>
  <c r="K61" i="2"/>
  <c r="J62" i="2"/>
  <c r="K62" i="2"/>
  <c r="J63" i="2"/>
  <c r="K63" i="2"/>
  <c r="J64" i="2"/>
  <c r="K64" i="2"/>
  <c r="J65" i="2"/>
  <c r="K65" i="2"/>
  <c r="J66" i="2"/>
  <c r="K66" i="2"/>
  <c r="J67" i="2"/>
  <c r="K67" i="2"/>
  <c r="J68" i="2"/>
  <c r="K68" i="2"/>
  <c r="J69" i="2"/>
  <c r="K69" i="2"/>
  <c r="J70" i="2"/>
  <c r="K70" i="2"/>
  <c r="J71" i="2"/>
  <c r="K71" i="2"/>
  <c r="J72" i="2"/>
  <c r="K72" i="2"/>
  <c r="J73" i="2"/>
  <c r="K73" i="2"/>
  <c r="J74" i="2"/>
  <c r="K74" i="2"/>
  <c r="J75" i="2"/>
  <c r="K75" i="2"/>
  <c r="J76" i="2"/>
  <c r="K76" i="2"/>
  <c r="J77" i="2"/>
  <c r="K77" i="2"/>
  <c r="J78" i="2"/>
  <c r="K78" i="2"/>
  <c r="J79" i="2"/>
  <c r="K79" i="2"/>
  <c r="J80" i="2"/>
  <c r="K80" i="2"/>
  <c r="J81" i="2"/>
  <c r="K81" i="2"/>
  <c r="J82" i="2"/>
  <c r="K82" i="2"/>
  <c r="J83" i="2"/>
  <c r="K83" i="2"/>
  <c r="J84" i="2"/>
  <c r="K84" i="2"/>
  <c r="J85" i="2"/>
  <c r="K85" i="2"/>
  <c r="J86" i="2"/>
  <c r="K86" i="2"/>
  <c r="J87" i="2"/>
  <c r="K87" i="2"/>
  <c r="J88" i="2"/>
  <c r="K88" i="2"/>
  <c r="J89" i="2"/>
  <c r="K89" i="2"/>
  <c r="J90" i="2"/>
  <c r="K90" i="2"/>
  <c r="J91" i="2"/>
  <c r="K91" i="2"/>
  <c r="J92" i="2"/>
  <c r="K92" i="2"/>
  <c r="J93" i="2"/>
  <c r="K93" i="2"/>
  <c r="J94" i="2"/>
  <c r="K94" i="2"/>
  <c r="J95" i="2"/>
  <c r="K95" i="2"/>
  <c r="J96" i="2"/>
  <c r="K96" i="2"/>
  <c r="J97" i="2"/>
  <c r="K97" i="2"/>
  <c r="J98" i="2"/>
  <c r="K98" i="2"/>
  <c r="J99" i="2"/>
  <c r="K99" i="2"/>
  <c r="J100" i="2"/>
  <c r="K100" i="2"/>
  <c r="J101" i="2"/>
  <c r="K101" i="2"/>
  <c r="J102" i="2"/>
  <c r="K102" i="2"/>
  <c r="J103" i="2"/>
  <c r="K103" i="2"/>
  <c r="J104" i="2"/>
  <c r="K104" i="2"/>
  <c r="J105" i="2"/>
  <c r="K105" i="2"/>
  <c r="J106" i="2"/>
  <c r="K106" i="2"/>
  <c r="J107" i="2"/>
  <c r="K107" i="2"/>
  <c r="J108" i="2"/>
  <c r="K108" i="2"/>
  <c r="J109" i="2"/>
  <c r="K109" i="2"/>
  <c r="J110" i="2"/>
  <c r="K110" i="2"/>
  <c r="J111" i="2"/>
  <c r="K111" i="2"/>
  <c r="J112" i="2"/>
  <c r="K112" i="2"/>
  <c r="J113" i="2"/>
  <c r="K113" i="2"/>
  <c r="J114" i="2"/>
  <c r="K114" i="2"/>
  <c r="J115" i="2"/>
  <c r="K115" i="2"/>
  <c r="J116" i="2"/>
  <c r="K116" i="2"/>
  <c r="J117" i="2"/>
  <c r="K117" i="2"/>
  <c r="J118" i="2"/>
  <c r="K118" i="2"/>
  <c r="J119" i="2"/>
  <c r="K119" i="2"/>
  <c r="J120" i="2"/>
  <c r="K120" i="2"/>
  <c r="J121" i="2"/>
  <c r="K121" i="2"/>
  <c r="J122" i="2"/>
  <c r="K122" i="2"/>
  <c r="J123" i="2"/>
  <c r="K123" i="2"/>
  <c r="J124" i="2"/>
  <c r="K124" i="2"/>
  <c r="J125" i="2"/>
  <c r="K125" i="2"/>
  <c r="J126" i="2"/>
  <c r="K126" i="2"/>
  <c r="J127" i="2"/>
  <c r="K127" i="2"/>
  <c r="J128" i="2"/>
  <c r="K128" i="2"/>
  <c r="J129" i="2"/>
  <c r="K129" i="2"/>
  <c r="J130" i="2"/>
  <c r="K130" i="2"/>
  <c r="J131" i="2"/>
  <c r="K131" i="2"/>
  <c r="J132" i="2"/>
  <c r="K132" i="2"/>
  <c r="J133" i="2"/>
  <c r="K133" i="2"/>
  <c r="J134" i="2"/>
  <c r="K134" i="2"/>
  <c r="J135" i="2"/>
  <c r="K135" i="2"/>
  <c r="J136" i="2"/>
  <c r="K136" i="2"/>
  <c r="J137" i="2"/>
  <c r="K137" i="2"/>
  <c r="J138" i="2"/>
  <c r="K138" i="2"/>
  <c r="J139" i="2"/>
  <c r="K139" i="2"/>
  <c r="J140" i="2"/>
  <c r="K140" i="2"/>
  <c r="J141" i="2"/>
  <c r="K141" i="2"/>
  <c r="J142" i="2"/>
  <c r="K142" i="2"/>
  <c r="J143" i="2"/>
  <c r="K143" i="2"/>
  <c r="J144" i="2"/>
  <c r="K144" i="2"/>
  <c r="J145" i="2"/>
  <c r="K145" i="2"/>
  <c r="J146" i="2"/>
  <c r="K146" i="2"/>
  <c r="J147" i="2"/>
  <c r="K147" i="2"/>
  <c r="J148" i="2"/>
  <c r="K148" i="2"/>
  <c r="J149" i="2"/>
  <c r="K149" i="2"/>
  <c r="J150" i="2"/>
  <c r="K150" i="2"/>
  <c r="J151" i="2"/>
  <c r="K151" i="2"/>
  <c r="J152" i="2"/>
  <c r="K152" i="2"/>
  <c r="J153" i="2"/>
  <c r="K153" i="2"/>
  <c r="J154" i="2"/>
  <c r="K154" i="2"/>
  <c r="J155" i="2"/>
  <c r="K155" i="2"/>
  <c r="J156" i="2"/>
  <c r="K156" i="2"/>
  <c r="J157" i="2"/>
  <c r="K157" i="2"/>
  <c r="J158" i="2"/>
  <c r="K158" i="2"/>
  <c r="J159" i="2"/>
  <c r="K159" i="2"/>
  <c r="J160" i="2"/>
  <c r="K160" i="2"/>
  <c r="J161" i="2"/>
  <c r="K161" i="2"/>
  <c r="J162" i="2"/>
  <c r="K162" i="2"/>
  <c r="J163" i="2"/>
  <c r="K163" i="2"/>
  <c r="J164" i="2"/>
  <c r="K164" i="2"/>
  <c r="J165" i="2"/>
  <c r="K165" i="2"/>
  <c r="J166" i="2"/>
  <c r="K166" i="2"/>
  <c r="J167" i="2"/>
  <c r="K167" i="2"/>
  <c r="J168" i="2"/>
  <c r="K168" i="2"/>
  <c r="J169" i="2"/>
  <c r="K169" i="2"/>
  <c r="J170" i="2"/>
  <c r="K170" i="2"/>
  <c r="J171" i="2"/>
  <c r="K171" i="2"/>
  <c r="J172" i="2"/>
  <c r="K172" i="2"/>
  <c r="J173" i="2"/>
  <c r="K173" i="2"/>
  <c r="J174" i="2"/>
  <c r="K174" i="2"/>
  <c r="J175" i="2"/>
  <c r="K175" i="2"/>
  <c r="J176" i="2"/>
  <c r="K176" i="2"/>
  <c r="J177" i="2"/>
  <c r="K177" i="2"/>
  <c r="J178" i="2"/>
  <c r="K178" i="2"/>
  <c r="J179" i="2"/>
  <c r="K179" i="2"/>
  <c r="J180" i="2"/>
  <c r="K180" i="2"/>
  <c r="J181" i="2"/>
  <c r="K181" i="2"/>
  <c r="J182" i="2"/>
  <c r="K182" i="2"/>
  <c r="J183" i="2"/>
  <c r="K183" i="2"/>
  <c r="J184" i="2"/>
  <c r="K184" i="2"/>
  <c r="J185" i="2"/>
  <c r="K185" i="2"/>
  <c r="J186" i="2"/>
  <c r="K186" i="2"/>
  <c r="J187" i="2"/>
  <c r="K187" i="2"/>
  <c r="J188" i="2"/>
  <c r="K188" i="2"/>
  <c r="J189" i="2"/>
  <c r="K189" i="2"/>
  <c r="J190" i="2"/>
  <c r="K190" i="2"/>
  <c r="J191" i="2"/>
  <c r="K191" i="2"/>
  <c r="J192" i="2"/>
  <c r="K192" i="2"/>
  <c r="J193" i="2"/>
  <c r="K193" i="2"/>
  <c r="J194" i="2"/>
  <c r="K194" i="2"/>
  <c r="J195" i="2"/>
  <c r="K195" i="2"/>
  <c r="J196" i="2"/>
  <c r="K196" i="2"/>
  <c r="J197" i="2"/>
  <c r="K197" i="2"/>
  <c r="J198" i="2"/>
  <c r="K198" i="2"/>
  <c r="J199" i="2"/>
  <c r="K199" i="2"/>
  <c r="J200" i="2"/>
  <c r="K200" i="2"/>
  <c r="J201" i="2"/>
  <c r="K201" i="2"/>
  <c r="J202" i="2"/>
  <c r="K202" i="2"/>
  <c r="J203" i="2"/>
  <c r="K203" i="2"/>
  <c r="J204" i="2"/>
  <c r="K204" i="2"/>
  <c r="J205" i="2"/>
  <c r="K205" i="2"/>
  <c r="J206" i="2"/>
  <c r="K206" i="2"/>
  <c r="J207" i="2"/>
  <c r="K207" i="2"/>
  <c r="J208" i="2"/>
  <c r="K208" i="2"/>
  <c r="J209" i="2"/>
  <c r="K209" i="2"/>
  <c r="J210" i="2"/>
  <c r="K210" i="2"/>
  <c r="J211" i="2"/>
  <c r="K211" i="2"/>
  <c r="J212" i="2"/>
  <c r="K212" i="2"/>
  <c r="J213" i="2"/>
  <c r="K213" i="2"/>
  <c r="J214" i="2"/>
  <c r="K214" i="2"/>
  <c r="J215" i="2"/>
  <c r="K215" i="2"/>
  <c r="J216" i="2"/>
  <c r="K216" i="2"/>
  <c r="J217" i="2"/>
  <c r="K217" i="2"/>
  <c r="J218" i="2"/>
  <c r="K218" i="2"/>
  <c r="J219" i="2"/>
  <c r="K219" i="2"/>
  <c r="J220" i="2"/>
  <c r="K220" i="2"/>
  <c r="J221" i="2"/>
  <c r="K221" i="2"/>
  <c r="J222" i="2"/>
  <c r="K222" i="2"/>
  <c r="J223" i="2"/>
  <c r="K223" i="2"/>
  <c r="J224" i="2"/>
  <c r="K224" i="2"/>
  <c r="J225" i="2"/>
  <c r="K225" i="2"/>
  <c r="J226" i="2"/>
  <c r="K226" i="2"/>
  <c r="J227" i="2"/>
  <c r="K227" i="2"/>
  <c r="J228" i="2"/>
  <c r="K228" i="2"/>
  <c r="J229" i="2"/>
  <c r="K229" i="2"/>
  <c r="J230" i="2"/>
  <c r="K230" i="2"/>
  <c r="J231" i="2"/>
  <c r="K231" i="2"/>
  <c r="J232" i="2"/>
  <c r="K232" i="2"/>
  <c r="J233" i="2"/>
  <c r="K233" i="2"/>
  <c r="J234" i="2"/>
  <c r="K234" i="2"/>
  <c r="J235" i="2"/>
  <c r="K235" i="2"/>
  <c r="J236" i="2"/>
  <c r="K236" i="2"/>
  <c r="J237" i="2"/>
  <c r="K237" i="2"/>
  <c r="J238" i="2"/>
  <c r="K238" i="2"/>
  <c r="J239" i="2"/>
  <c r="K239" i="2"/>
  <c r="J240" i="2"/>
  <c r="K240" i="2"/>
  <c r="J241" i="2"/>
  <c r="K241" i="2"/>
  <c r="J242" i="2"/>
  <c r="K242" i="2"/>
  <c r="J243" i="2"/>
  <c r="K243" i="2"/>
  <c r="J244" i="2"/>
  <c r="K244" i="2"/>
  <c r="J245" i="2"/>
  <c r="K245" i="2"/>
  <c r="J246" i="2"/>
  <c r="K246" i="2"/>
  <c r="J247" i="2"/>
  <c r="K247" i="2"/>
  <c r="J248" i="2"/>
  <c r="K248" i="2"/>
  <c r="J249" i="2"/>
  <c r="K249" i="2"/>
  <c r="J250" i="2"/>
  <c r="K250" i="2"/>
  <c r="J251" i="2"/>
  <c r="K251" i="2"/>
  <c r="J252" i="2"/>
  <c r="K252" i="2"/>
  <c r="J253" i="2"/>
  <c r="K253" i="2"/>
  <c r="J254" i="2"/>
  <c r="K254" i="2"/>
  <c r="J255" i="2"/>
  <c r="K255" i="2"/>
  <c r="J256" i="2"/>
  <c r="K256" i="2"/>
  <c r="J257" i="2"/>
  <c r="K257" i="2"/>
  <c r="J258" i="2"/>
  <c r="K258" i="2"/>
  <c r="J259" i="2"/>
  <c r="K259" i="2"/>
  <c r="J260" i="2"/>
  <c r="K260" i="2"/>
  <c r="J261" i="2"/>
  <c r="K261" i="2"/>
  <c r="J262" i="2"/>
  <c r="K262" i="2"/>
  <c r="J263" i="2"/>
  <c r="K263" i="2"/>
  <c r="J264" i="2"/>
  <c r="K264" i="2"/>
  <c r="J265" i="2"/>
  <c r="K265" i="2"/>
  <c r="J266" i="2"/>
  <c r="K266" i="2"/>
  <c r="J267" i="2"/>
  <c r="K267" i="2"/>
  <c r="J268" i="2"/>
  <c r="K268" i="2"/>
  <c r="J269" i="2"/>
  <c r="K269" i="2"/>
  <c r="J270" i="2"/>
  <c r="K270" i="2"/>
  <c r="J271" i="2"/>
  <c r="K271" i="2"/>
  <c r="J272" i="2"/>
  <c r="K272" i="2"/>
  <c r="J273" i="2"/>
  <c r="K273" i="2"/>
  <c r="J274" i="2"/>
  <c r="K274" i="2"/>
  <c r="J275" i="2"/>
  <c r="K275" i="2"/>
  <c r="J276" i="2"/>
  <c r="K276" i="2"/>
  <c r="J277" i="2"/>
  <c r="K277" i="2"/>
  <c r="J278" i="2"/>
  <c r="K278" i="2"/>
  <c r="J279" i="2"/>
  <c r="K279" i="2"/>
  <c r="J280" i="2"/>
  <c r="K280" i="2"/>
  <c r="J281" i="2"/>
  <c r="K281" i="2"/>
  <c r="J282" i="2"/>
  <c r="K282" i="2"/>
  <c r="J283" i="2"/>
  <c r="K283" i="2"/>
  <c r="J284" i="2"/>
  <c r="K284" i="2"/>
  <c r="J285" i="2"/>
  <c r="K285" i="2"/>
  <c r="J286" i="2"/>
  <c r="K286" i="2"/>
  <c r="J287" i="2"/>
  <c r="K287" i="2"/>
  <c r="J288" i="2"/>
  <c r="K288" i="2"/>
  <c r="J289" i="2"/>
  <c r="K289" i="2"/>
  <c r="J290" i="2"/>
  <c r="K290" i="2"/>
  <c r="J291" i="2"/>
  <c r="K291" i="2"/>
  <c r="J292" i="2"/>
  <c r="K292" i="2"/>
  <c r="J293" i="2"/>
  <c r="K293" i="2"/>
  <c r="J294" i="2"/>
  <c r="K294" i="2"/>
  <c r="J295" i="2"/>
  <c r="K295" i="2"/>
  <c r="J296" i="2"/>
  <c r="K296" i="2"/>
  <c r="J297" i="2"/>
  <c r="K297" i="2"/>
  <c r="J298" i="2"/>
  <c r="K298" i="2"/>
  <c r="J299" i="2"/>
  <c r="K299" i="2"/>
  <c r="J300" i="2"/>
  <c r="K300" i="2"/>
  <c r="J301" i="2"/>
  <c r="K301" i="2"/>
  <c r="J302" i="2"/>
  <c r="K302" i="2"/>
  <c r="J303" i="2"/>
  <c r="K303" i="2"/>
  <c r="J304" i="2"/>
  <c r="K304" i="2"/>
  <c r="J305" i="2"/>
  <c r="K305" i="2"/>
  <c r="J306" i="2"/>
  <c r="K306" i="2"/>
  <c r="J307" i="2"/>
  <c r="K307" i="2"/>
  <c r="J308" i="2"/>
  <c r="K308" i="2"/>
  <c r="J309" i="2"/>
  <c r="K309" i="2"/>
  <c r="J310" i="2"/>
  <c r="K310" i="2"/>
  <c r="J311" i="2"/>
  <c r="K311" i="2"/>
  <c r="J312" i="2"/>
  <c r="K312" i="2"/>
  <c r="J313" i="2"/>
  <c r="K313" i="2"/>
  <c r="J314" i="2"/>
  <c r="K314" i="2"/>
  <c r="J315" i="2"/>
  <c r="K315" i="2"/>
  <c r="J316" i="2"/>
  <c r="K316" i="2"/>
  <c r="J317" i="2"/>
  <c r="K317" i="2"/>
  <c r="J318" i="2"/>
  <c r="K318" i="2"/>
  <c r="J319" i="2"/>
  <c r="K319" i="2"/>
  <c r="J320" i="2"/>
  <c r="K320" i="2"/>
  <c r="J321" i="2"/>
  <c r="K321" i="2"/>
  <c r="J322" i="2"/>
  <c r="K322" i="2"/>
  <c r="J323" i="2"/>
  <c r="K323" i="2"/>
  <c r="J324" i="2"/>
  <c r="K324" i="2"/>
  <c r="J325" i="2"/>
  <c r="K325" i="2"/>
  <c r="J326" i="2"/>
  <c r="K326" i="2"/>
  <c r="J327" i="2"/>
  <c r="K327" i="2"/>
  <c r="J328" i="2"/>
  <c r="K328" i="2"/>
  <c r="J329" i="2"/>
  <c r="K329" i="2"/>
  <c r="J330" i="2"/>
  <c r="K330" i="2"/>
  <c r="J331" i="2"/>
  <c r="K331" i="2"/>
  <c r="J332" i="2"/>
  <c r="K332" i="2"/>
  <c r="J333" i="2"/>
  <c r="K333" i="2"/>
  <c r="J334" i="2"/>
  <c r="K334" i="2"/>
  <c r="J335" i="2"/>
  <c r="K335" i="2"/>
  <c r="J336" i="2"/>
  <c r="K336" i="2"/>
  <c r="J337" i="2"/>
  <c r="K337" i="2"/>
  <c r="J338" i="2"/>
  <c r="K338" i="2"/>
  <c r="J339" i="2"/>
  <c r="K339" i="2"/>
  <c r="J340" i="2"/>
  <c r="K340" i="2"/>
  <c r="J341" i="2"/>
  <c r="K341" i="2"/>
  <c r="J342" i="2"/>
  <c r="K342" i="2"/>
  <c r="J343" i="2"/>
  <c r="K343" i="2"/>
  <c r="J344" i="2"/>
  <c r="K344" i="2"/>
  <c r="J345" i="2"/>
  <c r="K345" i="2"/>
  <c r="J346" i="2"/>
  <c r="K346" i="2"/>
  <c r="J347" i="2"/>
  <c r="K347" i="2"/>
  <c r="J348" i="2"/>
  <c r="K348" i="2"/>
  <c r="J349" i="2"/>
  <c r="K349" i="2"/>
  <c r="J350" i="2"/>
  <c r="K350" i="2"/>
  <c r="J351" i="2"/>
  <c r="K351" i="2"/>
  <c r="J352" i="2"/>
  <c r="K352" i="2"/>
  <c r="J353" i="2"/>
  <c r="K353" i="2"/>
  <c r="J354" i="2"/>
  <c r="K354" i="2"/>
  <c r="J355" i="2"/>
  <c r="K355" i="2"/>
  <c r="J356" i="2"/>
  <c r="K356" i="2"/>
  <c r="J357" i="2"/>
  <c r="K357" i="2"/>
  <c r="J358" i="2"/>
  <c r="K358" i="2"/>
  <c r="J359" i="2"/>
  <c r="K359" i="2"/>
  <c r="J360" i="2"/>
  <c r="K360" i="2"/>
  <c r="J361" i="2"/>
  <c r="K361" i="2"/>
  <c r="J362" i="2"/>
  <c r="K362" i="2"/>
  <c r="J363" i="2"/>
  <c r="K363" i="2"/>
  <c r="J364" i="2"/>
  <c r="K364" i="2"/>
  <c r="J365" i="2"/>
  <c r="K365" i="2"/>
  <c r="J366" i="2"/>
  <c r="K366" i="2"/>
  <c r="J367" i="2"/>
  <c r="K367" i="2"/>
  <c r="J368" i="2"/>
  <c r="K368" i="2"/>
  <c r="J369" i="2"/>
  <c r="K369" i="2"/>
  <c r="J370" i="2"/>
  <c r="K370" i="2"/>
  <c r="J371" i="2"/>
  <c r="K371" i="2"/>
  <c r="J372" i="2"/>
  <c r="K372" i="2"/>
  <c r="J373" i="2"/>
  <c r="K373" i="2"/>
  <c r="J374" i="2"/>
  <c r="K374" i="2"/>
  <c r="J375" i="2"/>
  <c r="K375" i="2"/>
  <c r="J376" i="2"/>
  <c r="K376" i="2"/>
  <c r="J377" i="2"/>
  <c r="K377" i="2"/>
  <c r="J378" i="2"/>
  <c r="K378" i="2"/>
  <c r="J379" i="2"/>
  <c r="K379" i="2"/>
  <c r="J380" i="2"/>
  <c r="K380" i="2"/>
  <c r="J381" i="2"/>
  <c r="K381" i="2"/>
  <c r="J382" i="2"/>
  <c r="K382" i="2"/>
  <c r="J383" i="2"/>
  <c r="K383" i="2"/>
  <c r="J384" i="2"/>
  <c r="K384" i="2"/>
  <c r="J385" i="2"/>
  <c r="K385" i="2"/>
  <c r="J386" i="2"/>
  <c r="K386" i="2"/>
  <c r="J387" i="2"/>
  <c r="K387" i="2"/>
  <c r="J388" i="2"/>
  <c r="K388" i="2"/>
  <c r="J389" i="2"/>
  <c r="K389" i="2"/>
  <c r="J390" i="2"/>
  <c r="K390" i="2"/>
  <c r="J391" i="2"/>
  <c r="K391" i="2"/>
  <c r="J392" i="2"/>
  <c r="K392" i="2"/>
  <c r="J393" i="2"/>
  <c r="K393" i="2"/>
  <c r="J394" i="2"/>
  <c r="K394" i="2"/>
  <c r="J395" i="2"/>
  <c r="K395" i="2"/>
  <c r="J396" i="2"/>
  <c r="K396" i="2"/>
  <c r="J397" i="2"/>
  <c r="K397" i="2"/>
  <c r="J398" i="2"/>
  <c r="K398" i="2"/>
  <c r="J399" i="2"/>
  <c r="K399" i="2"/>
  <c r="J400" i="2"/>
  <c r="K400" i="2"/>
  <c r="J401" i="2"/>
  <c r="K401" i="2"/>
  <c r="J402" i="2"/>
  <c r="K402" i="2"/>
  <c r="J403" i="2"/>
  <c r="K403" i="2"/>
  <c r="J404" i="2"/>
  <c r="K404" i="2"/>
  <c r="J405" i="2"/>
  <c r="K405" i="2"/>
  <c r="J406" i="2"/>
  <c r="K406" i="2"/>
  <c r="J407" i="2"/>
  <c r="K407" i="2"/>
  <c r="J408" i="2"/>
  <c r="K408" i="2"/>
  <c r="J409" i="2"/>
  <c r="K409" i="2"/>
  <c r="J410" i="2"/>
  <c r="K410" i="2"/>
  <c r="J411" i="2"/>
  <c r="K411" i="2"/>
  <c r="J412" i="2"/>
  <c r="K412" i="2"/>
  <c r="J413" i="2"/>
  <c r="K413" i="2"/>
  <c r="J414" i="2"/>
  <c r="K414" i="2"/>
  <c r="J415" i="2"/>
  <c r="K415" i="2"/>
  <c r="J416" i="2"/>
  <c r="K416" i="2"/>
  <c r="J417" i="2"/>
  <c r="K417" i="2"/>
  <c r="J418" i="2"/>
  <c r="K418" i="2"/>
  <c r="J419" i="2"/>
  <c r="K419" i="2"/>
  <c r="J420" i="2"/>
  <c r="K420" i="2"/>
  <c r="J421" i="2"/>
  <c r="K421" i="2"/>
  <c r="J422" i="2"/>
  <c r="K422" i="2"/>
  <c r="J423" i="2"/>
  <c r="K423" i="2"/>
  <c r="J424" i="2"/>
  <c r="K424" i="2"/>
  <c r="J425" i="2"/>
  <c r="K425" i="2"/>
  <c r="J426" i="2"/>
  <c r="K426" i="2"/>
  <c r="J427" i="2"/>
  <c r="K427" i="2"/>
  <c r="J428" i="2"/>
  <c r="K428" i="2"/>
  <c r="J429" i="2"/>
  <c r="K429" i="2"/>
  <c r="J430" i="2"/>
  <c r="K430" i="2"/>
  <c r="J431" i="2"/>
  <c r="K431" i="2"/>
  <c r="J432" i="2"/>
  <c r="K432" i="2"/>
  <c r="J433" i="2"/>
  <c r="K433" i="2"/>
  <c r="J434" i="2"/>
  <c r="K434" i="2"/>
  <c r="J435" i="2"/>
  <c r="K435" i="2"/>
  <c r="J436" i="2"/>
  <c r="K436" i="2"/>
  <c r="J437" i="2"/>
  <c r="K437" i="2"/>
  <c r="J438" i="2"/>
  <c r="K438" i="2"/>
  <c r="J439" i="2"/>
  <c r="K439" i="2"/>
  <c r="J440" i="2"/>
  <c r="K440" i="2"/>
  <c r="J441" i="2"/>
  <c r="K441" i="2"/>
  <c r="J442" i="2"/>
  <c r="K442" i="2"/>
  <c r="J443" i="2"/>
  <c r="K443" i="2"/>
  <c r="J444" i="2"/>
  <c r="K444" i="2"/>
  <c r="J445" i="2"/>
  <c r="K445" i="2"/>
  <c r="J446" i="2"/>
  <c r="K446" i="2"/>
  <c r="J447" i="2"/>
  <c r="K447" i="2"/>
  <c r="J448" i="2"/>
  <c r="K448" i="2"/>
  <c r="J449" i="2"/>
  <c r="K449" i="2"/>
  <c r="J450" i="2"/>
  <c r="K450" i="2"/>
  <c r="J451" i="2"/>
  <c r="K451" i="2"/>
  <c r="J452" i="2"/>
  <c r="K452" i="2"/>
  <c r="J453" i="2"/>
  <c r="K453" i="2"/>
  <c r="J454" i="2"/>
  <c r="K454" i="2"/>
  <c r="J455" i="2"/>
  <c r="K455" i="2"/>
  <c r="J456" i="2"/>
  <c r="K456" i="2"/>
  <c r="J457" i="2"/>
  <c r="K457" i="2"/>
  <c r="J458" i="2"/>
  <c r="K458" i="2"/>
  <c r="J459" i="2"/>
  <c r="K459" i="2"/>
  <c r="J460" i="2"/>
  <c r="K460" i="2"/>
  <c r="J461" i="2"/>
  <c r="K461" i="2"/>
  <c r="J462" i="2"/>
  <c r="K462" i="2"/>
  <c r="J463" i="2"/>
  <c r="K463" i="2"/>
  <c r="J464" i="2"/>
  <c r="K464" i="2"/>
  <c r="J465" i="2"/>
  <c r="K465" i="2"/>
  <c r="J466" i="2"/>
  <c r="K466" i="2"/>
  <c r="J467" i="2"/>
  <c r="K467" i="2"/>
  <c r="J468" i="2"/>
  <c r="K468" i="2"/>
  <c r="J469" i="2"/>
  <c r="K469" i="2"/>
  <c r="J470" i="2"/>
  <c r="K470" i="2"/>
  <c r="J471" i="2"/>
  <c r="K471" i="2"/>
  <c r="J472" i="2"/>
  <c r="K472" i="2"/>
  <c r="J473" i="2"/>
  <c r="K473" i="2"/>
  <c r="J474" i="2"/>
  <c r="K474" i="2"/>
  <c r="J475" i="2"/>
  <c r="K475" i="2"/>
  <c r="J476" i="2"/>
  <c r="K476" i="2"/>
  <c r="J477" i="2"/>
  <c r="K477" i="2"/>
  <c r="J478" i="2"/>
  <c r="K478" i="2"/>
  <c r="J479" i="2"/>
  <c r="K479" i="2"/>
  <c r="J480" i="2"/>
  <c r="K480" i="2"/>
  <c r="J481" i="2"/>
  <c r="K481" i="2"/>
  <c r="J482" i="2"/>
  <c r="K482" i="2"/>
  <c r="J483" i="2"/>
  <c r="K483" i="2"/>
  <c r="J484" i="2"/>
  <c r="K484" i="2"/>
  <c r="J485" i="2"/>
  <c r="K485" i="2"/>
  <c r="J486" i="2"/>
  <c r="K486" i="2"/>
  <c r="J487" i="2"/>
  <c r="K487" i="2"/>
  <c r="J488" i="2"/>
  <c r="K488" i="2"/>
  <c r="J489" i="2"/>
  <c r="K489" i="2"/>
  <c r="J490" i="2"/>
  <c r="K490" i="2"/>
  <c r="J491" i="2"/>
  <c r="K491" i="2"/>
  <c r="J492" i="2"/>
  <c r="K492" i="2"/>
  <c r="J493" i="2"/>
  <c r="K493" i="2"/>
  <c r="J494" i="2"/>
  <c r="K494" i="2"/>
  <c r="J495" i="2"/>
  <c r="K495" i="2"/>
  <c r="J496" i="2"/>
  <c r="K496" i="2"/>
  <c r="J497" i="2"/>
  <c r="K497" i="2"/>
  <c r="J498" i="2"/>
  <c r="K498" i="2"/>
  <c r="J499" i="2"/>
  <c r="K499" i="2"/>
  <c r="J500" i="2"/>
  <c r="K500" i="2"/>
  <c r="J501" i="2"/>
  <c r="K501" i="2"/>
  <c r="J502" i="2"/>
  <c r="K502" i="2"/>
  <c r="J503" i="2"/>
  <c r="K503" i="2"/>
  <c r="J504" i="2"/>
  <c r="K504" i="2"/>
  <c r="J505" i="2"/>
  <c r="K505" i="2"/>
  <c r="J506" i="2"/>
  <c r="K506" i="2"/>
  <c r="J507" i="2"/>
  <c r="K507" i="2"/>
  <c r="J508" i="2"/>
  <c r="K508" i="2"/>
  <c r="J509" i="2"/>
  <c r="K509" i="2"/>
  <c r="J510" i="2"/>
  <c r="K510" i="2"/>
  <c r="J511" i="2"/>
  <c r="K511" i="2"/>
  <c r="J512" i="2"/>
  <c r="K512" i="2"/>
  <c r="J513" i="2"/>
  <c r="K513" i="2"/>
  <c r="J514" i="2"/>
  <c r="K514" i="2"/>
  <c r="J515" i="2"/>
  <c r="K515" i="2"/>
  <c r="J516" i="2"/>
  <c r="K516" i="2"/>
  <c r="J517" i="2"/>
  <c r="K517" i="2"/>
  <c r="J518" i="2"/>
  <c r="K518" i="2"/>
  <c r="J519" i="2"/>
  <c r="K519" i="2"/>
  <c r="J520" i="2"/>
  <c r="K520" i="2"/>
  <c r="J521" i="2"/>
  <c r="K521" i="2"/>
  <c r="J522" i="2"/>
  <c r="K522" i="2"/>
  <c r="J523" i="2"/>
  <c r="K523" i="2"/>
  <c r="J524" i="2"/>
  <c r="K524" i="2"/>
  <c r="J525" i="2"/>
  <c r="K525" i="2"/>
  <c r="J526" i="2"/>
  <c r="K526" i="2"/>
  <c r="J527" i="2"/>
  <c r="K527" i="2"/>
  <c r="J528" i="2"/>
  <c r="K528" i="2"/>
  <c r="J529" i="2"/>
  <c r="K529" i="2"/>
  <c r="J530" i="2"/>
  <c r="K530" i="2"/>
  <c r="J531" i="2"/>
  <c r="K531" i="2"/>
  <c r="J532" i="2"/>
  <c r="K532" i="2"/>
  <c r="J533" i="2"/>
  <c r="K533" i="2"/>
  <c r="J534" i="2"/>
  <c r="K534" i="2"/>
  <c r="J535" i="2"/>
  <c r="K535" i="2"/>
  <c r="J536" i="2"/>
  <c r="K536" i="2"/>
  <c r="J537" i="2"/>
  <c r="K537" i="2"/>
  <c r="J538" i="2"/>
  <c r="K538" i="2"/>
  <c r="J539" i="2"/>
  <c r="K539" i="2"/>
  <c r="J540" i="2"/>
  <c r="K540" i="2"/>
  <c r="J541" i="2"/>
  <c r="K541" i="2"/>
  <c r="J542" i="2"/>
  <c r="K542" i="2"/>
  <c r="J543" i="2"/>
  <c r="K543" i="2"/>
  <c r="J544" i="2"/>
  <c r="K544" i="2"/>
  <c r="J545" i="2"/>
  <c r="K545" i="2"/>
  <c r="J546" i="2"/>
  <c r="K546" i="2"/>
  <c r="J547" i="2"/>
  <c r="K547" i="2"/>
  <c r="J548" i="2"/>
  <c r="K548" i="2"/>
  <c r="J549" i="2"/>
  <c r="K549" i="2"/>
  <c r="J550" i="2"/>
  <c r="K550" i="2"/>
  <c r="J551" i="2"/>
  <c r="K551" i="2"/>
  <c r="J552" i="2"/>
  <c r="K552" i="2"/>
  <c r="J553" i="2"/>
  <c r="K553" i="2"/>
  <c r="J554" i="2"/>
  <c r="K554" i="2"/>
  <c r="J555" i="2"/>
  <c r="K555" i="2"/>
  <c r="J556" i="2"/>
  <c r="K556" i="2"/>
  <c r="J557" i="2"/>
  <c r="K557" i="2"/>
  <c r="J558" i="2"/>
  <c r="K558" i="2"/>
  <c r="J559" i="2"/>
  <c r="K559" i="2"/>
  <c r="J560" i="2"/>
  <c r="K560" i="2"/>
  <c r="J561" i="2"/>
  <c r="K561" i="2"/>
  <c r="J562" i="2"/>
  <c r="K562" i="2"/>
  <c r="J563" i="2"/>
  <c r="K563" i="2"/>
  <c r="J564" i="2"/>
  <c r="K564" i="2"/>
  <c r="J565" i="2"/>
  <c r="K565" i="2"/>
  <c r="J566" i="2"/>
  <c r="K566" i="2"/>
  <c r="J567" i="2"/>
  <c r="K567" i="2"/>
  <c r="J568" i="2"/>
  <c r="K568" i="2"/>
  <c r="J569" i="2"/>
  <c r="K569" i="2"/>
  <c r="J570" i="2"/>
  <c r="K570" i="2"/>
  <c r="J571" i="2"/>
  <c r="K571" i="2"/>
  <c r="J572" i="2"/>
  <c r="K572" i="2"/>
  <c r="J573" i="2"/>
  <c r="K573" i="2"/>
  <c r="J574" i="2"/>
  <c r="K574" i="2"/>
  <c r="J575" i="2"/>
  <c r="K575" i="2"/>
  <c r="J576" i="2"/>
  <c r="K576" i="2"/>
  <c r="J577" i="2"/>
  <c r="K577" i="2"/>
  <c r="J578" i="2"/>
  <c r="K578" i="2"/>
  <c r="J579" i="2"/>
  <c r="K579" i="2"/>
  <c r="J580" i="2"/>
  <c r="K580" i="2"/>
  <c r="J581" i="2"/>
  <c r="K581" i="2"/>
  <c r="J582" i="2"/>
  <c r="K582" i="2"/>
  <c r="J583" i="2"/>
  <c r="K583" i="2"/>
  <c r="J584" i="2"/>
  <c r="K584" i="2"/>
  <c r="J585" i="2"/>
  <c r="K585" i="2"/>
  <c r="J586" i="2"/>
  <c r="K586" i="2"/>
  <c r="J587" i="2"/>
  <c r="K587" i="2"/>
  <c r="J588" i="2"/>
  <c r="K588" i="2"/>
  <c r="J589" i="2"/>
  <c r="K589" i="2"/>
  <c r="J590" i="2"/>
  <c r="K590" i="2"/>
  <c r="J591" i="2"/>
  <c r="K591" i="2"/>
  <c r="J592" i="2"/>
  <c r="K592" i="2"/>
  <c r="J593" i="2"/>
  <c r="K593" i="2"/>
  <c r="J594" i="2"/>
  <c r="K594" i="2"/>
  <c r="J595" i="2"/>
  <c r="K595" i="2"/>
  <c r="J596" i="2"/>
  <c r="K596" i="2"/>
  <c r="J597" i="2"/>
  <c r="K597" i="2"/>
  <c r="J598" i="2"/>
  <c r="K598" i="2"/>
  <c r="J599" i="2"/>
  <c r="K599" i="2"/>
  <c r="J600" i="2"/>
  <c r="K600" i="2"/>
  <c r="J601" i="2"/>
  <c r="K601" i="2"/>
  <c r="J602" i="2"/>
  <c r="K602" i="2"/>
  <c r="J603" i="2"/>
  <c r="K603" i="2"/>
  <c r="J604" i="2"/>
  <c r="K604" i="2"/>
  <c r="J605" i="2"/>
  <c r="K605" i="2"/>
  <c r="J606" i="2"/>
  <c r="K606" i="2"/>
  <c r="J607" i="2"/>
  <c r="K607" i="2"/>
  <c r="J608" i="2"/>
  <c r="K608" i="2"/>
  <c r="J609" i="2"/>
  <c r="K609" i="2"/>
  <c r="J610" i="2"/>
  <c r="K610" i="2"/>
  <c r="J611" i="2"/>
  <c r="K611" i="2"/>
  <c r="J612" i="2"/>
  <c r="K612" i="2"/>
  <c r="J613" i="2"/>
  <c r="K613" i="2"/>
  <c r="J614" i="2"/>
  <c r="K614" i="2"/>
  <c r="J615" i="2"/>
  <c r="K615" i="2"/>
  <c r="J616" i="2"/>
  <c r="K616" i="2"/>
  <c r="J617" i="2"/>
  <c r="K617" i="2"/>
  <c r="J618" i="2"/>
  <c r="K618" i="2"/>
  <c r="J619" i="2"/>
  <c r="K619" i="2"/>
  <c r="J620" i="2"/>
  <c r="K620" i="2"/>
  <c r="J621" i="2"/>
  <c r="K621" i="2"/>
  <c r="J622" i="2"/>
  <c r="K622" i="2"/>
  <c r="J623" i="2"/>
  <c r="K623" i="2"/>
  <c r="J624" i="2"/>
  <c r="K624" i="2"/>
  <c r="J625" i="2"/>
  <c r="K625" i="2"/>
  <c r="J626" i="2"/>
  <c r="K626" i="2"/>
  <c r="J627" i="2"/>
  <c r="K627" i="2"/>
  <c r="J628" i="2"/>
  <c r="K628" i="2"/>
  <c r="J629" i="2"/>
  <c r="K629" i="2"/>
  <c r="J630" i="2"/>
  <c r="K630" i="2"/>
  <c r="J631" i="2"/>
  <c r="K631" i="2"/>
  <c r="J632" i="2"/>
  <c r="K632" i="2"/>
  <c r="J633" i="2"/>
  <c r="K633" i="2"/>
  <c r="J634" i="2"/>
  <c r="K634" i="2"/>
  <c r="J635" i="2"/>
  <c r="K635" i="2"/>
  <c r="J636" i="2"/>
  <c r="K636" i="2"/>
  <c r="J637" i="2"/>
  <c r="K637" i="2"/>
  <c r="J638" i="2"/>
  <c r="K638" i="2"/>
  <c r="J639" i="2"/>
  <c r="K639" i="2"/>
  <c r="J640" i="2"/>
  <c r="K640" i="2"/>
  <c r="J641" i="2"/>
  <c r="K641" i="2"/>
  <c r="J642" i="2"/>
  <c r="K642" i="2"/>
  <c r="J643" i="2"/>
  <c r="K643" i="2"/>
  <c r="J644" i="2"/>
  <c r="K644" i="2"/>
  <c r="J645" i="2"/>
  <c r="K645" i="2"/>
  <c r="J646" i="2"/>
  <c r="K646" i="2"/>
  <c r="J647" i="2"/>
  <c r="K647" i="2"/>
  <c r="J648" i="2"/>
  <c r="K648" i="2"/>
  <c r="J649" i="2"/>
  <c r="K649" i="2"/>
  <c r="J650" i="2"/>
  <c r="K650" i="2"/>
  <c r="J651" i="2"/>
  <c r="K651" i="2"/>
  <c r="J652" i="2"/>
  <c r="K652" i="2"/>
  <c r="J653" i="2"/>
  <c r="K653" i="2"/>
  <c r="J654" i="2"/>
  <c r="K654" i="2"/>
  <c r="J655" i="2"/>
  <c r="K655" i="2"/>
  <c r="J656" i="2"/>
  <c r="K656" i="2"/>
  <c r="J657" i="2"/>
  <c r="K657" i="2"/>
  <c r="J658" i="2"/>
  <c r="K658" i="2"/>
  <c r="J659" i="2"/>
  <c r="K659" i="2"/>
  <c r="J660" i="2"/>
  <c r="K660" i="2"/>
  <c r="J661" i="2"/>
  <c r="K661" i="2"/>
  <c r="J662" i="2"/>
  <c r="K662" i="2"/>
  <c r="J663" i="2"/>
  <c r="K663" i="2"/>
  <c r="J664" i="2"/>
  <c r="K664" i="2"/>
  <c r="J665" i="2"/>
  <c r="K665" i="2"/>
  <c r="J666" i="2"/>
  <c r="K666" i="2"/>
  <c r="J667" i="2"/>
  <c r="K667" i="2"/>
  <c r="J668" i="2"/>
  <c r="K668" i="2"/>
  <c r="J669" i="2"/>
  <c r="K669" i="2"/>
  <c r="J670" i="2"/>
  <c r="K670" i="2"/>
  <c r="J671" i="2"/>
  <c r="K671" i="2"/>
  <c r="J672" i="2"/>
  <c r="K672" i="2"/>
  <c r="J673" i="2"/>
  <c r="K673" i="2"/>
  <c r="J674" i="2"/>
  <c r="K674" i="2"/>
  <c r="J675" i="2"/>
  <c r="K675" i="2"/>
  <c r="J676" i="2"/>
  <c r="K676" i="2"/>
  <c r="J677" i="2"/>
  <c r="K677" i="2"/>
  <c r="J678" i="2"/>
  <c r="K678" i="2"/>
  <c r="J679" i="2"/>
  <c r="K679" i="2"/>
  <c r="J680" i="2"/>
  <c r="K680" i="2"/>
  <c r="J681" i="2"/>
  <c r="K681" i="2"/>
  <c r="J682" i="2"/>
  <c r="K682" i="2"/>
  <c r="J683" i="2"/>
  <c r="K683" i="2"/>
  <c r="J684" i="2"/>
  <c r="K684" i="2"/>
  <c r="J685" i="2"/>
  <c r="K685" i="2"/>
  <c r="J686" i="2"/>
  <c r="K686" i="2"/>
  <c r="J687" i="2"/>
  <c r="K687" i="2"/>
  <c r="J688" i="2"/>
  <c r="K688" i="2"/>
  <c r="J689" i="2"/>
  <c r="K689" i="2"/>
  <c r="J690" i="2"/>
  <c r="K690" i="2"/>
  <c r="J691" i="2"/>
  <c r="K691" i="2"/>
  <c r="J692" i="2"/>
  <c r="K692" i="2"/>
  <c r="J693" i="2"/>
  <c r="K693" i="2"/>
  <c r="J694" i="2"/>
  <c r="K694" i="2"/>
  <c r="J695" i="2"/>
  <c r="K695" i="2"/>
  <c r="J696" i="2"/>
  <c r="K696" i="2"/>
  <c r="J697" i="2"/>
  <c r="K697" i="2"/>
  <c r="J698" i="2"/>
  <c r="K698" i="2"/>
  <c r="J699" i="2"/>
  <c r="K699" i="2"/>
  <c r="J700" i="2"/>
  <c r="K700" i="2"/>
  <c r="J701" i="2"/>
  <c r="K701" i="2"/>
  <c r="J702" i="2"/>
  <c r="K702" i="2"/>
  <c r="J703" i="2"/>
  <c r="K703" i="2"/>
  <c r="J704" i="2"/>
  <c r="K704" i="2"/>
  <c r="J705" i="2"/>
  <c r="K705" i="2"/>
  <c r="J706" i="2"/>
  <c r="K706" i="2"/>
  <c r="J707" i="2"/>
  <c r="K707" i="2"/>
  <c r="J708" i="2"/>
  <c r="K708" i="2"/>
  <c r="J709" i="2"/>
  <c r="K709" i="2"/>
  <c r="J710" i="2"/>
  <c r="K710" i="2"/>
  <c r="J711" i="2"/>
  <c r="K711" i="2"/>
  <c r="J712" i="2"/>
  <c r="K712" i="2"/>
  <c r="J713" i="2"/>
  <c r="K713" i="2"/>
  <c r="J714" i="2"/>
  <c r="K714" i="2"/>
  <c r="J715" i="2"/>
  <c r="K715" i="2"/>
  <c r="J716" i="2"/>
  <c r="K716" i="2"/>
  <c r="J717" i="2"/>
  <c r="K717" i="2"/>
  <c r="J718" i="2"/>
  <c r="K718" i="2"/>
  <c r="J719" i="2"/>
  <c r="K719" i="2"/>
  <c r="J720" i="2"/>
  <c r="K720" i="2"/>
  <c r="J721" i="2"/>
  <c r="K721" i="2"/>
  <c r="J722" i="2"/>
  <c r="K722" i="2"/>
  <c r="J723" i="2"/>
  <c r="K723" i="2"/>
  <c r="J724" i="2"/>
  <c r="K724" i="2"/>
  <c r="J725" i="2"/>
  <c r="K725" i="2"/>
  <c r="J726" i="2"/>
  <c r="K726" i="2"/>
  <c r="J727" i="2"/>
  <c r="K727" i="2"/>
  <c r="J728" i="2"/>
  <c r="K728" i="2"/>
  <c r="J729" i="2"/>
  <c r="K729" i="2"/>
  <c r="J730" i="2"/>
  <c r="K730" i="2"/>
  <c r="J731" i="2"/>
  <c r="K731" i="2"/>
  <c r="J732" i="2"/>
  <c r="K732" i="2"/>
  <c r="J733" i="2"/>
  <c r="K733" i="2"/>
  <c r="J734" i="2"/>
  <c r="K734" i="2"/>
  <c r="J735" i="2"/>
  <c r="K735" i="2"/>
  <c r="J736" i="2"/>
  <c r="K736" i="2"/>
  <c r="J737" i="2"/>
  <c r="K737" i="2"/>
  <c r="J738" i="2"/>
  <c r="K738" i="2"/>
  <c r="J739" i="2"/>
  <c r="K739" i="2"/>
  <c r="J740" i="2"/>
  <c r="K740" i="2"/>
  <c r="J741" i="2"/>
  <c r="K741" i="2"/>
  <c r="J742" i="2"/>
  <c r="K742" i="2"/>
  <c r="J743" i="2"/>
  <c r="K743" i="2"/>
  <c r="J744" i="2"/>
  <c r="K744" i="2"/>
  <c r="J745" i="2"/>
  <c r="K745" i="2"/>
  <c r="J746" i="2"/>
  <c r="K746" i="2"/>
  <c r="J747" i="2"/>
  <c r="K747" i="2"/>
  <c r="J748" i="2"/>
  <c r="K748" i="2"/>
  <c r="J749" i="2"/>
  <c r="K749" i="2"/>
  <c r="J750" i="2"/>
  <c r="K750" i="2"/>
  <c r="J751" i="2"/>
  <c r="K751" i="2"/>
  <c r="J752" i="2"/>
  <c r="K752" i="2"/>
  <c r="J753" i="2"/>
  <c r="K753" i="2"/>
  <c r="J754" i="2"/>
  <c r="K754" i="2"/>
  <c r="J755" i="2"/>
  <c r="K755" i="2"/>
  <c r="J756" i="2"/>
  <c r="K756" i="2"/>
  <c r="J757" i="2"/>
  <c r="K757" i="2"/>
  <c r="J758" i="2"/>
  <c r="K758" i="2"/>
  <c r="J759" i="2"/>
  <c r="K759" i="2"/>
  <c r="J760" i="2"/>
  <c r="K760" i="2"/>
  <c r="J761" i="2"/>
  <c r="K761" i="2"/>
  <c r="J762" i="2"/>
  <c r="K762" i="2"/>
  <c r="J763" i="2"/>
  <c r="K763" i="2"/>
  <c r="J764" i="2"/>
  <c r="K764" i="2"/>
  <c r="J765" i="2"/>
  <c r="K765" i="2"/>
  <c r="J766" i="2"/>
  <c r="K766" i="2"/>
  <c r="J767" i="2"/>
  <c r="K767" i="2"/>
  <c r="J768" i="2"/>
  <c r="K768" i="2"/>
  <c r="J769" i="2"/>
  <c r="K769" i="2"/>
  <c r="J770" i="2"/>
  <c r="K770" i="2"/>
  <c r="J771" i="2"/>
  <c r="K771" i="2"/>
  <c r="J772" i="2"/>
  <c r="K772" i="2"/>
  <c r="J773" i="2"/>
  <c r="K773" i="2"/>
  <c r="J774" i="2"/>
  <c r="K774" i="2"/>
  <c r="J775" i="2"/>
  <c r="K775" i="2"/>
  <c r="J776" i="2"/>
  <c r="K776" i="2"/>
  <c r="J777" i="2"/>
  <c r="K777" i="2"/>
  <c r="J778" i="2"/>
  <c r="K778" i="2"/>
  <c r="J779" i="2"/>
  <c r="K779" i="2"/>
  <c r="J780" i="2"/>
  <c r="K780" i="2"/>
  <c r="J781" i="2"/>
  <c r="K781" i="2"/>
  <c r="J782" i="2"/>
  <c r="K782" i="2"/>
  <c r="J783" i="2"/>
  <c r="K783" i="2"/>
  <c r="J784" i="2"/>
  <c r="K784" i="2"/>
  <c r="J785" i="2"/>
  <c r="K785" i="2"/>
  <c r="J786" i="2"/>
  <c r="K786" i="2"/>
  <c r="J787" i="2"/>
  <c r="K787" i="2"/>
  <c r="J788" i="2"/>
  <c r="K788" i="2"/>
  <c r="J789" i="2"/>
  <c r="K789" i="2"/>
  <c r="J790" i="2"/>
  <c r="K790" i="2"/>
  <c r="J791" i="2"/>
  <c r="K791" i="2"/>
  <c r="J792" i="2"/>
  <c r="K792" i="2"/>
  <c r="J793" i="2"/>
  <c r="K793" i="2"/>
  <c r="J794" i="2"/>
  <c r="K794" i="2"/>
  <c r="J795" i="2"/>
  <c r="K795" i="2"/>
  <c r="J796" i="2"/>
  <c r="K796" i="2"/>
  <c r="J797" i="2"/>
  <c r="K797" i="2"/>
  <c r="J798" i="2"/>
  <c r="K798" i="2"/>
  <c r="J799" i="2"/>
  <c r="K799" i="2"/>
  <c r="J800" i="2"/>
  <c r="K800" i="2"/>
  <c r="J801" i="2"/>
  <c r="K801" i="2"/>
  <c r="J802" i="2"/>
  <c r="K802" i="2"/>
  <c r="J803" i="2"/>
  <c r="K803" i="2"/>
  <c r="J804" i="2"/>
  <c r="K804" i="2"/>
  <c r="J805" i="2"/>
  <c r="K805" i="2"/>
  <c r="J806" i="2"/>
  <c r="K806" i="2"/>
  <c r="J807" i="2"/>
  <c r="K807" i="2"/>
  <c r="J808" i="2"/>
  <c r="K808" i="2"/>
  <c r="J809" i="2"/>
  <c r="K809" i="2"/>
  <c r="J810" i="2"/>
  <c r="K810" i="2"/>
  <c r="J811" i="2"/>
  <c r="K811" i="2"/>
  <c r="J812" i="2"/>
  <c r="K812" i="2"/>
  <c r="J813" i="2"/>
  <c r="K813" i="2"/>
  <c r="J814" i="2"/>
  <c r="K814" i="2"/>
  <c r="J815" i="2"/>
  <c r="K815" i="2"/>
  <c r="J816" i="2"/>
  <c r="K816" i="2"/>
  <c r="J817" i="2"/>
  <c r="K817" i="2"/>
  <c r="J818" i="2"/>
  <c r="K818" i="2"/>
  <c r="J819" i="2"/>
  <c r="K819" i="2"/>
  <c r="J820" i="2"/>
  <c r="K820" i="2"/>
  <c r="J821" i="2"/>
  <c r="K821" i="2"/>
  <c r="J822" i="2"/>
  <c r="K822" i="2"/>
  <c r="J823" i="2"/>
  <c r="K823" i="2"/>
  <c r="J824" i="2"/>
  <c r="K824" i="2"/>
  <c r="J825" i="2"/>
  <c r="K825" i="2"/>
  <c r="J826" i="2"/>
  <c r="K826" i="2"/>
  <c r="J827" i="2"/>
  <c r="K827" i="2"/>
  <c r="J828" i="2"/>
  <c r="K828" i="2"/>
  <c r="J829" i="2"/>
  <c r="K829" i="2"/>
  <c r="J830" i="2"/>
  <c r="K830" i="2"/>
  <c r="J831" i="2"/>
  <c r="K831" i="2"/>
  <c r="J832" i="2"/>
  <c r="K832" i="2"/>
  <c r="J833" i="2"/>
  <c r="K833" i="2"/>
  <c r="J834" i="2"/>
  <c r="K834" i="2"/>
  <c r="J835" i="2"/>
  <c r="K835" i="2"/>
  <c r="J836" i="2"/>
  <c r="K836" i="2"/>
  <c r="J837" i="2"/>
  <c r="K837" i="2"/>
  <c r="J838" i="2"/>
  <c r="K838" i="2"/>
  <c r="J839" i="2"/>
  <c r="K839" i="2"/>
  <c r="J840" i="2"/>
  <c r="K840" i="2"/>
  <c r="J841" i="2"/>
  <c r="K841" i="2"/>
  <c r="J842" i="2"/>
  <c r="K842" i="2"/>
  <c r="J843" i="2"/>
  <c r="K843" i="2"/>
  <c r="J844" i="2"/>
  <c r="K844" i="2"/>
  <c r="J845" i="2"/>
  <c r="K845" i="2"/>
  <c r="J846" i="2"/>
  <c r="K846" i="2"/>
  <c r="J847" i="2"/>
  <c r="K847" i="2"/>
  <c r="J848" i="2"/>
  <c r="K848" i="2"/>
  <c r="J849" i="2"/>
  <c r="K849" i="2"/>
  <c r="J850" i="2"/>
  <c r="K850" i="2"/>
  <c r="J851" i="2"/>
  <c r="K851" i="2"/>
  <c r="J852" i="2"/>
  <c r="K852" i="2"/>
  <c r="J853" i="2"/>
  <c r="K853" i="2"/>
  <c r="J854" i="2"/>
  <c r="K854" i="2"/>
  <c r="J855" i="2"/>
  <c r="K855" i="2"/>
  <c r="J856" i="2"/>
  <c r="K856" i="2"/>
  <c r="J857" i="2"/>
  <c r="K857" i="2"/>
  <c r="J858" i="2"/>
  <c r="K858" i="2"/>
  <c r="J859" i="2"/>
  <c r="K859" i="2"/>
  <c r="J860" i="2"/>
  <c r="K860" i="2"/>
  <c r="J861" i="2"/>
  <c r="K861" i="2"/>
  <c r="J862" i="2"/>
  <c r="K862" i="2"/>
  <c r="J863" i="2"/>
  <c r="K863" i="2"/>
  <c r="J864" i="2"/>
  <c r="K864" i="2"/>
  <c r="J865" i="2"/>
  <c r="K865" i="2"/>
  <c r="J866" i="2"/>
  <c r="K866" i="2"/>
  <c r="J867" i="2"/>
  <c r="K867" i="2"/>
  <c r="J868" i="2"/>
  <c r="K868" i="2"/>
  <c r="J869" i="2"/>
  <c r="K869" i="2"/>
  <c r="J870" i="2"/>
  <c r="K870" i="2"/>
  <c r="J871" i="2"/>
  <c r="K871" i="2"/>
  <c r="J872" i="2"/>
  <c r="K872" i="2"/>
  <c r="J873" i="2"/>
  <c r="K873" i="2"/>
  <c r="J874" i="2"/>
  <c r="K874" i="2"/>
  <c r="J875" i="2"/>
  <c r="K875" i="2"/>
  <c r="J876" i="2"/>
  <c r="K876" i="2"/>
  <c r="J877" i="2"/>
  <c r="K877" i="2"/>
  <c r="J878" i="2"/>
  <c r="K878" i="2"/>
  <c r="J879" i="2"/>
  <c r="K879" i="2"/>
  <c r="J880" i="2"/>
  <c r="K880" i="2"/>
  <c r="J881" i="2"/>
  <c r="K881" i="2"/>
  <c r="J882" i="2"/>
  <c r="K882" i="2"/>
  <c r="J883" i="2"/>
  <c r="K883" i="2"/>
  <c r="J884" i="2"/>
  <c r="K884" i="2"/>
  <c r="J885" i="2"/>
  <c r="K885" i="2"/>
  <c r="J886" i="2"/>
  <c r="K886" i="2"/>
  <c r="J887" i="2"/>
  <c r="K887" i="2"/>
  <c r="J888" i="2"/>
  <c r="K888" i="2"/>
  <c r="J889" i="2"/>
  <c r="K889" i="2"/>
  <c r="J890" i="2"/>
  <c r="K890" i="2"/>
  <c r="J891" i="2"/>
  <c r="K891" i="2"/>
  <c r="J892" i="2"/>
  <c r="K892" i="2"/>
  <c r="J893" i="2"/>
  <c r="K893" i="2"/>
  <c r="J894" i="2"/>
  <c r="K894" i="2"/>
  <c r="J895" i="2"/>
  <c r="K895" i="2"/>
  <c r="J896" i="2"/>
  <c r="K896" i="2"/>
  <c r="J897" i="2"/>
  <c r="K897" i="2"/>
  <c r="J898" i="2"/>
  <c r="K898" i="2"/>
  <c r="J899" i="2"/>
  <c r="K899" i="2"/>
  <c r="J900" i="2"/>
  <c r="K900" i="2"/>
  <c r="J901" i="2"/>
  <c r="K901" i="2"/>
  <c r="J902" i="2"/>
  <c r="K902" i="2"/>
  <c r="J903" i="2"/>
  <c r="K903" i="2"/>
  <c r="J904" i="2"/>
  <c r="K904" i="2"/>
  <c r="J905" i="2"/>
  <c r="K905" i="2"/>
  <c r="J906" i="2"/>
  <c r="K906" i="2"/>
  <c r="J907" i="2"/>
  <c r="K907" i="2"/>
  <c r="J908" i="2"/>
  <c r="K908" i="2"/>
  <c r="J909" i="2"/>
  <c r="K909" i="2"/>
  <c r="J910" i="2"/>
  <c r="K910" i="2"/>
  <c r="J911" i="2"/>
  <c r="K911" i="2"/>
  <c r="J912" i="2"/>
  <c r="K912" i="2"/>
  <c r="J913" i="2"/>
  <c r="K913" i="2"/>
  <c r="J914" i="2"/>
  <c r="K914" i="2"/>
  <c r="J915" i="2"/>
  <c r="K915" i="2"/>
  <c r="J916" i="2"/>
  <c r="K916" i="2"/>
  <c r="J917" i="2"/>
  <c r="K917" i="2"/>
  <c r="J918" i="2"/>
  <c r="K918" i="2"/>
  <c r="J919" i="2"/>
  <c r="K919" i="2"/>
  <c r="J920" i="2"/>
  <c r="K920" i="2"/>
  <c r="J921" i="2"/>
  <c r="K921" i="2"/>
  <c r="J922" i="2"/>
  <c r="K922" i="2"/>
  <c r="J923" i="2"/>
  <c r="K923" i="2"/>
  <c r="J924" i="2"/>
  <c r="K924" i="2"/>
  <c r="J925" i="2"/>
  <c r="K925" i="2"/>
  <c r="J926" i="2"/>
  <c r="K926" i="2"/>
  <c r="J927" i="2"/>
  <c r="K927" i="2"/>
  <c r="J928" i="2"/>
  <c r="K928" i="2"/>
  <c r="J929" i="2"/>
  <c r="K929" i="2"/>
  <c r="J930" i="2"/>
  <c r="K930" i="2"/>
  <c r="J931" i="2"/>
  <c r="K931" i="2"/>
  <c r="J932" i="2"/>
  <c r="K932" i="2"/>
  <c r="J933" i="2"/>
  <c r="K933" i="2"/>
  <c r="J934" i="2"/>
  <c r="K934" i="2"/>
  <c r="J935" i="2"/>
  <c r="K935" i="2"/>
  <c r="J936" i="2"/>
  <c r="K936" i="2"/>
  <c r="J937" i="2"/>
  <c r="K937" i="2"/>
  <c r="J938" i="2"/>
  <c r="K938" i="2"/>
  <c r="J939" i="2"/>
  <c r="K939" i="2"/>
  <c r="J940" i="2"/>
  <c r="K940" i="2"/>
  <c r="J941" i="2"/>
  <c r="K941" i="2"/>
  <c r="J942" i="2"/>
  <c r="K942" i="2"/>
  <c r="J943" i="2"/>
  <c r="K943" i="2"/>
  <c r="J944" i="2"/>
  <c r="K944" i="2"/>
  <c r="J945" i="2"/>
  <c r="K945" i="2"/>
  <c r="J946" i="2"/>
  <c r="K946" i="2"/>
  <c r="J947" i="2"/>
  <c r="K947" i="2"/>
  <c r="J948" i="2"/>
  <c r="K948" i="2"/>
  <c r="J949" i="2"/>
  <c r="K949" i="2"/>
  <c r="J950" i="2"/>
  <c r="K950" i="2"/>
  <c r="J951" i="2"/>
  <c r="K951" i="2"/>
  <c r="J952" i="2"/>
  <c r="K952" i="2"/>
  <c r="J953" i="2"/>
  <c r="K953" i="2"/>
  <c r="J954" i="2"/>
  <c r="K954" i="2"/>
  <c r="J955" i="2"/>
  <c r="K955" i="2"/>
  <c r="J956" i="2"/>
  <c r="K956" i="2"/>
  <c r="J957" i="2"/>
  <c r="K957" i="2"/>
  <c r="J958" i="2"/>
  <c r="K958" i="2"/>
  <c r="J959" i="2"/>
  <c r="K959" i="2"/>
  <c r="J960" i="2"/>
  <c r="K960" i="2"/>
  <c r="J961" i="2"/>
  <c r="K961" i="2"/>
  <c r="J962" i="2"/>
  <c r="K962" i="2"/>
  <c r="J963" i="2"/>
  <c r="K963" i="2"/>
  <c r="J964" i="2"/>
  <c r="K964" i="2"/>
  <c r="J965" i="2"/>
  <c r="K965" i="2"/>
  <c r="J966" i="2"/>
  <c r="K966" i="2"/>
  <c r="J967" i="2"/>
  <c r="K967" i="2"/>
  <c r="J968" i="2"/>
  <c r="K968" i="2"/>
  <c r="J969" i="2"/>
  <c r="K969" i="2"/>
  <c r="J970" i="2"/>
  <c r="K970" i="2"/>
  <c r="J971" i="2"/>
  <c r="K971" i="2"/>
  <c r="J972" i="2"/>
  <c r="K972" i="2"/>
  <c r="J973" i="2"/>
  <c r="K973" i="2"/>
  <c r="J974" i="2"/>
  <c r="K974" i="2"/>
  <c r="J975" i="2"/>
  <c r="K975" i="2"/>
  <c r="J976" i="2"/>
  <c r="K976" i="2"/>
  <c r="J977" i="2"/>
  <c r="K977" i="2"/>
  <c r="J978" i="2"/>
  <c r="K978" i="2"/>
  <c r="J979" i="2"/>
  <c r="K979" i="2"/>
  <c r="J980" i="2"/>
  <c r="K980" i="2"/>
  <c r="J981" i="2"/>
  <c r="K981" i="2"/>
  <c r="J982" i="2"/>
  <c r="K982" i="2"/>
  <c r="J983" i="2"/>
  <c r="K983" i="2"/>
  <c r="J984" i="2"/>
  <c r="K984" i="2"/>
  <c r="J985" i="2"/>
  <c r="K985" i="2"/>
  <c r="J986" i="2"/>
  <c r="K986" i="2"/>
  <c r="J987" i="2"/>
  <c r="K987" i="2"/>
  <c r="J988" i="2"/>
  <c r="K988" i="2"/>
  <c r="J989" i="2"/>
  <c r="K989" i="2"/>
  <c r="J990" i="2"/>
  <c r="K990" i="2"/>
  <c r="J991" i="2"/>
  <c r="K991" i="2"/>
  <c r="J992" i="2"/>
  <c r="K992" i="2"/>
  <c r="J993" i="2"/>
  <c r="K993" i="2"/>
  <c r="J994" i="2"/>
  <c r="K994" i="2"/>
  <c r="J995" i="2"/>
  <c r="K995" i="2"/>
  <c r="J996" i="2"/>
  <c r="K996" i="2"/>
  <c r="J997" i="2"/>
  <c r="K997" i="2"/>
  <c r="J998" i="2"/>
  <c r="K998" i="2"/>
  <c r="J999" i="2"/>
  <c r="K999" i="2"/>
  <c r="J1000" i="2"/>
  <c r="K1000" i="2"/>
  <c r="J1001" i="2"/>
  <c r="K1001" i="2"/>
  <c r="J1002" i="2"/>
  <c r="K1002" i="2"/>
  <c r="J1003" i="2"/>
  <c r="K1003" i="2"/>
  <c r="J1004" i="2"/>
  <c r="K1004" i="2"/>
  <c r="J1005" i="2"/>
  <c r="K1005" i="2"/>
  <c r="J1006" i="2"/>
  <c r="K1006" i="2"/>
  <c r="J1007" i="2"/>
  <c r="K1007" i="2"/>
  <c r="J1008" i="2"/>
  <c r="K1008" i="2"/>
  <c r="J1009" i="2"/>
  <c r="K1009" i="2"/>
  <c r="J1010" i="2"/>
  <c r="K1010" i="2"/>
  <c r="J1011" i="2"/>
  <c r="K1011" i="2"/>
  <c r="J1012" i="2"/>
  <c r="K1012" i="2"/>
  <c r="J1013" i="2"/>
  <c r="K1013" i="2"/>
  <c r="J1014" i="2"/>
  <c r="K1014" i="2"/>
  <c r="J1015" i="2"/>
  <c r="K1015" i="2"/>
  <c r="J1016" i="2"/>
  <c r="K1016" i="2"/>
  <c r="J1017" i="2"/>
  <c r="K1017" i="2"/>
  <c r="J1018" i="2"/>
  <c r="K1018" i="2"/>
  <c r="J1019" i="2"/>
  <c r="K1019" i="2"/>
  <c r="J1020" i="2"/>
  <c r="K1020" i="2"/>
  <c r="J1021" i="2"/>
  <c r="K1021" i="2"/>
  <c r="J1022" i="2"/>
  <c r="K1022" i="2"/>
  <c r="J1023" i="2"/>
  <c r="K1023" i="2"/>
  <c r="J1024" i="2"/>
  <c r="K1024" i="2"/>
  <c r="J1025" i="2"/>
  <c r="K1025" i="2"/>
  <c r="J1026" i="2"/>
  <c r="K1026" i="2"/>
  <c r="J1027" i="2"/>
  <c r="K1027" i="2"/>
  <c r="J1028" i="2"/>
  <c r="K1028" i="2"/>
  <c r="J1029" i="2"/>
  <c r="K1029" i="2"/>
  <c r="J1030" i="2"/>
  <c r="K1030" i="2"/>
  <c r="J1031" i="2"/>
  <c r="K1031" i="2"/>
  <c r="J1032" i="2"/>
  <c r="K1032" i="2"/>
  <c r="J1033" i="2"/>
  <c r="K1033" i="2"/>
  <c r="J1034" i="2"/>
  <c r="K1034" i="2"/>
  <c r="J1035" i="2"/>
  <c r="K1035" i="2"/>
  <c r="J1036" i="2"/>
  <c r="K1036" i="2"/>
  <c r="J1037" i="2"/>
  <c r="K1037" i="2"/>
  <c r="J1038" i="2"/>
  <c r="K1038" i="2"/>
  <c r="J1039" i="2"/>
  <c r="K1039" i="2"/>
  <c r="J1040" i="2"/>
  <c r="K1040" i="2"/>
  <c r="J1041" i="2"/>
  <c r="K1041" i="2"/>
  <c r="J1042" i="2"/>
  <c r="K1042" i="2"/>
  <c r="J1043" i="2"/>
  <c r="K1043" i="2"/>
  <c r="J1044" i="2"/>
  <c r="K1044" i="2"/>
  <c r="J1045" i="2"/>
  <c r="K1045" i="2"/>
  <c r="J1046" i="2"/>
  <c r="K1046" i="2"/>
  <c r="J1047" i="2"/>
  <c r="K1047" i="2"/>
  <c r="J1048" i="2"/>
  <c r="K1048" i="2"/>
  <c r="J1049" i="2"/>
  <c r="K1049" i="2"/>
  <c r="J1050" i="2"/>
  <c r="K1050" i="2"/>
  <c r="J1051" i="2"/>
  <c r="K1051" i="2"/>
  <c r="J1052" i="2"/>
  <c r="K1052" i="2"/>
  <c r="J1053" i="2"/>
  <c r="K1053" i="2"/>
  <c r="J1054" i="2"/>
  <c r="K1054" i="2"/>
  <c r="J1055" i="2"/>
  <c r="K1055" i="2"/>
  <c r="J1056" i="2"/>
  <c r="K1056" i="2"/>
  <c r="J1057" i="2"/>
  <c r="K1057" i="2"/>
  <c r="J1058" i="2"/>
  <c r="K1058" i="2"/>
  <c r="J1059" i="2"/>
  <c r="K1059" i="2"/>
  <c r="J1060" i="2"/>
  <c r="K1060" i="2"/>
  <c r="J1061" i="2"/>
  <c r="K1061" i="2"/>
  <c r="J1062" i="2"/>
  <c r="K1062" i="2"/>
  <c r="J1063" i="2"/>
  <c r="K1063" i="2"/>
  <c r="J1064" i="2"/>
  <c r="K1064" i="2"/>
  <c r="J1065" i="2"/>
  <c r="K1065" i="2"/>
  <c r="J1066" i="2"/>
  <c r="K1066" i="2"/>
  <c r="J1067" i="2"/>
  <c r="K1067" i="2"/>
  <c r="J1068" i="2"/>
  <c r="K1068" i="2"/>
  <c r="J1069" i="2"/>
  <c r="K1069" i="2"/>
  <c r="J1070" i="2"/>
  <c r="K1070" i="2"/>
  <c r="J1071" i="2"/>
  <c r="K1071" i="2"/>
  <c r="J1072" i="2"/>
  <c r="K1072" i="2"/>
  <c r="J1073" i="2"/>
  <c r="K1073" i="2"/>
  <c r="J1074" i="2"/>
  <c r="K1074" i="2"/>
  <c r="J1075" i="2"/>
  <c r="K1075" i="2"/>
  <c r="J1076" i="2"/>
  <c r="K1076" i="2"/>
  <c r="J1077" i="2"/>
  <c r="K1077" i="2"/>
  <c r="J1078" i="2"/>
  <c r="K1078" i="2"/>
  <c r="J1079" i="2"/>
  <c r="K1079" i="2"/>
  <c r="J1080" i="2"/>
  <c r="K1080" i="2"/>
  <c r="J1081" i="2"/>
  <c r="K1081" i="2"/>
  <c r="J1082" i="2"/>
  <c r="K1082" i="2"/>
  <c r="J1083" i="2"/>
  <c r="K1083" i="2"/>
  <c r="J1084" i="2"/>
  <c r="K1084" i="2"/>
  <c r="J1085" i="2"/>
  <c r="K1085" i="2"/>
  <c r="J1086" i="2"/>
  <c r="K1086" i="2"/>
  <c r="J1087" i="2"/>
  <c r="K1087" i="2"/>
  <c r="J1088" i="2"/>
  <c r="K1088" i="2"/>
  <c r="J1089" i="2"/>
  <c r="K1089" i="2"/>
  <c r="J1090" i="2"/>
  <c r="K1090" i="2"/>
  <c r="J1091" i="2"/>
  <c r="K1091" i="2"/>
  <c r="J1092" i="2"/>
  <c r="K1092" i="2"/>
  <c r="J1093" i="2"/>
  <c r="K1093" i="2"/>
  <c r="J1094" i="2"/>
  <c r="K1094" i="2"/>
  <c r="J1095" i="2"/>
  <c r="K1095" i="2"/>
  <c r="J1096" i="2"/>
  <c r="K1096" i="2"/>
  <c r="J1097" i="2"/>
  <c r="K1097" i="2"/>
  <c r="J1098" i="2"/>
  <c r="K1098" i="2"/>
  <c r="J1099" i="2"/>
  <c r="K1099" i="2"/>
  <c r="J1100" i="2"/>
  <c r="K1100" i="2"/>
  <c r="J1101" i="2"/>
  <c r="K1101" i="2"/>
  <c r="J1102" i="2"/>
  <c r="K1102" i="2"/>
  <c r="J1103" i="2"/>
  <c r="K1103" i="2"/>
  <c r="J1104" i="2"/>
  <c r="K1104" i="2"/>
  <c r="J1105" i="2"/>
  <c r="K1105" i="2"/>
  <c r="J1106" i="2"/>
  <c r="K1106" i="2"/>
  <c r="J1107" i="2"/>
  <c r="K1107" i="2"/>
  <c r="J1108" i="2"/>
  <c r="K1108" i="2"/>
  <c r="J1109" i="2"/>
  <c r="K1109" i="2"/>
  <c r="J1110" i="2"/>
  <c r="K1110" i="2"/>
  <c r="J1111" i="2"/>
  <c r="K1111" i="2"/>
  <c r="J1112" i="2"/>
  <c r="K1112" i="2"/>
  <c r="J1113" i="2"/>
  <c r="K1113" i="2"/>
  <c r="J1114" i="2"/>
  <c r="K1114" i="2"/>
  <c r="J1115" i="2"/>
  <c r="K1115" i="2"/>
  <c r="J1116" i="2"/>
  <c r="K1116" i="2"/>
  <c r="J1117" i="2"/>
  <c r="K1117" i="2"/>
  <c r="J1118" i="2"/>
  <c r="K1118" i="2"/>
  <c r="J1119" i="2"/>
  <c r="K1119" i="2"/>
  <c r="J1120" i="2"/>
  <c r="K1120" i="2"/>
  <c r="J1121" i="2"/>
  <c r="K1121" i="2"/>
  <c r="J1122" i="2"/>
  <c r="K1122" i="2"/>
  <c r="J1123" i="2"/>
  <c r="K1123" i="2"/>
  <c r="J1124" i="2"/>
  <c r="K1124" i="2"/>
  <c r="J1125" i="2"/>
  <c r="K1125" i="2"/>
  <c r="J1126" i="2"/>
  <c r="K1126" i="2"/>
  <c r="J1127" i="2"/>
  <c r="K1127" i="2"/>
  <c r="J1128" i="2"/>
  <c r="K1128" i="2"/>
  <c r="J1129" i="2"/>
  <c r="K1129" i="2"/>
  <c r="J1130" i="2"/>
  <c r="K1130" i="2"/>
  <c r="J1131" i="2"/>
  <c r="K1131" i="2"/>
  <c r="J1132" i="2"/>
  <c r="K1132" i="2"/>
  <c r="J1133" i="2"/>
  <c r="K1133" i="2"/>
  <c r="J1134" i="2"/>
  <c r="K1134" i="2"/>
  <c r="J1135" i="2"/>
  <c r="K1135" i="2"/>
  <c r="J1136" i="2"/>
  <c r="K1136" i="2"/>
  <c r="J1137" i="2"/>
  <c r="K1137" i="2"/>
  <c r="J1138" i="2"/>
  <c r="K1138" i="2"/>
  <c r="J1139" i="2"/>
  <c r="K1139" i="2"/>
  <c r="J1140" i="2"/>
  <c r="K1140" i="2"/>
  <c r="J1141" i="2"/>
  <c r="K1141" i="2"/>
  <c r="J1142" i="2"/>
  <c r="K1142" i="2"/>
  <c r="J1143" i="2"/>
  <c r="K1143" i="2"/>
  <c r="J1144" i="2"/>
  <c r="K1144" i="2"/>
  <c r="J1145" i="2"/>
  <c r="K1145" i="2"/>
  <c r="J1146" i="2"/>
  <c r="K1146" i="2"/>
  <c r="J1147" i="2"/>
  <c r="K1147" i="2"/>
  <c r="J1148" i="2"/>
  <c r="K1148" i="2"/>
  <c r="J1149" i="2"/>
  <c r="K1149" i="2"/>
  <c r="J1150" i="2"/>
  <c r="K1150" i="2"/>
  <c r="J1151" i="2"/>
  <c r="K1151" i="2"/>
  <c r="J1152" i="2"/>
  <c r="K1152" i="2"/>
  <c r="J1153" i="2"/>
  <c r="K1153" i="2"/>
  <c r="J1154" i="2"/>
  <c r="K1154" i="2"/>
  <c r="J1155" i="2"/>
  <c r="K1155" i="2"/>
  <c r="J1156" i="2"/>
  <c r="K1156" i="2"/>
  <c r="J1157" i="2"/>
  <c r="K1157" i="2"/>
  <c r="J1158" i="2"/>
  <c r="K1158" i="2"/>
  <c r="J1159" i="2"/>
  <c r="K1159" i="2"/>
  <c r="J1160" i="2"/>
  <c r="K1160" i="2"/>
  <c r="J1161" i="2"/>
  <c r="K1161" i="2"/>
  <c r="J1162" i="2"/>
  <c r="K1162" i="2"/>
  <c r="J1163" i="2"/>
  <c r="K1163" i="2"/>
  <c r="J1164" i="2"/>
  <c r="K1164" i="2"/>
  <c r="J1165" i="2"/>
  <c r="K1165" i="2"/>
  <c r="J1166" i="2"/>
  <c r="K1166" i="2"/>
  <c r="J1167" i="2"/>
  <c r="K1167" i="2"/>
  <c r="J1168" i="2"/>
  <c r="K1168" i="2"/>
  <c r="J1169" i="2"/>
  <c r="K1169" i="2"/>
  <c r="J1170" i="2"/>
  <c r="K1170" i="2"/>
  <c r="J1171" i="2"/>
  <c r="K1171" i="2"/>
  <c r="J1172" i="2"/>
  <c r="K1172" i="2"/>
  <c r="J1173" i="2"/>
  <c r="K1173" i="2"/>
  <c r="J1174" i="2"/>
  <c r="K1174" i="2"/>
  <c r="J1175" i="2"/>
  <c r="K1175" i="2"/>
  <c r="J1176" i="2"/>
  <c r="K1176" i="2"/>
  <c r="J1177" i="2"/>
  <c r="K1177" i="2"/>
  <c r="J1178" i="2"/>
  <c r="K1178" i="2"/>
  <c r="J1179" i="2"/>
  <c r="K1179" i="2"/>
  <c r="J1180" i="2"/>
  <c r="K1180" i="2"/>
  <c r="J1181" i="2"/>
  <c r="K1181" i="2"/>
  <c r="J1182" i="2"/>
  <c r="K1182" i="2"/>
  <c r="J1183" i="2"/>
  <c r="K1183" i="2"/>
  <c r="J1184" i="2"/>
  <c r="K1184" i="2"/>
  <c r="J1185" i="2"/>
  <c r="K1185" i="2"/>
  <c r="J1186" i="2"/>
  <c r="K1186" i="2"/>
  <c r="J1187" i="2"/>
  <c r="K1187" i="2"/>
  <c r="J1188" i="2"/>
  <c r="K1188" i="2"/>
  <c r="J1189" i="2"/>
  <c r="K1189" i="2"/>
  <c r="J1190" i="2"/>
  <c r="K1190" i="2"/>
  <c r="J1191" i="2"/>
  <c r="K1191" i="2"/>
  <c r="J1192" i="2"/>
  <c r="K1192" i="2"/>
  <c r="J1193" i="2"/>
  <c r="K1193" i="2"/>
  <c r="J1194" i="2"/>
  <c r="K1194" i="2"/>
  <c r="J1195" i="2"/>
  <c r="K1195" i="2"/>
  <c r="J1196" i="2"/>
  <c r="K1196" i="2"/>
  <c r="J1197" i="2"/>
  <c r="K1197" i="2"/>
  <c r="J1198" i="2"/>
  <c r="K1198" i="2"/>
  <c r="J1199" i="2"/>
  <c r="K1199" i="2"/>
  <c r="J1200" i="2"/>
  <c r="K1200" i="2"/>
  <c r="J1201" i="2"/>
  <c r="K1201" i="2"/>
  <c r="J1202" i="2"/>
  <c r="K1202" i="2"/>
  <c r="J1203" i="2"/>
  <c r="K1203" i="2"/>
  <c r="J1204" i="2"/>
  <c r="K1204" i="2"/>
  <c r="J1205" i="2"/>
  <c r="K1205" i="2"/>
  <c r="J1206" i="2"/>
  <c r="K1206" i="2"/>
  <c r="J1207" i="2"/>
  <c r="K1207" i="2"/>
  <c r="J1208" i="2"/>
  <c r="K1208" i="2"/>
  <c r="J1209" i="2"/>
  <c r="K1209" i="2"/>
  <c r="J1210" i="2"/>
  <c r="K1210" i="2"/>
  <c r="J1211" i="2"/>
  <c r="K1211" i="2"/>
  <c r="J1212" i="2"/>
  <c r="K1212" i="2"/>
  <c r="J1213" i="2"/>
  <c r="K1213" i="2"/>
  <c r="J1214" i="2"/>
  <c r="K1214" i="2"/>
  <c r="J1215" i="2"/>
  <c r="K1215" i="2"/>
  <c r="J1216" i="2"/>
  <c r="K1216" i="2"/>
  <c r="J1217" i="2"/>
  <c r="K1217" i="2"/>
  <c r="J1218" i="2"/>
  <c r="K1218" i="2"/>
  <c r="J1219" i="2"/>
  <c r="K1219" i="2"/>
  <c r="J1220" i="2"/>
  <c r="K1220" i="2"/>
  <c r="J1221" i="2"/>
  <c r="K1221" i="2"/>
  <c r="J1222" i="2"/>
  <c r="K1222" i="2"/>
  <c r="J1223" i="2"/>
  <c r="K1223" i="2"/>
  <c r="J1224" i="2"/>
  <c r="K1224" i="2"/>
  <c r="J1225" i="2"/>
  <c r="K1225" i="2"/>
  <c r="J1226" i="2"/>
  <c r="K1226" i="2"/>
  <c r="J1227" i="2"/>
  <c r="K1227" i="2"/>
  <c r="J1228" i="2"/>
  <c r="K1228" i="2"/>
  <c r="J1229" i="2"/>
  <c r="K1229" i="2"/>
  <c r="J1230" i="2"/>
  <c r="K1230" i="2"/>
  <c r="J1231" i="2"/>
  <c r="K1231" i="2"/>
  <c r="J1232" i="2"/>
  <c r="K1232" i="2"/>
  <c r="J1233" i="2"/>
  <c r="K1233" i="2"/>
  <c r="J1234" i="2"/>
  <c r="K1234" i="2"/>
  <c r="J1235" i="2"/>
  <c r="K1235" i="2"/>
  <c r="J1236" i="2"/>
  <c r="K1236" i="2"/>
  <c r="J1237" i="2"/>
  <c r="K1237" i="2"/>
  <c r="J1238" i="2"/>
  <c r="K1238" i="2"/>
  <c r="J1239" i="2"/>
  <c r="K1239" i="2"/>
  <c r="J1240" i="2"/>
  <c r="K1240" i="2"/>
  <c r="J1241" i="2"/>
  <c r="K1241" i="2"/>
  <c r="J1242" i="2"/>
  <c r="K1242" i="2"/>
  <c r="J1243" i="2"/>
  <c r="K1243" i="2"/>
  <c r="J1244" i="2"/>
  <c r="K1244" i="2"/>
  <c r="J1245" i="2"/>
  <c r="K1245" i="2"/>
  <c r="J1246" i="2"/>
  <c r="K1246" i="2"/>
  <c r="J1247" i="2"/>
  <c r="K1247" i="2"/>
  <c r="J1248" i="2"/>
  <c r="K1248" i="2"/>
  <c r="J1249" i="2"/>
  <c r="K1249" i="2"/>
  <c r="J1250" i="2"/>
  <c r="K1250" i="2"/>
  <c r="J1251" i="2"/>
  <c r="K1251" i="2"/>
  <c r="J1252" i="2"/>
  <c r="K1252" i="2"/>
  <c r="J1253" i="2"/>
  <c r="K1253" i="2"/>
  <c r="J1254" i="2"/>
  <c r="K1254" i="2"/>
  <c r="J1255" i="2"/>
  <c r="K1255" i="2"/>
  <c r="J1256" i="2"/>
  <c r="K1256" i="2"/>
  <c r="J1257" i="2"/>
  <c r="K1257" i="2"/>
  <c r="J1258" i="2"/>
  <c r="K1258" i="2"/>
  <c r="J1259" i="2"/>
  <c r="K1259" i="2"/>
  <c r="J1260" i="2"/>
  <c r="K1260" i="2"/>
  <c r="J1261" i="2"/>
  <c r="K1261" i="2"/>
  <c r="J1262" i="2"/>
  <c r="K1262" i="2"/>
  <c r="J1263" i="2"/>
  <c r="K1263" i="2"/>
  <c r="J1264" i="2"/>
  <c r="K1264" i="2"/>
  <c r="J1265" i="2"/>
  <c r="K1265" i="2"/>
  <c r="J1266" i="2"/>
  <c r="K1266" i="2"/>
  <c r="J1267" i="2"/>
  <c r="K1267" i="2"/>
  <c r="J1268" i="2"/>
  <c r="K1268" i="2"/>
  <c r="J1269" i="2"/>
  <c r="K1269" i="2"/>
  <c r="J1270" i="2"/>
  <c r="K1270" i="2"/>
  <c r="J1271" i="2"/>
  <c r="K1271" i="2"/>
  <c r="J1272" i="2"/>
  <c r="K1272" i="2"/>
  <c r="J1273" i="2"/>
  <c r="K1273" i="2"/>
  <c r="J1274" i="2"/>
  <c r="K1274" i="2"/>
  <c r="J1275" i="2"/>
  <c r="K1275" i="2"/>
  <c r="J1276" i="2"/>
  <c r="K1276" i="2"/>
  <c r="J1277" i="2"/>
  <c r="K1277" i="2"/>
  <c r="J1278" i="2"/>
  <c r="K1278" i="2"/>
  <c r="J1279" i="2"/>
  <c r="K1279" i="2"/>
  <c r="J1280" i="2"/>
  <c r="K1280" i="2"/>
  <c r="J1281" i="2"/>
  <c r="K1281" i="2"/>
  <c r="J1282" i="2"/>
  <c r="K1282" i="2"/>
  <c r="J1283" i="2"/>
  <c r="K1283" i="2"/>
  <c r="J1284" i="2"/>
  <c r="K1284" i="2"/>
  <c r="J1285" i="2"/>
  <c r="K1285" i="2"/>
  <c r="J1286" i="2"/>
  <c r="K1286" i="2"/>
  <c r="J1287" i="2"/>
  <c r="K1287" i="2"/>
  <c r="J1288" i="2"/>
  <c r="K1288" i="2"/>
  <c r="J1289" i="2"/>
  <c r="K1289" i="2"/>
  <c r="J1290" i="2"/>
  <c r="K1290" i="2"/>
  <c r="J1291" i="2"/>
  <c r="K1291" i="2"/>
  <c r="J1292" i="2"/>
  <c r="K1292" i="2"/>
  <c r="J1293" i="2"/>
  <c r="K1293" i="2"/>
  <c r="J1294" i="2"/>
  <c r="K1294" i="2"/>
  <c r="J1295" i="2"/>
  <c r="K1295" i="2"/>
  <c r="J1296" i="2"/>
  <c r="K1296" i="2"/>
  <c r="J1297" i="2"/>
  <c r="K1297" i="2"/>
  <c r="J1298" i="2"/>
  <c r="K1298" i="2"/>
  <c r="J1299" i="2"/>
  <c r="K1299" i="2"/>
  <c r="J1300" i="2"/>
  <c r="K1300" i="2"/>
  <c r="J1301" i="2"/>
  <c r="K1301" i="2"/>
  <c r="J1302" i="2"/>
  <c r="K1302" i="2"/>
  <c r="J1303" i="2"/>
  <c r="K1303" i="2"/>
  <c r="J1304" i="2"/>
  <c r="K1304" i="2"/>
  <c r="J1305" i="2"/>
  <c r="K1305" i="2"/>
  <c r="J1306" i="2"/>
  <c r="K1306" i="2"/>
  <c r="J1307" i="2"/>
  <c r="K1307" i="2"/>
  <c r="J1308" i="2"/>
  <c r="K1308" i="2"/>
  <c r="J1309" i="2"/>
  <c r="K1309" i="2"/>
  <c r="J1310" i="2"/>
  <c r="K1310" i="2"/>
  <c r="J1311" i="2"/>
  <c r="K1311" i="2"/>
  <c r="J1312" i="2"/>
  <c r="K1312" i="2"/>
  <c r="J1313" i="2"/>
  <c r="K1313" i="2"/>
  <c r="J1314" i="2"/>
  <c r="K1314" i="2"/>
  <c r="J1315" i="2"/>
  <c r="K1315" i="2"/>
  <c r="J1316" i="2"/>
  <c r="K1316" i="2"/>
  <c r="J1317" i="2"/>
  <c r="K1317" i="2"/>
  <c r="J1318" i="2"/>
  <c r="K1318" i="2"/>
  <c r="J1319" i="2"/>
  <c r="K1319" i="2"/>
  <c r="J1320" i="2"/>
  <c r="K1320" i="2"/>
  <c r="J1321" i="2"/>
  <c r="K1321" i="2"/>
  <c r="J1322" i="2"/>
  <c r="K1322" i="2"/>
  <c r="J1323" i="2"/>
  <c r="K1323" i="2"/>
  <c r="J1324" i="2"/>
  <c r="K1324" i="2"/>
  <c r="J1325" i="2"/>
  <c r="K1325" i="2"/>
  <c r="J1326" i="2"/>
  <c r="K1326" i="2"/>
  <c r="J1327" i="2"/>
  <c r="K1327" i="2"/>
  <c r="J1328" i="2"/>
  <c r="K1328" i="2"/>
  <c r="J1329" i="2"/>
  <c r="K1329" i="2"/>
  <c r="J1330" i="2"/>
  <c r="K1330" i="2"/>
  <c r="J1331" i="2"/>
  <c r="K1331" i="2"/>
  <c r="J1332" i="2"/>
  <c r="K1332" i="2"/>
  <c r="J1333" i="2"/>
  <c r="K1333" i="2"/>
  <c r="J1334" i="2"/>
  <c r="K1334" i="2"/>
  <c r="J1335" i="2"/>
  <c r="K1335" i="2"/>
  <c r="J1336" i="2"/>
  <c r="K1336" i="2"/>
  <c r="J1337" i="2"/>
  <c r="K1337" i="2"/>
  <c r="J1338" i="2"/>
  <c r="K1338" i="2"/>
  <c r="J1339" i="2"/>
  <c r="K1339" i="2"/>
  <c r="J1340" i="2"/>
  <c r="K1340" i="2"/>
  <c r="J1341" i="2"/>
  <c r="K1341" i="2"/>
  <c r="J1342" i="2"/>
  <c r="K1342" i="2"/>
  <c r="J1343" i="2"/>
  <c r="K1343" i="2"/>
  <c r="J1344" i="2"/>
  <c r="K1344" i="2"/>
  <c r="J1345" i="2"/>
  <c r="K1345" i="2"/>
  <c r="J1346" i="2"/>
  <c r="K1346" i="2"/>
  <c r="J1347" i="2"/>
  <c r="K1347" i="2"/>
  <c r="J1348" i="2"/>
  <c r="K1348" i="2"/>
  <c r="J1349" i="2"/>
  <c r="K1349" i="2"/>
  <c r="J1350" i="2"/>
  <c r="K1350" i="2"/>
  <c r="J1351" i="2"/>
  <c r="K1351" i="2"/>
  <c r="J1352" i="2"/>
  <c r="K1352" i="2"/>
  <c r="J1353" i="2"/>
  <c r="K1353" i="2"/>
  <c r="J1354" i="2"/>
  <c r="K1354" i="2"/>
  <c r="J1355" i="2"/>
  <c r="K1355" i="2"/>
  <c r="J1356" i="2"/>
  <c r="K1356" i="2"/>
  <c r="J1357" i="2"/>
  <c r="K1357" i="2"/>
  <c r="J1358" i="2"/>
  <c r="K1358" i="2"/>
  <c r="J1359" i="2"/>
  <c r="K1359" i="2"/>
  <c r="J1360" i="2"/>
  <c r="K1360" i="2"/>
  <c r="J1361" i="2"/>
  <c r="K1361" i="2"/>
  <c r="J1362" i="2"/>
  <c r="K1362" i="2"/>
  <c r="J1363" i="2"/>
  <c r="K1363" i="2"/>
  <c r="J1364" i="2"/>
  <c r="K1364" i="2"/>
  <c r="J1365" i="2"/>
  <c r="K1365" i="2"/>
  <c r="J1366" i="2"/>
  <c r="K1366" i="2"/>
  <c r="J1367" i="2"/>
  <c r="K1367" i="2"/>
  <c r="J1368" i="2"/>
  <c r="K1368" i="2"/>
  <c r="J1369" i="2"/>
  <c r="K1369" i="2"/>
  <c r="J1370" i="2"/>
  <c r="K1370" i="2"/>
  <c r="J1371" i="2"/>
  <c r="K1371" i="2"/>
  <c r="J1372" i="2"/>
  <c r="K1372" i="2"/>
  <c r="J1373" i="2"/>
  <c r="K1373" i="2"/>
  <c r="J1374" i="2"/>
  <c r="K1374" i="2"/>
  <c r="J1375" i="2"/>
  <c r="K1375" i="2"/>
  <c r="J1376" i="2"/>
  <c r="K1376" i="2"/>
  <c r="J1377" i="2"/>
  <c r="K1377" i="2"/>
  <c r="J1378" i="2"/>
  <c r="K1378" i="2"/>
  <c r="J1379" i="2"/>
  <c r="K1379" i="2"/>
  <c r="J1380" i="2"/>
  <c r="K1380" i="2"/>
  <c r="J1381" i="2"/>
  <c r="K1381" i="2"/>
  <c r="J1382" i="2"/>
  <c r="K1382" i="2"/>
  <c r="J1383" i="2"/>
  <c r="K1383" i="2"/>
  <c r="J1384" i="2"/>
  <c r="K1384" i="2"/>
  <c r="J1385" i="2"/>
  <c r="K1385" i="2"/>
  <c r="J1386" i="2"/>
  <c r="K1386" i="2"/>
  <c r="J1387" i="2"/>
  <c r="K1387" i="2"/>
  <c r="J1388" i="2"/>
  <c r="K1388" i="2"/>
  <c r="J1389" i="2"/>
  <c r="K1389" i="2"/>
  <c r="J1390" i="2"/>
  <c r="K1390" i="2"/>
  <c r="J1391" i="2"/>
  <c r="K1391" i="2"/>
  <c r="J1392" i="2"/>
  <c r="K1392" i="2"/>
  <c r="J1393" i="2"/>
  <c r="K1393" i="2"/>
  <c r="J1394" i="2"/>
  <c r="K1394" i="2"/>
  <c r="J1395" i="2"/>
  <c r="K1395" i="2"/>
  <c r="J1396" i="2"/>
  <c r="K1396" i="2"/>
  <c r="J1397" i="2"/>
  <c r="K1397" i="2"/>
  <c r="J1398" i="2"/>
  <c r="K1398" i="2"/>
  <c r="J1399" i="2"/>
  <c r="K1399" i="2"/>
  <c r="J1400" i="2"/>
  <c r="K1400" i="2"/>
  <c r="J1401" i="2"/>
  <c r="K1401" i="2"/>
  <c r="J1402" i="2"/>
  <c r="K1402" i="2"/>
  <c r="J1403" i="2"/>
  <c r="K1403" i="2"/>
  <c r="J1404" i="2"/>
  <c r="K1404" i="2"/>
  <c r="J1405" i="2"/>
  <c r="K1405" i="2"/>
  <c r="J1406" i="2"/>
  <c r="K1406" i="2"/>
  <c r="J1407" i="2"/>
  <c r="K1407" i="2"/>
  <c r="J1408" i="2"/>
  <c r="K1408" i="2"/>
  <c r="J1409" i="2"/>
  <c r="K1409" i="2"/>
  <c r="J1410" i="2"/>
  <c r="K1410" i="2"/>
  <c r="J1411" i="2"/>
  <c r="K1411" i="2"/>
  <c r="J1412" i="2"/>
  <c r="K1412" i="2"/>
  <c r="J1413" i="2"/>
  <c r="K1413" i="2"/>
  <c r="J1414" i="2"/>
  <c r="K1414" i="2"/>
  <c r="J1415" i="2"/>
  <c r="K1415" i="2"/>
  <c r="J1416" i="2"/>
  <c r="K1416" i="2"/>
  <c r="J1417" i="2"/>
  <c r="K1417" i="2"/>
  <c r="J1418" i="2"/>
  <c r="K1418" i="2"/>
  <c r="J1419" i="2"/>
  <c r="K1419" i="2"/>
  <c r="J1420" i="2"/>
  <c r="K1420" i="2"/>
  <c r="J1421" i="2"/>
  <c r="K1421" i="2"/>
  <c r="J1422" i="2"/>
  <c r="K1422" i="2"/>
  <c r="J1423" i="2"/>
  <c r="K1423" i="2"/>
  <c r="J1424" i="2"/>
  <c r="K1424" i="2"/>
  <c r="J1425" i="2"/>
  <c r="K1425" i="2"/>
  <c r="J1426" i="2"/>
  <c r="K1426" i="2"/>
  <c r="J1427" i="2"/>
  <c r="K1427" i="2"/>
  <c r="J1428" i="2"/>
  <c r="K1428" i="2"/>
  <c r="J1429" i="2"/>
  <c r="K1429" i="2"/>
  <c r="J1430" i="2"/>
  <c r="K1430" i="2"/>
  <c r="J1431" i="2"/>
  <c r="K1431" i="2"/>
  <c r="J1432" i="2"/>
  <c r="K1432" i="2"/>
  <c r="J1433" i="2"/>
  <c r="K1433" i="2"/>
  <c r="J1434" i="2"/>
  <c r="K1434" i="2"/>
  <c r="J1435" i="2"/>
  <c r="K1435" i="2"/>
  <c r="J1436" i="2"/>
  <c r="K1436" i="2"/>
  <c r="J1437" i="2"/>
  <c r="K1437" i="2"/>
  <c r="J1438" i="2"/>
  <c r="K1438" i="2"/>
  <c r="J1439" i="2"/>
  <c r="K1439" i="2"/>
  <c r="J1440" i="2"/>
  <c r="K1440" i="2"/>
  <c r="J1441" i="2"/>
  <c r="K1441" i="2"/>
  <c r="J1442" i="2"/>
  <c r="K1442" i="2"/>
  <c r="J1443" i="2"/>
  <c r="K1443" i="2"/>
  <c r="J1444" i="2"/>
  <c r="K1444" i="2"/>
  <c r="J1445" i="2"/>
  <c r="K1445" i="2"/>
  <c r="J1446" i="2"/>
  <c r="K1446" i="2"/>
  <c r="J1447" i="2"/>
  <c r="K1447" i="2"/>
  <c r="J1448" i="2"/>
  <c r="K1448" i="2"/>
  <c r="J1449" i="2"/>
  <c r="K1449" i="2"/>
  <c r="J1450" i="2"/>
  <c r="K1450" i="2"/>
  <c r="J1451" i="2"/>
  <c r="K1451" i="2"/>
  <c r="J1452" i="2"/>
  <c r="K1452" i="2"/>
  <c r="J1453" i="2"/>
  <c r="K1453" i="2"/>
  <c r="J1454" i="2"/>
  <c r="K1454" i="2"/>
  <c r="J1455" i="2"/>
  <c r="K1455" i="2"/>
  <c r="J1456" i="2"/>
  <c r="K1456" i="2"/>
  <c r="J1457" i="2"/>
  <c r="K1457" i="2"/>
  <c r="J1458" i="2"/>
  <c r="K1458" i="2"/>
  <c r="J1459" i="2"/>
  <c r="K1459" i="2"/>
  <c r="J1460" i="2"/>
  <c r="K1460" i="2"/>
  <c r="J1461" i="2"/>
  <c r="K1461" i="2"/>
  <c r="J1462" i="2"/>
  <c r="K1462" i="2"/>
  <c r="J1463" i="2"/>
  <c r="K1463" i="2"/>
  <c r="J1464" i="2"/>
  <c r="K1464" i="2"/>
  <c r="J1465" i="2"/>
  <c r="K1465" i="2"/>
  <c r="J1466" i="2"/>
  <c r="K1466" i="2"/>
  <c r="J1467" i="2"/>
  <c r="K1467" i="2"/>
  <c r="J1468" i="2"/>
  <c r="K1468" i="2"/>
  <c r="J1469" i="2"/>
  <c r="K1469" i="2"/>
  <c r="J1470" i="2"/>
  <c r="K1470" i="2"/>
  <c r="J1471" i="2"/>
  <c r="K1471" i="2"/>
  <c r="J1472" i="2"/>
  <c r="K1472" i="2"/>
  <c r="J1473" i="2"/>
  <c r="K1473" i="2"/>
  <c r="J1474" i="2"/>
  <c r="K1474" i="2"/>
  <c r="J1475" i="2"/>
  <c r="K1475" i="2"/>
  <c r="J1476" i="2"/>
  <c r="K1476" i="2"/>
  <c r="J1477" i="2"/>
  <c r="K1477" i="2"/>
  <c r="J1478" i="2"/>
  <c r="K1478" i="2"/>
  <c r="J1479" i="2"/>
  <c r="K1479" i="2"/>
  <c r="J1480" i="2"/>
  <c r="K1480" i="2"/>
  <c r="J1481" i="2"/>
  <c r="K1481" i="2"/>
  <c r="J1482" i="2"/>
  <c r="K1482" i="2"/>
  <c r="J1483" i="2"/>
  <c r="K1483" i="2"/>
  <c r="J1484" i="2"/>
  <c r="K1484" i="2"/>
  <c r="J1485" i="2"/>
  <c r="K1485" i="2"/>
  <c r="J1486" i="2"/>
  <c r="K1486" i="2"/>
  <c r="J1487" i="2"/>
  <c r="K1487" i="2"/>
  <c r="J1488" i="2"/>
  <c r="K1488" i="2"/>
  <c r="J1489" i="2"/>
  <c r="K1489" i="2"/>
  <c r="J1490" i="2"/>
  <c r="K1490" i="2"/>
  <c r="J1491" i="2"/>
  <c r="K1491" i="2"/>
  <c r="J1492" i="2"/>
  <c r="K1492" i="2"/>
  <c r="J1493" i="2"/>
  <c r="K1493" i="2"/>
  <c r="J1494" i="2"/>
  <c r="K1494" i="2"/>
  <c r="J1495" i="2"/>
  <c r="K1495" i="2"/>
  <c r="J1496" i="2"/>
  <c r="K1496" i="2"/>
  <c r="J1497" i="2"/>
  <c r="K1497" i="2"/>
  <c r="J1498" i="2"/>
  <c r="K1498" i="2"/>
  <c r="J1499" i="2"/>
  <c r="K1499" i="2"/>
  <c r="J1500" i="2"/>
  <c r="K1500" i="2"/>
  <c r="J1501" i="2"/>
  <c r="K1501" i="2"/>
  <c r="J1502" i="2"/>
  <c r="K1502" i="2"/>
  <c r="J1503" i="2"/>
  <c r="K1503" i="2"/>
  <c r="J1504" i="2"/>
  <c r="K1504" i="2"/>
  <c r="J1505" i="2"/>
  <c r="K1505" i="2"/>
  <c r="J1506" i="2"/>
  <c r="K1506" i="2"/>
  <c r="J1507" i="2"/>
  <c r="K1507" i="2"/>
  <c r="J1508" i="2"/>
  <c r="K1508" i="2"/>
  <c r="J1509" i="2"/>
  <c r="K1509" i="2"/>
  <c r="J1510" i="2"/>
  <c r="K1510" i="2"/>
  <c r="J1511" i="2"/>
  <c r="K1511" i="2"/>
  <c r="J1512" i="2"/>
  <c r="K1512" i="2"/>
  <c r="J1513" i="2"/>
  <c r="K1513" i="2"/>
  <c r="J1514" i="2"/>
  <c r="K1514" i="2"/>
  <c r="J1515" i="2"/>
  <c r="K1515" i="2"/>
  <c r="J1516" i="2"/>
  <c r="K1516" i="2"/>
  <c r="J1517" i="2"/>
  <c r="K1517" i="2"/>
  <c r="J1518" i="2"/>
  <c r="K1518" i="2"/>
  <c r="J1519" i="2"/>
  <c r="K1519" i="2"/>
  <c r="J1520" i="2"/>
  <c r="K1520" i="2"/>
  <c r="J1521" i="2"/>
  <c r="K1521" i="2"/>
  <c r="J1522" i="2"/>
  <c r="K1522" i="2"/>
  <c r="J1523" i="2"/>
  <c r="K1523" i="2"/>
  <c r="J1524" i="2"/>
  <c r="K1524" i="2"/>
  <c r="J1525" i="2"/>
  <c r="K1525" i="2"/>
  <c r="J1526" i="2"/>
  <c r="K1526" i="2"/>
  <c r="J1527" i="2"/>
  <c r="K1527" i="2"/>
  <c r="J1528" i="2"/>
  <c r="K1528" i="2"/>
  <c r="J1529" i="2"/>
  <c r="K1529" i="2"/>
  <c r="J1530" i="2"/>
  <c r="K1530" i="2"/>
  <c r="J1531" i="2"/>
  <c r="K1531" i="2"/>
  <c r="J1532" i="2"/>
  <c r="K1532" i="2"/>
  <c r="J1533" i="2"/>
  <c r="K1533" i="2"/>
  <c r="J1534" i="2"/>
  <c r="K1534" i="2"/>
  <c r="J1535" i="2"/>
  <c r="K1535" i="2"/>
  <c r="J1536" i="2"/>
  <c r="K1536" i="2"/>
  <c r="J1537" i="2"/>
  <c r="K1537" i="2"/>
  <c r="J1538" i="2"/>
  <c r="K1538" i="2"/>
  <c r="J1539" i="2"/>
  <c r="K1539" i="2"/>
  <c r="J1540" i="2"/>
  <c r="K1540" i="2"/>
  <c r="J1541" i="2"/>
  <c r="K1541" i="2"/>
  <c r="J1542" i="2"/>
  <c r="K1542" i="2"/>
  <c r="J1543" i="2"/>
  <c r="K1543" i="2"/>
  <c r="J1544" i="2"/>
  <c r="K1544" i="2"/>
  <c r="J1545" i="2"/>
  <c r="K1545" i="2"/>
  <c r="J1546" i="2"/>
  <c r="K1546" i="2"/>
  <c r="J1547" i="2"/>
  <c r="K1547" i="2"/>
  <c r="J1548" i="2"/>
  <c r="K1548" i="2"/>
  <c r="J1549" i="2"/>
  <c r="K1549" i="2"/>
  <c r="J1550" i="2"/>
  <c r="K1550" i="2"/>
  <c r="J1551" i="2"/>
  <c r="K1551" i="2"/>
  <c r="J1552" i="2"/>
  <c r="K1552" i="2"/>
  <c r="J1553" i="2"/>
  <c r="K1553" i="2"/>
  <c r="J1554" i="2"/>
  <c r="K1554" i="2"/>
  <c r="J1555" i="2"/>
  <c r="K1555" i="2"/>
  <c r="J1556" i="2"/>
  <c r="K1556" i="2"/>
  <c r="J1557" i="2"/>
  <c r="K1557" i="2"/>
  <c r="J1558" i="2"/>
  <c r="K1558" i="2"/>
  <c r="J1559" i="2"/>
  <c r="K1559" i="2"/>
  <c r="J1560" i="2"/>
  <c r="K1560" i="2"/>
  <c r="J1561" i="2"/>
  <c r="K1561" i="2"/>
  <c r="J1562" i="2"/>
  <c r="K1562" i="2"/>
  <c r="J1563" i="2"/>
  <c r="K1563" i="2"/>
  <c r="J1564" i="2"/>
  <c r="K1564" i="2"/>
  <c r="J1565" i="2"/>
  <c r="K1565" i="2"/>
  <c r="J1566" i="2"/>
  <c r="K1566" i="2"/>
  <c r="J1567" i="2"/>
  <c r="K1567" i="2"/>
  <c r="J1568" i="2"/>
  <c r="K1568" i="2"/>
  <c r="J1569" i="2"/>
  <c r="K1569" i="2"/>
  <c r="J1570" i="2"/>
  <c r="K1570" i="2"/>
  <c r="J1571" i="2"/>
  <c r="K1571" i="2"/>
  <c r="J1572" i="2"/>
  <c r="K1572" i="2"/>
  <c r="J1573" i="2"/>
  <c r="K1573" i="2"/>
  <c r="J1574" i="2"/>
  <c r="K1574" i="2"/>
  <c r="J1575" i="2"/>
  <c r="K1575" i="2"/>
  <c r="J1576" i="2"/>
  <c r="K1576" i="2"/>
  <c r="J1577" i="2"/>
  <c r="K1577" i="2"/>
  <c r="J1578" i="2"/>
  <c r="K1578" i="2"/>
  <c r="J1579" i="2"/>
  <c r="K1579" i="2"/>
  <c r="J1580" i="2"/>
  <c r="K1580" i="2"/>
  <c r="J1581" i="2"/>
  <c r="K1581" i="2"/>
  <c r="J1582" i="2"/>
  <c r="K1582" i="2"/>
  <c r="J1583" i="2"/>
  <c r="K1583" i="2"/>
  <c r="J1584" i="2"/>
  <c r="K1584" i="2"/>
  <c r="J1585" i="2"/>
  <c r="K1585" i="2"/>
  <c r="J1586" i="2"/>
  <c r="K1586" i="2"/>
  <c r="J1587" i="2"/>
  <c r="K1587" i="2"/>
  <c r="J1588" i="2"/>
  <c r="K1588" i="2"/>
  <c r="J1589" i="2"/>
  <c r="K1589" i="2"/>
  <c r="J1590" i="2"/>
  <c r="K1590" i="2"/>
  <c r="J1591" i="2"/>
  <c r="K1591" i="2"/>
  <c r="J1592" i="2"/>
  <c r="K1592" i="2"/>
  <c r="J1593" i="2"/>
  <c r="K1593" i="2"/>
  <c r="J1594" i="2"/>
  <c r="K1594" i="2"/>
  <c r="J1595" i="2"/>
  <c r="K1595" i="2"/>
  <c r="J1596" i="2"/>
  <c r="K1596" i="2"/>
  <c r="J1597" i="2"/>
  <c r="K1597" i="2"/>
  <c r="J1598" i="2"/>
  <c r="K1598" i="2"/>
  <c r="J1599" i="2"/>
  <c r="K1599" i="2"/>
  <c r="J1600" i="2"/>
  <c r="K1600" i="2"/>
  <c r="J1601" i="2"/>
  <c r="K1601" i="2"/>
  <c r="J1602" i="2"/>
  <c r="K1602" i="2"/>
  <c r="J1603" i="2"/>
  <c r="K1603" i="2"/>
  <c r="J1604" i="2"/>
  <c r="K1604" i="2"/>
  <c r="J1605" i="2"/>
  <c r="K1605" i="2"/>
  <c r="J1606" i="2"/>
  <c r="K1606" i="2"/>
  <c r="J1607" i="2"/>
  <c r="K1607" i="2"/>
  <c r="J1608" i="2"/>
  <c r="K1608" i="2"/>
  <c r="J1609" i="2"/>
  <c r="K1609" i="2"/>
  <c r="J1610" i="2"/>
  <c r="K1610" i="2"/>
  <c r="J1611" i="2"/>
  <c r="K1611" i="2"/>
  <c r="J1612" i="2"/>
  <c r="K1612" i="2"/>
  <c r="J1613" i="2"/>
  <c r="K1613" i="2"/>
  <c r="J1614" i="2"/>
  <c r="K1614" i="2"/>
  <c r="J1615" i="2"/>
  <c r="K1615" i="2"/>
  <c r="J1616" i="2"/>
  <c r="K1616" i="2"/>
  <c r="J1617" i="2"/>
  <c r="K1617" i="2"/>
  <c r="J1618" i="2"/>
  <c r="K1618" i="2"/>
  <c r="J1619" i="2"/>
  <c r="K1619" i="2"/>
  <c r="J1620" i="2"/>
  <c r="K1620" i="2"/>
  <c r="J1621" i="2"/>
  <c r="K1621" i="2"/>
  <c r="J1622" i="2"/>
  <c r="K1622" i="2"/>
  <c r="J1623" i="2"/>
  <c r="K1623" i="2"/>
  <c r="J1624" i="2"/>
  <c r="K1624" i="2"/>
  <c r="J1625" i="2"/>
  <c r="K1625" i="2"/>
  <c r="J1626" i="2"/>
  <c r="K1626" i="2"/>
  <c r="J1627" i="2"/>
  <c r="K1627" i="2"/>
  <c r="J1628" i="2"/>
  <c r="K1628" i="2"/>
  <c r="J1629" i="2"/>
  <c r="K1629" i="2"/>
  <c r="J1630" i="2"/>
  <c r="K1630" i="2"/>
  <c r="J1631" i="2"/>
  <c r="K1631" i="2"/>
  <c r="J1632" i="2"/>
  <c r="K1632" i="2"/>
  <c r="J1633" i="2"/>
  <c r="K1633" i="2"/>
  <c r="J1634" i="2"/>
  <c r="K1634" i="2"/>
  <c r="J1635" i="2"/>
  <c r="K1635" i="2"/>
  <c r="J1636" i="2"/>
  <c r="K1636" i="2"/>
  <c r="J1637" i="2"/>
  <c r="K1637" i="2"/>
  <c r="J1638" i="2"/>
  <c r="K1638" i="2"/>
  <c r="J1639" i="2"/>
  <c r="K1639" i="2"/>
  <c r="J1640" i="2"/>
  <c r="K1640" i="2"/>
  <c r="J1641" i="2"/>
  <c r="K1641" i="2"/>
  <c r="J1642" i="2"/>
  <c r="K1642" i="2"/>
  <c r="J1643" i="2"/>
  <c r="K1643" i="2"/>
  <c r="J1644" i="2"/>
  <c r="K1644" i="2"/>
  <c r="J1645" i="2"/>
  <c r="K1645" i="2"/>
  <c r="J1646" i="2"/>
  <c r="K1646" i="2"/>
  <c r="J1647" i="2"/>
  <c r="K1647" i="2"/>
  <c r="J1648" i="2"/>
  <c r="K1648" i="2"/>
  <c r="J1649" i="2"/>
  <c r="K1649" i="2"/>
  <c r="J1650" i="2"/>
  <c r="K1650" i="2"/>
  <c r="J1651" i="2"/>
  <c r="K1651" i="2"/>
  <c r="J1652" i="2"/>
  <c r="K1652" i="2"/>
  <c r="J1653" i="2"/>
  <c r="K1653" i="2"/>
  <c r="J1654" i="2"/>
  <c r="K1654" i="2"/>
  <c r="J1655" i="2"/>
  <c r="K1655" i="2"/>
  <c r="J1656" i="2"/>
  <c r="K1656" i="2"/>
  <c r="J1657" i="2"/>
  <c r="K1657" i="2"/>
  <c r="J1658" i="2"/>
  <c r="K1658" i="2"/>
  <c r="J1659" i="2"/>
  <c r="K1659" i="2"/>
  <c r="J1660" i="2"/>
  <c r="K1660" i="2"/>
  <c r="J1661" i="2"/>
  <c r="K1661" i="2"/>
  <c r="J1662" i="2"/>
  <c r="K1662" i="2"/>
  <c r="J1663" i="2"/>
  <c r="K1663" i="2"/>
  <c r="J1664" i="2"/>
  <c r="K1664" i="2"/>
  <c r="J1665" i="2"/>
  <c r="K1665" i="2"/>
  <c r="J1666" i="2"/>
  <c r="K1666" i="2"/>
  <c r="J1667" i="2"/>
  <c r="K1667" i="2"/>
  <c r="J1668" i="2"/>
  <c r="K1668" i="2"/>
  <c r="J1669" i="2"/>
  <c r="K1669" i="2"/>
  <c r="J1670" i="2"/>
  <c r="K1670" i="2"/>
  <c r="J1671" i="2"/>
  <c r="K1671" i="2"/>
  <c r="J1672" i="2"/>
  <c r="K1672" i="2"/>
  <c r="J1673" i="2"/>
  <c r="K1673" i="2"/>
  <c r="J1674" i="2"/>
  <c r="K1674" i="2"/>
  <c r="J1675" i="2"/>
  <c r="K1675" i="2"/>
  <c r="J1676" i="2"/>
  <c r="K1676" i="2"/>
  <c r="J1677" i="2"/>
  <c r="K1677" i="2"/>
  <c r="J1678" i="2"/>
  <c r="K1678" i="2"/>
  <c r="J1679" i="2"/>
  <c r="K1679" i="2"/>
  <c r="J1680" i="2"/>
  <c r="K1680" i="2"/>
  <c r="J1681" i="2"/>
  <c r="K1681" i="2"/>
  <c r="J1682" i="2"/>
  <c r="K1682" i="2"/>
  <c r="J1683" i="2"/>
  <c r="K1683" i="2"/>
  <c r="J1684" i="2"/>
  <c r="K1684" i="2"/>
  <c r="J1685" i="2"/>
  <c r="K1685" i="2"/>
  <c r="J1686" i="2"/>
  <c r="K1686" i="2"/>
  <c r="J1687" i="2"/>
  <c r="K1687" i="2"/>
  <c r="J1688" i="2"/>
  <c r="K1688" i="2"/>
  <c r="J1689" i="2"/>
  <c r="K1689" i="2"/>
  <c r="J1690" i="2"/>
  <c r="K1690" i="2"/>
  <c r="J1691" i="2"/>
  <c r="K1691" i="2"/>
  <c r="J1692" i="2"/>
  <c r="K1692" i="2"/>
  <c r="J1693" i="2"/>
  <c r="K1693" i="2"/>
  <c r="J1694" i="2"/>
  <c r="K1694" i="2"/>
  <c r="J1695" i="2"/>
  <c r="K1695" i="2"/>
  <c r="J1696" i="2"/>
  <c r="K1696" i="2"/>
  <c r="J1697" i="2"/>
  <c r="K1697" i="2"/>
  <c r="J1698" i="2"/>
  <c r="K1698" i="2"/>
  <c r="J1699" i="2"/>
  <c r="K1699" i="2"/>
  <c r="J1700" i="2"/>
  <c r="K1700" i="2"/>
  <c r="J1701" i="2"/>
  <c r="K1701" i="2"/>
  <c r="J1702" i="2"/>
  <c r="K1702" i="2"/>
  <c r="J1703" i="2"/>
  <c r="K1703" i="2"/>
  <c r="J1704" i="2"/>
  <c r="K1704" i="2"/>
  <c r="J1705" i="2"/>
  <c r="K1705" i="2"/>
  <c r="J1706" i="2"/>
  <c r="K1706" i="2"/>
  <c r="J1707" i="2"/>
  <c r="K1707" i="2"/>
  <c r="J1708" i="2"/>
  <c r="K1708" i="2"/>
  <c r="J1709" i="2"/>
  <c r="K1709" i="2"/>
  <c r="J1710" i="2"/>
  <c r="K1710" i="2"/>
  <c r="J1711" i="2"/>
  <c r="K1711" i="2"/>
  <c r="J1712" i="2"/>
  <c r="K1712" i="2"/>
  <c r="J1713" i="2"/>
  <c r="K1713" i="2"/>
  <c r="J1714" i="2"/>
  <c r="K1714" i="2"/>
  <c r="J1715" i="2"/>
  <c r="K1715" i="2"/>
  <c r="J1716" i="2"/>
  <c r="K1716" i="2"/>
  <c r="J1717" i="2"/>
  <c r="K1717" i="2"/>
  <c r="J1718" i="2"/>
  <c r="K1718" i="2"/>
  <c r="J1719" i="2"/>
  <c r="K1719" i="2"/>
  <c r="J1720" i="2"/>
  <c r="K1720" i="2"/>
  <c r="J1721" i="2"/>
  <c r="K1721" i="2"/>
  <c r="J1722" i="2"/>
  <c r="K1722" i="2"/>
  <c r="J1723" i="2"/>
  <c r="K1723" i="2"/>
  <c r="J1724" i="2"/>
  <c r="K1724" i="2"/>
  <c r="J1725" i="2"/>
  <c r="K1725" i="2"/>
  <c r="J1726" i="2"/>
  <c r="K1726" i="2"/>
  <c r="J1727" i="2"/>
  <c r="K1727" i="2"/>
  <c r="J1728" i="2"/>
  <c r="K1728" i="2"/>
  <c r="J1729" i="2"/>
  <c r="K1729" i="2"/>
  <c r="J1730" i="2"/>
  <c r="K1730" i="2"/>
  <c r="J1731" i="2"/>
  <c r="K1731" i="2"/>
  <c r="J1732" i="2"/>
  <c r="K1732" i="2"/>
  <c r="J1733" i="2"/>
  <c r="K1733" i="2"/>
  <c r="J1734" i="2"/>
  <c r="K1734" i="2"/>
  <c r="J1735" i="2"/>
  <c r="K1735" i="2"/>
  <c r="J1736" i="2"/>
  <c r="K1736" i="2"/>
  <c r="J1737" i="2"/>
  <c r="K1737" i="2"/>
  <c r="J1738" i="2"/>
  <c r="K1738" i="2"/>
  <c r="J1739" i="2"/>
  <c r="K1739" i="2"/>
  <c r="J1740" i="2"/>
  <c r="K1740" i="2"/>
  <c r="J1741" i="2"/>
  <c r="K1741" i="2"/>
  <c r="J1742" i="2"/>
  <c r="K1742" i="2"/>
  <c r="J1743" i="2"/>
  <c r="K1743" i="2"/>
  <c r="J1744" i="2"/>
  <c r="K1744" i="2"/>
  <c r="J1745" i="2"/>
  <c r="K1745" i="2"/>
  <c r="J1746" i="2"/>
  <c r="K1746" i="2"/>
  <c r="J1747" i="2"/>
  <c r="K1747" i="2"/>
  <c r="J1748" i="2"/>
  <c r="K1748" i="2"/>
  <c r="J1749" i="2"/>
  <c r="K1749" i="2"/>
  <c r="J1750" i="2"/>
  <c r="K1750" i="2"/>
  <c r="J1751" i="2"/>
  <c r="K1751" i="2"/>
  <c r="J1752" i="2"/>
  <c r="K1752" i="2"/>
  <c r="J1753" i="2"/>
  <c r="K1753" i="2"/>
  <c r="J1754" i="2"/>
  <c r="K1754" i="2"/>
  <c r="J1755" i="2"/>
  <c r="K1755" i="2"/>
  <c r="J1756" i="2"/>
  <c r="K1756" i="2"/>
  <c r="J1757" i="2"/>
  <c r="K1757" i="2"/>
  <c r="J1758" i="2"/>
  <c r="K1758" i="2"/>
  <c r="J1759" i="2"/>
  <c r="K1759" i="2"/>
  <c r="J1760" i="2"/>
  <c r="K1760" i="2"/>
  <c r="J1761" i="2"/>
  <c r="K1761" i="2"/>
  <c r="J1762" i="2"/>
  <c r="K1762" i="2"/>
  <c r="J1763" i="2"/>
  <c r="K1763" i="2"/>
  <c r="J1764" i="2"/>
  <c r="K1764" i="2"/>
  <c r="J1765" i="2"/>
  <c r="K1765" i="2"/>
  <c r="J1766" i="2"/>
  <c r="K1766" i="2"/>
  <c r="J1767" i="2"/>
  <c r="K1767" i="2"/>
  <c r="J1768" i="2"/>
  <c r="K1768" i="2"/>
  <c r="J1769" i="2"/>
  <c r="K1769" i="2"/>
  <c r="J1770" i="2"/>
  <c r="K1770" i="2"/>
  <c r="J1771" i="2"/>
  <c r="K1771" i="2"/>
  <c r="J1772" i="2"/>
  <c r="K1772" i="2"/>
  <c r="J1773" i="2"/>
  <c r="K1773" i="2"/>
  <c r="J1774" i="2"/>
  <c r="K1774" i="2"/>
  <c r="J1775" i="2"/>
  <c r="K1775" i="2"/>
  <c r="J1776" i="2"/>
  <c r="K1776" i="2"/>
  <c r="J1777" i="2"/>
  <c r="K1777" i="2"/>
  <c r="J1778" i="2"/>
  <c r="K1778" i="2"/>
  <c r="J1779" i="2"/>
  <c r="K1779" i="2"/>
  <c r="J1780" i="2"/>
  <c r="K1780" i="2"/>
  <c r="J1781" i="2"/>
  <c r="K1781" i="2"/>
  <c r="J1782" i="2"/>
  <c r="K1782" i="2"/>
  <c r="J1783" i="2"/>
  <c r="K1783" i="2"/>
  <c r="J1784" i="2"/>
  <c r="K1784" i="2"/>
  <c r="J1785" i="2"/>
  <c r="K1785" i="2"/>
  <c r="J1786" i="2"/>
  <c r="K1786" i="2"/>
  <c r="J1787" i="2"/>
  <c r="K1787" i="2"/>
  <c r="J1788" i="2"/>
  <c r="K1788" i="2"/>
  <c r="J1789" i="2"/>
  <c r="K1789" i="2"/>
  <c r="J1790" i="2"/>
  <c r="K1790" i="2"/>
  <c r="J1791" i="2"/>
  <c r="K1791" i="2"/>
  <c r="J1792" i="2"/>
  <c r="K1792" i="2"/>
  <c r="J1793" i="2"/>
  <c r="K1793" i="2"/>
  <c r="J1794" i="2"/>
  <c r="K1794" i="2"/>
  <c r="J1795" i="2"/>
  <c r="K1795" i="2"/>
  <c r="J1796" i="2"/>
  <c r="K1796" i="2"/>
  <c r="J1797" i="2"/>
  <c r="K1797" i="2"/>
  <c r="J1798" i="2"/>
  <c r="K1798" i="2"/>
  <c r="J1799" i="2"/>
  <c r="K1799" i="2"/>
  <c r="J1800" i="2"/>
  <c r="K1800" i="2"/>
  <c r="J1801" i="2"/>
  <c r="K1801" i="2"/>
  <c r="J1802" i="2"/>
  <c r="K1802" i="2"/>
  <c r="J1803" i="2"/>
  <c r="K1803" i="2"/>
  <c r="J1804" i="2"/>
  <c r="K1804" i="2"/>
  <c r="J1805" i="2"/>
  <c r="K1805" i="2"/>
  <c r="J1806" i="2"/>
  <c r="K1806" i="2"/>
  <c r="J1807" i="2"/>
  <c r="K1807" i="2"/>
  <c r="J1808" i="2"/>
  <c r="K1808" i="2"/>
  <c r="J1809" i="2"/>
  <c r="K1809" i="2"/>
  <c r="J1810" i="2"/>
  <c r="K1810" i="2"/>
  <c r="J1811" i="2"/>
  <c r="K1811" i="2"/>
  <c r="J1812" i="2"/>
  <c r="K1812" i="2"/>
  <c r="J1813" i="2"/>
  <c r="K1813" i="2"/>
  <c r="J1814" i="2"/>
  <c r="K1814" i="2"/>
  <c r="J1815" i="2"/>
  <c r="K1815" i="2"/>
  <c r="J1816" i="2"/>
  <c r="K1816" i="2"/>
  <c r="J1817" i="2"/>
  <c r="K1817" i="2"/>
  <c r="J1818" i="2"/>
  <c r="K1818" i="2"/>
  <c r="J1819" i="2"/>
  <c r="K1819" i="2"/>
  <c r="J1820" i="2"/>
  <c r="K1820" i="2"/>
  <c r="J1821" i="2"/>
  <c r="K1821" i="2"/>
  <c r="J1822" i="2"/>
  <c r="K1822" i="2"/>
  <c r="J1823" i="2"/>
  <c r="K1823" i="2"/>
  <c r="J1824" i="2"/>
  <c r="K1824" i="2"/>
  <c r="J1825" i="2"/>
  <c r="K1825" i="2"/>
  <c r="J1826" i="2"/>
  <c r="K1826" i="2"/>
  <c r="J1827" i="2"/>
  <c r="K1827" i="2"/>
  <c r="J1828" i="2"/>
  <c r="K1828" i="2"/>
  <c r="J1829" i="2"/>
  <c r="K1829" i="2"/>
  <c r="J1830" i="2"/>
  <c r="K1830" i="2"/>
  <c r="J1831" i="2"/>
  <c r="K1831" i="2"/>
  <c r="J1832" i="2"/>
  <c r="K1832" i="2"/>
  <c r="J1833" i="2"/>
  <c r="K1833" i="2"/>
  <c r="J1834" i="2"/>
  <c r="K1834" i="2"/>
  <c r="J1835" i="2"/>
  <c r="K1835" i="2"/>
  <c r="J1836" i="2"/>
  <c r="K1836" i="2"/>
  <c r="J1837" i="2"/>
  <c r="K1837" i="2"/>
  <c r="J1838" i="2"/>
  <c r="K1838" i="2"/>
  <c r="J1839" i="2"/>
  <c r="K1839" i="2"/>
  <c r="J1840" i="2"/>
  <c r="K1840" i="2"/>
  <c r="J1841" i="2"/>
  <c r="K1841" i="2"/>
  <c r="J1842" i="2"/>
  <c r="K1842" i="2"/>
  <c r="J1843" i="2"/>
  <c r="K1843" i="2"/>
  <c r="J1844" i="2"/>
  <c r="K1844" i="2"/>
  <c r="J1845" i="2"/>
  <c r="K1845" i="2"/>
  <c r="J1846" i="2"/>
  <c r="K1846" i="2"/>
  <c r="J1847" i="2"/>
  <c r="K1847" i="2"/>
  <c r="J1848" i="2"/>
  <c r="K1848" i="2"/>
  <c r="J1849" i="2"/>
  <c r="K1849" i="2"/>
  <c r="J1850" i="2"/>
  <c r="K1850" i="2"/>
  <c r="J1851" i="2"/>
  <c r="K1851" i="2"/>
  <c r="J1852" i="2"/>
  <c r="K1852" i="2"/>
  <c r="J1853" i="2"/>
  <c r="K1853" i="2"/>
  <c r="J1854" i="2"/>
  <c r="K1854" i="2"/>
  <c r="J1855" i="2"/>
  <c r="K1855" i="2"/>
  <c r="J1856" i="2"/>
  <c r="K1856" i="2"/>
  <c r="J1857" i="2"/>
  <c r="K1857" i="2"/>
  <c r="J1858" i="2"/>
  <c r="K1858" i="2"/>
  <c r="J1859" i="2"/>
  <c r="K1859" i="2"/>
  <c r="J1860" i="2"/>
  <c r="K1860" i="2"/>
  <c r="J1861" i="2"/>
  <c r="K1861" i="2"/>
  <c r="J1862" i="2"/>
  <c r="K1862" i="2"/>
  <c r="J1863" i="2"/>
  <c r="K1863" i="2"/>
  <c r="J1864" i="2"/>
  <c r="K1864" i="2"/>
  <c r="J1865" i="2"/>
  <c r="K1865" i="2"/>
  <c r="J1866" i="2"/>
  <c r="K1866" i="2"/>
  <c r="J1867" i="2"/>
  <c r="K1867" i="2"/>
  <c r="J1868" i="2"/>
  <c r="K1868" i="2"/>
  <c r="J1869" i="2"/>
  <c r="K1869" i="2"/>
  <c r="J1870" i="2"/>
  <c r="K1870" i="2"/>
  <c r="J1871" i="2"/>
  <c r="K1871" i="2"/>
  <c r="J1872" i="2"/>
  <c r="K1872" i="2"/>
  <c r="J1873" i="2"/>
  <c r="K1873" i="2"/>
  <c r="J1874" i="2"/>
  <c r="K1874" i="2"/>
  <c r="J1875" i="2"/>
  <c r="K1875" i="2"/>
  <c r="J1876" i="2"/>
  <c r="K1876" i="2"/>
  <c r="J1877" i="2"/>
  <c r="K1877" i="2"/>
  <c r="J1878" i="2"/>
  <c r="K1878" i="2"/>
  <c r="J1879" i="2"/>
  <c r="K1879" i="2"/>
  <c r="J1880" i="2"/>
  <c r="K1880" i="2"/>
  <c r="J1881" i="2"/>
  <c r="K1881" i="2"/>
  <c r="J1882" i="2"/>
  <c r="K1882" i="2"/>
  <c r="J1883" i="2"/>
  <c r="K1883" i="2"/>
  <c r="J1884" i="2"/>
  <c r="K1884" i="2"/>
  <c r="J1885" i="2"/>
  <c r="K1885" i="2"/>
  <c r="J1886" i="2"/>
  <c r="K1886" i="2"/>
  <c r="J1887" i="2"/>
  <c r="K1887" i="2"/>
  <c r="J1888" i="2"/>
  <c r="K1888" i="2"/>
  <c r="J1889" i="2"/>
  <c r="K1889" i="2"/>
  <c r="J1890" i="2"/>
  <c r="K1890" i="2"/>
  <c r="J1891" i="2"/>
  <c r="K1891" i="2"/>
  <c r="J1892" i="2"/>
  <c r="K1892" i="2"/>
  <c r="J1893" i="2"/>
  <c r="K1893" i="2"/>
  <c r="J1894" i="2"/>
  <c r="K1894" i="2"/>
  <c r="J1895" i="2"/>
  <c r="K1895" i="2"/>
  <c r="J1896" i="2"/>
  <c r="K1896" i="2"/>
  <c r="J1897" i="2"/>
  <c r="K1897" i="2"/>
  <c r="J1898" i="2"/>
  <c r="K1898" i="2"/>
  <c r="J1899" i="2"/>
  <c r="K1899" i="2"/>
  <c r="J1900" i="2"/>
  <c r="K1900" i="2"/>
  <c r="J1901" i="2"/>
  <c r="K1901" i="2"/>
  <c r="J1902" i="2"/>
  <c r="K1902" i="2"/>
  <c r="J1903" i="2"/>
  <c r="K1903" i="2"/>
  <c r="J1904" i="2"/>
  <c r="K1904" i="2"/>
  <c r="J1905" i="2"/>
  <c r="K1905" i="2"/>
  <c r="J1906" i="2"/>
  <c r="K1906" i="2"/>
  <c r="J1907" i="2"/>
  <c r="K1907" i="2"/>
  <c r="J1908" i="2"/>
  <c r="K1908" i="2"/>
  <c r="J1909" i="2"/>
  <c r="K1909" i="2"/>
  <c r="J1910" i="2"/>
  <c r="K1910" i="2"/>
  <c r="J1911" i="2"/>
  <c r="K1911" i="2"/>
  <c r="J1912" i="2"/>
  <c r="K1912" i="2"/>
  <c r="J1913" i="2"/>
  <c r="K1913" i="2"/>
  <c r="J1914" i="2"/>
  <c r="K1914" i="2"/>
  <c r="J1915" i="2"/>
  <c r="K1915" i="2"/>
  <c r="J1916" i="2"/>
  <c r="K1916" i="2"/>
  <c r="J1917" i="2"/>
  <c r="K1917" i="2"/>
  <c r="J1918" i="2"/>
  <c r="K1918" i="2"/>
  <c r="J1919" i="2"/>
  <c r="K1919" i="2"/>
  <c r="J1920" i="2"/>
  <c r="K1920" i="2"/>
  <c r="J1921" i="2"/>
  <c r="K1921" i="2"/>
  <c r="J1922" i="2"/>
  <c r="K1922" i="2"/>
  <c r="J1923" i="2"/>
  <c r="K1923" i="2"/>
  <c r="J1924" i="2"/>
  <c r="K1924" i="2"/>
  <c r="J1925" i="2"/>
  <c r="K1925" i="2"/>
  <c r="J1926" i="2"/>
  <c r="K1926" i="2"/>
  <c r="J1927" i="2"/>
  <c r="K1927" i="2"/>
  <c r="J1928" i="2"/>
  <c r="K1928" i="2"/>
  <c r="J1929" i="2"/>
  <c r="K1929" i="2"/>
  <c r="J1930" i="2"/>
  <c r="K1930" i="2"/>
  <c r="J1931" i="2"/>
  <c r="K1931" i="2"/>
  <c r="J1932" i="2"/>
  <c r="K1932" i="2"/>
  <c r="J1933" i="2"/>
  <c r="K1933" i="2"/>
  <c r="J1934" i="2"/>
  <c r="K1934" i="2"/>
  <c r="J1935" i="2"/>
  <c r="K1935" i="2"/>
  <c r="J1936" i="2"/>
  <c r="K1936" i="2"/>
  <c r="J1937" i="2"/>
  <c r="K1937" i="2"/>
  <c r="J1938" i="2"/>
  <c r="K1938" i="2"/>
  <c r="J1939" i="2"/>
  <c r="K1939" i="2"/>
  <c r="J1940" i="2"/>
  <c r="K1940" i="2"/>
  <c r="J1941" i="2"/>
  <c r="K1941" i="2"/>
  <c r="J1942" i="2"/>
  <c r="K1942" i="2"/>
  <c r="J1943" i="2"/>
  <c r="K1943" i="2"/>
  <c r="J1944" i="2"/>
  <c r="K1944" i="2"/>
  <c r="J1945" i="2"/>
  <c r="K1945" i="2"/>
  <c r="J1946" i="2"/>
  <c r="K1946" i="2"/>
  <c r="J1947" i="2"/>
  <c r="K1947" i="2"/>
  <c r="J1948" i="2"/>
  <c r="K1948" i="2"/>
  <c r="J1949" i="2"/>
  <c r="K1949" i="2"/>
  <c r="J1950" i="2"/>
  <c r="K1950" i="2"/>
  <c r="J1951" i="2"/>
  <c r="K1951" i="2"/>
  <c r="J1952" i="2"/>
  <c r="K1952" i="2"/>
  <c r="J1953" i="2"/>
  <c r="K1953" i="2"/>
  <c r="J1954" i="2"/>
  <c r="K1954" i="2"/>
  <c r="J1955" i="2"/>
  <c r="K1955" i="2"/>
  <c r="J1956" i="2"/>
  <c r="K1956" i="2"/>
  <c r="J1957" i="2"/>
  <c r="K1957" i="2"/>
  <c r="J1958" i="2"/>
  <c r="K1958" i="2"/>
  <c r="J1959" i="2"/>
  <c r="K1959" i="2"/>
  <c r="J1960" i="2"/>
  <c r="K1960" i="2"/>
  <c r="J1961" i="2"/>
  <c r="K1961" i="2"/>
  <c r="J1962" i="2"/>
  <c r="K1962" i="2"/>
  <c r="J1963" i="2"/>
  <c r="K1963" i="2"/>
  <c r="J1964" i="2"/>
  <c r="K1964" i="2"/>
  <c r="J1965" i="2"/>
  <c r="K1965" i="2"/>
  <c r="J1966" i="2"/>
  <c r="K1966" i="2"/>
  <c r="J1967" i="2"/>
  <c r="K1967" i="2"/>
  <c r="J1968" i="2"/>
  <c r="K1968" i="2"/>
  <c r="J1969" i="2"/>
  <c r="K1969" i="2"/>
  <c r="J1970" i="2"/>
  <c r="K1970" i="2"/>
  <c r="J1971" i="2"/>
  <c r="K1971" i="2"/>
  <c r="J1972" i="2"/>
  <c r="K1972" i="2"/>
  <c r="J1973" i="2"/>
  <c r="K1973" i="2"/>
  <c r="J1974" i="2"/>
  <c r="K1974" i="2"/>
  <c r="J1975" i="2"/>
  <c r="K1975" i="2"/>
  <c r="J1976" i="2"/>
  <c r="K1976" i="2"/>
  <c r="J1977" i="2"/>
  <c r="K1977" i="2"/>
  <c r="J1978" i="2"/>
  <c r="K1978" i="2"/>
  <c r="J1979" i="2"/>
  <c r="K1979" i="2"/>
  <c r="J1980" i="2"/>
  <c r="K1980" i="2"/>
  <c r="J1981" i="2"/>
  <c r="K1981" i="2"/>
  <c r="J1982" i="2"/>
  <c r="K1982" i="2"/>
  <c r="J1983" i="2"/>
  <c r="K1983" i="2"/>
  <c r="J1984" i="2"/>
  <c r="K1984" i="2"/>
  <c r="J1985" i="2"/>
  <c r="K1985" i="2"/>
  <c r="J1986" i="2"/>
  <c r="K1986" i="2"/>
  <c r="J1987" i="2"/>
  <c r="K1987" i="2"/>
  <c r="J1988" i="2"/>
  <c r="K1988" i="2"/>
  <c r="J1989" i="2"/>
  <c r="K1989" i="2"/>
  <c r="J1990" i="2"/>
  <c r="K1990" i="2"/>
  <c r="J1991" i="2"/>
  <c r="K1991" i="2"/>
  <c r="J1992" i="2"/>
  <c r="K1992" i="2"/>
  <c r="J1993" i="2"/>
  <c r="K1993" i="2"/>
  <c r="J1994" i="2"/>
  <c r="K1994" i="2"/>
  <c r="J1995" i="2"/>
  <c r="K1995" i="2"/>
  <c r="J1996" i="2"/>
  <c r="K1996" i="2"/>
  <c r="J1997" i="2"/>
  <c r="K1997" i="2"/>
  <c r="J1998" i="2"/>
  <c r="K1998" i="2"/>
  <c r="J1999" i="2"/>
  <c r="K1999" i="2"/>
  <c r="J2000" i="2"/>
  <c r="K2000" i="2"/>
  <c r="J2001" i="2"/>
  <c r="K2001" i="2"/>
  <c r="J2002" i="2"/>
  <c r="K2002" i="2"/>
  <c r="J2003" i="2"/>
  <c r="K2003" i="2"/>
  <c r="J2004" i="2"/>
  <c r="K2004" i="2"/>
  <c r="J2005" i="2"/>
  <c r="K2005" i="2"/>
  <c r="J2006" i="2"/>
  <c r="K2006" i="2"/>
  <c r="J2007" i="2"/>
  <c r="K2007" i="2"/>
  <c r="J2008" i="2"/>
  <c r="K2008" i="2"/>
  <c r="J2009" i="2"/>
  <c r="K2009" i="2"/>
  <c r="J2010" i="2"/>
  <c r="K2010" i="2"/>
  <c r="J2011" i="2"/>
  <c r="K2011" i="2"/>
  <c r="J2012" i="2"/>
  <c r="K2012" i="2"/>
  <c r="J2013" i="2"/>
  <c r="K2013" i="2"/>
  <c r="J2014" i="2"/>
  <c r="K2014" i="2"/>
  <c r="J2015" i="2"/>
  <c r="K2015" i="2"/>
  <c r="J2016" i="2"/>
  <c r="K2016" i="2"/>
  <c r="J2017" i="2"/>
  <c r="K2017" i="2"/>
  <c r="J2018" i="2"/>
  <c r="K2018" i="2"/>
  <c r="J2019" i="2"/>
  <c r="K2019" i="2"/>
  <c r="J2020" i="2"/>
  <c r="K2020" i="2"/>
  <c r="J2021" i="2"/>
  <c r="K2021" i="2"/>
  <c r="J2022" i="2"/>
  <c r="K2022" i="2"/>
  <c r="J2023" i="2"/>
  <c r="K2023" i="2"/>
  <c r="J2024" i="2"/>
  <c r="K2024" i="2"/>
  <c r="J2025" i="2"/>
  <c r="K2025" i="2"/>
  <c r="J2026" i="2"/>
  <c r="K2026" i="2"/>
  <c r="J2027" i="2"/>
  <c r="K2027" i="2"/>
  <c r="J2028" i="2"/>
  <c r="K2028" i="2"/>
  <c r="J2029" i="2"/>
  <c r="K2029" i="2"/>
  <c r="J2030" i="2"/>
  <c r="K2030" i="2"/>
  <c r="J2031" i="2"/>
  <c r="K2031" i="2"/>
  <c r="J2032" i="2"/>
  <c r="K2032" i="2"/>
  <c r="J2033" i="2"/>
  <c r="K2033" i="2"/>
  <c r="J2034" i="2"/>
  <c r="K2034" i="2"/>
  <c r="J2035" i="2"/>
  <c r="K2035" i="2"/>
  <c r="J2036" i="2"/>
  <c r="K2036" i="2"/>
  <c r="J2037" i="2"/>
  <c r="K2037" i="2"/>
  <c r="J2038" i="2"/>
  <c r="K2038" i="2"/>
  <c r="J2039" i="2"/>
  <c r="K2039" i="2"/>
  <c r="J2040" i="2"/>
  <c r="K2040" i="2"/>
  <c r="J2041" i="2"/>
  <c r="K2041" i="2"/>
  <c r="J2042" i="2"/>
  <c r="K2042" i="2"/>
  <c r="J2043" i="2"/>
  <c r="K2043" i="2"/>
  <c r="J2044" i="2"/>
  <c r="K2044" i="2"/>
  <c r="J2045" i="2"/>
  <c r="K2045" i="2"/>
  <c r="J2046" i="2"/>
  <c r="K2046" i="2"/>
  <c r="J2047" i="2"/>
  <c r="K2047" i="2"/>
  <c r="J2048" i="2"/>
  <c r="K2048" i="2"/>
  <c r="J2049" i="2"/>
  <c r="K2049" i="2"/>
  <c r="J2050" i="2"/>
  <c r="K2050" i="2"/>
  <c r="J2051" i="2"/>
  <c r="K2051" i="2"/>
  <c r="J2052" i="2"/>
  <c r="K2052" i="2"/>
  <c r="J2053" i="2"/>
  <c r="K2053" i="2"/>
  <c r="J2054" i="2"/>
  <c r="K2054" i="2"/>
  <c r="J2055" i="2"/>
  <c r="K2055" i="2"/>
  <c r="J2056" i="2"/>
  <c r="K2056" i="2"/>
  <c r="J2057" i="2"/>
  <c r="K2057" i="2"/>
  <c r="J2058" i="2"/>
  <c r="K2058" i="2"/>
  <c r="J2059" i="2"/>
  <c r="K2059" i="2"/>
  <c r="J2060" i="2"/>
  <c r="K2060" i="2"/>
  <c r="J2061" i="2"/>
  <c r="K2061" i="2"/>
  <c r="J2062" i="2"/>
  <c r="K2062" i="2"/>
  <c r="J2063" i="2"/>
  <c r="K2063" i="2"/>
  <c r="J2064" i="2"/>
  <c r="K2064" i="2"/>
  <c r="J2065" i="2"/>
  <c r="K2065" i="2"/>
  <c r="J2066" i="2"/>
  <c r="K2066" i="2"/>
  <c r="J2067" i="2"/>
  <c r="K2067" i="2"/>
  <c r="J2068" i="2"/>
  <c r="K2068" i="2"/>
  <c r="J2069" i="2"/>
  <c r="K2069" i="2"/>
  <c r="J2070" i="2"/>
  <c r="K2070" i="2"/>
  <c r="J2071" i="2"/>
  <c r="K2071" i="2"/>
  <c r="J2072" i="2"/>
  <c r="K2072" i="2"/>
  <c r="J2073" i="2"/>
  <c r="K2073" i="2"/>
  <c r="J2074" i="2"/>
  <c r="K2074" i="2"/>
  <c r="J2075" i="2"/>
  <c r="K2075" i="2"/>
  <c r="J2076" i="2"/>
  <c r="K2076" i="2"/>
  <c r="J2077" i="2"/>
  <c r="K2077" i="2"/>
  <c r="J2078" i="2"/>
  <c r="K2078" i="2"/>
  <c r="J2079" i="2"/>
  <c r="K2079" i="2"/>
  <c r="J2080" i="2"/>
  <c r="K2080" i="2"/>
  <c r="J2081" i="2"/>
  <c r="K2081" i="2"/>
  <c r="J2082" i="2"/>
  <c r="K2082" i="2"/>
  <c r="J2083" i="2"/>
  <c r="K2083" i="2"/>
  <c r="J2084" i="2"/>
  <c r="K2084" i="2"/>
  <c r="J2085" i="2"/>
  <c r="K2085" i="2"/>
  <c r="J2086" i="2"/>
  <c r="K2086" i="2"/>
  <c r="J2087" i="2"/>
  <c r="K2087" i="2"/>
  <c r="J2088" i="2"/>
  <c r="K2088" i="2"/>
  <c r="J2089" i="2"/>
  <c r="K2089" i="2"/>
  <c r="J2090" i="2"/>
  <c r="K2090" i="2"/>
  <c r="J2091" i="2"/>
  <c r="K2091" i="2"/>
  <c r="J2092" i="2"/>
  <c r="K2092" i="2"/>
  <c r="J2093" i="2"/>
  <c r="K2093" i="2"/>
  <c r="J2094" i="2"/>
  <c r="K2094" i="2"/>
  <c r="J2095" i="2"/>
  <c r="K2095" i="2"/>
  <c r="J2096" i="2"/>
  <c r="K2096" i="2"/>
  <c r="J2097" i="2"/>
  <c r="K2097" i="2"/>
  <c r="J2098" i="2"/>
  <c r="K2098" i="2"/>
  <c r="J2099" i="2"/>
  <c r="K2099" i="2"/>
  <c r="J2100" i="2"/>
  <c r="K2100" i="2"/>
  <c r="J2101" i="2"/>
  <c r="K2101" i="2"/>
  <c r="J2102" i="2"/>
  <c r="K2102" i="2"/>
  <c r="J2103" i="2"/>
  <c r="K2103" i="2"/>
  <c r="J2104" i="2"/>
  <c r="K2104" i="2"/>
  <c r="J2105" i="2"/>
  <c r="K2105" i="2"/>
  <c r="J2106" i="2"/>
  <c r="K2106" i="2"/>
  <c r="J2107" i="2"/>
  <c r="K2107" i="2"/>
  <c r="J2108" i="2"/>
  <c r="K2108" i="2"/>
  <c r="J2109" i="2"/>
  <c r="K2109" i="2"/>
  <c r="J2110" i="2"/>
  <c r="K2110" i="2"/>
  <c r="J2111" i="2"/>
  <c r="K2111" i="2"/>
  <c r="J2112" i="2"/>
  <c r="K2112" i="2"/>
  <c r="J2113" i="2"/>
  <c r="K2113" i="2"/>
  <c r="J2114" i="2"/>
  <c r="K2114" i="2"/>
  <c r="J2115" i="2"/>
  <c r="K2115" i="2"/>
  <c r="J2116" i="2"/>
  <c r="K2116" i="2"/>
  <c r="J2117" i="2"/>
  <c r="K2117" i="2"/>
  <c r="J2118" i="2"/>
  <c r="K2118" i="2"/>
  <c r="J2119" i="2"/>
  <c r="K2119" i="2"/>
  <c r="J2120" i="2"/>
  <c r="K2120" i="2"/>
  <c r="J2121" i="2"/>
  <c r="K2121" i="2"/>
  <c r="J2122" i="2"/>
  <c r="K2122" i="2"/>
  <c r="J2123" i="2"/>
  <c r="K2123" i="2"/>
  <c r="J2124" i="2"/>
  <c r="K2124" i="2"/>
  <c r="J2125" i="2"/>
  <c r="K2125" i="2"/>
  <c r="J2126" i="2"/>
  <c r="K2126" i="2"/>
  <c r="J2127" i="2"/>
  <c r="K2127" i="2"/>
  <c r="J2128" i="2"/>
  <c r="K2128" i="2"/>
  <c r="J2129" i="2"/>
  <c r="K2129" i="2"/>
  <c r="J2130" i="2"/>
  <c r="K2130" i="2"/>
  <c r="J2131" i="2"/>
  <c r="K2131" i="2"/>
  <c r="J2132" i="2"/>
  <c r="K2132" i="2"/>
  <c r="J2133" i="2"/>
  <c r="K2133" i="2"/>
  <c r="J2134" i="2"/>
  <c r="K2134" i="2"/>
  <c r="J2135" i="2"/>
  <c r="K2135" i="2"/>
  <c r="J2136" i="2"/>
  <c r="K2136" i="2"/>
  <c r="J2137" i="2"/>
  <c r="K2137" i="2"/>
  <c r="J2138" i="2"/>
  <c r="K2138" i="2"/>
  <c r="J2139" i="2"/>
  <c r="K2139" i="2"/>
  <c r="J2140" i="2"/>
  <c r="K2140" i="2"/>
  <c r="J2141" i="2"/>
  <c r="K2141" i="2"/>
  <c r="J2142" i="2"/>
  <c r="K2142" i="2"/>
  <c r="J2143" i="2"/>
  <c r="K2143" i="2"/>
  <c r="J2144" i="2"/>
  <c r="K2144" i="2"/>
  <c r="J2145" i="2"/>
  <c r="K2145" i="2"/>
  <c r="J2146" i="2"/>
  <c r="K2146" i="2"/>
  <c r="J2147" i="2"/>
  <c r="K2147" i="2"/>
  <c r="J2148" i="2"/>
  <c r="K2148" i="2"/>
  <c r="J2149" i="2"/>
  <c r="K2149" i="2"/>
  <c r="J2150" i="2"/>
  <c r="K2150" i="2"/>
  <c r="J2151" i="2"/>
  <c r="K2151" i="2"/>
  <c r="J2152" i="2"/>
  <c r="K2152" i="2"/>
  <c r="J2153" i="2"/>
  <c r="K2153" i="2"/>
  <c r="J2154" i="2"/>
  <c r="K2154" i="2"/>
  <c r="J2155" i="2"/>
  <c r="K2155" i="2"/>
  <c r="J2156" i="2"/>
  <c r="K2156" i="2"/>
  <c r="J2157" i="2"/>
  <c r="K2157" i="2"/>
  <c r="J2158" i="2"/>
  <c r="K2158" i="2"/>
  <c r="J2159" i="2"/>
  <c r="K2159" i="2"/>
  <c r="J2160" i="2"/>
  <c r="K2160" i="2"/>
  <c r="J2161" i="2"/>
  <c r="K2161" i="2"/>
  <c r="J2162" i="2"/>
  <c r="K2162" i="2"/>
  <c r="J2163" i="2"/>
  <c r="K2163" i="2"/>
  <c r="J2164" i="2"/>
  <c r="K2164" i="2"/>
  <c r="J2165" i="2"/>
  <c r="K2165" i="2"/>
  <c r="J2166" i="2"/>
  <c r="K2166" i="2"/>
  <c r="J2167" i="2"/>
  <c r="K2167" i="2"/>
  <c r="J2168" i="2"/>
  <c r="K2168" i="2"/>
  <c r="J2169" i="2"/>
  <c r="K2169" i="2"/>
  <c r="J2170" i="2"/>
  <c r="K2170" i="2"/>
  <c r="J2171" i="2"/>
  <c r="K2171" i="2"/>
  <c r="J2172" i="2"/>
  <c r="K2172" i="2"/>
  <c r="J2173" i="2"/>
  <c r="K2173" i="2"/>
  <c r="J2174" i="2"/>
  <c r="K2174" i="2"/>
  <c r="J2175" i="2"/>
  <c r="K2175" i="2"/>
  <c r="J2176" i="2"/>
  <c r="K2176" i="2"/>
  <c r="J2177" i="2"/>
  <c r="K2177" i="2"/>
  <c r="J2178" i="2"/>
  <c r="K2178" i="2"/>
  <c r="J2179" i="2"/>
  <c r="K2179" i="2"/>
  <c r="J2180" i="2"/>
  <c r="K2180" i="2"/>
  <c r="J2181" i="2"/>
  <c r="K2181" i="2"/>
  <c r="J2182" i="2"/>
  <c r="K2182" i="2"/>
  <c r="J2183" i="2"/>
  <c r="K2183" i="2"/>
  <c r="J2184" i="2"/>
  <c r="K2184" i="2"/>
  <c r="J2185" i="2"/>
  <c r="K2185" i="2"/>
  <c r="J2186" i="2"/>
  <c r="K2186" i="2"/>
  <c r="J2187" i="2"/>
  <c r="K2187" i="2"/>
  <c r="J2188" i="2"/>
  <c r="K2188" i="2"/>
  <c r="J2189" i="2"/>
  <c r="K2189" i="2"/>
  <c r="J2190" i="2"/>
  <c r="K2190" i="2"/>
  <c r="J2191" i="2"/>
  <c r="K2191" i="2"/>
  <c r="J2192" i="2"/>
  <c r="K2192" i="2"/>
  <c r="J2193" i="2"/>
  <c r="K2193" i="2"/>
  <c r="J2194" i="2"/>
  <c r="K2194" i="2"/>
  <c r="J2195" i="2"/>
  <c r="K2195" i="2"/>
  <c r="J2196" i="2"/>
  <c r="K2196" i="2"/>
  <c r="J2197" i="2"/>
  <c r="K2197" i="2"/>
  <c r="J2198" i="2"/>
  <c r="K2198" i="2"/>
  <c r="J2199" i="2"/>
  <c r="K2199" i="2"/>
  <c r="J2200" i="2"/>
  <c r="K2200" i="2"/>
  <c r="J2201" i="2"/>
  <c r="K2201" i="2"/>
  <c r="J2202" i="2"/>
  <c r="K2202" i="2"/>
  <c r="J2203" i="2"/>
  <c r="K2203" i="2"/>
  <c r="J2204" i="2"/>
  <c r="K2204" i="2"/>
  <c r="J2205" i="2"/>
  <c r="K2205" i="2"/>
  <c r="J2206" i="2"/>
  <c r="K2206" i="2"/>
  <c r="J2207" i="2"/>
  <c r="K2207" i="2"/>
  <c r="J2208" i="2"/>
  <c r="K2208" i="2"/>
  <c r="J2209" i="2"/>
  <c r="K2209" i="2"/>
  <c r="J2210" i="2"/>
  <c r="K2210" i="2"/>
  <c r="J2211" i="2"/>
  <c r="K2211" i="2"/>
  <c r="J2212" i="2"/>
  <c r="K2212" i="2"/>
  <c r="J2213" i="2"/>
  <c r="K2213" i="2"/>
  <c r="J2214" i="2"/>
  <c r="K2214" i="2"/>
  <c r="J2215" i="2"/>
  <c r="K2215" i="2"/>
  <c r="J2216" i="2"/>
  <c r="K2216" i="2"/>
  <c r="J2217" i="2"/>
  <c r="K2217" i="2"/>
  <c r="J2218" i="2"/>
  <c r="K2218" i="2"/>
  <c r="J2219" i="2"/>
  <c r="K2219" i="2"/>
  <c r="J2220" i="2"/>
  <c r="K2220" i="2"/>
  <c r="J2221" i="2"/>
  <c r="K2221" i="2"/>
  <c r="J2222" i="2"/>
  <c r="K2222" i="2"/>
  <c r="J2223" i="2"/>
  <c r="K2223" i="2"/>
  <c r="J2224" i="2"/>
  <c r="K2224" i="2"/>
  <c r="J2225" i="2"/>
  <c r="K2225" i="2"/>
  <c r="J2226" i="2"/>
  <c r="K2226" i="2"/>
  <c r="J2227" i="2"/>
  <c r="K2227" i="2"/>
  <c r="J2228" i="2"/>
  <c r="K2228" i="2"/>
  <c r="J2229" i="2"/>
  <c r="K2229" i="2"/>
  <c r="J2230" i="2"/>
  <c r="K2230" i="2"/>
  <c r="J2231" i="2"/>
  <c r="K2231" i="2"/>
  <c r="J2232" i="2"/>
  <c r="K2232" i="2"/>
  <c r="J2233" i="2"/>
  <c r="K2233" i="2"/>
  <c r="J2234" i="2"/>
  <c r="K2234" i="2"/>
  <c r="J2235" i="2"/>
  <c r="K2235" i="2"/>
  <c r="J2236" i="2"/>
  <c r="K2236" i="2"/>
  <c r="J2237" i="2"/>
  <c r="K2237" i="2"/>
  <c r="J2238" i="2"/>
  <c r="K2238" i="2"/>
  <c r="J2239" i="2"/>
  <c r="K2239" i="2"/>
  <c r="J2240" i="2"/>
  <c r="K2240" i="2"/>
  <c r="J2241" i="2"/>
  <c r="K2241" i="2"/>
  <c r="J2242" i="2"/>
  <c r="K2242" i="2"/>
  <c r="J2243" i="2"/>
  <c r="K2243" i="2"/>
  <c r="J2244" i="2"/>
  <c r="K2244" i="2"/>
  <c r="J2245" i="2"/>
  <c r="K2245" i="2"/>
  <c r="J2246" i="2"/>
  <c r="K2246" i="2"/>
  <c r="J2247" i="2"/>
  <c r="K2247" i="2"/>
  <c r="J2248" i="2"/>
  <c r="K2248" i="2"/>
  <c r="J2249" i="2"/>
  <c r="K2249" i="2"/>
  <c r="J2250" i="2"/>
  <c r="K2250" i="2"/>
  <c r="J2251" i="2"/>
  <c r="K2251" i="2"/>
  <c r="J2252" i="2"/>
  <c r="K2252" i="2"/>
  <c r="J2253" i="2"/>
  <c r="K2253" i="2"/>
  <c r="J2254" i="2"/>
  <c r="K2254" i="2"/>
  <c r="J2255" i="2"/>
  <c r="K2255" i="2"/>
  <c r="J2256" i="2"/>
  <c r="K2256" i="2"/>
  <c r="J2257" i="2"/>
  <c r="K2257" i="2"/>
  <c r="J2258" i="2"/>
  <c r="K2258" i="2"/>
  <c r="J2259" i="2"/>
  <c r="K2259" i="2"/>
  <c r="J2260" i="2"/>
  <c r="K2260" i="2"/>
  <c r="J2261" i="2"/>
  <c r="K2261" i="2"/>
  <c r="J2262" i="2"/>
  <c r="K2262" i="2"/>
  <c r="J2263" i="2"/>
  <c r="K2263" i="2"/>
  <c r="J2264" i="2"/>
  <c r="K2264" i="2"/>
  <c r="J2265" i="2"/>
  <c r="K2265" i="2"/>
  <c r="J2266" i="2"/>
  <c r="K2266" i="2"/>
  <c r="J2267" i="2"/>
  <c r="K2267" i="2"/>
  <c r="J2268" i="2"/>
  <c r="K2268" i="2"/>
  <c r="J2269" i="2"/>
  <c r="K2269" i="2"/>
  <c r="J2270" i="2"/>
  <c r="K2270" i="2"/>
  <c r="J2271" i="2"/>
  <c r="K2271" i="2"/>
  <c r="J2272" i="2"/>
  <c r="K2272" i="2"/>
  <c r="J2273" i="2"/>
  <c r="K2273" i="2"/>
  <c r="J2274" i="2"/>
  <c r="K2274" i="2"/>
  <c r="J2275" i="2"/>
  <c r="K2275" i="2"/>
  <c r="J2276" i="2"/>
  <c r="K2276" i="2"/>
  <c r="J2277" i="2"/>
  <c r="K2277" i="2"/>
  <c r="J2278" i="2"/>
  <c r="K2278" i="2"/>
  <c r="J2279" i="2"/>
  <c r="K2279" i="2"/>
  <c r="J2280" i="2"/>
  <c r="K2280" i="2"/>
  <c r="J2281" i="2"/>
  <c r="K2281" i="2"/>
  <c r="J2282" i="2"/>
  <c r="K2282" i="2"/>
  <c r="J2283" i="2"/>
  <c r="K2283" i="2"/>
  <c r="J2284" i="2"/>
  <c r="K2284" i="2"/>
  <c r="J2285" i="2"/>
  <c r="K2285" i="2"/>
  <c r="J2286" i="2"/>
  <c r="K2286" i="2"/>
  <c r="J2287" i="2"/>
  <c r="K2287" i="2"/>
  <c r="J2288" i="2"/>
  <c r="K2288" i="2"/>
  <c r="J2289" i="2"/>
  <c r="K2289" i="2"/>
  <c r="J2290" i="2"/>
  <c r="K2290" i="2"/>
  <c r="J2291" i="2"/>
  <c r="K2291" i="2"/>
  <c r="J2292" i="2"/>
  <c r="K2292" i="2"/>
  <c r="J2293" i="2"/>
  <c r="K2293" i="2"/>
  <c r="J2294" i="2"/>
  <c r="K2294" i="2"/>
  <c r="J2295" i="2"/>
  <c r="K2295" i="2"/>
  <c r="J2296" i="2"/>
  <c r="K2296" i="2"/>
  <c r="J2297" i="2"/>
  <c r="K2297" i="2"/>
  <c r="J2298" i="2"/>
  <c r="K2298" i="2"/>
  <c r="J2299" i="2"/>
  <c r="K2299" i="2"/>
  <c r="J2300" i="2"/>
  <c r="K2300" i="2"/>
  <c r="J2301" i="2"/>
  <c r="K2301" i="2"/>
  <c r="J2302" i="2"/>
  <c r="K2302" i="2"/>
  <c r="J2303" i="2"/>
  <c r="K2303" i="2"/>
  <c r="J2304" i="2"/>
  <c r="K2304" i="2"/>
  <c r="J2305" i="2"/>
  <c r="K2305" i="2"/>
  <c r="J2306" i="2"/>
  <c r="K2306" i="2"/>
  <c r="J2307" i="2"/>
  <c r="K2307" i="2"/>
  <c r="J2308" i="2"/>
  <c r="K2308" i="2"/>
  <c r="J2309" i="2"/>
  <c r="K2309" i="2"/>
  <c r="J2310" i="2"/>
  <c r="K2310" i="2"/>
  <c r="J2311" i="2"/>
  <c r="K2311" i="2"/>
  <c r="J2312" i="2"/>
  <c r="K2312" i="2"/>
  <c r="J2313" i="2"/>
  <c r="K2313" i="2"/>
  <c r="J2314" i="2"/>
  <c r="K2314" i="2"/>
  <c r="J2315" i="2"/>
  <c r="K2315" i="2"/>
  <c r="J2316" i="2"/>
  <c r="K2316" i="2"/>
  <c r="J2317" i="2"/>
  <c r="K2317" i="2"/>
  <c r="J2318" i="2"/>
  <c r="K2318" i="2"/>
  <c r="J2319" i="2"/>
  <c r="K2319" i="2"/>
  <c r="J2320" i="2"/>
  <c r="K2320" i="2"/>
  <c r="J2321" i="2"/>
  <c r="K2321" i="2"/>
  <c r="J2322" i="2"/>
  <c r="K2322" i="2"/>
  <c r="J2323" i="2"/>
  <c r="K2323" i="2"/>
  <c r="J2324" i="2"/>
  <c r="K2324" i="2"/>
  <c r="J2325" i="2"/>
  <c r="K2325" i="2"/>
  <c r="J2326" i="2"/>
  <c r="K2326" i="2"/>
  <c r="J2327" i="2"/>
  <c r="K2327" i="2"/>
  <c r="J2328" i="2"/>
  <c r="K2328" i="2"/>
  <c r="J2329" i="2"/>
  <c r="K2329" i="2"/>
  <c r="J2330" i="2"/>
  <c r="K2330" i="2"/>
  <c r="J2331" i="2"/>
  <c r="K2331" i="2"/>
  <c r="J2332" i="2"/>
  <c r="K2332" i="2"/>
  <c r="J2333" i="2"/>
  <c r="K2333" i="2"/>
  <c r="J2334" i="2"/>
  <c r="K2334" i="2"/>
  <c r="J2335" i="2"/>
  <c r="K2335" i="2"/>
  <c r="J2336" i="2"/>
  <c r="K2336" i="2"/>
  <c r="J2337" i="2"/>
  <c r="K2337" i="2"/>
  <c r="J2338" i="2"/>
  <c r="K2338" i="2"/>
  <c r="J2339" i="2"/>
  <c r="K2339" i="2"/>
  <c r="J2340" i="2"/>
  <c r="K2340" i="2"/>
  <c r="J2341" i="2"/>
  <c r="K2341" i="2"/>
  <c r="J2342" i="2"/>
  <c r="K2342" i="2"/>
  <c r="J2343" i="2"/>
  <c r="K2343" i="2"/>
  <c r="J2344" i="2"/>
  <c r="K2344" i="2"/>
  <c r="J2345" i="2"/>
  <c r="K2345" i="2"/>
  <c r="J2346" i="2"/>
  <c r="K2346" i="2"/>
  <c r="J2347" i="2"/>
  <c r="K2347" i="2"/>
  <c r="J2348" i="2"/>
  <c r="K2348" i="2"/>
  <c r="J2349" i="2"/>
  <c r="K2349" i="2"/>
  <c r="J2350" i="2"/>
  <c r="K2350" i="2"/>
  <c r="J2351" i="2"/>
  <c r="K2351" i="2"/>
  <c r="J2352" i="2"/>
  <c r="K2352" i="2"/>
  <c r="J2353" i="2"/>
  <c r="K2353" i="2"/>
  <c r="J2354" i="2"/>
  <c r="K2354" i="2"/>
  <c r="J2355" i="2"/>
  <c r="K2355" i="2"/>
  <c r="J2356" i="2"/>
  <c r="K2356" i="2"/>
  <c r="J2357" i="2"/>
  <c r="K2357" i="2"/>
  <c r="J2358" i="2"/>
  <c r="K2358" i="2"/>
  <c r="J2359" i="2"/>
  <c r="K2359" i="2"/>
  <c r="J2360" i="2"/>
  <c r="K2360" i="2"/>
  <c r="J2361" i="2"/>
  <c r="K2361" i="2"/>
  <c r="J2362" i="2"/>
  <c r="K2362" i="2"/>
  <c r="J2363" i="2"/>
  <c r="K2363" i="2"/>
  <c r="J2364" i="2"/>
  <c r="K2364" i="2"/>
  <c r="J2365" i="2"/>
  <c r="K2365" i="2"/>
  <c r="J2366" i="2"/>
  <c r="K2366" i="2"/>
  <c r="J2367" i="2"/>
  <c r="K2367" i="2"/>
  <c r="J2368" i="2"/>
  <c r="K2368" i="2"/>
  <c r="J2369" i="2"/>
  <c r="K2369" i="2"/>
  <c r="J2370" i="2"/>
  <c r="K2370" i="2"/>
  <c r="J2371" i="2"/>
  <c r="K2371" i="2"/>
  <c r="J2372" i="2"/>
  <c r="K2372" i="2"/>
  <c r="J2373" i="2"/>
  <c r="K2373" i="2"/>
  <c r="J2374" i="2"/>
  <c r="K2374" i="2"/>
  <c r="J2375" i="2"/>
  <c r="K2375" i="2"/>
  <c r="J2376" i="2"/>
  <c r="K2376" i="2"/>
  <c r="J2377" i="2"/>
  <c r="K2377" i="2"/>
  <c r="J2378" i="2"/>
  <c r="K2378" i="2"/>
  <c r="J2379" i="2"/>
  <c r="K2379" i="2"/>
  <c r="J2380" i="2"/>
  <c r="K2380" i="2"/>
  <c r="J2381" i="2"/>
  <c r="K2381" i="2"/>
  <c r="J2382" i="2"/>
  <c r="K2382" i="2"/>
  <c r="J2383" i="2"/>
  <c r="K2383" i="2"/>
  <c r="J2384" i="2"/>
  <c r="K2384" i="2"/>
  <c r="J2385" i="2"/>
  <c r="K2385" i="2"/>
  <c r="J2386" i="2"/>
  <c r="K2386" i="2"/>
  <c r="J2387" i="2"/>
  <c r="K2387" i="2"/>
  <c r="J2388" i="2"/>
  <c r="K2388" i="2"/>
  <c r="J2389" i="2"/>
  <c r="K2389" i="2"/>
  <c r="J2390" i="2"/>
  <c r="K2390" i="2"/>
  <c r="J2391" i="2"/>
  <c r="K2391" i="2"/>
  <c r="J2392" i="2"/>
  <c r="K2392" i="2"/>
  <c r="J2393" i="2"/>
  <c r="K2393" i="2"/>
  <c r="J2394" i="2"/>
  <c r="K2394" i="2"/>
  <c r="J2395" i="2"/>
  <c r="K2395" i="2"/>
  <c r="J2396" i="2"/>
  <c r="K2396" i="2"/>
  <c r="J2397" i="2"/>
  <c r="K2397" i="2"/>
  <c r="J2398" i="2"/>
  <c r="K2398" i="2"/>
  <c r="J2399" i="2"/>
  <c r="K2399" i="2"/>
  <c r="J2400" i="2"/>
  <c r="K2400" i="2"/>
  <c r="J2401" i="2"/>
  <c r="K2401" i="2"/>
  <c r="J2402" i="2"/>
  <c r="K2402" i="2"/>
  <c r="J2403" i="2"/>
  <c r="K2403" i="2"/>
  <c r="J2404" i="2"/>
  <c r="K2404" i="2"/>
  <c r="J2405" i="2"/>
  <c r="K2405" i="2"/>
  <c r="J2406" i="2"/>
  <c r="K2406" i="2"/>
  <c r="J2407" i="2"/>
  <c r="K2407" i="2"/>
  <c r="J2408" i="2"/>
  <c r="K2408" i="2"/>
  <c r="J2409" i="2"/>
  <c r="K2409" i="2"/>
  <c r="J2410" i="2"/>
  <c r="K2410" i="2"/>
  <c r="J2411" i="2"/>
  <c r="K2411" i="2"/>
  <c r="J2412" i="2"/>
  <c r="K2412" i="2"/>
  <c r="J2413" i="2"/>
  <c r="K2413" i="2"/>
  <c r="J2414" i="2"/>
  <c r="K2414" i="2"/>
  <c r="J2415" i="2"/>
  <c r="K2415" i="2"/>
  <c r="J2416" i="2"/>
  <c r="K2416" i="2"/>
  <c r="J2417" i="2"/>
  <c r="K2417" i="2"/>
  <c r="J2418" i="2"/>
  <c r="K2418" i="2"/>
  <c r="J2419" i="2"/>
  <c r="K2419" i="2"/>
  <c r="J2420" i="2"/>
  <c r="K2420" i="2"/>
  <c r="J2421" i="2"/>
  <c r="K2421" i="2"/>
  <c r="J2422" i="2"/>
  <c r="K2422" i="2"/>
  <c r="J2423" i="2"/>
  <c r="K2423" i="2"/>
  <c r="J2424" i="2"/>
  <c r="K2424" i="2"/>
  <c r="J2425" i="2"/>
  <c r="K2425" i="2"/>
  <c r="J2426" i="2"/>
  <c r="K2426" i="2"/>
  <c r="J2427" i="2"/>
  <c r="K2427" i="2"/>
  <c r="J2428" i="2"/>
  <c r="K2428" i="2"/>
  <c r="J2429" i="2"/>
  <c r="K2429" i="2"/>
  <c r="J2430" i="2"/>
  <c r="K2430" i="2"/>
  <c r="J2431" i="2"/>
  <c r="K2431" i="2"/>
  <c r="J2432" i="2"/>
  <c r="K2432" i="2"/>
  <c r="J2433" i="2"/>
  <c r="K2433" i="2"/>
  <c r="J2434" i="2"/>
  <c r="K2434" i="2"/>
  <c r="J2435" i="2"/>
  <c r="K2435" i="2"/>
  <c r="J2436" i="2"/>
  <c r="K2436" i="2"/>
  <c r="J2437" i="2"/>
  <c r="K2437" i="2"/>
  <c r="J2438" i="2"/>
  <c r="K2438" i="2"/>
  <c r="J2439" i="2"/>
  <c r="K2439" i="2"/>
  <c r="J2440" i="2"/>
  <c r="K2440" i="2"/>
  <c r="J2441" i="2"/>
  <c r="K2441" i="2"/>
  <c r="J2442" i="2"/>
  <c r="K2442" i="2"/>
  <c r="J2443" i="2"/>
  <c r="K2443" i="2"/>
  <c r="J2444" i="2"/>
  <c r="K2444" i="2"/>
  <c r="J2445" i="2"/>
  <c r="K2445" i="2"/>
  <c r="J2446" i="2"/>
  <c r="K2446" i="2"/>
  <c r="J2447" i="2"/>
  <c r="K2447" i="2"/>
  <c r="J2448" i="2"/>
  <c r="K2448" i="2"/>
  <c r="J2449" i="2"/>
  <c r="K2449" i="2"/>
  <c r="J2450" i="2"/>
  <c r="K2450" i="2"/>
  <c r="J2451" i="2"/>
  <c r="K2451" i="2"/>
  <c r="J2452" i="2"/>
  <c r="K2452" i="2"/>
  <c r="J2453" i="2"/>
  <c r="K2453" i="2"/>
  <c r="J2454" i="2"/>
  <c r="K2454" i="2"/>
  <c r="J2455" i="2"/>
  <c r="K2455" i="2"/>
  <c r="J2456" i="2"/>
  <c r="K2456" i="2"/>
  <c r="J2457" i="2"/>
  <c r="K2457" i="2"/>
  <c r="J2458" i="2"/>
  <c r="K2458" i="2"/>
  <c r="J2459" i="2"/>
  <c r="K2459" i="2"/>
  <c r="J2460" i="2"/>
  <c r="K2460" i="2"/>
  <c r="J2461" i="2"/>
  <c r="K2461" i="2"/>
  <c r="J2462" i="2"/>
  <c r="K2462" i="2"/>
  <c r="J2463" i="2"/>
  <c r="K2463" i="2"/>
  <c r="J2464" i="2"/>
  <c r="K2464" i="2"/>
  <c r="J2465" i="2"/>
  <c r="K2465" i="2"/>
  <c r="J2466" i="2"/>
  <c r="K2466" i="2"/>
  <c r="J2467" i="2"/>
  <c r="K2467" i="2"/>
  <c r="J2468" i="2"/>
  <c r="K2468" i="2"/>
  <c r="J2469" i="2"/>
  <c r="K2469" i="2"/>
  <c r="J2470" i="2"/>
  <c r="K2470" i="2"/>
  <c r="J2471" i="2"/>
  <c r="K2471" i="2"/>
  <c r="J2472" i="2"/>
  <c r="K2472" i="2"/>
  <c r="J2473" i="2"/>
  <c r="K2473" i="2"/>
  <c r="J2474" i="2"/>
  <c r="K2474" i="2"/>
  <c r="J2475" i="2"/>
  <c r="K2475" i="2"/>
  <c r="J2476" i="2"/>
  <c r="K2476" i="2"/>
  <c r="J2477" i="2"/>
  <c r="K2477" i="2"/>
  <c r="J2478" i="2"/>
  <c r="K2478" i="2"/>
  <c r="J2479" i="2"/>
  <c r="K2479" i="2"/>
  <c r="J2480" i="2"/>
  <c r="K2480" i="2"/>
  <c r="J2481" i="2"/>
  <c r="K2481" i="2"/>
  <c r="J2482" i="2"/>
  <c r="K2482" i="2"/>
  <c r="J2483" i="2"/>
  <c r="K2483" i="2"/>
  <c r="J2484" i="2"/>
  <c r="K2484" i="2"/>
  <c r="J2485" i="2"/>
  <c r="K2485" i="2"/>
  <c r="J2486" i="2"/>
  <c r="K2486" i="2"/>
  <c r="J2487" i="2"/>
  <c r="K2487" i="2"/>
  <c r="J2488" i="2"/>
  <c r="K2488" i="2"/>
  <c r="J2489" i="2"/>
  <c r="K2489" i="2"/>
  <c r="J2490" i="2"/>
  <c r="K2490" i="2"/>
  <c r="J2491" i="2"/>
  <c r="K2491" i="2"/>
  <c r="J2492" i="2"/>
  <c r="K2492" i="2"/>
  <c r="J2493" i="2"/>
  <c r="K2493" i="2"/>
  <c r="J2494" i="2"/>
  <c r="K2494" i="2"/>
  <c r="J2495" i="2"/>
  <c r="K2495" i="2"/>
  <c r="J2496" i="2"/>
  <c r="K2496" i="2"/>
  <c r="J2497" i="2"/>
  <c r="K2497" i="2"/>
  <c r="J2498" i="2"/>
  <c r="K2498" i="2"/>
  <c r="J2499" i="2"/>
  <c r="K2499" i="2"/>
  <c r="J2500" i="2"/>
  <c r="K2500" i="2"/>
  <c r="J2501" i="2"/>
  <c r="K2501" i="2"/>
  <c r="J2502" i="2"/>
  <c r="K2502" i="2"/>
  <c r="J2503" i="2"/>
  <c r="K2503" i="2"/>
  <c r="J2504" i="2"/>
  <c r="K2504" i="2"/>
  <c r="J2505" i="2"/>
  <c r="K2505" i="2"/>
  <c r="J2506" i="2"/>
  <c r="K2506" i="2"/>
  <c r="J2507" i="2"/>
  <c r="K2507" i="2"/>
  <c r="J2508" i="2"/>
  <c r="K2508" i="2"/>
  <c r="J2509" i="2"/>
  <c r="K2509" i="2"/>
  <c r="J2510" i="2"/>
  <c r="K2510" i="2"/>
  <c r="J2511" i="2"/>
  <c r="K2511" i="2"/>
  <c r="J2512" i="2"/>
  <c r="K2512" i="2"/>
  <c r="J2513" i="2"/>
  <c r="K2513" i="2"/>
  <c r="J2514" i="2"/>
  <c r="K2514" i="2"/>
  <c r="J2515" i="2"/>
  <c r="K2515" i="2"/>
  <c r="J2516" i="2"/>
  <c r="K2516" i="2"/>
  <c r="J2517" i="2"/>
  <c r="K2517" i="2"/>
  <c r="J2518" i="2"/>
  <c r="K2518" i="2"/>
  <c r="J2519" i="2"/>
  <c r="K2519" i="2"/>
  <c r="J2520" i="2"/>
  <c r="K2520" i="2"/>
  <c r="J2521" i="2"/>
  <c r="K2521" i="2"/>
  <c r="J2522" i="2"/>
  <c r="K2522" i="2"/>
  <c r="J2523" i="2"/>
  <c r="K2523" i="2"/>
  <c r="J2524" i="2"/>
  <c r="K2524" i="2"/>
  <c r="J2525" i="2"/>
  <c r="K2525" i="2"/>
  <c r="J2526" i="2"/>
  <c r="K2526" i="2"/>
  <c r="J2527" i="2"/>
  <c r="K2527" i="2"/>
  <c r="J2528" i="2"/>
  <c r="K2528" i="2"/>
  <c r="J2529" i="2"/>
  <c r="K2529" i="2"/>
  <c r="J2530" i="2"/>
  <c r="K2530" i="2"/>
  <c r="J2531" i="2"/>
  <c r="K2531" i="2"/>
  <c r="J2532" i="2"/>
  <c r="K2532" i="2"/>
  <c r="J2533" i="2"/>
  <c r="K2533" i="2"/>
  <c r="J2534" i="2"/>
  <c r="K2534" i="2"/>
  <c r="J2535" i="2"/>
  <c r="K2535" i="2"/>
  <c r="J2536" i="2"/>
  <c r="K2536" i="2"/>
  <c r="J2537" i="2"/>
  <c r="K2537" i="2"/>
  <c r="J2538" i="2"/>
  <c r="K2538" i="2"/>
  <c r="J2539" i="2"/>
  <c r="K2539" i="2"/>
  <c r="J2540" i="2"/>
  <c r="K2540" i="2"/>
  <c r="J2541" i="2"/>
  <c r="K2541" i="2"/>
  <c r="J2542" i="2"/>
  <c r="K2542" i="2"/>
  <c r="J2543" i="2"/>
  <c r="K2543" i="2"/>
  <c r="J2544" i="2"/>
  <c r="K2544" i="2"/>
  <c r="J2545" i="2"/>
  <c r="K2545" i="2"/>
  <c r="J2546" i="2"/>
  <c r="K2546" i="2"/>
  <c r="J2547" i="2"/>
  <c r="K2547" i="2"/>
  <c r="J2548" i="2"/>
  <c r="K2548" i="2"/>
  <c r="J2549" i="2"/>
  <c r="K2549" i="2"/>
  <c r="J2550" i="2"/>
  <c r="K2550" i="2"/>
  <c r="J2551" i="2"/>
  <c r="K2551" i="2"/>
  <c r="J2552" i="2"/>
  <c r="K2552" i="2"/>
  <c r="J2553" i="2"/>
  <c r="K2553" i="2"/>
  <c r="J2554" i="2"/>
  <c r="K2554" i="2"/>
  <c r="J2555" i="2"/>
  <c r="K2555" i="2"/>
  <c r="J2556" i="2"/>
  <c r="K2556" i="2"/>
  <c r="J2557" i="2"/>
  <c r="K2557" i="2"/>
  <c r="J2558" i="2"/>
  <c r="K2558" i="2"/>
  <c r="J2559" i="2"/>
  <c r="K2559" i="2"/>
  <c r="J2560" i="2"/>
  <c r="K2560" i="2"/>
  <c r="J2561" i="2"/>
  <c r="K2561" i="2"/>
  <c r="J2562" i="2"/>
  <c r="K2562" i="2"/>
  <c r="J2563" i="2"/>
  <c r="K2563" i="2"/>
  <c r="J2564" i="2"/>
  <c r="K2564" i="2"/>
  <c r="J2565" i="2"/>
  <c r="K2565" i="2"/>
  <c r="J2566" i="2"/>
  <c r="K2566" i="2"/>
  <c r="J2567" i="2"/>
  <c r="K2567" i="2"/>
  <c r="J2568" i="2"/>
  <c r="K2568" i="2"/>
  <c r="J2569" i="2"/>
  <c r="K2569" i="2"/>
  <c r="J2570" i="2"/>
  <c r="K2570" i="2"/>
  <c r="J2571" i="2"/>
  <c r="K2571" i="2"/>
  <c r="J2572" i="2"/>
  <c r="K2572" i="2"/>
  <c r="J2573" i="2"/>
  <c r="K2573" i="2"/>
  <c r="J2574" i="2"/>
  <c r="K2574" i="2"/>
  <c r="J2575" i="2"/>
  <c r="K2575" i="2"/>
  <c r="J2576" i="2"/>
  <c r="K2576" i="2"/>
  <c r="J2577" i="2"/>
  <c r="K2577" i="2"/>
  <c r="J2578" i="2"/>
  <c r="K2578" i="2"/>
  <c r="J2579" i="2"/>
  <c r="K2579" i="2"/>
  <c r="J2580" i="2"/>
  <c r="K2580" i="2"/>
  <c r="J2581" i="2"/>
  <c r="K2581" i="2"/>
  <c r="J2582" i="2"/>
  <c r="K2582" i="2"/>
  <c r="J2583" i="2"/>
  <c r="K2583" i="2"/>
  <c r="J2584" i="2"/>
  <c r="K2584" i="2"/>
  <c r="J2585" i="2"/>
  <c r="K2585" i="2"/>
  <c r="J2586" i="2"/>
  <c r="K2586" i="2"/>
  <c r="J2587" i="2"/>
  <c r="K2587" i="2"/>
  <c r="J2588" i="2"/>
  <c r="K2588" i="2"/>
  <c r="J2589" i="2"/>
  <c r="K2589" i="2"/>
  <c r="J2590" i="2"/>
  <c r="K2590" i="2"/>
  <c r="J2591" i="2"/>
  <c r="K2591" i="2"/>
  <c r="J2592" i="2"/>
  <c r="K2592" i="2"/>
  <c r="J2593" i="2"/>
  <c r="K2593" i="2"/>
  <c r="J2594" i="2"/>
  <c r="K2594" i="2"/>
  <c r="J2595" i="2"/>
  <c r="K2595" i="2"/>
  <c r="J2596" i="2"/>
  <c r="K2596" i="2"/>
  <c r="J2597" i="2"/>
  <c r="K2597" i="2"/>
  <c r="J2598" i="2"/>
  <c r="K2598" i="2"/>
  <c r="J2599" i="2"/>
  <c r="K2599" i="2"/>
  <c r="J2600" i="2"/>
  <c r="K2600" i="2"/>
  <c r="J2601" i="2"/>
  <c r="K2601" i="2"/>
  <c r="J2602" i="2"/>
  <c r="K2602" i="2"/>
  <c r="J2603" i="2"/>
  <c r="K2603" i="2"/>
  <c r="J2604" i="2"/>
  <c r="K2604" i="2"/>
  <c r="J2605" i="2"/>
  <c r="K2605" i="2"/>
  <c r="J2606" i="2"/>
  <c r="K2606" i="2"/>
  <c r="J2607" i="2"/>
  <c r="K2607" i="2"/>
  <c r="J2608" i="2"/>
  <c r="K2608" i="2"/>
  <c r="J2609" i="2"/>
  <c r="K2609" i="2"/>
  <c r="J2610" i="2"/>
  <c r="K2610" i="2"/>
  <c r="J2611" i="2"/>
  <c r="K2611" i="2"/>
  <c r="J2612" i="2"/>
  <c r="K2612" i="2"/>
  <c r="J2613" i="2"/>
  <c r="K2613" i="2"/>
  <c r="J2614" i="2"/>
  <c r="K2614" i="2"/>
  <c r="J2615" i="2"/>
  <c r="K2615" i="2"/>
  <c r="J2616" i="2"/>
  <c r="K2616" i="2"/>
  <c r="J2617" i="2"/>
  <c r="K2617" i="2"/>
  <c r="J2618" i="2"/>
  <c r="K2618" i="2"/>
  <c r="J2619" i="2"/>
  <c r="K2619" i="2"/>
  <c r="J2620" i="2"/>
  <c r="K2620" i="2"/>
  <c r="J2621" i="2"/>
  <c r="K2621" i="2"/>
  <c r="J2622" i="2"/>
  <c r="K2622" i="2"/>
  <c r="J2623" i="2"/>
  <c r="K2623" i="2"/>
  <c r="J2624" i="2"/>
  <c r="K2624" i="2"/>
  <c r="J2625" i="2"/>
  <c r="K2625" i="2"/>
  <c r="J2626" i="2"/>
  <c r="K2626" i="2"/>
  <c r="J2627" i="2"/>
  <c r="K2627" i="2"/>
  <c r="J2628" i="2"/>
  <c r="K2628" i="2"/>
  <c r="J2629" i="2"/>
  <c r="K2629" i="2"/>
  <c r="J2630" i="2"/>
  <c r="K2630" i="2"/>
  <c r="J2631" i="2"/>
  <c r="K2631" i="2"/>
  <c r="J2632" i="2"/>
  <c r="K2632" i="2"/>
  <c r="J2633" i="2"/>
  <c r="K2633" i="2"/>
  <c r="J2634" i="2"/>
  <c r="K2634" i="2"/>
  <c r="J2635" i="2"/>
  <c r="K2635" i="2"/>
  <c r="J2636" i="2"/>
  <c r="K2636" i="2"/>
  <c r="J2637" i="2"/>
  <c r="K2637" i="2"/>
  <c r="J2638" i="2"/>
  <c r="K2638" i="2"/>
  <c r="J2639" i="2"/>
  <c r="K2639" i="2"/>
  <c r="J2640" i="2"/>
  <c r="K2640" i="2"/>
  <c r="J2641" i="2"/>
  <c r="K2641" i="2"/>
  <c r="J2642" i="2"/>
  <c r="K2642" i="2"/>
  <c r="J2643" i="2"/>
  <c r="K2643" i="2"/>
  <c r="J2644" i="2"/>
  <c r="K2644" i="2"/>
  <c r="J2645" i="2"/>
  <c r="K2645" i="2"/>
  <c r="J2646" i="2"/>
  <c r="K2646" i="2"/>
  <c r="J2647" i="2"/>
  <c r="K2647" i="2"/>
  <c r="J2648" i="2"/>
  <c r="K2648" i="2"/>
  <c r="J2649" i="2"/>
  <c r="K2649" i="2"/>
  <c r="J2650" i="2"/>
  <c r="K2650" i="2"/>
  <c r="J2651" i="2"/>
  <c r="K2651" i="2"/>
  <c r="J2652" i="2"/>
  <c r="K2652" i="2"/>
  <c r="J2653" i="2"/>
  <c r="K2653" i="2"/>
  <c r="J2654" i="2"/>
  <c r="K2654" i="2"/>
  <c r="J2655" i="2"/>
  <c r="K2655" i="2"/>
  <c r="J2656" i="2"/>
  <c r="K2656" i="2"/>
  <c r="J2657" i="2"/>
  <c r="K2657" i="2"/>
  <c r="J2658" i="2"/>
  <c r="K2658" i="2"/>
  <c r="J2659" i="2"/>
  <c r="K2659" i="2"/>
  <c r="J2660" i="2"/>
  <c r="K2660" i="2"/>
  <c r="J2661" i="2"/>
  <c r="K2661" i="2"/>
  <c r="J2662" i="2"/>
  <c r="K2662" i="2"/>
  <c r="J2663" i="2"/>
  <c r="K2663" i="2"/>
  <c r="J2664" i="2"/>
  <c r="K2664" i="2"/>
  <c r="J2665" i="2"/>
  <c r="K2665" i="2"/>
  <c r="J2666" i="2"/>
  <c r="K2666" i="2"/>
  <c r="J2667" i="2"/>
  <c r="K2667" i="2"/>
  <c r="J2668" i="2"/>
  <c r="K2668" i="2"/>
  <c r="J2669" i="2"/>
  <c r="K2669" i="2"/>
  <c r="J2670" i="2"/>
  <c r="K2670" i="2"/>
  <c r="J2671" i="2"/>
  <c r="K2671" i="2"/>
  <c r="J2672" i="2"/>
  <c r="K2672" i="2"/>
  <c r="J2673" i="2"/>
  <c r="K2673" i="2"/>
  <c r="J2674" i="2"/>
  <c r="K2674" i="2"/>
  <c r="J2675" i="2"/>
  <c r="K2675" i="2"/>
  <c r="J2676" i="2"/>
  <c r="K2676" i="2"/>
  <c r="J2677" i="2"/>
  <c r="K2677" i="2"/>
  <c r="J2678" i="2"/>
  <c r="K2678" i="2"/>
  <c r="J2679" i="2"/>
  <c r="K2679" i="2"/>
  <c r="J2680" i="2"/>
  <c r="K2680" i="2"/>
  <c r="J2681" i="2"/>
  <c r="K2681" i="2"/>
  <c r="J2682" i="2"/>
  <c r="K2682" i="2"/>
  <c r="J2683" i="2"/>
  <c r="K2683" i="2"/>
  <c r="J2684" i="2"/>
  <c r="K2684" i="2"/>
  <c r="J2685" i="2"/>
  <c r="K2685" i="2"/>
  <c r="J2686" i="2"/>
  <c r="K2686" i="2"/>
  <c r="J2687" i="2"/>
  <c r="K2687" i="2"/>
  <c r="J2688" i="2"/>
  <c r="K2688" i="2"/>
  <c r="J2689" i="2"/>
  <c r="K2689" i="2"/>
  <c r="J2690" i="2"/>
  <c r="K2690" i="2"/>
  <c r="J2691" i="2"/>
  <c r="K2691" i="2"/>
  <c r="J2692" i="2"/>
  <c r="K2692" i="2"/>
  <c r="J2693" i="2"/>
  <c r="K2693" i="2"/>
  <c r="J2694" i="2"/>
  <c r="K2694" i="2"/>
  <c r="J2695" i="2"/>
  <c r="K2695" i="2"/>
  <c r="J2696" i="2"/>
  <c r="K2696" i="2"/>
  <c r="J2697" i="2"/>
  <c r="K2697" i="2"/>
  <c r="J2698" i="2"/>
  <c r="K2698" i="2"/>
  <c r="J2699" i="2"/>
  <c r="K2699" i="2"/>
  <c r="J2700" i="2"/>
  <c r="K2700" i="2"/>
  <c r="J2701" i="2"/>
  <c r="K2701" i="2"/>
  <c r="J2702" i="2"/>
  <c r="K2702" i="2"/>
  <c r="J2703" i="2"/>
  <c r="K2703" i="2"/>
  <c r="J2704" i="2"/>
  <c r="K2704" i="2"/>
  <c r="J2705" i="2"/>
  <c r="K2705" i="2"/>
  <c r="J2706" i="2"/>
  <c r="K2706" i="2"/>
  <c r="J2707" i="2"/>
  <c r="K2707" i="2"/>
  <c r="J2708" i="2"/>
  <c r="K2708" i="2"/>
  <c r="J2709" i="2"/>
  <c r="K2709" i="2"/>
  <c r="J2710" i="2"/>
  <c r="K2710" i="2"/>
  <c r="J2711" i="2"/>
  <c r="K2711" i="2"/>
  <c r="J2712" i="2"/>
  <c r="K2712" i="2"/>
  <c r="J2713" i="2"/>
  <c r="K2713" i="2"/>
  <c r="J2714" i="2"/>
  <c r="K2714" i="2"/>
  <c r="J2715" i="2"/>
  <c r="K2715" i="2"/>
  <c r="J2716" i="2"/>
  <c r="K2716" i="2"/>
  <c r="J2717" i="2"/>
  <c r="K2717" i="2"/>
  <c r="J2718" i="2"/>
  <c r="K2718" i="2"/>
  <c r="J2719" i="2"/>
  <c r="K2719" i="2"/>
  <c r="J2720" i="2"/>
  <c r="K2720" i="2"/>
  <c r="J2721" i="2"/>
  <c r="K2721" i="2"/>
  <c r="J2722" i="2"/>
  <c r="K2722" i="2"/>
  <c r="J2723" i="2"/>
  <c r="K2723" i="2"/>
  <c r="J2724" i="2"/>
  <c r="K2724" i="2"/>
  <c r="J2725" i="2"/>
  <c r="K2725" i="2"/>
  <c r="J2726" i="2"/>
  <c r="K2726" i="2"/>
  <c r="J2727" i="2"/>
  <c r="K2727" i="2"/>
  <c r="J2728" i="2"/>
  <c r="K2728" i="2"/>
  <c r="J2729" i="2"/>
  <c r="K2729" i="2"/>
  <c r="J2730" i="2"/>
  <c r="K2730" i="2"/>
  <c r="J2731" i="2"/>
  <c r="K2731" i="2"/>
  <c r="J2732" i="2"/>
  <c r="K2732" i="2"/>
  <c r="J2733" i="2"/>
  <c r="K2733" i="2"/>
  <c r="J2734" i="2"/>
  <c r="K2734" i="2"/>
  <c r="J2735" i="2"/>
  <c r="K2735" i="2"/>
  <c r="J2736" i="2"/>
  <c r="K2736" i="2"/>
  <c r="J2737" i="2"/>
  <c r="K2737" i="2"/>
  <c r="J2738" i="2"/>
  <c r="K2738" i="2"/>
  <c r="J2739" i="2"/>
  <c r="K2739" i="2"/>
  <c r="J2740" i="2"/>
  <c r="K2740" i="2"/>
  <c r="J2741" i="2"/>
  <c r="K2741" i="2"/>
  <c r="J2742" i="2"/>
  <c r="K2742" i="2"/>
  <c r="J2743" i="2"/>
  <c r="K2743" i="2"/>
  <c r="J2744" i="2"/>
  <c r="K2744" i="2"/>
  <c r="J2745" i="2"/>
  <c r="K2745" i="2"/>
  <c r="J2746" i="2"/>
  <c r="K2746" i="2"/>
  <c r="J2747" i="2"/>
  <c r="K2747" i="2"/>
  <c r="J2748" i="2"/>
  <c r="K2748" i="2"/>
  <c r="J2749" i="2"/>
  <c r="K2749" i="2"/>
  <c r="J2750" i="2"/>
  <c r="K2750" i="2"/>
  <c r="J2751" i="2"/>
  <c r="K2751" i="2"/>
  <c r="J2752" i="2"/>
  <c r="K2752" i="2"/>
  <c r="J2753" i="2"/>
  <c r="K2753" i="2"/>
  <c r="J2754" i="2"/>
  <c r="K2754" i="2"/>
  <c r="J2755" i="2"/>
  <c r="K2755" i="2"/>
  <c r="J2756" i="2"/>
  <c r="K2756" i="2"/>
  <c r="J2757" i="2"/>
  <c r="K2757" i="2"/>
  <c r="J2758" i="2"/>
  <c r="K2758" i="2"/>
  <c r="J2759" i="2"/>
  <c r="K2759" i="2"/>
  <c r="J2760" i="2"/>
  <c r="K2760" i="2"/>
  <c r="J2761" i="2"/>
  <c r="K2761" i="2"/>
  <c r="J2762" i="2"/>
  <c r="K2762" i="2"/>
  <c r="J2763" i="2"/>
  <c r="K2763" i="2"/>
  <c r="J2764" i="2"/>
  <c r="K2764" i="2"/>
  <c r="J2765" i="2"/>
  <c r="K2765" i="2"/>
  <c r="J2766" i="2"/>
  <c r="K2766" i="2"/>
  <c r="J2767" i="2"/>
  <c r="K2767" i="2"/>
  <c r="J2768" i="2"/>
  <c r="K2768" i="2"/>
  <c r="J2769" i="2"/>
  <c r="K2769" i="2"/>
  <c r="J2770" i="2"/>
  <c r="K2770" i="2"/>
  <c r="J2771" i="2"/>
  <c r="K2771" i="2"/>
  <c r="J2772" i="2"/>
  <c r="K2772" i="2"/>
  <c r="J2773" i="2"/>
  <c r="K2773" i="2"/>
  <c r="J2774" i="2"/>
  <c r="K2774" i="2"/>
  <c r="J2775" i="2"/>
  <c r="K2775" i="2"/>
  <c r="J2776" i="2"/>
  <c r="K2776" i="2"/>
  <c r="J2777" i="2"/>
  <c r="K2777" i="2"/>
  <c r="J2778" i="2"/>
  <c r="K2778" i="2"/>
  <c r="J2779" i="2"/>
  <c r="K2779" i="2"/>
  <c r="J2780" i="2"/>
  <c r="K2780" i="2"/>
  <c r="J2781" i="2"/>
  <c r="K2781" i="2"/>
  <c r="J2782" i="2"/>
  <c r="K2782" i="2"/>
  <c r="J2783" i="2"/>
  <c r="K2783" i="2"/>
  <c r="J2784" i="2"/>
  <c r="K2784" i="2"/>
  <c r="J2785" i="2"/>
  <c r="K2785" i="2"/>
  <c r="J2786" i="2"/>
  <c r="K2786" i="2"/>
  <c r="J2787" i="2"/>
  <c r="K2787" i="2"/>
  <c r="J2788" i="2"/>
  <c r="K2788" i="2"/>
  <c r="J2789" i="2"/>
  <c r="K2789" i="2"/>
  <c r="J2790" i="2"/>
  <c r="K2790" i="2"/>
  <c r="J2791" i="2"/>
  <c r="K2791" i="2"/>
  <c r="J2792" i="2"/>
  <c r="K2792" i="2"/>
  <c r="J2793" i="2"/>
  <c r="K2793" i="2"/>
  <c r="J2794" i="2"/>
  <c r="K2794" i="2"/>
  <c r="J2795" i="2"/>
  <c r="K2795" i="2"/>
  <c r="J2796" i="2"/>
  <c r="K2796" i="2"/>
  <c r="J2797" i="2"/>
  <c r="K2797" i="2"/>
  <c r="J2798" i="2"/>
  <c r="K2798" i="2"/>
  <c r="J2799" i="2"/>
  <c r="K2799" i="2"/>
  <c r="J2800" i="2"/>
  <c r="K2800" i="2"/>
  <c r="J2801" i="2"/>
  <c r="K2801" i="2"/>
  <c r="J2802" i="2"/>
  <c r="K2802" i="2"/>
  <c r="J2803" i="2"/>
  <c r="K2803" i="2"/>
  <c r="J2804" i="2"/>
  <c r="K2804" i="2"/>
  <c r="J2805" i="2"/>
  <c r="K2805" i="2"/>
  <c r="J2806" i="2"/>
  <c r="K2806" i="2"/>
  <c r="J2807" i="2"/>
  <c r="K2807" i="2"/>
  <c r="J2808" i="2"/>
  <c r="K2808" i="2"/>
  <c r="J2809" i="2"/>
  <c r="K2809" i="2"/>
  <c r="J2810" i="2"/>
  <c r="K2810" i="2"/>
  <c r="J2811" i="2"/>
  <c r="K2811" i="2"/>
  <c r="J2812" i="2"/>
  <c r="K2812" i="2"/>
  <c r="J2813" i="2"/>
  <c r="K2813" i="2"/>
  <c r="J2814" i="2"/>
  <c r="K2814" i="2"/>
  <c r="J2815" i="2"/>
  <c r="K2815" i="2"/>
  <c r="J2816" i="2"/>
  <c r="K2816" i="2"/>
  <c r="J2817" i="2"/>
  <c r="K2817" i="2"/>
  <c r="J2818" i="2"/>
  <c r="K2818" i="2"/>
  <c r="J2819" i="2"/>
  <c r="K2819" i="2"/>
  <c r="J2820" i="2"/>
  <c r="K2820" i="2"/>
  <c r="J2821" i="2"/>
  <c r="K2821" i="2"/>
  <c r="J2822" i="2"/>
  <c r="K2822" i="2"/>
  <c r="J2823" i="2"/>
  <c r="K2823" i="2"/>
  <c r="J2824" i="2"/>
  <c r="K2824" i="2"/>
  <c r="J2825" i="2"/>
  <c r="K2825" i="2"/>
  <c r="J2826" i="2"/>
  <c r="K2826" i="2"/>
  <c r="J2827" i="2"/>
  <c r="K2827" i="2"/>
  <c r="J2828" i="2"/>
  <c r="K2828" i="2"/>
  <c r="J2829" i="2"/>
  <c r="K2829" i="2"/>
  <c r="J2830" i="2"/>
  <c r="K2830" i="2"/>
  <c r="J2831" i="2"/>
  <c r="K2831" i="2"/>
  <c r="J2832" i="2"/>
  <c r="K2832" i="2"/>
  <c r="J2833" i="2"/>
  <c r="K2833" i="2"/>
  <c r="J2834" i="2"/>
  <c r="K2834" i="2"/>
  <c r="J2835" i="2"/>
  <c r="K2835" i="2"/>
  <c r="J2836" i="2"/>
  <c r="K2836" i="2"/>
  <c r="J2837" i="2"/>
  <c r="K2837" i="2"/>
  <c r="J2838" i="2"/>
  <c r="K2838" i="2"/>
  <c r="J2839" i="2"/>
  <c r="K2839" i="2"/>
  <c r="J2840" i="2"/>
  <c r="K2840" i="2"/>
  <c r="J2841" i="2"/>
  <c r="K2841" i="2"/>
  <c r="J2842" i="2"/>
  <c r="K2842" i="2"/>
  <c r="J2843" i="2"/>
  <c r="K2843" i="2"/>
  <c r="J2844" i="2"/>
  <c r="K2844" i="2"/>
  <c r="J2845" i="2"/>
  <c r="K2845" i="2"/>
  <c r="J2846" i="2"/>
  <c r="K2846" i="2"/>
  <c r="J2847" i="2"/>
  <c r="K2847" i="2"/>
  <c r="J2848" i="2"/>
  <c r="K2848" i="2"/>
  <c r="J2849" i="2"/>
  <c r="K2849" i="2"/>
  <c r="J2850" i="2"/>
  <c r="K2850" i="2"/>
  <c r="J2851" i="2"/>
  <c r="K2851" i="2"/>
  <c r="J2852" i="2"/>
  <c r="K2852" i="2"/>
  <c r="J2853" i="2"/>
  <c r="K2853" i="2"/>
  <c r="J2854" i="2"/>
  <c r="K2854" i="2"/>
  <c r="J2855" i="2"/>
  <c r="K2855" i="2"/>
  <c r="J2856" i="2"/>
  <c r="K2856" i="2"/>
  <c r="J2857" i="2"/>
  <c r="K2857" i="2"/>
  <c r="J2858" i="2"/>
  <c r="K2858" i="2"/>
  <c r="J2859" i="2"/>
  <c r="K2859" i="2"/>
  <c r="J2860" i="2"/>
  <c r="K2860" i="2"/>
  <c r="J2861" i="2"/>
  <c r="K2861" i="2"/>
  <c r="J2862" i="2"/>
  <c r="K2862" i="2"/>
  <c r="J2863" i="2"/>
  <c r="K2863" i="2"/>
  <c r="J2864" i="2"/>
  <c r="K2864" i="2"/>
  <c r="J2865" i="2"/>
  <c r="K2865" i="2"/>
  <c r="J2866" i="2"/>
  <c r="K2866" i="2"/>
  <c r="J2867" i="2"/>
  <c r="K2867" i="2"/>
  <c r="J2868" i="2"/>
  <c r="K2868" i="2"/>
  <c r="J2869" i="2"/>
  <c r="K2869" i="2"/>
  <c r="J2870" i="2"/>
  <c r="K2870" i="2"/>
  <c r="J2871" i="2"/>
  <c r="K2871" i="2"/>
  <c r="J2872" i="2"/>
  <c r="K2872" i="2"/>
  <c r="J2873" i="2"/>
  <c r="K2873" i="2"/>
  <c r="J2874" i="2"/>
  <c r="K2874" i="2"/>
  <c r="J2875" i="2"/>
  <c r="K2875" i="2"/>
  <c r="J2876" i="2"/>
  <c r="K2876" i="2"/>
  <c r="J2877" i="2"/>
  <c r="K2877" i="2"/>
  <c r="J2878" i="2"/>
  <c r="K2878" i="2"/>
  <c r="J2879" i="2"/>
  <c r="K2879" i="2"/>
  <c r="J2880" i="2"/>
  <c r="K2880" i="2"/>
  <c r="J2881" i="2"/>
  <c r="K2881" i="2"/>
  <c r="J2882" i="2"/>
  <c r="K2882" i="2"/>
  <c r="J2883" i="2"/>
  <c r="K2883" i="2"/>
  <c r="J2884" i="2"/>
  <c r="K2884" i="2"/>
  <c r="J2885" i="2"/>
  <c r="K2885" i="2"/>
  <c r="J2886" i="2"/>
  <c r="K2886" i="2"/>
  <c r="J2887" i="2"/>
  <c r="K2887" i="2"/>
  <c r="J2888" i="2"/>
  <c r="K2888" i="2"/>
  <c r="J2889" i="2"/>
  <c r="K2889" i="2"/>
  <c r="J2890" i="2"/>
  <c r="K2890" i="2"/>
  <c r="J2891" i="2"/>
  <c r="K2891" i="2"/>
  <c r="J2892" i="2"/>
  <c r="K2892" i="2"/>
  <c r="J2893" i="2"/>
  <c r="K2893" i="2"/>
  <c r="J2894" i="2"/>
  <c r="K2894" i="2"/>
  <c r="J2895" i="2"/>
  <c r="K2895" i="2"/>
  <c r="J2896" i="2"/>
  <c r="K2896" i="2"/>
  <c r="J2897" i="2"/>
  <c r="K2897" i="2"/>
  <c r="J2898" i="2"/>
  <c r="K2898" i="2"/>
  <c r="J2899" i="2"/>
  <c r="K2899" i="2"/>
  <c r="J2900" i="2"/>
  <c r="K2900" i="2"/>
  <c r="J2901" i="2"/>
  <c r="K2901" i="2"/>
  <c r="J2902" i="2"/>
  <c r="K2902" i="2"/>
  <c r="J2903" i="2"/>
  <c r="K2903" i="2"/>
  <c r="J2904" i="2"/>
  <c r="K2904" i="2"/>
  <c r="J2905" i="2"/>
  <c r="K2905" i="2"/>
  <c r="J2906" i="2"/>
  <c r="K2906" i="2"/>
  <c r="J2907" i="2"/>
  <c r="K2907" i="2"/>
  <c r="J2908" i="2"/>
  <c r="K2908" i="2"/>
  <c r="J2909" i="2"/>
  <c r="K2909" i="2"/>
  <c r="J2910" i="2"/>
  <c r="K2910" i="2"/>
  <c r="J2911" i="2"/>
  <c r="K2911" i="2"/>
  <c r="J2912" i="2"/>
  <c r="K2912" i="2"/>
  <c r="J2913" i="2"/>
  <c r="K2913" i="2"/>
  <c r="J2914" i="2"/>
  <c r="K2914" i="2"/>
  <c r="J2915" i="2"/>
  <c r="K2915" i="2"/>
  <c r="J2916" i="2"/>
  <c r="K2916" i="2"/>
  <c r="J2917" i="2"/>
  <c r="K2917" i="2"/>
  <c r="J2918" i="2"/>
  <c r="K2918" i="2"/>
  <c r="J2919" i="2"/>
  <c r="K2919" i="2"/>
  <c r="J2920" i="2"/>
  <c r="K2920" i="2"/>
  <c r="J2921" i="2"/>
  <c r="K2921" i="2"/>
  <c r="J2922" i="2"/>
  <c r="K2922" i="2"/>
  <c r="J2923" i="2"/>
  <c r="K2923" i="2"/>
  <c r="J2924" i="2"/>
  <c r="K2924" i="2"/>
  <c r="J2925" i="2"/>
  <c r="K2925" i="2"/>
  <c r="J2926" i="2"/>
  <c r="K2926" i="2"/>
  <c r="J2927" i="2"/>
  <c r="K2927" i="2"/>
  <c r="J2928" i="2"/>
  <c r="K2928" i="2"/>
  <c r="J2929" i="2"/>
  <c r="K2929" i="2"/>
  <c r="J2930" i="2"/>
  <c r="K2930" i="2"/>
  <c r="J2931" i="2"/>
  <c r="K2931" i="2"/>
  <c r="J2932" i="2"/>
  <c r="K2932" i="2"/>
  <c r="J2933" i="2"/>
  <c r="K2933" i="2"/>
  <c r="J2934" i="2"/>
  <c r="K2934" i="2"/>
  <c r="J2935" i="2"/>
  <c r="K2935" i="2"/>
  <c r="J2936" i="2"/>
  <c r="K2936" i="2"/>
  <c r="J2937" i="2"/>
  <c r="K2937" i="2"/>
  <c r="J2938" i="2"/>
  <c r="K2938" i="2"/>
  <c r="J2939" i="2"/>
  <c r="K2939" i="2"/>
  <c r="J2940" i="2"/>
  <c r="K2940" i="2"/>
  <c r="J2941" i="2"/>
  <c r="K2941" i="2"/>
  <c r="J2942" i="2"/>
  <c r="K2942" i="2"/>
  <c r="J2943" i="2"/>
  <c r="K2943" i="2"/>
  <c r="J2944" i="2"/>
  <c r="K2944" i="2"/>
  <c r="J2945" i="2"/>
  <c r="K2945" i="2"/>
  <c r="J2946" i="2"/>
  <c r="K2946" i="2"/>
  <c r="J2947" i="2"/>
  <c r="K2947" i="2"/>
  <c r="J2948" i="2"/>
  <c r="K2948" i="2"/>
  <c r="J2949" i="2"/>
  <c r="K2949" i="2"/>
  <c r="J2950" i="2"/>
  <c r="K2950" i="2"/>
  <c r="J2951" i="2"/>
  <c r="K2951" i="2"/>
  <c r="J2952" i="2"/>
  <c r="K2952" i="2"/>
  <c r="J2953" i="2"/>
  <c r="K2953" i="2"/>
  <c r="J2954" i="2"/>
  <c r="K2954" i="2"/>
  <c r="J2955" i="2"/>
  <c r="K2955" i="2"/>
  <c r="J2956" i="2"/>
  <c r="K2956" i="2"/>
  <c r="J2957" i="2"/>
  <c r="K2957" i="2"/>
  <c r="J2958" i="2"/>
  <c r="K2958" i="2"/>
  <c r="J2959" i="2"/>
  <c r="K2959" i="2"/>
  <c r="J2960" i="2"/>
  <c r="K2960" i="2"/>
  <c r="J2961" i="2"/>
  <c r="K2961" i="2"/>
  <c r="J2962" i="2"/>
  <c r="K2962" i="2"/>
  <c r="J2963" i="2"/>
  <c r="K2963" i="2"/>
  <c r="J2964" i="2"/>
  <c r="K2964" i="2"/>
  <c r="J2965" i="2"/>
  <c r="K2965" i="2"/>
  <c r="J2966" i="2"/>
  <c r="K2966" i="2"/>
  <c r="J2967" i="2"/>
  <c r="K2967" i="2"/>
  <c r="J2968" i="2"/>
  <c r="K2968" i="2"/>
  <c r="J2969" i="2"/>
  <c r="K2969" i="2"/>
  <c r="J2970" i="2"/>
  <c r="K2970" i="2"/>
  <c r="J2971" i="2"/>
  <c r="K2971" i="2"/>
  <c r="J2972" i="2"/>
  <c r="K2972" i="2"/>
  <c r="J2973" i="2"/>
  <c r="K2973" i="2"/>
  <c r="J2974" i="2"/>
  <c r="K2974" i="2"/>
  <c r="J2975" i="2"/>
  <c r="K2975" i="2"/>
  <c r="J2976" i="2"/>
  <c r="K2976" i="2"/>
  <c r="J2977" i="2"/>
  <c r="K2977" i="2"/>
  <c r="J2978" i="2"/>
  <c r="K2978" i="2"/>
  <c r="J2979" i="2"/>
  <c r="K2979" i="2"/>
  <c r="J2980" i="2"/>
  <c r="K2980" i="2"/>
  <c r="J2981" i="2"/>
  <c r="K2981" i="2"/>
  <c r="J2982" i="2"/>
  <c r="K2982" i="2"/>
  <c r="J2983" i="2"/>
  <c r="K2983" i="2"/>
  <c r="J2984" i="2"/>
  <c r="K2984" i="2"/>
  <c r="J2985" i="2"/>
  <c r="K2985" i="2"/>
  <c r="J2986" i="2"/>
  <c r="K2986" i="2"/>
  <c r="J2987" i="2"/>
  <c r="K2987" i="2"/>
  <c r="J2988" i="2"/>
  <c r="K2988" i="2"/>
  <c r="J2989" i="2"/>
  <c r="K2989" i="2"/>
  <c r="J2990" i="2"/>
  <c r="K2990" i="2"/>
  <c r="J2991" i="2"/>
  <c r="K2991" i="2"/>
  <c r="J2992" i="2"/>
  <c r="K2992" i="2"/>
  <c r="J2993" i="2"/>
  <c r="K2993" i="2"/>
  <c r="J2994" i="2"/>
  <c r="K2994" i="2"/>
  <c r="J2995" i="2"/>
  <c r="K2995" i="2"/>
  <c r="J2996" i="2"/>
  <c r="K2996" i="2"/>
  <c r="J2997" i="2"/>
  <c r="K2997" i="2"/>
  <c r="J2998" i="2"/>
  <c r="K2998" i="2"/>
  <c r="J2999" i="2"/>
  <c r="K2999" i="2"/>
  <c r="J3000" i="2"/>
  <c r="K3000" i="2"/>
  <c r="J3001" i="2"/>
  <c r="K3001" i="2"/>
  <c r="J3002" i="2"/>
  <c r="K3002" i="2"/>
  <c r="J3003" i="2"/>
  <c r="K3003" i="2"/>
  <c r="J3004" i="2"/>
  <c r="K3004" i="2"/>
  <c r="J3005" i="2"/>
  <c r="K3005" i="2"/>
  <c r="J3006" i="2"/>
  <c r="K3006" i="2"/>
  <c r="J3007" i="2"/>
  <c r="K3007" i="2"/>
  <c r="J3008" i="2"/>
  <c r="K3008" i="2"/>
  <c r="J3009" i="2"/>
  <c r="K3009" i="2"/>
  <c r="J3010" i="2"/>
  <c r="K3010" i="2"/>
  <c r="J3011" i="2"/>
  <c r="K3011" i="2"/>
  <c r="J3012" i="2"/>
  <c r="K3012" i="2"/>
  <c r="J3013" i="2"/>
  <c r="K3013" i="2"/>
  <c r="J3014" i="2"/>
  <c r="K3014" i="2"/>
  <c r="J3015" i="2"/>
  <c r="K3015" i="2"/>
  <c r="J3016" i="2"/>
  <c r="K3016" i="2"/>
  <c r="J3017" i="2"/>
  <c r="K3017" i="2"/>
  <c r="J3018" i="2"/>
  <c r="K3018" i="2"/>
  <c r="J3019" i="2"/>
  <c r="K3019" i="2"/>
  <c r="J3020" i="2"/>
  <c r="K3020" i="2"/>
  <c r="J3021" i="2"/>
  <c r="K3021" i="2"/>
  <c r="J3022" i="2"/>
  <c r="K3022" i="2"/>
  <c r="J3023" i="2"/>
  <c r="K3023" i="2"/>
  <c r="J3024" i="2"/>
  <c r="K3024" i="2"/>
  <c r="J3025" i="2"/>
  <c r="K3025" i="2"/>
  <c r="J3026" i="2"/>
  <c r="K3026" i="2"/>
  <c r="J3027" i="2"/>
  <c r="K3027" i="2"/>
  <c r="J3028" i="2"/>
  <c r="K3028" i="2"/>
  <c r="J3029" i="2"/>
  <c r="K3029" i="2"/>
  <c r="J3030" i="2"/>
  <c r="K3030" i="2"/>
  <c r="J3031" i="2"/>
  <c r="K3031" i="2"/>
  <c r="J3032" i="2"/>
  <c r="K3032" i="2"/>
  <c r="J3033" i="2"/>
  <c r="K3033" i="2"/>
  <c r="J3034" i="2"/>
  <c r="K3034" i="2"/>
  <c r="J3035" i="2"/>
  <c r="K3035" i="2"/>
  <c r="J3036" i="2"/>
  <c r="K3036" i="2"/>
  <c r="J3037" i="2"/>
  <c r="K3037" i="2"/>
  <c r="J3038" i="2"/>
  <c r="K3038" i="2"/>
  <c r="J3039" i="2"/>
  <c r="K3039" i="2"/>
  <c r="J3040" i="2"/>
  <c r="K3040" i="2"/>
  <c r="J3041" i="2"/>
  <c r="K3041" i="2"/>
  <c r="J3042" i="2"/>
  <c r="K3042" i="2"/>
  <c r="J3043" i="2"/>
  <c r="K3043" i="2"/>
  <c r="J3044" i="2"/>
  <c r="K3044" i="2"/>
  <c r="J3045" i="2"/>
  <c r="K3045" i="2"/>
  <c r="J3046" i="2"/>
  <c r="K3046" i="2"/>
  <c r="J3047" i="2"/>
  <c r="K3047" i="2"/>
  <c r="J3048" i="2"/>
  <c r="K3048" i="2"/>
  <c r="J3049" i="2"/>
  <c r="K3049" i="2"/>
  <c r="J3050" i="2"/>
  <c r="K3050" i="2"/>
  <c r="J3051" i="2"/>
  <c r="K3051" i="2"/>
  <c r="J3052" i="2"/>
  <c r="K3052" i="2"/>
  <c r="J3053" i="2"/>
  <c r="K3053" i="2"/>
  <c r="J3054" i="2"/>
  <c r="K3054" i="2"/>
  <c r="J3055" i="2"/>
  <c r="K3055" i="2"/>
  <c r="J3056" i="2"/>
  <c r="K3056" i="2"/>
  <c r="J3057" i="2"/>
  <c r="K3057" i="2"/>
  <c r="J3058" i="2"/>
  <c r="K3058" i="2"/>
  <c r="J3059" i="2"/>
  <c r="K3059" i="2"/>
  <c r="J3060" i="2"/>
  <c r="K3060" i="2"/>
  <c r="J3061" i="2"/>
  <c r="K3061" i="2"/>
  <c r="J3062" i="2"/>
  <c r="K3062" i="2"/>
  <c r="J3063" i="2"/>
  <c r="K3063" i="2"/>
  <c r="J3064" i="2"/>
  <c r="K3064" i="2"/>
  <c r="J3065" i="2"/>
  <c r="K3065" i="2"/>
  <c r="J3066" i="2"/>
  <c r="K3066" i="2"/>
  <c r="J3067" i="2"/>
  <c r="K3067" i="2"/>
  <c r="J3068" i="2"/>
  <c r="K3068" i="2"/>
  <c r="J3069" i="2"/>
  <c r="K3069" i="2"/>
  <c r="J3070" i="2"/>
  <c r="K3070" i="2"/>
  <c r="J3071" i="2"/>
  <c r="K3071" i="2"/>
  <c r="J3072" i="2"/>
  <c r="K3072" i="2"/>
  <c r="J3073" i="2"/>
  <c r="K3073" i="2"/>
  <c r="J3074" i="2"/>
  <c r="K3074" i="2"/>
  <c r="J3075" i="2"/>
  <c r="K3075" i="2"/>
  <c r="J3076" i="2"/>
  <c r="K3076" i="2"/>
  <c r="J3077" i="2"/>
  <c r="K3077" i="2"/>
  <c r="J3078" i="2"/>
  <c r="K3078" i="2"/>
  <c r="J3079" i="2"/>
  <c r="K3079" i="2"/>
  <c r="J3080" i="2"/>
  <c r="K3080" i="2"/>
  <c r="J3081" i="2"/>
  <c r="K3081" i="2"/>
  <c r="J3082" i="2"/>
  <c r="K3082" i="2"/>
  <c r="J3083" i="2"/>
  <c r="K3083" i="2"/>
  <c r="J3084" i="2"/>
  <c r="K3084" i="2"/>
  <c r="J3085" i="2"/>
  <c r="K3085" i="2"/>
  <c r="J3086" i="2"/>
  <c r="K3086" i="2"/>
  <c r="J3087" i="2"/>
  <c r="K3087" i="2"/>
  <c r="J3088" i="2"/>
  <c r="K3088" i="2"/>
  <c r="J3089" i="2"/>
  <c r="K3089" i="2"/>
  <c r="J3090" i="2"/>
  <c r="K3090" i="2"/>
  <c r="J3091" i="2"/>
  <c r="K3091" i="2"/>
  <c r="J3092" i="2"/>
  <c r="K3092" i="2"/>
  <c r="J3093" i="2"/>
  <c r="K3093" i="2"/>
  <c r="J3094" i="2"/>
  <c r="K3094" i="2"/>
  <c r="J3095" i="2"/>
  <c r="K3095" i="2"/>
  <c r="J3096" i="2"/>
  <c r="K3096" i="2"/>
  <c r="J3097" i="2"/>
  <c r="K3097" i="2"/>
  <c r="J3098" i="2"/>
  <c r="K3098" i="2"/>
  <c r="J3099" i="2"/>
  <c r="K3099" i="2"/>
  <c r="J3100" i="2"/>
  <c r="K3100" i="2"/>
  <c r="J3101" i="2"/>
  <c r="K3101" i="2"/>
  <c r="J3102" i="2"/>
  <c r="K3102" i="2"/>
  <c r="J3103" i="2"/>
  <c r="K3103" i="2"/>
  <c r="J3104" i="2"/>
  <c r="K3104" i="2"/>
  <c r="J3105" i="2"/>
  <c r="K3105" i="2"/>
  <c r="J3106" i="2"/>
  <c r="K3106" i="2"/>
  <c r="J3107" i="2"/>
  <c r="K3107" i="2"/>
  <c r="J3108" i="2"/>
  <c r="K3108" i="2"/>
  <c r="J3109" i="2"/>
  <c r="K3109" i="2"/>
  <c r="J3110" i="2"/>
  <c r="K3110" i="2"/>
  <c r="J3111" i="2"/>
  <c r="K3111" i="2"/>
  <c r="J3112" i="2"/>
  <c r="K3112" i="2"/>
  <c r="J3113" i="2"/>
  <c r="K3113" i="2"/>
  <c r="J3114" i="2"/>
  <c r="K3114" i="2"/>
  <c r="J3115" i="2"/>
  <c r="K3115" i="2"/>
  <c r="J3116" i="2"/>
  <c r="K3116" i="2"/>
  <c r="J3117" i="2"/>
  <c r="K3117" i="2"/>
  <c r="J3118" i="2"/>
  <c r="K3118" i="2"/>
  <c r="J3119" i="2"/>
  <c r="K3119" i="2"/>
  <c r="J3120" i="2"/>
  <c r="K3120" i="2"/>
  <c r="J3121" i="2"/>
  <c r="K3121" i="2"/>
  <c r="J3122" i="2"/>
  <c r="K3122" i="2"/>
  <c r="J3123" i="2"/>
  <c r="K3123" i="2"/>
  <c r="J3124" i="2"/>
  <c r="K3124" i="2"/>
  <c r="J3125" i="2"/>
  <c r="K3125" i="2"/>
  <c r="J3126" i="2"/>
  <c r="K3126" i="2"/>
  <c r="J3127" i="2"/>
  <c r="K3127" i="2"/>
  <c r="J3128" i="2"/>
  <c r="K3128" i="2"/>
  <c r="J3129" i="2"/>
  <c r="K3129" i="2"/>
  <c r="J3130" i="2"/>
  <c r="K3130" i="2"/>
  <c r="J3131" i="2"/>
  <c r="K3131" i="2"/>
  <c r="J3132" i="2"/>
  <c r="K3132" i="2"/>
  <c r="J3133" i="2"/>
  <c r="K3133" i="2"/>
  <c r="J3134" i="2"/>
  <c r="K3134" i="2"/>
  <c r="J3135" i="2"/>
  <c r="K3135" i="2"/>
  <c r="J3136" i="2"/>
  <c r="K3136" i="2"/>
  <c r="J3137" i="2"/>
  <c r="K3137" i="2"/>
  <c r="J3138" i="2"/>
  <c r="K3138" i="2"/>
  <c r="J3139" i="2"/>
  <c r="K3139" i="2"/>
  <c r="J3140" i="2"/>
  <c r="K3140" i="2"/>
  <c r="J3141" i="2"/>
  <c r="K3141" i="2"/>
  <c r="J3142" i="2"/>
  <c r="K3142" i="2"/>
  <c r="J3143" i="2"/>
  <c r="K3143" i="2"/>
  <c r="J3144" i="2"/>
  <c r="K3144" i="2"/>
  <c r="J3145" i="2"/>
  <c r="K3145" i="2"/>
  <c r="J3146" i="2"/>
  <c r="K3146" i="2"/>
  <c r="J3147" i="2"/>
  <c r="K3147" i="2"/>
  <c r="J3148" i="2"/>
  <c r="K3148" i="2"/>
  <c r="J3149" i="2"/>
  <c r="K3149" i="2"/>
  <c r="J3150" i="2"/>
  <c r="K3150" i="2"/>
  <c r="J3151" i="2"/>
  <c r="K3151" i="2"/>
  <c r="J3152" i="2"/>
  <c r="K3152" i="2"/>
  <c r="J3153" i="2"/>
  <c r="K3153" i="2"/>
  <c r="J3154" i="2"/>
  <c r="K3154" i="2"/>
  <c r="J3155" i="2"/>
  <c r="K3155" i="2"/>
  <c r="J3156" i="2"/>
  <c r="K3156" i="2"/>
  <c r="J3157" i="2"/>
  <c r="K3157" i="2"/>
  <c r="J3158" i="2"/>
  <c r="K3158" i="2"/>
  <c r="J3159" i="2"/>
  <c r="K3159" i="2"/>
  <c r="J3160" i="2"/>
  <c r="K3160" i="2"/>
  <c r="J3161" i="2"/>
  <c r="K3161" i="2"/>
  <c r="J3162" i="2"/>
  <c r="K3162" i="2"/>
  <c r="J3163" i="2"/>
  <c r="K3163" i="2"/>
  <c r="J3164" i="2"/>
  <c r="K3164" i="2"/>
  <c r="J3165" i="2"/>
  <c r="K3165" i="2"/>
  <c r="J3166" i="2"/>
  <c r="K3166" i="2"/>
  <c r="J3167" i="2"/>
  <c r="K3167" i="2"/>
  <c r="J3168" i="2"/>
  <c r="K3168" i="2"/>
  <c r="J3169" i="2"/>
  <c r="K3169" i="2"/>
  <c r="J3170" i="2"/>
  <c r="K3170" i="2"/>
  <c r="J3171" i="2"/>
  <c r="K3171" i="2"/>
  <c r="J3172" i="2"/>
  <c r="K3172" i="2"/>
  <c r="J3173" i="2"/>
  <c r="K3173" i="2"/>
  <c r="J3174" i="2"/>
  <c r="K3174" i="2"/>
  <c r="J3175" i="2"/>
  <c r="K3175" i="2"/>
  <c r="J3176" i="2"/>
  <c r="K3176" i="2"/>
  <c r="J3177" i="2"/>
  <c r="K3177" i="2"/>
  <c r="J3178" i="2"/>
  <c r="K3178" i="2"/>
  <c r="J3179" i="2"/>
  <c r="K3179" i="2"/>
  <c r="J3180" i="2"/>
  <c r="K3180" i="2"/>
  <c r="J3181" i="2"/>
  <c r="K3181" i="2"/>
  <c r="J3182" i="2"/>
  <c r="K3182" i="2"/>
  <c r="J3183" i="2"/>
  <c r="K3183" i="2"/>
  <c r="J3184" i="2"/>
  <c r="K3184" i="2"/>
  <c r="J3185" i="2"/>
  <c r="K3185" i="2"/>
  <c r="J3186" i="2"/>
  <c r="K3186" i="2"/>
  <c r="J3187" i="2"/>
  <c r="K3187" i="2"/>
  <c r="J3188" i="2"/>
  <c r="K3188" i="2"/>
  <c r="J3189" i="2"/>
  <c r="K3189" i="2"/>
  <c r="J3190" i="2"/>
  <c r="K3190" i="2"/>
  <c r="J3191" i="2"/>
  <c r="K3191" i="2"/>
  <c r="J3192" i="2"/>
  <c r="K3192" i="2"/>
  <c r="J3193" i="2"/>
  <c r="K3193" i="2"/>
  <c r="J3194" i="2"/>
  <c r="K3194" i="2"/>
  <c r="J3195" i="2"/>
  <c r="K3195" i="2"/>
  <c r="J3196" i="2"/>
  <c r="K3196" i="2"/>
  <c r="J3197" i="2"/>
  <c r="K3197" i="2"/>
  <c r="J3198" i="2"/>
  <c r="K3198" i="2"/>
  <c r="J3199" i="2"/>
  <c r="K3199" i="2"/>
  <c r="J3200" i="2"/>
  <c r="K3200" i="2"/>
  <c r="J3201" i="2"/>
  <c r="K3201" i="2"/>
  <c r="J3202" i="2"/>
  <c r="K3202" i="2"/>
  <c r="J3203" i="2"/>
  <c r="K3203" i="2"/>
  <c r="J3204" i="2"/>
  <c r="K3204" i="2"/>
  <c r="J3205" i="2"/>
  <c r="K3205" i="2"/>
  <c r="J3206" i="2"/>
  <c r="K3206" i="2"/>
  <c r="J3207" i="2"/>
  <c r="K3207" i="2"/>
  <c r="J3208" i="2"/>
  <c r="K3208" i="2"/>
  <c r="J3209" i="2"/>
  <c r="K3209" i="2"/>
  <c r="J3210" i="2"/>
  <c r="K3210" i="2"/>
  <c r="J3211" i="2"/>
  <c r="K3211" i="2"/>
  <c r="J3212" i="2"/>
  <c r="K3212" i="2"/>
  <c r="J3213" i="2"/>
  <c r="K3213" i="2"/>
  <c r="J3214" i="2"/>
  <c r="K3214" i="2"/>
  <c r="J3215" i="2"/>
  <c r="K3215" i="2"/>
  <c r="J3216" i="2"/>
  <c r="K3216" i="2"/>
  <c r="J3217" i="2"/>
  <c r="K3217" i="2"/>
  <c r="J3218" i="2"/>
  <c r="K3218" i="2"/>
  <c r="J3219" i="2"/>
  <c r="K3219" i="2"/>
  <c r="J3220" i="2"/>
  <c r="K3220" i="2"/>
  <c r="J3221" i="2"/>
  <c r="K3221" i="2"/>
  <c r="J3222" i="2"/>
  <c r="K3222" i="2"/>
  <c r="J3223" i="2"/>
  <c r="K3223" i="2"/>
  <c r="J3224" i="2"/>
  <c r="K3224" i="2"/>
  <c r="J3225" i="2"/>
  <c r="K3225" i="2"/>
  <c r="J3226" i="2"/>
  <c r="K3226" i="2"/>
  <c r="J3227" i="2"/>
  <c r="K3227" i="2"/>
  <c r="J3228" i="2"/>
  <c r="K3228" i="2"/>
  <c r="J3229" i="2"/>
  <c r="K3229" i="2"/>
  <c r="J3230" i="2"/>
  <c r="K3230" i="2"/>
  <c r="J3231" i="2"/>
  <c r="K3231" i="2"/>
  <c r="J3232" i="2"/>
  <c r="K3232" i="2"/>
  <c r="J3233" i="2"/>
  <c r="K3233" i="2"/>
  <c r="J3234" i="2"/>
  <c r="K3234" i="2"/>
  <c r="J3235" i="2"/>
  <c r="K3235" i="2"/>
  <c r="J3236" i="2"/>
  <c r="K3236" i="2"/>
  <c r="J3237" i="2"/>
  <c r="K3237" i="2"/>
  <c r="J3238" i="2"/>
  <c r="K3238" i="2"/>
  <c r="J3239" i="2"/>
  <c r="K3239" i="2"/>
  <c r="J3240" i="2"/>
  <c r="K3240" i="2"/>
  <c r="J3241" i="2"/>
  <c r="K3241" i="2"/>
  <c r="J3242" i="2"/>
  <c r="K3242" i="2"/>
  <c r="J3243" i="2"/>
  <c r="K3243" i="2"/>
  <c r="J3244" i="2"/>
  <c r="K3244" i="2"/>
  <c r="J3245" i="2"/>
  <c r="K3245" i="2"/>
  <c r="J3246" i="2"/>
  <c r="K3246" i="2"/>
  <c r="J3247" i="2"/>
  <c r="K3247" i="2"/>
  <c r="J3248" i="2"/>
  <c r="K3248" i="2"/>
  <c r="J3249" i="2"/>
  <c r="K3249" i="2"/>
  <c r="J3250" i="2"/>
  <c r="K3250" i="2"/>
  <c r="J3251" i="2"/>
  <c r="K3251" i="2"/>
  <c r="J3252" i="2"/>
  <c r="K3252" i="2"/>
  <c r="J3253" i="2"/>
  <c r="K3253" i="2"/>
  <c r="J3254" i="2"/>
  <c r="K3254" i="2"/>
  <c r="J3255" i="2"/>
  <c r="K3255" i="2"/>
  <c r="J3256" i="2"/>
  <c r="K3256" i="2"/>
  <c r="J3257" i="2"/>
  <c r="K3257" i="2"/>
  <c r="J3258" i="2"/>
  <c r="K3258" i="2"/>
  <c r="J3259" i="2"/>
  <c r="K3259" i="2"/>
  <c r="J3260" i="2"/>
  <c r="K3260" i="2"/>
  <c r="J3261" i="2"/>
  <c r="K3261" i="2"/>
  <c r="J3262" i="2"/>
  <c r="K3262" i="2"/>
  <c r="J3263" i="2"/>
  <c r="K3263" i="2"/>
  <c r="J3264" i="2"/>
  <c r="K3264" i="2"/>
  <c r="J3265" i="2"/>
  <c r="K3265" i="2"/>
  <c r="J3266" i="2"/>
  <c r="K3266" i="2"/>
  <c r="J3267" i="2"/>
  <c r="K3267" i="2"/>
  <c r="J3268" i="2"/>
  <c r="K3268" i="2"/>
  <c r="J3269" i="2"/>
  <c r="K3269" i="2"/>
  <c r="J3270" i="2"/>
  <c r="K3270" i="2"/>
  <c r="J3271" i="2"/>
  <c r="K3271" i="2"/>
  <c r="J3272" i="2"/>
  <c r="K3272" i="2"/>
  <c r="J3273" i="2"/>
  <c r="K3273" i="2"/>
  <c r="J3274" i="2"/>
  <c r="K3274" i="2"/>
  <c r="J3275" i="2"/>
  <c r="K3275" i="2"/>
  <c r="J3276" i="2"/>
  <c r="K3276" i="2"/>
  <c r="J3277" i="2"/>
  <c r="K3277" i="2"/>
  <c r="J3278" i="2"/>
  <c r="K3278" i="2"/>
  <c r="J3279" i="2"/>
  <c r="K3279" i="2"/>
  <c r="J3280" i="2"/>
  <c r="K3280" i="2"/>
  <c r="J3281" i="2"/>
  <c r="K3281" i="2"/>
  <c r="J3282" i="2"/>
  <c r="K3282" i="2"/>
  <c r="J3283" i="2"/>
  <c r="K3283" i="2"/>
  <c r="J3284" i="2"/>
  <c r="K3284" i="2"/>
  <c r="J3285" i="2"/>
  <c r="K3285" i="2"/>
  <c r="J3286" i="2"/>
  <c r="K3286" i="2"/>
  <c r="J3287" i="2"/>
  <c r="K3287" i="2"/>
  <c r="J3288" i="2"/>
  <c r="K3288" i="2"/>
  <c r="J3289" i="2"/>
  <c r="K3289" i="2"/>
  <c r="J3290" i="2"/>
  <c r="K3290" i="2"/>
  <c r="J3291" i="2"/>
  <c r="K3291" i="2"/>
  <c r="J3292" i="2"/>
  <c r="K3292" i="2"/>
  <c r="J3293" i="2"/>
  <c r="K3293" i="2"/>
  <c r="J3294" i="2"/>
  <c r="K3294" i="2"/>
  <c r="J3295" i="2"/>
  <c r="K3295" i="2"/>
  <c r="J3296" i="2"/>
  <c r="K3296" i="2"/>
  <c r="J3297" i="2"/>
  <c r="K3297" i="2"/>
  <c r="J3298" i="2"/>
  <c r="K3298" i="2"/>
  <c r="J3299" i="2"/>
  <c r="K3299" i="2"/>
  <c r="J3300" i="2"/>
  <c r="K3300" i="2"/>
  <c r="J3301" i="2"/>
  <c r="K3301" i="2"/>
  <c r="J3302" i="2"/>
  <c r="K3302" i="2"/>
  <c r="J3303" i="2"/>
  <c r="K3303" i="2"/>
  <c r="J3304" i="2"/>
  <c r="K3304" i="2"/>
  <c r="J3305" i="2"/>
  <c r="K3305" i="2"/>
  <c r="J3306" i="2"/>
  <c r="K3306" i="2"/>
  <c r="J3307" i="2"/>
  <c r="K3307" i="2"/>
  <c r="J3308" i="2"/>
  <c r="K3308" i="2"/>
  <c r="J3309" i="2"/>
  <c r="K3309" i="2"/>
  <c r="J3310" i="2"/>
  <c r="K3310" i="2"/>
  <c r="J3311" i="2"/>
  <c r="K3311" i="2"/>
  <c r="J3312" i="2"/>
  <c r="K3312" i="2"/>
  <c r="J3313" i="2"/>
  <c r="K3313" i="2"/>
  <c r="J3314" i="2"/>
  <c r="K3314" i="2"/>
  <c r="J3315" i="2"/>
  <c r="K3315" i="2"/>
  <c r="J3316" i="2"/>
  <c r="K3316" i="2"/>
  <c r="J3317" i="2"/>
  <c r="K3317" i="2"/>
  <c r="J3318" i="2"/>
  <c r="K3318" i="2"/>
  <c r="J3319" i="2"/>
  <c r="K3319" i="2"/>
  <c r="J3320" i="2"/>
  <c r="K3320" i="2"/>
  <c r="J3321" i="2"/>
  <c r="K3321" i="2"/>
  <c r="J3322" i="2"/>
  <c r="K3322" i="2"/>
  <c r="J3323" i="2"/>
  <c r="K3323" i="2"/>
  <c r="J3324" i="2"/>
  <c r="K3324" i="2"/>
  <c r="J3325" i="2"/>
  <c r="K3325" i="2"/>
  <c r="J3326" i="2"/>
  <c r="K3326" i="2"/>
  <c r="J3327" i="2"/>
  <c r="K3327" i="2"/>
  <c r="J3328" i="2"/>
  <c r="K3328" i="2"/>
  <c r="J3329" i="2"/>
  <c r="K3329" i="2"/>
  <c r="J3330" i="2"/>
  <c r="K3330" i="2"/>
  <c r="J3331" i="2"/>
  <c r="K3331" i="2"/>
  <c r="J3332" i="2"/>
  <c r="K3332" i="2"/>
  <c r="J3333" i="2"/>
  <c r="K3333" i="2"/>
  <c r="J3334" i="2"/>
  <c r="K3334" i="2"/>
  <c r="J3335" i="2"/>
  <c r="K3335" i="2"/>
  <c r="J3336" i="2"/>
  <c r="K3336" i="2"/>
  <c r="J3337" i="2"/>
  <c r="K3337" i="2"/>
  <c r="J3338" i="2"/>
  <c r="K3338" i="2"/>
  <c r="J3339" i="2"/>
  <c r="K3339" i="2"/>
  <c r="J3340" i="2"/>
  <c r="K3340" i="2"/>
  <c r="J3341" i="2"/>
  <c r="K3341" i="2"/>
  <c r="J3342" i="2"/>
  <c r="K3342" i="2"/>
  <c r="J3343" i="2"/>
  <c r="K3343" i="2"/>
  <c r="J3344" i="2"/>
  <c r="K3344" i="2"/>
  <c r="J3345" i="2"/>
  <c r="K3345" i="2"/>
  <c r="J3346" i="2"/>
  <c r="K3346" i="2"/>
  <c r="J3347" i="2"/>
  <c r="K3347" i="2"/>
  <c r="J3348" i="2"/>
  <c r="K3348" i="2"/>
  <c r="J3349" i="2"/>
  <c r="K3349" i="2"/>
  <c r="J3350" i="2"/>
  <c r="K3350" i="2"/>
  <c r="J3351" i="2"/>
  <c r="K3351" i="2"/>
  <c r="J3352" i="2"/>
  <c r="K3352" i="2"/>
  <c r="J3353" i="2"/>
  <c r="K3353" i="2"/>
  <c r="J3354" i="2"/>
  <c r="K3354" i="2"/>
  <c r="J3355" i="2"/>
  <c r="K3355" i="2"/>
  <c r="J3356" i="2"/>
  <c r="K3356" i="2"/>
  <c r="J3357" i="2"/>
  <c r="K3357" i="2"/>
  <c r="J3358" i="2"/>
  <c r="K3358" i="2"/>
  <c r="J3359" i="2"/>
  <c r="K3359" i="2"/>
  <c r="J3360" i="2"/>
  <c r="K3360" i="2"/>
  <c r="J3361" i="2"/>
  <c r="K3361" i="2"/>
  <c r="J3362" i="2"/>
  <c r="K3362" i="2"/>
  <c r="J3363" i="2"/>
  <c r="K3363" i="2"/>
  <c r="J3364" i="2"/>
  <c r="K3364" i="2"/>
  <c r="J3365" i="2"/>
  <c r="K3365" i="2"/>
  <c r="J3366" i="2"/>
  <c r="K3366" i="2"/>
  <c r="J3367" i="2"/>
  <c r="K3367" i="2"/>
  <c r="J3368" i="2"/>
  <c r="K3368" i="2"/>
  <c r="J3369" i="2"/>
  <c r="K3369" i="2"/>
  <c r="J3370" i="2"/>
  <c r="K3370" i="2"/>
  <c r="J3371" i="2"/>
  <c r="K3371" i="2"/>
  <c r="J3372" i="2"/>
  <c r="K3372" i="2"/>
  <c r="J3373" i="2"/>
  <c r="K3373" i="2"/>
  <c r="J3374" i="2"/>
  <c r="K3374" i="2"/>
  <c r="J3375" i="2"/>
  <c r="K3375" i="2"/>
  <c r="J3376" i="2"/>
  <c r="K3376" i="2"/>
  <c r="J3377" i="2"/>
  <c r="K3377" i="2"/>
  <c r="J3378" i="2"/>
  <c r="K3378" i="2"/>
  <c r="J3379" i="2"/>
  <c r="K3379" i="2"/>
  <c r="J3380" i="2"/>
  <c r="K3380" i="2"/>
  <c r="J3381" i="2"/>
  <c r="K3381" i="2"/>
  <c r="J3382" i="2"/>
  <c r="K3382" i="2"/>
  <c r="J3383" i="2"/>
  <c r="K3383" i="2"/>
  <c r="J3384" i="2"/>
  <c r="K3384" i="2"/>
  <c r="J3385" i="2"/>
  <c r="K3385" i="2"/>
  <c r="J3386" i="2"/>
  <c r="K3386" i="2"/>
  <c r="J3387" i="2"/>
  <c r="K3387" i="2"/>
  <c r="J3388" i="2"/>
  <c r="K3388" i="2"/>
  <c r="J3389" i="2"/>
  <c r="K3389" i="2"/>
  <c r="J3390" i="2"/>
  <c r="K3390" i="2"/>
  <c r="J3391" i="2"/>
  <c r="K3391" i="2"/>
  <c r="J3392" i="2"/>
  <c r="K3392" i="2"/>
  <c r="J3393" i="2"/>
  <c r="K3393" i="2"/>
  <c r="J3394" i="2"/>
  <c r="K3394" i="2"/>
  <c r="J3395" i="2"/>
  <c r="K3395" i="2"/>
  <c r="J3396" i="2"/>
  <c r="K3396" i="2"/>
  <c r="J3397" i="2"/>
  <c r="K3397" i="2"/>
  <c r="J3398" i="2"/>
  <c r="K3398" i="2"/>
  <c r="J3399" i="2"/>
  <c r="K3399" i="2"/>
  <c r="J3400" i="2"/>
  <c r="K3400" i="2"/>
  <c r="J3401" i="2"/>
  <c r="K3401" i="2"/>
  <c r="J3402" i="2"/>
  <c r="K3402" i="2"/>
  <c r="J3403" i="2"/>
  <c r="K3403" i="2"/>
  <c r="J3404" i="2"/>
  <c r="K3404" i="2"/>
  <c r="J3405" i="2"/>
  <c r="K3405" i="2"/>
  <c r="J3406" i="2"/>
  <c r="K3406" i="2"/>
  <c r="J3407" i="2"/>
  <c r="K3407" i="2"/>
  <c r="J3408" i="2"/>
  <c r="K3408" i="2"/>
  <c r="J3409" i="2"/>
  <c r="K3409" i="2"/>
  <c r="J3410" i="2"/>
  <c r="K3410" i="2"/>
  <c r="J3411" i="2"/>
  <c r="K3411" i="2"/>
  <c r="J3412" i="2"/>
  <c r="K3412" i="2"/>
  <c r="J3413" i="2"/>
  <c r="K3413" i="2"/>
  <c r="J3414" i="2"/>
  <c r="K3414" i="2"/>
  <c r="J3415" i="2"/>
  <c r="K3415" i="2"/>
  <c r="J3416" i="2"/>
  <c r="K3416" i="2"/>
  <c r="J3417" i="2"/>
  <c r="K3417" i="2"/>
  <c r="J3418" i="2"/>
  <c r="K3418" i="2"/>
  <c r="J3419" i="2"/>
  <c r="K3419" i="2"/>
  <c r="J3420" i="2"/>
  <c r="K3420" i="2"/>
  <c r="J3421" i="2"/>
  <c r="K3421" i="2"/>
  <c r="J3422" i="2"/>
  <c r="K3422" i="2"/>
  <c r="J3423" i="2"/>
  <c r="K3423" i="2"/>
  <c r="J3424" i="2"/>
  <c r="K3424" i="2"/>
  <c r="J3425" i="2"/>
  <c r="K3425" i="2"/>
  <c r="J3426" i="2"/>
  <c r="K3426" i="2"/>
  <c r="J3427" i="2"/>
  <c r="K3427" i="2"/>
  <c r="J3428" i="2"/>
  <c r="K3428" i="2"/>
  <c r="J3429" i="2"/>
  <c r="K3429" i="2"/>
  <c r="J3430" i="2"/>
  <c r="K3430" i="2"/>
  <c r="J3431" i="2"/>
  <c r="K3431" i="2"/>
  <c r="J3432" i="2"/>
  <c r="K3432" i="2"/>
  <c r="J3433" i="2"/>
  <c r="K3433" i="2"/>
  <c r="J3434" i="2"/>
  <c r="K3434" i="2"/>
  <c r="J3435" i="2"/>
  <c r="K3435" i="2"/>
  <c r="J3436" i="2"/>
  <c r="K3436" i="2"/>
  <c r="J3437" i="2"/>
  <c r="K3437" i="2"/>
  <c r="J3438" i="2"/>
  <c r="K3438" i="2"/>
  <c r="J3439" i="2"/>
  <c r="K3439" i="2"/>
  <c r="J3440" i="2"/>
  <c r="K3440" i="2"/>
  <c r="J3441" i="2"/>
  <c r="K3441" i="2"/>
  <c r="J3442" i="2"/>
  <c r="K3442" i="2"/>
  <c r="J3443" i="2"/>
  <c r="K3443" i="2"/>
  <c r="J3444" i="2"/>
  <c r="K3444" i="2"/>
  <c r="J3445" i="2"/>
  <c r="K3445" i="2"/>
  <c r="J3446" i="2"/>
  <c r="K3446" i="2"/>
  <c r="J3447" i="2"/>
  <c r="K3447" i="2"/>
  <c r="J3448" i="2"/>
  <c r="K3448" i="2"/>
  <c r="J3449" i="2"/>
  <c r="K3449" i="2"/>
  <c r="J3450" i="2"/>
  <c r="K3450" i="2"/>
  <c r="J3451" i="2"/>
  <c r="K3451" i="2"/>
  <c r="J3452" i="2"/>
  <c r="K3452" i="2"/>
  <c r="J3453" i="2"/>
  <c r="K3453" i="2"/>
  <c r="J3454" i="2"/>
  <c r="K3454" i="2"/>
  <c r="J3455" i="2"/>
  <c r="K3455" i="2"/>
  <c r="J3456" i="2"/>
  <c r="K3456" i="2"/>
  <c r="J3457" i="2"/>
  <c r="K3457" i="2"/>
  <c r="J3458" i="2"/>
  <c r="K3458" i="2"/>
  <c r="J3459" i="2"/>
  <c r="K3459" i="2"/>
  <c r="J3460" i="2"/>
  <c r="K3460" i="2"/>
  <c r="J3461" i="2"/>
  <c r="K3461" i="2"/>
  <c r="J3462" i="2"/>
  <c r="K3462" i="2"/>
  <c r="J3463" i="2"/>
  <c r="K3463" i="2"/>
  <c r="J3464" i="2"/>
  <c r="K3464" i="2"/>
  <c r="J3465" i="2"/>
  <c r="K3465" i="2"/>
  <c r="J3466" i="2"/>
  <c r="K3466" i="2"/>
  <c r="J3467" i="2"/>
  <c r="K3467" i="2"/>
  <c r="J3468" i="2"/>
  <c r="K3468" i="2"/>
  <c r="J3469" i="2"/>
  <c r="K3469" i="2"/>
  <c r="J3470" i="2"/>
  <c r="K3470" i="2"/>
  <c r="J3471" i="2"/>
  <c r="K3471" i="2"/>
  <c r="J3472" i="2"/>
  <c r="K3472" i="2"/>
  <c r="J3473" i="2"/>
  <c r="K3473" i="2"/>
  <c r="J3474" i="2"/>
  <c r="K3474" i="2"/>
  <c r="J3475" i="2"/>
  <c r="K3475" i="2"/>
  <c r="J3476" i="2"/>
  <c r="K3476" i="2"/>
  <c r="J3477" i="2"/>
  <c r="K3477" i="2"/>
  <c r="J3478" i="2"/>
  <c r="K3478" i="2"/>
  <c r="J3479" i="2"/>
  <c r="K3479" i="2"/>
  <c r="J3480" i="2"/>
  <c r="K3480" i="2"/>
  <c r="J3481" i="2"/>
  <c r="K3481" i="2"/>
  <c r="J3482" i="2"/>
  <c r="K3482" i="2"/>
  <c r="J3483" i="2"/>
  <c r="K3483" i="2"/>
  <c r="J3484" i="2"/>
  <c r="K3484" i="2"/>
  <c r="J3485" i="2"/>
  <c r="K3485" i="2"/>
  <c r="J3486" i="2"/>
  <c r="K3486" i="2"/>
  <c r="J3487" i="2"/>
  <c r="K3487" i="2"/>
  <c r="J3488" i="2"/>
  <c r="K3488" i="2"/>
  <c r="J3489" i="2"/>
  <c r="K3489" i="2"/>
  <c r="J3490" i="2"/>
  <c r="K3490" i="2"/>
  <c r="J3491" i="2"/>
  <c r="K3491" i="2"/>
  <c r="J3492" i="2"/>
  <c r="K3492" i="2"/>
  <c r="J3493" i="2"/>
  <c r="K3493" i="2"/>
  <c r="J3494" i="2"/>
  <c r="K3494" i="2"/>
  <c r="J3495" i="2"/>
  <c r="K3495" i="2"/>
  <c r="J3496" i="2"/>
  <c r="K3496" i="2"/>
  <c r="J3497" i="2"/>
  <c r="K3497" i="2"/>
  <c r="J3498" i="2"/>
  <c r="K3498" i="2"/>
  <c r="J3499" i="2"/>
  <c r="K3499" i="2"/>
  <c r="J3500" i="2"/>
  <c r="K3500" i="2"/>
  <c r="J3501" i="2"/>
  <c r="K3501" i="2"/>
  <c r="J3502" i="2"/>
  <c r="K3502" i="2"/>
  <c r="J3503" i="2"/>
  <c r="K3503" i="2"/>
  <c r="J3504" i="2"/>
  <c r="K3504" i="2"/>
  <c r="J3505" i="2"/>
  <c r="K3505" i="2"/>
  <c r="J3506" i="2"/>
  <c r="K3506" i="2"/>
  <c r="J3507" i="2"/>
  <c r="K3507" i="2"/>
  <c r="J3508" i="2"/>
  <c r="K3508" i="2"/>
  <c r="J3509" i="2"/>
  <c r="K3509" i="2"/>
  <c r="J3510" i="2"/>
  <c r="K3510" i="2"/>
  <c r="J3511" i="2"/>
  <c r="K3511" i="2"/>
  <c r="J3512" i="2"/>
  <c r="K3512" i="2"/>
  <c r="J3513" i="2"/>
  <c r="K3513" i="2"/>
  <c r="J3514" i="2"/>
  <c r="K3514" i="2"/>
  <c r="J3515" i="2"/>
  <c r="K3515" i="2"/>
  <c r="J3516" i="2"/>
  <c r="K3516" i="2"/>
  <c r="J3517" i="2"/>
  <c r="K3517" i="2"/>
  <c r="J3518" i="2"/>
  <c r="K3518" i="2"/>
  <c r="J3519" i="2"/>
  <c r="K3519" i="2"/>
  <c r="J3520" i="2"/>
  <c r="K3520" i="2"/>
  <c r="J3521" i="2"/>
  <c r="K3521" i="2"/>
  <c r="J3522" i="2"/>
  <c r="K3522" i="2"/>
  <c r="J3523" i="2"/>
  <c r="K3523" i="2"/>
  <c r="J3524" i="2"/>
  <c r="K3524" i="2"/>
  <c r="J3525" i="2"/>
  <c r="K3525" i="2"/>
  <c r="J3526" i="2"/>
  <c r="K3526" i="2"/>
  <c r="J3527" i="2"/>
  <c r="K3527" i="2"/>
  <c r="J3528" i="2"/>
  <c r="K3528" i="2"/>
  <c r="J3529" i="2"/>
  <c r="K3529" i="2"/>
  <c r="J3530" i="2"/>
  <c r="K3530" i="2"/>
  <c r="J3531" i="2"/>
  <c r="K3531" i="2"/>
  <c r="J3532" i="2"/>
  <c r="K3532" i="2"/>
  <c r="J3533" i="2"/>
  <c r="K3533" i="2"/>
  <c r="J3534" i="2"/>
  <c r="K3534" i="2"/>
  <c r="J3535" i="2"/>
  <c r="K3535" i="2"/>
  <c r="J3536" i="2"/>
  <c r="K3536" i="2"/>
  <c r="J3537" i="2"/>
  <c r="K3537" i="2"/>
  <c r="J3538" i="2"/>
  <c r="K3538" i="2"/>
  <c r="J3539" i="2"/>
  <c r="K3539" i="2"/>
  <c r="J3540" i="2"/>
  <c r="K3540" i="2"/>
  <c r="J3541" i="2"/>
  <c r="K3541" i="2"/>
  <c r="J3542" i="2"/>
  <c r="K3542" i="2"/>
  <c r="J3543" i="2"/>
  <c r="K3543" i="2"/>
  <c r="J3544" i="2"/>
  <c r="K3544" i="2"/>
  <c r="J3545" i="2"/>
  <c r="K3545" i="2"/>
  <c r="J3546" i="2"/>
  <c r="K3546" i="2"/>
  <c r="J3547" i="2"/>
  <c r="K3547" i="2"/>
  <c r="J3548" i="2"/>
  <c r="K3548" i="2"/>
  <c r="J3549" i="2"/>
  <c r="K3549" i="2"/>
  <c r="J3550" i="2"/>
  <c r="K3550" i="2"/>
  <c r="J3551" i="2"/>
  <c r="K3551" i="2"/>
  <c r="J3552" i="2"/>
  <c r="K3552" i="2"/>
  <c r="J3553" i="2"/>
  <c r="K3553" i="2"/>
  <c r="J3554" i="2"/>
  <c r="K3554" i="2"/>
  <c r="J3555" i="2"/>
  <c r="K3555" i="2"/>
  <c r="J3556" i="2"/>
  <c r="K3556" i="2"/>
  <c r="J3557" i="2"/>
  <c r="K3557" i="2"/>
  <c r="J3558" i="2"/>
  <c r="K3558" i="2"/>
  <c r="J3559" i="2"/>
  <c r="K3559" i="2"/>
  <c r="J3560" i="2"/>
  <c r="K3560" i="2"/>
  <c r="J3561" i="2"/>
  <c r="K3561" i="2"/>
  <c r="J3562" i="2"/>
  <c r="K3562" i="2"/>
  <c r="J3563" i="2"/>
  <c r="K3563" i="2"/>
  <c r="J3564" i="2"/>
  <c r="K3564" i="2"/>
  <c r="J3565" i="2"/>
  <c r="K3565" i="2"/>
  <c r="J3566" i="2"/>
  <c r="K3566" i="2"/>
  <c r="J3567" i="2"/>
  <c r="K3567" i="2"/>
  <c r="J3568" i="2"/>
  <c r="K3568" i="2"/>
  <c r="J3569" i="2"/>
  <c r="K3569" i="2"/>
  <c r="J3570" i="2"/>
  <c r="K3570" i="2"/>
  <c r="J3571" i="2"/>
  <c r="K3571" i="2"/>
  <c r="J3572" i="2"/>
  <c r="K3572" i="2"/>
  <c r="J3573" i="2"/>
  <c r="K3573" i="2"/>
  <c r="J3574" i="2"/>
  <c r="K3574" i="2"/>
  <c r="J3575" i="2"/>
  <c r="K3575" i="2"/>
  <c r="J3576" i="2"/>
  <c r="K3576" i="2"/>
  <c r="J3577" i="2"/>
  <c r="K3577" i="2"/>
  <c r="J3578" i="2"/>
  <c r="K3578" i="2"/>
  <c r="J3579" i="2"/>
  <c r="K3579" i="2"/>
  <c r="J3580" i="2"/>
  <c r="K3580" i="2"/>
  <c r="J3581" i="2"/>
  <c r="K3581" i="2"/>
  <c r="J3582" i="2"/>
  <c r="K3582" i="2"/>
  <c r="J3583" i="2"/>
  <c r="K3583" i="2"/>
  <c r="J3584" i="2"/>
  <c r="K3584" i="2"/>
  <c r="J3585" i="2"/>
  <c r="K3585" i="2"/>
  <c r="J3586" i="2"/>
  <c r="K3586" i="2"/>
  <c r="J3587" i="2"/>
  <c r="K3587" i="2"/>
  <c r="J3588" i="2"/>
  <c r="K3588" i="2"/>
  <c r="J3589" i="2"/>
  <c r="K3589" i="2"/>
  <c r="J3590" i="2"/>
  <c r="K3590" i="2"/>
  <c r="J3591" i="2"/>
  <c r="K3591" i="2"/>
  <c r="J3592" i="2"/>
  <c r="K3592" i="2"/>
  <c r="J3593" i="2"/>
  <c r="K3593" i="2"/>
  <c r="J3594" i="2"/>
  <c r="K3594" i="2"/>
  <c r="J3595" i="2"/>
  <c r="K3595" i="2"/>
  <c r="J3596" i="2"/>
  <c r="K3596" i="2"/>
  <c r="J3597" i="2"/>
  <c r="K3597" i="2"/>
  <c r="J3598" i="2"/>
  <c r="K3598" i="2"/>
  <c r="J3599" i="2"/>
  <c r="K3599" i="2"/>
  <c r="J3600" i="2"/>
  <c r="K3600" i="2"/>
  <c r="J3601" i="2"/>
  <c r="K3601" i="2"/>
  <c r="J3602" i="2"/>
  <c r="K3602" i="2"/>
  <c r="J3603" i="2"/>
  <c r="K3603" i="2"/>
  <c r="J3604" i="2"/>
  <c r="K3604" i="2"/>
  <c r="J3605" i="2"/>
  <c r="K3605" i="2"/>
  <c r="J3606" i="2"/>
  <c r="K3606" i="2"/>
  <c r="J3607" i="2"/>
  <c r="K3607" i="2"/>
  <c r="J3608" i="2"/>
  <c r="K3608" i="2"/>
  <c r="J3609" i="2"/>
  <c r="K3609" i="2"/>
  <c r="J3610" i="2"/>
  <c r="K3610" i="2"/>
  <c r="J3611" i="2"/>
  <c r="K3611" i="2"/>
  <c r="J3612" i="2"/>
  <c r="K3612" i="2"/>
  <c r="J3613" i="2"/>
  <c r="K3613" i="2"/>
  <c r="J3614" i="2"/>
  <c r="K3614" i="2"/>
  <c r="J3615" i="2"/>
  <c r="K3615" i="2"/>
  <c r="J3616" i="2"/>
  <c r="K3616" i="2"/>
  <c r="J3617" i="2"/>
  <c r="K3617" i="2"/>
  <c r="J3618" i="2"/>
  <c r="K3618" i="2"/>
  <c r="J3619" i="2"/>
  <c r="K3619" i="2"/>
  <c r="J3620" i="2"/>
  <c r="K3620" i="2"/>
  <c r="J3621" i="2"/>
  <c r="K3621" i="2"/>
  <c r="J3622" i="2"/>
  <c r="K3622" i="2"/>
  <c r="J3623" i="2"/>
  <c r="K3623" i="2"/>
  <c r="J3624" i="2"/>
  <c r="K3624" i="2"/>
  <c r="J3625" i="2"/>
  <c r="K3625" i="2"/>
  <c r="J3626" i="2"/>
  <c r="K3626" i="2"/>
  <c r="J3627" i="2"/>
  <c r="K3627" i="2"/>
  <c r="J3628" i="2"/>
  <c r="K3628" i="2"/>
  <c r="J3629" i="2"/>
  <c r="K3629" i="2"/>
  <c r="J3630" i="2"/>
  <c r="K3630" i="2"/>
  <c r="J3631" i="2"/>
  <c r="K3631" i="2"/>
  <c r="J3632" i="2"/>
  <c r="K3632" i="2"/>
  <c r="J3633" i="2"/>
  <c r="K3633" i="2"/>
  <c r="J3634" i="2"/>
  <c r="K3634" i="2"/>
  <c r="J3635" i="2"/>
  <c r="K3635" i="2"/>
  <c r="J3636" i="2"/>
  <c r="K3636" i="2"/>
  <c r="J3637" i="2"/>
  <c r="K3637" i="2"/>
  <c r="J3638" i="2"/>
  <c r="K3638" i="2"/>
  <c r="J3639" i="2"/>
  <c r="K3639" i="2"/>
  <c r="J3640" i="2"/>
  <c r="K3640" i="2"/>
  <c r="J3641" i="2"/>
  <c r="K3641" i="2"/>
  <c r="J3642" i="2"/>
  <c r="K3642" i="2"/>
  <c r="J3643" i="2"/>
  <c r="K3643" i="2"/>
  <c r="J3644" i="2"/>
  <c r="K3644" i="2"/>
  <c r="J3645" i="2"/>
  <c r="K3645" i="2"/>
  <c r="J3646" i="2"/>
  <c r="K3646" i="2"/>
  <c r="J3647" i="2"/>
  <c r="K3647" i="2"/>
  <c r="J3648" i="2"/>
  <c r="K3648" i="2"/>
  <c r="J3649" i="2"/>
  <c r="K3649" i="2"/>
  <c r="J3650" i="2"/>
  <c r="K3650" i="2"/>
  <c r="J3651" i="2"/>
  <c r="K3651" i="2"/>
  <c r="J3652" i="2"/>
  <c r="K3652" i="2"/>
  <c r="J3653" i="2"/>
  <c r="K3653" i="2"/>
  <c r="J3654" i="2"/>
  <c r="K3654" i="2"/>
  <c r="J3655" i="2"/>
  <c r="K3655" i="2"/>
  <c r="J3656" i="2"/>
  <c r="K3656" i="2"/>
  <c r="J3657" i="2"/>
  <c r="K3657" i="2"/>
  <c r="J3658" i="2"/>
  <c r="K3658" i="2"/>
  <c r="J3659" i="2"/>
  <c r="K3659" i="2"/>
  <c r="J3660" i="2"/>
  <c r="K3660" i="2"/>
  <c r="J3661" i="2"/>
  <c r="K3661" i="2"/>
  <c r="J3662" i="2"/>
  <c r="K3662" i="2"/>
  <c r="J3663" i="2"/>
  <c r="K3663" i="2"/>
  <c r="J3664" i="2"/>
  <c r="K3664" i="2"/>
  <c r="J3665" i="2"/>
  <c r="K3665" i="2"/>
  <c r="J3666" i="2"/>
  <c r="K3666" i="2"/>
  <c r="J3667" i="2"/>
  <c r="K3667" i="2"/>
  <c r="J3668" i="2"/>
  <c r="K3668" i="2"/>
  <c r="J3669" i="2"/>
  <c r="K3669" i="2"/>
  <c r="J3670" i="2"/>
  <c r="K3670" i="2"/>
  <c r="J3671" i="2"/>
  <c r="K3671" i="2"/>
  <c r="J3672" i="2"/>
  <c r="K3672" i="2"/>
  <c r="J3673" i="2"/>
  <c r="K3673" i="2"/>
  <c r="J3674" i="2"/>
  <c r="K3674" i="2"/>
  <c r="J3675" i="2"/>
  <c r="K3675" i="2"/>
  <c r="J3676" i="2"/>
  <c r="K3676" i="2"/>
  <c r="J3677" i="2"/>
  <c r="K3677" i="2"/>
  <c r="J3678" i="2"/>
  <c r="K3678" i="2"/>
  <c r="J3679" i="2"/>
  <c r="K3679" i="2"/>
  <c r="J3680" i="2"/>
  <c r="K3680" i="2"/>
  <c r="J3681" i="2"/>
  <c r="K3681" i="2"/>
  <c r="J3682" i="2"/>
  <c r="K3682" i="2"/>
  <c r="J3683" i="2"/>
  <c r="K3683" i="2"/>
  <c r="J3684" i="2"/>
  <c r="K3684" i="2"/>
  <c r="J3685" i="2"/>
  <c r="K3685" i="2"/>
  <c r="J3686" i="2"/>
  <c r="K3686" i="2"/>
  <c r="J3687" i="2"/>
  <c r="K3687" i="2"/>
  <c r="J3688" i="2"/>
  <c r="K3688" i="2"/>
  <c r="J3689" i="2"/>
  <c r="K3689" i="2"/>
  <c r="J3690" i="2"/>
  <c r="K3690" i="2"/>
  <c r="J3691" i="2"/>
  <c r="K3691" i="2"/>
  <c r="J3692" i="2"/>
  <c r="K3692" i="2"/>
  <c r="J3693" i="2"/>
  <c r="K3693" i="2"/>
  <c r="J3694" i="2"/>
  <c r="K3694" i="2"/>
  <c r="J3695" i="2"/>
  <c r="K3695" i="2"/>
  <c r="J3696" i="2"/>
  <c r="K3696" i="2"/>
  <c r="J3697" i="2"/>
  <c r="K3697" i="2"/>
  <c r="J3698" i="2"/>
  <c r="K3698" i="2"/>
  <c r="J3699" i="2"/>
  <c r="K3699" i="2"/>
  <c r="J3700" i="2"/>
  <c r="K3700" i="2"/>
  <c r="J3701" i="2"/>
  <c r="K3701" i="2"/>
  <c r="J3702" i="2"/>
  <c r="K3702" i="2"/>
  <c r="J3703" i="2"/>
  <c r="K3703" i="2"/>
  <c r="J3704" i="2"/>
  <c r="K3704" i="2"/>
  <c r="J3705" i="2"/>
  <c r="K3705" i="2"/>
  <c r="J3706" i="2"/>
  <c r="K3706" i="2"/>
  <c r="J3707" i="2"/>
  <c r="K3707" i="2"/>
  <c r="J3708" i="2"/>
  <c r="K3708" i="2"/>
  <c r="J3709" i="2"/>
  <c r="K3709" i="2"/>
  <c r="J3710" i="2"/>
  <c r="K3710" i="2"/>
  <c r="J3711" i="2"/>
  <c r="K3711" i="2"/>
  <c r="J3712" i="2"/>
  <c r="K3712" i="2"/>
  <c r="J3713" i="2"/>
  <c r="K3713" i="2"/>
  <c r="J3714" i="2"/>
  <c r="K3714" i="2"/>
  <c r="J3715" i="2"/>
  <c r="K3715" i="2"/>
  <c r="J3716" i="2"/>
  <c r="K3716" i="2"/>
  <c r="J3717" i="2"/>
  <c r="K3717" i="2"/>
  <c r="J3718" i="2"/>
  <c r="K3718" i="2"/>
  <c r="J3719" i="2"/>
  <c r="K3719" i="2"/>
  <c r="J3720" i="2"/>
  <c r="K3720" i="2"/>
  <c r="J3721" i="2"/>
  <c r="K3721" i="2"/>
  <c r="J3722" i="2"/>
  <c r="K3722" i="2"/>
  <c r="J3723" i="2"/>
  <c r="K3723" i="2"/>
  <c r="J3724" i="2"/>
  <c r="K3724" i="2"/>
  <c r="J3725" i="2"/>
  <c r="K3725" i="2"/>
  <c r="J3726" i="2"/>
  <c r="K3726" i="2"/>
  <c r="J3727" i="2"/>
  <c r="K3727" i="2"/>
  <c r="J3728" i="2"/>
  <c r="K3728" i="2"/>
  <c r="J3729" i="2"/>
  <c r="K3729" i="2"/>
  <c r="J3730" i="2"/>
  <c r="K3730" i="2"/>
  <c r="J3731" i="2"/>
  <c r="K3731" i="2"/>
  <c r="J3732" i="2"/>
  <c r="K3732" i="2"/>
  <c r="J3733" i="2"/>
  <c r="K3733" i="2"/>
  <c r="J3734" i="2"/>
  <c r="K3734" i="2"/>
  <c r="J3735" i="2"/>
  <c r="K3735" i="2"/>
  <c r="J3736" i="2"/>
  <c r="K3736" i="2"/>
  <c r="J3737" i="2"/>
  <c r="K3737" i="2"/>
  <c r="J3738" i="2"/>
  <c r="K3738" i="2"/>
  <c r="J3739" i="2"/>
  <c r="K3739" i="2"/>
  <c r="J3740" i="2"/>
  <c r="K3740" i="2"/>
  <c r="J3741" i="2"/>
  <c r="K3741" i="2"/>
  <c r="J3742" i="2"/>
  <c r="K3742" i="2"/>
  <c r="J3743" i="2"/>
  <c r="K3743" i="2"/>
  <c r="J3744" i="2"/>
  <c r="K3744" i="2"/>
  <c r="J3745" i="2"/>
  <c r="K3745" i="2"/>
  <c r="J3746" i="2"/>
  <c r="K3746" i="2"/>
  <c r="J3747" i="2"/>
  <c r="K3747" i="2"/>
  <c r="J3748" i="2"/>
  <c r="K3748" i="2"/>
  <c r="J3749" i="2"/>
  <c r="K3749" i="2"/>
  <c r="J3750" i="2"/>
  <c r="K3750" i="2"/>
  <c r="J3751" i="2"/>
  <c r="K3751" i="2"/>
  <c r="J3752" i="2"/>
  <c r="K3752" i="2"/>
  <c r="J3753" i="2"/>
  <c r="K3753" i="2"/>
  <c r="J3754" i="2"/>
  <c r="K3754" i="2"/>
  <c r="J3755" i="2"/>
  <c r="K3755" i="2"/>
  <c r="J3756" i="2"/>
  <c r="K3756" i="2"/>
  <c r="J3757" i="2"/>
  <c r="K3757" i="2"/>
  <c r="J3758" i="2"/>
  <c r="K3758" i="2"/>
  <c r="J3759" i="2"/>
  <c r="K3759" i="2"/>
  <c r="J3760" i="2"/>
  <c r="K3760" i="2"/>
  <c r="J3761" i="2"/>
  <c r="K3761" i="2"/>
  <c r="J3762" i="2"/>
  <c r="K3762" i="2"/>
  <c r="J3763" i="2"/>
  <c r="K3763" i="2"/>
  <c r="J3764" i="2"/>
  <c r="K3764" i="2"/>
  <c r="J3765" i="2"/>
  <c r="K3765" i="2"/>
  <c r="J3766" i="2"/>
  <c r="K3766" i="2"/>
  <c r="J3767" i="2"/>
  <c r="K3767" i="2"/>
  <c r="J3768" i="2"/>
  <c r="K3768" i="2"/>
  <c r="J3769" i="2"/>
  <c r="K3769" i="2"/>
  <c r="J3770" i="2"/>
  <c r="K3770" i="2"/>
  <c r="J3771" i="2"/>
  <c r="K3771" i="2"/>
  <c r="J3772" i="2"/>
  <c r="K3772" i="2"/>
  <c r="J3773" i="2"/>
  <c r="K3773" i="2"/>
  <c r="J3774" i="2"/>
  <c r="K3774" i="2"/>
  <c r="J3775" i="2"/>
  <c r="K3775" i="2"/>
  <c r="J3776" i="2"/>
  <c r="K3776" i="2"/>
  <c r="J3777" i="2"/>
  <c r="K3777" i="2"/>
  <c r="J3778" i="2"/>
  <c r="K3778" i="2"/>
  <c r="J3779" i="2"/>
  <c r="K3779" i="2"/>
  <c r="J3780" i="2"/>
  <c r="K3780" i="2"/>
  <c r="J3781" i="2"/>
  <c r="K3781" i="2"/>
  <c r="J3782" i="2"/>
  <c r="K3782" i="2"/>
  <c r="J3783" i="2"/>
  <c r="K3783" i="2"/>
  <c r="J3784" i="2"/>
  <c r="K3784" i="2"/>
  <c r="J3785" i="2"/>
  <c r="K3785" i="2"/>
  <c r="J3786" i="2"/>
  <c r="K3786" i="2"/>
  <c r="J3787" i="2"/>
  <c r="K3787" i="2"/>
  <c r="J3788" i="2"/>
  <c r="K3788" i="2"/>
  <c r="J3789" i="2"/>
  <c r="K3789" i="2"/>
  <c r="J3790" i="2"/>
  <c r="K3790" i="2"/>
  <c r="J3791" i="2"/>
  <c r="K3791" i="2"/>
  <c r="J3792" i="2"/>
  <c r="K3792" i="2"/>
  <c r="J3793" i="2"/>
  <c r="K3793" i="2"/>
  <c r="J3794" i="2"/>
  <c r="K3794" i="2"/>
  <c r="J3795" i="2"/>
  <c r="K3795" i="2"/>
  <c r="J3796" i="2"/>
  <c r="K3796" i="2"/>
  <c r="J3797" i="2"/>
  <c r="K3797" i="2"/>
  <c r="J3798" i="2"/>
  <c r="K3798" i="2"/>
  <c r="J3799" i="2"/>
  <c r="K3799" i="2"/>
  <c r="J3800" i="2"/>
  <c r="K3800" i="2"/>
  <c r="J3801" i="2"/>
  <c r="K3801" i="2"/>
  <c r="J3802" i="2"/>
  <c r="K3802" i="2"/>
  <c r="J3803" i="2"/>
  <c r="K3803" i="2"/>
  <c r="J3804" i="2"/>
  <c r="K3804" i="2"/>
  <c r="J3805" i="2"/>
  <c r="K3805" i="2"/>
  <c r="J3806" i="2"/>
  <c r="K3806" i="2"/>
  <c r="J3807" i="2"/>
  <c r="K3807" i="2"/>
  <c r="J3808" i="2"/>
  <c r="K3808" i="2"/>
  <c r="J3809" i="2"/>
  <c r="K3809" i="2"/>
  <c r="J3810" i="2"/>
  <c r="K3810" i="2"/>
  <c r="J3811" i="2"/>
  <c r="K3811" i="2"/>
  <c r="J3812" i="2"/>
  <c r="K3812" i="2"/>
  <c r="J3813" i="2"/>
  <c r="K3813" i="2"/>
  <c r="J3814" i="2"/>
  <c r="K3814" i="2"/>
  <c r="J3815" i="2"/>
  <c r="K3815" i="2"/>
  <c r="J3816" i="2"/>
  <c r="K3816" i="2"/>
  <c r="J3817" i="2"/>
  <c r="K3817" i="2"/>
  <c r="J3818" i="2"/>
  <c r="K3818" i="2"/>
  <c r="J3819" i="2"/>
  <c r="K3819" i="2"/>
  <c r="J3820" i="2"/>
  <c r="K3820" i="2"/>
  <c r="J3821" i="2"/>
  <c r="K3821" i="2"/>
  <c r="J3822" i="2"/>
  <c r="K3822" i="2"/>
  <c r="J3823" i="2"/>
  <c r="K3823" i="2"/>
  <c r="J3824" i="2"/>
  <c r="K3824" i="2"/>
  <c r="J3825" i="2"/>
  <c r="K3825" i="2"/>
  <c r="J3826" i="2"/>
  <c r="K3826" i="2"/>
  <c r="J3827" i="2"/>
  <c r="K3827" i="2"/>
  <c r="J3828" i="2"/>
  <c r="K3828" i="2"/>
  <c r="J3829" i="2"/>
  <c r="K3829" i="2"/>
  <c r="J3830" i="2"/>
  <c r="K3830" i="2"/>
  <c r="J3831" i="2"/>
  <c r="K3831" i="2"/>
  <c r="J3832" i="2"/>
  <c r="K3832" i="2"/>
  <c r="J3833" i="2"/>
  <c r="K3833" i="2"/>
  <c r="J3834" i="2"/>
  <c r="K3834" i="2"/>
  <c r="J3835" i="2"/>
  <c r="K3835" i="2"/>
  <c r="J3836" i="2"/>
  <c r="K3836" i="2"/>
  <c r="J3837" i="2"/>
  <c r="K3837" i="2"/>
  <c r="J3838" i="2"/>
  <c r="K3838" i="2"/>
  <c r="J3839" i="2"/>
  <c r="K3839" i="2"/>
  <c r="J3840" i="2"/>
  <c r="K3840" i="2"/>
  <c r="J3841" i="2"/>
  <c r="K3841" i="2"/>
  <c r="J3842" i="2"/>
  <c r="K3842" i="2"/>
  <c r="J3843" i="2"/>
  <c r="K3843" i="2"/>
  <c r="J3844" i="2"/>
  <c r="K3844" i="2"/>
  <c r="J3845" i="2"/>
  <c r="K3845" i="2"/>
  <c r="J3846" i="2"/>
  <c r="K3846" i="2"/>
  <c r="J3847" i="2"/>
  <c r="K3847" i="2"/>
  <c r="J3848" i="2"/>
  <c r="K3848" i="2"/>
  <c r="J3849" i="2"/>
  <c r="K3849" i="2"/>
  <c r="J3850" i="2"/>
  <c r="K3850" i="2"/>
  <c r="J3851" i="2"/>
  <c r="K3851" i="2"/>
  <c r="J3852" i="2"/>
  <c r="K3852" i="2"/>
  <c r="J3853" i="2"/>
  <c r="K3853" i="2"/>
  <c r="J3854" i="2"/>
  <c r="K3854" i="2"/>
  <c r="J3855" i="2"/>
  <c r="K3855" i="2"/>
  <c r="J3856" i="2"/>
  <c r="K3856" i="2"/>
  <c r="J3857" i="2"/>
  <c r="K3857" i="2"/>
  <c r="J3858" i="2"/>
  <c r="K3858" i="2"/>
  <c r="J3859" i="2"/>
  <c r="K3859" i="2"/>
  <c r="J3860" i="2"/>
  <c r="K3860" i="2"/>
  <c r="J3861" i="2"/>
  <c r="K3861" i="2"/>
  <c r="J3862" i="2"/>
  <c r="K3862" i="2"/>
  <c r="J3863" i="2"/>
  <c r="K3863" i="2"/>
  <c r="J3864" i="2"/>
  <c r="K3864" i="2"/>
  <c r="J3865" i="2"/>
  <c r="K3865" i="2"/>
  <c r="J3866" i="2"/>
  <c r="K3866" i="2"/>
  <c r="J3867" i="2"/>
  <c r="K3867" i="2"/>
  <c r="J3868" i="2"/>
  <c r="K3868" i="2"/>
  <c r="J3869" i="2"/>
  <c r="K3869" i="2"/>
  <c r="J3870" i="2"/>
  <c r="K3870" i="2"/>
  <c r="J3871" i="2"/>
  <c r="K3871" i="2"/>
  <c r="J3872" i="2"/>
  <c r="K3872" i="2"/>
  <c r="J3873" i="2"/>
  <c r="K3873" i="2"/>
  <c r="J3874" i="2"/>
  <c r="K3874" i="2"/>
  <c r="J3875" i="2"/>
  <c r="K3875" i="2"/>
  <c r="J3876" i="2"/>
  <c r="K3876" i="2"/>
  <c r="J3877" i="2"/>
  <c r="K3877" i="2"/>
  <c r="J3878" i="2"/>
  <c r="K3878" i="2"/>
  <c r="J3879" i="2"/>
  <c r="K3879" i="2"/>
  <c r="J3880" i="2"/>
  <c r="K3880" i="2"/>
  <c r="J3881" i="2"/>
  <c r="K3881" i="2"/>
  <c r="J3882" i="2"/>
  <c r="K3882" i="2"/>
  <c r="J3883" i="2"/>
  <c r="K3883" i="2"/>
  <c r="J3884" i="2"/>
  <c r="K3884" i="2"/>
  <c r="J3885" i="2"/>
  <c r="K3885" i="2"/>
  <c r="J3886" i="2"/>
  <c r="K3886" i="2"/>
  <c r="J3887" i="2"/>
  <c r="K3887" i="2"/>
  <c r="J3888" i="2"/>
  <c r="K3888" i="2"/>
  <c r="J3889" i="2"/>
  <c r="K3889" i="2"/>
  <c r="J3890" i="2"/>
  <c r="K3890" i="2"/>
  <c r="J3891" i="2"/>
  <c r="K3891" i="2"/>
  <c r="J3892" i="2"/>
  <c r="K3892" i="2"/>
  <c r="J3893" i="2"/>
  <c r="K3893" i="2"/>
  <c r="J3894" i="2"/>
  <c r="K3894" i="2"/>
  <c r="J3895" i="2"/>
  <c r="K3895" i="2"/>
  <c r="J3896" i="2"/>
  <c r="K3896" i="2"/>
  <c r="J3897" i="2"/>
  <c r="K3897" i="2"/>
  <c r="J3898" i="2"/>
  <c r="K3898" i="2"/>
  <c r="J3899" i="2"/>
  <c r="K3899" i="2"/>
  <c r="J3900" i="2"/>
  <c r="K3900" i="2"/>
  <c r="J3901" i="2"/>
  <c r="K3901" i="2"/>
  <c r="J3902" i="2"/>
  <c r="K3902" i="2"/>
  <c r="J3903" i="2"/>
  <c r="K3903" i="2"/>
  <c r="J3904" i="2"/>
  <c r="K3904" i="2"/>
  <c r="J3905" i="2"/>
  <c r="K3905" i="2"/>
  <c r="J3906" i="2"/>
  <c r="K3906" i="2"/>
  <c r="J3907" i="2"/>
  <c r="K3907" i="2"/>
  <c r="J3908" i="2"/>
  <c r="K3908" i="2"/>
  <c r="J3909" i="2"/>
  <c r="K3909" i="2"/>
  <c r="J3910" i="2"/>
  <c r="K3910" i="2"/>
  <c r="J3911" i="2"/>
  <c r="K3911" i="2"/>
  <c r="J3912" i="2"/>
  <c r="K3912" i="2"/>
  <c r="J3913" i="2"/>
  <c r="K3913" i="2"/>
  <c r="J3914" i="2"/>
  <c r="K3914" i="2"/>
  <c r="J3915" i="2"/>
  <c r="K3915" i="2"/>
  <c r="J3916" i="2"/>
  <c r="K3916" i="2"/>
  <c r="J3917" i="2"/>
  <c r="K3917" i="2"/>
  <c r="J3918" i="2"/>
  <c r="K3918" i="2"/>
  <c r="J3919" i="2"/>
  <c r="K3919" i="2"/>
  <c r="J3920" i="2"/>
  <c r="K3920" i="2"/>
  <c r="J3921" i="2"/>
  <c r="K3921" i="2"/>
  <c r="J3922" i="2"/>
  <c r="K3922" i="2"/>
  <c r="J3923" i="2"/>
  <c r="K3923" i="2"/>
  <c r="J3924" i="2"/>
  <c r="K3924" i="2"/>
  <c r="J3925" i="2"/>
  <c r="K3925" i="2"/>
  <c r="J3926" i="2"/>
  <c r="K3926" i="2"/>
  <c r="J3927" i="2"/>
  <c r="K3927" i="2"/>
  <c r="J3928" i="2"/>
  <c r="K3928" i="2"/>
  <c r="J3929" i="2"/>
  <c r="K3929" i="2"/>
  <c r="J3930" i="2"/>
  <c r="K3930" i="2"/>
  <c r="J3931" i="2"/>
  <c r="K3931" i="2"/>
  <c r="J3932" i="2"/>
  <c r="K3932" i="2"/>
  <c r="J3933" i="2"/>
  <c r="K3933" i="2"/>
  <c r="J3934" i="2"/>
  <c r="K3934" i="2"/>
  <c r="J3935" i="2"/>
  <c r="K3935" i="2"/>
  <c r="J3936" i="2"/>
  <c r="K3936" i="2"/>
  <c r="J3937" i="2"/>
  <c r="K3937" i="2"/>
  <c r="J3938" i="2"/>
  <c r="K3938" i="2"/>
  <c r="J3939" i="2"/>
  <c r="K3939" i="2"/>
  <c r="J3940" i="2"/>
  <c r="K3940" i="2"/>
  <c r="J3941" i="2"/>
  <c r="K3941" i="2"/>
  <c r="J3942" i="2"/>
  <c r="K3942" i="2"/>
  <c r="J3943" i="2"/>
  <c r="K3943" i="2"/>
  <c r="J3944" i="2"/>
  <c r="K3944" i="2"/>
  <c r="J3945" i="2"/>
  <c r="K3945" i="2"/>
  <c r="J3946" i="2"/>
  <c r="K3946" i="2"/>
  <c r="J3947" i="2"/>
  <c r="K3947" i="2"/>
  <c r="J3948" i="2"/>
  <c r="K3948" i="2"/>
  <c r="J3949" i="2"/>
  <c r="K3949" i="2"/>
  <c r="J3950" i="2"/>
  <c r="K3950" i="2"/>
  <c r="J3951" i="2"/>
  <c r="K3951" i="2"/>
  <c r="J3952" i="2"/>
  <c r="K3952" i="2"/>
  <c r="J3953" i="2"/>
  <c r="K3953" i="2"/>
  <c r="J3954" i="2"/>
  <c r="K3954" i="2"/>
  <c r="J3955" i="2"/>
  <c r="K3955" i="2"/>
  <c r="J3956" i="2"/>
  <c r="K3956" i="2"/>
  <c r="J3957" i="2"/>
  <c r="K3957" i="2"/>
  <c r="J3958" i="2"/>
  <c r="K3958" i="2"/>
  <c r="J3959" i="2"/>
  <c r="K3959" i="2"/>
  <c r="J3960" i="2"/>
  <c r="K3960" i="2"/>
  <c r="J3961" i="2"/>
  <c r="K3961" i="2"/>
  <c r="J3962" i="2"/>
  <c r="K3962" i="2"/>
  <c r="J3963" i="2"/>
  <c r="K3963" i="2"/>
  <c r="J3964" i="2"/>
  <c r="K3964" i="2"/>
  <c r="J3965" i="2"/>
  <c r="K3965" i="2"/>
  <c r="J3966" i="2"/>
  <c r="K3966" i="2"/>
  <c r="J3967" i="2"/>
  <c r="K3967" i="2"/>
  <c r="J3968" i="2"/>
  <c r="K3968" i="2"/>
  <c r="J3969" i="2"/>
  <c r="K3969" i="2"/>
  <c r="J3970" i="2"/>
  <c r="K3970" i="2"/>
  <c r="J3971" i="2"/>
  <c r="K3971" i="2"/>
  <c r="J3972" i="2"/>
  <c r="K3972" i="2"/>
  <c r="J3973" i="2"/>
  <c r="K3973" i="2"/>
  <c r="J3974" i="2"/>
  <c r="K3974" i="2"/>
  <c r="J3975" i="2"/>
  <c r="K3975" i="2"/>
  <c r="J3976" i="2"/>
  <c r="K3976" i="2"/>
  <c r="J3977" i="2"/>
  <c r="K3977" i="2"/>
  <c r="J3978" i="2"/>
  <c r="K3978" i="2"/>
  <c r="J3979" i="2"/>
  <c r="K3979" i="2"/>
  <c r="J3980" i="2"/>
  <c r="K3980" i="2"/>
  <c r="J3981" i="2"/>
  <c r="K3981" i="2"/>
  <c r="J3982" i="2"/>
  <c r="K3982" i="2"/>
  <c r="J3983" i="2"/>
  <c r="K3983" i="2"/>
  <c r="J3984" i="2"/>
  <c r="K3984" i="2"/>
  <c r="J3985" i="2"/>
  <c r="K3985" i="2"/>
  <c r="J3986" i="2"/>
  <c r="K3986" i="2"/>
  <c r="J3987" i="2"/>
  <c r="K3987" i="2"/>
  <c r="J3988" i="2"/>
  <c r="K3988" i="2"/>
  <c r="J3989" i="2"/>
  <c r="K3989" i="2"/>
  <c r="J3990" i="2"/>
  <c r="K3990" i="2"/>
  <c r="J3991" i="2"/>
  <c r="K3991" i="2"/>
  <c r="J3992" i="2"/>
  <c r="K3992" i="2"/>
  <c r="J3993" i="2"/>
  <c r="K3993" i="2"/>
  <c r="J3994" i="2"/>
  <c r="K3994" i="2"/>
  <c r="J3995" i="2"/>
  <c r="K3995" i="2"/>
  <c r="J3996" i="2"/>
  <c r="K3996" i="2"/>
  <c r="J3997" i="2"/>
  <c r="K3997" i="2"/>
  <c r="J3998" i="2"/>
  <c r="K3998" i="2"/>
  <c r="J3999" i="2"/>
  <c r="K3999" i="2"/>
  <c r="J4000" i="2"/>
  <c r="K4000" i="2"/>
  <c r="J4001" i="2"/>
  <c r="K4001" i="2"/>
  <c r="J4002" i="2"/>
  <c r="K4002" i="2"/>
  <c r="J4003" i="2"/>
  <c r="K4003" i="2"/>
  <c r="J4004" i="2"/>
  <c r="K4004" i="2"/>
  <c r="J4005" i="2"/>
  <c r="K4005" i="2"/>
  <c r="J4006" i="2"/>
  <c r="K4006" i="2"/>
  <c r="J4007" i="2"/>
  <c r="K4007" i="2"/>
  <c r="J4008" i="2"/>
  <c r="K4008" i="2"/>
  <c r="J4009" i="2"/>
  <c r="K4009" i="2"/>
  <c r="J4010" i="2"/>
  <c r="K4010" i="2"/>
  <c r="J4011" i="2"/>
  <c r="K4011" i="2"/>
  <c r="J4012" i="2"/>
  <c r="K4012" i="2"/>
  <c r="J4013" i="2"/>
  <c r="K4013" i="2"/>
  <c r="J4014" i="2"/>
  <c r="K4014" i="2"/>
  <c r="J4015" i="2"/>
  <c r="K4015" i="2"/>
  <c r="J4016" i="2"/>
  <c r="K4016" i="2"/>
  <c r="J4017" i="2"/>
  <c r="K4017" i="2"/>
  <c r="J4018" i="2"/>
  <c r="K4018" i="2"/>
  <c r="J4019" i="2"/>
  <c r="K4019" i="2"/>
  <c r="J4020" i="2"/>
  <c r="K4020" i="2"/>
  <c r="J4021" i="2"/>
  <c r="K4021" i="2"/>
  <c r="J4022" i="2"/>
  <c r="K4022" i="2"/>
  <c r="J4023" i="2"/>
  <c r="K4023" i="2"/>
  <c r="J4024" i="2"/>
  <c r="K4024" i="2"/>
  <c r="J4025" i="2"/>
  <c r="K4025" i="2"/>
  <c r="J4026" i="2"/>
  <c r="K4026" i="2"/>
  <c r="J4027" i="2"/>
  <c r="K4027" i="2"/>
  <c r="J4028" i="2"/>
  <c r="K4028" i="2"/>
  <c r="J4029" i="2"/>
  <c r="K4029" i="2"/>
  <c r="J4030" i="2"/>
  <c r="K4030" i="2"/>
  <c r="J4031" i="2"/>
  <c r="K4031" i="2"/>
  <c r="J4032" i="2"/>
  <c r="K4032" i="2"/>
  <c r="J4033" i="2"/>
  <c r="K4033" i="2"/>
  <c r="J4034" i="2"/>
  <c r="K4034" i="2"/>
  <c r="J4035" i="2"/>
  <c r="K4035" i="2"/>
  <c r="J4036" i="2"/>
  <c r="K4036" i="2"/>
  <c r="J4037" i="2"/>
  <c r="K4037" i="2"/>
  <c r="J4038" i="2"/>
  <c r="K4038" i="2"/>
  <c r="J4039" i="2"/>
  <c r="K4039" i="2"/>
  <c r="J4040" i="2"/>
  <c r="K4040" i="2"/>
  <c r="J4041" i="2"/>
  <c r="K4041" i="2"/>
  <c r="J4042" i="2"/>
  <c r="K4042" i="2"/>
  <c r="J4043" i="2"/>
  <c r="K4043" i="2"/>
  <c r="J4044" i="2"/>
  <c r="K4044" i="2"/>
  <c r="J4045" i="2"/>
  <c r="K4045" i="2"/>
  <c r="J4046" i="2"/>
  <c r="K4046" i="2"/>
  <c r="J4047" i="2"/>
  <c r="K4047" i="2"/>
  <c r="J4048" i="2"/>
  <c r="K4048" i="2"/>
  <c r="J4049" i="2"/>
  <c r="K4049" i="2"/>
  <c r="J4050" i="2"/>
  <c r="K4050" i="2"/>
  <c r="J4051" i="2"/>
  <c r="K4051" i="2"/>
  <c r="J4052" i="2"/>
  <c r="K4052" i="2"/>
  <c r="J4053" i="2"/>
  <c r="K4053" i="2"/>
  <c r="J4054" i="2"/>
  <c r="K4054" i="2"/>
  <c r="J4055" i="2"/>
  <c r="K4055" i="2"/>
  <c r="J4056" i="2"/>
  <c r="K4056" i="2"/>
  <c r="J4057" i="2"/>
  <c r="K4057" i="2"/>
  <c r="J4058" i="2"/>
  <c r="K4058" i="2"/>
  <c r="J4059" i="2"/>
  <c r="K4059" i="2"/>
  <c r="J4060" i="2"/>
  <c r="K4060" i="2"/>
  <c r="J4061" i="2"/>
  <c r="K4061" i="2"/>
  <c r="J4062" i="2"/>
  <c r="K4062" i="2"/>
  <c r="J4063" i="2"/>
  <c r="K4063" i="2"/>
  <c r="J4064" i="2"/>
  <c r="K4064" i="2"/>
  <c r="J4065" i="2"/>
  <c r="K4065" i="2"/>
  <c r="J4066" i="2"/>
  <c r="K4066" i="2"/>
  <c r="J4067" i="2"/>
  <c r="K4067" i="2"/>
  <c r="J4068" i="2"/>
  <c r="K4068" i="2"/>
  <c r="J4069" i="2"/>
  <c r="K4069" i="2"/>
  <c r="J4070" i="2"/>
  <c r="K4070" i="2"/>
  <c r="J4071" i="2"/>
  <c r="K4071" i="2"/>
  <c r="J4072" i="2"/>
  <c r="K4072" i="2"/>
  <c r="J4073" i="2"/>
  <c r="K4073" i="2"/>
  <c r="J4074" i="2"/>
  <c r="K4074" i="2"/>
  <c r="J4075" i="2"/>
  <c r="K4075" i="2"/>
  <c r="J4076" i="2"/>
  <c r="K4076" i="2"/>
  <c r="J4077" i="2"/>
  <c r="K4077" i="2"/>
  <c r="J4078" i="2"/>
  <c r="K4078" i="2"/>
  <c r="J4079" i="2"/>
  <c r="K4079" i="2"/>
  <c r="J4080" i="2"/>
  <c r="K4080" i="2"/>
  <c r="J4081" i="2"/>
  <c r="K4081" i="2"/>
  <c r="J4082" i="2"/>
  <c r="K4082" i="2"/>
  <c r="J4083" i="2"/>
  <c r="K4083" i="2"/>
  <c r="J4084" i="2"/>
  <c r="K4084" i="2"/>
  <c r="J4085" i="2"/>
  <c r="K4085" i="2"/>
  <c r="J4086" i="2"/>
  <c r="K4086" i="2"/>
  <c r="J4087" i="2"/>
  <c r="K4087" i="2"/>
  <c r="J4088" i="2"/>
  <c r="K4088" i="2"/>
  <c r="J4089" i="2"/>
  <c r="K4089" i="2"/>
  <c r="J4090" i="2"/>
  <c r="K4090" i="2"/>
  <c r="J4091" i="2"/>
  <c r="K4091" i="2"/>
  <c r="J4092" i="2"/>
  <c r="K4092" i="2"/>
  <c r="J4093" i="2"/>
  <c r="K4093" i="2"/>
  <c r="J4094" i="2"/>
  <c r="K4094" i="2"/>
  <c r="J4095" i="2"/>
  <c r="K4095" i="2"/>
  <c r="J4096" i="2"/>
  <c r="K4096" i="2"/>
  <c r="J4097" i="2"/>
  <c r="K4097" i="2"/>
  <c r="J4098" i="2"/>
  <c r="K4098" i="2"/>
  <c r="J4099" i="2"/>
  <c r="K4099" i="2"/>
  <c r="J4100" i="2"/>
  <c r="K4100" i="2"/>
  <c r="J4101" i="2"/>
  <c r="K4101" i="2"/>
  <c r="J4102" i="2"/>
  <c r="K4102" i="2"/>
  <c r="J4103" i="2"/>
  <c r="K4103" i="2"/>
  <c r="J4104" i="2"/>
  <c r="K4104" i="2"/>
  <c r="J4105" i="2"/>
  <c r="K4105" i="2"/>
  <c r="J4106" i="2"/>
  <c r="K4106" i="2"/>
  <c r="J4107" i="2"/>
  <c r="K4107" i="2"/>
  <c r="J4108" i="2"/>
  <c r="K4108" i="2"/>
  <c r="J4109" i="2"/>
  <c r="K4109" i="2"/>
  <c r="J4110" i="2"/>
  <c r="K4110" i="2"/>
  <c r="J4111" i="2"/>
  <c r="K4111" i="2"/>
  <c r="J4112" i="2"/>
  <c r="K4112" i="2"/>
  <c r="J4113" i="2"/>
  <c r="K4113" i="2"/>
  <c r="J4114" i="2"/>
  <c r="K4114" i="2"/>
  <c r="J4115" i="2"/>
  <c r="K4115" i="2"/>
  <c r="J4116" i="2"/>
  <c r="K4116" i="2"/>
  <c r="J4117" i="2"/>
  <c r="K4117" i="2"/>
  <c r="J4118" i="2"/>
  <c r="K4118" i="2"/>
  <c r="J4119" i="2"/>
  <c r="K4119" i="2"/>
  <c r="J4120" i="2"/>
  <c r="K4120" i="2"/>
  <c r="J4121" i="2"/>
  <c r="K4121" i="2"/>
  <c r="J4122" i="2"/>
  <c r="K4122" i="2"/>
  <c r="J4123" i="2"/>
  <c r="K4123" i="2"/>
  <c r="J4124" i="2"/>
  <c r="K4124" i="2"/>
  <c r="J4125" i="2"/>
  <c r="K4125" i="2"/>
  <c r="J4126" i="2"/>
  <c r="K4126" i="2"/>
  <c r="J4127" i="2"/>
  <c r="K4127" i="2"/>
  <c r="J4128" i="2"/>
  <c r="K4128" i="2"/>
  <c r="J4129" i="2"/>
  <c r="K4129" i="2"/>
  <c r="J4130" i="2"/>
  <c r="K4130" i="2"/>
  <c r="J4131" i="2"/>
  <c r="K4131" i="2"/>
  <c r="J4132" i="2"/>
  <c r="K4132" i="2"/>
  <c r="J4133" i="2"/>
  <c r="K4133" i="2"/>
  <c r="J4134" i="2"/>
  <c r="K4134" i="2"/>
  <c r="J4135" i="2"/>
  <c r="K4135" i="2"/>
  <c r="J4136" i="2"/>
  <c r="K4136" i="2"/>
  <c r="J4137" i="2"/>
  <c r="K4137" i="2"/>
  <c r="J4138" i="2"/>
  <c r="K4138" i="2"/>
  <c r="J4139" i="2"/>
  <c r="K4139" i="2"/>
  <c r="J4140" i="2"/>
  <c r="K4140" i="2"/>
  <c r="J4141" i="2"/>
  <c r="K4141" i="2"/>
  <c r="J4142" i="2"/>
  <c r="K4142" i="2"/>
  <c r="J4143" i="2"/>
  <c r="K4143" i="2"/>
  <c r="J4144" i="2"/>
  <c r="K4144" i="2"/>
  <c r="J4145" i="2"/>
  <c r="K4145" i="2"/>
  <c r="J4146" i="2"/>
  <c r="K4146" i="2"/>
  <c r="J4147" i="2"/>
  <c r="K4147" i="2"/>
  <c r="J4148" i="2"/>
  <c r="K4148" i="2"/>
  <c r="J4149" i="2"/>
  <c r="K4149" i="2"/>
  <c r="J4150" i="2"/>
  <c r="K4150" i="2"/>
  <c r="J4151" i="2"/>
  <c r="K4151" i="2"/>
  <c r="J4152" i="2"/>
  <c r="K4152" i="2"/>
  <c r="J4153" i="2"/>
  <c r="K4153" i="2"/>
  <c r="J4154" i="2"/>
  <c r="K4154" i="2"/>
  <c r="J4155" i="2"/>
  <c r="K4155" i="2"/>
  <c r="J4156" i="2"/>
  <c r="K4156" i="2"/>
  <c r="J4157" i="2"/>
  <c r="K4157" i="2"/>
  <c r="J4158" i="2"/>
  <c r="K4158" i="2"/>
  <c r="J4159" i="2"/>
  <c r="K4159" i="2"/>
  <c r="J4160" i="2"/>
  <c r="K4160" i="2"/>
  <c r="J4161" i="2"/>
  <c r="K4161" i="2"/>
  <c r="J4162" i="2"/>
  <c r="K4162" i="2"/>
  <c r="J4163" i="2"/>
  <c r="K4163" i="2"/>
  <c r="J4164" i="2"/>
  <c r="K4164" i="2"/>
  <c r="J4165" i="2"/>
  <c r="K4165" i="2"/>
  <c r="J4166" i="2"/>
  <c r="K4166" i="2"/>
  <c r="J4167" i="2"/>
  <c r="K4167" i="2"/>
  <c r="J4168" i="2"/>
  <c r="K4168" i="2"/>
  <c r="J4169" i="2"/>
  <c r="K4169" i="2"/>
  <c r="J4170" i="2"/>
  <c r="K4170" i="2"/>
  <c r="J4171" i="2"/>
  <c r="K4171" i="2"/>
  <c r="J4172" i="2"/>
  <c r="K4172" i="2"/>
  <c r="J4173" i="2"/>
  <c r="K4173" i="2"/>
  <c r="J4174" i="2"/>
  <c r="K4174" i="2"/>
  <c r="J4175" i="2"/>
  <c r="K4175" i="2"/>
  <c r="J4176" i="2"/>
  <c r="K4176" i="2"/>
  <c r="J4177" i="2"/>
  <c r="K4177" i="2"/>
  <c r="J4178" i="2"/>
  <c r="K4178" i="2"/>
  <c r="J4179" i="2"/>
  <c r="K4179" i="2"/>
  <c r="J4180" i="2"/>
  <c r="K4180" i="2"/>
  <c r="J4181" i="2"/>
  <c r="K4181" i="2"/>
  <c r="J4182" i="2"/>
  <c r="K4182" i="2"/>
  <c r="J4183" i="2"/>
  <c r="K4183" i="2"/>
  <c r="J4184" i="2"/>
  <c r="K4184" i="2"/>
  <c r="J4185" i="2"/>
  <c r="K4185" i="2"/>
  <c r="J4186" i="2"/>
  <c r="K4186" i="2"/>
  <c r="J4187" i="2"/>
  <c r="K4187" i="2"/>
  <c r="J4188" i="2"/>
  <c r="K4188" i="2"/>
  <c r="J4189" i="2"/>
  <c r="K4189" i="2"/>
  <c r="J4190" i="2"/>
  <c r="K4190" i="2"/>
  <c r="J4191" i="2"/>
  <c r="K4191" i="2"/>
  <c r="J4192" i="2"/>
  <c r="K4192" i="2"/>
  <c r="J4193" i="2"/>
  <c r="K4193" i="2"/>
  <c r="J4194" i="2"/>
  <c r="K4194" i="2"/>
  <c r="J4195" i="2"/>
  <c r="K4195" i="2"/>
  <c r="J4196" i="2"/>
  <c r="K4196" i="2"/>
  <c r="J4197" i="2"/>
  <c r="K4197" i="2"/>
  <c r="J4198" i="2"/>
  <c r="K4198" i="2"/>
  <c r="J4199" i="2"/>
  <c r="K4199" i="2"/>
  <c r="J4200" i="2"/>
  <c r="K4200" i="2"/>
  <c r="J4201" i="2"/>
  <c r="K4201" i="2"/>
  <c r="J4202" i="2"/>
  <c r="K4202" i="2"/>
  <c r="J4203" i="2"/>
  <c r="K4203" i="2"/>
  <c r="J4204" i="2"/>
  <c r="K4204" i="2"/>
  <c r="J4205" i="2"/>
  <c r="K4205" i="2"/>
  <c r="J4206" i="2"/>
  <c r="K4206" i="2"/>
  <c r="J4207" i="2"/>
  <c r="K4207" i="2"/>
  <c r="J4208" i="2"/>
  <c r="K4208" i="2"/>
  <c r="J4209" i="2"/>
  <c r="K4209" i="2"/>
  <c r="J4210" i="2"/>
  <c r="K4210" i="2"/>
  <c r="J4211" i="2"/>
  <c r="K4211" i="2"/>
  <c r="J4212" i="2"/>
  <c r="K4212" i="2"/>
  <c r="J4213" i="2"/>
  <c r="K4213" i="2"/>
  <c r="J4214" i="2"/>
  <c r="K4214" i="2"/>
  <c r="J4215" i="2"/>
  <c r="K4215" i="2"/>
  <c r="J4216" i="2"/>
  <c r="K4216" i="2"/>
  <c r="J4217" i="2"/>
  <c r="K4217" i="2"/>
  <c r="J4218" i="2"/>
  <c r="K4218" i="2"/>
  <c r="J4219" i="2"/>
  <c r="K4219" i="2"/>
  <c r="J4220" i="2"/>
  <c r="K4220" i="2"/>
  <c r="J4221" i="2"/>
  <c r="K4221" i="2"/>
  <c r="J4222" i="2"/>
  <c r="K4222" i="2"/>
  <c r="J4223" i="2"/>
  <c r="K4223" i="2"/>
  <c r="J4224" i="2"/>
  <c r="K4224" i="2"/>
  <c r="J4225" i="2"/>
  <c r="K4225" i="2"/>
  <c r="J4226" i="2"/>
  <c r="K4226" i="2"/>
  <c r="J4227" i="2"/>
  <c r="K4227" i="2"/>
  <c r="J4228" i="2"/>
  <c r="K4228" i="2"/>
  <c r="J4229" i="2"/>
  <c r="K4229" i="2"/>
  <c r="J4230" i="2"/>
  <c r="K4230" i="2"/>
  <c r="J4231" i="2"/>
  <c r="K4231" i="2"/>
  <c r="J4232" i="2"/>
  <c r="K4232" i="2"/>
  <c r="J4233" i="2"/>
  <c r="K4233" i="2"/>
  <c r="J4234" i="2"/>
  <c r="K4234" i="2"/>
  <c r="J4235" i="2"/>
  <c r="K4235" i="2"/>
  <c r="J4236" i="2"/>
  <c r="K4236" i="2"/>
  <c r="J4237" i="2"/>
  <c r="K4237" i="2"/>
  <c r="J4238" i="2"/>
  <c r="K4238" i="2"/>
  <c r="J4239" i="2"/>
  <c r="K4239" i="2"/>
  <c r="J4240" i="2"/>
  <c r="K4240" i="2"/>
  <c r="J4241" i="2"/>
  <c r="K4241" i="2"/>
  <c r="J4242" i="2"/>
  <c r="K4242" i="2"/>
  <c r="J4243" i="2"/>
  <c r="K4243" i="2"/>
  <c r="J4244" i="2"/>
  <c r="K4244" i="2"/>
  <c r="J4245" i="2"/>
  <c r="K4245" i="2"/>
  <c r="J4246" i="2"/>
  <c r="K4246" i="2"/>
  <c r="J4247" i="2"/>
  <c r="K4247" i="2"/>
  <c r="J4248" i="2"/>
  <c r="K4248" i="2"/>
  <c r="J4249" i="2"/>
  <c r="K4249" i="2"/>
  <c r="J4250" i="2"/>
  <c r="K4250" i="2"/>
  <c r="J4251" i="2"/>
  <c r="K4251" i="2"/>
  <c r="J4252" i="2"/>
  <c r="K4252" i="2"/>
  <c r="J4253" i="2"/>
  <c r="K4253" i="2"/>
  <c r="J4254" i="2"/>
  <c r="K4254" i="2"/>
  <c r="J4255" i="2"/>
  <c r="K4255" i="2"/>
  <c r="J4256" i="2"/>
  <c r="K4256" i="2"/>
  <c r="J4257" i="2"/>
  <c r="K4257" i="2"/>
  <c r="J4258" i="2"/>
  <c r="K4258" i="2"/>
  <c r="J4259" i="2"/>
  <c r="K4259" i="2"/>
  <c r="J4260" i="2"/>
  <c r="K4260" i="2"/>
  <c r="J4261" i="2"/>
  <c r="K4261" i="2"/>
  <c r="J4262" i="2"/>
  <c r="K4262" i="2"/>
  <c r="J4263" i="2"/>
  <c r="K4263" i="2"/>
  <c r="J4264" i="2"/>
  <c r="K4264" i="2"/>
  <c r="J4265" i="2"/>
  <c r="K4265" i="2"/>
  <c r="J4266" i="2"/>
  <c r="K4266" i="2"/>
  <c r="J4267" i="2"/>
  <c r="K4267" i="2"/>
  <c r="J4268" i="2"/>
  <c r="K4268" i="2"/>
  <c r="J4269" i="2"/>
  <c r="K4269" i="2"/>
  <c r="J4270" i="2"/>
  <c r="K4270" i="2"/>
  <c r="J4271" i="2"/>
  <c r="K4271" i="2"/>
  <c r="J4272" i="2"/>
  <c r="K4272" i="2"/>
  <c r="J4273" i="2"/>
  <c r="K4273" i="2"/>
  <c r="J4274" i="2"/>
  <c r="K4274" i="2"/>
  <c r="J4275" i="2"/>
  <c r="K4275" i="2"/>
  <c r="J4276" i="2"/>
  <c r="K4276" i="2"/>
  <c r="J4277" i="2"/>
  <c r="K4277" i="2"/>
  <c r="J4278" i="2"/>
  <c r="K4278" i="2"/>
  <c r="J4279" i="2"/>
  <c r="K4279" i="2"/>
  <c r="J4280" i="2"/>
  <c r="K4280" i="2"/>
  <c r="J4281" i="2"/>
  <c r="K4281" i="2"/>
  <c r="J4282" i="2"/>
  <c r="K4282" i="2"/>
  <c r="J4283" i="2"/>
  <c r="K4283" i="2"/>
  <c r="J4284" i="2"/>
  <c r="K4284" i="2"/>
  <c r="J4285" i="2"/>
  <c r="K4285" i="2"/>
  <c r="J4286" i="2"/>
  <c r="K4286" i="2"/>
  <c r="J4287" i="2"/>
  <c r="K4287" i="2"/>
  <c r="J4288" i="2"/>
  <c r="K4288" i="2"/>
  <c r="J4289" i="2"/>
  <c r="K4289" i="2"/>
  <c r="J4290" i="2"/>
  <c r="K4290" i="2"/>
  <c r="J4291" i="2"/>
  <c r="K4291" i="2"/>
  <c r="J4292" i="2"/>
  <c r="K4292" i="2"/>
  <c r="J4293" i="2"/>
  <c r="K4293" i="2"/>
  <c r="J4294" i="2"/>
  <c r="K4294" i="2"/>
  <c r="J4295" i="2"/>
  <c r="K4295" i="2"/>
  <c r="J4296" i="2"/>
  <c r="K4296" i="2"/>
  <c r="J4297" i="2"/>
  <c r="K4297" i="2"/>
  <c r="J4298" i="2"/>
  <c r="K4298" i="2"/>
  <c r="J4299" i="2"/>
  <c r="K4299" i="2"/>
  <c r="J4300" i="2"/>
  <c r="K4300" i="2"/>
  <c r="J4301" i="2"/>
  <c r="K4301" i="2"/>
  <c r="J4302" i="2"/>
  <c r="K4302" i="2"/>
  <c r="J4303" i="2"/>
  <c r="K4303" i="2"/>
  <c r="J4304" i="2"/>
  <c r="K4304" i="2"/>
  <c r="J4305" i="2"/>
  <c r="K4305" i="2"/>
  <c r="J4306" i="2"/>
  <c r="K4306" i="2"/>
  <c r="J4307" i="2"/>
  <c r="K4307" i="2"/>
  <c r="J4308" i="2"/>
  <c r="K4308" i="2"/>
  <c r="J4309" i="2"/>
  <c r="K4309" i="2"/>
  <c r="J4310" i="2"/>
  <c r="K4310" i="2"/>
  <c r="J4311" i="2"/>
  <c r="K4311" i="2"/>
  <c r="J4312" i="2"/>
  <c r="K4312" i="2"/>
  <c r="J4313" i="2"/>
  <c r="K4313" i="2"/>
  <c r="J4314" i="2"/>
  <c r="K4314" i="2"/>
  <c r="J4315" i="2"/>
  <c r="K4315" i="2"/>
  <c r="J4316" i="2"/>
  <c r="K4316" i="2"/>
  <c r="J4317" i="2"/>
  <c r="K4317" i="2"/>
  <c r="J4318" i="2"/>
  <c r="K4318" i="2"/>
  <c r="J4319" i="2"/>
  <c r="K4319" i="2"/>
  <c r="J4320" i="2"/>
  <c r="K4320" i="2"/>
  <c r="J4321" i="2"/>
  <c r="K4321" i="2"/>
  <c r="J4322" i="2"/>
  <c r="K4322" i="2"/>
  <c r="J4323" i="2"/>
  <c r="K4323" i="2"/>
  <c r="J4324" i="2"/>
  <c r="K4324" i="2"/>
  <c r="J4325" i="2"/>
  <c r="K4325" i="2"/>
  <c r="J4326" i="2"/>
  <c r="K4326" i="2"/>
  <c r="J4327" i="2"/>
  <c r="K4327" i="2"/>
  <c r="J4328" i="2"/>
  <c r="K4328" i="2"/>
  <c r="J4329" i="2"/>
  <c r="K4329" i="2"/>
  <c r="J4330" i="2"/>
  <c r="K4330" i="2"/>
  <c r="J4331" i="2"/>
  <c r="K4331" i="2"/>
  <c r="J4332" i="2"/>
  <c r="K4332" i="2"/>
  <c r="J4333" i="2"/>
  <c r="K4333" i="2"/>
  <c r="J4334" i="2"/>
  <c r="K4334" i="2"/>
  <c r="J4335" i="2"/>
  <c r="K4335" i="2"/>
  <c r="J4336" i="2"/>
  <c r="K4336" i="2"/>
  <c r="J4337" i="2"/>
  <c r="K4337" i="2"/>
  <c r="J4338" i="2"/>
  <c r="K4338" i="2"/>
  <c r="J4339" i="2"/>
  <c r="K4339" i="2"/>
  <c r="J4340" i="2"/>
  <c r="K4340" i="2"/>
  <c r="J4341" i="2"/>
  <c r="K4341" i="2"/>
  <c r="J4342" i="2"/>
  <c r="K4342" i="2"/>
  <c r="J4343" i="2"/>
  <c r="K4343" i="2"/>
  <c r="J4344" i="2"/>
  <c r="K4344" i="2"/>
  <c r="J4345" i="2"/>
  <c r="K4345" i="2"/>
  <c r="J4346" i="2"/>
  <c r="K4346" i="2"/>
  <c r="J4347" i="2"/>
  <c r="K4347" i="2"/>
  <c r="J4348" i="2"/>
  <c r="K4348" i="2"/>
  <c r="J4349" i="2"/>
  <c r="K4349" i="2"/>
  <c r="J4350" i="2"/>
  <c r="K4350" i="2"/>
  <c r="J4351" i="2"/>
  <c r="K4351" i="2"/>
  <c r="J4352" i="2"/>
  <c r="K4352" i="2"/>
  <c r="J4353" i="2"/>
  <c r="K4353" i="2"/>
  <c r="J4354" i="2"/>
  <c r="K4354" i="2"/>
  <c r="J4355" i="2"/>
  <c r="K4355" i="2"/>
  <c r="J4356" i="2"/>
  <c r="K4356" i="2"/>
  <c r="J4357" i="2"/>
  <c r="K4357" i="2"/>
  <c r="J4358" i="2"/>
  <c r="K4358" i="2"/>
  <c r="J4359" i="2"/>
  <c r="K4359" i="2"/>
  <c r="J4360" i="2"/>
  <c r="K4360" i="2"/>
  <c r="J4361" i="2"/>
  <c r="K4361" i="2"/>
  <c r="J4362" i="2"/>
  <c r="K4362" i="2"/>
  <c r="J4363" i="2"/>
  <c r="K4363" i="2"/>
  <c r="J4364" i="2"/>
  <c r="K4364" i="2"/>
  <c r="J4365" i="2"/>
  <c r="K4365" i="2"/>
  <c r="J4366" i="2"/>
  <c r="K4366" i="2"/>
  <c r="J4367" i="2"/>
  <c r="K4367" i="2"/>
  <c r="J4368" i="2"/>
  <c r="K4368" i="2"/>
  <c r="J4369" i="2"/>
  <c r="K4369" i="2"/>
  <c r="J4370" i="2"/>
  <c r="K4370" i="2"/>
  <c r="J4371" i="2"/>
  <c r="K4371" i="2"/>
  <c r="J4372" i="2"/>
  <c r="K4372" i="2"/>
  <c r="J4373" i="2"/>
  <c r="K4373" i="2"/>
  <c r="J4374" i="2"/>
  <c r="K4374" i="2"/>
  <c r="J4375" i="2"/>
  <c r="K4375" i="2"/>
  <c r="J4376" i="2"/>
  <c r="K4376" i="2"/>
  <c r="J4377" i="2"/>
  <c r="K4377" i="2"/>
  <c r="J4378" i="2"/>
  <c r="K4378" i="2"/>
  <c r="J4379" i="2"/>
  <c r="K4379" i="2"/>
  <c r="J4380" i="2"/>
  <c r="K4380" i="2"/>
  <c r="J4381" i="2"/>
  <c r="K4381" i="2"/>
  <c r="J4382" i="2"/>
  <c r="K4382" i="2"/>
  <c r="J4383" i="2"/>
  <c r="K4383" i="2"/>
  <c r="J4384" i="2"/>
  <c r="K4384" i="2"/>
  <c r="J4385" i="2"/>
  <c r="K4385" i="2"/>
  <c r="J4386" i="2"/>
  <c r="K4386" i="2"/>
  <c r="J4387" i="2"/>
  <c r="K4387" i="2"/>
  <c r="J4388" i="2"/>
  <c r="K4388" i="2"/>
  <c r="J4389" i="2"/>
  <c r="K4389" i="2"/>
  <c r="J4390" i="2"/>
  <c r="K4390" i="2"/>
  <c r="J4391" i="2"/>
  <c r="K4391" i="2"/>
  <c r="J4392" i="2"/>
  <c r="K4392" i="2"/>
  <c r="J4393" i="2"/>
  <c r="K4393" i="2"/>
  <c r="J4394" i="2"/>
  <c r="K4394" i="2"/>
  <c r="J4395" i="2"/>
  <c r="K4395" i="2"/>
  <c r="J4396" i="2"/>
  <c r="K4396" i="2"/>
  <c r="J4397" i="2"/>
  <c r="K4397" i="2"/>
  <c r="J4398" i="2"/>
  <c r="K4398" i="2"/>
  <c r="J4399" i="2"/>
  <c r="K4399" i="2"/>
  <c r="J4400" i="2"/>
  <c r="K4400" i="2"/>
  <c r="J4401" i="2"/>
  <c r="K4401" i="2"/>
  <c r="J4402" i="2"/>
  <c r="K4402" i="2"/>
  <c r="J4403" i="2"/>
  <c r="K4403" i="2"/>
  <c r="J4404" i="2"/>
  <c r="K4404" i="2"/>
  <c r="J4405" i="2"/>
  <c r="K4405" i="2"/>
  <c r="J4406" i="2"/>
  <c r="K4406" i="2"/>
  <c r="J4407" i="2"/>
  <c r="K4407" i="2"/>
  <c r="J4408" i="2"/>
  <c r="K4408" i="2"/>
  <c r="J4409" i="2"/>
  <c r="K4409" i="2"/>
  <c r="J4410" i="2"/>
  <c r="K4410" i="2"/>
  <c r="J4411" i="2"/>
  <c r="K4411" i="2"/>
  <c r="J4412" i="2"/>
  <c r="K4412" i="2"/>
  <c r="J4413" i="2"/>
  <c r="K4413" i="2"/>
  <c r="J4414" i="2"/>
  <c r="K4414" i="2"/>
  <c r="J4415" i="2"/>
  <c r="K4415" i="2"/>
  <c r="J4416" i="2"/>
  <c r="K4416" i="2"/>
  <c r="J4417" i="2"/>
  <c r="K4417" i="2"/>
  <c r="J4418" i="2"/>
  <c r="K4418" i="2"/>
  <c r="J4419" i="2"/>
  <c r="K4419" i="2"/>
  <c r="J4420" i="2"/>
  <c r="K4420" i="2"/>
  <c r="J4421" i="2"/>
  <c r="K4421" i="2"/>
  <c r="J4422" i="2"/>
  <c r="K4422" i="2"/>
  <c r="J4423" i="2"/>
  <c r="K4423" i="2"/>
  <c r="J4424" i="2"/>
  <c r="K4424" i="2"/>
  <c r="J4425" i="2"/>
  <c r="K4425" i="2"/>
  <c r="J4426" i="2"/>
  <c r="K4426" i="2"/>
  <c r="J4427" i="2"/>
  <c r="K4427" i="2"/>
  <c r="J4428" i="2"/>
  <c r="K4428" i="2"/>
  <c r="J4429" i="2"/>
  <c r="K4429" i="2"/>
  <c r="J4430" i="2"/>
  <c r="K4430" i="2"/>
  <c r="J4431" i="2"/>
  <c r="K4431" i="2"/>
  <c r="J4432" i="2"/>
  <c r="K4432" i="2"/>
  <c r="J4433" i="2"/>
  <c r="K4433" i="2"/>
  <c r="J4434" i="2"/>
  <c r="K4434" i="2"/>
  <c r="J4435" i="2"/>
  <c r="K4435" i="2"/>
  <c r="J4436" i="2"/>
  <c r="K4436" i="2"/>
  <c r="J4437" i="2"/>
  <c r="K4437" i="2"/>
  <c r="J4438" i="2"/>
  <c r="K4438" i="2"/>
  <c r="J4439" i="2"/>
  <c r="K4439" i="2"/>
  <c r="J4440" i="2"/>
  <c r="K4440" i="2"/>
  <c r="J4441" i="2"/>
  <c r="K4441" i="2"/>
  <c r="J4442" i="2"/>
  <c r="K4442" i="2"/>
  <c r="J4443" i="2"/>
  <c r="K4443" i="2"/>
  <c r="J4444" i="2"/>
  <c r="K4444" i="2"/>
  <c r="J4445" i="2"/>
  <c r="K4445" i="2"/>
  <c r="J4446" i="2"/>
  <c r="K4446" i="2"/>
  <c r="J4447" i="2"/>
  <c r="K4447" i="2"/>
  <c r="J4448" i="2"/>
  <c r="K4448" i="2"/>
  <c r="J4449" i="2"/>
  <c r="K4449" i="2"/>
  <c r="J4450" i="2"/>
  <c r="K4450" i="2"/>
  <c r="J4451" i="2"/>
  <c r="K4451" i="2"/>
  <c r="J4452" i="2"/>
  <c r="K4452" i="2"/>
  <c r="J4453" i="2"/>
  <c r="K4453" i="2"/>
  <c r="J4454" i="2"/>
  <c r="K4454" i="2"/>
  <c r="J4455" i="2"/>
  <c r="K4455" i="2"/>
  <c r="J4456" i="2"/>
  <c r="K4456" i="2"/>
  <c r="J4457" i="2"/>
  <c r="K4457" i="2"/>
  <c r="J4458" i="2"/>
  <c r="K4458" i="2"/>
  <c r="J4459" i="2"/>
  <c r="K4459" i="2"/>
  <c r="J4460" i="2"/>
  <c r="K4460" i="2"/>
  <c r="J4461" i="2"/>
  <c r="K4461" i="2"/>
  <c r="J4462" i="2"/>
  <c r="K4462" i="2"/>
  <c r="J4463" i="2"/>
  <c r="K4463" i="2"/>
  <c r="J4464" i="2"/>
  <c r="K4464" i="2"/>
  <c r="J4465" i="2"/>
  <c r="K4465" i="2"/>
  <c r="J4466" i="2"/>
  <c r="K4466" i="2"/>
  <c r="J4467" i="2"/>
  <c r="K4467" i="2"/>
  <c r="J4468" i="2"/>
  <c r="K4468" i="2"/>
  <c r="J4469" i="2"/>
  <c r="K4469" i="2"/>
  <c r="J4470" i="2"/>
  <c r="K4470" i="2"/>
  <c r="J4471" i="2"/>
  <c r="K4471" i="2"/>
  <c r="J4472" i="2"/>
  <c r="K4472" i="2"/>
  <c r="J4473" i="2"/>
  <c r="K4473" i="2"/>
  <c r="J4474" i="2"/>
  <c r="K4474" i="2"/>
  <c r="J4475" i="2"/>
  <c r="K4475" i="2"/>
  <c r="J4476" i="2"/>
  <c r="K4476" i="2"/>
  <c r="J4477" i="2"/>
  <c r="K4477" i="2"/>
  <c r="J4478" i="2"/>
  <c r="K4478" i="2"/>
  <c r="J4479" i="2"/>
  <c r="K4479" i="2"/>
  <c r="J4480" i="2"/>
  <c r="K4480" i="2"/>
  <c r="J4481" i="2"/>
  <c r="K4481" i="2"/>
  <c r="J4482" i="2"/>
  <c r="K4482" i="2"/>
  <c r="J4483" i="2"/>
  <c r="K4483" i="2"/>
  <c r="J4484" i="2"/>
  <c r="K4484" i="2"/>
  <c r="J4485" i="2"/>
  <c r="K4485" i="2"/>
  <c r="J4486" i="2"/>
  <c r="K4486" i="2"/>
  <c r="J4487" i="2"/>
  <c r="K4487" i="2"/>
  <c r="J4488" i="2"/>
  <c r="K4488" i="2"/>
  <c r="J4489" i="2"/>
  <c r="K4489" i="2"/>
  <c r="J4490" i="2"/>
  <c r="K4490" i="2"/>
  <c r="J4491" i="2"/>
  <c r="K4491" i="2"/>
  <c r="J4492" i="2"/>
  <c r="K4492" i="2"/>
  <c r="J4493" i="2"/>
  <c r="K4493" i="2"/>
  <c r="J4494" i="2"/>
  <c r="K4494" i="2"/>
  <c r="J4495" i="2"/>
  <c r="K4495" i="2"/>
  <c r="J4496" i="2"/>
  <c r="K4496" i="2"/>
  <c r="J4497" i="2"/>
  <c r="K4497" i="2"/>
  <c r="J4498" i="2"/>
  <c r="K4498" i="2"/>
  <c r="J4499" i="2"/>
  <c r="K4499" i="2"/>
  <c r="J4500" i="2"/>
  <c r="K4500" i="2"/>
  <c r="J4501" i="2"/>
  <c r="K4501" i="2"/>
  <c r="J4502" i="2"/>
  <c r="K4502" i="2"/>
  <c r="J4503" i="2"/>
  <c r="K4503" i="2"/>
  <c r="J4504" i="2"/>
  <c r="K4504" i="2"/>
  <c r="J4505" i="2"/>
  <c r="K4505" i="2"/>
  <c r="J4506" i="2"/>
  <c r="K4506" i="2"/>
  <c r="J4507" i="2"/>
  <c r="K4507" i="2"/>
  <c r="J4508" i="2"/>
  <c r="K4508" i="2"/>
  <c r="J4509" i="2"/>
  <c r="K4509" i="2"/>
  <c r="J4510" i="2"/>
  <c r="K4510" i="2"/>
  <c r="J4511" i="2"/>
  <c r="K4511" i="2"/>
  <c r="J4512" i="2"/>
  <c r="K4512" i="2"/>
  <c r="J4513" i="2"/>
  <c r="K4513" i="2"/>
  <c r="J4514" i="2"/>
  <c r="K4514" i="2"/>
  <c r="J4515" i="2"/>
  <c r="K4515" i="2"/>
  <c r="J4516" i="2"/>
  <c r="K4516" i="2"/>
  <c r="J4517" i="2"/>
  <c r="K4517" i="2"/>
  <c r="J4518" i="2"/>
  <c r="K4518" i="2"/>
  <c r="J4519" i="2"/>
  <c r="K4519" i="2"/>
  <c r="J4520" i="2"/>
  <c r="K4520" i="2"/>
  <c r="J4521" i="2"/>
  <c r="K4521" i="2"/>
  <c r="J4522" i="2"/>
  <c r="K4522" i="2"/>
  <c r="J4523" i="2"/>
  <c r="K4523" i="2"/>
  <c r="J4524" i="2"/>
  <c r="K4524" i="2"/>
  <c r="J4525" i="2"/>
  <c r="K4525" i="2"/>
  <c r="J4526" i="2"/>
  <c r="K4526" i="2"/>
  <c r="J4527" i="2"/>
  <c r="K4527" i="2"/>
  <c r="J4528" i="2"/>
  <c r="K4528" i="2"/>
  <c r="J4529" i="2"/>
  <c r="K4529" i="2"/>
  <c r="J4530" i="2"/>
  <c r="K4530" i="2"/>
  <c r="J4531" i="2"/>
  <c r="K4531" i="2"/>
  <c r="J4532" i="2"/>
  <c r="K4532" i="2"/>
  <c r="J4533" i="2"/>
  <c r="K4533" i="2"/>
  <c r="J4534" i="2"/>
  <c r="K4534" i="2"/>
  <c r="J4535" i="2"/>
  <c r="K4535" i="2"/>
  <c r="J4536" i="2"/>
  <c r="K4536" i="2"/>
  <c r="J4537" i="2"/>
  <c r="K4537" i="2"/>
  <c r="J4538" i="2"/>
  <c r="K4538" i="2"/>
  <c r="J4539" i="2"/>
  <c r="K4539" i="2"/>
  <c r="J4540" i="2"/>
  <c r="K4540" i="2"/>
  <c r="J4541" i="2"/>
  <c r="K4541" i="2"/>
  <c r="J4542" i="2"/>
  <c r="K4542" i="2"/>
  <c r="J4543" i="2"/>
  <c r="K4543" i="2"/>
  <c r="J4544" i="2"/>
  <c r="K4544" i="2"/>
  <c r="J4545" i="2"/>
  <c r="K4545" i="2"/>
  <c r="J4546" i="2"/>
  <c r="K4546" i="2"/>
  <c r="J4547" i="2"/>
  <c r="K4547" i="2"/>
  <c r="J4548" i="2"/>
  <c r="K4548" i="2"/>
  <c r="J4549" i="2"/>
  <c r="K4549" i="2"/>
  <c r="J4550" i="2"/>
  <c r="K4550" i="2"/>
  <c r="J4551" i="2"/>
  <c r="K4551" i="2"/>
  <c r="J4552" i="2"/>
  <c r="K4552" i="2"/>
  <c r="J4553" i="2"/>
  <c r="K4553" i="2"/>
  <c r="J4554" i="2"/>
  <c r="K4554" i="2"/>
  <c r="J4555" i="2"/>
  <c r="K4555" i="2"/>
  <c r="J4556" i="2"/>
  <c r="K4556" i="2"/>
  <c r="J4557" i="2"/>
  <c r="K4557" i="2"/>
  <c r="J4558" i="2"/>
  <c r="K4558" i="2"/>
  <c r="J4559" i="2"/>
  <c r="K4559" i="2"/>
  <c r="J4560" i="2"/>
  <c r="K4560" i="2"/>
  <c r="J4561" i="2"/>
  <c r="K4561" i="2"/>
  <c r="J4562" i="2"/>
  <c r="K4562" i="2"/>
  <c r="J4563" i="2"/>
  <c r="K4563" i="2"/>
  <c r="J4564" i="2"/>
  <c r="K4564" i="2"/>
  <c r="J4565" i="2"/>
  <c r="K4565" i="2"/>
  <c r="J4566" i="2"/>
  <c r="K4566" i="2"/>
  <c r="J4567" i="2"/>
  <c r="K4567" i="2"/>
  <c r="J4568" i="2"/>
  <c r="K4568" i="2"/>
  <c r="J4569" i="2"/>
  <c r="K4569" i="2"/>
  <c r="J4570" i="2"/>
  <c r="K4570" i="2"/>
  <c r="J4571" i="2"/>
  <c r="K4571" i="2"/>
  <c r="J4572" i="2"/>
  <c r="K4572" i="2"/>
  <c r="J4573" i="2"/>
  <c r="K4573" i="2"/>
  <c r="J4574" i="2"/>
  <c r="K4574" i="2"/>
  <c r="J4575" i="2"/>
  <c r="K4575" i="2"/>
  <c r="J4576" i="2"/>
  <c r="K4576" i="2"/>
  <c r="J4577" i="2"/>
  <c r="K4577" i="2"/>
  <c r="J4578" i="2"/>
  <c r="K4578" i="2"/>
  <c r="J4579" i="2"/>
  <c r="K4579" i="2"/>
  <c r="J4580" i="2"/>
  <c r="K4580" i="2"/>
  <c r="J4581" i="2"/>
  <c r="K4581" i="2"/>
  <c r="J4582" i="2"/>
  <c r="K4582" i="2"/>
  <c r="J4583" i="2"/>
  <c r="K4583" i="2"/>
  <c r="J4584" i="2"/>
  <c r="K4584" i="2"/>
  <c r="J4585" i="2"/>
  <c r="K4585" i="2"/>
  <c r="J4586" i="2"/>
  <c r="K4586" i="2"/>
  <c r="J4587" i="2"/>
  <c r="K4587" i="2"/>
  <c r="J4588" i="2"/>
  <c r="K4588" i="2"/>
  <c r="J4589" i="2"/>
  <c r="K4589" i="2"/>
  <c r="J4590" i="2"/>
  <c r="K4590" i="2"/>
  <c r="J4591" i="2"/>
  <c r="K4591" i="2"/>
  <c r="J4592" i="2"/>
  <c r="K4592" i="2"/>
  <c r="J4593" i="2"/>
  <c r="K4593" i="2"/>
  <c r="J4594" i="2"/>
  <c r="K4594" i="2"/>
  <c r="J4595" i="2"/>
  <c r="K4595" i="2"/>
  <c r="J4596" i="2"/>
  <c r="K4596" i="2"/>
  <c r="J4597" i="2"/>
  <c r="K4597" i="2"/>
  <c r="J4598" i="2"/>
  <c r="K4598" i="2"/>
  <c r="J4599" i="2"/>
  <c r="K4599" i="2"/>
  <c r="J4600" i="2"/>
  <c r="K4600" i="2"/>
  <c r="J4601" i="2"/>
  <c r="K4601" i="2"/>
  <c r="J4602" i="2"/>
  <c r="K4602" i="2"/>
  <c r="J4603" i="2"/>
  <c r="K4603" i="2"/>
  <c r="J4604" i="2"/>
  <c r="K4604" i="2"/>
  <c r="J4605" i="2"/>
  <c r="K4605" i="2"/>
  <c r="J4606" i="2"/>
  <c r="K4606" i="2"/>
  <c r="J4607" i="2"/>
  <c r="K4607" i="2"/>
  <c r="J4608" i="2"/>
  <c r="K4608" i="2"/>
  <c r="J4609" i="2"/>
  <c r="K4609" i="2"/>
  <c r="J4610" i="2"/>
  <c r="K4610" i="2"/>
  <c r="J4611" i="2"/>
  <c r="K4611" i="2"/>
  <c r="J4612" i="2"/>
  <c r="K4612" i="2"/>
  <c r="J4613" i="2"/>
  <c r="K4613" i="2"/>
  <c r="J4614" i="2"/>
  <c r="K4614" i="2"/>
  <c r="J4615" i="2"/>
  <c r="K4615" i="2"/>
  <c r="J4616" i="2"/>
  <c r="K4616" i="2"/>
  <c r="J4617" i="2"/>
  <c r="K4617" i="2"/>
  <c r="J4618" i="2"/>
  <c r="K4618" i="2"/>
  <c r="J4619" i="2"/>
  <c r="K4619" i="2"/>
  <c r="J4620" i="2"/>
  <c r="K4620" i="2"/>
  <c r="J4621" i="2"/>
  <c r="K4621" i="2"/>
  <c r="J4622" i="2"/>
  <c r="K4622" i="2"/>
  <c r="J4623" i="2"/>
  <c r="K4623" i="2"/>
  <c r="J4624" i="2"/>
  <c r="K4624" i="2"/>
  <c r="J4625" i="2"/>
  <c r="K4625" i="2"/>
  <c r="J4626" i="2"/>
  <c r="K4626" i="2"/>
  <c r="J4627" i="2"/>
  <c r="K4627" i="2"/>
  <c r="J4628" i="2"/>
  <c r="K4628" i="2"/>
  <c r="J4629" i="2"/>
  <c r="K4629" i="2"/>
  <c r="J4630" i="2"/>
  <c r="K4630" i="2"/>
  <c r="J4631" i="2"/>
  <c r="K4631" i="2"/>
  <c r="J4632" i="2"/>
  <c r="K4632" i="2"/>
  <c r="J4633" i="2"/>
  <c r="K4633" i="2"/>
  <c r="J4634" i="2"/>
  <c r="K4634" i="2"/>
  <c r="J4635" i="2"/>
  <c r="K4635" i="2"/>
  <c r="J4636" i="2"/>
  <c r="K4636" i="2"/>
  <c r="J4637" i="2"/>
  <c r="K4637" i="2"/>
  <c r="J4638" i="2"/>
  <c r="K4638" i="2"/>
  <c r="J4639" i="2"/>
  <c r="K4639" i="2"/>
  <c r="J4640" i="2"/>
  <c r="K4640" i="2"/>
  <c r="J4641" i="2"/>
  <c r="K4641" i="2"/>
  <c r="J4642" i="2"/>
  <c r="K4642" i="2"/>
  <c r="J4643" i="2"/>
  <c r="K4643" i="2"/>
  <c r="J4644" i="2"/>
  <c r="K4644" i="2"/>
  <c r="J4645" i="2"/>
  <c r="K4645" i="2"/>
  <c r="J4646" i="2"/>
  <c r="K4646" i="2"/>
  <c r="J4647" i="2"/>
  <c r="K4647" i="2"/>
  <c r="J4648" i="2"/>
  <c r="K4648" i="2"/>
  <c r="J4649" i="2"/>
  <c r="K4649" i="2"/>
  <c r="J4650" i="2"/>
  <c r="K4650" i="2"/>
  <c r="J4651" i="2"/>
  <c r="K4651" i="2"/>
  <c r="J4652" i="2"/>
  <c r="K4652" i="2"/>
  <c r="J4653" i="2"/>
  <c r="K4653" i="2"/>
  <c r="J4654" i="2"/>
  <c r="K4654" i="2"/>
  <c r="J4655" i="2"/>
  <c r="K4655" i="2"/>
  <c r="J4656" i="2"/>
  <c r="K4656" i="2"/>
  <c r="J4657" i="2"/>
  <c r="K4657" i="2"/>
  <c r="J4658" i="2"/>
  <c r="K4658" i="2"/>
  <c r="J4659" i="2"/>
  <c r="K4659" i="2"/>
  <c r="J4660" i="2"/>
  <c r="K4660" i="2"/>
  <c r="J4661" i="2"/>
  <c r="K4661" i="2"/>
  <c r="J4662" i="2"/>
  <c r="K4662" i="2"/>
  <c r="J4663" i="2"/>
  <c r="K4663" i="2"/>
  <c r="J4664" i="2"/>
  <c r="K4664" i="2"/>
  <c r="J4665" i="2"/>
  <c r="K4665" i="2"/>
  <c r="J4666" i="2"/>
  <c r="K4666" i="2"/>
  <c r="J4667" i="2"/>
  <c r="K4667" i="2"/>
  <c r="J4668" i="2"/>
  <c r="K4668" i="2"/>
  <c r="J4669" i="2"/>
  <c r="K4669" i="2"/>
  <c r="J4670" i="2"/>
  <c r="K4670" i="2"/>
  <c r="J4671" i="2"/>
  <c r="K4671" i="2"/>
  <c r="J4672" i="2"/>
  <c r="K4672" i="2"/>
  <c r="J4673" i="2"/>
  <c r="K4673" i="2"/>
  <c r="J4674" i="2"/>
  <c r="K4674" i="2"/>
  <c r="J4675" i="2"/>
  <c r="K4675" i="2"/>
  <c r="J4676" i="2"/>
  <c r="K4676" i="2"/>
  <c r="J4677" i="2"/>
  <c r="K4677" i="2"/>
  <c r="J4678" i="2"/>
  <c r="K4678" i="2"/>
  <c r="J4679" i="2"/>
  <c r="K4679" i="2"/>
  <c r="J4680" i="2"/>
  <c r="K4680" i="2"/>
  <c r="J4681" i="2"/>
  <c r="K4681" i="2"/>
  <c r="J4682" i="2"/>
  <c r="K4682" i="2"/>
  <c r="J4683" i="2"/>
  <c r="K4683" i="2"/>
  <c r="J4684" i="2"/>
  <c r="K4684" i="2"/>
  <c r="J4685" i="2"/>
  <c r="K4685" i="2"/>
  <c r="J4686" i="2"/>
  <c r="K4686" i="2"/>
  <c r="J4687" i="2"/>
  <c r="K4687" i="2"/>
  <c r="J4688" i="2"/>
  <c r="K4688" i="2"/>
  <c r="J4689" i="2"/>
  <c r="K4689" i="2"/>
  <c r="J4690" i="2"/>
  <c r="K4690" i="2"/>
  <c r="J4691" i="2"/>
  <c r="K4691" i="2"/>
  <c r="J4692" i="2"/>
  <c r="K4692" i="2"/>
  <c r="J4693" i="2"/>
  <c r="K4693" i="2"/>
  <c r="J4694" i="2"/>
  <c r="K4694" i="2"/>
  <c r="J4695" i="2"/>
  <c r="K4695" i="2"/>
  <c r="J4696" i="2"/>
  <c r="K4696" i="2"/>
  <c r="J4697" i="2"/>
  <c r="K4697" i="2"/>
  <c r="J4698" i="2"/>
  <c r="K4698" i="2"/>
  <c r="J4699" i="2"/>
  <c r="K4699" i="2"/>
  <c r="J4700" i="2"/>
  <c r="K4700" i="2"/>
  <c r="J4701" i="2"/>
  <c r="K4701" i="2"/>
  <c r="J4702" i="2"/>
  <c r="K4702" i="2"/>
  <c r="J4703" i="2"/>
  <c r="K4703" i="2"/>
  <c r="J4704" i="2"/>
  <c r="K4704" i="2"/>
  <c r="J4705" i="2"/>
  <c r="K4705" i="2"/>
  <c r="J4706" i="2"/>
  <c r="K4706" i="2"/>
  <c r="J4707" i="2"/>
  <c r="K4707" i="2"/>
  <c r="J4708" i="2"/>
  <c r="K4708" i="2"/>
  <c r="J4709" i="2"/>
  <c r="K4709" i="2"/>
  <c r="J4710" i="2"/>
  <c r="K4710" i="2"/>
  <c r="J4711" i="2"/>
  <c r="K4711" i="2"/>
  <c r="J4712" i="2"/>
  <c r="K4712" i="2"/>
  <c r="J4713" i="2"/>
  <c r="K4713" i="2"/>
  <c r="J4714" i="2"/>
  <c r="K4714" i="2"/>
  <c r="J4715" i="2"/>
  <c r="K4715" i="2"/>
  <c r="J4716" i="2"/>
  <c r="K4716" i="2"/>
  <c r="J4717" i="2"/>
  <c r="K4717" i="2"/>
  <c r="J4718" i="2"/>
  <c r="K4718" i="2"/>
  <c r="J4719" i="2"/>
  <c r="K4719" i="2"/>
  <c r="J4720" i="2"/>
  <c r="K4720" i="2"/>
  <c r="J4721" i="2"/>
  <c r="K4721" i="2"/>
  <c r="J4722" i="2"/>
  <c r="K4722" i="2"/>
  <c r="J4723" i="2"/>
  <c r="K4723" i="2"/>
  <c r="J4724" i="2"/>
  <c r="K4724" i="2"/>
  <c r="J4725" i="2"/>
  <c r="K4725" i="2"/>
  <c r="J4726" i="2"/>
  <c r="K4726" i="2"/>
  <c r="J4727" i="2"/>
  <c r="K4727" i="2"/>
  <c r="J4728" i="2"/>
  <c r="K4728" i="2"/>
  <c r="J4729" i="2"/>
  <c r="K4729" i="2"/>
  <c r="J4730" i="2"/>
  <c r="K4730" i="2"/>
  <c r="J4731" i="2"/>
  <c r="K4731" i="2"/>
  <c r="J4732" i="2"/>
  <c r="K4732" i="2"/>
  <c r="J4733" i="2"/>
  <c r="K4733" i="2"/>
  <c r="J4734" i="2"/>
  <c r="K4734" i="2"/>
  <c r="J4735" i="2"/>
  <c r="K4735" i="2"/>
  <c r="J4736" i="2"/>
  <c r="K4736" i="2"/>
  <c r="J4737" i="2"/>
  <c r="K4737" i="2"/>
  <c r="J4738" i="2"/>
  <c r="K4738" i="2"/>
  <c r="J4739" i="2"/>
  <c r="K4739" i="2"/>
  <c r="J4740" i="2"/>
  <c r="K4740" i="2"/>
  <c r="J4741" i="2"/>
  <c r="K4741" i="2"/>
  <c r="J4742" i="2"/>
  <c r="K4742" i="2"/>
  <c r="J4743" i="2"/>
  <c r="K4743" i="2"/>
  <c r="J4744" i="2"/>
  <c r="K4744" i="2"/>
  <c r="J4745" i="2"/>
  <c r="K4745" i="2"/>
  <c r="J4746" i="2"/>
  <c r="K4746" i="2"/>
  <c r="J4747" i="2"/>
  <c r="K4747" i="2"/>
  <c r="J4748" i="2"/>
  <c r="K4748" i="2"/>
  <c r="J4749" i="2"/>
  <c r="K4749" i="2"/>
  <c r="J4750" i="2"/>
  <c r="K4750" i="2"/>
  <c r="J4751" i="2"/>
  <c r="K4751" i="2"/>
  <c r="J4752" i="2"/>
  <c r="K4752" i="2"/>
  <c r="J4753" i="2"/>
  <c r="K4753" i="2"/>
  <c r="J4754" i="2"/>
  <c r="K4754" i="2"/>
  <c r="J4755" i="2"/>
  <c r="K4755" i="2"/>
  <c r="J4756" i="2"/>
  <c r="K4756" i="2"/>
  <c r="J4757" i="2"/>
  <c r="K4757" i="2"/>
  <c r="J4758" i="2"/>
  <c r="K4758" i="2"/>
  <c r="J4759" i="2"/>
  <c r="K4759" i="2"/>
  <c r="J4760" i="2"/>
  <c r="K4760" i="2"/>
  <c r="J4761" i="2"/>
  <c r="K4761" i="2"/>
  <c r="J4762" i="2"/>
  <c r="K4762" i="2"/>
  <c r="J4763" i="2"/>
  <c r="K4763" i="2"/>
  <c r="J4764" i="2"/>
  <c r="K4764" i="2"/>
  <c r="J4765" i="2"/>
  <c r="K4765" i="2"/>
  <c r="J4766" i="2"/>
  <c r="K4766" i="2"/>
  <c r="J4767" i="2"/>
  <c r="K4767" i="2"/>
  <c r="J4768" i="2"/>
  <c r="K4768" i="2"/>
  <c r="J4769" i="2"/>
  <c r="K4769" i="2"/>
  <c r="J4770" i="2"/>
  <c r="K4770" i="2"/>
  <c r="J4771" i="2"/>
  <c r="K4771" i="2"/>
  <c r="J4772" i="2"/>
  <c r="K4772" i="2"/>
  <c r="J4773" i="2"/>
  <c r="K4773" i="2"/>
  <c r="J4774" i="2"/>
  <c r="K4774" i="2"/>
  <c r="J4775" i="2"/>
  <c r="K4775" i="2"/>
  <c r="J4776" i="2"/>
  <c r="K4776" i="2"/>
  <c r="J4777" i="2"/>
  <c r="K4777" i="2"/>
  <c r="J4778" i="2"/>
  <c r="K4778" i="2"/>
  <c r="J4779" i="2"/>
  <c r="K4779" i="2"/>
  <c r="J4780" i="2"/>
  <c r="K4780" i="2"/>
  <c r="J4781" i="2"/>
  <c r="K4781" i="2"/>
  <c r="J4782" i="2"/>
  <c r="K4782" i="2"/>
  <c r="J4783" i="2"/>
  <c r="K4783" i="2"/>
  <c r="J4784" i="2"/>
  <c r="K4784" i="2"/>
  <c r="J4785" i="2"/>
  <c r="K4785" i="2"/>
  <c r="J4786" i="2"/>
  <c r="K4786" i="2"/>
  <c r="J4787" i="2"/>
  <c r="K4787" i="2"/>
  <c r="J4788" i="2"/>
  <c r="K4788" i="2"/>
  <c r="J4789" i="2"/>
  <c r="K4789" i="2"/>
  <c r="J4790" i="2"/>
  <c r="K4790" i="2"/>
  <c r="J4791" i="2"/>
  <c r="K4791" i="2"/>
  <c r="J4792" i="2"/>
  <c r="K4792" i="2"/>
  <c r="J4793" i="2"/>
  <c r="K4793" i="2"/>
  <c r="J4794" i="2"/>
  <c r="K4794" i="2"/>
  <c r="J4795" i="2"/>
  <c r="K4795" i="2"/>
  <c r="J4796" i="2"/>
  <c r="K4796" i="2"/>
  <c r="J4797" i="2"/>
  <c r="K4797" i="2"/>
  <c r="J4798" i="2"/>
  <c r="K4798" i="2"/>
  <c r="J4799" i="2"/>
  <c r="K4799" i="2"/>
  <c r="J4800" i="2"/>
  <c r="K4800" i="2"/>
  <c r="J4801" i="2"/>
  <c r="K4801" i="2"/>
  <c r="J4802" i="2"/>
  <c r="K4802" i="2"/>
  <c r="J4803" i="2"/>
  <c r="K4803" i="2"/>
  <c r="J4804" i="2"/>
  <c r="K4804" i="2"/>
  <c r="J4805" i="2"/>
  <c r="K4805" i="2"/>
  <c r="J4806" i="2"/>
  <c r="K4806" i="2"/>
  <c r="J4807" i="2"/>
  <c r="K4807" i="2"/>
  <c r="J4808" i="2"/>
  <c r="K4808" i="2"/>
  <c r="J4809" i="2"/>
  <c r="K4809" i="2"/>
  <c r="J4810" i="2"/>
  <c r="K4810" i="2"/>
  <c r="J4811" i="2"/>
  <c r="K4811" i="2"/>
  <c r="J4812" i="2"/>
  <c r="K4812" i="2"/>
  <c r="J4813" i="2"/>
  <c r="K4813" i="2"/>
  <c r="J4814" i="2"/>
  <c r="K4814" i="2"/>
  <c r="J4815" i="2"/>
  <c r="K4815" i="2"/>
  <c r="J4816" i="2"/>
  <c r="K4816" i="2"/>
  <c r="J4817" i="2"/>
  <c r="K4817" i="2"/>
  <c r="J4818" i="2"/>
  <c r="K4818" i="2"/>
  <c r="J4819" i="2"/>
  <c r="K4819" i="2"/>
  <c r="J4820" i="2"/>
  <c r="K4820" i="2"/>
  <c r="J4821" i="2"/>
  <c r="K4821" i="2"/>
  <c r="J4822" i="2"/>
  <c r="K4822" i="2"/>
  <c r="J4823" i="2"/>
  <c r="K4823" i="2"/>
  <c r="J4824" i="2"/>
  <c r="K4824" i="2"/>
  <c r="J4825" i="2"/>
  <c r="K4825" i="2"/>
  <c r="J4826" i="2"/>
  <c r="K4826" i="2"/>
  <c r="J4827" i="2"/>
  <c r="K4827" i="2"/>
  <c r="J4828" i="2"/>
  <c r="K4828" i="2"/>
  <c r="J4829" i="2"/>
  <c r="K4829" i="2"/>
  <c r="J4830" i="2"/>
  <c r="K4830" i="2"/>
  <c r="J4831" i="2"/>
  <c r="K4831" i="2"/>
  <c r="J4832" i="2"/>
  <c r="K4832" i="2"/>
  <c r="J4833" i="2"/>
  <c r="K4833" i="2"/>
  <c r="J4834" i="2"/>
  <c r="K4834" i="2"/>
  <c r="J4835" i="2"/>
  <c r="K4835" i="2"/>
  <c r="J4836" i="2"/>
  <c r="K4836" i="2"/>
  <c r="J4837" i="2"/>
  <c r="K4837" i="2"/>
  <c r="J4838" i="2"/>
  <c r="K4838" i="2"/>
  <c r="J4839" i="2"/>
  <c r="K4839" i="2"/>
  <c r="J4840" i="2"/>
  <c r="K4840" i="2"/>
  <c r="J4841" i="2"/>
  <c r="K4841" i="2"/>
  <c r="J4842" i="2"/>
  <c r="K4842" i="2"/>
  <c r="J4843" i="2"/>
  <c r="K4843" i="2"/>
  <c r="J4844" i="2"/>
  <c r="K4844" i="2"/>
  <c r="J4845" i="2"/>
  <c r="K4845" i="2"/>
  <c r="J4846" i="2"/>
  <c r="K4846" i="2"/>
  <c r="J4847" i="2"/>
  <c r="K4847" i="2"/>
  <c r="J4848" i="2"/>
  <c r="K4848" i="2"/>
  <c r="J4849" i="2"/>
  <c r="K4849" i="2"/>
  <c r="J4850" i="2"/>
  <c r="K4850" i="2"/>
  <c r="J4851" i="2"/>
  <c r="K4851" i="2"/>
  <c r="J4852" i="2"/>
  <c r="K4852" i="2"/>
  <c r="J4853" i="2"/>
  <c r="K4853" i="2"/>
  <c r="J4854" i="2"/>
  <c r="K4854" i="2"/>
  <c r="J4855" i="2"/>
  <c r="K4855" i="2"/>
  <c r="J4856" i="2"/>
  <c r="K4856" i="2"/>
  <c r="J4857" i="2"/>
  <c r="K4857" i="2"/>
  <c r="J4858" i="2"/>
  <c r="K4858" i="2"/>
  <c r="J4859" i="2"/>
  <c r="K4859" i="2"/>
  <c r="J4860" i="2"/>
  <c r="K4860" i="2"/>
  <c r="J4861" i="2"/>
  <c r="K4861" i="2"/>
  <c r="J4862" i="2"/>
  <c r="K4862" i="2"/>
  <c r="J4863" i="2"/>
  <c r="K4863" i="2"/>
  <c r="J4864" i="2"/>
  <c r="K4864" i="2"/>
  <c r="J4865" i="2"/>
  <c r="K4865" i="2"/>
  <c r="J4866" i="2"/>
  <c r="K4866" i="2"/>
  <c r="J4867" i="2"/>
  <c r="K4867" i="2"/>
  <c r="J4868" i="2"/>
  <c r="K4868" i="2"/>
  <c r="J4869" i="2"/>
  <c r="K4869" i="2"/>
  <c r="J4870" i="2"/>
  <c r="K4870" i="2"/>
  <c r="J4871" i="2"/>
  <c r="K4871" i="2"/>
  <c r="J4872" i="2"/>
  <c r="K4872" i="2"/>
  <c r="J4873" i="2"/>
  <c r="K4873" i="2"/>
  <c r="J4874" i="2"/>
  <c r="K4874" i="2"/>
  <c r="J4875" i="2"/>
  <c r="K4875" i="2"/>
  <c r="J4876" i="2"/>
  <c r="K4876" i="2"/>
  <c r="J4877" i="2"/>
  <c r="K4877" i="2"/>
  <c r="J4878" i="2"/>
  <c r="K4878" i="2"/>
  <c r="J4879" i="2"/>
  <c r="K4879" i="2"/>
  <c r="J4880" i="2"/>
  <c r="K4880" i="2"/>
  <c r="J4881" i="2"/>
  <c r="K4881" i="2"/>
  <c r="J4882" i="2"/>
  <c r="K4882" i="2"/>
  <c r="J4883" i="2"/>
  <c r="K4883" i="2"/>
  <c r="J4884" i="2"/>
  <c r="K4884" i="2"/>
  <c r="J4885" i="2"/>
  <c r="K4885" i="2"/>
  <c r="J4886" i="2"/>
  <c r="K4886" i="2"/>
  <c r="J4887" i="2"/>
  <c r="K4887" i="2"/>
  <c r="J4888" i="2"/>
  <c r="K4888" i="2"/>
  <c r="J4889" i="2"/>
  <c r="K4889" i="2"/>
  <c r="J4890" i="2"/>
  <c r="K4890" i="2"/>
  <c r="J4891" i="2"/>
  <c r="K4891" i="2"/>
  <c r="J4892" i="2"/>
  <c r="K4892" i="2"/>
  <c r="J4893" i="2"/>
  <c r="K4893" i="2"/>
  <c r="J4894" i="2"/>
  <c r="K4894" i="2"/>
  <c r="J4895" i="2"/>
  <c r="K4895" i="2"/>
  <c r="J4896" i="2"/>
  <c r="K4896" i="2"/>
  <c r="J4897" i="2"/>
  <c r="K4897" i="2"/>
  <c r="J4898" i="2"/>
  <c r="K4898" i="2"/>
  <c r="J4899" i="2"/>
  <c r="K4899" i="2"/>
  <c r="J4900" i="2"/>
  <c r="K4900" i="2"/>
  <c r="J4901" i="2"/>
  <c r="K4901" i="2"/>
  <c r="J4902" i="2"/>
  <c r="K4902" i="2"/>
  <c r="J4903" i="2"/>
  <c r="K4903" i="2"/>
  <c r="J4904" i="2"/>
  <c r="K4904" i="2"/>
  <c r="J4905" i="2"/>
  <c r="K4905" i="2"/>
  <c r="J4906" i="2"/>
  <c r="K4906" i="2"/>
  <c r="J4907" i="2"/>
  <c r="K4907" i="2"/>
  <c r="J4908" i="2"/>
  <c r="K4908" i="2"/>
  <c r="J4909" i="2"/>
  <c r="K4909" i="2"/>
  <c r="J4910" i="2"/>
  <c r="K4910" i="2"/>
  <c r="J4911" i="2"/>
  <c r="K4911" i="2"/>
  <c r="J4912" i="2"/>
  <c r="K4912" i="2"/>
  <c r="J4913" i="2"/>
  <c r="K4913" i="2"/>
  <c r="J4914" i="2"/>
  <c r="K4914" i="2"/>
  <c r="J4915" i="2"/>
  <c r="K4915" i="2"/>
  <c r="J4916" i="2"/>
  <c r="K4916" i="2"/>
  <c r="J4917" i="2"/>
  <c r="K4917" i="2"/>
  <c r="J4918" i="2"/>
  <c r="K4918" i="2"/>
  <c r="J4919" i="2"/>
  <c r="K4919" i="2"/>
  <c r="J4920" i="2"/>
  <c r="K4920" i="2"/>
  <c r="J4921" i="2"/>
  <c r="K4921" i="2"/>
  <c r="J4922" i="2"/>
  <c r="K4922" i="2"/>
  <c r="J4923" i="2"/>
  <c r="K4923" i="2"/>
  <c r="J4924" i="2"/>
  <c r="K4924" i="2"/>
  <c r="J4925" i="2"/>
  <c r="K4925" i="2"/>
  <c r="J4926" i="2"/>
  <c r="K4926" i="2"/>
  <c r="J4927" i="2"/>
  <c r="K4927" i="2"/>
  <c r="J4928" i="2"/>
  <c r="K4928" i="2"/>
  <c r="J4929" i="2"/>
  <c r="K4929" i="2"/>
  <c r="J4930" i="2"/>
  <c r="K4930" i="2"/>
  <c r="J4931" i="2"/>
  <c r="K4931" i="2"/>
  <c r="J4932" i="2"/>
  <c r="K4932" i="2"/>
  <c r="J4933" i="2"/>
  <c r="K4933" i="2"/>
  <c r="J4934" i="2"/>
  <c r="K4934" i="2"/>
  <c r="J4935" i="2"/>
  <c r="K4935" i="2"/>
  <c r="J4936" i="2"/>
  <c r="K4936" i="2"/>
  <c r="J4937" i="2"/>
  <c r="K4937" i="2"/>
  <c r="J4938" i="2"/>
  <c r="K4938" i="2"/>
  <c r="J4939" i="2"/>
  <c r="K4939" i="2"/>
  <c r="J4940" i="2"/>
  <c r="K4940" i="2"/>
  <c r="J4941" i="2"/>
  <c r="K4941" i="2"/>
  <c r="J4942" i="2"/>
  <c r="K4942" i="2"/>
  <c r="J4943" i="2"/>
  <c r="K4943" i="2"/>
  <c r="J4944" i="2"/>
  <c r="K4944" i="2"/>
  <c r="J4945" i="2"/>
  <c r="K4945" i="2"/>
  <c r="J4946" i="2"/>
  <c r="K4946" i="2"/>
  <c r="J4947" i="2"/>
  <c r="K4947" i="2"/>
  <c r="J4948" i="2"/>
  <c r="K4948" i="2"/>
  <c r="J4949" i="2"/>
  <c r="K4949" i="2"/>
  <c r="J4950" i="2"/>
  <c r="K4950" i="2"/>
  <c r="J4951" i="2"/>
  <c r="K4951" i="2"/>
  <c r="J4952" i="2"/>
  <c r="K4952" i="2"/>
  <c r="J4953" i="2"/>
  <c r="K4953" i="2"/>
  <c r="J4954" i="2"/>
  <c r="K4954" i="2"/>
  <c r="J4955" i="2"/>
  <c r="K4955" i="2"/>
  <c r="J4956" i="2"/>
  <c r="K4956" i="2"/>
  <c r="J4957" i="2"/>
  <c r="K4957" i="2"/>
  <c r="J4958" i="2"/>
  <c r="K4958" i="2"/>
  <c r="J4959" i="2"/>
  <c r="K4959" i="2"/>
  <c r="J4960" i="2"/>
  <c r="K4960" i="2"/>
  <c r="J4961" i="2"/>
  <c r="K4961" i="2"/>
  <c r="J4962" i="2"/>
  <c r="K4962" i="2"/>
  <c r="J4963" i="2"/>
  <c r="K4963" i="2"/>
  <c r="J4964" i="2"/>
  <c r="K4964" i="2"/>
  <c r="J4965" i="2"/>
  <c r="K4965" i="2"/>
  <c r="J4966" i="2"/>
  <c r="K4966" i="2"/>
  <c r="J4967" i="2"/>
  <c r="K4967" i="2"/>
  <c r="J4968" i="2"/>
  <c r="K4968" i="2"/>
  <c r="J4969" i="2"/>
  <c r="K4969" i="2"/>
  <c r="J4970" i="2"/>
  <c r="K4970" i="2"/>
  <c r="J4971" i="2"/>
  <c r="K4971" i="2"/>
  <c r="J4972" i="2"/>
  <c r="K4972" i="2"/>
  <c r="J4973" i="2"/>
  <c r="K4973" i="2"/>
  <c r="J4974" i="2"/>
  <c r="K4974" i="2"/>
  <c r="J4975" i="2"/>
  <c r="K4975" i="2"/>
  <c r="J4976" i="2"/>
  <c r="K4976" i="2"/>
  <c r="J4977" i="2"/>
  <c r="K4977" i="2"/>
  <c r="J4978" i="2"/>
  <c r="K4978" i="2"/>
  <c r="J4979" i="2"/>
  <c r="K4979" i="2"/>
  <c r="J4980" i="2"/>
  <c r="K4980" i="2"/>
  <c r="J4981" i="2"/>
  <c r="K4981" i="2"/>
  <c r="J4982" i="2"/>
  <c r="K4982" i="2"/>
  <c r="J4983" i="2"/>
  <c r="K4983" i="2"/>
  <c r="J4984" i="2"/>
  <c r="K4984" i="2"/>
  <c r="J4985" i="2"/>
  <c r="K4985" i="2"/>
  <c r="J4986" i="2"/>
  <c r="K4986" i="2"/>
  <c r="J4987" i="2"/>
  <c r="K4987" i="2"/>
  <c r="J4988" i="2"/>
  <c r="K4988" i="2"/>
  <c r="J4989" i="2"/>
  <c r="K4989" i="2"/>
  <c r="J4990" i="2"/>
  <c r="K4990" i="2"/>
  <c r="J4991" i="2"/>
  <c r="K4991" i="2"/>
  <c r="J4992" i="2"/>
  <c r="K4992" i="2"/>
  <c r="J4993" i="2"/>
  <c r="K4993" i="2"/>
  <c r="J4994" i="2"/>
  <c r="K4994" i="2"/>
  <c r="J4995" i="2"/>
  <c r="K4995" i="2"/>
  <c r="J4996" i="2"/>
  <c r="K4996" i="2"/>
  <c r="J4997" i="2"/>
  <c r="K4997" i="2"/>
  <c r="J4998" i="2"/>
  <c r="K4998" i="2"/>
  <c r="J4999" i="2"/>
  <c r="K4999" i="2"/>
  <c r="J5000" i="2"/>
  <c r="K5000" i="2"/>
  <c r="J5001" i="2"/>
  <c r="K5001" i="2"/>
  <c r="J5002" i="2"/>
  <c r="K5002" i="2"/>
  <c r="J5003" i="2"/>
  <c r="K5003" i="2"/>
  <c r="J5004" i="2"/>
  <c r="K5004" i="2"/>
  <c r="J5005" i="2"/>
  <c r="K5005" i="2"/>
  <c r="J5006" i="2"/>
  <c r="K5006" i="2"/>
  <c r="J5007" i="2"/>
  <c r="K5007" i="2"/>
  <c r="J5008" i="2"/>
  <c r="K5008" i="2"/>
  <c r="J5009" i="2"/>
  <c r="K5009" i="2"/>
  <c r="J5010" i="2"/>
  <c r="K5010" i="2"/>
  <c r="J5011" i="2"/>
  <c r="K5011" i="2"/>
  <c r="J5012" i="2"/>
  <c r="K5012" i="2"/>
  <c r="J5013" i="2"/>
  <c r="K5013" i="2"/>
  <c r="J5014" i="2"/>
  <c r="K5014" i="2"/>
  <c r="J5015" i="2"/>
  <c r="K5015" i="2"/>
  <c r="J5016" i="2"/>
  <c r="K5016" i="2"/>
  <c r="J5017" i="2"/>
  <c r="K5017" i="2"/>
  <c r="J5018" i="2"/>
  <c r="K5018" i="2"/>
  <c r="J5019" i="2"/>
  <c r="K5019" i="2"/>
  <c r="J5020" i="2"/>
  <c r="K5020" i="2"/>
  <c r="J5021" i="2"/>
  <c r="K5021" i="2"/>
  <c r="J5022" i="2"/>
  <c r="K5022" i="2"/>
  <c r="J5023" i="2"/>
  <c r="K5023" i="2"/>
  <c r="J5024" i="2"/>
  <c r="K5024" i="2"/>
  <c r="J5025" i="2"/>
  <c r="K5025" i="2"/>
  <c r="J5026" i="2"/>
  <c r="K5026" i="2"/>
  <c r="J5027" i="2"/>
  <c r="K5027" i="2"/>
  <c r="J5028" i="2"/>
  <c r="K5028" i="2"/>
  <c r="J5029" i="2"/>
  <c r="K5029" i="2"/>
  <c r="J5030" i="2"/>
  <c r="K5030" i="2"/>
  <c r="J5031" i="2"/>
  <c r="K5031" i="2"/>
  <c r="J5032" i="2"/>
  <c r="K5032" i="2"/>
  <c r="J5033" i="2"/>
  <c r="K5033" i="2"/>
  <c r="J5034" i="2"/>
  <c r="K5034" i="2"/>
  <c r="J5035" i="2"/>
  <c r="K5035" i="2"/>
  <c r="J5036" i="2"/>
  <c r="K5036" i="2"/>
  <c r="J5037" i="2"/>
  <c r="K5037" i="2"/>
  <c r="J5038" i="2"/>
  <c r="K5038" i="2"/>
  <c r="J5039" i="2"/>
  <c r="K5039" i="2"/>
  <c r="J5040" i="2"/>
  <c r="K5040" i="2"/>
  <c r="J5041" i="2"/>
  <c r="K5041" i="2"/>
  <c r="J5042" i="2"/>
  <c r="K5042" i="2"/>
  <c r="J5043" i="2"/>
  <c r="K5043" i="2"/>
  <c r="J5044" i="2"/>
  <c r="K5044" i="2"/>
  <c r="J5045" i="2"/>
  <c r="K5045" i="2"/>
  <c r="J5046" i="2"/>
  <c r="K5046" i="2"/>
  <c r="J5047" i="2"/>
  <c r="K5047" i="2"/>
  <c r="J5048" i="2"/>
  <c r="K5048" i="2"/>
  <c r="J5049" i="2"/>
  <c r="K5049" i="2"/>
  <c r="J5050" i="2"/>
  <c r="K5050" i="2"/>
  <c r="J5051" i="2"/>
  <c r="K5051" i="2"/>
  <c r="J5052" i="2"/>
  <c r="K5052" i="2"/>
  <c r="J5053" i="2"/>
  <c r="K5053" i="2"/>
  <c r="J5054" i="2"/>
  <c r="K5054" i="2"/>
  <c r="J5055" i="2"/>
  <c r="K5055" i="2"/>
  <c r="J5056" i="2"/>
  <c r="K5056" i="2"/>
  <c r="J5057" i="2"/>
  <c r="K5057" i="2"/>
  <c r="J5058" i="2"/>
  <c r="K5058" i="2"/>
  <c r="J5059" i="2"/>
  <c r="K5059" i="2"/>
  <c r="J5060" i="2"/>
  <c r="K5060" i="2"/>
  <c r="J5061" i="2"/>
  <c r="K5061" i="2"/>
  <c r="J5062" i="2"/>
  <c r="K5062" i="2"/>
  <c r="J5063" i="2"/>
  <c r="K5063" i="2"/>
  <c r="J5064" i="2"/>
  <c r="K5064" i="2"/>
  <c r="J5065" i="2"/>
  <c r="K5065" i="2"/>
  <c r="J5066" i="2"/>
  <c r="K5066" i="2"/>
  <c r="J5067" i="2"/>
  <c r="K5067" i="2"/>
  <c r="J5068" i="2"/>
  <c r="K5068" i="2"/>
  <c r="J5069" i="2"/>
  <c r="K5069" i="2"/>
  <c r="J5070" i="2"/>
  <c r="K5070" i="2"/>
  <c r="J5071" i="2"/>
  <c r="K5071" i="2"/>
  <c r="J5072" i="2"/>
  <c r="K5072" i="2"/>
  <c r="J5073" i="2"/>
  <c r="K5073" i="2"/>
  <c r="J5074" i="2"/>
  <c r="K5074" i="2"/>
  <c r="J5075" i="2"/>
  <c r="K5075" i="2"/>
  <c r="J5076" i="2"/>
  <c r="K5076" i="2"/>
  <c r="J5077" i="2"/>
  <c r="K5077" i="2"/>
  <c r="J5078" i="2"/>
  <c r="K5078" i="2"/>
  <c r="J5079" i="2"/>
  <c r="K5079" i="2"/>
  <c r="J5080" i="2"/>
  <c r="K5080" i="2"/>
  <c r="J5081" i="2"/>
  <c r="K5081" i="2"/>
  <c r="J5082" i="2"/>
  <c r="K5082" i="2"/>
  <c r="J5083" i="2"/>
  <c r="K5083" i="2"/>
  <c r="J5084" i="2"/>
  <c r="K5084" i="2"/>
  <c r="J5085" i="2"/>
  <c r="K5085" i="2"/>
  <c r="J5086" i="2"/>
  <c r="K5086" i="2"/>
  <c r="J5087" i="2"/>
  <c r="K5087" i="2"/>
  <c r="J5088" i="2"/>
  <c r="K5088" i="2"/>
  <c r="J5089" i="2"/>
  <c r="K5089" i="2"/>
  <c r="J5090" i="2"/>
  <c r="K5090" i="2"/>
  <c r="J5091" i="2"/>
  <c r="K5091" i="2"/>
  <c r="J5092" i="2"/>
  <c r="K5092" i="2"/>
  <c r="J5093" i="2"/>
  <c r="K5093" i="2"/>
  <c r="J5094" i="2"/>
  <c r="K5094" i="2"/>
  <c r="J5095" i="2"/>
  <c r="K5095" i="2"/>
  <c r="J5096" i="2"/>
  <c r="K5096" i="2"/>
  <c r="J5097" i="2"/>
  <c r="K5097" i="2"/>
  <c r="J5098" i="2"/>
  <c r="K5098" i="2"/>
  <c r="J5099" i="2"/>
  <c r="K5099" i="2"/>
  <c r="J5100" i="2"/>
  <c r="K5100" i="2"/>
  <c r="J5101" i="2"/>
  <c r="K5101" i="2"/>
  <c r="J5102" i="2"/>
  <c r="K5102" i="2"/>
  <c r="J5103" i="2"/>
  <c r="K5103" i="2"/>
  <c r="J5104" i="2"/>
  <c r="K5104" i="2"/>
  <c r="J5105" i="2"/>
  <c r="K5105" i="2"/>
  <c r="J5106" i="2"/>
  <c r="K5106" i="2"/>
  <c r="J5107" i="2"/>
  <c r="K5107" i="2"/>
  <c r="J5108" i="2"/>
  <c r="K5108" i="2"/>
  <c r="J5109" i="2"/>
  <c r="K5109" i="2"/>
  <c r="J5110" i="2"/>
  <c r="K5110" i="2"/>
  <c r="J5111" i="2"/>
  <c r="K5111" i="2"/>
  <c r="J5112" i="2"/>
  <c r="K5112" i="2"/>
  <c r="J5113" i="2"/>
  <c r="K5113" i="2"/>
  <c r="J5114" i="2"/>
  <c r="K5114" i="2"/>
  <c r="J5115" i="2"/>
  <c r="K5115" i="2"/>
  <c r="J5116" i="2"/>
  <c r="K5116" i="2"/>
  <c r="J5117" i="2"/>
  <c r="K5117" i="2"/>
  <c r="J5118" i="2"/>
  <c r="K5118" i="2"/>
  <c r="J5119" i="2"/>
  <c r="K5119" i="2"/>
  <c r="J5120" i="2"/>
  <c r="K5120" i="2"/>
  <c r="J5121" i="2"/>
  <c r="K5121" i="2"/>
  <c r="J5122" i="2"/>
  <c r="K5122" i="2"/>
  <c r="J5123" i="2"/>
  <c r="K5123" i="2"/>
  <c r="J5124" i="2"/>
  <c r="K5124" i="2"/>
  <c r="J5125" i="2"/>
  <c r="K5125" i="2"/>
  <c r="J5126" i="2"/>
  <c r="K5126" i="2"/>
  <c r="J5127" i="2"/>
  <c r="K5127" i="2"/>
  <c r="J5128" i="2"/>
  <c r="K5128" i="2"/>
  <c r="J5129" i="2"/>
  <c r="K5129" i="2"/>
  <c r="J5130" i="2"/>
  <c r="K5130" i="2"/>
  <c r="J5131" i="2"/>
  <c r="K5131" i="2"/>
  <c r="J5132" i="2"/>
  <c r="K5132" i="2"/>
  <c r="J5133" i="2"/>
  <c r="K5133" i="2"/>
  <c r="J5134" i="2"/>
  <c r="K5134" i="2"/>
  <c r="J5135" i="2"/>
  <c r="K5135" i="2"/>
  <c r="J5136" i="2"/>
  <c r="K5136" i="2"/>
  <c r="J5137" i="2"/>
  <c r="K5137" i="2"/>
  <c r="J5138" i="2"/>
  <c r="K5138" i="2"/>
  <c r="J5139" i="2"/>
  <c r="K5139" i="2"/>
  <c r="J5140" i="2"/>
  <c r="K5140" i="2"/>
  <c r="J5141" i="2"/>
  <c r="K5141" i="2"/>
  <c r="J5142" i="2"/>
  <c r="K5142" i="2"/>
  <c r="J5143" i="2"/>
  <c r="K5143" i="2"/>
  <c r="J5144" i="2"/>
  <c r="K5144" i="2"/>
  <c r="J5145" i="2"/>
  <c r="K5145" i="2"/>
  <c r="J5146" i="2"/>
  <c r="K5146" i="2"/>
  <c r="J5147" i="2"/>
  <c r="K5147" i="2"/>
  <c r="J5148" i="2"/>
  <c r="K5148" i="2"/>
  <c r="J5149" i="2"/>
  <c r="K5149" i="2"/>
  <c r="J5150" i="2"/>
  <c r="K5150" i="2"/>
  <c r="J5151" i="2"/>
  <c r="K5151" i="2"/>
  <c r="J5152" i="2"/>
  <c r="K5152" i="2"/>
  <c r="J5153" i="2"/>
  <c r="K5153" i="2"/>
  <c r="J5154" i="2"/>
  <c r="K5154" i="2"/>
  <c r="J5155" i="2"/>
  <c r="K5155" i="2"/>
  <c r="J5156" i="2"/>
  <c r="K5156" i="2"/>
  <c r="J5157" i="2"/>
  <c r="K5157" i="2"/>
  <c r="J5158" i="2"/>
  <c r="K5158" i="2"/>
  <c r="J5159" i="2"/>
  <c r="K5159" i="2"/>
  <c r="J5160" i="2"/>
  <c r="K5160" i="2"/>
  <c r="J5161" i="2"/>
  <c r="K5161" i="2"/>
  <c r="J5162" i="2"/>
  <c r="K5162" i="2"/>
  <c r="J5163" i="2"/>
  <c r="K5163" i="2"/>
  <c r="J5164" i="2"/>
  <c r="K5164" i="2"/>
  <c r="J5165" i="2"/>
  <c r="K5165" i="2"/>
  <c r="J5166" i="2"/>
  <c r="K5166" i="2"/>
  <c r="J5167" i="2"/>
  <c r="K5167" i="2"/>
  <c r="J5168" i="2"/>
  <c r="K5168" i="2"/>
  <c r="J5169" i="2"/>
  <c r="K5169" i="2"/>
  <c r="J5170" i="2"/>
  <c r="K5170" i="2"/>
  <c r="J5171" i="2"/>
  <c r="K5171" i="2"/>
  <c r="J5172" i="2"/>
  <c r="K5172" i="2"/>
  <c r="J5173" i="2"/>
  <c r="K5173" i="2"/>
  <c r="J5174" i="2"/>
  <c r="K5174" i="2"/>
  <c r="J5175" i="2"/>
  <c r="K5175" i="2"/>
  <c r="J5176" i="2"/>
  <c r="K5176" i="2"/>
  <c r="J5177" i="2"/>
  <c r="K5177" i="2"/>
  <c r="J5178" i="2"/>
  <c r="K5178" i="2"/>
  <c r="J5179" i="2"/>
  <c r="K5179" i="2"/>
  <c r="J5180" i="2"/>
  <c r="K5180" i="2"/>
  <c r="J5181" i="2"/>
  <c r="K5181" i="2"/>
  <c r="J5182" i="2"/>
  <c r="K5182" i="2"/>
  <c r="J5183" i="2"/>
  <c r="K5183" i="2"/>
  <c r="J5184" i="2"/>
  <c r="K5184" i="2"/>
  <c r="J5185" i="2"/>
  <c r="K5185" i="2"/>
  <c r="J5186" i="2"/>
  <c r="K5186" i="2"/>
  <c r="J5187" i="2"/>
  <c r="K5187" i="2"/>
  <c r="J5188" i="2"/>
  <c r="K5188" i="2"/>
  <c r="J5189" i="2"/>
  <c r="K5189" i="2"/>
  <c r="J5190" i="2"/>
  <c r="K5190" i="2"/>
  <c r="J5191" i="2"/>
  <c r="K5191" i="2"/>
  <c r="J5192" i="2"/>
  <c r="K5192" i="2"/>
  <c r="J5193" i="2"/>
  <c r="K5193" i="2"/>
  <c r="J5194" i="2"/>
  <c r="K5194" i="2"/>
  <c r="J5195" i="2"/>
  <c r="K5195" i="2"/>
  <c r="J5196" i="2"/>
  <c r="K5196" i="2"/>
  <c r="J5197" i="2"/>
  <c r="K5197" i="2"/>
  <c r="J5198" i="2"/>
  <c r="K5198" i="2"/>
  <c r="J5199" i="2"/>
  <c r="K5199" i="2"/>
  <c r="J5200" i="2"/>
  <c r="K5200" i="2"/>
  <c r="J5201" i="2"/>
  <c r="K5201" i="2"/>
  <c r="J5202" i="2"/>
  <c r="K5202" i="2"/>
  <c r="J5203" i="2"/>
  <c r="K5203" i="2"/>
  <c r="J5204" i="2"/>
  <c r="K5204" i="2"/>
  <c r="J5205" i="2"/>
  <c r="K5205" i="2"/>
  <c r="J5206" i="2"/>
  <c r="K5206" i="2"/>
  <c r="J5207" i="2"/>
  <c r="K5207" i="2"/>
  <c r="J5208" i="2"/>
  <c r="K5208" i="2"/>
  <c r="J5209" i="2"/>
  <c r="K5209" i="2"/>
  <c r="J5210" i="2"/>
  <c r="K5210" i="2"/>
  <c r="J5211" i="2"/>
  <c r="K5211" i="2"/>
  <c r="J5212" i="2"/>
  <c r="K5212" i="2"/>
  <c r="J5213" i="2"/>
  <c r="K5213" i="2"/>
  <c r="J5214" i="2"/>
  <c r="K5214" i="2"/>
  <c r="J5215" i="2"/>
  <c r="K5215" i="2"/>
  <c r="J5216" i="2"/>
  <c r="K5216" i="2"/>
  <c r="J5217" i="2"/>
  <c r="K5217" i="2"/>
  <c r="J5218" i="2"/>
  <c r="K5218" i="2"/>
  <c r="J5219" i="2"/>
  <c r="K5219" i="2"/>
  <c r="J5220" i="2"/>
  <c r="K5220" i="2"/>
  <c r="J5221" i="2"/>
  <c r="K5221" i="2"/>
  <c r="J5222" i="2"/>
  <c r="K5222" i="2"/>
  <c r="J5223" i="2"/>
  <c r="K5223" i="2"/>
  <c r="J5224" i="2"/>
  <c r="K5224" i="2"/>
  <c r="J5225" i="2"/>
  <c r="K5225" i="2"/>
  <c r="J5226" i="2"/>
  <c r="K5226" i="2"/>
  <c r="J5227" i="2"/>
  <c r="K5227" i="2"/>
  <c r="J5228" i="2"/>
  <c r="K5228" i="2"/>
  <c r="J5229" i="2"/>
  <c r="K5229" i="2"/>
  <c r="J5230" i="2"/>
  <c r="K5230" i="2"/>
  <c r="J5231" i="2"/>
  <c r="K5231" i="2"/>
  <c r="J5232" i="2"/>
  <c r="K5232" i="2"/>
  <c r="J5233" i="2"/>
  <c r="K5233" i="2"/>
  <c r="J5234" i="2"/>
  <c r="K5234" i="2"/>
  <c r="J5235" i="2"/>
  <c r="K5235" i="2"/>
  <c r="J5236" i="2"/>
  <c r="K5236" i="2"/>
  <c r="J5237" i="2"/>
  <c r="K5237" i="2"/>
  <c r="J5238" i="2"/>
  <c r="K5238" i="2"/>
  <c r="J5239" i="2"/>
  <c r="K5239" i="2"/>
  <c r="J5240" i="2"/>
  <c r="K5240" i="2"/>
  <c r="J5241" i="2"/>
  <c r="K5241" i="2"/>
  <c r="J5242" i="2"/>
  <c r="K5242" i="2"/>
  <c r="J5243" i="2"/>
  <c r="K5243" i="2"/>
  <c r="J5244" i="2"/>
  <c r="K5244" i="2"/>
  <c r="J5245" i="2"/>
  <c r="K5245" i="2"/>
  <c r="J5246" i="2"/>
  <c r="K5246" i="2"/>
  <c r="J5247" i="2"/>
  <c r="K5247" i="2"/>
  <c r="J5248" i="2"/>
  <c r="K5248" i="2"/>
  <c r="J5249" i="2"/>
  <c r="K5249" i="2"/>
  <c r="J5250" i="2"/>
  <c r="K5250" i="2"/>
  <c r="J5251" i="2"/>
  <c r="K5251" i="2"/>
  <c r="J5252" i="2"/>
  <c r="K5252" i="2"/>
  <c r="J5253" i="2"/>
  <c r="K5253" i="2"/>
  <c r="J5254" i="2"/>
  <c r="K5254" i="2"/>
  <c r="J5255" i="2"/>
  <c r="K5255" i="2"/>
  <c r="J5256" i="2"/>
  <c r="K5256" i="2"/>
  <c r="J5257" i="2"/>
  <c r="K5257" i="2"/>
  <c r="J5258" i="2"/>
  <c r="K5258" i="2"/>
  <c r="J5259" i="2"/>
  <c r="K5259" i="2"/>
  <c r="J5260" i="2"/>
  <c r="K5260" i="2"/>
  <c r="J5261" i="2"/>
  <c r="K5261" i="2"/>
  <c r="J5262" i="2"/>
  <c r="K5262" i="2"/>
  <c r="J5263" i="2"/>
  <c r="K5263" i="2"/>
  <c r="J5264" i="2"/>
  <c r="K5264" i="2"/>
  <c r="J5265" i="2"/>
  <c r="K5265" i="2"/>
  <c r="J5266" i="2"/>
  <c r="K5266" i="2"/>
  <c r="J5267" i="2"/>
  <c r="K5267" i="2"/>
  <c r="J5268" i="2"/>
  <c r="K5268" i="2"/>
  <c r="J5269" i="2"/>
  <c r="K5269" i="2"/>
  <c r="J5270" i="2"/>
  <c r="K5270" i="2"/>
  <c r="J5271" i="2"/>
  <c r="K5271" i="2"/>
  <c r="J5272" i="2"/>
  <c r="K5272" i="2"/>
  <c r="J5273" i="2"/>
  <c r="K5273" i="2"/>
  <c r="J5274" i="2"/>
  <c r="K5274" i="2"/>
  <c r="J5275" i="2"/>
  <c r="K5275" i="2"/>
  <c r="J5276" i="2"/>
  <c r="K5276" i="2"/>
  <c r="J5277" i="2"/>
  <c r="K5277" i="2"/>
  <c r="J5278" i="2"/>
  <c r="K5278" i="2"/>
  <c r="J5279" i="2"/>
  <c r="K5279" i="2"/>
  <c r="J5280" i="2"/>
  <c r="K5280" i="2"/>
  <c r="J5281" i="2"/>
  <c r="K5281" i="2"/>
  <c r="J5282" i="2"/>
  <c r="K5282" i="2"/>
  <c r="J5283" i="2"/>
  <c r="K5283" i="2"/>
  <c r="J5284" i="2"/>
  <c r="K5284" i="2"/>
  <c r="J5285" i="2"/>
  <c r="K5285" i="2"/>
  <c r="J5286" i="2"/>
  <c r="K5286" i="2"/>
  <c r="J5287" i="2"/>
  <c r="K5287" i="2"/>
  <c r="J5288" i="2"/>
  <c r="K5288" i="2"/>
  <c r="J5289" i="2"/>
  <c r="K5289" i="2"/>
  <c r="J5290" i="2"/>
  <c r="K5290" i="2"/>
  <c r="J5291" i="2"/>
  <c r="K5291" i="2"/>
  <c r="J5292" i="2"/>
  <c r="K5292" i="2"/>
  <c r="J5293" i="2"/>
  <c r="K5293" i="2"/>
  <c r="J5294" i="2"/>
  <c r="K5294" i="2"/>
  <c r="J5295" i="2"/>
  <c r="K5295" i="2"/>
  <c r="J5296" i="2"/>
  <c r="K5296" i="2"/>
  <c r="J5297" i="2"/>
  <c r="K5297" i="2"/>
  <c r="J5298" i="2"/>
  <c r="K5298" i="2"/>
  <c r="J5299" i="2"/>
  <c r="K5299" i="2"/>
  <c r="J5300" i="2"/>
  <c r="K5300" i="2"/>
  <c r="J5301" i="2"/>
  <c r="K5301" i="2"/>
  <c r="J5302" i="2"/>
  <c r="K5302" i="2"/>
  <c r="J5303" i="2"/>
  <c r="K5303" i="2"/>
  <c r="J5304" i="2"/>
  <c r="K5304" i="2"/>
  <c r="J5305" i="2"/>
  <c r="K5305" i="2"/>
  <c r="J5306" i="2"/>
  <c r="K5306" i="2"/>
  <c r="J5307" i="2"/>
  <c r="K5307" i="2"/>
  <c r="J5308" i="2"/>
  <c r="K5308" i="2"/>
  <c r="J5309" i="2"/>
  <c r="K5309" i="2"/>
  <c r="J5310" i="2"/>
  <c r="K5310" i="2"/>
  <c r="J5311" i="2"/>
  <c r="K5311" i="2"/>
  <c r="J5312" i="2"/>
  <c r="K5312" i="2"/>
  <c r="J5313" i="2"/>
  <c r="K5313" i="2"/>
  <c r="J5314" i="2"/>
  <c r="K5314" i="2"/>
  <c r="J5315" i="2"/>
  <c r="K5315" i="2"/>
  <c r="J5316" i="2"/>
  <c r="K5316" i="2"/>
  <c r="J5317" i="2"/>
  <c r="K5317" i="2"/>
  <c r="J5318" i="2"/>
  <c r="K5318" i="2"/>
  <c r="J5319" i="2"/>
  <c r="K5319" i="2"/>
  <c r="J5320" i="2"/>
  <c r="K5320" i="2"/>
  <c r="J5321" i="2"/>
  <c r="K5321" i="2"/>
  <c r="J5322" i="2"/>
  <c r="K5322" i="2"/>
  <c r="J5323" i="2"/>
  <c r="K5323" i="2"/>
  <c r="J5324" i="2"/>
  <c r="K5324" i="2"/>
  <c r="J5325" i="2"/>
  <c r="K5325" i="2"/>
  <c r="J5326" i="2"/>
  <c r="K5326" i="2"/>
  <c r="J5327" i="2"/>
  <c r="K5327" i="2"/>
  <c r="J5328" i="2"/>
  <c r="K5328" i="2"/>
  <c r="J5329" i="2"/>
  <c r="K5329" i="2"/>
  <c r="J5330" i="2"/>
  <c r="K5330" i="2"/>
  <c r="J5331" i="2"/>
  <c r="K5331" i="2"/>
  <c r="J5332" i="2"/>
  <c r="K5332" i="2"/>
  <c r="J5333" i="2"/>
  <c r="K5333" i="2"/>
  <c r="J5334" i="2"/>
  <c r="K5334" i="2"/>
  <c r="J5335" i="2"/>
  <c r="K5335" i="2"/>
  <c r="J5336" i="2"/>
  <c r="K5336" i="2"/>
  <c r="J5337" i="2"/>
  <c r="K5337" i="2"/>
  <c r="J5338" i="2"/>
  <c r="K5338" i="2"/>
  <c r="J5339" i="2"/>
  <c r="K5339" i="2"/>
  <c r="J5340" i="2"/>
  <c r="K5340" i="2"/>
  <c r="J5341" i="2"/>
  <c r="K5341" i="2"/>
  <c r="J5342" i="2"/>
  <c r="K5342" i="2"/>
  <c r="J5343" i="2"/>
  <c r="K5343" i="2"/>
  <c r="J5344" i="2"/>
  <c r="K5344" i="2"/>
  <c r="J5345" i="2"/>
  <c r="K5345" i="2"/>
  <c r="J5346" i="2"/>
  <c r="K5346" i="2"/>
  <c r="J5347" i="2"/>
  <c r="K5347" i="2"/>
  <c r="J5348" i="2"/>
  <c r="K5348" i="2"/>
  <c r="J5349" i="2"/>
  <c r="K5349" i="2"/>
  <c r="J5350" i="2"/>
  <c r="K5350" i="2"/>
  <c r="J5351" i="2"/>
  <c r="K5351" i="2"/>
  <c r="J5352" i="2"/>
  <c r="K5352" i="2"/>
  <c r="J5353" i="2"/>
  <c r="K5353" i="2"/>
  <c r="J5354" i="2"/>
  <c r="K5354" i="2"/>
  <c r="J5355" i="2"/>
  <c r="K5355" i="2"/>
  <c r="J5356" i="2"/>
  <c r="K5356" i="2"/>
  <c r="J5357" i="2"/>
  <c r="K5357" i="2"/>
  <c r="J5358" i="2"/>
  <c r="K5358" i="2"/>
  <c r="J5359" i="2"/>
  <c r="K5359" i="2"/>
  <c r="J5360" i="2"/>
  <c r="K5360" i="2"/>
  <c r="J5361" i="2"/>
  <c r="K5361" i="2"/>
  <c r="J5362" i="2"/>
  <c r="K5362" i="2"/>
  <c r="J5363" i="2"/>
  <c r="K5363" i="2"/>
  <c r="J5364" i="2"/>
  <c r="K5364" i="2"/>
  <c r="J5365" i="2"/>
  <c r="K5365" i="2"/>
  <c r="J5366" i="2"/>
  <c r="K5366" i="2"/>
  <c r="J5367" i="2"/>
  <c r="K5367" i="2"/>
  <c r="J5368" i="2"/>
  <c r="K5368" i="2"/>
  <c r="J5369" i="2"/>
  <c r="K5369" i="2"/>
  <c r="J5370" i="2"/>
  <c r="K5370" i="2"/>
  <c r="J5371" i="2"/>
  <c r="K5371" i="2"/>
  <c r="J5372" i="2"/>
  <c r="K5372" i="2"/>
  <c r="J5373" i="2"/>
  <c r="K5373" i="2"/>
  <c r="J5374" i="2"/>
  <c r="K5374" i="2"/>
  <c r="J5375" i="2"/>
  <c r="K5375" i="2"/>
  <c r="J5376" i="2"/>
  <c r="K5376" i="2"/>
  <c r="J5377" i="2"/>
  <c r="K5377" i="2"/>
  <c r="J5378" i="2"/>
  <c r="K5378" i="2"/>
  <c r="J5379" i="2"/>
  <c r="K5379" i="2"/>
  <c r="J5380" i="2"/>
  <c r="K5380" i="2"/>
  <c r="J5381" i="2"/>
  <c r="K5381" i="2"/>
  <c r="J5382" i="2"/>
  <c r="K5382" i="2"/>
  <c r="J5383" i="2"/>
  <c r="K5383" i="2"/>
  <c r="J5384" i="2"/>
  <c r="K5384" i="2"/>
  <c r="J5385" i="2"/>
  <c r="K5385" i="2"/>
  <c r="J5386" i="2"/>
  <c r="K5386" i="2"/>
  <c r="J5387" i="2"/>
  <c r="K5387" i="2"/>
  <c r="J5388" i="2"/>
  <c r="K5388" i="2"/>
  <c r="J5389" i="2"/>
  <c r="K5389" i="2"/>
  <c r="J5390" i="2"/>
  <c r="K5390" i="2"/>
  <c r="J5391" i="2"/>
  <c r="K5391" i="2"/>
  <c r="J5392" i="2"/>
  <c r="K5392" i="2"/>
  <c r="J5393" i="2"/>
  <c r="K5393" i="2"/>
  <c r="J5394" i="2"/>
  <c r="K5394" i="2"/>
  <c r="J5395" i="2"/>
  <c r="K5395" i="2"/>
  <c r="J5396" i="2"/>
  <c r="K5396" i="2"/>
  <c r="J5397" i="2"/>
  <c r="K5397" i="2"/>
  <c r="J5398" i="2"/>
  <c r="K5398" i="2"/>
  <c r="J5399" i="2"/>
  <c r="K5399" i="2"/>
  <c r="J5400" i="2"/>
  <c r="K5400" i="2"/>
  <c r="J5401" i="2"/>
  <c r="K5401" i="2"/>
  <c r="J5402" i="2"/>
  <c r="K5402" i="2"/>
  <c r="J5403" i="2"/>
  <c r="K5403" i="2"/>
  <c r="J5404" i="2"/>
  <c r="K5404" i="2"/>
  <c r="J5405" i="2"/>
  <c r="K5405" i="2"/>
  <c r="J5406" i="2"/>
  <c r="K5406" i="2"/>
  <c r="J5407" i="2"/>
  <c r="K5407" i="2"/>
  <c r="J5408" i="2"/>
  <c r="K5408" i="2"/>
  <c r="J5409" i="2"/>
  <c r="K5409" i="2"/>
  <c r="J5410" i="2"/>
  <c r="K5410" i="2"/>
  <c r="J5411" i="2"/>
  <c r="K5411" i="2"/>
  <c r="J5412" i="2"/>
  <c r="K5412" i="2"/>
  <c r="J5413" i="2"/>
  <c r="K5413" i="2"/>
  <c r="J5414" i="2"/>
  <c r="K5414" i="2"/>
  <c r="J5415" i="2"/>
  <c r="K5415" i="2"/>
  <c r="J5416" i="2"/>
  <c r="K5416" i="2"/>
  <c r="J5417" i="2"/>
  <c r="K5417" i="2"/>
  <c r="J5418" i="2"/>
  <c r="K5418" i="2"/>
  <c r="J5419" i="2"/>
  <c r="K5419" i="2"/>
  <c r="J5420" i="2"/>
  <c r="K5420" i="2"/>
  <c r="J5421" i="2"/>
  <c r="K5421" i="2"/>
  <c r="J5422" i="2"/>
  <c r="K5422" i="2"/>
  <c r="J5423" i="2"/>
  <c r="K5423" i="2"/>
  <c r="J5424" i="2"/>
  <c r="K5424" i="2"/>
  <c r="J5425" i="2"/>
  <c r="K5425" i="2"/>
  <c r="J5426" i="2"/>
  <c r="K5426" i="2"/>
  <c r="J5427" i="2"/>
  <c r="K5427" i="2"/>
  <c r="J5428" i="2"/>
  <c r="K5428" i="2"/>
  <c r="J5429" i="2"/>
  <c r="K5429" i="2"/>
  <c r="J5430" i="2"/>
  <c r="K5430" i="2"/>
  <c r="J5431" i="2"/>
  <c r="K5431" i="2"/>
  <c r="J5432" i="2"/>
  <c r="K5432" i="2"/>
  <c r="J5433" i="2"/>
  <c r="K5433" i="2"/>
  <c r="J5434" i="2"/>
  <c r="K5434" i="2"/>
  <c r="J5435" i="2"/>
  <c r="K5435" i="2"/>
  <c r="J5436" i="2"/>
  <c r="K5436" i="2"/>
  <c r="J5437" i="2"/>
  <c r="K5437" i="2"/>
  <c r="J5438" i="2"/>
  <c r="K5438" i="2"/>
  <c r="J5439" i="2"/>
  <c r="K5439" i="2"/>
  <c r="J5440" i="2"/>
  <c r="K5440" i="2"/>
  <c r="J5441" i="2"/>
  <c r="K5441" i="2"/>
  <c r="J5442" i="2"/>
  <c r="K5442" i="2"/>
  <c r="J5443" i="2"/>
  <c r="K5443" i="2"/>
  <c r="J5444" i="2"/>
  <c r="K5444" i="2"/>
  <c r="J5445" i="2"/>
  <c r="K5445" i="2"/>
  <c r="J5446" i="2"/>
  <c r="K5446" i="2"/>
  <c r="J5447" i="2"/>
  <c r="K5447" i="2"/>
  <c r="J5448" i="2"/>
  <c r="K5448" i="2"/>
  <c r="J5449" i="2"/>
  <c r="K5449" i="2"/>
  <c r="J5450" i="2"/>
  <c r="K5450" i="2"/>
  <c r="J5451" i="2"/>
  <c r="K5451" i="2"/>
  <c r="J5452" i="2"/>
  <c r="K5452" i="2"/>
  <c r="J5453" i="2"/>
  <c r="K5453" i="2"/>
  <c r="J5454" i="2"/>
  <c r="K5454" i="2"/>
  <c r="J5455" i="2"/>
  <c r="K5455" i="2"/>
  <c r="J5456" i="2"/>
  <c r="K5456" i="2"/>
  <c r="J5457" i="2"/>
  <c r="K5457" i="2"/>
  <c r="J5458" i="2"/>
  <c r="K5458" i="2"/>
  <c r="J5459" i="2"/>
  <c r="K5459" i="2"/>
  <c r="J5460" i="2"/>
  <c r="K5460" i="2"/>
  <c r="J5461" i="2"/>
  <c r="K5461" i="2"/>
  <c r="J5462" i="2"/>
  <c r="K5462" i="2"/>
  <c r="J5463" i="2"/>
  <c r="K5463" i="2"/>
  <c r="J5464" i="2"/>
  <c r="K5464" i="2"/>
  <c r="J5465" i="2"/>
  <c r="K5465" i="2"/>
  <c r="J5466" i="2"/>
  <c r="K5466" i="2"/>
  <c r="J5467" i="2"/>
  <c r="K5467" i="2"/>
  <c r="J5468" i="2"/>
  <c r="K5468" i="2"/>
  <c r="J5469" i="2"/>
  <c r="K5469" i="2"/>
  <c r="J5470" i="2"/>
  <c r="K5470" i="2"/>
  <c r="J5471" i="2"/>
  <c r="K5471" i="2"/>
  <c r="J5472" i="2"/>
  <c r="K5472" i="2"/>
  <c r="J5473" i="2"/>
  <c r="K5473" i="2"/>
  <c r="J5474" i="2"/>
  <c r="K5474" i="2"/>
  <c r="J5475" i="2"/>
  <c r="K5475" i="2"/>
  <c r="J5476" i="2"/>
  <c r="K5476" i="2"/>
  <c r="J5477" i="2"/>
  <c r="K5477" i="2"/>
  <c r="J5478" i="2"/>
  <c r="K5478" i="2"/>
  <c r="J5479" i="2"/>
  <c r="K5479" i="2"/>
  <c r="J5480" i="2"/>
  <c r="K5480" i="2"/>
  <c r="J5481" i="2"/>
  <c r="K5481" i="2"/>
  <c r="J5482" i="2"/>
  <c r="K5482" i="2"/>
  <c r="J5483" i="2"/>
  <c r="K5483" i="2"/>
  <c r="J5484" i="2"/>
  <c r="K5484" i="2"/>
  <c r="J5485" i="2"/>
  <c r="K5485" i="2"/>
  <c r="J5486" i="2"/>
  <c r="K5486" i="2"/>
  <c r="J5487" i="2"/>
  <c r="K5487" i="2"/>
  <c r="J5488" i="2"/>
  <c r="K5488" i="2"/>
  <c r="J5489" i="2"/>
  <c r="K5489" i="2"/>
  <c r="J5490" i="2"/>
  <c r="K5490" i="2"/>
  <c r="J5491" i="2"/>
  <c r="K5491" i="2"/>
  <c r="J5492" i="2"/>
  <c r="K5492" i="2"/>
  <c r="J5493" i="2"/>
  <c r="K5493" i="2"/>
  <c r="J5494" i="2"/>
  <c r="K5494" i="2"/>
  <c r="J5495" i="2"/>
  <c r="K5495" i="2"/>
  <c r="J5496" i="2"/>
  <c r="K5496" i="2"/>
  <c r="J5497" i="2"/>
  <c r="K5497" i="2"/>
  <c r="J5498" i="2"/>
  <c r="K5498" i="2"/>
  <c r="J5499" i="2"/>
  <c r="K5499" i="2"/>
  <c r="J5500" i="2"/>
  <c r="K5500" i="2"/>
  <c r="J5501" i="2"/>
  <c r="K5501" i="2"/>
  <c r="J5502" i="2"/>
  <c r="K5502" i="2"/>
  <c r="J5503" i="2"/>
  <c r="K5503" i="2"/>
  <c r="J5504" i="2"/>
  <c r="K5504" i="2"/>
  <c r="J5505" i="2"/>
  <c r="K5505" i="2"/>
  <c r="J5506" i="2"/>
  <c r="K5506" i="2"/>
  <c r="J5507" i="2"/>
  <c r="K5507" i="2"/>
  <c r="J5508" i="2"/>
  <c r="K5508" i="2"/>
  <c r="J5509" i="2"/>
  <c r="K5509" i="2"/>
  <c r="J5510" i="2"/>
  <c r="K5510" i="2"/>
  <c r="J5511" i="2"/>
  <c r="K5511" i="2"/>
  <c r="J5512" i="2"/>
  <c r="K5512" i="2"/>
  <c r="J5513" i="2"/>
  <c r="K5513" i="2"/>
  <c r="J5514" i="2"/>
  <c r="K5514" i="2"/>
  <c r="J5515" i="2"/>
  <c r="K5515" i="2"/>
  <c r="J5516" i="2"/>
  <c r="K5516" i="2"/>
  <c r="J5517" i="2"/>
  <c r="K5517" i="2"/>
  <c r="J5518" i="2"/>
  <c r="K5518" i="2"/>
  <c r="J5519" i="2"/>
  <c r="K5519" i="2"/>
  <c r="J5520" i="2"/>
  <c r="K5520" i="2"/>
  <c r="J5521" i="2"/>
  <c r="K5521" i="2"/>
  <c r="J5522" i="2"/>
  <c r="K5522" i="2"/>
  <c r="J5523" i="2"/>
  <c r="K5523" i="2"/>
  <c r="J5524" i="2"/>
  <c r="K5524" i="2"/>
  <c r="J5525" i="2"/>
  <c r="K5525" i="2"/>
  <c r="J5526" i="2"/>
  <c r="K5526" i="2"/>
  <c r="J5527" i="2"/>
  <c r="K5527" i="2"/>
  <c r="J5528" i="2"/>
  <c r="K5528" i="2"/>
  <c r="J5529" i="2"/>
  <c r="K5529" i="2"/>
  <c r="J5530" i="2"/>
  <c r="K5530" i="2"/>
  <c r="J5531" i="2"/>
  <c r="K5531" i="2"/>
  <c r="J5532" i="2"/>
  <c r="K5532" i="2"/>
  <c r="J5533" i="2"/>
  <c r="K5533" i="2"/>
  <c r="J5534" i="2"/>
  <c r="K5534" i="2"/>
  <c r="J5535" i="2"/>
  <c r="K5535" i="2"/>
  <c r="J5536" i="2"/>
  <c r="K5536" i="2"/>
  <c r="J5537" i="2"/>
  <c r="K5537" i="2"/>
  <c r="J5538" i="2"/>
  <c r="K5538" i="2"/>
  <c r="J5539" i="2"/>
  <c r="K5539" i="2"/>
  <c r="J5540" i="2"/>
  <c r="K5540" i="2"/>
  <c r="J5541" i="2"/>
  <c r="K5541" i="2"/>
  <c r="J5542" i="2"/>
  <c r="K5542" i="2"/>
  <c r="J5543" i="2"/>
  <c r="K5543" i="2"/>
  <c r="J5544" i="2"/>
  <c r="K5544" i="2"/>
  <c r="J5545" i="2"/>
  <c r="K5545" i="2"/>
  <c r="J5546" i="2"/>
  <c r="K5546" i="2"/>
  <c r="J5547" i="2"/>
  <c r="K5547" i="2"/>
  <c r="J5548" i="2"/>
  <c r="K5548" i="2"/>
  <c r="J5549" i="2"/>
  <c r="K5549" i="2"/>
  <c r="J5550" i="2"/>
  <c r="K5550" i="2"/>
  <c r="J5551" i="2"/>
  <c r="K5551" i="2"/>
  <c r="J5552" i="2"/>
  <c r="K5552" i="2"/>
  <c r="J5553" i="2"/>
  <c r="K5553" i="2"/>
  <c r="J5554" i="2"/>
  <c r="K5554" i="2"/>
  <c r="J5555" i="2"/>
  <c r="K5555" i="2"/>
  <c r="J5556" i="2"/>
  <c r="K5556" i="2"/>
  <c r="J5557" i="2"/>
  <c r="K5557" i="2"/>
  <c r="J5558" i="2"/>
  <c r="K5558" i="2"/>
  <c r="J5559" i="2"/>
  <c r="K5559" i="2"/>
  <c r="J5560" i="2"/>
  <c r="K5560" i="2"/>
  <c r="J5561" i="2"/>
  <c r="K5561" i="2"/>
  <c r="J5562" i="2"/>
  <c r="K5562" i="2"/>
  <c r="J5563" i="2"/>
  <c r="K5563" i="2"/>
  <c r="J5564" i="2"/>
  <c r="K5564" i="2"/>
  <c r="J5565" i="2"/>
  <c r="K5565" i="2"/>
  <c r="J5566" i="2"/>
  <c r="K5566" i="2"/>
  <c r="J5567" i="2"/>
  <c r="K5567" i="2"/>
  <c r="J5568" i="2"/>
  <c r="K5568" i="2"/>
  <c r="J5569" i="2"/>
  <c r="K5569" i="2"/>
  <c r="J5570" i="2"/>
  <c r="K5570" i="2"/>
  <c r="J5571" i="2"/>
  <c r="K5571" i="2"/>
  <c r="J5572" i="2"/>
  <c r="K5572" i="2"/>
  <c r="J5573" i="2"/>
  <c r="K5573" i="2"/>
  <c r="J5574" i="2"/>
  <c r="K5574" i="2"/>
  <c r="J5575" i="2"/>
  <c r="K5575" i="2"/>
  <c r="J5576" i="2"/>
  <c r="K5576" i="2"/>
  <c r="J5577" i="2"/>
  <c r="K5577" i="2"/>
  <c r="J5578" i="2"/>
  <c r="K5578" i="2"/>
  <c r="J5579" i="2"/>
  <c r="K5579" i="2"/>
  <c r="J5580" i="2"/>
  <c r="K5580" i="2"/>
  <c r="J5581" i="2"/>
  <c r="K5581" i="2"/>
  <c r="J5582" i="2"/>
  <c r="K5582" i="2"/>
  <c r="J5583" i="2"/>
  <c r="K5583" i="2"/>
  <c r="J5584" i="2"/>
  <c r="K5584" i="2"/>
  <c r="J5585" i="2"/>
  <c r="K5585" i="2"/>
  <c r="J5586" i="2"/>
  <c r="K5586" i="2"/>
  <c r="J5587" i="2"/>
  <c r="K5587" i="2"/>
  <c r="J5588" i="2"/>
  <c r="K5588" i="2"/>
  <c r="J5589" i="2"/>
  <c r="K5589" i="2"/>
  <c r="J5590" i="2"/>
  <c r="K5590" i="2"/>
  <c r="J5591" i="2"/>
  <c r="K5591" i="2"/>
  <c r="J5592" i="2"/>
  <c r="K5592" i="2"/>
  <c r="J5593" i="2"/>
  <c r="K5593" i="2"/>
  <c r="J5594" i="2"/>
  <c r="K5594" i="2"/>
  <c r="J5595" i="2"/>
  <c r="K5595" i="2"/>
  <c r="J5596" i="2"/>
  <c r="K5596" i="2"/>
  <c r="J5597" i="2"/>
  <c r="K5597" i="2"/>
  <c r="J5598" i="2"/>
  <c r="K5598" i="2"/>
  <c r="J5599" i="2"/>
  <c r="K5599" i="2"/>
  <c r="J5600" i="2"/>
  <c r="K5600" i="2"/>
  <c r="J5601" i="2"/>
  <c r="K5601" i="2"/>
  <c r="J5602" i="2"/>
  <c r="K5602" i="2"/>
  <c r="J5603" i="2"/>
  <c r="K5603" i="2"/>
  <c r="J5604" i="2"/>
  <c r="K5604" i="2"/>
  <c r="J5605" i="2"/>
  <c r="K5605" i="2"/>
  <c r="J5606" i="2"/>
  <c r="K5606" i="2"/>
  <c r="J5607" i="2"/>
  <c r="K5607" i="2"/>
  <c r="J5608" i="2"/>
  <c r="K5608" i="2"/>
  <c r="J5609" i="2"/>
  <c r="K5609" i="2"/>
  <c r="J5610" i="2"/>
  <c r="K5610" i="2"/>
  <c r="J5611" i="2"/>
  <c r="K5611" i="2"/>
  <c r="J5612" i="2"/>
  <c r="K5612" i="2"/>
  <c r="J5613" i="2"/>
  <c r="K5613" i="2"/>
  <c r="J5614" i="2"/>
  <c r="K5614" i="2"/>
  <c r="J5615" i="2"/>
  <c r="K5615" i="2"/>
  <c r="J5616" i="2"/>
  <c r="K5616" i="2"/>
  <c r="J5617" i="2"/>
  <c r="K5617" i="2"/>
  <c r="J5618" i="2"/>
  <c r="K5618" i="2"/>
  <c r="J5619" i="2"/>
  <c r="K5619" i="2"/>
  <c r="J5620" i="2"/>
  <c r="K5620" i="2"/>
  <c r="J5621" i="2"/>
  <c r="K5621" i="2"/>
  <c r="J5622" i="2"/>
  <c r="K5622" i="2"/>
  <c r="J5623" i="2"/>
  <c r="K5623" i="2"/>
  <c r="J5624" i="2"/>
  <c r="K5624" i="2"/>
  <c r="J5625" i="2"/>
  <c r="K5625" i="2"/>
  <c r="J5626" i="2"/>
  <c r="K5626" i="2"/>
  <c r="J5627" i="2"/>
  <c r="K5627" i="2"/>
  <c r="J5628" i="2"/>
  <c r="K5628" i="2"/>
  <c r="J5629" i="2"/>
  <c r="K5629" i="2"/>
  <c r="J5630" i="2"/>
  <c r="K5630" i="2"/>
  <c r="J5631" i="2"/>
  <c r="K5631" i="2"/>
  <c r="J5632" i="2"/>
  <c r="K5632" i="2"/>
  <c r="J5633" i="2"/>
  <c r="K5633" i="2"/>
  <c r="J5634" i="2"/>
  <c r="K5634" i="2"/>
  <c r="J5635" i="2"/>
  <c r="K5635" i="2"/>
  <c r="J5636" i="2"/>
  <c r="K5636" i="2"/>
  <c r="J5637" i="2"/>
  <c r="K5637" i="2"/>
  <c r="J5638" i="2"/>
  <c r="K5638" i="2"/>
  <c r="J5639" i="2"/>
  <c r="K5639" i="2"/>
  <c r="J5640" i="2"/>
  <c r="K5640" i="2"/>
  <c r="J5641" i="2"/>
  <c r="K5641" i="2"/>
  <c r="J5642" i="2"/>
  <c r="K5642" i="2"/>
  <c r="J5643" i="2"/>
  <c r="K5643" i="2"/>
  <c r="J5644" i="2"/>
  <c r="K5644" i="2"/>
  <c r="J5645" i="2"/>
  <c r="K5645" i="2"/>
  <c r="J5646" i="2"/>
  <c r="K5646" i="2"/>
  <c r="J5647" i="2"/>
  <c r="K5647" i="2"/>
  <c r="J5648" i="2"/>
  <c r="K5648" i="2"/>
  <c r="J5649" i="2"/>
  <c r="K5649" i="2"/>
  <c r="J5650" i="2"/>
  <c r="K5650" i="2"/>
  <c r="J5651" i="2"/>
  <c r="K5651" i="2"/>
  <c r="J5652" i="2"/>
  <c r="K5652" i="2"/>
  <c r="J5653" i="2"/>
  <c r="K5653" i="2"/>
  <c r="J5654" i="2"/>
  <c r="K5654" i="2"/>
  <c r="J5655" i="2"/>
  <c r="K5655" i="2"/>
  <c r="J5656" i="2"/>
  <c r="K5656" i="2"/>
  <c r="J5657" i="2"/>
  <c r="K5657" i="2"/>
  <c r="J5658" i="2"/>
  <c r="K5658" i="2"/>
  <c r="J5659" i="2"/>
  <c r="K5659" i="2"/>
  <c r="J5660" i="2"/>
  <c r="K5660" i="2"/>
  <c r="J5661" i="2"/>
  <c r="K5661" i="2"/>
  <c r="J5662" i="2"/>
  <c r="K5662" i="2"/>
  <c r="J5663" i="2"/>
  <c r="K5663" i="2"/>
  <c r="J5664" i="2"/>
  <c r="K5664" i="2"/>
  <c r="J5665" i="2"/>
  <c r="K5665" i="2"/>
  <c r="J5666" i="2"/>
  <c r="K5666" i="2"/>
  <c r="J5667" i="2"/>
  <c r="K5667" i="2"/>
  <c r="J5668" i="2"/>
  <c r="K5668" i="2"/>
  <c r="J5669" i="2"/>
  <c r="K5669" i="2"/>
  <c r="J5670" i="2"/>
  <c r="K5670" i="2"/>
  <c r="J5671" i="2"/>
  <c r="K5671" i="2"/>
  <c r="J5672" i="2"/>
  <c r="K5672" i="2"/>
  <c r="J5673" i="2"/>
  <c r="K5673" i="2"/>
  <c r="J5674" i="2"/>
  <c r="K5674" i="2"/>
  <c r="J5675" i="2"/>
  <c r="K5675" i="2"/>
  <c r="J5676" i="2"/>
  <c r="K5676" i="2"/>
  <c r="J5677" i="2"/>
  <c r="K5677" i="2"/>
  <c r="J5678" i="2"/>
  <c r="K5678" i="2"/>
  <c r="J5679" i="2"/>
  <c r="K5679" i="2"/>
  <c r="J5680" i="2"/>
  <c r="K5680" i="2"/>
  <c r="J5681" i="2"/>
  <c r="K5681" i="2"/>
  <c r="J5682" i="2"/>
  <c r="K5682" i="2"/>
  <c r="J5683" i="2"/>
  <c r="K5683" i="2"/>
  <c r="J5684" i="2"/>
  <c r="K5684" i="2"/>
  <c r="J5685" i="2"/>
  <c r="K5685" i="2"/>
  <c r="J5686" i="2"/>
  <c r="K5686" i="2"/>
  <c r="J5687" i="2"/>
  <c r="K5687" i="2"/>
  <c r="J5688" i="2"/>
  <c r="K5688" i="2"/>
  <c r="J5689" i="2"/>
  <c r="K5689" i="2"/>
  <c r="J5690" i="2"/>
  <c r="K5690" i="2"/>
  <c r="J5691" i="2"/>
  <c r="K5691" i="2"/>
  <c r="J5692" i="2"/>
  <c r="K5692" i="2"/>
  <c r="J5693" i="2"/>
  <c r="K5693" i="2"/>
  <c r="J5694" i="2"/>
  <c r="K5694" i="2"/>
  <c r="J5695" i="2"/>
  <c r="K5695" i="2"/>
  <c r="J5696" i="2"/>
  <c r="K5696" i="2"/>
  <c r="J5697" i="2"/>
  <c r="K5697" i="2"/>
  <c r="J5698" i="2"/>
  <c r="K5698" i="2"/>
  <c r="J5699" i="2"/>
  <c r="K5699" i="2"/>
  <c r="J5700" i="2"/>
  <c r="K5700" i="2"/>
  <c r="J5701" i="2"/>
  <c r="K5701" i="2"/>
  <c r="J5702" i="2"/>
  <c r="K5702" i="2"/>
  <c r="J5703" i="2"/>
  <c r="K5703" i="2"/>
  <c r="J5704" i="2"/>
  <c r="K5704" i="2"/>
  <c r="J5705" i="2"/>
  <c r="K5705" i="2"/>
  <c r="J5706" i="2"/>
  <c r="K5706" i="2"/>
  <c r="J5707" i="2"/>
  <c r="K5707" i="2"/>
  <c r="J5708" i="2"/>
  <c r="K5708" i="2"/>
  <c r="J5709" i="2"/>
  <c r="K5709" i="2"/>
  <c r="J5710" i="2"/>
  <c r="K5710" i="2"/>
  <c r="J5711" i="2"/>
  <c r="K5711" i="2"/>
  <c r="J5712" i="2"/>
  <c r="K5712" i="2"/>
  <c r="J5713" i="2"/>
  <c r="K5713" i="2"/>
  <c r="J5714" i="2"/>
  <c r="K5714" i="2"/>
  <c r="J5715" i="2"/>
  <c r="K5715" i="2"/>
  <c r="J5716" i="2"/>
  <c r="K5716" i="2"/>
  <c r="J5717" i="2"/>
  <c r="K5717" i="2"/>
  <c r="J5718" i="2"/>
  <c r="K5718" i="2"/>
  <c r="J5719" i="2"/>
  <c r="K5719" i="2"/>
  <c r="J5720" i="2"/>
  <c r="K5720" i="2"/>
  <c r="J5721" i="2"/>
  <c r="K5721" i="2"/>
  <c r="J5722" i="2"/>
  <c r="K5722" i="2"/>
  <c r="J5723" i="2"/>
  <c r="K5723" i="2"/>
  <c r="J5724" i="2"/>
  <c r="K5724" i="2"/>
  <c r="J5725" i="2"/>
  <c r="K5725" i="2"/>
  <c r="J5726" i="2"/>
  <c r="K5726" i="2"/>
  <c r="J5727" i="2"/>
  <c r="K5727" i="2"/>
  <c r="J5728" i="2"/>
  <c r="K5728" i="2"/>
  <c r="J5729" i="2"/>
  <c r="K5729" i="2"/>
  <c r="J5730" i="2"/>
  <c r="K5730" i="2"/>
  <c r="J5731" i="2"/>
  <c r="K5731" i="2"/>
  <c r="J5732" i="2"/>
  <c r="K5732" i="2"/>
  <c r="J5733" i="2"/>
  <c r="K5733" i="2"/>
  <c r="J5734" i="2"/>
  <c r="K5734" i="2"/>
  <c r="J5735" i="2"/>
  <c r="K5735" i="2"/>
  <c r="J5736" i="2"/>
  <c r="K5736" i="2"/>
  <c r="J5737" i="2"/>
  <c r="K5737" i="2"/>
  <c r="J5738" i="2"/>
  <c r="K5738" i="2"/>
  <c r="J5739" i="2"/>
  <c r="K5739" i="2"/>
  <c r="J5740" i="2"/>
  <c r="K5740" i="2"/>
  <c r="J5741" i="2"/>
  <c r="K5741" i="2"/>
  <c r="J5742" i="2"/>
  <c r="K5742" i="2"/>
  <c r="J5743" i="2"/>
  <c r="K5743" i="2"/>
  <c r="J5744" i="2"/>
  <c r="K5744" i="2"/>
  <c r="J5745" i="2"/>
  <c r="K5745" i="2"/>
  <c r="J5746" i="2"/>
  <c r="K5746" i="2"/>
  <c r="J5747" i="2"/>
  <c r="K5747" i="2"/>
  <c r="J5748" i="2"/>
  <c r="K5748" i="2"/>
  <c r="J5749" i="2"/>
  <c r="K5749" i="2"/>
  <c r="J5750" i="2"/>
  <c r="K5750" i="2"/>
  <c r="J5751" i="2"/>
  <c r="K5751" i="2"/>
  <c r="J5752" i="2"/>
  <c r="K5752" i="2"/>
  <c r="J5753" i="2"/>
  <c r="K5753" i="2"/>
  <c r="J5754" i="2"/>
  <c r="K5754" i="2"/>
  <c r="J5755" i="2"/>
  <c r="K5755" i="2"/>
  <c r="J5756" i="2"/>
  <c r="K5756" i="2"/>
  <c r="J5757" i="2"/>
  <c r="K5757" i="2"/>
  <c r="J5758" i="2"/>
  <c r="K5758" i="2"/>
  <c r="J5759" i="2"/>
  <c r="K5759" i="2"/>
  <c r="J5760" i="2"/>
  <c r="K5760" i="2"/>
  <c r="J5761" i="2"/>
  <c r="K5761" i="2"/>
  <c r="J5762" i="2"/>
  <c r="K5762" i="2"/>
  <c r="J5763" i="2"/>
  <c r="K5763" i="2"/>
  <c r="J5764" i="2"/>
  <c r="K5764" i="2"/>
  <c r="J5765" i="2"/>
  <c r="K5765" i="2"/>
  <c r="J5766" i="2"/>
  <c r="K5766" i="2"/>
  <c r="J5767" i="2"/>
  <c r="K5767" i="2"/>
  <c r="J5768" i="2"/>
  <c r="K5768" i="2"/>
  <c r="J5769" i="2"/>
  <c r="K5769" i="2"/>
  <c r="J5770" i="2"/>
  <c r="K5770" i="2"/>
  <c r="J5771" i="2"/>
  <c r="K5771" i="2"/>
  <c r="J5772" i="2"/>
  <c r="K5772" i="2"/>
  <c r="J5773" i="2"/>
  <c r="K5773" i="2"/>
  <c r="J5774" i="2"/>
  <c r="K5774" i="2"/>
  <c r="J5775" i="2"/>
  <c r="K5775" i="2"/>
  <c r="J5776" i="2"/>
  <c r="K5776" i="2"/>
  <c r="J5777" i="2"/>
  <c r="K5777" i="2"/>
  <c r="J5778" i="2"/>
  <c r="K5778" i="2"/>
  <c r="J5779" i="2"/>
  <c r="K5779" i="2"/>
  <c r="J5780" i="2"/>
  <c r="K5780" i="2"/>
  <c r="J5781" i="2"/>
  <c r="K5781" i="2"/>
  <c r="J5782" i="2"/>
  <c r="K5782" i="2"/>
  <c r="J5783" i="2"/>
  <c r="K5783" i="2"/>
  <c r="J5784" i="2"/>
  <c r="K5784" i="2"/>
  <c r="J5785" i="2"/>
  <c r="K5785" i="2"/>
  <c r="J5786" i="2"/>
  <c r="K5786" i="2"/>
  <c r="J5787" i="2"/>
  <c r="K5787" i="2"/>
  <c r="J5788" i="2"/>
  <c r="K5788" i="2"/>
  <c r="J5789" i="2"/>
  <c r="K5789" i="2"/>
  <c r="J5790" i="2"/>
  <c r="K5790" i="2"/>
  <c r="J5791" i="2"/>
  <c r="K5791" i="2"/>
  <c r="J5792" i="2"/>
  <c r="K5792" i="2"/>
  <c r="J5793" i="2"/>
  <c r="K5793" i="2"/>
  <c r="J5794" i="2"/>
  <c r="K5794" i="2"/>
  <c r="J5795" i="2"/>
  <c r="K5795" i="2"/>
  <c r="J5796" i="2"/>
  <c r="K5796" i="2"/>
  <c r="J5797" i="2"/>
  <c r="K5797" i="2"/>
  <c r="J5798" i="2"/>
  <c r="K5798" i="2"/>
  <c r="J5799" i="2"/>
  <c r="K5799" i="2"/>
  <c r="J5800" i="2"/>
  <c r="K5800" i="2"/>
  <c r="J5801" i="2"/>
  <c r="K5801" i="2"/>
  <c r="J5802" i="2"/>
  <c r="K5802" i="2"/>
  <c r="J5803" i="2"/>
  <c r="K5803" i="2"/>
  <c r="J5804" i="2"/>
  <c r="K5804" i="2"/>
  <c r="J5805" i="2"/>
  <c r="K5805" i="2"/>
  <c r="J5806" i="2"/>
  <c r="K5806" i="2"/>
  <c r="J5807" i="2"/>
  <c r="K5807" i="2"/>
  <c r="J5808" i="2"/>
  <c r="K5808" i="2"/>
  <c r="J5809" i="2"/>
  <c r="K5809" i="2"/>
  <c r="J5810" i="2"/>
  <c r="K5810" i="2"/>
  <c r="J5811" i="2"/>
  <c r="K5811" i="2"/>
  <c r="J5812" i="2"/>
  <c r="K5812" i="2"/>
  <c r="J5813" i="2"/>
  <c r="K5813" i="2"/>
  <c r="J5814" i="2"/>
  <c r="K5814" i="2"/>
  <c r="J5815" i="2"/>
  <c r="K5815" i="2"/>
  <c r="J5816" i="2"/>
  <c r="K5816" i="2"/>
  <c r="J5817" i="2"/>
  <c r="K5817" i="2"/>
  <c r="J5818" i="2"/>
  <c r="K5818" i="2"/>
  <c r="J5819" i="2"/>
  <c r="K5819" i="2"/>
  <c r="J5820" i="2"/>
  <c r="K5820" i="2"/>
  <c r="J5821" i="2"/>
  <c r="K5821" i="2"/>
  <c r="J5822" i="2"/>
  <c r="K5822" i="2"/>
  <c r="J5823" i="2"/>
  <c r="K5823" i="2"/>
  <c r="J5824" i="2"/>
  <c r="K5824" i="2"/>
  <c r="J5825" i="2"/>
  <c r="K5825" i="2"/>
  <c r="J5826" i="2"/>
  <c r="K5826" i="2"/>
  <c r="J5827" i="2"/>
  <c r="K5827" i="2"/>
  <c r="J5828" i="2"/>
  <c r="K5828" i="2"/>
  <c r="J5829" i="2"/>
  <c r="K5829" i="2"/>
  <c r="J5830" i="2"/>
  <c r="K5830" i="2"/>
  <c r="J5831" i="2"/>
  <c r="K5831" i="2"/>
  <c r="J5832" i="2"/>
  <c r="K5832" i="2"/>
  <c r="J5833" i="2"/>
  <c r="K5833" i="2"/>
  <c r="J5834" i="2"/>
  <c r="K5834" i="2"/>
  <c r="J5835" i="2"/>
  <c r="K5835" i="2"/>
  <c r="J5836" i="2"/>
  <c r="K5836" i="2"/>
  <c r="J5837" i="2"/>
  <c r="K5837" i="2"/>
  <c r="J5838" i="2"/>
  <c r="K5838" i="2"/>
  <c r="J5839" i="2"/>
  <c r="K5839" i="2"/>
  <c r="J5840" i="2"/>
  <c r="K5840" i="2"/>
  <c r="J5841" i="2"/>
  <c r="K5841" i="2"/>
  <c r="J5842" i="2"/>
  <c r="K5842" i="2"/>
  <c r="J5843" i="2"/>
  <c r="K5843" i="2"/>
  <c r="J5844" i="2"/>
  <c r="K5844" i="2"/>
  <c r="J5845" i="2"/>
  <c r="K5845" i="2"/>
  <c r="J5846" i="2"/>
  <c r="K5846" i="2"/>
  <c r="J5847" i="2"/>
  <c r="K5847" i="2"/>
  <c r="J5848" i="2"/>
  <c r="K5848" i="2"/>
  <c r="J5849" i="2"/>
  <c r="K5849" i="2"/>
  <c r="J5850" i="2"/>
  <c r="K5850" i="2"/>
  <c r="J5851" i="2"/>
  <c r="K5851" i="2"/>
  <c r="J5852" i="2"/>
  <c r="K5852" i="2"/>
  <c r="J5853" i="2"/>
  <c r="K5853" i="2"/>
  <c r="J5854" i="2"/>
  <c r="K5854" i="2"/>
  <c r="J5855" i="2"/>
  <c r="K5855" i="2"/>
  <c r="J5856" i="2"/>
  <c r="K5856" i="2"/>
  <c r="J5857" i="2"/>
  <c r="K5857" i="2"/>
  <c r="J5858" i="2"/>
  <c r="K5858" i="2"/>
  <c r="J5859" i="2"/>
  <c r="K5859" i="2"/>
  <c r="J5860" i="2"/>
  <c r="K5860" i="2"/>
  <c r="J5861" i="2"/>
  <c r="K5861" i="2"/>
  <c r="J5862" i="2"/>
  <c r="K5862" i="2"/>
  <c r="J5863" i="2"/>
  <c r="K5863" i="2"/>
  <c r="J5864" i="2"/>
  <c r="K5864" i="2"/>
  <c r="J5865" i="2"/>
  <c r="K5865" i="2"/>
  <c r="J5866" i="2"/>
  <c r="K5866" i="2"/>
  <c r="J5867" i="2"/>
  <c r="K5867" i="2"/>
  <c r="J5868" i="2"/>
  <c r="K5868" i="2"/>
  <c r="J5869" i="2"/>
  <c r="K5869" i="2"/>
  <c r="J5870" i="2"/>
  <c r="K5870" i="2"/>
  <c r="J5871" i="2"/>
  <c r="K5871" i="2"/>
  <c r="J5872" i="2"/>
  <c r="K5872" i="2"/>
  <c r="J5873" i="2"/>
  <c r="K5873" i="2"/>
  <c r="J5874" i="2"/>
  <c r="K5874" i="2"/>
  <c r="J5875" i="2"/>
  <c r="K5875" i="2"/>
  <c r="J5876" i="2"/>
  <c r="K5876" i="2"/>
  <c r="J5877" i="2"/>
  <c r="K5877" i="2"/>
  <c r="J5878" i="2"/>
  <c r="K5878" i="2"/>
  <c r="J5879" i="2"/>
  <c r="K5879" i="2"/>
  <c r="J5880" i="2"/>
  <c r="K5880" i="2"/>
  <c r="J5881" i="2"/>
  <c r="K5881" i="2"/>
  <c r="J5882" i="2"/>
  <c r="K5882" i="2"/>
  <c r="J5883" i="2"/>
  <c r="K5883" i="2"/>
  <c r="J5884" i="2"/>
  <c r="K5884" i="2"/>
  <c r="J5885" i="2"/>
  <c r="K5885" i="2"/>
  <c r="J5886" i="2"/>
  <c r="K5886" i="2"/>
  <c r="J5887" i="2"/>
  <c r="K5887" i="2"/>
  <c r="J5888" i="2"/>
  <c r="K5888" i="2"/>
  <c r="J5889" i="2"/>
  <c r="K5889" i="2"/>
  <c r="J5890" i="2"/>
  <c r="K5890" i="2"/>
  <c r="J5891" i="2"/>
  <c r="K5891" i="2"/>
  <c r="J5892" i="2"/>
  <c r="K5892" i="2"/>
  <c r="J5893" i="2"/>
  <c r="K5893" i="2"/>
  <c r="J5894" i="2"/>
  <c r="K5894" i="2"/>
  <c r="J5895" i="2"/>
  <c r="K5895" i="2"/>
  <c r="J5896" i="2"/>
  <c r="K5896" i="2"/>
  <c r="J5897" i="2"/>
  <c r="K5897" i="2"/>
  <c r="J5898" i="2"/>
  <c r="K5898" i="2"/>
  <c r="J5899" i="2"/>
  <c r="K5899" i="2"/>
  <c r="J5900" i="2"/>
  <c r="K5900" i="2"/>
  <c r="J5901" i="2"/>
  <c r="K5901" i="2"/>
  <c r="J5902" i="2"/>
  <c r="K5902" i="2"/>
  <c r="J5903" i="2"/>
  <c r="K5903" i="2"/>
  <c r="J5904" i="2"/>
  <c r="K5904" i="2"/>
  <c r="J5905" i="2"/>
  <c r="K5905" i="2"/>
  <c r="J5906" i="2"/>
  <c r="K5906" i="2"/>
  <c r="J5907" i="2"/>
  <c r="K5907" i="2"/>
  <c r="J5908" i="2"/>
  <c r="K5908" i="2"/>
  <c r="J5909" i="2"/>
  <c r="K5909" i="2"/>
  <c r="J5910" i="2"/>
  <c r="K5910" i="2"/>
  <c r="J5911" i="2"/>
  <c r="K5911" i="2"/>
  <c r="J5912" i="2"/>
  <c r="K5912" i="2"/>
  <c r="J5913" i="2"/>
  <c r="K5913" i="2"/>
  <c r="J5914" i="2"/>
  <c r="K5914" i="2"/>
  <c r="J5915" i="2"/>
  <c r="K5915" i="2"/>
  <c r="J5916" i="2"/>
  <c r="K5916" i="2"/>
  <c r="J5917" i="2"/>
  <c r="K5917" i="2"/>
  <c r="J5918" i="2"/>
  <c r="K5918" i="2"/>
  <c r="J5919" i="2"/>
  <c r="K5919" i="2"/>
  <c r="J5920" i="2"/>
  <c r="K5920" i="2"/>
  <c r="J5921" i="2"/>
  <c r="K5921" i="2"/>
  <c r="J5922" i="2"/>
  <c r="K5922" i="2"/>
  <c r="J5923" i="2"/>
  <c r="K5923" i="2"/>
  <c r="J5924" i="2"/>
  <c r="K5924" i="2"/>
  <c r="J5925" i="2"/>
  <c r="K5925" i="2"/>
  <c r="J5926" i="2"/>
  <c r="K5926" i="2"/>
  <c r="J5927" i="2"/>
  <c r="K5927" i="2"/>
  <c r="J5928" i="2"/>
  <c r="K5928" i="2"/>
  <c r="J5929" i="2"/>
  <c r="K5929" i="2"/>
  <c r="J5930" i="2"/>
  <c r="K5930" i="2"/>
  <c r="J5931" i="2"/>
  <c r="K5931" i="2"/>
  <c r="J5932" i="2"/>
  <c r="K5932" i="2"/>
  <c r="J5933" i="2"/>
  <c r="K5933" i="2"/>
  <c r="J5934" i="2"/>
  <c r="K5934" i="2"/>
  <c r="J5935" i="2"/>
  <c r="K5935" i="2"/>
  <c r="J5936" i="2"/>
  <c r="K5936" i="2"/>
  <c r="J5937" i="2"/>
  <c r="K5937" i="2"/>
  <c r="J5938" i="2"/>
  <c r="K5938" i="2"/>
  <c r="J5939" i="2"/>
  <c r="K5939" i="2"/>
  <c r="J5940" i="2"/>
  <c r="K5940" i="2"/>
  <c r="J5941" i="2"/>
  <c r="K5941" i="2"/>
  <c r="J5942" i="2"/>
  <c r="K5942" i="2"/>
  <c r="J5943" i="2"/>
  <c r="K5943" i="2"/>
  <c r="J5944" i="2"/>
  <c r="K5944" i="2"/>
  <c r="J5945" i="2"/>
  <c r="K5945" i="2"/>
  <c r="J5946" i="2"/>
  <c r="K5946" i="2"/>
  <c r="J5947" i="2"/>
  <c r="K5947" i="2"/>
  <c r="J5948" i="2"/>
  <c r="K5948" i="2"/>
  <c r="J5949" i="2"/>
  <c r="K5949" i="2"/>
  <c r="J5950" i="2"/>
  <c r="K5950" i="2"/>
  <c r="J5951" i="2"/>
  <c r="K5951" i="2"/>
  <c r="J5952" i="2"/>
  <c r="K5952" i="2"/>
  <c r="J5953" i="2"/>
  <c r="K5953" i="2"/>
  <c r="J5954" i="2"/>
  <c r="K5954" i="2"/>
  <c r="J5955" i="2"/>
  <c r="K5955" i="2"/>
  <c r="J5956" i="2"/>
  <c r="K5956" i="2"/>
  <c r="J5957" i="2"/>
  <c r="K5957" i="2"/>
  <c r="J5958" i="2"/>
  <c r="K5958" i="2"/>
  <c r="J5959" i="2"/>
  <c r="K5959" i="2"/>
  <c r="J5960" i="2"/>
  <c r="K5960" i="2"/>
  <c r="J5961" i="2"/>
  <c r="K5961" i="2"/>
  <c r="J5962" i="2"/>
  <c r="K5962" i="2"/>
  <c r="J5963" i="2"/>
  <c r="K5963" i="2"/>
  <c r="J5964" i="2"/>
  <c r="K5964" i="2"/>
  <c r="J5965" i="2"/>
  <c r="K5965" i="2"/>
  <c r="J5966" i="2"/>
  <c r="K5966" i="2"/>
  <c r="J5967" i="2"/>
  <c r="K5967" i="2"/>
  <c r="J5968" i="2"/>
  <c r="K5968" i="2"/>
  <c r="J5969" i="2"/>
  <c r="K5969" i="2"/>
  <c r="J5970" i="2"/>
  <c r="K5970" i="2"/>
  <c r="J5971" i="2"/>
  <c r="K5971" i="2"/>
  <c r="J5972" i="2"/>
  <c r="K5972" i="2"/>
  <c r="J5973" i="2"/>
  <c r="K5973" i="2"/>
  <c r="J5974" i="2"/>
  <c r="K5974" i="2"/>
  <c r="J5975" i="2"/>
  <c r="K5975" i="2"/>
  <c r="J5976" i="2"/>
  <c r="K5976" i="2"/>
  <c r="J5977" i="2"/>
  <c r="K5977" i="2"/>
  <c r="J5978" i="2"/>
  <c r="K5978" i="2"/>
  <c r="J5979" i="2"/>
  <c r="K5979" i="2"/>
  <c r="J5980" i="2"/>
  <c r="K5980" i="2"/>
  <c r="J5981" i="2"/>
  <c r="K5981" i="2"/>
  <c r="J5982" i="2"/>
  <c r="K5982" i="2"/>
  <c r="J5983" i="2"/>
  <c r="K5983" i="2"/>
  <c r="J5984" i="2"/>
  <c r="K5984" i="2"/>
  <c r="J5985" i="2"/>
  <c r="K5985" i="2"/>
  <c r="J5986" i="2"/>
  <c r="K5986" i="2"/>
  <c r="J5987" i="2"/>
  <c r="K5987" i="2"/>
  <c r="J5988" i="2"/>
  <c r="K5988" i="2"/>
  <c r="J5989" i="2"/>
  <c r="K5989" i="2"/>
  <c r="J5990" i="2"/>
  <c r="K5990" i="2"/>
  <c r="J5991" i="2"/>
  <c r="K5991" i="2"/>
  <c r="J5992" i="2"/>
  <c r="K5992" i="2"/>
  <c r="J5993" i="2"/>
  <c r="K5993" i="2"/>
  <c r="J5994" i="2"/>
  <c r="K5994" i="2"/>
  <c r="J5995" i="2"/>
  <c r="K5995" i="2"/>
  <c r="J5996" i="2"/>
  <c r="K5996" i="2"/>
  <c r="J5997" i="2"/>
  <c r="K5997" i="2"/>
  <c r="J5998" i="2"/>
  <c r="K5998" i="2"/>
  <c r="J5999" i="2"/>
  <c r="K5999" i="2"/>
  <c r="J6000" i="2"/>
  <c r="K6000" i="2"/>
  <c r="J6001" i="2"/>
  <c r="K6001" i="2"/>
  <c r="J6002" i="2"/>
  <c r="K6002" i="2"/>
  <c r="J6003" i="2"/>
  <c r="K6003" i="2"/>
  <c r="J6004" i="2"/>
  <c r="K6004" i="2"/>
  <c r="J6005" i="2"/>
  <c r="K6005" i="2"/>
  <c r="J6006" i="2"/>
  <c r="K6006" i="2"/>
  <c r="J6007" i="2"/>
  <c r="K6007" i="2"/>
  <c r="J6008" i="2"/>
  <c r="K6008" i="2"/>
  <c r="J6009" i="2"/>
  <c r="K6009" i="2"/>
  <c r="J6010" i="2"/>
  <c r="K6010" i="2"/>
  <c r="J6011" i="2"/>
  <c r="K6011" i="2"/>
  <c r="J6012" i="2"/>
  <c r="K6012" i="2"/>
  <c r="J6013" i="2"/>
  <c r="K6013" i="2"/>
  <c r="J6014" i="2"/>
  <c r="K6014" i="2"/>
  <c r="J6015" i="2"/>
  <c r="K6015" i="2"/>
  <c r="J6016" i="2"/>
  <c r="K6016" i="2"/>
  <c r="J6017" i="2"/>
  <c r="K6017" i="2"/>
  <c r="J6018" i="2"/>
  <c r="K6018" i="2"/>
  <c r="J6019" i="2"/>
  <c r="K6019" i="2"/>
  <c r="J6020" i="2"/>
  <c r="K6020" i="2"/>
  <c r="J6021" i="2"/>
  <c r="K6021" i="2"/>
  <c r="J6022" i="2"/>
  <c r="K6022" i="2"/>
  <c r="J6023" i="2"/>
  <c r="K6023" i="2"/>
  <c r="J6024" i="2"/>
  <c r="K6024" i="2"/>
  <c r="J6025" i="2"/>
  <c r="K6025" i="2"/>
  <c r="J6026" i="2"/>
  <c r="K6026" i="2"/>
  <c r="J6027" i="2"/>
  <c r="K6027" i="2"/>
  <c r="J6028" i="2"/>
  <c r="K6028" i="2"/>
  <c r="J6029" i="2"/>
  <c r="K6029" i="2"/>
  <c r="J6030" i="2"/>
  <c r="K6030" i="2"/>
  <c r="J6031" i="2"/>
  <c r="K6031" i="2"/>
  <c r="J6032" i="2"/>
  <c r="K6032" i="2"/>
  <c r="J6033" i="2"/>
  <c r="K6033" i="2"/>
  <c r="J6034" i="2"/>
  <c r="K6034" i="2"/>
  <c r="J6035" i="2"/>
  <c r="K6035" i="2"/>
  <c r="J6036" i="2"/>
  <c r="K6036" i="2"/>
  <c r="J6037" i="2"/>
  <c r="K6037" i="2"/>
  <c r="J6038" i="2"/>
  <c r="K6038" i="2"/>
  <c r="J6039" i="2"/>
  <c r="K6039" i="2"/>
  <c r="J6040" i="2"/>
  <c r="K6040" i="2"/>
  <c r="J6041" i="2"/>
  <c r="K6041" i="2"/>
  <c r="J6042" i="2"/>
  <c r="K6042" i="2"/>
  <c r="J6043" i="2"/>
  <c r="K6043" i="2"/>
  <c r="J6044" i="2"/>
  <c r="K6044" i="2"/>
  <c r="J6045" i="2"/>
  <c r="K6045" i="2"/>
  <c r="J6046" i="2"/>
  <c r="K6046" i="2"/>
  <c r="J6047" i="2"/>
  <c r="K6047" i="2"/>
  <c r="J6048" i="2"/>
  <c r="K6048" i="2"/>
  <c r="J6049" i="2"/>
  <c r="K6049" i="2"/>
  <c r="J6050" i="2"/>
  <c r="K6050" i="2"/>
  <c r="J6051" i="2"/>
  <c r="K6051" i="2"/>
  <c r="J6052" i="2"/>
  <c r="K6052" i="2"/>
  <c r="J6053" i="2"/>
  <c r="K6053" i="2"/>
  <c r="J6054" i="2"/>
  <c r="K6054" i="2"/>
  <c r="J6055" i="2"/>
  <c r="K6055" i="2"/>
  <c r="J6056" i="2"/>
  <c r="K6056" i="2"/>
  <c r="J6057" i="2"/>
  <c r="K6057" i="2"/>
  <c r="J6058" i="2"/>
  <c r="K6058" i="2"/>
  <c r="J6059" i="2"/>
  <c r="K6059" i="2"/>
  <c r="J6060" i="2"/>
  <c r="K6060" i="2"/>
  <c r="J6061" i="2"/>
  <c r="K6061" i="2"/>
  <c r="J6062" i="2"/>
  <c r="K6062" i="2"/>
  <c r="J6063" i="2"/>
  <c r="K6063" i="2"/>
  <c r="J6064" i="2"/>
  <c r="K6064" i="2"/>
  <c r="J6065" i="2"/>
  <c r="K6065" i="2"/>
  <c r="J6066" i="2"/>
  <c r="K6066" i="2"/>
  <c r="J6067" i="2"/>
  <c r="K6067" i="2"/>
  <c r="J6068" i="2"/>
  <c r="K6068" i="2"/>
  <c r="J6069" i="2"/>
  <c r="K6069" i="2"/>
  <c r="J6070" i="2"/>
  <c r="K6070" i="2"/>
  <c r="J6071" i="2"/>
  <c r="K6071" i="2"/>
  <c r="J6072" i="2"/>
  <c r="K6072" i="2"/>
  <c r="J6073" i="2"/>
  <c r="K6073" i="2"/>
  <c r="J6074" i="2"/>
  <c r="K6074" i="2"/>
  <c r="J6075" i="2"/>
  <c r="K6075" i="2"/>
  <c r="J6076" i="2"/>
  <c r="K6076" i="2"/>
  <c r="J6077" i="2"/>
  <c r="K6077" i="2"/>
  <c r="J6078" i="2"/>
  <c r="K6078" i="2"/>
  <c r="J6079" i="2"/>
  <c r="K6079" i="2"/>
  <c r="J6080" i="2"/>
  <c r="K6080" i="2"/>
  <c r="J6081" i="2"/>
  <c r="K6081" i="2"/>
  <c r="J6082" i="2"/>
  <c r="K6082" i="2"/>
  <c r="J6083" i="2"/>
  <c r="K6083" i="2"/>
  <c r="J6084" i="2"/>
  <c r="K6084" i="2"/>
  <c r="J6085" i="2"/>
  <c r="K6085" i="2"/>
  <c r="J6086" i="2"/>
  <c r="K6086" i="2"/>
  <c r="J6087" i="2"/>
  <c r="K6087" i="2"/>
  <c r="J6088" i="2"/>
  <c r="K6088" i="2"/>
  <c r="J6089" i="2"/>
  <c r="K6089" i="2"/>
  <c r="J6090" i="2"/>
  <c r="K6090" i="2"/>
  <c r="J6091" i="2"/>
  <c r="K6091" i="2"/>
  <c r="J6092" i="2"/>
  <c r="K6092" i="2"/>
  <c r="J6093" i="2"/>
  <c r="K6093" i="2"/>
  <c r="J6094" i="2"/>
  <c r="K6094" i="2"/>
  <c r="J6095" i="2"/>
  <c r="K6095" i="2"/>
  <c r="J6096" i="2"/>
  <c r="K6096" i="2"/>
  <c r="J6097" i="2"/>
  <c r="K6097" i="2"/>
  <c r="J6098" i="2"/>
  <c r="K6098" i="2"/>
  <c r="J6099" i="2"/>
  <c r="K6099" i="2"/>
  <c r="J6100" i="2"/>
  <c r="K6100" i="2"/>
  <c r="J6101" i="2"/>
  <c r="K6101" i="2"/>
  <c r="J6102" i="2"/>
  <c r="K6102" i="2"/>
  <c r="J6103" i="2"/>
  <c r="K6103" i="2"/>
  <c r="J6104" i="2"/>
  <c r="K6104" i="2"/>
  <c r="J6105" i="2"/>
  <c r="K6105" i="2"/>
  <c r="J6106" i="2"/>
  <c r="K6106" i="2"/>
  <c r="J6107" i="2"/>
  <c r="K6107" i="2"/>
  <c r="J6108" i="2"/>
  <c r="K6108" i="2"/>
  <c r="J6109" i="2"/>
  <c r="K6109" i="2"/>
  <c r="J6110" i="2"/>
  <c r="K6110" i="2"/>
  <c r="J6111" i="2"/>
  <c r="K6111" i="2"/>
  <c r="J6112" i="2"/>
  <c r="K6112" i="2"/>
  <c r="J6113" i="2"/>
  <c r="K6113" i="2"/>
  <c r="J6114" i="2"/>
  <c r="K6114" i="2"/>
  <c r="J6115" i="2"/>
  <c r="K6115" i="2"/>
  <c r="J6116" i="2"/>
  <c r="K6116" i="2"/>
  <c r="J6117" i="2"/>
  <c r="K6117" i="2"/>
  <c r="J6118" i="2"/>
  <c r="K6118" i="2"/>
  <c r="J6119" i="2"/>
  <c r="K6119" i="2"/>
  <c r="J6120" i="2"/>
  <c r="K6120" i="2"/>
  <c r="J6121" i="2"/>
  <c r="K6121" i="2"/>
  <c r="J6122" i="2"/>
  <c r="K6122" i="2"/>
  <c r="J6123" i="2"/>
  <c r="K6123" i="2"/>
  <c r="J6124" i="2"/>
  <c r="K6124" i="2"/>
  <c r="J6125" i="2"/>
  <c r="K6125" i="2"/>
  <c r="J6126" i="2"/>
  <c r="K6126" i="2"/>
  <c r="J6127" i="2"/>
  <c r="K6127" i="2"/>
  <c r="J6128" i="2"/>
  <c r="K6128" i="2"/>
  <c r="J6129" i="2"/>
  <c r="K6129" i="2"/>
  <c r="J6130" i="2"/>
  <c r="K6130" i="2"/>
  <c r="J6131" i="2"/>
  <c r="K6131" i="2"/>
  <c r="J6132" i="2"/>
  <c r="K6132" i="2"/>
  <c r="J6133" i="2"/>
  <c r="K6133" i="2"/>
  <c r="J6134" i="2"/>
  <c r="K6134" i="2"/>
  <c r="J6135" i="2"/>
  <c r="K6135" i="2"/>
  <c r="J6136" i="2"/>
  <c r="K6136" i="2"/>
  <c r="J6137" i="2"/>
  <c r="K6137" i="2"/>
  <c r="J6138" i="2"/>
  <c r="K6138" i="2"/>
  <c r="J6139" i="2"/>
  <c r="K6139" i="2"/>
  <c r="J6140" i="2"/>
  <c r="K6140" i="2"/>
  <c r="J6141" i="2"/>
  <c r="K6141" i="2"/>
  <c r="J6142" i="2"/>
  <c r="K6142" i="2"/>
  <c r="J6143" i="2"/>
  <c r="K6143" i="2"/>
  <c r="J6144" i="2"/>
  <c r="K6144" i="2"/>
  <c r="J6145" i="2"/>
  <c r="K6145" i="2"/>
  <c r="J6146" i="2"/>
  <c r="K6146" i="2"/>
  <c r="J6147" i="2"/>
  <c r="K6147" i="2"/>
  <c r="J6148" i="2"/>
  <c r="K6148" i="2"/>
  <c r="J6149" i="2"/>
  <c r="K6149" i="2"/>
  <c r="J6150" i="2"/>
  <c r="K6150" i="2"/>
  <c r="J6151" i="2"/>
  <c r="K6151" i="2"/>
  <c r="J6152" i="2"/>
  <c r="K6152" i="2"/>
  <c r="J6153" i="2"/>
  <c r="K6153" i="2"/>
  <c r="J6154" i="2"/>
  <c r="K6154" i="2"/>
  <c r="J6155" i="2"/>
  <c r="K6155" i="2"/>
  <c r="J6156" i="2"/>
  <c r="K6156" i="2"/>
  <c r="J6157" i="2"/>
  <c r="K6157" i="2"/>
  <c r="J6158" i="2"/>
  <c r="K6158" i="2"/>
  <c r="J6159" i="2"/>
  <c r="K6159" i="2"/>
  <c r="J6160" i="2"/>
  <c r="K6160" i="2"/>
  <c r="J6161" i="2"/>
  <c r="K6161" i="2"/>
  <c r="J6162" i="2"/>
  <c r="K6162" i="2"/>
  <c r="J6163" i="2"/>
  <c r="K6163" i="2"/>
  <c r="J6164" i="2"/>
  <c r="K6164" i="2"/>
  <c r="J6165" i="2"/>
  <c r="K6165" i="2"/>
  <c r="J6166" i="2"/>
  <c r="K6166" i="2"/>
  <c r="J6167" i="2"/>
  <c r="K6167" i="2"/>
  <c r="J6168" i="2"/>
  <c r="K6168" i="2"/>
  <c r="J6169" i="2"/>
  <c r="K6169" i="2"/>
  <c r="J6170" i="2"/>
  <c r="K6170" i="2"/>
  <c r="J6171" i="2"/>
  <c r="K6171" i="2"/>
  <c r="J6172" i="2"/>
  <c r="K6172" i="2"/>
  <c r="J6173" i="2"/>
  <c r="K6173" i="2"/>
  <c r="J6174" i="2"/>
  <c r="K6174" i="2"/>
  <c r="J6175" i="2"/>
  <c r="K6175" i="2"/>
  <c r="J6176" i="2"/>
  <c r="K6176" i="2"/>
  <c r="J6177" i="2"/>
  <c r="K6177" i="2"/>
  <c r="J6178" i="2"/>
  <c r="K6178" i="2"/>
  <c r="J6179" i="2"/>
  <c r="K6179" i="2"/>
  <c r="J6180" i="2"/>
  <c r="K6180" i="2"/>
  <c r="J6181" i="2"/>
  <c r="K6181" i="2"/>
  <c r="J6182" i="2"/>
  <c r="K6182" i="2"/>
  <c r="J6183" i="2"/>
  <c r="K6183" i="2"/>
  <c r="J6184" i="2"/>
  <c r="K6184" i="2"/>
  <c r="J6185" i="2"/>
  <c r="K6185" i="2"/>
  <c r="J6186" i="2"/>
  <c r="K6186" i="2"/>
  <c r="J6187" i="2"/>
  <c r="K6187" i="2"/>
  <c r="J6188" i="2"/>
  <c r="K6188" i="2"/>
  <c r="J6189" i="2"/>
  <c r="K6189" i="2"/>
  <c r="J6190" i="2"/>
  <c r="K6190" i="2"/>
  <c r="J6191" i="2"/>
  <c r="K6191" i="2"/>
  <c r="J6192" i="2"/>
  <c r="K6192" i="2"/>
  <c r="J6193" i="2"/>
  <c r="K6193" i="2"/>
  <c r="J6194" i="2"/>
  <c r="K6194" i="2"/>
  <c r="J6195" i="2"/>
  <c r="K6195" i="2"/>
  <c r="J6196" i="2"/>
  <c r="K6196" i="2"/>
  <c r="J6197" i="2"/>
  <c r="K6197" i="2"/>
  <c r="J6198" i="2"/>
  <c r="K6198" i="2"/>
  <c r="J6199" i="2"/>
  <c r="K6199" i="2"/>
  <c r="J6200" i="2"/>
  <c r="K6200" i="2"/>
  <c r="J6201" i="2"/>
  <c r="K6201" i="2"/>
  <c r="J6202" i="2"/>
  <c r="K6202" i="2"/>
  <c r="J6203" i="2"/>
  <c r="K6203" i="2"/>
  <c r="J6204" i="2"/>
  <c r="K6204" i="2"/>
  <c r="J6205" i="2"/>
  <c r="K6205" i="2"/>
  <c r="J6206" i="2"/>
  <c r="K6206" i="2"/>
  <c r="J6207" i="2"/>
  <c r="K6207" i="2"/>
  <c r="J6208" i="2"/>
  <c r="K6208" i="2"/>
  <c r="J6209" i="2"/>
  <c r="K6209" i="2"/>
  <c r="J6210" i="2"/>
  <c r="K6210" i="2"/>
  <c r="J6211" i="2"/>
  <c r="K6211" i="2"/>
  <c r="J6212" i="2"/>
  <c r="K6212" i="2"/>
  <c r="J6213" i="2"/>
  <c r="K6213" i="2"/>
  <c r="J6214" i="2"/>
  <c r="K6214" i="2"/>
  <c r="J6215" i="2"/>
  <c r="K6215" i="2"/>
  <c r="J6216" i="2"/>
  <c r="K6216" i="2"/>
  <c r="J6217" i="2"/>
  <c r="K6217" i="2"/>
  <c r="J6218" i="2"/>
  <c r="K6218" i="2"/>
  <c r="J6219" i="2"/>
  <c r="K6219" i="2"/>
  <c r="J6220" i="2"/>
  <c r="K6220" i="2"/>
  <c r="J6221" i="2"/>
  <c r="K6221" i="2"/>
  <c r="J6222" i="2"/>
  <c r="K6222" i="2"/>
  <c r="J6223" i="2"/>
  <c r="K6223" i="2"/>
  <c r="J6224" i="2"/>
  <c r="K6224" i="2"/>
  <c r="J6225" i="2"/>
  <c r="K6225" i="2"/>
  <c r="J6226" i="2"/>
  <c r="K6226" i="2"/>
  <c r="J6227" i="2"/>
  <c r="K6227" i="2"/>
  <c r="J6228" i="2"/>
  <c r="K6228" i="2"/>
  <c r="J6229" i="2"/>
  <c r="K6229" i="2"/>
  <c r="J6230" i="2"/>
  <c r="K6230" i="2"/>
  <c r="J6231" i="2"/>
  <c r="K6231" i="2"/>
  <c r="J6232" i="2"/>
  <c r="K6232" i="2"/>
  <c r="J6233" i="2"/>
  <c r="K6233" i="2"/>
  <c r="J6234" i="2"/>
  <c r="K6234" i="2"/>
  <c r="J6235" i="2"/>
  <c r="K6235" i="2"/>
  <c r="J6236" i="2"/>
  <c r="K6236" i="2"/>
  <c r="J6237" i="2"/>
  <c r="K6237" i="2"/>
  <c r="J6238" i="2"/>
  <c r="K6238" i="2"/>
  <c r="J6239" i="2"/>
  <c r="K6239" i="2"/>
  <c r="J6240" i="2"/>
  <c r="K6240" i="2"/>
  <c r="J6241" i="2"/>
  <c r="K6241" i="2"/>
  <c r="J6242" i="2"/>
  <c r="K6242" i="2"/>
  <c r="J6243" i="2"/>
  <c r="K6243" i="2"/>
  <c r="J6244" i="2"/>
  <c r="K6244" i="2"/>
  <c r="J6245" i="2"/>
  <c r="K6245" i="2"/>
  <c r="J6246" i="2"/>
  <c r="K6246" i="2"/>
  <c r="J6247" i="2"/>
  <c r="K6247" i="2"/>
  <c r="J6248" i="2"/>
  <c r="K6248" i="2"/>
  <c r="J6249" i="2"/>
  <c r="K6249" i="2"/>
  <c r="J6250" i="2"/>
  <c r="K6250" i="2"/>
  <c r="J6251" i="2"/>
  <c r="K6251" i="2"/>
  <c r="J6252" i="2"/>
  <c r="K6252" i="2"/>
  <c r="J6253" i="2"/>
  <c r="K6253" i="2"/>
  <c r="J6254" i="2"/>
  <c r="K6254" i="2"/>
  <c r="J6255" i="2"/>
  <c r="K6255" i="2"/>
  <c r="J6256" i="2"/>
  <c r="K6256" i="2"/>
  <c r="J6257" i="2"/>
  <c r="K6257" i="2"/>
  <c r="J6258" i="2"/>
  <c r="K6258" i="2"/>
  <c r="J6259" i="2"/>
  <c r="K6259" i="2"/>
  <c r="J6260" i="2"/>
  <c r="K6260" i="2"/>
  <c r="J6261" i="2"/>
  <c r="K6261" i="2"/>
  <c r="J6262" i="2"/>
  <c r="K6262" i="2"/>
  <c r="J6263" i="2"/>
  <c r="K6263" i="2"/>
  <c r="J6264" i="2"/>
  <c r="K6264" i="2"/>
  <c r="J6265" i="2"/>
  <c r="K6265" i="2"/>
  <c r="J6266" i="2"/>
  <c r="K6266" i="2"/>
  <c r="J6267" i="2"/>
  <c r="K6267" i="2"/>
  <c r="J6268" i="2"/>
  <c r="K6268" i="2"/>
  <c r="J6269" i="2"/>
  <c r="K6269" i="2"/>
  <c r="J6270" i="2"/>
  <c r="K6270" i="2"/>
  <c r="J6271" i="2"/>
  <c r="K6271" i="2"/>
  <c r="J6272" i="2"/>
  <c r="K6272" i="2"/>
  <c r="J6273" i="2"/>
  <c r="K6273" i="2"/>
  <c r="J6274" i="2"/>
  <c r="K6274" i="2"/>
  <c r="J6275" i="2"/>
  <c r="K6275" i="2"/>
  <c r="J6276" i="2"/>
  <c r="K6276" i="2"/>
  <c r="J6277" i="2"/>
  <c r="K6277" i="2"/>
  <c r="J6278" i="2"/>
  <c r="K6278" i="2"/>
  <c r="J6279" i="2"/>
  <c r="K6279" i="2"/>
  <c r="J6280" i="2"/>
  <c r="K6280" i="2"/>
  <c r="J6281" i="2"/>
  <c r="K6281" i="2"/>
  <c r="J6282" i="2"/>
  <c r="K6282" i="2"/>
  <c r="J6283" i="2"/>
  <c r="K6283" i="2"/>
  <c r="J6284" i="2"/>
  <c r="K6284" i="2"/>
  <c r="J6285" i="2"/>
  <c r="K6285" i="2"/>
  <c r="J6286" i="2"/>
  <c r="K6286" i="2"/>
  <c r="J6287" i="2"/>
  <c r="K6287" i="2"/>
  <c r="J6288" i="2"/>
  <c r="K6288" i="2"/>
  <c r="J6289" i="2"/>
  <c r="K6289" i="2"/>
  <c r="J6290" i="2"/>
  <c r="K6290" i="2"/>
  <c r="J6291" i="2"/>
  <c r="K6291" i="2"/>
  <c r="J6292" i="2"/>
  <c r="K6292" i="2"/>
  <c r="J6293" i="2"/>
  <c r="K6293" i="2"/>
  <c r="J6294" i="2"/>
  <c r="K6294" i="2"/>
  <c r="J6295" i="2"/>
  <c r="K6295" i="2"/>
  <c r="J6296" i="2"/>
  <c r="K6296" i="2"/>
  <c r="J6297" i="2"/>
  <c r="K6297" i="2"/>
  <c r="J6298" i="2"/>
  <c r="K6298" i="2"/>
  <c r="J6299" i="2"/>
  <c r="K6299" i="2"/>
  <c r="J6300" i="2"/>
  <c r="K6300" i="2"/>
  <c r="J6301" i="2"/>
  <c r="K6301" i="2"/>
  <c r="J6302" i="2"/>
  <c r="K6302" i="2"/>
  <c r="J6303" i="2"/>
  <c r="K6303" i="2"/>
  <c r="J6304" i="2"/>
  <c r="K6304" i="2"/>
  <c r="J6305" i="2"/>
  <c r="K6305" i="2"/>
  <c r="J6306" i="2"/>
  <c r="K6306" i="2"/>
  <c r="J6307" i="2"/>
  <c r="K6307" i="2"/>
  <c r="J6308" i="2"/>
  <c r="K6308" i="2"/>
  <c r="J6309" i="2"/>
  <c r="K6309" i="2"/>
  <c r="J6310" i="2"/>
  <c r="K6310" i="2"/>
  <c r="J6311" i="2"/>
  <c r="K6311" i="2"/>
  <c r="J6312" i="2"/>
  <c r="K6312" i="2"/>
  <c r="J6313" i="2"/>
  <c r="K6313" i="2"/>
  <c r="J6314" i="2"/>
  <c r="K6314" i="2"/>
  <c r="J6315" i="2"/>
  <c r="K6315" i="2"/>
  <c r="J6316" i="2"/>
  <c r="K6316" i="2"/>
  <c r="J6317" i="2"/>
  <c r="K6317" i="2"/>
  <c r="J6318" i="2"/>
  <c r="K6318" i="2"/>
  <c r="J6319" i="2"/>
  <c r="K6319" i="2"/>
  <c r="J6320" i="2"/>
  <c r="K6320" i="2"/>
  <c r="J6321" i="2"/>
  <c r="K6321" i="2"/>
  <c r="J6322" i="2"/>
  <c r="K6322" i="2"/>
  <c r="J6323" i="2"/>
  <c r="K6323" i="2"/>
  <c r="J6324" i="2"/>
  <c r="K6324" i="2"/>
  <c r="J6325" i="2"/>
  <c r="K6325" i="2"/>
  <c r="J6326" i="2"/>
  <c r="K6326" i="2"/>
  <c r="J6327" i="2"/>
  <c r="K6327" i="2"/>
  <c r="J6328" i="2"/>
  <c r="K6328" i="2"/>
  <c r="J6329" i="2"/>
  <c r="K6329" i="2"/>
  <c r="J6330" i="2"/>
  <c r="K6330" i="2"/>
  <c r="J6331" i="2"/>
  <c r="K6331" i="2"/>
  <c r="J6332" i="2"/>
  <c r="K6332" i="2"/>
  <c r="J6333" i="2"/>
  <c r="K6333" i="2"/>
  <c r="J6334" i="2"/>
  <c r="K6334" i="2"/>
  <c r="J6335" i="2"/>
  <c r="K6335" i="2"/>
  <c r="J6336" i="2"/>
  <c r="K6336" i="2"/>
  <c r="J6337" i="2"/>
  <c r="K6337" i="2"/>
  <c r="J6338" i="2"/>
  <c r="K6338" i="2"/>
  <c r="J6339" i="2"/>
  <c r="K6339" i="2"/>
  <c r="J6340" i="2"/>
  <c r="K6340" i="2"/>
  <c r="J6341" i="2"/>
  <c r="K6341" i="2"/>
  <c r="J6342" i="2"/>
  <c r="K6342" i="2"/>
  <c r="J6343" i="2"/>
  <c r="K6343" i="2"/>
  <c r="J6344" i="2"/>
  <c r="K6344" i="2"/>
  <c r="J6345" i="2"/>
  <c r="K6345" i="2"/>
  <c r="J6346" i="2"/>
  <c r="K6346" i="2"/>
  <c r="J6347" i="2"/>
  <c r="K6347" i="2"/>
  <c r="J6348" i="2"/>
  <c r="K6348" i="2"/>
  <c r="J6349" i="2"/>
  <c r="K6349" i="2"/>
  <c r="J6350" i="2"/>
  <c r="K6350" i="2"/>
  <c r="J6351" i="2"/>
  <c r="K6351" i="2"/>
  <c r="J6352" i="2"/>
  <c r="K6352" i="2"/>
  <c r="J6353" i="2"/>
  <c r="K6353" i="2"/>
  <c r="J6354" i="2"/>
  <c r="K6354" i="2"/>
  <c r="J6355" i="2"/>
  <c r="K6355" i="2"/>
  <c r="J6356" i="2"/>
  <c r="K6356" i="2"/>
  <c r="J6357" i="2"/>
  <c r="K6357" i="2"/>
  <c r="J6358" i="2"/>
  <c r="K6358" i="2"/>
  <c r="J6359" i="2"/>
  <c r="K6359" i="2"/>
  <c r="J6360" i="2"/>
  <c r="K6360" i="2"/>
  <c r="J6361" i="2"/>
  <c r="K6361" i="2"/>
  <c r="J6362" i="2"/>
  <c r="K6362" i="2"/>
  <c r="J6363" i="2"/>
  <c r="K6363" i="2"/>
  <c r="J6364" i="2"/>
  <c r="K6364" i="2"/>
  <c r="J6365" i="2"/>
  <c r="K6365" i="2"/>
  <c r="J6366" i="2"/>
  <c r="K6366" i="2"/>
  <c r="J6367" i="2"/>
  <c r="K6367" i="2"/>
  <c r="J6368" i="2"/>
  <c r="K6368" i="2"/>
  <c r="J6369" i="2"/>
  <c r="K6369" i="2"/>
  <c r="J6370" i="2"/>
  <c r="K6370" i="2"/>
  <c r="J6371" i="2"/>
  <c r="K6371" i="2"/>
  <c r="J6372" i="2"/>
  <c r="K6372" i="2"/>
  <c r="J6373" i="2"/>
  <c r="K6373" i="2"/>
  <c r="J6374" i="2"/>
  <c r="K6374" i="2"/>
  <c r="J6375" i="2"/>
  <c r="K6375" i="2"/>
  <c r="J6376" i="2"/>
  <c r="K6376" i="2"/>
  <c r="J6377" i="2"/>
  <c r="K6377" i="2"/>
  <c r="J6378" i="2"/>
  <c r="K6378" i="2"/>
  <c r="J6379" i="2"/>
  <c r="K6379" i="2"/>
  <c r="J6380" i="2"/>
  <c r="K6380" i="2"/>
  <c r="J6381" i="2"/>
  <c r="K6381" i="2"/>
  <c r="J6382" i="2"/>
  <c r="K6382" i="2"/>
  <c r="J6383" i="2"/>
  <c r="K6383" i="2"/>
  <c r="J6384" i="2"/>
  <c r="K6384" i="2"/>
  <c r="J6385" i="2"/>
  <c r="K6385" i="2"/>
  <c r="J6386" i="2"/>
  <c r="K6386" i="2"/>
  <c r="J6387" i="2"/>
  <c r="K6387" i="2"/>
  <c r="J6388" i="2"/>
  <c r="K6388" i="2"/>
  <c r="J6389" i="2"/>
  <c r="K6389" i="2"/>
  <c r="J6390" i="2"/>
  <c r="K6390" i="2"/>
  <c r="J6391" i="2"/>
  <c r="K6391" i="2"/>
  <c r="J6392" i="2"/>
  <c r="K6392" i="2"/>
  <c r="J6393" i="2"/>
  <c r="K6393" i="2"/>
  <c r="J6394" i="2"/>
  <c r="K6394" i="2"/>
  <c r="J6395" i="2"/>
  <c r="K6395" i="2"/>
  <c r="J6396" i="2"/>
  <c r="K6396" i="2"/>
  <c r="J6397" i="2"/>
  <c r="K6397" i="2"/>
  <c r="J6398" i="2"/>
  <c r="K6398" i="2"/>
  <c r="J6399" i="2"/>
  <c r="K6399" i="2"/>
  <c r="J6400" i="2"/>
  <c r="K6400" i="2"/>
  <c r="J6401" i="2"/>
  <c r="K6401" i="2"/>
  <c r="J6402" i="2"/>
  <c r="K6402" i="2"/>
  <c r="J6403" i="2"/>
  <c r="K6403" i="2"/>
  <c r="J6404" i="2"/>
  <c r="K6404" i="2"/>
  <c r="J6405" i="2"/>
  <c r="K6405" i="2"/>
  <c r="J6406" i="2"/>
  <c r="K6406" i="2"/>
  <c r="J6407" i="2"/>
  <c r="K6407" i="2"/>
  <c r="J6408" i="2"/>
  <c r="K6408" i="2"/>
  <c r="J6409" i="2"/>
  <c r="K6409" i="2"/>
  <c r="J6410" i="2"/>
  <c r="K6410" i="2"/>
  <c r="J6411" i="2"/>
  <c r="K6411" i="2"/>
  <c r="J6412" i="2"/>
  <c r="K6412" i="2"/>
  <c r="J6413" i="2"/>
  <c r="K6413" i="2"/>
  <c r="J6414" i="2"/>
  <c r="K6414" i="2"/>
  <c r="J6415" i="2"/>
  <c r="K6415" i="2"/>
  <c r="J6416" i="2"/>
  <c r="K6416" i="2"/>
  <c r="J6417" i="2"/>
  <c r="K6417" i="2"/>
  <c r="J6418" i="2"/>
  <c r="K6418" i="2"/>
  <c r="J6419" i="2"/>
  <c r="K6419" i="2"/>
  <c r="J6420" i="2"/>
  <c r="K6420" i="2"/>
  <c r="J6421" i="2"/>
  <c r="K6421" i="2"/>
  <c r="J6422" i="2"/>
  <c r="K6422" i="2"/>
  <c r="J6423" i="2"/>
  <c r="K6423" i="2"/>
  <c r="J6424" i="2"/>
  <c r="K6424" i="2"/>
  <c r="J6425" i="2"/>
  <c r="K6425" i="2"/>
  <c r="J6426" i="2"/>
  <c r="K6426" i="2"/>
  <c r="J6427" i="2"/>
  <c r="K6427" i="2"/>
  <c r="J6428" i="2"/>
  <c r="K6428" i="2"/>
  <c r="J6429" i="2"/>
  <c r="K6429" i="2"/>
  <c r="J6430" i="2"/>
  <c r="K6430" i="2"/>
  <c r="J6431" i="2"/>
  <c r="K6431" i="2"/>
  <c r="J6432" i="2"/>
  <c r="K6432" i="2"/>
  <c r="J6433" i="2"/>
  <c r="K6433" i="2"/>
  <c r="J6434" i="2"/>
  <c r="K6434" i="2"/>
  <c r="J6435" i="2"/>
  <c r="K6435" i="2"/>
  <c r="J6436" i="2"/>
  <c r="K6436" i="2"/>
  <c r="J6437" i="2"/>
  <c r="K6437" i="2"/>
  <c r="J6438" i="2"/>
  <c r="K6438" i="2"/>
  <c r="J6439" i="2"/>
  <c r="K6439" i="2"/>
  <c r="J6440" i="2"/>
  <c r="K6440" i="2"/>
  <c r="J6441" i="2"/>
  <c r="K6441" i="2"/>
  <c r="J6442" i="2"/>
  <c r="K6442" i="2"/>
  <c r="J6443" i="2"/>
  <c r="K6443" i="2"/>
  <c r="J6444" i="2"/>
  <c r="K6444" i="2"/>
  <c r="J6445" i="2"/>
  <c r="K6445" i="2"/>
  <c r="J6446" i="2"/>
  <c r="K6446" i="2"/>
  <c r="J6447" i="2"/>
  <c r="K6447" i="2"/>
  <c r="J6448" i="2"/>
  <c r="K6448" i="2"/>
  <c r="J6449" i="2"/>
  <c r="K6449" i="2"/>
  <c r="J6450" i="2"/>
  <c r="K6450" i="2"/>
  <c r="J6451" i="2"/>
  <c r="K6451" i="2"/>
  <c r="J6452" i="2"/>
  <c r="K6452" i="2"/>
  <c r="J6453" i="2"/>
  <c r="K6453" i="2"/>
  <c r="J6454" i="2"/>
  <c r="K6454" i="2"/>
  <c r="J6455" i="2"/>
  <c r="K6455" i="2"/>
  <c r="J6456" i="2"/>
  <c r="K6456" i="2"/>
  <c r="J6457" i="2"/>
  <c r="K6457" i="2"/>
  <c r="J6458" i="2"/>
  <c r="K6458" i="2"/>
  <c r="J6459" i="2"/>
  <c r="K6459" i="2"/>
  <c r="J6460" i="2"/>
  <c r="K6460" i="2"/>
  <c r="J6461" i="2"/>
  <c r="K6461" i="2"/>
  <c r="J6462" i="2"/>
  <c r="K6462" i="2"/>
  <c r="J6463" i="2"/>
  <c r="K6463" i="2"/>
  <c r="J6464" i="2"/>
  <c r="K6464" i="2"/>
  <c r="J6465" i="2"/>
  <c r="K6465" i="2"/>
  <c r="J6466" i="2"/>
  <c r="K6466" i="2"/>
  <c r="J6467" i="2"/>
  <c r="K6467" i="2"/>
  <c r="J6468" i="2"/>
  <c r="K6468" i="2"/>
  <c r="J6469" i="2"/>
  <c r="K6469" i="2"/>
  <c r="J6470" i="2"/>
  <c r="K6470" i="2"/>
  <c r="J6471" i="2"/>
  <c r="K6471" i="2"/>
  <c r="J6472" i="2"/>
  <c r="K6472" i="2"/>
  <c r="J6473" i="2"/>
  <c r="K6473" i="2"/>
  <c r="J6474" i="2"/>
  <c r="K6474" i="2"/>
  <c r="J6475" i="2"/>
  <c r="K6475" i="2"/>
  <c r="J6476" i="2"/>
  <c r="K6476" i="2"/>
  <c r="J6477" i="2"/>
  <c r="K6477" i="2"/>
  <c r="J6478" i="2"/>
  <c r="K6478" i="2"/>
  <c r="J6479" i="2"/>
  <c r="K6479" i="2"/>
  <c r="J6480" i="2"/>
  <c r="K6480" i="2"/>
  <c r="J6481" i="2"/>
  <c r="K6481" i="2"/>
  <c r="J6482" i="2"/>
  <c r="K6482" i="2"/>
  <c r="J6483" i="2"/>
  <c r="K6483" i="2"/>
  <c r="J6484" i="2"/>
  <c r="K6484" i="2"/>
  <c r="J6485" i="2"/>
  <c r="K6485" i="2"/>
  <c r="J6486" i="2"/>
  <c r="K6486" i="2"/>
  <c r="J6487" i="2"/>
  <c r="K6487" i="2"/>
  <c r="J6488" i="2"/>
  <c r="K6488" i="2"/>
  <c r="J6489" i="2"/>
  <c r="K6489" i="2"/>
  <c r="J6490" i="2"/>
  <c r="K6490" i="2"/>
  <c r="J6491" i="2"/>
  <c r="K6491" i="2"/>
  <c r="J6492" i="2"/>
  <c r="K6492" i="2"/>
  <c r="J6493" i="2"/>
  <c r="K6493" i="2"/>
  <c r="J6494" i="2"/>
  <c r="K6494" i="2"/>
  <c r="J6495" i="2"/>
  <c r="K6495" i="2"/>
  <c r="J6496" i="2"/>
  <c r="K6496" i="2"/>
  <c r="J6497" i="2"/>
  <c r="K6497" i="2"/>
  <c r="J6498" i="2"/>
  <c r="K6498" i="2"/>
  <c r="J6499" i="2"/>
  <c r="K6499" i="2"/>
  <c r="J6500" i="2"/>
  <c r="K6500" i="2"/>
  <c r="J6501" i="2"/>
  <c r="K6501" i="2"/>
  <c r="J6502" i="2"/>
  <c r="K6502" i="2"/>
  <c r="J6503" i="2"/>
  <c r="K6503" i="2"/>
  <c r="J6504" i="2"/>
  <c r="K6504" i="2"/>
  <c r="J6505" i="2"/>
  <c r="K6505" i="2"/>
  <c r="J6506" i="2"/>
  <c r="K6506" i="2"/>
  <c r="J6507" i="2"/>
  <c r="K6507" i="2"/>
  <c r="J6508" i="2"/>
  <c r="K6508" i="2"/>
  <c r="J6509" i="2"/>
  <c r="K6509" i="2"/>
  <c r="J6510" i="2"/>
  <c r="K6510" i="2"/>
  <c r="J6511" i="2"/>
  <c r="K6511" i="2"/>
  <c r="J6512" i="2"/>
  <c r="K6512" i="2"/>
  <c r="J6513" i="2"/>
  <c r="K6513" i="2"/>
  <c r="J6514" i="2"/>
  <c r="K6514" i="2"/>
  <c r="J6515" i="2"/>
  <c r="K6515" i="2"/>
  <c r="J6516" i="2"/>
  <c r="K6516" i="2"/>
  <c r="J6517" i="2"/>
  <c r="K6517" i="2"/>
  <c r="J6518" i="2"/>
  <c r="K6518" i="2"/>
  <c r="J6519" i="2"/>
  <c r="K6519" i="2"/>
  <c r="J6520" i="2"/>
  <c r="K6520" i="2"/>
  <c r="J6521" i="2"/>
  <c r="K6521" i="2"/>
  <c r="J6522" i="2"/>
  <c r="K6522" i="2"/>
  <c r="J6523" i="2"/>
  <c r="K6523" i="2"/>
  <c r="J6524" i="2"/>
  <c r="K6524" i="2"/>
  <c r="J6525" i="2"/>
  <c r="K6525" i="2"/>
  <c r="J6526" i="2"/>
  <c r="K6526" i="2"/>
  <c r="J6527" i="2"/>
  <c r="K6527" i="2"/>
  <c r="J6528" i="2"/>
  <c r="K6528" i="2"/>
  <c r="J6529" i="2"/>
  <c r="K6529" i="2"/>
  <c r="J6530" i="2"/>
  <c r="K6530" i="2"/>
  <c r="J6531" i="2"/>
  <c r="K6531" i="2"/>
  <c r="J6532" i="2"/>
  <c r="K6532" i="2"/>
  <c r="J6533" i="2"/>
  <c r="K6533" i="2"/>
  <c r="J6534" i="2"/>
  <c r="K6534" i="2"/>
  <c r="J6535" i="2"/>
  <c r="K6535" i="2"/>
  <c r="J6536" i="2"/>
  <c r="K6536" i="2"/>
  <c r="J6537" i="2"/>
  <c r="K6537" i="2"/>
  <c r="J6538" i="2"/>
  <c r="K6538" i="2"/>
  <c r="J6539" i="2"/>
  <c r="K6539" i="2"/>
  <c r="J6540" i="2"/>
  <c r="K6540" i="2"/>
  <c r="J6541" i="2"/>
  <c r="K6541" i="2"/>
  <c r="J6542" i="2"/>
  <c r="K6542" i="2"/>
  <c r="J6543" i="2"/>
  <c r="K6543" i="2"/>
  <c r="J6544" i="2"/>
  <c r="K6544" i="2"/>
  <c r="J6545" i="2"/>
  <c r="K6545" i="2"/>
  <c r="J6546" i="2"/>
  <c r="K6546" i="2"/>
  <c r="J6547" i="2"/>
  <c r="K6547" i="2"/>
  <c r="J6548" i="2"/>
  <c r="K6548" i="2"/>
  <c r="J6549" i="2"/>
  <c r="K6549" i="2"/>
  <c r="J6550" i="2"/>
  <c r="K6550" i="2"/>
  <c r="J6551" i="2"/>
  <c r="K6551" i="2"/>
  <c r="J6552" i="2"/>
  <c r="K6552" i="2"/>
  <c r="J6553" i="2"/>
  <c r="K6553" i="2"/>
  <c r="J6554" i="2"/>
  <c r="K6554" i="2"/>
  <c r="J6555" i="2"/>
  <c r="K6555" i="2"/>
  <c r="J6556" i="2"/>
  <c r="K6556" i="2"/>
  <c r="J6557" i="2"/>
  <c r="K6557" i="2"/>
  <c r="J6558" i="2"/>
  <c r="K6558" i="2"/>
  <c r="J6559" i="2"/>
  <c r="K6559" i="2"/>
  <c r="J6560" i="2"/>
  <c r="K6560" i="2"/>
  <c r="J6561" i="2"/>
  <c r="K6561" i="2"/>
  <c r="J6562" i="2"/>
  <c r="K6562" i="2"/>
  <c r="J6563" i="2"/>
  <c r="K6563" i="2"/>
  <c r="J6564" i="2"/>
  <c r="K6564" i="2"/>
  <c r="J6565" i="2"/>
  <c r="K6565" i="2"/>
  <c r="J6566" i="2"/>
  <c r="K6566" i="2"/>
  <c r="J6567" i="2"/>
  <c r="K6567" i="2"/>
  <c r="J6568" i="2"/>
  <c r="K6568" i="2"/>
  <c r="J6569" i="2"/>
  <c r="K6569" i="2"/>
  <c r="J6570" i="2"/>
  <c r="K6570" i="2"/>
  <c r="J6571" i="2"/>
  <c r="K6571" i="2"/>
  <c r="J6572" i="2"/>
  <c r="K6572" i="2"/>
  <c r="J6573" i="2"/>
  <c r="K6573" i="2"/>
  <c r="J6574" i="2"/>
  <c r="K6574" i="2"/>
  <c r="J6575" i="2"/>
  <c r="K6575" i="2"/>
  <c r="J6576" i="2"/>
  <c r="K6576" i="2"/>
  <c r="J6577" i="2"/>
  <c r="K6577" i="2"/>
  <c r="J6578" i="2"/>
  <c r="K6578" i="2"/>
  <c r="J6579" i="2"/>
  <c r="K6579" i="2"/>
  <c r="J6580" i="2"/>
  <c r="K6580" i="2"/>
  <c r="J6581" i="2"/>
  <c r="K6581" i="2"/>
  <c r="J6582" i="2"/>
  <c r="K6582" i="2"/>
  <c r="J6583" i="2"/>
  <c r="K6583" i="2"/>
  <c r="J6584" i="2"/>
  <c r="K6584" i="2"/>
  <c r="J6585" i="2"/>
  <c r="K6585" i="2"/>
  <c r="J6586" i="2"/>
  <c r="K6586" i="2"/>
  <c r="J6587" i="2"/>
  <c r="K6587" i="2"/>
  <c r="J6588" i="2"/>
  <c r="K6588" i="2"/>
  <c r="J6589" i="2"/>
  <c r="K6589" i="2"/>
  <c r="J6590" i="2"/>
  <c r="K6590" i="2"/>
  <c r="J6591" i="2"/>
  <c r="K6591" i="2"/>
  <c r="J6592" i="2"/>
  <c r="K6592" i="2"/>
  <c r="J6593" i="2"/>
  <c r="K6593" i="2"/>
  <c r="J6594" i="2"/>
  <c r="K6594" i="2"/>
  <c r="J6595" i="2"/>
  <c r="K6595" i="2"/>
  <c r="J6596" i="2"/>
  <c r="K6596" i="2"/>
  <c r="J6597" i="2"/>
  <c r="K6597" i="2"/>
  <c r="J6598" i="2"/>
  <c r="K6598" i="2"/>
  <c r="J6599" i="2"/>
  <c r="K6599" i="2"/>
  <c r="J6600" i="2"/>
  <c r="K6600" i="2"/>
  <c r="J6601" i="2"/>
  <c r="K6601" i="2"/>
  <c r="J6602" i="2"/>
  <c r="K6602" i="2"/>
  <c r="J6603" i="2"/>
  <c r="K6603" i="2"/>
  <c r="J6604" i="2"/>
  <c r="K6604" i="2"/>
  <c r="J6605" i="2"/>
  <c r="K6605" i="2"/>
  <c r="J6606" i="2"/>
  <c r="K6606" i="2"/>
  <c r="J6607" i="2"/>
  <c r="K6607" i="2"/>
  <c r="J6608" i="2"/>
  <c r="K6608" i="2"/>
  <c r="J6609" i="2"/>
  <c r="K6609" i="2"/>
  <c r="J6610" i="2"/>
  <c r="K6610" i="2"/>
  <c r="J6611" i="2"/>
  <c r="K6611" i="2"/>
  <c r="J6612" i="2"/>
  <c r="K6612" i="2"/>
  <c r="J6613" i="2"/>
  <c r="K6613" i="2"/>
  <c r="J6614" i="2"/>
  <c r="K6614" i="2"/>
  <c r="J6615" i="2"/>
  <c r="K6615" i="2"/>
  <c r="J6616" i="2"/>
  <c r="K6616" i="2"/>
  <c r="J6617" i="2"/>
  <c r="K6617" i="2"/>
  <c r="J6618" i="2"/>
  <c r="K6618" i="2"/>
  <c r="J6619" i="2"/>
  <c r="K6619" i="2"/>
  <c r="J6620" i="2"/>
  <c r="K6620" i="2"/>
  <c r="J6621" i="2"/>
  <c r="K6621" i="2"/>
  <c r="J6622" i="2"/>
  <c r="K6622" i="2"/>
  <c r="J6623" i="2"/>
  <c r="K6623" i="2"/>
  <c r="J6624" i="2"/>
  <c r="K6624" i="2"/>
  <c r="J6625" i="2"/>
  <c r="K6625" i="2"/>
  <c r="J6626" i="2"/>
  <c r="K6626" i="2"/>
  <c r="J6627" i="2"/>
  <c r="K6627" i="2"/>
  <c r="J6628" i="2"/>
  <c r="K6628" i="2"/>
  <c r="J6629" i="2"/>
  <c r="K6629" i="2"/>
  <c r="J6630" i="2"/>
  <c r="K6630" i="2"/>
  <c r="J6631" i="2"/>
  <c r="K6631" i="2"/>
  <c r="J6632" i="2"/>
  <c r="K6632" i="2"/>
  <c r="J6633" i="2"/>
  <c r="K6633" i="2"/>
  <c r="J6634" i="2"/>
  <c r="K6634" i="2"/>
  <c r="J6635" i="2"/>
  <c r="K6635" i="2"/>
  <c r="J6636" i="2"/>
  <c r="K6636" i="2"/>
  <c r="J6637" i="2"/>
  <c r="K6637" i="2"/>
  <c r="J6638" i="2"/>
  <c r="K6638" i="2"/>
  <c r="J6639" i="2"/>
  <c r="K6639" i="2"/>
  <c r="J6640" i="2"/>
  <c r="K6640" i="2"/>
  <c r="J6641" i="2"/>
  <c r="K6641" i="2"/>
  <c r="J6642" i="2"/>
  <c r="K6642" i="2"/>
  <c r="J6643" i="2"/>
  <c r="K6643" i="2"/>
  <c r="J6644" i="2"/>
  <c r="K6644" i="2"/>
  <c r="J6645" i="2"/>
  <c r="K6645" i="2"/>
  <c r="J6646" i="2"/>
  <c r="K6646" i="2"/>
  <c r="J6647" i="2"/>
  <c r="K6647" i="2"/>
  <c r="J6648" i="2"/>
  <c r="K6648" i="2"/>
  <c r="J6649" i="2"/>
  <c r="K6649" i="2"/>
  <c r="J6650" i="2"/>
  <c r="K6650" i="2"/>
  <c r="J6651" i="2"/>
  <c r="K6651" i="2"/>
  <c r="J6652" i="2"/>
  <c r="K6652" i="2"/>
  <c r="J6653" i="2"/>
  <c r="K6653" i="2"/>
  <c r="J6654" i="2"/>
  <c r="K6654" i="2"/>
  <c r="J6655" i="2"/>
  <c r="K6655" i="2"/>
  <c r="J6656" i="2"/>
  <c r="K6656" i="2"/>
  <c r="J6657" i="2"/>
  <c r="K6657" i="2"/>
  <c r="J6658" i="2"/>
  <c r="K6658" i="2"/>
  <c r="J6659" i="2"/>
  <c r="K6659" i="2"/>
  <c r="J6660" i="2"/>
  <c r="K6660" i="2"/>
  <c r="J6661" i="2"/>
  <c r="K6661" i="2"/>
  <c r="J6662" i="2"/>
  <c r="K6662" i="2"/>
  <c r="J6663" i="2"/>
  <c r="K6663" i="2"/>
  <c r="J6664" i="2"/>
  <c r="K6664" i="2"/>
  <c r="J6665" i="2"/>
  <c r="K6665" i="2"/>
  <c r="J6666" i="2"/>
  <c r="K6666" i="2"/>
  <c r="J6667" i="2"/>
  <c r="K6667" i="2"/>
  <c r="J6668" i="2"/>
  <c r="K6668" i="2"/>
  <c r="J6669" i="2"/>
  <c r="K6669" i="2"/>
  <c r="J6670" i="2"/>
  <c r="K6670" i="2"/>
  <c r="J6671" i="2"/>
  <c r="K6671" i="2"/>
  <c r="J6672" i="2"/>
  <c r="K6672" i="2"/>
  <c r="J6673" i="2"/>
  <c r="K6673" i="2"/>
  <c r="J6674" i="2"/>
  <c r="K6674" i="2"/>
  <c r="J6675" i="2"/>
  <c r="K6675" i="2"/>
  <c r="J6676" i="2"/>
  <c r="K6676" i="2"/>
  <c r="J6677" i="2"/>
  <c r="K6677" i="2"/>
  <c r="J6678" i="2"/>
  <c r="K6678" i="2"/>
  <c r="J6679" i="2"/>
  <c r="K6679" i="2"/>
  <c r="J6680" i="2"/>
  <c r="K6680" i="2"/>
  <c r="J6681" i="2"/>
  <c r="K6681" i="2"/>
  <c r="J6682" i="2"/>
  <c r="K6682" i="2"/>
  <c r="J6683" i="2"/>
  <c r="K6683" i="2"/>
  <c r="J6684" i="2"/>
  <c r="K6684" i="2"/>
  <c r="J6685" i="2"/>
  <c r="K6685" i="2"/>
  <c r="J6686" i="2"/>
  <c r="K6686" i="2"/>
  <c r="J6687" i="2"/>
  <c r="K6687" i="2"/>
  <c r="J6688" i="2"/>
  <c r="K6688" i="2"/>
  <c r="J6689" i="2"/>
  <c r="K6689" i="2"/>
  <c r="J6690" i="2"/>
  <c r="K6690" i="2"/>
  <c r="J6691" i="2"/>
  <c r="K6691" i="2"/>
  <c r="J6692" i="2"/>
  <c r="K6692" i="2"/>
  <c r="J6693" i="2"/>
  <c r="K6693" i="2"/>
  <c r="J6694" i="2"/>
  <c r="K6694" i="2"/>
  <c r="J6695" i="2"/>
  <c r="K6695" i="2"/>
  <c r="J6696" i="2"/>
  <c r="K6696" i="2"/>
  <c r="J6697" i="2"/>
  <c r="K6697" i="2"/>
  <c r="J6698" i="2"/>
  <c r="K6698" i="2"/>
  <c r="J6699" i="2"/>
  <c r="K6699" i="2"/>
  <c r="J6700" i="2"/>
  <c r="K6700" i="2"/>
  <c r="J6701" i="2"/>
  <c r="K6701" i="2"/>
  <c r="J6702" i="2"/>
  <c r="K6702" i="2"/>
  <c r="J6703" i="2"/>
  <c r="K6703" i="2"/>
  <c r="J6704" i="2"/>
  <c r="K6704" i="2"/>
  <c r="J6705" i="2"/>
  <c r="K6705" i="2"/>
  <c r="J6706" i="2"/>
  <c r="K6706" i="2"/>
  <c r="J6707" i="2"/>
  <c r="K6707" i="2"/>
  <c r="J6708" i="2"/>
  <c r="K6708" i="2"/>
  <c r="J6709" i="2"/>
  <c r="K6709" i="2"/>
  <c r="J6710" i="2"/>
  <c r="K6710" i="2"/>
  <c r="J6711" i="2"/>
  <c r="K6711" i="2"/>
  <c r="J6712" i="2"/>
  <c r="K6712" i="2"/>
  <c r="J6713" i="2"/>
  <c r="K6713" i="2"/>
  <c r="J6714" i="2"/>
  <c r="K6714" i="2"/>
  <c r="J6715" i="2"/>
  <c r="K6715" i="2"/>
  <c r="J6716" i="2"/>
  <c r="K6716" i="2"/>
  <c r="J6717" i="2"/>
  <c r="K6717" i="2"/>
  <c r="J6718" i="2"/>
  <c r="K6718" i="2"/>
  <c r="J6719" i="2"/>
  <c r="K6719" i="2"/>
  <c r="J6720" i="2"/>
  <c r="K6720" i="2"/>
  <c r="J6721" i="2"/>
  <c r="K6721" i="2"/>
  <c r="J6722" i="2"/>
  <c r="K6722" i="2"/>
  <c r="J6723" i="2"/>
  <c r="K6723" i="2"/>
  <c r="J6724" i="2"/>
  <c r="K6724" i="2"/>
  <c r="J6725" i="2"/>
  <c r="K6725" i="2"/>
  <c r="J6726" i="2"/>
  <c r="K6726" i="2"/>
  <c r="J6727" i="2"/>
  <c r="K6727" i="2"/>
  <c r="J6728" i="2"/>
  <c r="K6728" i="2"/>
  <c r="J6729" i="2"/>
  <c r="K6729" i="2"/>
  <c r="J6730" i="2"/>
  <c r="K6730" i="2"/>
  <c r="J6731" i="2"/>
  <c r="K6731" i="2"/>
  <c r="J6732" i="2"/>
  <c r="K6732" i="2"/>
  <c r="J6733" i="2"/>
  <c r="K6733" i="2"/>
  <c r="J6734" i="2"/>
  <c r="K6734" i="2"/>
  <c r="J6735" i="2"/>
  <c r="K6735" i="2"/>
  <c r="J6736" i="2"/>
  <c r="K6736" i="2"/>
  <c r="J6737" i="2"/>
  <c r="K6737" i="2"/>
  <c r="J6738" i="2"/>
  <c r="K6738" i="2"/>
  <c r="J6739" i="2"/>
  <c r="K6739" i="2"/>
  <c r="J6740" i="2"/>
  <c r="K6740" i="2"/>
  <c r="J6741" i="2"/>
  <c r="K6741" i="2"/>
  <c r="J6742" i="2"/>
  <c r="K6742" i="2"/>
  <c r="J6743" i="2"/>
  <c r="K6743" i="2"/>
  <c r="J6744" i="2"/>
  <c r="K6744" i="2"/>
  <c r="J6745" i="2"/>
  <c r="K6745" i="2"/>
  <c r="J6746" i="2"/>
  <c r="K6746" i="2"/>
  <c r="J6747" i="2"/>
  <c r="K6747" i="2"/>
  <c r="J6748" i="2"/>
  <c r="K6748" i="2"/>
  <c r="J6749" i="2"/>
  <c r="K6749" i="2"/>
  <c r="J6750" i="2"/>
  <c r="K6750" i="2"/>
  <c r="J6751" i="2"/>
  <c r="K6751" i="2"/>
  <c r="J6752" i="2"/>
  <c r="K6752" i="2"/>
  <c r="J6753" i="2"/>
  <c r="K6753" i="2"/>
  <c r="J6754" i="2"/>
  <c r="K6754" i="2"/>
  <c r="J6755" i="2"/>
  <c r="K6755" i="2"/>
  <c r="J6756" i="2"/>
  <c r="K6756" i="2"/>
  <c r="J6757" i="2"/>
  <c r="K6757" i="2"/>
  <c r="J6758" i="2"/>
  <c r="K6758" i="2"/>
  <c r="J6759" i="2"/>
  <c r="K6759" i="2"/>
  <c r="J6760" i="2"/>
  <c r="K6760" i="2"/>
  <c r="J6761" i="2"/>
  <c r="K6761" i="2"/>
  <c r="J6762" i="2"/>
  <c r="K6762" i="2"/>
  <c r="J6763" i="2"/>
  <c r="K6763" i="2"/>
  <c r="J6764" i="2"/>
  <c r="K6764" i="2"/>
  <c r="J6765" i="2"/>
  <c r="K6765" i="2"/>
  <c r="J6766" i="2"/>
  <c r="K6766" i="2"/>
  <c r="J6767" i="2"/>
  <c r="K6767" i="2"/>
  <c r="J6768" i="2"/>
  <c r="K6768" i="2"/>
  <c r="J6769" i="2"/>
  <c r="K6769" i="2"/>
  <c r="J6770" i="2"/>
  <c r="K6770" i="2"/>
  <c r="J6771" i="2"/>
  <c r="K6771" i="2"/>
  <c r="J6772" i="2"/>
  <c r="K6772" i="2"/>
  <c r="J6773" i="2"/>
  <c r="K6773" i="2"/>
  <c r="J6774" i="2"/>
  <c r="K6774" i="2"/>
  <c r="J6775" i="2"/>
  <c r="K6775" i="2"/>
  <c r="J6776" i="2"/>
  <c r="K6776" i="2"/>
  <c r="J6777" i="2"/>
  <c r="K6777" i="2"/>
  <c r="J6778" i="2"/>
  <c r="K6778" i="2"/>
  <c r="J6779" i="2"/>
  <c r="K6779" i="2"/>
  <c r="J6780" i="2"/>
  <c r="K6780" i="2"/>
  <c r="J6781" i="2"/>
  <c r="K6781" i="2"/>
  <c r="J6782" i="2"/>
  <c r="K6782" i="2"/>
  <c r="J6783" i="2"/>
  <c r="K6783" i="2"/>
  <c r="J6784" i="2"/>
  <c r="K6784" i="2"/>
  <c r="J6785" i="2"/>
  <c r="K6785" i="2"/>
  <c r="J6786" i="2"/>
  <c r="K6786" i="2"/>
  <c r="J6787" i="2"/>
  <c r="K6787" i="2"/>
  <c r="J6788" i="2"/>
  <c r="K6788" i="2"/>
  <c r="J6789" i="2"/>
  <c r="K6789" i="2"/>
  <c r="J6790" i="2"/>
  <c r="K6790" i="2"/>
  <c r="J6791" i="2"/>
  <c r="K6791" i="2"/>
  <c r="J6792" i="2"/>
  <c r="K6792" i="2"/>
  <c r="J6793" i="2"/>
  <c r="K6793" i="2"/>
  <c r="J6794" i="2"/>
  <c r="K6794" i="2"/>
  <c r="J6795" i="2"/>
  <c r="K6795" i="2"/>
  <c r="J6796" i="2"/>
  <c r="K6796" i="2"/>
  <c r="J6797" i="2"/>
  <c r="K6797" i="2"/>
  <c r="J6798" i="2"/>
  <c r="K6798" i="2"/>
  <c r="J6799" i="2"/>
  <c r="K6799" i="2"/>
  <c r="J6800" i="2"/>
  <c r="K6800" i="2"/>
  <c r="J6801" i="2"/>
  <c r="K6801" i="2"/>
  <c r="J6802" i="2"/>
  <c r="K6802" i="2"/>
  <c r="J6803" i="2"/>
  <c r="K6803" i="2"/>
  <c r="J6804" i="2"/>
  <c r="K6804" i="2"/>
  <c r="J6805" i="2"/>
  <c r="K6805" i="2"/>
  <c r="J6806" i="2"/>
  <c r="K6806" i="2"/>
  <c r="J6807" i="2"/>
  <c r="K6807" i="2"/>
  <c r="J6808" i="2"/>
  <c r="K6808" i="2"/>
  <c r="J6809" i="2"/>
  <c r="K6809" i="2"/>
  <c r="J6810" i="2"/>
  <c r="K6810" i="2"/>
  <c r="J6811" i="2"/>
  <c r="K6811" i="2"/>
  <c r="J6812" i="2"/>
  <c r="K6812" i="2"/>
  <c r="J6813" i="2"/>
  <c r="K6813" i="2"/>
  <c r="J6814" i="2"/>
  <c r="K6814" i="2"/>
  <c r="J6815" i="2"/>
  <c r="K6815" i="2"/>
  <c r="J6816" i="2"/>
  <c r="K6816" i="2"/>
  <c r="J6817" i="2"/>
  <c r="K6817" i="2"/>
  <c r="J6818" i="2"/>
  <c r="K6818" i="2"/>
  <c r="J6819" i="2"/>
  <c r="K6819" i="2"/>
  <c r="J6820" i="2"/>
  <c r="K6820" i="2"/>
  <c r="J6821" i="2"/>
  <c r="K6821" i="2"/>
  <c r="J6822" i="2"/>
  <c r="K6822" i="2"/>
  <c r="J6823" i="2"/>
  <c r="K6823" i="2"/>
  <c r="J6824" i="2"/>
  <c r="K6824" i="2"/>
  <c r="J6825" i="2"/>
  <c r="K6825" i="2"/>
  <c r="J6826" i="2"/>
  <c r="K6826" i="2"/>
  <c r="J6827" i="2"/>
  <c r="K6827" i="2"/>
  <c r="J6828" i="2"/>
  <c r="K6828" i="2"/>
  <c r="J6829" i="2"/>
  <c r="K6829" i="2"/>
  <c r="J6830" i="2"/>
  <c r="K6830" i="2"/>
  <c r="J6831" i="2"/>
  <c r="K6831" i="2"/>
  <c r="J6832" i="2"/>
  <c r="K6832" i="2"/>
  <c r="J6833" i="2"/>
  <c r="K6833" i="2"/>
  <c r="J6834" i="2"/>
  <c r="K6834" i="2"/>
  <c r="J6835" i="2"/>
  <c r="K6835" i="2"/>
  <c r="J6836" i="2"/>
  <c r="K6836" i="2"/>
  <c r="J6837" i="2"/>
  <c r="K6837" i="2"/>
  <c r="J6838" i="2"/>
  <c r="K6838" i="2"/>
  <c r="J6839" i="2"/>
  <c r="K6839" i="2"/>
  <c r="J6840" i="2"/>
  <c r="K6840" i="2"/>
  <c r="J6841" i="2"/>
  <c r="K6841" i="2"/>
  <c r="J6842" i="2"/>
  <c r="K6842" i="2"/>
  <c r="J6843" i="2"/>
  <c r="K6843" i="2"/>
  <c r="J6844" i="2"/>
  <c r="K6844" i="2"/>
  <c r="J6845" i="2"/>
  <c r="K6845" i="2"/>
  <c r="J6846" i="2"/>
  <c r="K6846" i="2"/>
  <c r="J6847" i="2"/>
  <c r="K6847" i="2"/>
  <c r="J6848" i="2"/>
  <c r="K6848" i="2"/>
  <c r="J6849" i="2"/>
  <c r="K6849" i="2"/>
  <c r="J6850" i="2"/>
  <c r="K6850" i="2"/>
  <c r="J6851" i="2"/>
  <c r="K6851" i="2"/>
  <c r="J6852" i="2"/>
  <c r="K6852" i="2"/>
  <c r="J6853" i="2"/>
  <c r="K6853" i="2"/>
  <c r="J6854" i="2"/>
  <c r="K6854" i="2"/>
  <c r="J6855" i="2"/>
  <c r="K6855" i="2"/>
  <c r="J6856" i="2"/>
  <c r="K6856" i="2"/>
  <c r="J6857" i="2"/>
  <c r="K6857" i="2"/>
  <c r="J6858" i="2"/>
  <c r="K6858" i="2"/>
  <c r="J6859" i="2"/>
  <c r="K6859" i="2"/>
  <c r="J6860" i="2"/>
  <c r="K6860" i="2"/>
  <c r="J6861" i="2"/>
  <c r="K6861" i="2"/>
  <c r="J6862" i="2"/>
  <c r="K6862" i="2"/>
  <c r="J6863" i="2"/>
  <c r="K6863" i="2"/>
  <c r="J6864" i="2"/>
  <c r="K6864" i="2"/>
  <c r="J6865" i="2"/>
  <c r="K6865" i="2"/>
  <c r="J6866" i="2"/>
  <c r="K6866" i="2"/>
  <c r="J6867" i="2"/>
  <c r="K6867" i="2"/>
  <c r="J6868" i="2"/>
  <c r="K6868" i="2"/>
  <c r="J6869" i="2"/>
  <c r="K6869" i="2"/>
  <c r="J6870" i="2"/>
  <c r="K6870" i="2"/>
  <c r="J6871" i="2"/>
  <c r="K6871" i="2"/>
  <c r="J6872" i="2"/>
  <c r="K6872" i="2"/>
  <c r="J6873" i="2"/>
  <c r="K6873" i="2"/>
  <c r="J6874" i="2"/>
  <c r="K6874" i="2"/>
  <c r="J6875" i="2"/>
  <c r="K6875" i="2"/>
  <c r="J6876" i="2"/>
  <c r="K6876" i="2"/>
  <c r="J6877" i="2"/>
  <c r="K6877" i="2"/>
  <c r="J6878" i="2"/>
  <c r="K6878" i="2"/>
  <c r="J6879" i="2"/>
  <c r="K6879" i="2"/>
  <c r="J6880" i="2"/>
  <c r="K6880" i="2"/>
  <c r="J6881" i="2"/>
  <c r="K6881" i="2"/>
  <c r="J6882" i="2"/>
  <c r="K6882" i="2"/>
  <c r="J6883" i="2"/>
  <c r="K6883" i="2"/>
  <c r="J6884" i="2"/>
  <c r="K6884" i="2"/>
  <c r="J6885" i="2"/>
  <c r="K6885" i="2"/>
  <c r="J6886" i="2"/>
  <c r="K6886" i="2"/>
  <c r="J6887" i="2"/>
  <c r="K6887" i="2"/>
  <c r="J6888" i="2"/>
  <c r="K6888" i="2"/>
  <c r="J6889" i="2"/>
  <c r="K6889" i="2"/>
  <c r="J6890" i="2"/>
  <c r="K6890" i="2"/>
  <c r="J6891" i="2"/>
  <c r="K6891" i="2"/>
  <c r="J6892" i="2"/>
  <c r="K6892" i="2"/>
  <c r="J6893" i="2"/>
  <c r="K6893" i="2"/>
  <c r="J6894" i="2"/>
  <c r="K6894" i="2"/>
  <c r="J6895" i="2"/>
  <c r="K6895" i="2"/>
  <c r="J6896" i="2"/>
  <c r="K6896" i="2"/>
  <c r="J6897" i="2"/>
  <c r="K6897" i="2"/>
  <c r="J6898" i="2"/>
  <c r="K6898" i="2"/>
  <c r="J6899" i="2"/>
  <c r="K6899" i="2"/>
  <c r="J6900" i="2"/>
  <c r="K6900" i="2"/>
  <c r="J6901" i="2"/>
  <c r="K6901" i="2"/>
  <c r="J6902" i="2"/>
  <c r="K6902" i="2"/>
  <c r="J6903" i="2"/>
  <c r="K6903" i="2"/>
  <c r="J6904" i="2"/>
  <c r="K6904" i="2"/>
  <c r="J6905" i="2"/>
  <c r="K6905" i="2"/>
  <c r="J6906" i="2"/>
  <c r="K6906" i="2"/>
  <c r="J6907" i="2"/>
  <c r="K6907" i="2"/>
  <c r="J6908" i="2"/>
  <c r="K6908" i="2"/>
  <c r="J6909" i="2"/>
  <c r="K6909" i="2"/>
  <c r="J6910" i="2"/>
  <c r="K6910" i="2"/>
  <c r="J6911" i="2"/>
  <c r="K6911" i="2"/>
  <c r="J6912" i="2"/>
  <c r="K6912" i="2"/>
  <c r="J6913" i="2"/>
  <c r="K6913" i="2"/>
  <c r="J6914" i="2"/>
  <c r="K6914" i="2"/>
  <c r="J6915" i="2"/>
  <c r="K6915" i="2"/>
  <c r="J6916" i="2"/>
  <c r="K6916" i="2"/>
  <c r="J6917" i="2"/>
  <c r="K6917" i="2"/>
  <c r="J6918" i="2"/>
  <c r="K6918" i="2"/>
  <c r="J6919" i="2"/>
  <c r="K6919" i="2"/>
  <c r="J6920" i="2"/>
  <c r="K6920" i="2"/>
  <c r="J6921" i="2"/>
  <c r="K6921" i="2"/>
  <c r="J6922" i="2"/>
  <c r="K6922" i="2"/>
  <c r="J6923" i="2"/>
  <c r="K6923" i="2"/>
  <c r="J6924" i="2"/>
  <c r="K6924" i="2"/>
  <c r="J6925" i="2"/>
  <c r="K6925" i="2"/>
  <c r="J6926" i="2"/>
  <c r="K6926" i="2"/>
  <c r="J6927" i="2"/>
  <c r="K6927" i="2"/>
  <c r="J6928" i="2"/>
  <c r="K6928" i="2"/>
  <c r="J6929" i="2"/>
  <c r="K6929" i="2"/>
  <c r="J6930" i="2"/>
  <c r="K6930" i="2"/>
  <c r="J6931" i="2"/>
  <c r="K6931" i="2"/>
  <c r="J6932" i="2"/>
  <c r="K6932" i="2"/>
  <c r="J6933" i="2"/>
  <c r="K6933" i="2"/>
  <c r="J6934" i="2"/>
  <c r="K6934" i="2"/>
  <c r="J6935" i="2"/>
  <c r="K6935" i="2"/>
  <c r="J6936" i="2"/>
  <c r="K6936" i="2"/>
  <c r="J6937" i="2"/>
  <c r="K6937" i="2"/>
  <c r="J6938" i="2"/>
  <c r="K6938" i="2"/>
  <c r="J6939" i="2"/>
  <c r="K6939" i="2"/>
  <c r="J6940" i="2"/>
  <c r="K6940" i="2"/>
  <c r="J6941" i="2"/>
  <c r="K6941" i="2"/>
  <c r="J6942" i="2"/>
  <c r="K6942" i="2"/>
  <c r="J6943" i="2"/>
  <c r="K6943" i="2"/>
  <c r="J6944" i="2"/>
  <c r="K6944" i="2"/>
  <c r="J6945" i="2"/>
  <c r="K6945" i="2"/>
  <c r="J6946" i="2"/>
  <c r="K6946" i="2"/>
  <c r="J6947" i="2"/>
  <c r="K6947" i="2"/>
  <c r="J6948" i="2"/>
  <c r="K6948" i="2"/>
  <c r="J6949" i="2"/>
  <c r="K6949" i="2"/>
  <c r="J6950" i="2"/>
  <c r="K6950" i="2"/>
  <c r="J6951" i="2"/>
  <c r="K6951" i="2"/>
  <c r="J6952" i="2"/>
  <c r="K6952" i="2"/>
  <c r="J6953" i="2"/>
  <c r="K6953" i="2"/>
  <c r="J6954" i="2"/>
  <c r="K6954" i="2"/>
  <c r="J6955" i="2"/>
  <c r="K6955" i="2"/>
  <c r="J6956" i="2"/>
  <c r="K6956" i="2"/>
  <c r="J6957" i="2"/>
  <c r="K6957" i="2"/>
  <c r="J6958" i="2"/>
  <c r="K6958" i="2"/>
  <c r="J6959" i="2"/>
  <c r="K6959" i="2"/>
  <c r="J6960" i="2"/>
  <c r="K6960" i="2"/>
  <c r="J6961" i="2"/>
  <c r="K6961" i="2"/>
  <c r="J6962" i="2"/>
  <c r="K6962" i="2"/>
  <c r="J6963" i="2"/>
  <c r="K6963" i="2"/>
  <c r="J6964" i="2"/>
  <c r="K6964" i="2"/>
  <c r="J6965" i="2"/>
  <c r="K6965" i="2"/>
  <c r="J6966" i="2"/>
  <c r="K6966" i="2"/>
  <c r="J6967" i="2"/>
  <c r="K6967" i="2"/>
  <c r="J6968" i="2"/>
  <c r="K6968" i="2"/>
  <c r="J6969" i="2"/>
  <c r="K6969" i="2"/>
  <c r="J6970" i="2"/>
  <c r="K6970" i="2"/>
  <c r="J6971" i="2"/>
  <c r="K6971" i="2"/>
  <c r="J6972" i="2"/>
  <c r="K6972" i="2"/>
  <c r="J6973" i="2"/>
  <c r="K6973" i="2"/>
  <c r="J6974" i="2"/>
  <c r="K6974" i="2"/>
  <c r="J6975" i="2"/>
  <c r="K6975" i="2"/>
  <c r="J6976" i="2"/>
  <c r="K6976" i="2"/>
  <c r="J6977" i="2"/>
  <c r="K6977" i="2"/>
  <c r="J6978" i="2"/>
  <c r="K6978" i="2"/>
  <c r="J6979" i="2"/>
  <c r="K6979" i="2"/>
  <c r="J6980" i="2"/>
  <c r="K6980" i="2"/>
  <c r="J6981" i="2"/>
  <c r="K6981" i="2"/>
  <c r="J6982" i="2"/>
  <c r="K6982" i="2"/>
  <c r="J6983" i="2"/>
  <c r="K6983" i="2"/>
  <c r="J6984" i="2"/>
  <c r="K6984" i="2"/>
  <c r="J6985" i="2"/>
  <c r="K6985" i="2"/>
  <c r="J6986" i="2"/>
  <c r="K6986" i="2"/>
  <c r="J6987" i="2"/>
  <c r="K6987" i="2"/>
  <c r="J6988" i="2"/>
  <c r="K6988" i="2"/>
  <c r="J6989" i="2"/>
  <c r="K6989" i="2"/>
  <c r="J6990" i="2"/>
  <c r="K6990" i="2"/>
  <c r="J6991" i="2"/>
  <c r="K6991" i="2"/>
  <c r="J6992" i="2"/>
  <c r="K6992" i="2"/>
  <c r="J6993" i="2"/>
  <c r="K6993" i="2"/>
  <c r="J6994" i="2"/>
  <c r="K6994" i="2"/>
  <c r="J6995" i="2"/>
  <c r="K6995" i="2"/>
  <c r="J6996" i="2"/>
  <c r="K6996" i="2"/>
  <c r="J6997" i="2"/>
  <c r="K6997" i="2"/>
  <c r="J6998" i="2"/>
  <c r="K6998" i="2"/>
  <c r="J6999" i="2"/>
  <c r="K6999" i="2"/>
  <c r="J7000" i="2"/>
  <c r="K7000" i="2"/>
  <c r="J7001" i="2"/>
  <c r="K7001" i="2"/>
  <c r="J7002" i="2"/>
  <c r="K7002" i="2"/>
  <c r="J7003" i="2"/>
  <c r="K7003" i="2"/>
  <c r="J7004" i="2"/>
  <c r="K7004" i="2"/>
  <c r="J7005" i="2"/>
  <c r="K7005" i="2"/>
  <c r="J7006" i="2"/>
  <c r="K7006" i="2"/>
  <c r="J7007" i="2"/>
  <c r="K7007" i="2"/>
  <c r="J7008" i="2"/>
  <c r="K7008" i="2"/>
  <c r="J7009" i="2"/>
  <c r="K7009" i="2"/>
  <c r="J7010" i="2"/>
  <c r="K7010" i="2"/>
  <c r="J7011" i="2"/>
  <c r="K7011" i="2"/>
  <c r="J7012" i="2"/>
  <c r="K7012" i="2"/>
  <c r="J7013" i="2"/>
  <c r="K7013" i="2"/>
  <c r="J7014" i="2"/>
  <c r="K7014" i="2"/>
  <c r="J7015" i="2"/>
  <c r="K7015" i="2"/>
  <c r="J7016" i="2"/>
  <c r="K7016" i="2"/>
  <c r="J7017" i="2"/>
  <c r="K7017" i="2"/>
  <c r="J7018" i="2"/>
  <c r="K7018" i="2"/>
  <c r="J7019" i="2"/>
  <c r="K7019" i="2"/>
  <c r="J7020" i="2"/>
  <c r="K7020" i="2"/>
  <c r="J7021" i="2"/>
  <c r="K7021" i="2"/>
  <c r="J7022" i="2"/>
  <c r="K7022" i="2"/>
  <c r="J7023" i="2"/>
  <c r="K7023" i="2"/>
  <c r="J7024" i="2"/>
  <c r="K7024" i="2"/>
  <c r="J7025" i="2"/>
  <c r="K7025" i="2"/>
  <c r="J7026" i="2"/>
  <c r="K7026" i="2"/>
  <c r="J7027" i="2"/>
  <c r="K7027" i="2"/>
  <c r="J7028" i="2"/>
  <c r="K7028" i="2"/>
  <c r="J7029" i="2"/>
  <c r="K7029" i="2"/>
  <c r="J7030" i="2"/>
  <c r="K7030" i="2"/>
  <c r="J7031" i="2"/>
  <c r="K7031" i="2"/>
  <c r="J7032" i="2"/>
  <c r="K7032" i="2"/>
  <c r="J7033" i="2"/>
  <c r="K7033" i="2"/>
  <c r="J7034" i="2"/>
  <c r="K7034" i="2"/>
  <c r="J7035" i="2"/>
  <c r="K7035" i="2"/>
  <c r="J7036" i="2"/>
  <c r="K7036" i="2"/>
  <c r="J7037" i="2"/>
  <c r="K7037" i="2"/>
  <c r="J7038" i="2"/>
  <c r="K7038" i="2"/>
  <c r="J7039" i="2"/>
  <c r="K7039" i="2"/>
  <c r="J7040" i="2"/>
  <c r="K7040" i="2"/>
  <c r="J7041" i="2"/>
  <c r="K7041" i="2"/>
  <c r="J7042" i="2"/>
  <c r="K7042" i="2"/>
  <c r="J7043" i="2"/>
  <c r="K7043" i="2"/>
  <c r="J7044" i="2"/>
  <c r="K7044" i="2"/>
  <c r="J7045" i="2"/>
  <c r="K7045" i="2"/>
  <c r="J7046" i="2"/>
  <c r="K7046" i="2"/>
  <c r="J7047" i="2"/>
  <c r="K7047" i="2"/>
  <c r="J7048" i="2"/>
  <c r="K7048" i="2"/>
  <c r="J7049" i="2"/>
  <c r="K7049" i="2"/>
  <c r="J7050" i="2"/>
  <c r="K7050" i="2"/>
  <c r="J7051" i="2"/>
  <c r="K7051" i="2"/>
  <c r="J7052" i="2"/>
  <c r="K7052" i="2"/>
  <c r="J7053" i="2"/>
  <c r="K7053" i="2"/>
  <c r="J7054" i="2"/>
  <c r="K7054" i="2"/>
  <c r="J7055" i="2"/>
  <c r="K7055" i="2"/>
  <c r="J7056" i="2"/>
  <c r="K7056" i="2"/>
  <c r="J7057" i="2"/>
  <c r="K7057" i="2"/>
  <c r="J7058" i="2"/>
  <c r="K7058" i="2"/>
  <c r="J7059" i="2"/>
  <c r="K7059" i="2"/>
  <c r="J7060" i="2"/>
  <c r="K7060" i="2"/>
  <c r="J7061" i="2"/>
  <c r="K7061" i="2"/>
  <c r="J7062" i="2"/>
  <c r="K7062" i="2"/>
  <c r="J7063" i="2"/>
  <c r="K7063" i="2"/>
  <c r="J7064" i="2"/>
  <c r="K7064" i="2"/>
  <c r="J7065" i="2"/>
  <c r="K7065" i="2"/>
  <c r="J7066" i="2"/>
  <c r="K7066" i="2"/>
  <c r="J7067" i="2"/>
  <c r="K7067" i="2"/>
  <c r="J7068" i="2"/>
  <c r="K7068" i="2"/>
  <c r="J7069" i="2"/>
  <c r="K7069" i="2"/>
  <c r="J7070" i="2"/>
  <c r="K7070" i="2"/>
  <c r="J7071" i="2"/>
  <c r="K7071" i="2"/>
  <c r="J7072" i="2"/>
  <c r="K7072" i="2"/>
  <c r="J7073" i="2"/>
  <c r="K7073" i="2"/>
  <c r="J7074" i="2"/>
  <c r="K7074" i="2"/>
  <c r="J7075" i="2"/>
  <c r="K7075" i="2"/>
  <c r="J7076" i="2"/>
  <c r="K7076" i="2"/>
  <c r="J7077" i="2"/>
  <c r="K7077" i="2"/>
  <c r="J7078" i="2"/>
  <c r="K7078" i="2"/>
  <c r="J7079" i="2"/>
  <c r="K7079" i="2"/>
  <c r="J7080" i="2"/>
  <c r="K7080" i="2"/>
  <c r="J7081" i="2"/>
  <c r="K7081" i="2"/>
  <c r="J7082" i="2"/>
  <c r="K7082" i="2"/>
  <c r="J7083" i="2"/>
  <c r="K7083" i="2"/>
  <c r="J7084" i="2"/>
  <c r="K7084" i="2"/>
  <c r="J7085" i="2"/>
  <c r="K7085" i="2"/>
  <c r="J7086" i="2"/>
  <c r="K7086" i="2"/>
  <c r="J7087" i="2"/>
  <c r="K7087" i="2"/>
  <c r="J7088" i="2"/>
  <c r="K7088" i="2"/>
  <c r="J7089" i="2"/>
  <c r="K7089" i="2"/>
  <c r="J7090" i="2"/>
  <c r="K7090" i="2"/>
  <c r="J7091" i="2"/>
  <c r="K7091" i="2"/>
  <c r="J7092" i="2"/>
  <c r="K7092" i="2"/>
  <c r="J7093" i="2"/>
  <c r="K7093" i="2"/>
  <c r="J7094" i="2"/>
  <c r="K7094" i="2"/>
  <c r="J7095" i="2"/>
  <c r="K7095" i="2"/>
  <c r="J7096" i="2"/>
  <c r="K7096" i="2"/>
  <c r="J7097" i="2"/>
  <c r="K7097" i="2"/>
  <c r="J7098" i="2"/>
  <c r="K7098" i="2"/>
  <c r="J7099" i="2"/>
  <c r="K7099" i="2"/>
  <c r="J7100" i="2"/>
  <c r="K7100" i="2"/>
  <c r="J7101" i="2"/>
  <c r="K7101" i="2"/>
  <c r="J7102" i="2"/>
  <c r="K7102" i="2"/>
  <c r="J7103" i="2"/>
  <c r="K7103" i="2"/>
  <c r="J7104" i="2"/>
  <c r="K7104" i="2"/>
  <c r="J7105" i="2"/>
  <c r="K7105" i="2"/>
  <c r="J7106" i="2"/>
  <c r="K7106" i="2"/>
  <c r="J7107" i="2"/>
  <c r="K7107" i="2"/>
  <c r="J7108" i="2"/>
  <c r="K7108" i="2"/>
  <c r="J7109" i="2"/>
  <c r="K7109" i="2"/>
  <c r="J7110" i="2"/>
  <c r="K7110" i="2"/>
  <c r="J7111" i="2"/>
  <c r="K7111" i="2"/>
  <c r="J7112" i="2"/>
  <c r="K7112" i="2"/>
  <c r="J7113" i="2"/>
  <c r="K7113" i="2"/>
  <c r="J7114" i="2"/>
  <c r="K7114" i="2"/>
  <c r="J7115" i="2"/>
  <c r="K7115" i="2"/>
  <c r="J7116" i="2"/>
  <c r="K7116" i="2"/>
  <c r="J7117" i="2"/>
  <c r="K7117" i="2"/>
  <c r="J7118" i="2"/>
  <c r="K7118" i="2"/>
  <c r="J7119" i="2"/>
  <c r="K7119" i="2"/>
  <c r="J7120" i="2"/>
  <c r="K7120" i="2"/>
  <c r="J7121" i="2"/>
  <c r="K7121" i="2"/>
  <c r="J7122" i="2"/>
  <c r="K7122" i="2"/>
  <c r="J7123" i="2"/>
  <c r="K7123" i="2"/>
  <c r="J7124" i="2"/>
  <c r="K7124" i="2"/>
  <c r="J7125" i="2"/>
  <c r="K7125" i="2"/>
  <c r="J7126" i="2"/>
  <c r="K7126" i="2"/>
  <c r="J7127" i="2"/>
  <c r="K7127" i="2"/>
  <c r="J7128" i="2"/>
  <c r="K7128" i="2"/>
  <c r="J7129" i="2"/>
  <c r="K7129" i="2"/>
  <c r="J7130" i="2"/>
  <c r="K7130" i="2"/>
  <c r="J7131" i="2"/>
  <c r="K7131" i="2"/>
  <c r="J7132" i="2"/>
  <c r="K7132" i="2"/>
  <c r="J7133" i="2"/>
  <c r="K7133" i="2"/>
  <c r="J7134" i="2"/>
  <c r="K7134" i="2"/>
  <c r="J7135" i="2"/>
  <c r="K7135" i="2"/>
  <c r="J7136" i="2"/>
  <c r="K7136" i="2"/>
  <c r="J7137" i="2"/>
  <c r="K7137" i="2"/>
  <c r="J7138" i="2"/>
  <c r="K7138" i="2"/>
  <c r="J7139" i="2"/>
  <c r="K7139" i="2"/>
  <c r="J7140" i="2"/>
  <c r="K7140" i="2"/>
  <c r="J7141" i="2"/>
  <c r="K7141" i="2"/>
  <c r="J7142" i="2"/>
  <c r="K7142" i="2"/>
  <c r="J7143" i="2"/>
  <c r="K7143" i="2"/>
  <c r="J7144" i="2"/>
  <c r="K7144" i="2"/>
  <c r="J7145" i="2"/>
  <c r="K7145" i="2"/>
  <c r="J7146" i="2"/>
  <c r="K7146" i="2"/>
  <c r="J7147" i="2"/>
  <c r="K7147" i="2"/>
  <c r="J7148" i="2"/>
  <c r="K7148" i="2"/>
  <c r="J7149" i="2"/>
  <c r="K7149" i="2"/>
  <c r="J7150" i="2"/>
  <c r="K7150" i="2"/>
  <c r="J7151" i="2"/>
  <c r="K7151" i="2"/>
  <c r="J7152" i="2"/>
  <c r="K7152" i="2"/>
  <c r="J7153" i="2"/>
  <c r="K7153" i="2"/>
  <c r="J7154" i="2"/>
  <c r="K7154" i="2"/>
  <c r="J7155" i="2"/>
  <c r="K7155" i="2"/>
  <c r="J7156" i="2"/>
  <c r="K7156" i="2"/>
  <c r="J7157" i="2"/>
  <c r="K7157" i="2"/>
  <c r="J7158" i="2"/>
  <c r="K7158" i="2"/>
  <c r="J7159" i="2"/>
  <c r="K7159" i="2"/>
  <c r="J7160" i="2"/>
  <c r="K7160" i="2"/>
  <c r="J7161" i="2"/>
  <c r="K7161" i="2"/>
  <c r="J7162" i="2"/>
  <c r="K7162" i="2"/>
  <c r="J7163" i="2"/>
  <c r="K7163" i="2"/>
  <c r="J7164" i="2"/>
  <c r="K7164" i="2"/>
  <c r="J7165" i="2"/>
  <c r="K7165" i="2"/>
  <c r="J7166" i="2"/>
  <c r="K7166" i="2"/>
  <c r="J7167" i="2"/>
  <c r="K7167" i="2"/>
  <c r="J7168" i="2"/>
  <c r="K7168" i="2"/>
  <c r="J7169" i="2"/>
  <c r="K7169" i="2"/>
  <c r="J7170" i="2"/>
  <c r="K7170" i="2"/>
  <c r="J7171" i="2"/>
  <c r="K7171" i="2"/>
  <c r="J7172" i="2"/>
  <c r="K7172" i="2"/>
  <c r="J7173" i="2"/>
  <c r="K7173" i="2"/>
  <c r="J7174" i="2"/>
  <c r="K7174" i="2"/>
  <c r="J7175" i="2"/>
  <c r="K7175" i="2"/>
  <c r="J7176" i="2"/>
  <c r="K7176" i="2"/>
  <c r="J7177" i="2"/>
  <c r="K7177" i="2"/>
  <c r="J7178" i="2"/>
  <c r="K7178" i="2"/>
  <c r="J7179" i="2"/>
  <c r="K7179" i="2"/>
  <c r="J7180" i="2"/>
  <c r="K7180" i="2"/>
  <c r="J7181" i="2"/>
  <c r="K7181" i="2"/>
  <c r="J7182" i="2"/>
  <c r="K7182" i="2"/>
  <c r="J7183" i="2"/>
  <c r="K7183" i="2"/>
  <c r="J7184" i="2"/>
  <c r="K7184" i="2"/>
  <c r="J7185" i="2"/>
  <c r="K7185" i="2"/>
  <c r="J7186" i="2"/>
  <c r="K7186" i="2"/>
  <c r="J7187" i="2"/>
  <c r="K7187" i="2"/>
  <c r="J7188" i="2"/>
  <c r="K7188" i="2"/>
  <c r="J7189" i="2"/>
  <c r="K7189" i="2"/>
  <c r="J7190" i="2"/>
  <c r="K7190" i="2"/>
  <c r="J7191" i="2"/>
  <c r="K7191" i="2"/>
  <c r="J7192" i="2"/>
  <c r="K7192" i="2"/>
  <c r="J7193" i="2"/>
  <c r="K7193" i="2"/>
  <c r="J7194" i="2"/>
  <c r="K7194" i="2"/>
  <c r="J7195" i="2"/>
  <c r="K7195" i="2"/>
  <c r="J7196" i="2"/>
  <c r="K7196" i="2"/>
  <c r="J7197" i="2"/>
  <c r="K7197" i="2"/>
  <c r="J7198" i="2"/>
  <c r="K7198" i="2"/>
  <c r="J7199" i="2"/>
  <c r="K7199" i="2"/>
  <c r="J7200" i="2"/>
  <c r="K7200" i="2"/>
  <c r="J7201" i="2"/>
  <c r="K7201" i="2"/>
  <c r="J7202" i="2"/>
  <c r="K7202" i="2"/>
  <c r="J7203" i="2"/>
  <c r="K7203" i="2"/>
  <c r="J7204" i="2"/>
  <c r="K7204" i="2"/>
  <c r="J7205" i="2"/>
  <c r="K7205" i="2"/>
  <c r="J7206" i="2"/>
  <c r="K7206" i="2"/>
  <c r="J7207" i="2"/>
  <c r="K7207" i="2"/>
  <c r="J7208" i="2"/>
  <c r="K7208" i="2"/>
  <c r="J7209" i="2"/>
  <c r="K7209" i="2"/>
  <c r="J7210" i="2"/>
  <c r="K7210" i="2"/>
  <c r="J7211" i="2"/>
  <c r="K7211" i="2"/>
  <c r="J7212" i="2"/>
  <c r="K7212" i="2"/>
  <c r="J7213" i="2"/>
  <c r="K7213" i="2"/>
  <c r="J7214" i="2"/>
  <c r="K7214" i="2"/>
  <c r="J7215" i="2"/>
  <c r="K7215" i="2"/>
  <c r="J7216" i="2"/>
  <c r="K7216" i="2"/>
  <c r="J7217" i="2"/>
  <c r="K7217" i="2"/>
  <c r="J7218" i="2"/>
  <c r="K7218" i="2"/>
  <c r="J7219" i="2"/>
  <c r="K7219" i="2"/>
  <c r="J7220" i="2"/>
  <c r="K7220" i="2"/>
  <c r="J7221" i="2"/>
  <c r="K7221" i="2"/>
  <c r="J7222" i="2"/>
  <c r="K7222" i="2"/>
  <c r="J7223" i="2"/>
  <c r="K7223" i="2"/>
  <c r="J7224" i="2"/>
  <c r="K7224" i="2"/>
  <c r="J7225" i="2"/>
  <c r="K7225" i="2"/>
  <c r="J7226" i="2"/>
  <c r="K7226" i="2"/>
  <c r="J7227" i="2"/>
  <c r="K7227" i="2"/>
  <c r="J7228" i="2"/>
  <c r="K7228" i="2"/>
  <c r="J7229" i="2"/>
  <c r="K7229" i="2"/>
  <c r="J7230" i="2"/>
  <c r="K7230" i="2"/>
  <c r="J7231" i="2"/>
  <c r="K7231" i="2"/>
  <c r="J7232" i="2"/>
  <c r="K7232" i="2"/>
  <c r="J7233" i="2"/>
  <c r="K7233" i="2"/>
  <c r="J7234" i="2"/>
  <c r="K7234" i="2"/>
  <c r="J7235" i="2"/>
  <c r="K7235" i="2"/>
  <c r="J7236" i="2"/>
  <c r="K7236" i="2"/>
  <c r="J7237" i="2"/>
  <c r="K7237" i="2"/>
  <c r="J7238" i="2"/>
  <c r="K7238" i="2"/>
  <c r="J7239" i="2"/>
  <c r="K7239" i="2"/>
  <c r="J7240" i="2"/>
  <c r="K7240" i="2"/>
  <c r="J7241" i="2"/>
  <c r="K7241" i="2"/>
  <c r="J7242" i="2"/>
  <c r="K7242" i="2"/>
  <c r="J7243" i="2"/>
  <c r="K7243" i="2"/>
  <c r="J7244" i="2"/>
  <c r="K7244" i="2"/>
  <c r="J7245" i="2"/>
  <c r="K7245" i="2"/>
  <c r="J7246" i="2"/>
  <c r="K7246" i="2"/>
  <c r="J7247" i="2"/>
  <c r="K7247" i="2"/>
  <c r="J7248" i="2"/>
  <c r="K7248" i="2"/>
  <c r="J7249" i="2"/>
  <c r="K7249" i="2"/>
  <c r="J7250" i="2"/>
  <c r="K7250" i="2"/>
  <c r="J7251" i="2"/>
  <c r="K7251" i="2"/>
  <c r="J7252" i="2"/>
  <c r="K7252" i="2"/>
  <c r="J7253" i="2"/>
  <c r="K7253" i="2"/>
  <c r="J7254" i="2"/>
  <c r="K7254" i="2"/>
  <c r="J7255" i="2"/>
  <c r="K7255" i="2"/>
  <c r="J7256" i="2"/>
  <c r="K7256" i="2"/>
  <c r="J7257" i="2"/>
  <c r="K7257" i="2"/>
  <c r="J7258" i="2"/>
  <c r="K7258" i="2"/>
  <c r="J7259" i="2"/>
  <c r="K7259" i="2"/>
  <c r="J7260" i="2"/>
  <c r="K7260" i="2"/>
  <c r="J7261" i="2"/>
  <c r="K7261" i="2"/>
  <c r="J7262" i="2"/>
  <c r="K7262" i="2"/>
  <c r="J7263" i="2"/>
  <c r="K7263" i="2"/>
  <c r="J7264" i="2"/>
  <c r="K7264" i="2"/>
  <c r="J7265" i="2"/>
  <c r="K7265" i="2"/>
  <c r="J7266" i="2"/>
  <c r="K7266" i="2"/>
  <c r="J7267" i="2"/>
  <c r="K7267" i="2"/>
  <c r="J7268" i="2"/>
  <c r="K7268" i="2"/>
  <c r="J7269" i="2"/>
  <c r="K7269" i="2"/>
  <c r="J7270" i="2"/>
  <c r="K7270" i="2"/>
  <c r="J7271" i="2"/>
  <c r="K7271" i="2"/>
  <c r="J7272" i="2"/>
  <c r="K7272" i="2"/>
  <c r="J7273" i="2"/>
  <c r="K7273" i="2"/>
  <c r="J7274" i="2"/>
  <c r="K7274" i="2"/>
  <c r="J7275" i="2"/>
  <c r="K7275" i="2"/>
  <c r="J7276" i="2"/>
  <c r="K7276" i="2"/>
  <c r="J7277" i="2"/>
  <c r="K7277" i="2"/>
  <c r="J7278" i="2"/>
  <c r="K7278" i="2"/>
  <c r="J7279" i="2"/>
  <c r="K7279" i="2"/>
  <c r="J7280" i="2"/>
  <c r="K7280" i="2"/>
  <c r="J7281" i="2"/>
  <c r="K7281" i="2"/>
  <c r="J7282" i="2"/>
  <c r="K7282" i="2"/>
  <c r="J7283" i="2"/>
  <c r="K7283" i="2"/>
  <c r="J7284" i="2"/>
  <c r="K7284" i="2"/>
  <c r="J7285" i="2"/>
  <c r="K7285" i="2"/>
  <c r="J7286" i="2"/>
  <c r="K7286" i="2"/>
  <c r="J7287" i="2"/>
  <c r="K7287" i="2"/>
  <c r="J7288" i="2"/>
  <c r="K7288" i="2"/>
  <c r="J7289" i="2"/>
  <c r="K7289" i="2"/>
  <c r="J7290" i="2"/>
  <c r="K7290" i="2"/>
  <c r="J7291" i="2"/>
  <c r="K7291" i="2"/>
  <c r="J7292" i="2"/>
  <c r="K7292" i="2"/>
  <c r="J7293" i="2"/>
  <c r="K7293" i="2"/>
  <c r="J7294" i="2"/>
  <c r="K7294" i="2"/>
  <c r="J7295" i="2"/>
  <c r="K7295" i="2"/>
  <c r="J7296" i="2"/>
  <c r="K7296" i="2"/>
  <c r="J7297" i="2"/>
  <c r="K7297" i="2"/>
  <c r="J7298" i="2"/>
  <c r="K7298" i="2"/>
  <c r="J7299" i="2"/>
  <c r="K7299" i="2"/>
  <c r="J7300" i="2"/>
  <c r="K7300" i="2"/>
  <c r="J7301" i="2"/>
  <c r="K7301" i="2"/>
  <c r="J7302" i="2"/>
  <c r="K7302" i="2"/>
  <c r="J7303" i="2"/>
  <c r="K7303" i="2"/>
  <c r="J7304" i="2"/>
  <c r="K7304" i="2"/>
  <c r="J7305" i="2"/>
  <c r="K7305" i="2"/>
  <c r="J7306" i="2"/>
  <c r="K7306" i="2"/>
  <c r="J7307" i="2"/>
  <c r="K7307" i="2"/>
  <c r="J7308" i="2"/>
  <c r="K7308" i="2"/>
  <c r="J7309" i="2"/>
  <c r="K7309" i="2"/>
  <c r="J7310" i="2"/>
  <c r="K7310" i="2"/>
  <c r="J7311" i="2"/>
  <c r="K7311" i="2"/>
  <c r="J7312" i="2"/>
  <c r="K7312" i="2"/>
  <c r="J7313" i="2"/>
  <c r="K7313" i="2"/>
  <c r="J7314" i="2"/>
  <c r="K7314" i="2"/>
  <c r="J7315" i="2"/>
  <c r="K7315" i="2"/>
  <c r="J7316" i="2"/>
  <c r="K7316" i="2"/>
  <c r="J7317" i="2"/>
  <c r="K7317" i="2"/>
  <c r="J7318" i="2"/>
  <c r="K7318" i="2"/>
  <c r="J7319" i="2"/>
  <c r="K7319" i="2"/>
  <c r="J7320" i="2"/>
  <c r="K7320" i="2"/>
  <c r="J7321" i="2"/>
  <c r="K7321" i="2"/>
  <c r="J7322" i="2"/>
  <c r="K7322" i="2"/>
  <c r="J7323" i="2"/>
  <c r="K7323" i="2"/>
  <c r="J7324" i="2"/>
  <c r="K7324" i="2"/>
  <c r="J7325" i="2"/>
  <c r="K7325" i="2"/>
  <c r="J7326" i="2"/>
  <c r="K7326" i="2"/>
  <c r="J7327" i="2"/>
  <c r="K7327" i="2"/>
  <c r="J7328" i="2"/>
  <c r="K7328" i="2"/>
  <c r="J7329" i="2"/>
  <c r="K7329" i="2"/>
  <c r="J7330" i="2"/>
  <c r="K7330" i="2"/>
  <c r="J7331" i="2"/>
  <c r="K7331" i="2"/>
  <c r="J7332" i="2"/>
  <c r="K7332" i="2"/>
  <c r="J7333" i="2"/>
  <c r="K7333" i="2"/>
  <c r="J7334" i="2"/>
  <c r="K7334" i="2"/>
  <c r="J7335" i="2"/>
  <c r="K7335" i="2"/>
  <c r="J7336" i="2"/>
  <c r="K7336" i="2"/>
  <c r="J7337" i="2"/>
  <c r="K7337" i="2"/>
  <c r="J7338" i="2"/>
  <c r="K7338" i="2"/>
  <c r="J7339" i="2"/>
  <c r="K7339" i="2"/>
  <c r="J7340" i="2"/>
  <c r="K7340" i="2"/>
  <c r="J7341" i="2"/>
  <c r="K7341" i="2"/>
  <c r="J7342" i="2"/>
  <c r="K7342" i="2"/>
  <c r="J7343" i="2"/>
  <c r="K7343" i="2"/>
  <c r="J7344" i="2"/>
  <c r="K7344" i="2"/>
  <c r="J7345" i="2"/>
  <c r="K7345" i="2"/>
  <c r="J7346" i="2"/>
  <c r="K7346" i="2"/>
  <c r="J7347" i="2"/>
  <c r="K7347" i="2"/>
  <c r="J7348" i="2"/>
  <c r="K7348" i="2"/>
  <c r="J7349" i="2"/>
  <c r="K7349" i="2"/>
  <c r="J7350" i="2"/>
  <c r="K7350" i="2"/>
  <c r="J7351" i="2"/>
  <c r="K7351" i="2"/>
  <c r="J7352" i="2"/>
  <c r="K7352" i="2"/>
  <c r="J7353" i="2"/>
  <c r="K7353" i="2"/>
  <c r="J7354" i="2"/>
  <c r="K7354" i="2"/>
  <c r="J7355" i="2"/>
  <c r="K7355" i="2"/>
  <c r="J7356" i="2"/>
  <c r="K7356" i="2"/>
  <c r="J7357" i="2"/>
  <c r="K7357" i="2"/>
  <c r="J7358" i="2"/>
  <c r="K7358" i="2"/>
  <c r="J7359" i="2"/>
  <c r="K7359" i="2"/>
  <c r="J7360" i="2"/>
  <c r="K7360" i="2"/>
  <c r="J7361" i="2"/>
  <c r="K7361" i="2"/>
  <c r="J7362" i="2"/>
  <c r="K7362" i="2"/>
  <c r="J7363" i="2"/>
  <c r="K7363" i="2"/>
  <c r="J7364" i="2"/>
  <c r="K7364" i="2"/>
  <c r="J7365" i="2"/>
  <c r="K7365" i="2"/>
  <c r="J7366" i="2"/>
  <c r="K7366" i="2"/>
  <c r="J7367" i="2"/>
  <c r="K7367" i="2"/>
  <c r="J7368" i="2"/>
  <c r="K7368" i="2"/>
  <c r="J7369" i="2"/>
  <c r="K7369" i="2"/>
  <c r="J7370" i="2"/>
  <c r="K7370" i="2"/>
  <c r="J7371" i="2"/>
  <c r="K7371" i="2"/>
  <c r="J7372" i="2"/>
  <c r="K7372" i="2"/>
  <c r="J7373" i="2"/>
  <c r="K7373" i="2"/>
  <c r="J7374" i="2"/>
  <c r="K7374" i="2"/>
  <c r="J7375" i="2"/>
  <c r="K7375" i="2"/>
  <c r="J7376" i="2"/>
  <c r="K7376" i="2"/>
  <c r="J7377" i="2"/>
  <c r="K7377" i="2"/>
  <c r="J7378" i="2"/>
  <c r="K7378" i="2"/>
  <c r="J7379" i="2"/>
  <c r="K7379" i="2"/>
  <c r="J7380" i="2"/>
  <c r="K7380" i="2"/>
  <c r="J7381" i="2"/>
  <c r="K7381" i="2"/>
  <c r="J7382" i="2"/>
  <c r="K7382" i="2"/>
  <c r="J7383" i="2"/>
  <c r="K7383" i="2"/>
  <c r="J7384" i="2"/>
  <c r="K7384" i="2"/>
  <c r="J7385" i="2"/>
  <c r="K7385" i="2"/>
  <c r="J7386" i="2"/>
  <c r="K7386" i="2"/>
  <c r="J7387" i="2"/>
  <c r="K7387" i="2"/>
  <c r="J7388" i="2"/>
  <c r="K7388" i="2"/>
  <c r="J7389" i="2"/>
  <c r="K7389" i="2"/>
  <c r="J7390" i="2"/>
  <c r="K7390" i="2"/>
  <c r="J7391" i="2"/>
  <c r="K7391" i="2"/>
  <c r="J7392" i="2"/>
  <c r="K7392" i="2"/>
  <c r="J7393" i="2"/>
  <c r="K7393" i="2"/>
  <c r="J7394" i="2"/>
  <c r="K7394" i="2"/>
  <c r="J7395" i="2"/>
  <c r="K7395" i="2"/>
  <c r="J7396" i="2"/>
  <c r="K7396" i="2"/>
  <c r="J7397" i="2"/>
  <c r="K7397" i="2"/>
  <c r="J7398" i="2"/>
  <c r="K7398" i="2"/>
  <c r="J7399" i="2"/>
  <c r="K7399" i="2"/>
  <c r="J7400" i="2"/>
  <c r="K7400" i="2"/>
  <c r="J7401" i="2"/>
  <c r="K7401" i="2"/>
  <c r="J7402" i="2"/>
  <c r="K7402" i="2"/>
  <c r="J7403" i="2"/>
  <c r="K7403" i="2"/>
  <c r="J7404" i="2"/>
  <c r="K7404" i="2"/>
  <c r="J7405" i="2"/>
  <c r="K7405" i="2"/>
  <c r="J7406" i="2"/>
  <c r="K7406" i="2"/>
  <c r="J7407" i="2"/>
  <c r="K7407" i="2"/>
  <c r="J7408" i="2"/>
  <c r="K7408" i="2"/>
  <c r="J7409" i="2"/>
  <c r="K7409" i="2"/>
  <c r="J7410" i="2"/>
  <c r="K7410" i="2"/>
  <c r="J7411" i="2"/>
  <c r="K7411" i="2"/>
  <c r="J7412" i="2"/>
  <c r="K7412" i="2"/>
  <c r="J7413" i="2"/>
  <c r="K7413" i="2"/>
  <c r="J7414" i="2"/>
  <c r="K7414" i="2"/>
  <c r="J7415" i="2"/>
  <c r="K7415" i="2"/>
  <c r="J7416" i="2"/>
  <c r="K7416" i="2"/>
  <c r="J7417" i="2"/>
  <c r="K7417" i="2"/>
  <c r="J7418" i="2"/>
  <c r="K7418" i="2"/>
  <c r="J7419" i="2"/>
  <c r="K7419" i="2"/>
  <c r="J7420" i="2"/>
  <c r="K7420" i="2"/>
  <c r="J7421" i="2"/>
  <c r="K7421" i="2"/>
  <c r="J7422" i="2"/>
  <c r="K7422" i="2"/>
  <c r="J7423" i="2"/>
  <c r="K7423" i="2"/>
  <c r="J7424" i="2"/>
  <c r="K7424" i="2"/>
  <c r="J7425" i="2"/>
  <c r="K7425" i="2"/>
  <c r="J7426" i="2"/>
  <c r="K7426" i="2"/>
  <c r="J7427" i="2"/>
  <c r="K7427" i="2"/>
  <c r="J7428" i="2"/>
  <c r="K7428" i="2"/>
  <c r="J7429" i="2"/>
  <c r="K7429" i="2"/>
  <c r="J7430" i="2"/>
  <c r="K7430" i="2"/>
  <c r="J7431" i="2"/>
  <c r="K7431" i="2"/>
  <c r="J7432" i="2"/>
  <c r="K7432" i="2"/>
  <c r="J7433" i="2"/>
  <c r="K7433" i="2"/>
  <c r="J7434" i="2"/>
  <c r="K7434" i="2"/>
  <c r="J7435" i="2"/>
  <c r="K7435" i="2"/>
  <c r="J7436" i="2"/>
  <c r="K7436" i="2"/>
  <c r="J7437" i="2"/>
  <c r="K7437" i="2"/>
  <c r="J7438" i="2"/>
  <c r="K7438" i="2"/>
  <c r="J7439" i="2"/>
  <c r="K7439" i="2"/>
  <c r="J7440" i="2"/>
  <c r="K7440" i="2"/>
  <c r="J7441" i="2"/>
  <c r="K7441" i="2"/>
  <c r="J7442" i="2"/>
  <c r="K7442" i="2"/>
  <c r="J7443" i="2"/>
  <c r="K7443" i="2"/>
  <c r="J7444" i="2"/>
  <c r="K7444" i="2"/>
  <c r="J7445" i="2"/>
  <c r="K7445" i="2"/>
  <c r="J7446" i="2"/>
  <c r="K7446" i="2"/>
  <c r="J7447" i="2"/>
  <c r="K7447" i="2"/>
  <c r="J7448" i="2"/>
  <c r="K7448" i="2"/>
  <c r="J7449" i="2"/>
  <c r="K7449" i="2"/>
  <c r="J7450" i="2"/>
  <c r="K7450" i="2"/>
  <c r="J7451" i="2"/>
  <c r="K7451" i="2"/>
  <c r="J7452" i="2"/>
  <c r="K7452" i="2"/>
  <c r="J7453" i="2"/>
  <c r="K7453" i="2"/>
  <c r="J7454" i="2"/>
  <c r="K7454" i="2"/>
  <c r="J7455" i="2"/>
  <c r="K7455" i="2"/>
  <c r="J7456" i="2"/>
  <c r="K7456" i="2"/>
  <c r="J7457" i="2"/>
  <c r="K7457" i="2"/>
  <c r="J7458" i="2"/>
  <c r="K7458" i="2"/>
  <c r="J7459" i="2"/>
  <c r="K7459" i="2"/>
  <c r="J7460" i="2"/>
  <c r="K7460" i="2"/>
  <c r="J7461" i="2"/>
  <c r="K7461" i="2"/>
  <c r="J7462" i="2"/>
  <c r="K7462" i="2"/>
  <c r="J7463" i="2"/>
  <c r="K7463" i="2"/>
  <c r="J7464" i="2"/>
  <c r="K7464" i="2"/>
  <c r="J7465" i="2"/>
  <c r="K7465" i="2"/>
  <c r="J7466" i="2"/>
  <c r="K7466" i="2"/>
  <c r="J7467" i="2"/>
  <c r="K7467" i="2"/>
  <c r="J7468" i="2"/>
  <c r="K7468" i="2"/>
  <c r="J7469" i="2"/>
  <c r="K7469" i="2"/>
  <c r="J7470" i="2"/>
  <c r="K7470" i="2"/>
  <c r="J7471" i="2"/>
  <c r="K7471" i="2"/>
  <c r="J7472" i="2"/>
  <c r="K7472" i="2"/>
  <c r="J7473" i="2"/>
  <c r="K7473" i="2"/>
  <c r="J7474" i="2"/>
  <c r="K7474" i="2"/>
  <c r="J7475" i="2"/>
  <c r="K7475" i="2"/>
  <c r="J7476" i="2"/>
  <c r="K7476" i="2"/>
  <c r="J7477" i="2"/>
  <c r="K7477" i="2"/>
  <c r="J7478" i="2"/>
  <c r="K7478" i="2"/>
  <c r="J7479" i="2"/>
  <c r="K7479" i="2"/>
  <c r="J7480" i="2"/>
  <c r="K7480" i="2"/>
  <c r="J7481" i="2"/>
  <c r="K7481" i="2"/>
  <c r="J7482" i="2"/>
  <c r="K7482" i="2"/>
  <c r="J7483" i="2"/>
  <c r="K7483" i="2"/>
  <c r="J7484" i="2"/>
  <c r="K7484" i="2"/>
  <c r="J7485" i="2"/>
  <c r="K7485" i="2"/>
  <c r="J7486" i="2"/>
  <c r="K7486" i="2"/>
  <c r="J7487" i="2"/>
  <c r="K7487" i="2"/>
  <c r="J7488" i="2"/>
  <c r="K7488" i="2"/>
  <c r="J7489" i="2"/>
  <c r="K7489" i="2"/>
  <c r="J7490" i="2"/>
  <c r="K7490" i="2"/>
  <c r="J7491" i="2"/>
  <c r="K7491" i="2"/>
  <c r="J7492" i="2"/>
  <c r="K7492" i="2"/>
  <c r="J7493" i="2"/>
  <c r="K7493" i="2"/>
  <c r="J7494" i="2"/>
  <c r="K7494" i="2"/>
  <c r="J7495" i="2"/>
  <c r="K7495" i="2"/>
  <c r="J7496" i="2"/>
  <c r="K7496" i="2"/>
  <c r="J7497" i="2"/>
  <c r="K7497" i="2"/>
  <c r="J7498" i="2"/>
  <c r="K7498" i="2"/>
  <c r="J7499" i="2"/>
  <c r="K7499" i="2"/>
  <c r="J7500" i="2"/>
  <c r="K7500" i="2"/>
  <c r="J7501" i="2"/>
  <c r="K7501" i="2"/>
  <c r="J7502" i="2"/>
  <c r="K7502" i="2"/>
  <c r="J7503" i="2"/>
  <c r="K7503" i="2"/>
  <c r="J7504" i="2"/>
  <c r="K7504" i="2"/>
  <c r="J7505" i="2"/>
  <c r="K7505" i="2"/>
  <c r="J7506" i="2"/>
  <c r="K7506" i="2"/>
  <c r="J7507" i="2"/>
  <c r="K7507" i="2"/>
  <c r="J7508" i="2"/>
  <c r="K7508" i="2"/>
  <c r="J7509" i="2"/>
  <c r="K7509" i="2"/>
  <c r="J7510" i="2"/>
  <c r="K7510" i="2"/>
  <c r="J7511" i="2"/>
  <c r="K7511" i="2"/>
  <c r="J7512" i="2"/>
  <c r="K7512" i="2"/>
  <c r="J7513" i="2"/>
  <c r="K7513" i="2"/>
  <c r="J7514" i="2"/>
  <c r="K7514" i="2"/>
  <c r="J7515" i="2"/>
  <c r="K7515" i="2"/>
  <c r="J7516" i="2"/>
  <c r="K7516" i="2"/>
  <c r="J7517" i="2"/>
  <c r="K7517" i="2"/>
  <c r="J7518" i="2"/>
  <c r="K7518" i="2"/>
  <c r="J7519" i="2"/>
  <c r="K7519" i="2"/>
  <c r="J7520" i="2"/>
  <c r="K7520" i="2"/>
  <c r="J7521" i="2"/>
  <c r="K7521" i="2"/>
  <c r="J7522" i="2"/>
  <c r="K7522" i="2"/>
  <c r="J7523" i="2"/>
  <c r="K7523" i="2"/>
  <c r="J7524" i="2"/>
  <c r="K7524" i="2"/>
  <c r="J7525" i="2"/>
  <c r="K7525" i="2"/>
  <c r="J7526" i="2"/>
  <c r="K7526" i="2"/>
  <c r="J7527" i="2"/>
  <c r="K7527" i="2"/>
  <c r="J7528" i="2"/>
  <c r="K7528" i="2"/>
  <c r="J7529" i="2"/>
  <c r="K7529" i="2"/>
  <c r="J7530" i="2"/>
  <c r="K7530" i="2"/>
  <c r="J7531" i="2"/>
  <c r="K7531" i="2"/>
  <c r="J7532" i="2"/>
  <c r="K7532" i="2"/>
  <c r="J7533" i="2"/>
  <c r="K7533" i="2"/>
  <c r="J7534" i="2"/>
  <c r="K7534" i="2"/>
  <c r="J7535" i="2"/>
  <c r="K7535" i="2"/>
  <c r="J7536" i="2"/>
  <c r="K7536" i="2"/>
  <c r="J7537" i="2"/>
  <c r="K7537" i="2"/>
  <c r="J7538" i="2"/>
  <c r="K7538" i="2"/>
  <c r="J7539" i="2"/>
  <c r="K7539" i="2"/>
  <c r="J7540" i="2"/>
  <c r="K7540" i="2"/>
  <c r="J7541" i="2"/>
  <c r="K7541" i="2"/>
  <c r="J7542" i="2"/>
  <c r="K7542" i="2"/>
  <c r="J7543" i="2"/>
  <c r="K7543" i="2"/>
  <c r="J7544" i="2"/>
  <c r="K7544" i="2"/>
  <c r="J7545" i="2"/>
  <c r="K7545" i="2"/>
  <c r="J7546" i="2"/>
  <c r="K7546" i="2"/>
  <c r="J7547" i="2"/>
  <c r="K7547" i="2"/>
  <c r="J7548" i="2"/>
  <c r="K7548" i="2"/>
  <c r="J7549" i="2"/>
  <c r="K7549" i="2"/>
  <c r="J7550" i="2"/>
  <c r="K7550" i="2"/>
  <c r="J7551" i="2"/>
  <c r="K7551" i="2"/>
  <c r="J7552" i="2"/>
  <c r="K7552" i="2"/>
  <c r="J7553" i="2"/>
  <c r="K7553" i="2"/>
  <c r="J7554" i="2"/>
  <c r="K7554" i="2"/>
  <c r="J7555" i="2"/>
  <c r="K7555" i="2"/>
  <c r="J7556" i="2"/>
  <c r="K7556" i="2"/>
  <c r="J7557" i="2"/>
  <c r="K7557" i="2"/>
  <c r="J7558" i="2"/>
  <c r="K7558" i="2"/>
  <c r="J7559" i="2"/>
  <c r="K7559" i="2"/>
  <c r="J7560" i="2"/>
  <c r="K7560" i="2"/>
  <c r="J7561" i="2"/>
  <c r="K7561" i="2"/>
  <c r="J7562" i="2"/>
  <c r="K7562" i="2"/>
  <c r="J7563" i="2"/>
  <c r="K7563" i="2"/>
  <c r="J7564" i="2"/>
  <c r="K7564" i="2"/>
  <c r="J7565" i="2"/>
  <c r="K7565" i="2"/>
  <c r="J7566" i="2"/>
  <c r="K7566" i="2"/>
  <c r="J7567" i="2"/>
  <c r="K7567" i="2"/>
  <c r="J7568" i="2"/>
  <c r="K7568" i="2"/>
  <c r="J7569" i="2"/>
  <c r="K7569" i="2"/>
  <c r="J7570" i="2"/>
  <c r="K7570" i="2"/>
  <c r="J7571" i="2"/>
  <c r="K7571" i="2"/>
  <c r="J7572" i="2"/>
  <c r="K7572" i="2"/>
  <c r="J7573" i="2"/>
  <c r="K7573" i="2"/>
  <c r="J7574" i="2"/>
  <c r="K7574" i="2"/>
  <c r="J7575" i="2"/>
  <c r="K7575" i="2"/>
  <c r="J7576" i="2"/>
  <c r="K7576" i="2"/>
  <c r="J7577" i="2"/>
  <c r="K7577" i="2"/>
  <c r="J7578" i="2"/>
  <c r="K7578" i="2"/>
  <c r="J7579" i="2"/>
  <c r="K7579" i="2"/>
  <c r="J7580" i="2"/>
  <c r="K7580" i="2"/>
  <c r="J7581" i="2"/>
  <c r="K7581" i="2"/>
  <c r="J7582" i="2"/>
  <c r="K7582" i="2"/>
  <c r="J7583" i="2"/>
  <c r="K7583" i="2"/>
  <c r="J7584" i="2"/>
  <c r="K7584" i="2"/>
  <c r="J7585" i="2"/>
  <c r="K7585" i="2"/>
  <c r="J7586" i="2"/>
  <c r="K7586" i="2"/>
  <c r="J7587" i="2"/>
  <c r="K7587" i="2"/>
  <c r="J7588" i="2"/>
  <c r="K7588" i="2"/>
  <c r="J7589" i="2"/>
  <c r="K7589" i="2"/>
  <c r="J7590" i="2"/>
  <c r="K7590" i="2"/>
  <c r="J7591" i="2"/>
  <c r="K7591" i="2"/>
  <c r="J7592" i="2"/>
  <c r="K7592" i="2"/>
  <c r="J7593" i="2"/>
  <c r="K7593" i="2"/>
  <c r="J7594" i="2"/>
  <c r="K7594" i="2"/>
  <c r="J7595" i="2"/>
  <c r="K7595" i="2"/>
  <c r="J7596" i="2"/>
  <c r="K7596" i="2"/>
  <c r="J7597" i="2"/>
  <c r="K7597" i="2"/>
  <c r="J7598" i="2"/>
  <c r="K7598" i="2"/>
  <c r="J7599" i="2"/>
  <c r="K7599" i="2"/>
  <c r="J7600" i="2"/>
  <c r="K7600" i="2"/>
  <c r="J7601" i="2"/>
  <c r="K7601" i="2"/>
  <c r="J7602" i="2"/>
  <c r="K7602" i="2"/>
  <c r="J7603" i="2"/>
  <c r="K7603" i="2"/>
  <c r="J7604" i="2"/>
  <c r="K7604" i="2"/>
  <c r="J7605" i="2"/>
  <c r="K7605" i="2"/>
  <c r="J7606" i="2"/>
  <c r="K7606" i="2"/>
  <c r="J7607" i="2"/>
  <c r="K7607" i="2"/>
  <c r="J7608" i="2"/>
  <c r="K7608" i="2"/>
  <c r="J7609" i="2"/>
  <c r="K7609" i="2"/>
  <c r="J7610" i="2"/>
  <c r="K7610" i="2"/>
  <c r="J7611" i="2"/>
  <c r="K7611" i="2"/>
  <c r="J7612" i="2"/>
  <c r="K7612" i="2"/>
  <c r="J7613" i="2"/>
  <c r="K7613" i="2"/>
  <c r="J7614" i="2"/>
  <c r="K7614" i="2"/>
  <c r="J7615" i="2"/>
  <c r="K7615" i="2"/>
  <c r="J7616" i="2"/>
  <c r="K7616" i="2"/>
  <c r="J7617" i="2"/>
  <c r="K7617" i="2"/>
  <c r="J7618" i="2"/>
  <c r="K7618" i="2"/>
  <c r="J7619" i="2"/>
  <c r="K7619" i="2"/>
  <c r="J7620" i="2"/>
  <c r="K7620" i="2"/>
  <c r="J7621" i="2"/>
  <c r="K7621" i="2"/>
  <c r="J7622" i="2"/>
  <c r="K7622" i="2"/>
  <c r="J7623" i="2"/>
  <c r="K7623" i="2"/>
  <c r="J7624" i="2"/>
  <c r="K7624" i="2"/>
  <c r="J7625" i="2"/>
  <c r="K7625" i="2"/>
  <c r="J7626" i="2"/>
  <c r="K7626" i="2"/>
  <c r="J7627" i="2"/>
  <c r="K7627" i="2"/>
  <c r="J7628" i="2"/>
  <c r="K7628" i="2"/>
  <c r="J7629" i="2"/>
  <c r="K7629" i="2"/>
  <c r="J7630" i="2"/>
  <c r="K7630" i="2"/>
  <c r="J7631" i="2"/>
  <c r="K7631" i="2"/>
  <c r="J7632" i="2"/>
  <c r="K7632" i="2"/>
  <c r="J7633" i="2"/>
  <c r="K7633" i="2"/>
  <c r="J7634" i="2"/>
  <c r="K7634" i="2"/>
  <c r="J7635" i="2"/>
  <c r="K7635" i="2"/>
  <c r="J7636" i="2"/>
  <c r="K7636" i="2"/>
  <c r="J7637" i="2"/>
  <c r="K7637" i="2"/>
  <c r="J7638" i="2"/>
  <c r="K7638" i="2"/>
  <c r="J7639" i="2"/>
  <c r="K7639" i="2"/>
  <c r="J7640" i="2"/>
  <c r="K7640" i="2"/>
  <c r="J7641" i="2"/>
  <c r="K7641" i="2"/>
  <c r="J7642" i="2"/>
  <c r="K7642" i="2"/>
  <c r="J7643" i="2"/>
  <c r="K7643" i="2"/>
  <c r="J7644" i="2"/>
  <c r="K7644" i="2"/>
  <c r="J7645" i="2"/>
  <c r="K7645" i="2"/>
  <c r="J7646" i="2"/>
  <c r="K7646" i="2"/>
  <c r="J7647" i="2"/>
  <c r="K7647" i="2"/>
  <c r="J7648" i="2"/>
  <c r="K7648" i="2"/>
  <c r="J7649" i="2"/>
  <c r="K7649" i="2"/>
  <c r="J7650" i="2"/>
  <c r="K7650" i="2"/>
  <c r="J7651" i="2"/>
  <c r="K7651" i="2"/>
  <c r="J7652" i="2"/>
  <c r="K7652" i="2"/>
  <c r="J7653" i="2"/>
  <c r="K7653" i="2"/>
  <c r="J7654" i="2"/>
  <c r="K7654" i="2"/>
  <c r="J7655" i="2"/>
  <c r="K7655" i="2"/>
  <c r="J7656" i="2"/>
  <c r="K7656" i="2"/>
  <c r="J7657" i="2"/>
  <c r="K7657" i="2"/>
  <c r="J7658" i="2"/>
  <c r="K7658" i="2"/>
  <c r="J7659" i="2"/>
  <c r="K7659" i="2"/>
  <c r="J7660" i="2"/>
  <c r="K7660" i="2"/>
  <c r="J7661" i="2"/>
  <c r="K7661" i="2"/>
  <c r="J7662" i="2"/>
  <c r="K7662" i="2"/>
  <c r="J7663" i="2"/>
  <c r="K7663" i="2"/>
  <c r="J7664" i="2"/>
  <c r="K7664" i="2"/>
  <c r="J7665" i="2"/>
  <c r="K7665" i="2"/>
  <c r="J7666" i="2"/>
  <c r="K7666" i="2"/>
  <c r="J7667" i="2"/>
  <c r="K7667" i="2"/>
  <c r="J7668" i="2"/>
  <c r="K7668" i="2"/>
  <c r="J7669" i="2"/>
  <c r="K7669" i="2"/>
  <c r="J7670" i="2"/>
  <c r="K7670" i="2"/>
  <c r="J7671" i="2"/>
  <c r="K7671" i="2"/>
  <c r="J7672" i="2"/>
  <c r="K7672" i="2"/>
  <c r="J7673" i="2"/>
  <c r="K7673" i="2"/>
  <c r="J7674" i="2"/>
  <c r="K7674" i="2"/>
  <c r="J7675" i="2"/>
  <c r="K7675" i="2"/>
  <c r="J7676" i="2"/>
  <c r="K7676" i="2"/>
  <c r="J7677" i="2"/>
  <c r="K7677" i="2"/>
  <c r="J7678" i="2"/>
  <c r="K7678" i="2"/>
  <c r="J7679" i="2"/>
  <c r="K7679" i="2"/>
  <c r="J7680" i="2"/>
  <c r="K7680" i="2"/>
  <c r="J7681" i="2"/>
  <c r="K7681" i="2"/>
  <c r="J7682" i="2"/>
  <c r="K7682" i="2"/>
  <c r="J7683" i="2"/>
  <c r="K7683" i="2"/>
  <c r="J7684" i="2"/>
  <c r="K7684" i="2"/>
  <c r="J7685" i="2"/>
  <c r="K7685" i="2"/>
  <c r="J7686" i="2"/>
  <c r="K7686" i="2"/>
  <c r="J7687" i="2"/>
  <c r="K7687" i="2"/>
  <c r="J7688" i="2"/>
  <c r="K7688" i="2"/>
  <c r="J7689" i="2"/>
  <c r="K7689" i="2"/>
  <c r="J7690" i="2"/>
  <c r="K7690" i="2"/>
  <c r="J7691" i="2"/>
  <c r="K7691" i="2"/>
  <c r="J7692" i="2"/>
  <c r="K7692" i="2"/>
  <c r="J7693" i="2"/>
  <c r="K7693" i="2"/>
  <c r="J7694" i="2"/>
  <c r="K7694" i="2"/>
  <c r="J7695" i="2"/>
  <c r="K7695" i="2"/>
  <c r="J7696" i="2"/>
  <c r="K7696" i="2"/>
  <c r="J7697" i="2"/>
  <c r="K7697" i="2"/>
  <c r="J7698" i="2"/>
  <c r="K7698" i="2"/>
  <c r="J7699" i="2"/>
  <c r="K7699" i="2"/>
  <c r="J7700" i="2"/>
  <c r="K7700" i="2"/>
  <c r="J7701" i="2"/>
  <c r="K7701" i="2"/>
  <c r="J7702" i="2"/>
  <c r="K7702" i="2"/>
  <c r="J7703" i="2"/>
  <c r="K7703" i="2"/>
  <c r="J7704" i="2"/>
  <c r="K7704" i="2"/>
  <c r="J7705" i="2"/>
  <c r="K7705" i="2"/>
  <c r="J7706" i="2"/>
  <c r="K7706" i="2"/>
  <c r="J7707" i="2"/>
  <c r="K7707" i="2"/>
  <c r="J7708" i="2"/>
  <c r="K7708" i="2"/>
  <c r="J7709" i="2"/>
  <c r="K7709" i="2"/>
  <c r="J7710" i="2"/>
  <c r="K7710" i="2"/>
  <c r="J7711" i="2"/>
  <c r="K7711" i="2"/>
  <c r="J7712" i="2"/>
  <c r="K7712" i="2"/>
  <c r="J7713" i="2"/>
  <c r="K7713" i="2"/>
  <c r="J7714" i="2"/>
  <c r="K7714" i="2"/>
  <c r="J7715" i="2"/>
  <c r="K7715" i="2"/>
  <c r="J7716" i="2"/>
  <c r="K7716" i="2"/>
  <c r="J7717" i="2"/>
  <c r="K7717" i="2"/>
  <c r="J7718" i="2"/>
  <c r="K7718" i="2"/>
  <c r="J7719" i="2"/>
  <c r="K7719" i="2"/>
  <c r="J7720" i="2"/>
  <c r="K7720" i="2"/>
  <c r="J7721" i="2"/>
  <c r="K7721" i="2"/>
  <c r="J7722" i="2"/>
  <c r="K7722" i="2"/>
  <c r="J7723" i="2"/>
  <c r="K7723" i="2"/>
  <c r="J7724" i="2"/>
  <c r="K7724" i="2"/>
  <c r="J7725" i="2"/>
  <c r="K7725" i="2"/>
  <c r="J7726" i="2"/>
  <c r="K7726" i="2"/>
  <c r="J7727" i="2"/>
  <c r="K7727" i="2"/>
  <c r="J7728" i="2"/>
  <c r="K7728" i="2"/>
  <c r="J7729" i="2"/>
  <c r="K7729" i="2"/>
  <c r="J7730" i="2"/>
  <c r="K7730" i="2"/>
  <c r="J7731" i="2"/>
  <c r="K7731" i="2"/>
  <c r="J7732" i="2"/>
  <c r="K7732" i="2"/>
  <c r="J7733" i="2"/>
  <c r="K7733" i="2"/>
  <c r="J7734" i="2"/>
  <c r="K7734" i="2"/>
  <c r="J7735" i="2"/>
  <c r="K7735" i="2"/>
  <c r="J7736" i="2"/>
  <c r="K7736" i="2"/>
  <c r="J7737" i="2"/>
  <c r="K7737" i="2"/>
  <c r="J7738" i="2"/>
  <c r="K7738" i="2"/>
  <c r="J7739" i="2"/>
  <c r="K7739" i="2"/>
  <c r="J7740" i="2"/>
  <c r="K7740" i="2"/>
  <c r="J7741" i="2"/>
  <c r="K7741" i="2"/>
  <c r="J7742" i="2"/>
  <c r="K7742" i="2"/>
  <c r="J7743" i="2"/>
  <c r="K7743" i="2"/>
  <c r="J7744" i="2"/>
  <c r="K7744" i="2"/>
  <c r="J7745" i="2"/>
  <c r="K7745" i="2"/>
  <c r="J7746" i="2"/>
  <c r="K7746" i="2"/>
  <c r="J7747" i="2"/>
  <c r="K7747" i="2"/>
  <c r="J7748" i="2"/>
  <c r="K7748" i="2"/>
  <c r="J7749" i="2"/>
  <c r="K7749" i="2"/>
  <c r="J7750" i="2"/>
  <c r="K7750" i="2"/>
  <c r="J7751" i="2"/>
  <c r="K7751" i="2"/>
  <c r="J7752" i="2"/>
  <c r="K7752" i="2"/>
  <c r="J7753" i="2"/>
  <c r="K7753" i="2"/>
  <c r="J7754" i="2"/>
  <c r="K7754" i="2"/>
  <c r="J7755" i="2"/>
  <c r="K7755" i="2"/>
  <c r="J7756" i="2"/>
  <c r="K7756" i="2"/>
  <c r="J7757" i="2"/>
  <c r="K7757" i="2"/>
  <c r="J7758" i="2"/>
  <c r="K7758" i="2"/>
  <c r="J7759" i="2"/>
  <c r="K7759" i="2"/>
  <c r="J7760" i="2"/>
  <c r="K7760" i="2"/>
  <c r="J7761" i="2"/>
  <c r="K7761" i="2"/>
  <c r="J7762" i="2"/>
  <c r="K7762" i="2"/>
  <c r="J7763" i="2"/>
  <c r="K7763" i="2"/>
  <c r="J7764" i="2"/>
  <c r="K7764" i="2"/>
  <c r="J7765" i="2"/>
  <c r="K7765" i="2"/>
  <c r="J7766" i="2"/>
  <c r="K7766" i="2"/>
  <c r="J7767" i="2"/>
  <c r="K7767" i="2"/>
  <c r="J7768" i="2"/>
  <c r="K7768" i="2"/>
  <c r="J7769" i="2"/>
  <c r="K7769" i="2"/>
  <c r="J7770" i="2"/>
  <c r="K7770" i="2"/>
  <c r="J7771" i="2"/>
  <c r="K7771" i="2"/>
  <c r="J7772" i="2"/>
  <c r="K7772" i="2"/>
  <c r="J7773" i="2"/>
  <c r="K7773" i="2"/>
  <c r="J7774" i="2"/>
  <c r="K7774" i="2"/>
  <c r="J7775" i="2"/>
  <c r="K7775" i="2"/>
  <c r="J7776" i="2"/>
  <c r="K7776" i="2"/>
  <c r="J7777" i="2"/>
  <c r="K7777" i="2"/>
  <c r="J7778" i="2"/>
  <c r="K7778" i="2"/>
  <c r="J7779" i="2"/>
  <c r="K7779" i="2"/>
  <c r="J7780" i="2"/>
  <c r="K7780" i="2"/>
  <c r="J7781" i="2"/>
  <c r="K7781" i="2"/>
  <c r="J7782" i="2"/>
  <c r="K7782" i="2"/>
  <c r="J7783" i="2"/>
  <c r="K7783" i="2"/>
  <c r="J7784" i="2"/>
  <c r="K7784" i="2"/>
  <c r="J7785" i="2"/>
  <c r="K7785" i="2"/>
  <c r="J7786" i="2"/>
  <c r="K7786" i="2"/>
  <c r="J7787" i="2"/>
  <c r="K7787" i="2"/>
  <c r="J7788" i="2"/>
  <c r="K7788" i="2"/>
  <c r="J7789" i="2"/>
  <c r="K7789" i="2"/>
  <c r="J7790" i="2"/>
  <c r="K7790" i="2"/>
  <c r="J7791" i="2"/>
  <c r="K7791" i="2"/>
  <c r="J7792" i="2"/>
  <c r="K7792" i="2"/>
  <c r="J7793" i="2"/>
  <c r="K7793" i="2"/>
  <c r="J7794" i="2"/>
  <c r="K7794" i="2"/>
  <c r="J7795" i="2"/>
  <c r="K7795" i="2"/>
  <c r="J7796" i="2"/>
  <c r="K7796" i="2"/>
  <c r="J7797" i="2"/>
  <c r="K7797" i="2"/>
  <c r="J7798" i="2"/>
  <c r="K7798" i="2"/>
  <c r="J7799" i="2"/>
  <c r="K7799" i="2"/>
  <c r="J7800" i="2"/>
  <c r="K7800" i="2"/>
  <c r="J7801" i="2"/>
  <c r="K7801" i="2"/>
  <c r="J7802" i="2"/>
  <c r="K7802" i="2"/>
  <c r="J7803" i="2"/>
  <c r="K7803" i="2"/>
  <c r="J7804" i="2"/>
  <c r="K7804" i="2"/>
  <c r="J7805" i="2"/>
  <c r="K7805" i="2"/>
  <c r="J7806" i="2"/>
  <c r="K7806" i="2"/>
  <c r="J7807" i="2"/>
  <c r="K7807" i="2"/>
  <c r="J7808" i="2"/>
  <c r="K7808" i="2"/>
  <c r="J7809" i="2"/>
  <c r="K7809" i="2"/>
  <c r="J7810" i="2"/>
  <c r="K7810" i="2"/>
  <c r="J7811" i="2"/>
  <c r="K7811" i="2"/>
  <c r="J7812" i="2"/>
  <c r="K7812" i="2"/>
  <c r="J7813" i="2"/>
  <c r="K7813" i="2"/>
  <c r="J7814" i="2"/>
  <c r="K7814" i="2"/>
  <c r="J7815" i="2"/>
  <c r="K7815" i="2"/>
  <c r="J7816" i="2"/>
  <c r="K7816" i="2"/>
  <c r="J7817" i="2"/>
  <c r="K7817" i="2"/>
  <c r="J7818" i="2"/>
  <c r="K7818" i="2"/>
  <c r="J7819" i="2"/>
  <c r="K7819" i="2"/>
  <c r="J7820" i="2"/>
  <c r="K7820" i="2"/>
  <c r="J7821" i="2"/>
  <c r="K7821" i="2"/>
  <c r="J7822" i="2"/>
  <c r="K7822" i="2"/>
  <c r="J7823" i="2"/>
  <c r="K7823" i="2"/>
  <c r="J7824" i="2"/>
  <c r="K7824" i="2"/>
  <c r="J7825" i="2"/>
  <c r="K7825" i="2"/>
  <c r="J7826" i="2"/>
  <c r="K7826" i="2"/>
  <c r="J7827" i="2"/>
  <c r="K7827" i="2"/>
  <c r="J7828" i="2"/>
  <c r="K7828" i="2"/>
  <c r="J7829" i="2"/>
  <c r="K7829" i="2"/>
  <c r="J7830" i="2"/>
  <c r="K7830" i="2"/>
  <c r="J7831" i="2"/>
  <c r="K7831" i="2"/>
  <c r="J7832" i="2"/>
  <c r="K7832" i="2"/>
  <c r="J7833" i="2"/>
  <c r="K7833" i="2"/>
  <c r="J7834" i="2"/>
  <c r="K7834" i="2"/>
  <c r="J7835" i="2"/>
  <c r="K7835" i="2"/>
  <c r="J7836" i="2"/>
  <c r="K7836" i="2"/>
  <c r="J7837" i="2"/>
  <c r="K7837" i="2"/>
  <c r="J7838" i="2"/>
  <c r="K7838" i="2"/>
  <c r="J7839" i="2"/>
  <c r="K7839" i="2"/>
  <c r="J7840" i="2"/>
  <c r="K7840" i="2"/>
  <c r="J7841" i="2"/>
  <c r="K7841" i="2"/>
  <c r="J7842" i="2"/>
  <c r="K7842" i="2"/>
  <c r="J7843" i="2"/>
  <c r="K7843" i="2"/>
  <c r="J7844" i="2"/>
  <c r="K7844" i="2"/>
  <c r="J7845" i="2"/>
  <c r="K7845" i="2"/>
  <c r="J7846" i="2"/>
  <c r="K7846" i="2"/>
  <c r="J7847" i="2"/>
  <c r="K7847" i="2"/>
  <c r="J7848" i="2"/>
  <c r="K7848" i="2"/>
  <c r="J7849" i="2"/>
  <c r="K7849" i="2"/>
  <c r="J7850" i="2"/>
  <c r="K7850" i="2"/>
  <c r="J7851" i="2"/>
  <c r="K7851" i="2"/>
  <c r="J7852" i="2"/>
  <c r="K7852" i="2"/>
  <c r="J7853" i="2"/>
  <c r="K7853" i="2"/>
  <c r="J7854" i="2"/>
  <c r="K7854" i="2"/>
  <c r="J7855" i="2"/>
  <c r="K7855" i="2"/>
  <c r="J7856" i="2"/>
  <c r="K7856" i="2"/>
  <c r="J7857" i="2"/>
  <c r="K7857" i="2"/>
  <c r="J7858" i="2"/>
  <c r="K7858" i="2"/>
  <c r="J7859" i="2"/>
  <c r="K7859" i="2"/>
  <c r="J7860" i="2"/>
  <c r="K7860" i="2"/>
  <c r="J7861" i="2"/>
  <c r="K7861" i="2"/>
  <c r="J7862" i="2"/>
  <c r="K7862" i="2"/>
  <c r="J7863" i="2"/>
  <c r="K7863" i="2"/>
  <c r="J7864" i="2"/>
  <c r="K7864" i="2"/>
  <c r="J7865" i="2"/>
  <c r="K7865" i="2"/>
  <c r="J7866" i="2"/>
  <c r="K7866" i="2"/>
  <c r="J7867" i="2"/>
  <c r="K7867" i="2"/>
  <c r="J7868" i="2"/>
  <c r="K7868" i="2"/>
  <c r="J7869" i="2"/>
  <c r="K7869" i="2"/>
  <c r="J7870" i="2"/>
  <c r="K7870" i="2"/>
  <c r="J7871" i="2"/>
  <c r="K7871" i="2"/>
  <c r="J7872" i="2"/>
  <c r="K7872" i="2"/>
  <c r="J7873" i="2"/>
  <c r="K7873" i="2"/>
  <c r="J7874" i="2"/>
  <c r="K7874" i="2"/>
  <c r="J7875" i="2"/>
  <c r="K7875" i="2"/>
  <c r="J7876" i="2"/>
  <c r="K7876" i="2"/>
  <c r="J7877" i="2"/>
  <c r="K7877" i="2"/>
  <c r="J7878" i="2"/>
  <c r="K7878" i="2"/>
  <c r="J7879" i="2"/>
  <c r="K7879" i="2"/>
  <c r="J7880" i="2"/>
  <c r="K7880" i="2"/>
  <c r="J7881" i="2"/>
  <c r="K7881" i="2"/>
  <c r="J7882" i="2"/>
  <c r="K7882" i="2"/>
  <c r="J7883" i="2"/>
  <c r="K7883" i="2"/>
  <c r="J7884" i="2"/>
  <c r="K7884" i="2"/>
  <c r="J7885" i="2"/>
  <c r="K7885" i="2"/>
  <c r="J7886" i="2"/>
  <c r="K7886" i="2"/>
  <c r="J7887" i="2"/>
  <c r="K7887" i="2"/>
  <c r="J7888" i="2"/>
  <c r="K7888" i="2"/>
  <c r="J7889" i="2"/>
  <c r="K7889" i="2"/>
  <c r="J7890" i="2"/>
  <c r="K7890" i="2"/>
  <c r="J7891" i="2"/>
  <c r="K7891" i="2"/>
  <c r="J7892" i="2"/>
  <c r="K7892" i="2"/>
  <c r="J7893" i="2"/>
  <c r="K7893" i="2"/>
  <c r="J7894" i="2"/>
  <c r="K7894" i="2"/>
  <c r="J7895" i="2"/>
  <c r="K7895" i="2"/>
  <c r="J7896" i="2"/>
  <c r="K7896" i="2"/>
  <c r="J7897" i="2"/>
  <c r="K7897" i="2"/>
  <c r="J7898" i="2"/>
  <c r="K7898" i="2"/>
  <c r="J7899" i="2"/>
  <c r="K7899" i="2"/>
  <c r="J7900" i="2"/>
  <c r="K7900" i="2"/>
  <c r="J7901" i="2"/>
  <c r="K7901" i="2"/>
  <c r="J7902" i="2"/>
  <c r="K7902" i="2"/>
  <c r="J7903" i="2"/>
  <c r="K7903" i="2"/>
  <c r="J7904" i="2"/>
  <c r="K7904" i="2"/>
  <c r="J7905" i="2"/>
  <c r="K7905" i="2"/>
  <c r="J7906" i="2"/>
  <c r="K7906" i="2"/>
  <c r="J7907" i="2"/>
  <c r="K7907" i="2"/>
  <c r="J7908" i="2"/>
  <c r="K7908" i="2"/>
  <c r="J7909" i="2"/>
  <c r="K7909" i="2"/>
  <c r="J7910" i="2"/>
  <c r="K7910" i="2"/>
  <c r="J7911" i="2"/>
  <c r="K7911" i="2"/>
  <c r="J7912" i="2"/>
  <c r="K7912" i="2"/>
  <c r="J7913" i="2"/>
  <c r="K7913" i="2"/>
  <c r="J7914" i="2"/>
  <c r="K7914" i="2"/>
  <c r="J7915" i="2"/>
  <c r="K7915" i="2"/>
  <c r="J7916" i="2"/>
  <c r="K7916" i="2"/>
  <c r="J7917" i="2"/>
  <c r="K7917" i="2"/>
  <c r="J7918" i="2"/>
  <c r="K7918" i="2"/>
  <c r="J7919" i="2"/>
  <c r="K7919" i="2"/>
  <c r="J7920" i="2"/>
  <c r="K7920" i="2"/>
  <c r="J7921" i="2"/>
  <c r="K7921" i="2"/>
  <c r="J7922" i="2"/>
  <c r="K7922" i="2"/>
  <c r="J7923" i="2"/>
  <c r="K7923" i="2"/>
  <c r="J7924" i="2"/>
  <c r="K7924" i="2"/>
  <c r="J7925" i="2"/>
  <c r="K7925" i="2"/>
  <c r="J7926" i="2"/>
  <c r="K7926" i="2"/>
  <c r="J7927" i="2"/>
  <c r="K7927" i="2"/>
  <c r="J7928" i="2"/>
  <c r="K7928" i="2"/>
  <c r="J7929" i="2"/>
  <c r="K7929" i="2"/>
  <c r="J7930" i="2"/>
  <c r="K7930" i="2"/>
  <c r="J7931" i="2"/>
  <c r="K7931" i="2"/>
  <c r="J7932" i="2"/>
  <c r="K7932" i="2"/>
  <c r="J7933" i="2"/>
  <c r="K7933" i="2"/>
  <c r="J7934" i="2"/>
  <c r="K7934" i="2"/>
  <c r="J7935" i="2"/>
  <c r="K7935" i="2"/>
  <c r="J7936" i="2"/>
  <c r="K7936" i="2"/>
  <c r="J7937" i="2"/>
  <c r="K7937" i="2"/>
  <c r="J7938" i="2"/>
  <c r="K7938" i="2"/>
  <c r="J7939" i="2"/>
  <c r="K7939" i="2"/>
  <c r="J7940" i="2"/>
  <c r="K7940" i="2"/>
  <c r="J7941" i="2"/>
  <c r="K7941" i="2"/>
  <c r="J7942" i="2"/>
  <c r="K7942" i="2"/>
  <c r="J7943" i="2"/>
  <c r="K7943" i="2"/>
  <c r="J7944" i="2"/>
  <c r="K7944" i="2"/>
  <c r="J7945" i="2"/>
  <c r="K7945" i="2"/>
  <c r="J7946" i="2"/>
  <c r="K7946" i="2"/>
  <c r="J7947" i="2"/>
  <c r="K7947" i="2"/>
  <c r="J7948" i="2"/>
  <c r="K7948" i="2"/>
  <c r="J7949" i="2"/>
  <c r="K7949" i="2"/>
  <c r="J7950" i="2"/>
  <c r="K7950" i="2"/>
  <c r="J7951" i="2"/>
  <c r="K7951" i="2"/>
  <c r="J7952" i="2"/>
  <c r="K7952" i="2"/>
  <c r="J7953" i="2"/>
  <c r="K7953" i="2"/>
  <c r="J7954" i="2"/>
  <c r="K7954" i="2"/>
  <c r="J7955" i="2"/>
  <c r="K7955" i="2"/>
  <c r="J7956" i="2"/>
  <c r="K7956" i="2"/>
  <c r="J7957" i="2"/>
  <c r="K7957" i="2"/>
  <c r="J7958" i="2"/>
  <c r="K7958" i="2"/>
  <c r="J7959" i="2"/>
  <c r="K7959" i="2"/>
  <c r="J7960" i="2"/>
  <c r="K7960" i="2"/>
  <c r="J7961" i="2"/>
  <c r="K7961" i="2"/>
  <c r="J7962" i="2"/>
  <c r="K7962" i="2"/>
  <c r="J7963" i="2"/>
  <c r="K7963" i="2"/>
  <c r="J7964" i="2"/>
  <c r="K7964" i="2"/>
  <c r="J7965" i="2"/>
  <c r="K7965" i="2"/>
  <c r="J7966" i="2"/>
  <c r="K7966" i="2"/>
  <c r="J7967" i="2"/>
  <c r="K7967" i="2"/>
  <c r="J7968" i="2"/>
  <c r="K7968" i="2"/>
  <c r="J7969" i="2"/>
  <c r="K7969" i="2"/>
  <c r="J7970" i="2"/>
  <c r="K7970" i="2"/>
  <c r="J7971" i="2"/>
  <c r="K7971" i="2"/>
  <c r="J7972" i="2"/>
  <c r="K7972" i="2"/>
  <c r="J7973" i="2"/>
  <c r="K7973" i="2"/>
  <c r="J7974" i="2"/>
  <c r="K7974" i="2"/>
  <c r="J7975" i="2"/>
  <c r="K7975" i="2"/>
  <c r="J7976" i="2"/>
  <c r="K7976" i="2"/>
  <c r="J7977" i="2"/>
  <c r="K7977" i="2"/>
  <c r="J7978" i="2"/>
  <c r="K7978" i="2"/>
  <c r="J7979" i="2"/>
  <c r="K7979" i="2"/>
  <c r="J7980" i="2"/>
  <c r="K7980" i="2"/>
  <c r="J7981" i="2"/>
  <c r="K7981" i="2"/>
  <c r="J7982" i="2"/>
  <c r="K7982" i="2"/>
  <c r="J7983" i="2"/>
  <c r="K7983" i="2"/>
  <c r="J7984" i="2"/>
  <c r="K7984" i="2"/>
  <c r="J7985" i="2"/>
  <c r="K7985" i="2"/>
  <c r="J7986" i="2"/>
  <c r="K7986" i="2"/>
  <c r="J7987" i="2"/>
  <c r="K7987" i="2"/>
  <c r="J7988" i="2"/>
  <c r="K7988" i="2"/>
  <c r="J7989" i="2"/>
  <c r="K7989" i="2"/>
  <c r="J7990" i="2"/>
  <c r="K7990" i="2"/>
  <c r="J7991" i="2"/>
  <c r="K7991" i="2"/>
  <c r="J7992" i="2"/>
  <c r="K7992" i="2"/>
  <c r="J7993" i="2"/>
  <c r="K7993" i="2"/>
  <c r="J7994" i="2"/>
  <c r="K7994" i="2"/>
  <c r="J7995" i="2"/>
  <c r="K7995" i="2"/>
  <c r="J7996" i="2"/>
  <c r="K7996" i="2"/>
  <c r="J7997" i="2"/>
  <c r="K7997" i="2"/>
  <c r="J7998" i="2"/>
  <c r="K7998" i="2"/>
  <c r="J7999" i="2"/>
  <c r="K7999" i="2"/>
  <c r="J8000" i="2"/>
  <c r="K8000" i="2"/>
  <c r="J8001" i="2"/>
  <c r="K8001" i="2"/>
  <c r="J8002" i="2"/>
  <c r="K8002" i="2"/>
  <c r="J8003" i="2"/>
  <c r="K8003" i="2"/>
  <c r="J8004" i="2"/>
  <c r="K8004" i="2"/>
  <c r="J8005" i="2"/>
  <c r="K8005" i="2"/>
  <c r="J8006" i="2"/>
  <c r="K8006" i="2"/>
  <c r="J8007" i="2"/>
  <c r="K8007" i="2"/>
  <c r="J8008" i="2"/>
  <c r="K8008" i="2"/>
  <c r="J8009" i="2"/>
  <c r="K8009" i="2"/>
  <c r="J8010" i="2"/>
  <c r="K8010" i="2"/>
  <c r="J8011" i="2"/>
  <c r="K8011" i="2"/>
  <c r="J8012" i="2"/>
  <c r="K8012" i="2"/>
  <c r="J8013" i="2"/>
  <c r="K8013" i="2"/>
  <c r="J8014" i="2"/>
  <c r="K8014" i="2"/>
  <c r="J8015" i="2"/>
  <c r="K8015" i="2"/>
  <c r="J8016" i="2"/>
  <c r="K8016" i="2"/>
  <c r="J8017" i="2"/>
  <c r="K8017" i="2"/>
  <c r="J8018" i="2"/>
  <c r="K8018" i="2"/>
  <c r="J8019" i="2"/>
  <c r="K8019" i="2"/>
  <c r="J8020" i="2"/>
  <c r="K8020" i="2"/>
  <c r="J8021" i="2"/>
  <c r="K8021" i="2"/>
  <c r="J8022" i="2"/>
  <c r="K8022" i="2"/>
  <c r="J8023" i="2"/>
  <c r="K8023" i="2"/>
  <c r="J8024" i="2"/>
  <c r="K8024" i="2"/>
  <c r="J8025" i="2"/>
  <c r="K8025" i="2"/>
  <c r="J8026" i="2"/>
  <c r="K8026" i="2"/>
  <c r="J8027" i="2"/>
  <c r="K8027" i="2"/>
  <c r="J8028" i="2"/>
  <c r="K8028" i="2"/>
  <c r="J8029" i="2"/>
  <c r="K8029" i="2"/>
  <c r="J8030" i="2"/>
  <c r="K8030" i="2"/>
  <c r="J8031" i="2"/>
  <c r="K8031" i="2"/>
  <c r="J8032" i="2"/>
  <c r="K8032" i="2"/>
  <c r="J8033" i="2"/>
  <c r="K8033" i="2"/>
  <c r="J8034" i="2"/>
  <c r="K8034" i="2"/>
  <c r="J8035" i="2"/>
  <c r="K8035" i="2"/>
  <c r="J8036" i="2"/>
  <c r="K8036" i="2"/>
  <c r="J8037" i="2"/>
  <c r="K8037" i="2"/>
  <c r="J8038" i="2"/>
  <c r="K8038" i="2"/>
  <c r="J8039" i="2"/>
  <c r="K8039" i="2"/>
  <c r="J8040" i="2"/>
  <c r="K8040" i="2"/>
  <c r="J8041" i="2"/>
  <c r="K8041" i="2"/>
  <c r="J8042" i="2"/>
  <c r="K8042" i="2"/>
  <c r="J8043" i="2"/>
  <c r="K8043" i="2"/>
  <c r="J8044" i="2"/>
  <c r="K8044" i="2"/>
  <c r="J8045" i="2"/>
  <c r="K8045" i="2"/>
  <c r="J8046" i="2"/>
  <c r="K8046" i="2"/>
  <c r="J8047" i="2"/>
  <c r="K8047" i="2"/>
  <c r="J8048" i="2"/>
  <c r="K8048" i="2"/>
  <c r="J8049" i="2"/>
  <c r="K8049" i="2"/>
  <c r="J8050" i="2"/>
  <c r="K8050" i="2"/>
  <c r="J8051" i="2"/>
  <c r="K8051" i="2"/>
  <c r="J8052" i="2"/>
  <c r="K8052" i="2"/>
  <c r="J8053" i="2"/>
  <c r="K8053" i="2"/>
  <c r="J8054" i="2"/>
  <c r="K8054" i="2"/>
  <c r="J8055" i="2"/>
  <c r="K8055" i="2"/>
  <c r="J8056" i="2"/>
  <c r="K8056" i="2"/>
  <c r="J8057" i="2"/>
  <c r="K8057" i="2"/>
  <c r="J8058" i="2"/>
  <c r="K8058" i="2"/>
  <c r="J8059" i="2"/>
  <c r="K8059" i="2"/>
  <c r="J8060" i="2"/>
  <c r="K8060" i="2"/>
  <c r="J8061" i="2"/>
  <c r="K8061" i="2"/>
  <c r="J8062" i="2"/>
  <c r="K8062" i="2"/>
  <c r="J8063" i="2"/>
  <c r="K8063" i="2"/>
  <c r="J8064" i="2"/>
  <c r="K8064" i="2"/>
  <c r="J8065" i="2"/>
  <c r="K8065" i="2"/>
  <c r="J8066" i="2"/>
  <c r="K8066" i="2"/>
  <c r="J8067" i="2"/>
  <c r="K8067" i="2"/>
  <c r="J8068" i="2"/>
  <c r="K8068" i="2"/>
  <c r="J8069" i="2"/>
  <c r="K8069" i="2"/>
  <c r="J8070" i="2"/>
  <c r="K8070" i="2"/>
  <c r="J8071" i="2"/>
  <c r="K8071" i="2"/>
  <c r="J8072" i="2"/>
  <c r="K8072" i="2"/>
  <c r="J8073" i="2"/>
  <c r="K8073" i="2"/>
  <c r="J8074" i="2"/>
  <c r="K8074" i="2"/>
  <c r="J8075" i="2"/>
  <c r="K8075" i="2"/>
  <c r="J8076" i="2"/>
  <c r="K8076" i="2"/>
  <c r="J8077" i="2"/>
  <c r="K8077" i="2"/>
  <c r="J8078" i="2"/>
  <c r="K8078" i="2"/>
  <c r="J8079" i="2"/>
  <c r="K8079" i="2"/>
  <c r="J8080" i="2"/>
  <c r="K8080" i="2"/>
  <c r="J8081" i="2"/>
  <c r="K8081" i="2"/>
  <c r="J8082" i="2"/>
  <c r="K8082" i="2"/>
  <c r="J8083" i="2"/>
  <c r="K8083" i="2"/>
  <c r="J8084" i="2"/>
  <c r="K8084" i="2"/>
  <c r="J8085" i="2"/>
  <c r="K8085" i="2"/>
  <c r="J8086" i="2"/>
  <c r="K8086" i="2"/>
  <c r="J8087" i="2"/>
  <c r="K8087" i="2"/>
  <c r="J8088" i="2"/>
  <c r="K8088" i="2"/>
  <c r="J8089" i="2"/>
  <c r="K8089" i="2"/>
  <c r="J8090" i="2"/>
  <c r="K8090" i="2"/>
  <c r="J8091" i="2"/>
  <c r="K8091" i="2"/>
  <c r="J8092" i="2"/>
  <c r="K8092" i="2"/>
  <c r="J8093" i="2"/>
  <c r="K8093" i="2"/>
  <c r="J8094" i="2"/>
  <c r="K8094" i="2"/>
  <c r="J8095" i="2"/>
  <c r="K8095" i="2"/>
  <c r="J8096" i="2"/>
  <c r="K8096" i="2"/>
  <c r="J8097" i="2"/>
  <c r="K8097" i="2"/>
  <c r="J8098" i="2"/>
  <c r="K8098" i="2"/>
  <c r="J8099" i="2"/>
  <c r="K8099" i="2"/>
  <c r="J8100" i="2"/>
  <c r="K8100" i="2"/>
  <c r="J8101" i="2"/>
  <c r="K8101" i="2"/>
  <c r="J8102" i="2"/>
  <c r="K8102" i="2"/>
  <c r="J8103" i="2"/>
  <c r="K8103" i="2"/>
  <c r="J8104" i="2"/>
  <c r="K8104" i="2"/>
  <c r="J8105" i="2"/>
  <c r="K8105" i="2"/>
  <c r="J8106" i="2"/>
  <c r="K8106" i="2"/>
  <c r="J8107" i="2"/>
  <c r="K8107" i="2"/>
  <c r="J8108" i="2"/>
  <c r="K8108" i="2"/>
  <c r="J8109" i="2"/>
  <c r="K8109" i="2"/>
  <c r="J8110" i="2"/>
  <c r="K8110" i="2"/>
  <c r="J8111" i="2"/>
  <c r="K8111" i="2"/>
  <c r="J8112" i="2"/>
  <c r="K8112" i="2"/>
  <c r="J8113" i="2"/>
  <c r="K8113" i="2"/>
  <c r="J8114" i="2"/>
  <c r="K8114" i="2"/>
  <c r="J8115" i="2"/>
  <c r="K8115" i="2"/>
  <c r="J8116" i="2"/>
  <c r="K8116" i="2"/>
  <c r="J8117" i="2"/>
  <c r="K8117" i="2"/>
  <c r="J8118" i="2"/>
  <c r="K8118" i="2"/>
  <c r="J8119" i="2"/>
  <c r="K8119" i="2"/>
  <c r="J8120" i="2"/>
  <c r="K8120" i="2"/>
  <c r="J8121" i="2"/>
  <c r="K8121" i="2"/>
  <c r="J8122" i="2"/>
  <c r="K8122" i="2"/>
  <c r="J8123" i="2"/>
  <c r="K8123" i="2"/>
  <c r="J8124" i="2"/>
  <c r="K8124" i="2"/>
  <c r="J8125" i="2"/>
  <c r="K8125" i="2"/>
  <c r="J8126" i="2"/>
  <c r="K8126" i="2"/>
  <c r="J8127" i="2"/>
  <c r="K8127" i="2"/>
  <c r="J8128" i="2"/>
  <c r="K8128" i="2"/>
  <c r="J8129" i="2"/>
  <c r="K8129" i="2"/>
  <c r="J8130" i="2"/>
  <c r="K8130" i="2"/>
  <c r="J8131" i="2"/>
  <c r="K8131" i="2"/>
  <c r="J8132" i="2"/>
  <c r="K8132" i="2"/>
  <c r="J8133" i="2"/>
  <c r="K8133" i="2"/>
  <c r="J8134" i="2"/>
  <c r="K8134" i="2"/>
  <c r="J8135" i="2"/>
  <c r="K8135" i="2"/>
  <c r="J8136" i="2"/>
  <c r="K8136" i="2"/>
  <c r="J8137" i="2"/>
  <c r="K8137" i="2"/>
  <c r="J8138" i="2"/>
  <c r="K8138" i="2"/>
  <c r="J8139" i="2"/>
  <c r="K8139" i="2"/>
  <c r="J8140" i="2"/>
  <c r="K8140" i="2"/>
  <c r="J8141" i="2"/>
  <c r="K8141" i="2"/>
  <c r="J8142" i="2"/>
  <c r="K8142" i="2"/>
  <c r="J8143" i="2"/>
  <c r="K8143" i="2"/>
  <c r="J8144" i="2"/>
  <c r="K8144" i="2"/>
  <c r="J8145" i="2"/>
  <c r="K8145" i="2"/>
  <c r="J8146" i="2"/>
  <c r="K8146" i="2"/>
  <c r="J8147" i="2"/>
  <c r="K8147" i="2"/>
  <c r="J8148" i="2"/>
  <c r="K8148" i="2"/>
  <c r="J8149" i="2"/>
  <c r="K8149" i="2"/>
  <c r="J8150" i="2"/>
  <c r="K8150" i="2"/>
  <c r="J8151" i="2"/>
  <c r="K8151" i="2"/>
  <c r="J8152" i="2"/>
  <c r="K8152" i="2"/>
  <c r="J8153" i="2"/>
  <c r="K8153" i="2"/>
  <c r="J8154" i="2"/>
  <c r="K8154" i="2"/>
  <c r="J8155" i="2"/>
  <c r="K8155" i="2"/>
  <c r="J8156" i="2"/>
  <c r="K8156" i="2"/>
  <c r="J8157" i="2"/>
  <c r="K8157" i="2"/>
  <c r="J8158" i="2"/>
  <c r="K8158" i="2"/>
  <c r="J8159" i="2"/>
  <c r="K8159" i="2"/>
  <c r="J8160" i="2"/>
  <c r="K8160" i="2"/>
  <c r="J8161" i="2"/>
  <c r="K8161" i="2"/>
  <c r="J8162" i="2"/>
  <c r="K8162" i="2"/>
  <c r="J8163" i="2"/>
  <c r="K8163" i="2"/>
  <c r="J8164" i="2"/>
  <c r="K8164" i="2"/>
  <c r="J8165" i="2"/>
  <c r="K8165" i="2"/>
  <c r="J8166" i="2"/>
  <c r="K8166" i="2"/>
  <c r="J8167" i="2"/>
  <c r="K8167" i="2"/>
  <c r="J8168" i="2"/>
  <c r="K8168" i="2"/>
  <c r="J8169" i="2"/>
  <c r="K8169" i="2"/>
  <c r="J8170" i="2"/>
  <c r="K8170" i="2"/>
  <c r="J8171" i="2"/>
  <c r="K8171" i="2"/>
  <c r="J8172" i="2"/>
  <c r="K8172" i="2"/>
  <c r="J8173" i="2"/>
  <c r="K8173" i="2"/>
  <c r="J8174" i="2"/>
  <c r="K8174" i="2"/>
  <c r="J8175" i="2"/>
  <c r="K8175" i="2"/>
  <c r="J8176" i="2"/>
  <c r="K8176" i="2"/>
  <c r="J8177" i="2"/>
  <c r="K8177" i="2"/>
  <c r="J8178" i="2"/>
  <c r="K8178" i="2"/>
  <c r="J8179" i="2"/>
  <c r="K8179" i="2"/>
  <c r="J8180" i="2"/>
  <c r="K8180" i="2"/>
  <c r="J8181" i="2"/>
  <c r="K8181" i="2"/>
  <c r="J8182" i="2"/>
  <c r="K8182" i="2"/>
  <c r="J8183" i="2"/>
  <c r="K8183" i="2"/>
  <c r="J8184" i="2"/>
  <c r="K8184" i="2"/>
  <c r="J8185" i="2"/>
  <c r="K8185" i="2"/>
  <c r="J8186" i="2"/>
  <c r="K8186" i="2"/>
  <c r="J8187" i="2"/>
  <c r="K8187" i="2"/>
  <c r="J8188" i="2"/>
  <c r="K8188" i="2"/>
  <c r="J8189" i="2"/>
  <c r="K8189" i="2"/>
  <c r="J8190" i="2"/>
  <c r="K8190" i="2"/>
  <c r="J8191" i="2"/>
  <c r="K8191" i="2"/>
  <c r="J8192" i="2"/>
  <c r="K8192" i="2"/>
  <c r="J8193" i="2"/>
  <c r="K8193" i="2"/>
  <c r="J8194" i="2"/>
  <c r="K8194" i="2"/>
  <c r="J8195" i="2"/>
  <c r="K8195" i="2"/>
  <c r="J8196" i="2"/>
  <c r="K8196" i="2"/>
  <c r="J8197" i="2"/>
  <c r="K8197" i="2"/>
  <c r="J8198" i="2"/>
  <c r="K8198" i="2"/>
  <c r="J8199" i="2"/>
  <c r="K8199" i="2"/>
  <c r="J8200" i="2"/>
  <c r="K8200" i="2"/>
  <c r="J8201" i="2"/>
  <c r="K8201" i="2"/>
  <c r="J8202" i="2"/>
  <c r="K8202" i="2"/>
  <c r="J8203" i="2"/>
  <c r="K8203" i="2"/>
  <c r="J8204" i="2"/>
  <c r="K8204" i="2"/>
  <c r="J8205" i="2"/>
  <c r="K8205" i="2"/>
  <c r="J8206" i="2"/>
  <c r="K8206" i="2"/>
  <c r="J8207" i="2"/>
  <c r="K8207" i="2"/>
  <c r="J8208" i="2"/>
  <c r="K8208" i="2"/>
  <c r="J8209" i="2"/>
  <c r="K8209" i="2"/>
  <c r="J8210" i="2"/>
  <c r="K8210" i="2"/>
  <c r="J8211" i="2"/>
  <c r="K8211" i="2"/>
  <c r="J8212" i="2"/>
  <c r="K8212" i="2"/>
  <c r="J8213" i="2"/>
  <c r="K8213" i="2"/>
  <c r="J8214" i="2"/>
  <c r="K8214" i="2"/>
  <c r="J8215" i="2"/>
  <c r="K8215" i="2"/>
  <c r="J8216" i="2"/>
  <c r="K8216" i="2"/>
  <c r="J8217" i="2"/>
  <c r="K8217" i="2"/>
  <c r="J8218" i="2"/>
  <c r="K8218" i="2"/>
  <c r="J8219" i="2"/>
  <c r="K8219" i="2"/>
  <c r="J8220" i="2"/>
  <c r="K8220" i="2"/>
  <c r="J8221" i="2"/>
  <c r="K8221" i="2"/>
  <c r="J8222" i="2"/>
  <c r="K8222" i="2"/>
  <c r="J8223" i="2"/>
  <c r="K8223" i="2"/>
  <c r="J8224" i="2"/>
  <c r="K8224" i="2"/>
  <c r="J8225" i="2"/>
  <c r="K8225" i="2"/>
  <c r="J8226" i="2"/>
  <c r="K8226" i="2"/>
  <c r="J8227" i="2"/>
  <c r="K8227" i="2"/>
  <c r="J8228" i="2"/>
  <c r="K8228" i="2"/>
  <c r="J8229" i="2"/>
  <c r="K8229" i="2"/>
  <c r="J8230" i="2"/>
  <c r="K8230" i="2"/>
  <c r="J8231" i="2"/>
  <c r="K8231" i="2"/>
  <c r="J8232" i="2"/>
  <c r="K8232" i="2"/>
  <c r="J8233" i="2"/>
  <c r="K8233" i="2"/>
  <c r="J8234" i="2"/>
  <c r="K8234" i="2"/>
  <c r="J8235" i="2"/>
  <c r="K8235" i="2"/>
  <c r="J8236" i="2"/>
  <c r="K8236" i="2"/>
  <c r="J8237" i="2"/>
  <c r="K8237" i="2"/>
  <c r="J8238" i="2"/>
  <c r="K8238" i="2"/>
  <c r="J8239" i="2"/>
  <c r="K8239" i="2"/>
  <c r="J8240" i="2"/>
  <c r="K8240" i="2"/>
  <c r="J8241" i="2"/>
  <c r="K8241" i="2"/>
  <c r="J8242" i="2"/>
  <c r="K8242" i="2"/>
  <c r="J8243" i="2"/>
  <c r="K8243" i="2"/>
  <c r="J8244" i="2"/>
  <c r="K8244" i="2"/>
  <c r="J8245" i="2"/>
  <c r="K8245" i="2"/>
  <c r="J8246" i="2"/>
  <c r="K8246" i="2"/>
  <c r="J8247" i="2"/>
  <c r="K8247" i="2"/>
  <c r="J8248" i="2"/>
  <c r="K8248" i="2"/>
  <c r="J8249" i="2"/>
  <c r="K8249" i="2"/>
  <c r="J8250" i="2"/>
  <c r="K8250" i="2"/>
  <c r="J8251" i="2"/>
  <c r="K8251" i="2"/>
  <c r="J8252" i="2"/>
  <c r="K8252" i="2"/>
  <c r="J8253" i="2"/>
  <c r="K8253" i="2"/>
  <c r="J8254" i="2"/>
  <c r="K8254" i="2"/>
  <c r="J8255" i="2"/>
  <c r="K8255" i="2"/>
  <c r="J8256" i="2"/>
  <c r="K8256" i="2"/>
  <c r="J8257" i="2"/>
  <c r="K8257" i="2"/>
  <c r="J8258" i="2"/>
  <c r="K8258" i="2"/>
  <c r="J8259" i="2"/>
  <c r="K8259" i="2"/>
  <c r="J8260" i="2"/>
  <c r="K8260" i="2"/>
  <c r="J8261" i="2"/>
  <c r="K8261" i="2"/>
  <c r="J8262" i="2"/>
  <c r="K8262" i="2"/>
  <c r="J8263" i="2"/>
  <c r="K8263" i="2"/>
  <c r="J8264" i="2"/>
  <c r="K8264" i="2"/>
  <c r="J8265" i="2"/>
  <c r="K8265" i="2"/>
  <c r="J8266" i="2"/>
  <c r="K8266" i="2"/>
  <c r="J8267" i="2"/>
  <c r="K8267" i="2"/>
  <c r="J8268" i="2"/>
  <c r="K8268" i="2"/>
  <c r="J8269" i="2"/>
  <c r="K8269" i="2"/>
  <c r="J8270" i="2"/>
  <c r="K8270" i="2"/>
  <c r="J8271" i="2"/>
  <c r="K8271" i="2"/>
  <c r="J8272" i="2"/>
  <c r="K8272" i="2"/>
  <c r="J8273" i="2"/>
  <c r="K8273" i="2"/>
  <c r="J8274" i="2"/>
  <c r="K8274" i="2"/>
  <c r="J8275" i="2"/>
  <c r="K8275" i="2"/>
  <c r="J8276" i="2"/>
  <c r="K8276" i="2"/>
  <c r="J8277" i="2"/>
  <c r="K8277" i="2"/>
  <c r="J8278" i="2"/>
  <c r="K8278" i="2"/>
  <c r="J8279" i="2"/>
  <c r="K8279" i="2"/>
  <c r="J8280" i="2"/>
  <c r="K8280" i="2"/>
  <c r="J8281" i="2"/>
  <c r="K8281" i="2"/>
  <c r="J8282" i="2"/>
  <c r="K8282" i="2"/>
  <c r="J8283" i="2"/>
  <c r="K8283" i="2"/>
  <c r="J8284" i="2"/>
  <c r="K8284" i="2"/>
  <c r="J8285" i="2"/>
  <c r="K8285" i="2"/>
  <c r="J8286" i="2"/>
  <c r="K8286" i="2"/>
  <c r="J8287" i="2"/>
  <c r="K8287" i="2"/>
  <c r="J8288" i="2"/>
  <c r="K8288" i="2"/>
  <c r="J8289" i="2"/>
  <c r="K8289" i="2"/>
  <c r="J8290" i="2"/>
  <c r="K8290" i="2"/>
  <c r="J8291" i="2"/>
  <c r="K8291" i="2"/>
  <c r="J8292" i="2"/>
  <c r="K8292" i="2"/>
  <c r="J8293" i="2"/>
  <c r="K8293" i="2"/>
  <c r="J8294" i="2"/>
  <c r="K8294" i="2"/>
  <c r="J8295" i="2"/>
  <c r="K8295" i="2"/>
  <c r="J8296" i="2"/>
  <c r="K8296" i="2"/>
  <c r="J8297" i="2"/>
  <c r="K8297" i="2"/>
  <c r="J8298" i="2"/>
  <c r="K8298" i="2"/>
  <c r="J8299" i="2"/>
  <c r="K8299" i="2"/>
  <c r="J8300" i="2"/>
  <c r="K8300" i="2"/>
  <c r="J8301" i="2"/>
  <c r="K8301" i="2"/>
  <c r="J8302" i="2"/>
  <c r="K8302" i="2"/>
  <c r="J8303" i="2"/>
  <c r="K8303" i="2"/>
  <c r="J8304" i="2"/>
  <c r="K8304" i="2"/>
  <c r="J8305" i="2"/>
  <c r="K8305" i="2"/>
  <c r="J8306" i="2"/>
  <c r="K8306" i="2"/>
  <c r="J8307" i="2"/>
  <c r="K8307" i="2"/>
  <c r="J8308" i="2"/>
  <c r="K8308" i="2"/>
  <c r="J8309" i="2"/>
  <c r="K8309" i="2"/>
  <c r="J8310" i="2"/>
  <c r="K8310" i="2"/>
  <c r="J8311" i="2"/>
  <c r="K8311" i="2"/>
  <c r="J8312" i="2"/>
  <c r="K8312" i="2"/>
  <c r="J8313" i="2"/>
  <c r="K8313" i="2"/>
  <c r="J8314" i="2"/>
  <c r="K8314" i="2"/>
  <c r="J8315" i="2"/>
  <c r="K8315" i="2"/>
  <c r="J8316" i="2"/>
  <c r="K8316" i="2"/>
  <c r="J8317" i="2"/>
  <c r="K8317" i="2"/>
  <c r="J8318" i="2"/>
  <c r="K8318" i="2"/>
  <c r="J8319" i="2"/>
  <c r="K8319" i="2"/>
  <c r="J8320" i="2"/>
  <c r="K8320" i="2"/>
  <c r="J8321" i="2"/>
  <c r="K8321" i="2"/>
  <c r="J8322" i="2"/>
  <c r="K8322" i="2"/>
  <c r="J8323" i="2"/>
  <c r="K8323" i="2"/>
  <c r="J8324" i="2"/>
  <c r="K8324" i="2"/>
  <c r="J8325" i="2"/>
  <c r="K8325" i="2"/>
  <c r="J8326" i="2"/>
  <c r="K8326" i="2"/>
  <c r="J8327" i="2"/>
  <c r="K8327" i="2"/>
  <c r="J8328" i="2"/>
  <c r="K8328" i="2"/>
  <c r="J8329" i="2"/>
  <c r="K8329" i="2"/>
  <c r="J8330" i="2"/>
  <c r="K8330" i="2"/>
  <c r="J8331" i="2"/>
  <c r="K8331" i="2"/>
  <c r="J8332" i="2"/>
  <c r="K8332" i="2"/>
  <c r="J8333" i="2"/>
  <c r="K8333" i="2"/>
  <c r="J8334" i="2"/>
  <c r="K8334" i="2"/>
  <c r="J8335" i="2"/>
  <c r="K8335" i="2"/>
  <c r="J8336" i="2"/>
  <c r="K8336" i="2"/>
  <c r="J8337" i="2"/>
  <c r="K8337" i="2"/>
  <c r="J8338" i="2"/>
  <c r="K8338" i="2"/>
  <c r="J8339" i="2"/>
  <c r="K8339" i="2"/>
  <c r="J8340" i="2"/>
  <c r="K8340" i="2"/>
  <c r="J8341" i="2"/>
  <c r="K8341" i="2"/>
  <c r="J8342" i="2"/>
  <c r="K8342" i="2"/>
  <c r="J8343" i="2"/>
  <c r="K8343" i="2"/>
  <c r="J8344" i="2"/>
  <c r="K8344" i="2"/>
  <c r="J8345" i="2"/>
  <c r="K8345" i="2"/>
  <c r="J8346" i="2"/>
  <c r="K8346" i="2"/>
  <c r="J8347" i="2"/>
  <c r="K8347" i="2"/>
  <c r="J8348" i="2"/>
  <c r="K8348" i="2"/>
  <c r="J8349" i="2"/>
  <c r="K8349" i="2"/>
  <c r="J8350" i="2"/>
  <c r="K8350" i="2"/>
  <c r="J8351" i="2"/>
  <c r="K8351" i="2"/>
  <c r="J8352" i="2"/>
  <c r="K8352" i="2"/>
  <c r="J8353" i="2"/>
  <c r="K8353" i="2"/>
  <c r="J8354" i="2"/>
  <c r="K8354" i="2"/>
  <c r="J8355" i="2"/>
  <c r="K8355" i="2"/>
  <c r="J8356" i="2"/>
  <c r="K8356" i="2"/>
  <c r="J8357" i="2"/>
  <c r="K8357" i="2"/>
  <c r="J8358" i="2"/>
  <c r="K8358" i="2"/>
  <c r="J8359" i="2"/>
  <c r="K8359" i="2"/>
  <c r="J8360" i="2"/>
  <c r="K8360" i="2"/>
  <c r="J8361" i="2"/>
  <c r="K8361" i="2"/>
  <c r="J8362" i="2"/>
  <c r="K8362" i="2"/>
  <c r="J8363" i="2"/>
  <c r="K8363" i="2"/>
  <c r="J8364" i="2"/>
  <c r="K8364" i="2"/>
  <c r="J8365" i="2"/>
  <c r="K8365" i="2"/>
  <c r="J8366" i="2"/>
  <c r="K8366" i="2"/>
  <c r="J8367" i="2"/>
  <c r="K8367" i="2"/>
  <c r="J8368" i="2"/>
  <c r="K8368" i="2"/>
  <c r="J8369" i="2"/>
  <c r="K8369" i="2"/>
  <c r="J8370" i="2"/>
  <c r="K8370" i="2"/>
  <c r="J8371" i="2"/>
  <c r="K8371" i="2"/>
  <c r="J8372" i="2"/>
  <c r="K8372" i="2"/>
  <c r="J8373" i="2"/>
  <c r="K8373" i="2"/>
  <c r="J8374" i="2"/>
  <c r="K8374" i="2"/>
  <c r="J8375" i="2"/>
  <c r="K8375" i="2"/>
  <c r="J8376" i="2"/>
  <c r="K8376" i="2"/>
  <c r="J8377" i="2"/>
  <c r="K8377" i="2"/>
  <c r="J8378" i="2"/>
  <c r="K8378" i="2"/>
  <c r="J8379" i="2"/>
  <c r="K8379" i="2"/>
  <c r="J8380" i="2"/>
  <c r="K8380" i="2"/>
  <c r="J8381" i="2"/>
  <c r="K8381" i="2"/>
  <c r="J8382" i="2"/>
  <c r="K8382" i="2"/>
  <c r="J8383" i="2"/>
  <c r="K8383" i="2"/>
  <c r="J8384" i="2"/>
  <c r="K8384" i="2"/>
  <c r="J8385" i="2"/>
  <c r="K8385" i="2"/>
  <c r="J8386" i="2"/>
  <c r="K8386" i="2"/>
  <c r="J8387" i="2"/>
  <c r="K8387" i="2"/>
  <c r="J8388" i="2"/>
  <c r="K8388" i="2"/>
  <c r="J8389" i="2"/>
  <c r="K8389" i="2"/>
  <c r="J8390" i="2"/>
  <c r="K8390" i="2"/>
  <c r="J8391" i="2"/>
  <c r="K8391" i="2"/>
  <c r="J8392" i="2"/>
  <c r="K8392" i="2"/>
  <c r="J8393" i="2"/>
  <c r="K8393" i="2"/>
  <c r="J8394" i="2"/>
  <c r="K8394" i="2"/>
  <c r="J8395" i="2"/>
  <c r="K8395" i="2"/>
  <c r="J8396" i="2"/>
  <c r="K8396" i="2"/>
  <c r="J8397" i="2"/>
  <c r="K8397" i="2"/>
  <c r="J8398" i="2"/>
  <c r="K8398" i="2"/>
  <c r="J8399" i="2"/>
  <c r="K8399" i="2"/>
  <c r="J8400" i="2"/>
  <c r="K8400" i="2"/>
  <c r="J8401" i="2"/>
  <c r="K8401" i="2"/>
  <c r="J8402" i="2"/>
  <c r="K8402" i="2"/>
  <c r="J8403" i="2"/>
  <c r="K8403" i="2"/>
  <c r="J8404" i="2"/>
  <c r="K8404" i="2"/>
  <c r="J8405" i="2"/>
  <c r="K8405" i="2"/>
  <c r="J8406" i="2"/>
  <c r="K8406" i="2"/>
  <c r="J8407" i="2"/>
  <c r="K8407" i="2"/>
  <c r="J8408" i="2"/>
  <c r="K8408" i="2"/>
  <c r="J8409" i="2"/>
  <c r="K8409" i="2"/>
  <c r="J8410" i="2"/>
  <c r="K8410" i="2"/>
  <c r="J8411" i="2"/>
  <c r="K8411" i="2"/>
  <c r="J8412" i="2"/>
  <c r="K8412" i="2"/>
  <c r="J8413" i="2"/>
  <c r="K8413" i="2"/>
  <c r="J8414" i="2"/>
  <c r="K8414" i="2"/>
  <c r="J8415" i="2"/>
  <c r="K8415" i="2"/>
  <c r="J8416" i="2"/>
  <c r="K8416" i="2"/>
  <c r="J8417" i="2"/>
  <c r="K8417" i="2"/>
  <c r="J8418" i="2"/>
  <c r="K8418" i="2"/>
  <c r="J8419" i="2"/>
  <c r="K8419" i="2"/>
  <c r="J8420" i="2"/>
  <c r="K8420" i="2"/>
  <c r="J8421" i="2"/>
  <c r="K8421" i="2"/>
  <c r="J8422" i="2"/>
  <c r="K8422" i="2"/>
  <c r="J8423" i="2"/>
  <c r="K8423" i="2"/>
  <c r="J8424" i="2"/>
  <c r="K8424" i="2"/>
  <c r="J8425" i="2"/>
  <c r="K8425" i="2"/>
  <c r="J8426" i="2"/>
  <c r="K8426" i="2"/>
  <c r="J8427" i="2"/>
  <c r="K8427" i="2"/>
  <c r="J8428" i="2"/>
  <c r="K8428" i="2"/>
  <c r="J8429" i="2"/>
  <c r="K8429" i="2"/>
  <c r="J8430" i="2"/>
  <c r="K8430" i="2"/>
  <c r="J8431" i="2"/>
  <c r="K8431" i="2"/>
  <c r="J8432" i="2"/>
  <c r="K8432" i="2"/>
  <c r="J8433" i="2"/>
  <c r="K8433" i="2"/>
  <c r="J8434" i="2"/>
  <c r="K8434" i="2"/>
  <c r="J8435" i="2"/>
  <c r="K8435" i="2"/>
  <c r="J8436" i="2"/>
  <c r="K8436" i="2"/>
  <c r="J8437" i="2"/>
  <c r="K8437" i="2"/>
  <c r="J8438" i="2"/>
  <c r="K8438" i="2"/>
  <c r="J8439" i="2"/>
  <c r="K8439" i="2"/>
  <c r="J8440" i="2"/>
  <c r="K8440" i="2"/>
  <c r="J8441" i="2"/>
  <c r="K8441" i="2"/>
  <c r="J8442" i="2"/>
  <c r="K8442" i="2"/>
  <c r="J8443" i="2"/>
  <c r="K8443" i="2"/>
  <c r="J8444" i="2"/>
  <c r="K8444" i="2"/>
  <c r="J8445" i="2"/>
  <c r="K8445" i="2"/>
  <c r="J8446" i="2"/>
  <c r="K8446" i="2"/>
  <c r="J8447" i="2"/>
  <c r="K8447" i="2"/>
  <c r="J8448" i="2"/>
  <c r="K8448" i="2"/>
  <c r="J8449" i="2"/>
  <c r="K8449" i="2"/>
  <c r="J8450" i="2"/>
  <c r="K8450" i="2"/>
  <c r="J8451" i="2"/>
  <c r="K8451" i="2"/>
  <c r="J8452" i="2"/>
  <c r="K8452" i="2"/>
  <c r="J8453" i="2"/>
  <c r="K8453" i="2"/>
  <c r="J8454" i="2"/>
  <c r="K8454" i="2"/>
  <c r="J8455" i="2"/>
  <c r="K8455" i="2"/>
  <c r="J8456" i="2"/>
  <c r="K8456" i="2"/>
  <c r="J8457" i="2"/>
  <c r="K8457" i="2"/>
  <c r="J8458" i="2"/>
  <c r="K8458" i="2"/>
  <c r="J8459" i="2"/>
  <c r="K8459" i="2"/>
  <c r="J8460" i="2"/>
  <c r="K8460" i="2"/>
  <c r="J8461" i="2"/>
  <c r="K8461" i="2"/>
  <c r="J8462" i="2"/>
  <c r="K8462" i="2"/>
  <c r="J8463" i="2"/>
  <c r="K8463" i="2"/>
  <c r="J8464" i="2"/>
  <c r="K8464" i="2"/>
  <c r="J8465" i="2"/>
  <c r="K8465" i="2"/>
  <c r="J8466" i="2"/>
  <c r="K8466" i="2"/>
  <c r="J8467" i="2"/>
  <c r="K8467" i="2"/>
  <c r="J8468" i="2"/>
  <c r="K8468" i="2"/>
  <c r="J8469" i="2"/>
  <c r="K8469" i="2"/>
  <c r="J8470" i="2"/>
  <c r="K8470" i="2"/>
  <c r="J8471" i="2"/>
  <c r="K8471" i="2"/>
  <c r="J8472" i="2"/>
  <c r="K8472" i="2"/>
  <c r="J8473" i="2"/>
  <c r="K8473" i="2"/>
  <c r="J8474" i="2"/>
  <c r="K8474" i="2"/>
  <c r="J8475" i="2"/>
  <c r="K8475" i="2"/>
  <c r="J8476" i="2"/>
  <c r="K8476" i="2"/>
  <c r="J8477" i="2"/>
  <c r="K8477" i="2"/>
  <c r="J8478" i="2"/>
  <c r="K8478" i="2"/>
  <c r="J8479" i="2"/>
  <c r="K8479" i="2"/>
  <c r="J8480" i="2"/>
  <c r="K8480" i="2"/>
  <c r="J8481" i="2"/>
  <c r="K8481" i="2"/>
  <c r="J8482" i="2"/>
  <c r="K8482" i="2"/>
  <c r="J8483" i="2"/>
  <c r="K8483" i="2"/>
  <c r="J8484" i="2"/>
  <c r="K8484" i="2"/>
  <c r="J8485" i="2"/>
  <c r="K8485" i="2"/>
  <c r="J8486" i="2"/>
  <c r="K8486" i="2"/>
  <c r="J8487" i="2"/>
  <c r="K8487" i="2"/>
  <c r="J8488" i="2"/>
  <c r="K8488" i="2"/>
  <c r="J8489" i="2"/>
  <c r="K8489" i="2"/>
  <c r="J8490" i="2"/>
  <c r="K8490" i="2"/>
  <c r="J8491" i="2"/>
  <c r="K8491" i="2"/>
  <c r="J8492" i="2"/>
  <c r="K8492" i="2"/>
  <c r="J8493" i="2"/>
  <c r="K8493" i="2"/>
  <c r="J8494" i="2"/>
  <c r="K8494" i="2"/>
  <c r="J8495" i="2"/>
  <c r="K8495" i="2"/>
  <c r="J8496" i="2"/>
  <c r="K8496" i="2"/>
  <c r="J8497" i="2"/>
  <c r="K8497" i="2"/>
  <c r="J8498" i="2"/>
  <c r="K8498" i="2"/>
  <c r="J8499" i="2"/>
  <c r="K8499" i="2"/>
  <c r="J8500" i="2"/>
  <c r="K8500" i="2"/>
  <c r="J8501" i="2"/>
  <c r="K8501" i="2"/>
  <c r="J8502" i="2"/>
  <c r="K8502" i="2"/>
  <c r="J8503" i="2"/>
  <c r="K8503" i="2"/>
  <c r="J8504" i="2"/>
  <c r="K8504" i="2"/>
  <c r="J8505" i="2"/>
  <c r="K8505" i="2"/>
  <c r="J8506" i="2"/>
  <c r="K8506" i="2"/>
  <c r="J8507" i="2"/>
  <c r="K8507" i="2"/>
  <c r="J8508" i="2"/>
  <c r="K8508" i="2"/>
  <c r="J8509" i="2"/>
  <c r="K8509" i="2"/>
  <c r="J8510" i="2"/>
  <c r="K8510" i="2"/>
  <c r="J8511" i="2"/>
  <c r="K8511" i="2"/>
  <c r="J8512" i="2"/>
  <c r="K8512" i="2"/>
  <c r="J8513" i="2"/>
  <c r="K8513" i="2"/>
  <c r="J8514" i="2"/>
  <c r="K8514" i="2"/>
  <c r="J8515" i="2"/>
  <c r="K8515" i="2"/>
  <c r="J8516" i="2"/>
  <c r="K8516" i="2"/>
  <c r="J8517" i="2"/>
  <c r="K8517" i="2"/>
  <c r="J8518" i="2"/>
  <c r="K8518" i="2"/>
  <c r="J8519" i="2"/>
  <c r="K8519" i="2"/>
  <c r="J8520" i="2"/>
  <c r="K8520" i="2"/>
  <c r="J8521" i="2"/>
  <c r="K8521" i="2"/>
  <c r="J8522" i="2"/>
  <c r="K8522" i="2"/>
  <c r="J8523" i="2"/>
  <c r="K8523" i="2"/>
  <c r="J8524" i="2"/>
  <c r="K8524" i="2"/>
  <c r="J8525" i="2"/>
  <c r="K8525" i="2"/>
  <c r="J8526" i="2"/>
  <c r="K8526" i="2"/>
  <c r="J8527" i="2"/>
  <c r="K8527" i="2"/>
  <c r="J8528" i="2"/>
  <c r="K8528" i="2"/>
  <c r="J8529" i="2"/>
  <c r="K8529" i="2"/>
  <c r="J8530" i="2"/>
  <c r="K8530" i="2"/>
  <c r="J8531" i="2"/>
  <c r="K8531" i="2"/>
  <c r="J8532" i="2"/>
  <c r="K8532" i="2"/>
  <c r="J8533" i="2"/>
  <c r="K8533" i="2"/>
  <c r="J8534" i="2"/>
  <c r="K8534" i="2"/>
  <c r="J8535" i="2"/>
  <c r="K8535" i="2"/>
  <c r="J8536" i="2"/>
  <c r="K8536" i="2"/>
  <c r="J8537" i="2"/>
  <c r="K8537" i="2"/>
  <c r="J8538" i="2"/>
  <c r="K8538" i="2"/>
  <c r="J8539" i="2"/>
  <c r="K8539" i="2"/>
  <c r="J8540" i="2"/>
  <c r="K8540" i="2"/>
  <c r="J8541" i="2"/>
  <c r="K8541" i="2"/>
  <c r="J8542" i="2"/>
  <c r="K8542" i="2"/>
  <c r="J8543" i="2"/>
  <c r="K8543" i="2"/>
  <c r="J8544" i="2"/>
  <c r="K8544" i="2"/>
  <c r="J8545" i="2"/>
  <c r="K8545" i="2"/>
  <c r="J8546" i="2"/>
  <c r="K8546" i="2"/>
  <c r="J8547" i="2"/>
  <c r="K8547" i="2"/>
  <c r="J8548" i="2"/>
  <c r="K8548" i="2"/>
  <c r="J8549" i="2"/>
  <c r="K8549" i="2"/>
  <c r="J8550" i="2"/>
  <c r="K8550" i="2"/>
  <c r="J8551" i="2"/>
  <c r="K8551" i="2"/>
  <c r="J8552" i="2"/>
  <c r="K8552" i="2"/>
  <c r="J8553" i="2"/>
  <c r="K8553" i="2"/>
  <c r="J8554" i="2"/>
  <c r="K8554" i="2"/>
  <c r="J8555" i="2"/>
  <c r="K8555" i="2"/>
  <c r="J8556" i="2"/>
  <c r="K8556" i="2"/>
  <c r="J8557" i="2"/>
  <c r="K8557" i="2"/>
  <c r="J8558" i="2"/>
  <c r="K8558" i="2"/>
  <c r="J8559" i="2"/>
  <c r="K8559" i="2"/>
  <c r="J8560" i="2"/>
  <c r="K8560" i="2"/>
  <c r="J8561" i="2"/>
  <c r="K8561" i="2"/>
  <c r="J8562" i="2"/>
  <c r="K8562" i="2"/>
  <c r="J8563" i="2"/>
  <c r="K8563" i="2"/>
  <c r="J8564" i="2"/>
  <c r="K8564" i="2"/>
  <c r="J8565" i="2"/>
  <c r="K8565" i="2"/>
  <c r="J8566" i="2"/>
  <c r="K8566" i="2"/>
  <c r="J8567" i="2"/>
  <c r="K8567" i="2"/>
  <c r="J8568" i="2"/>
  <c r="K8568" i="2"/>
  <c r="J8569" i="2"/>
  <c r="K8569" i="2"/>
  <c r="J8570" i="2"/>
  <c r="K8570" i="2"/>
  <c r="J8571" i="2"/>
  <c r="K8571" i="2"/>
  <c r="J8572" i="2"/>
  <c r="K8572" i="2"/>
  <c r="J8573" i="2"/>
  <c r="K8573" i="2"/>
  <c r="J8574" i="2"/>
  <c r="K8574" i="2"/>
  <c r="J8575" i="2"/>
  <c r="K8575" i="2"/>
  <c r="J8576" i="2"/>
  <c r="K8576" i="2"/>
  <c r="J8577" i="2"/>
  <c r="K8577" i="2"/>
  <c r="J8578" i="2"/>
  <c r="K8578" i="2"/>
  <c r="J8579" i="2"/>
  <c r="K8579" i="2"/>
  <c r="J8580" i="2"/>
  <c r="K8580" i="2"/>
  <c r="J8581" i="2"/>
  <c r="K8581" i="2"/>
  <c r="J8582" i="2"/>
  <c r="K8582" i="2"/>
  <c r="J8583" i="2"/>
  <c r="K8583" i="2"/>
  <c r="J8584" i="2"/>
  <c r="K8584" i="2"/>
  <c r="J8585" i="2"/>
  <c r="K8585" i="2"/>
  <c r="J8586" i="2"/>
  <c r="K8586" i="2"/>
  <c r="J8587" i="2"/>
  <c r="K8587" i="2"/>
  <c r="J8588" i="2"/>
  <c r="K8588" i="2"/>
  <c r="J8589" i="2"/>
  <c r="K8589" i="2"/>
  <c r="J8590" i="2"/>
  <c r="K8590" i="2"/>
  <c r="J8591" i="2"/>
  <c r="K8591" i="2"/>
  <c r="J8592" i="2"/>
  <c r="K8592" i="2"/>
  <c r="J8593" i="2"/>
  <c r="K8593" i="2"/>
  <c r="J8594" i="2"/>
  <c r="K8594" i="2"/>
  <c r="J8595" i="2"/>
  <c r="K8595" i="2"/>
  <c r="J8596" i="2"/>
  <c r="K8596" i="2"/>
  <c r="J8597" i="2"/>
  <c r="K8597" i="2"/>
  <c r="J8598" i="2"/>
  <c r="K8598" i="2"/>
  <c r="J8599" i="2"/>
  <c r="K8599" i="2"/>
  <c r="J8600" i="2"/>
  <c r="K8600" i="2"/>
  <c r="J8601" i="2"/>
  <c r="K8601" i="2"/>
  <c r="J8602" i="2"/>
  <c r="K8602" i="2"/>
  <c r="J8603" i="2"/>
  <c r="K8603" i="2"/>
  <c r="J8604" i="2"/>
  <c r="K8604" i="2"/>
  <c r="J8605" i="2"/>
  <c r="K8605" i="2"/>
  <c r="J8606" i="2"/>
  <c r="K8606" i="2"/>
  <c r="J8607" i="2"/>
  <c r="K8607" i="2"/>
  <c r="J8608" i="2"/>
  <c r="K8608" i="2"/>
  <c r="J8609" i="2"/>
  <c r="K8609" i="2"/>
  <c r="J8610" i="2"/>
  <c r="K8610" i="2"/>
  <c r="J8611" i="2"/>
  <c r="K8611" i="2"/>
  <c r="J8612" i="2"/>
  <c r="K8612" i="2"/>
  <c r="J8613" i="2"/>
  <c r="K8613" i="2"/>
  <c r="J8614" i="2"/>
  <c r="K8614" i="2"/>
  <c r="J8615" i="2"/>
  <c r="K8615" i="2"/>
  <c r="J8616" i="2"/>
  <c r="K8616" i="2"/>
  <c r="J8617" i="2"/>
  <c r="K8617" i="2"/>
  <c r="J8618" i="2"/>
  <c r="K8618" i="2"/>
  <c r="J8619" i="2"/>
  <c r="K8619" i="2"/>
  <c r="J8620" i="2"/>
  <c r="K8620" i="2"/>
  <c r="J8621" i="2"/>
  <c r="K8621" i="2"/>
  <c r="J8622" i="2"/>
  <c r="K8622" i="2"/>
  <c r="J8623" i="2"/>
  <c r="K8623" i="2"/>
  <c r="J8624" i="2"/>
  <c r="K8624" i="2"/>
  <c r="J8625" i="2"/>
  <c r="K8625" i="2"/>
  <c r="J8626" i="2"/>
  <c r="K8626" i="2"/>
  <c r="J8627" i="2"/>
  <c r="K8627" i="2"/>
  <c r="J8628" i="2"/>
  <c r="K8628" i="2"/>
  <c r="J8629" i="2"/>
  <c r="K8629" i="2"/>
  <c r="J8630" i="2"/>
  <c r="K8630" i="2"/>
  <c r="J8631" i="2"/>
  <c r="K8631" i="2"/>
  <c r="J8632" i="2"/>
  <c r="K8632" i="2"/>
  <c r="J8633" i="2"/>
  <c r="K8633" i="2"/>
  <c r="J8634" i="2"/>
  <c r="K8634" i="2"/>
  <c r="J8635" i="2"/>
  <c r="K8635" i="2"/>
  <c r="J8636" i="2"/>
  <c r="K8636" i="2"/>
  <c r="J8637" i="2"/>
  <c r="K8637" i="2"/>
  <c r="J8638" i="2"/>
  <c r="K8638" i="2"/>
  <c r="J8639" i="2"/>
  <c r="K8639" i="2"/>
  <c r="J8640" i="2"/>
  <c r="K8640" i="2"/>
  <c r="J8641" i="2"/>
  <c r="K8641" i="2"/>
  <c r="J8642" i="2"/>
  <c r="K8642" i="2"/>
  <c r="J8643" i="2"/>
  <c r="K8643" i="2"/>
  <c r="J8644" i="2"/>
  <c r="K8644" i="2"/>
  <c r="J8645" i="2"/>
  <c r="K8645" i="2"/>
  <c r="J8646" i="2"/>
  <c r="K8646" i="2"/>
  <c r="J8647" i="2"/>
  <c r="K8647" i="2"/>
  <c r="J8648" i="2"/>
  <c r="K8648" i="2"/>
  <c r="J8649" i="2"/>
  <c r="K8649" i="2"/>
  <c r="J8650" i="2"/>
  <c r="K8650" i="2"/>
  <c r="J8651" i="2"/>
  <c r="K8651" i="2"/>
  <c r="J8652" i="2"/>
  <c r="K8652" i="2"/>
  <c r="J8653" i="2"/>
  <c r="K8653" i="2"/>
  <c r="J8654" i="2"/>
  <c r="K8654" i="2"/>
  <c r="J8655" i="2"/>
  <c r="K8655" i="2"/>
  <c r="J8656" i="2"/>
  <c r="K8656" i="2"/>
  <c r="J8657" i="2"/>
  <c r="K8657" i="2"/>
  <c r="J8658" i="2"/>
  <c r="K8658" i="2"/>
  <c r="J8659" i="2"/>
  <c r="K8659" i="2"/>
  <c r="J8660" i="2"/>
  <c r="K8660" i="2"/>
  <c r="J8661" i="2"/>
  <c r="K8661" i="2"/>
  <c r="J8662" i="2"/>
  <c r="K8662" i="2"/>
  <c r="J8663" i="2"/>
  <c r="K8663" i="2"/>
  <c r="J8664" i="2"/>
  <c r="K8664" i="2"/>
  <c r="J8665" i="2"/>
  <c r="K8665" i="2"/>
  <c r="J8666" i="2"/>
  <c r="K8666" i="2"/>
  <c r="J8667" i="2"/>
  <c r="K8667" i="2"/>
  <c r="J8668" i="2"/>
  <c r="K8668" i="2"/>
  <c r="J8669" i="2"/>
  <c r="K8669" i="2"/>
  <c r="J8670" i="2"/>
  <c r="K8670" i="2"/>
  <c r="J8671" i="2"/>
  <c r="K8671" i="2"/>
  <c r="J8672" i="2"/>
  <c r="K8672" i="2"/>
  <c r="J8673" i="2"/>
  <c r="K8673" i="2"/>
  <c r="J8674" i="2"/>
  <c r="K8674" i="2"/>
  <c r="J8675" i="2"/>
  <c r="K8675" i="2"/>
  <c r="J8676" i="2"/>
  <c r="K8676" i="2"/>
  <c r="J8677" i="2"/>
  <c r="K8677" i="2"/>
  <c r="J8678" i="2"/>
  <c r="K8678" i="2"/>
  <c r="J8679" i="2"/>
  <c r="K8679" i="2"/>
  <c r="J8680" i="2"/>
  <c r="K8680" i="2"/>
  <c r="J8681" i="2"/>
  <c r="K8681" i="2"/>
  <c r="J8682" i="2"/>
  <c r="K8682" i="2"/>
  <c r="J8683" i="2"/>
  <c r="K8683" i="2"/>
  <c r="J8684" i="2"/>
  <c r="K8684" i="2"/>
  <c r="J8685" i="2"/>
  <c r="K8685" i="2"/>
  <c r="J8686" i="2"/>
  <c r="K8686" i="2"/>
  <c r="J8687" i="2"/>
  <c r="K8687" i="2"/>
  <c r="J8688" i="2"/>
  <c r="K8688" i="2"/>
  <c r="J8689" i="2"/>
  <c r="K8689" i="2"/>
  <c r="J8690" i="2"/>
  <c r="K8690" i="2"/>
  <c r="J8691" i="2"/>
  <c r="K8691" i="2"/>
  <c r="J8692" i="2"/>
  <c r="K8692" i="2"/>
  <c r="J8693" i="2"/>
  <c r="K8693" i="2"/>
  <c r="J8694" i="2"/>
  <c r="K8694" i="2"/>
  <c r="J8695" i="2"/>
  <c r="K8695" i="2"/>
  <c r="J8696" i="2"/>
  <c r="K8696" i="2"/>
  <c r="J8697" i="2"/>
  <c r="K8697" i="2"/>
  <c r="J8698" i="2"/>
  <c r="K8698" i="2"/>
  <c r="J8699" i="2"/>
  <c r="K8699" i="2"/>
  <c r="J8700" i="2"/>
  <c r="K8700" i="2"/>
  <c r="J8701" i="2"/>
  <c r="K8701" i="2"/>
  <c r="J8702" i="2"/>
  <c r="K8702" i="2"/>
  <c r="J8703" i="2"/>
  <c r="K8703" i="2"/>
  <c r="J8704" i="2"/>
  <c r="K8704" i="2"/>
  <c r="J8705" i="2"/>
  <c r="K8705" i="2"/>
  <c r="J8706" i="2"/>
  <c r="K8706" i="2"/>
  <c r="J8707" i="2"/>
  <c r="K8707" i="2"/>
  <c r="J8708" i="2"/>
  <c r="K8708" i="2"/>
  <c r="J8709" i="2"/>
  <c r="K8709" i="2"/>
  <c r="J8710" i="2"/>
  <c r="K8710" i="2"/>
  <c r="J8711" i="2"/>
  <c r="K8711" i="2"/>
  <c r="J8712" i="2"/>
  <c r="K8712" i="2"/>
  <c r="J8713" i="2"/>
  <c r="K8713" i="2"/>
  <c r="J8714" i="2"/>
  <c r="K8714" i="2"/>
  <c r="J8715" i="2"/>
  <c r="K8715" i="2"/>
  <c r="J8716" i="2"/>
  <c r="K8716" i="2"/>
  <c r="J8717" i="2"/>
  <c r="K8717" i="2"/>
  <c r="J8718" i="2"/>
  <c r="K8718" i="2"/>
  <c r="J8719" i="2"/>
  <c r="K8719" i="2"/>
  <c r="J8720" i="2"/>
  <c r="K8720" i="2"/>
  <c r="J8721" i="2"/>
  <c r="K8721" i="2"/>
  <c r="J8722" i="2"/>
  <c r="K8722" i="2"/>
  <c r="J8723" i="2"/>
  <c r="K8723" i="2"/>
  <c r="J8724" i="2"/>
  <c r="K8724" i="2"/>
  <c r="J8725" i="2"/>
  <c r="K8725" i="2"/>
  <c r="J8726" i="2"/>
  <c r="K8726" i="2"/>
  <c r="J8727" i="2"/>
  <c r="K8727" i="2"/>
  <c r="J8728" i="2"/>
  <c r="K8728" i="2"/>
  <c r="J8729" i="2"/>
  <c r="K8729" i="2"/>
  <c r="J8730" i="2"/>
  <c r="K8730" i="2"/>
  <c r="J8731" i="2"/>
  <c r="K8731" i="2"/>
  <c r="J8732" i="2"/>
  <c r="K8732" i="2"/>
  <c r="J8733" i="2"/>
  <c r="K8733" i="2"/>
  <c r="J8734" i="2"/>
  <c r="K8734" i="2"/>
  <c r="J8735" i="2"/>
  <c r="K8735" i="2"/>
  <c r="J8736" i="2"/>
  <c r="K8736" i="2"/>
  <c r="J8737" i="2"/>
  <c r="K8737" i="2"/>
  <c r="J8738" i="2"/>
  <c r="K8738" i="2"/>
  <c r="J8739" i="2"/>
  <c r="K8739" i="2"/>
  <c r="J8740" i="2"/>
  <c r="K8740" i="2"/>
  <c r="J8741" i="2"/>
  <c r="K8741" i="2"/>
  <c r="J8742" i="2"/>
  <c r="K8742" i="2"/>
  <c r="J8743" i="2"/>
  <c r="K8743" i="2"/>
  <c r="J8744" i="2"/>
  <c r="K8744" i="2"/>
  <c r="J8745" i="2"/>
  <c r="K8745" i="2"/>
  <c r="J8746" i="2"/>
  <c r="K8746" i="2"/>
  <c r="J8747" i="2"/>
  <c r="K8747" i="2"/>
  <c r="J8748" i="2"/>
  <c r="K8748" i="2"/>
  <c r="J8749" i="2"/>
  <c r="K8749" i="2"/>
  <c r="J8750" i="2"/>
  <c r="K8750" i="2"/>
  <c r="J8751" i="2"/>
  <c r="K8751" i="2"/>
  <c r="J8752" i="2"/>
  <c r="K8752" i="2"/>
  <c r="J8753" i="2"/>
  <c r="K8753" i="2"/>
  <c r="J8754" i="2"/>
  <c r="K8754" i="2"/>
  <c r="J8755" i="2"/>
  <c r="K8755" i="2"/>
  <c r="J8756" i="2"/>
  <c r="K8756" i="2"/>
  <c r="J8757" i="2"/>
  <c r="K8757" i="2"/>
  <c r="J8758" i="2"/>
  <c r="K8758" i="2"/>
  <c r="J8759" i="2"/>
  <c r="K8759" i="2"/>
  <c r="J8760" i="2"/>
  <c r="K8760" i="2"/>
  <c r="J8761" i="2"/>
  <c r="K8761" i="2"/>
  <c r="J8762" i="2"/>
  <c r="K8762" i="2"/>
  <c r="J8763" i="2"/>
  <c r="K8763" i="2"/>
  <c r="J8764" i="2"/>
  <c r="K8764" i="2"/>
  <c r="J8765" i="2"/>
  <c r="K8765" i="2"/>
  <c r="J8766" i="2"/>
  <c r="K8766" i="2"/>
  <c r="J8767" i="2"/>
  <c r="K8767" i="2"/>
  <c r="J8768" i="2"/>
  <c r="K8768" i="2"/>
  <c r="J8769" i="2"/>
  <c r="K8769" i="2"/>
  <c r="J8770" i="2"/>
  <c r="K8770" i="2"/>
  <c r="J8771" i="2"/>
  <c r="K8771" i="2"/>
  <c r="J8772" i="2"/>
  <c r="K8772" i="2"/>
  <c r="J8773" i="2"/>
  <c r="K8773" i="2"/>
  <c r="J8774" i="2"/>
  <c r="K8774" i="2"/>
  <c r="J8775" i="2"/>
  <c r="K8775" i="2"/>
  <c r="J8776" i="2"/>
  <c r="K8776" i="2"/>
  <c r="J8777" i="2"/>
  <c r="K8777" i="2"/>
  <c r="J8778" i="2"/>
  <c r="K8778" i="2"/>
  <c r="J8779" i="2"/>
  <c r="K8779" i="2"/>
  <c r="J8780" i="2"/>
  <c r="K8780" i="2"/>
  <c r="J8781" i="2"/>
  <c r="K8781" i="2"/>
  <c r="J8782" i="2"/>
  <c r="K8782" i="2"/>
  <c r="J8783" i="2"/>
  <c r="K8783" i="2"/>
  <c r="J8784" i="2"/>
  <c r="K8784" i="2"/>
  <c r="J8785" i="2"/>
  <c r="K8785" i="2"/>
  <c r="J8786" i="2"/>
  <c r="K8786" i="2"/>
  <c r="J8787" i="2"/>
  <c r="K8787" i="2"/>
  <c r="J8788" i="2"/>
  <c r="K8788" i="2"/>
  <c r="J8789" i="2"/>
  <c r="K8789" i="2"/>
  <c r="J8790" i="2"/>
  <c r="K8790" i="2"/>
  <c r="J8791" i="2"/>
  <c r="K8791" i="2"/>
  <c r="J8792" i="2"/>
  <c r="K8792" i="2"/>
  <c r="J8793" i="2"/>
  <c r="K8793" i="2"/>
  <c r="J8794" i="2"/>
  <c r="K8794" i="2"/>
  <c r="J8795" i="2"/>
  <c r="K8795" i="2"/>
  <c r="J8796" i="2"/>
  <c r="K8796" i="2"/>
  <c r="J8797" i="2"/>
  <c r="K8797" i="2"/>
  <c r="J8798" i="2"/>
  <c r="K8798" i="2"/>
  <c r="J8799" i="2"/>
  <c r="K8799" i="2"/>
  <c r="J8800" i="2"/>
  <c r="K8800" i="2"/>
  <c r="J8801" i="2"/>
  <c r="K8801" i="2"/>
  <c r="J8802" i="2"/>
  <c r="K8802" i="2"/>
  <c r="J8803" i="2"/>
  <c r="K8803" i="2"/>
  <c r="J8804" i="2"/>
  <c r="K8804" i="2"/>
  <c r="J8805" i="2"/>
  <c r="K8805" i="2"/>
  <c r="J8806" i="2"/>
  <c r="K8806" i="2"/>
  <c r="J8807" i="2"/>
  <c r="K8807" i="2"/>
  <c r="J8808" i="2"/>
  <c r="K8808" i="2"/>
  <c r="J8809" i="2"/>
  <c r="K8809" i="2"/>
  <c r="J8810" i="2"/>
  <c r="K8810" i="2"/>
  <c r="J8811" i="2"/>
  <c r="K8811" i="2"/>
  <c r="J8812" i="2"/>
  <c r="K8812" i="2"/>
  <c r="J8813" i="2"/>
  <c r="K8813" i="2"/>
  <c r="J8814" i="2"/>
  <c r="K8814" i="2"/>
  <c r="J8815" i="2"/>
  <c r="K8815" i="2"/>
  <c r="J8816" i="2"/>
  <c r="K8816" i="2"/>
  <c r="J8817" i="2"/>
  <c r="K8817" i="2"/>
  <c r="J8818" i="2"/>
  <c r="K8818" i="2"/>
  <c r="J8819" i="2"/>
  <c r="K8819" i="2"/>
  <c r="J8820" i="2"/>
  <c r="K8820" i="2"/>
  <c r="J8821" i="2"/>
  <c r="K8821" i="2"/>
  <c r="J8822" i="2"/>
  <c r="K8822" i="2"/>
  <c r="J8823" i="2"/>
  <c r="K8823" i="2"/>
  <c r="J8824" i="2"/>
  <c r="K8824" i="2"/>
  <c r="J8825" i="2"/>
  <c r="K8825" i="2"/>
  <c r="J8826" i="2"/>
  <c r="K8826" i="2"/>
  <c r="J8827" i="2"/>
  <c r="K8827" i="2"/>
  <c r="J8828" i="2"/>
  <c r="K8828" i="2"/>
  <c r="J8829" i="2"/>
  <c r="K8829" i="2"/>
  <c r="J8830" i="2"/>
  <c r="K8830" i="2"/>
  <c r="J8831" i="2"/>
  <c r="K8831" i="2"/>
  <c r="J8832" i="2"/>
  <c r="K8832" i="2"/>
  <c r="J8833" i="2"/>
  <c r="K8833" i="2"/>
  <c r="J8834" i="2"/>
  <c r="K8834" i="2"/>
  <c r="J8835" i="2"/>
  <c r="K8835" i="2"/>
  <c r="J8836" i="2"/>
  <c r="K8836" i="2"/>
  <c r="J8837" i="2"/>
  <c r="K8837" i="2"/>
  <c r="J8838" i="2"/>
  <c r="K8838" i="2"/>
  <c r="J8839" i="2"/>
  <c r="K8839" i="2"/>
  <c r="J8840" i="2"/>
  <c r="K8840" i="2"/>
  <c r="J8841" i="2"/>
  <c r="K8841" i="2"/>
  <c r="J8842" i="2"/>
  <c r="K8842" i="2"/>
  <c r="J8843" i="2"/>
  <c r="K8843" i="2"/>
  <c r="J8844" i="2"/>
  <c r="K8844" i="2"/>
  <c r="J8845" i="2"/>
  <c r="K8845" i="2"/>
  <c r="J8846" i="2"/>
  <c r="K8846" i="2"/>
  <c r="J8847" i="2"/>
  <c r="K8847" i="2"/>
  <c r="J8848" i="2"/>
  <c r="K8848" i="2"/>
  <c r="J8849" i="2"/>
  <c r="K8849" i="2"/>
  <c r="J8850" i="2"/>
  <c r="K8850" i="2"/>
  <c r="J8851" i="2"/>
  <c r="K8851" i="2"/>
  <c r="J8852" i="2"/>
  <c r="K8852" i="2"/>
  <c r="J8853" i="2"/>
  <c r="K8853" i="2"/>
  <c r="J8854" i="2"/>
  <c r="K8854" i="2"/>
  <c r="J8855" i="2"/>
  <c r="K8855" i="2"/>
  <c r="J8856" i="2"/>
  <c r="K8856" i="2"/>
  <c r="J8857" i="2"/>
  <c r="K8857" i="2"/>
  <c r="J8858" i="2"/>
  <c r="K8858" i="2"/>
  <c r="J8859" i="2"/>
  <c r="K8859" i="2"/>
  <c r="J8860" i="2"/>
  <c r="K8860" i="2"/>
  <c r="J8861" i="2"/>
  <c r="K8861" i="2"/>
  <c r="J8862" i="2"/>
  <c r="K8862" i="2"/>
  <c r="J8863" i="2"/>
  <c r="K8863" i="2"/>
  <c r="J8864" i="2"/>
  <c r="K8864" i="2"/>
  <c r="J8865" i="2"/>
  <c r="K8865" i="2"/>
  <c r="J8866" i="2"/>
  <c r="K8866" i="2"/>
  <c r="J8867" i="2"/>
  <c r="K8867" i="2"/>
  <c r="J8868" i="2"/>
  <c r="K8868" i="2"/>
  <c r="J8869" i="2"/>
  <c r="K8869" i="2"/>
  <c r="J8870" i="2"/>
  <c r="K8870" i="2"/>
  <c r="J8871" i="2"/>
  <c r="K8871" i="2"/>
  <c r="J8872" i="2"/>
  <c r="K8872" i="2"/>
  <c r="J8873" i="2"/>
  <c r="K8873" i="2"/>
  <c r="J8874" i="2"/>
  <c r="K8874" i="2"/>
  <c r="J8875" i="2"/>
  <c r="K8875" i="2"/>
  <c r="J8876" i="2"/>
  <c r="K8876" i="2"/>
  <c r="J8877" i="2"/>
  <c r="K8877" i="2"/>
  <c r="J8878" i="2"/>
  <c r="K8878" i="2"/>
  <c r="J8879" i="2"/>
  <c r="K8879" i="2"/>
  <c r="J8880" i="2"/>
  <c r="K8880" i="2"/>
  <c r="J8881" i="2"/>
  <c r="K8881" i="2"/>
  <c r="J8882" i="2"/>
  <c r="K8882" i="2"/>
  <c r="J8883" i="2"/>
  <c r="K8883" i="2"/>
  <c r="J8884" i="2"/>
  <c r="K8884" i="2"/>
  <c r="J8885" i="2"/>
  <c r="K8885" i="2"/>
  <c r="J8886" i="2"/>
  <c r="K8886" i="2"/>
  <c r="J8887" i="2"/>
  <c r="K8887" i="2"/>
  <c r="J8888" i="2"/>
  <c r="K8888" i="2"/>
  <c r="J8889" i="2"/>
  <c r="K8889" i="2"/>
  <c r="J8890" i="2"/>
  <c r="K8890" i="2"/>
  <c r="J8891" i="2"/>
  <c r="K8891" i="2"/>
  <c r="J8892" i="2"/>
  <c r="K8892" i="2"/>
  <c r="J8893" i="2"/>
  <c r="K8893" i="2"/>
  <c r="J8894" i="2"/>
  <c r="K8894" i="2"/>
  <c r="J8895" i="2"/>
  <c r="K8895" i="2"/>
  <c r="J8896" i="2"/>
  <c r="K8896" i="2"/>
  <c r="J8897" i="2"/>
  <c r="K8897" i="2"/>
  <c r="J8898" i="2"/>
  <c r="K8898" i="2"/>
  <c r="J8899" i="2"/>
  <c r="K8899" i="2"/>
  <c r="J8900" i="2"/>
  <c r="K8900" i="2"/>
  <c r="J8901" i="2"/>
  <c r="K8901" i="2"/>
  <c r="J8902" i="2"/>
  <c r="K8902" i="2"/>
  <c r="J8903" i="2"/>
  <c r="K8903" i="2"/>
  <c r="J8904" i="2"/>
  <c r="K8904" i="2"/>
  <c r="J8905" i="2"/>
  <c r="K8905" i="2"/>
  <c r="J8906" i="2"/>
  <c r="K8906" i="2"/>
  <c r="J8907" i="2"/>
  <c r="K8907" i="2"/>
  <c r="J8908" i="2"/>
  <c r="K8908" i="2"/>
  <c r="J8909" i="2"/>
  <c r="K8909" i="2"/>
  <c r="J8910" i="2"/>
  <c r="K8910" i="2"/>
  <c r="J8911" i="2"/>
  <c r="K8911" i="2"/>
  <c r="J8912" i="2"/>
  <c r="K8912" i="2"/>
  <c r="J8913" i="2"/>
  <c r="K8913" i="2"/>
  <c r="J8914" i="2"/>
  <c r="K8914" i="2"/>
  <c r="J8915" i="2"/>
  <c r="K8915" i="2"/>
  <c r="J8916" i="2"/>
  <c r="K8916" i="2"/>
  <c r="J8917" i="2"/>
  <c r="K8917" i="2"/>
  <c r="J8918" i="2"/>
  <c r="K8918" i="2"/>
  <c r="J8919" i="2"/>
  <c r="K8919" i="2"/>
  <c r="J8920" i="2"/>
  <c r="K8920" i="2"/>
  <c r="J8921" i="2"/>
  <c r="K8921" i="2"/>
  <c r="J8922" i="2"/>
  <c r="K8922" i="2"/>
  <c r="J8923" i="2"/>
  <c r="K8923" i="2"/>
  <c r="J8924" i="2"/>
  <c r="K8924" i="2"/>
  <c r="J8925" i="2"/>
  <c r="K8925" i="2"/>
  <c r="J8926" i="2"/>
  <c r="K8926" i="2"/>
  <c r="J8927" i="2"/>
  <c r="K8927" i="2"/>
  <c r="J8928" i="2"/>
  <c r="K8928" i="2"/>
  <c r="J8929" i="2"/>
  <c r="K8929" i="2"/>
  <c r="J8930" i="2"/>
  <c r="K8930" i="2"/>
  <c r="J8931" i="2"/>
  <c r="K8931" i="2"/>
  <c r="J8932" i="2"/>
  <c r="K8932" i="2"/>
  <c r="J8933" i="2"/>
  <c r="K8933" i="2"/>
  <c r="J8934" i="2"/>
  <c r="K8934" i="2"/>
  <c r="J8935" i="2"/>
  <c r="K8935" i="2"/>
  <c r="J8936" i="2"/>
  <c r="K8936" i="2"/>
  <c r="J8937" i="2"/>
  <c r="K8937" i="2"/>
  <c r="J8938" i="2"/>
  <c r="K8938" i="2"/>
  <c r="J8939" i="2"/>
  <c r="K8939" i="2"/>
  <c r="J8940" i="2"/>
  <c r="K8940" i="2"/>
  <c r="J8941" i="2"/>
  <c r="K8941" i="2"/>
  <c r="J8942" i="2"/>
  <c r="K8942" i="2"/>
  <c r="J8943" i="2"/>
  <c r="K8943" i="2"/>
  <c r="J8944" i="2"/>
  <c r="K8944" i="2"/>
  <c r="J8945" i="2"/>
  <c r="K8945" i="2"/>
  <c r="J8946" i="2"/>
  <c r="K8946" i="2"/>
  <c r="J8947" i="2"/>
  <c r="K8947" i="2"/>
  <c r="J8948" i="2"/>
  <c r="K8948" i="2"/>
  <c r="J8949" i="2"/>
  <c r="K8949" i="2"/>
  <c r="J8950" i="2"/>
  <c r="K8950" i="2"/>
  <c r="J8951" i="2"/>
  <c r="K8951" i="2"/>
  <c r="J8952" i="2"/>
  <c r="K8952" i="2"/>
  <c r="J8953" i="2"/>
  <c r="K8953" i="2"/>
  <c r="J8954" i="2"/>
  <c r="K8954" i="2"/>
  <c r="J8955" i="2"/>
  <c r="K8955" i="2"/>
  <c r="J8956" i="2"/>
  <c r="K8956" i="2"/>
  <c r="J8957" i="2"/>
  <c r="K8957" i="2"/>
  <c r="J8958" i="2"/>
  <c r="K8958" i="2"/>
  <c r="J8959" i="2"/>
  <c r="K8959" i="2"/>
  <c r="J8960" i="2"/>
  <c r="K8960" i="2"/>
  <c r="J8961" i="2"/>
  <c r="K8961" i="2"/>
  <c r="J8962" i="2"/>
  <c r="K8962" i="2"/>
  <c r="J8963" i="2"/>
  <c r="K8963" i="2"/>
  <c r="J8964" i="2"/>
  <c r="K8964" i="2"/>
  <c r="J8965" i="2"/>
  <c r="K8965" i="2"/>
  <c r="J8966" i="2"/>
  <c r="K8966" i="2"/>
  <c r="J8967" i="2"/>
  <c r="K8967" i="2"/>
  <c r="J8968" i="2"/>
  <c r="K8968" i="2"/>
  <c r="J8969" i="2"/>
  <c r="K8969" i="2"/>
  <c r="J8970" i="2"/>
  <c r="K8970" i="2"/>
  <c r="J8971" i="2"/>
  <c r="K8971" i="2"/>
  <c r="J8972" i="2"/>
  <c r="K8972" i="2"/>
  <c r="J8973" i="2"/>
  <c r="K8973" i="2"/>
  <c r="J8974" i="2"/>
  <c r="K8974" i="2"/>
  <c r="J8975" i="2"/>
  <c r="K8975" i="2"/>
  <c r="J8976" i="2"/>
  <c r="K8976" i="2"/>
  <c r="J8977" i="2"/>
  <c r="K8977" i="2"/>
  <c r="J8978" i="2"/>
  <c r="K8978" i="2"/>
  <c r="J8979" i="2"/>
  <c r="K8979" i="2"/>
  <c r="J8980" i="2"/>
  <c r="K8980" i="2"/>
  <c r="J8981" i="2"/>
  <c r="K8981" i="2"/>
  <c r="J8982" i="2"/>
  <c r="K8982" i="2"/>
  <c r="J8983" i="2"/>
  <c r="K8983" i="2"/>
  <c r="J8984" i="2"/>
  <c r="K8984" i="2"/>
  <c r="J8985" i="2"/>
  <c r="K8985" i="2"/>
  <c r="J8986" i="2"/>
  <c r="K8986" i="2"/>
  <c r="J8987" i="2"/>
  <c r="K8987" i="2"/>
  <c r="J8988" i="2"/>
  <c r="K8988" i="2"/>
  <c r="J8989" i="2"/>
  <c r="K8989" i="2"/>
  <c r="J8990" i="2"/>
  <c r="K8990" i="2"/>
  <c r="J8991" i="2"/>
  <c r="K8991" i="2"/>
  <c r="J8992" i="2"/>
  <c r="K8992" i="2"/>
  <c r="J8993" i="2"/>
  <c r="K8993" i="2"/>
  <c r="J8994" i="2"/>
  <c r="K8994" i="2"/>
  <c r="J8995" i="2"/>
  <c r="K8995" i="2"/>
  <c r="J8996" i="2"/>
  <c r="K8996" i="2"/>
  <c r="J8997" i="2"/>
  <c r="K8997" i="2"/>
  <c r="J8998" i="2"/>
  <c r="K8998" i="2"/>
  <c r="J8999" i="2"/>
  <c r="K8999" i="2"/>
  <c r="J9000" i="2"/>
  <c r="K9000" i="2"/>
  <c r="J9001" i="2"/>
  <c r="K9001" i="2"/>
  <c r="J9002" i="2"/>
  <c r="K9002" i="2"/>
  <c r="J9003" i="2"/>
  <c r="K9003" i="2"/>
  <c r="J9004" i="2"/>
  <c r="K9004" i="2"/>
  <c r="J9005" i="2"/>
  <c r="K9005" i="2"/>
  <c r="J9006" i="2"/>
  <c r="K9006" i="2"/>
  <c r="J9007" i="2"/>
  <c r="K9007" i="2"/>
  <c r="J9008" i="2"/>
  <c r="K9008" i="2"/>
  <c r="J9009" i="2"/>
  <c r="K9009" i="2"/>
  <c r="J9010" i="2"/>
  <c r="K9010" i="2"/>
  <c r="J9011" i="2"/>
  <c r="K9011" i="2"/>
  <c r="J9012" i="2"/>
  <c r="K9012" i="2"/>
  <c r="J9013" i="2"/>
  <c r="K9013" i="2"/>
  <c r="J9014" i="2"/>
  <c r="K9014" i="2"/>
  <c r="J9015" i="2"/>
  <c r="K9015" i="2"/>
  <c r="J9016" i="2"/>
  <c r="K9016" i="2"/>
  <c r="J9017" i="2"/>
  <c r="K9017" i="2"/>
  <c r="J9018" i="2"/>
  <c r="K9018" i="2"/>
  <c r="J9019" i="2"/>
  <c r="K9019" i="2"/>
  <c r="J9020" i="2"/>
  <c r="K9020" i="2"/>
  <c r="J9021" i="2"/>
  <c r="K9021" i="2"/>
  <c r="J9022" i="2"/>
  <c r="K9022" i="2"/>
  <c r="J9023" i="2"/>
  <c r="K9023" i="2"/>
  <c r="J9024" i="2"/>
  <c r="K9024" i="2"/>
  <c r="J9025" i="2"/>
  <c r="K9025" i="2"/>
  <c r="J9026" i="2"/>
  <c r="K9026" i="2"/>
  <c r="J9027" i="2"/>
  <c r="K9027" i="2"/>
  <c r="J9028" i="2"/>
  <c r="K9028" i="2"/>
  <c r="J9029" i="2"/>
  <c r="K9029" i="2"/>
  <c r="J9030" i="2"/>
  <c r="K9030" i="2"/>
  <c r="J9031" i="2"/>
  <c r="K9031" i="2"/>
  <c r="J9032" i="2"/>
  <c r="K9032" i="2"/>
  <c r="J9033" i="2"/>
  <c r="K9033" i="2"/>
  <c r="J9034" i="2"/>
  <c r="K9034" i="2"/>
  <c r="J9035" i="2"/>
  <c r="K9035" i="2"/>
  <c r="J9036" i="2"/>
  <c r="K9036" i="2"/>
  <c r="J9037" i="2"/>
  <c r="K9037" i="2"/>
  <c r="J9038" i="2"/>
  <c r="K9038" i="2"/>
  <c r="J9039" i="2"/>
  <c r="K9039" i="2"/>
  <c r="J9040" i="2"/>
  <c r="K9040" i="2"/>
  <c r="J9041" i="2"/>
  <c r="K9041" i="2"/>
  <c r="J9042" i="2"/>
  <c r="K9042" i="2"/>
  <c r="J9043" i="2"/>
  <c r="K9043" i="2"/>
  <c r="J9044" i="2"/>
  <c r="K9044" i="2"/>
  <c r="J9045" i="2"/>
  <c r="K9045" i="2"/>
  <c r="J9046" i="2"/>
  <c r="K9046" i="2"/>
  <c r="J9047" i="2"/>
  <c r="K9047" i="2"/>
  <c r="J9048" i="2"/>
  <c r="K9048" i="2"/>
  <c r="J9049" i="2"/>
  <c r="K9049" i="2"/>
  <c r="J9050" i="2"/>
  <c r="K9050" i="2"/>
  <c r="J9051" i="2"/>
  <c r="K9051" i="2"/>
  <c r="J9052" i="2"/>
  <c r="K9052" i="2"/>
  <c r="J9053" i="2"/>
  <c r="K9053" i="2"/>
  <c r="J9054" i="2"/>
  <c r="K9054" i="2"/>
  <c r="J9055" i="2"/>
  <c r="K9055" i="2"/>
  <c r="J9056" i="2"/>
  <c r="K9056" i="2"/>
  <c r="J9057" i="2"/>
  <c r="K9057" i="2"/>
  <c r="J9058" i="2"/>
  <c r="K9058" i="2"/>
  <c r="J9059" i="2"/>
  <c r="K9059" i="2"/>
  <c r="J9060" i="2"/>
  <c r="K9060" i="2"/>
  <c r="J9061" i="2"/>
  <c r="K9061" i="2"/>
  <c r="J9062" i="2"/>
  <c r="K9062" i="2"/>
  <c r="J9063" i="2"/>
  <c r="K9063" i="2"/>
  <c r="J9064" i="2"/>
  <c r="K9064" i="2"/>
  <c r="J9065" i="2"/>
  <c r="K9065" i="2"/>
  <c r="J9066" i="2"/>
  <c r="K9066" i="2"/>
  <c r="J9067" i="2"/>
  <c r="K9067" i="2"/>
  <c r="J9068" i="2"/>
  <c r="K9068" i="2"/>
  <c r="J9069" i="2"/>
  <c r="K9069" i="2"/>
  <c r="J9070" i="2"/>
  <c r="K9070" i="2"/>
  <c r="J9071" i="2"/>
  <c r="K9071" i="2"/>
  <c r="J9072" i="2"/>
  <c r="K9072" i="2"/>
  <c r="J9073" i="2"/>
  <c r="K9073" i="2"/>
  <c r="J9074" i="2"/>
  <c r="K9074" i="2"/>
  <c r="J9075" i="2"/>
  <c r="K9075" i="2"/>
  <c r="J9076" i="2"/>
  <c r="K9076" i="2"/>
  <c r="J9077" i="2"/>
  <c r="K9077" i="2"/>
  <c r="J9078" i="2"/>
  <c r="K9078" i="2"/>
  <c r="J9079" i="2"/>
  <c r="K9079" i="2"/>
  <c r="J9080" i="2"/>
  <c r="K9080" i="2"/>
  <c r="J9081" i="2"/>
  <c r="K9081" i="2"/>
  <c r="J9082" i="2"/>
  <c r="K9082" i="2"/>
  <c r="J9083" i="2"/>
  <c r="K9083" i="2"/>
  <c r="J9084" i="2"/>
  <c r="K9084" i="2"/>
  <c r="J9085" i="2"/>
  <c r="K9085" i="2"/>
  <c r="J9086" i="2"/>
  <c r="K9086" i="2"/>
  <c r="J9087" i="2"/>
  <c r="K9087" i="2"/>
  <c r="J9088" i="2"/>
  <c r="K9088" i="2"/>
  <c r="J9089" i="2"/>
  <c r="K9089" i="2"/>
  <c r="J9090" i="2"/>
  <c r="K9090" i="2"/>
  <c r="J9091" i="2"/>
  <c r="K9091" i="2"/>
  <c r="J9092" i="2"/>
  <c r="K9092" i="2"/>
  <c r="J9093" i="2"/>
  <c r="K9093" i="2"/>
  <c r="J9094" i="2"/>
  <c r="K9094" i="2"/>
  <c r="J9095" i="2"/>
  <c r="K9095" i="2"/>
  <c r="J9096" i="2"/>
  <c r="K9096" i="2"/>
  <c r="J9097" i="2"/>
  <c r="K9097" i="2"/>
  <c r="J9098" i="2"/>
  <c r="K9098" i="2"/>
  <c r="J9099" i="2"/>
  <c r="K9099" i="2"/>
  <c r="J9100" i="2"/>
  <c r="K9100" i="2"/>
  <c r="J9101" i="2"/>
  <c r="K9101" i="2"/>
  <c r="J9102" i="2"/>
  <c r="K9102" i="2"/>
  <c r="J9103" i="2"/>
  <c r="K9103" i="2"/>
  <c r="J9104" i="2"/>
  <c r="K9104" i="2"/>
  <c r="J9105" i="2"/>
  <c r="K9105" i="2"/>
  <c r="J9106" i="2"/>
  <c r="K9106" i="2"/>
  <c r="J9107" i="2"/>
  <c r="K9107" i="2"/>
  <c r="J9108" i="2"/>
  <c r="K9108" i="2"/>
  <c r="J9109" i="2"/>
  <c r="K9109" i="2"/>
  <c r="J9110" i="2"/>
  <c r="K9110" i="2"/>
  <c r="J9111" i="2"/>
  <c r="K9111" i="2"/>
  <c r="J9112" i="2"/>
  <c r="K9112" i="2"/>
  <c r="J9113" i="2"/>
  <c r="K9113" i="2"/>
  <c r="J9114" i="2"/>
  <c r="K9114" i="2"/>
  <c r="J9115" i="2"/>
  <c r="K9115" i="2"/>
  <c r="J9116" i="2"/>
  <c r="K9116" i="2"/>
  <c r="J9117" i="2"/>
  <c r="K9117" i="2"/>
  <c r="J9118" i="2"/>
  <c r="K9118" i="2"/>
  <c r="J9119" i="2"/>
  <c r="K9119" i="2"/>
  <c r="J9120" i="2"/>
  <c r="K9120" i="2"/>
  <c r="J9121" i="2"/>
  <c r="K9121" i="2"/>
  <c r="J9122" i="2"/>
  <c r="K9122" i="2"/>
  <c r="J9123" i="2"/>
  <c r="K9123" i="2"/>
  <c r="J9124" i="2"/>
  <c r="K9124" i="2"/>
  <c r="J9125" i="2"/>
  <c r="K9125" i="2"/>
  <c r="J9126" i="2"/>
  <c r="K9126" i="2"/>
  <c r="J9127" i="2"/>
  <c r="K9127" i="2"/>
  <c r="J9128" i="2"/>
  <c r="K9128" i="2"/>
  <c r="J9129" i="2"/>
  <c r="K9129" i="2"/>
  <c r="J9130" i="2"/>
  <c r="K9130" i="2"/>
  <c r="J9131" i="2"/>
  <c r="K9131" i="2"/>
  <c r="J9132" i="2"/>
  <c r="K9132" i="2"/>
  <c r="J9133" i="2"/>
  <c r="K9133" i="2"/>
  <c r="J9134" i="2"/>
  <c r="K9134" i="2"/>
  <c r="J9135" i="2"/>
  <c r="K9135" i="2"/>
  <c r="J9136" i="2"/>
  <c r="K9136" i="2"/>
  <c r="J9137" i="2"/>
  <c r="K9137" i="2"/>
  <c r="J9138" i="2"/>
  <c r="K9138" i="2"/>
  <c r="J9139" i="2"/>
  <c r="K9139" i="2"/>
  <c r="J9140" i="2"/>
  <c r="K9140" i="2"/>
  <c r="J9141" i="2"/>
  <c r="K9141" i="2"/>
  <c r="J9142" i="2"/>
  <c r="K9142" i="2"/>
  <c r="J9143" i="2"/>
  <c r="K9143" i="2"/>
  <c r="J9144" i="2"/>
  <c r="K9144" i="2"/>
  <c r="J9145" i="2"/>
  <c r="K9145" i="2"/>
  <c r="J9146" i="2"/>
  <c r="K9146" i="2"/>
  <c r="J9147" i="2"/>
  <c r="K9147" i="2"/>
  <c r="J9148" i="2"/>
  <c r="K9148" i="2"/>
  <c r="J9149" i="2"/>
  <c r="K9149" i="2"/>
  <c r="J9150" i="2"/>
  <c r="K9150" i="2"/>
  <c r="J9151" i="2"/>
  <c r="K9151" i="2"/>
  <c r="J9152" i="2"/>
  <c r="K9152" i="2"/>
  <c r="J9153" i="2"/>
  <c r="K9153" i="2"/>
  <c r="J9154" i="2"/>
  <c r="K9154" i="2"/>
  <c r="J9155" i="2"/>
  <c r="K9155" i="2"/>
  <c r="J9156" i="2"/>
  <c r="K9156" i="2"/>
  <c r="J9157" i="2"/>
  <c r="K9157" i="2"/>
  <c r="J9158" i="2"/>
  <c r="K9158" i="2"/>
  <c r="J9159" i="2"/>
  <c r="K9159" i="2"/>
  <c r="J9160" i="2"/>
  <c r="K9160" i="2"/>
  <c r="J9161" i="2"/>
  <c r="K9161" i="2"/>
  <c r="J9162" i="2"/>
  <c r="K9162" i="2"/>
  <c r="J9163" i="2"/>
  <c r="K9163" i="2"/>
  <c r="J9164" i="2"/>
  <c r="K9164" i="2"/>
  <c r="J9165" i="2"/>
  <c r="K9165" i="2"/>
  <c r="J9166" i="2"/>
  <c r="K9166" i="2"/>
  <c r="J9167" i="2"/>
  <c r="K9167" i="2"/>
  <c r="J9168" i="2"/>
  <c r="K9168" i="2"/>
  <c r="J9169" i="2"/>
  <c r="K9169" i="2"/>
  <c r="J9170" i="2"/>
  <c r="K9170" i="2"/>
  <c r="J9171" i="2"/>
  <c r="K9171" i="2"/>
  <c r="J9172" i="2"/>
  <c r="K9172" i="2"/>
  <c r="J9173" i="2"/>
  <c r="K9173" i="2"/>
  <c r="J9174" i="2"/>
  <c r="K9174" i="2"/>
  <c r="J9175" i="2"/>
  <c r="K9175" i="2"/>
  <c r="J9176" i="2"/>
  <c r="K9176" i="2"/>
  <c r="J9177" i="2"/>
  <c r="K9177" i="2"/>
  <c r="J9178" i="2"/>
  <c r="K9178" i="2"/>
  <c r="J9179" i="2"/>
  <c r="K9179" i="2"/>
  <c r="J9180" i="2"/>
  <c r="K9180" i="2"/>
  <c r="J9181" i="2"/>
  <c r="K9181" i="2"/>
  <c r="J9182" i="2"/>
  <c r="K9182" i="2"/>
  <c r="J9183" i="2"/>
  <c r="K9183" i="2"/>
  <c r="J9184" i="2"/>
  <c r="K9184" i="2"/>
  <c r="J9185" i="2"/>
  <c r="K9185" i="2"/>
  <c r="J9186" i="2"/>
  <c r="K9186" i="2"/>
  <c r="J9187" i="2"/>
  <c r="K9187" i="2"/>
  <c r="J9188" i="2"/>
  <c r="K9188" i="2"/>
  <c r="J9189" i="2"/>
  <c r="K9189" i="2"/>
  <c r="J9190" i="2"/>
  <c r="K9190" i="2"/>
  <c r="J9191" i="2"/>
  <c r="K9191" i="2"/>
  <c r="J9192" i="2"/>
  <c r="K9192" i="2"/>
  <c r="J9193" i="2"/>
  <c r="K9193" i="2"/>
  <c r="J9194" i="2"/>
  <c r="K9194" i="2"/>
  <c r="J9195" i="2"/>
  <c r="K9195" i="2"/>
  <c r="J9196" i="2"/>
  <c r="K9196" i="2"/>
  <c r="J9197" i="2"/>
  <c r="K9197" i="2"/>
  <c r="J9198" i="2"/>
  <c r="K9198" i="2"/>
  <c r="J9199" i="2"/>
  <c r="K9199" i="2"/>
  <c r="J9200" i="2"/>
  <c r="K9200" i="2"/>
  <c r="J9201" i="2"/>
  <c r="K9201" i="2"/>
  <c r="J9202" i="2"/>
  <c r="K9202" i="2"/>
  <c r="J9203" i="2"/>
  <c r="K9203" i="2"/>
  <c r="J9204" i="2"/>
  <c r="K9204" i="2"/>
  <c r="J9205" i="2"/>
  <c r="K9205" i="2"/>
  <c r="J9206" i="2"/>
  <c r="K9206" i="2"/>
  <c r="J9207" i="2"/>
  <c r="K9207" i="2"/>
  <c r="J9208" i="2"/>
  <c r="K9208" i="2"/>
  <c r="J9209" i="2"/>
  <c r="K9209" i="2"/>
  <c r="J9210" i="2"/>
  <c r="K9210" i="2"/>
  <c r="J9211" i="2"/>
  <c r="K9211" i="2"/>
  <c r="J9212" i="2"/>
  <c r="K9212" i="2"/>
  <c r="J9213" i="2"/>
  <c r="K9213" i="2"/>
  <c r="J9214" i="2"/>
  <c r="K9214" i="2"/>
  <c r="J9215" i="2"/>
  <c r="K9215" i="2"/>
  <c r="J9216" i="2"/>
  <c r="K9216" i="2"/>
  <c r="J9217" i="2"/>
  <c r="K9217" i="2"/>
  <c r="J9218" i="2"/>
  <c r="K9218" i="2"/>
  <c r="J9219" i="2"/>
  <c r="K9219" i="2"/>
  <c r="J9220" i="2"/>
  <c r="K9220" i="2"/>
  <c r="J9221" i="2"/>
  <c r="K9221" i="2"/>
  <c r="J9222" i="2"/>
  <c r="K9222" i="2"/>
  <c r="J9223" i="2"/>
  <c r="K9223" i="2"/>
  <c r="J9224" i="2"/>
  <c r="K9224" i="2"/>
  <c r="J9225" i="2"/>
  <c r="K9225" i="2"/>
  <c r="J9226" i="2"/>
  <c r="K9226" i="2"/>
  <c r="J9227" i="2"/>
  <c r="K9227" i="2"/>
  <c r="J9228" i="2"/>
  <c r="K9228" i="2"/>
  <c r="J9229" i="2"/>
  <c r="K9229" i="2"/>
  <c r="J9230" i="2"/>
  <c r="K9230" i="2"/>
  <c r="J9231" i="2"/>
  <c r="K9231" i="2"/>
  <c r="J9232" i="2"/>
  <c r="K9232" i="2"/>
  <c r="J9233" i="2"/>
  <c r="K9233" i="2"/>
  <c r="J9234" i="2"/>
  <c r="K9234" i="2"/>
  <c r="J9235" i="2"/>
  <c r="K9235" i="2"/>
  <c r="J9236" i="2"/>
  <c r="K9236" i="2"/>
  <c r="J9237" i="2"/>
  <c r="K9237" i="2"/>
  <c r="J9238" i="2"/>
  <c r="K9238" i="2"/>
  <c r="J9239" i="2"/>
  <c r="K9239" i="2"/>
  <c r="J9240" i="2"/>
  <c r="K9240" i="2"/>
  <c r="J9241" i="2"/>
  <c r="K9241" i="2"/>
  <c r="J9242" i="2"/>
  <c r="K9242" i="2"/>
  <c r="J9243" i="2"/>
  <c r="K9243" i="2"/>
  <c r="J9244" i="2"/>
  <c r="K9244" i="2"/>
  <c r="J9245" i="2"/>
  <c r="K9245" i="2"/>
  <c r="J9246" i="2"/>
  <c r="K9246" i="2"/>
  <c r="J9247" i="2"/>
  <c r="K9247" i="2"/>
  <c r="J9248" i="2"/>
  <c r="K9248" i="2"/>
  <c r="J9249" i="2"/>
  <c r="K9249" i="2"/>
  <c r="J9250" i="2"/>
  <c r="K9250" i="2"/>
  <c r="J9251" i="2"/>
  <c r="K9251" i="2"/>
  <c r="J9252" i="2"/>
  <c r="K9252" i="2"/>
  <c r="J9253" i="2"/>
  <c r="K9253" i="2"/>
  <c r="J9254" i="2"/>
  <c r="K9254" i="2"/>
  <c r="J9255" i="2"/>
  <c r="K9255" i="2"/>
  <c r="J9256" i="2"/>
  <c r="K9256" i="2"/>
  <c r="J9257" i="2"/>
  <c r="K9257" i="2"/>
  <c r="J9258" i="2"/>
  <c r="K9258" i="2"/>
  <c r="J9259" i="2"/>
  <c r="K9259" i="2"/>
  <c r="J9260" i="2"/>
  <c r="K9260" i="2"/>
  <c r="J9261" i="2"/>
  <c r="K9261" i="2"/>
  <c r="J9262" i="2"/>
  <c r="K9262" i="2"/>
  <c r="J9263" i="2"/>
  <c r="K9263" i="2"/>
  <c r="J9264" i="2"/>
  <c r="K9264" i="2"/>
  <c r="J9265" i="2"/>
  <c r="K9265" i="2"/>
  <c r="J9266" i="2"/>
  <c r="K9266" i="2"/>
  <c r="J9267" i="2"/>
  <c r="K9267" i="2"/>
  <c r="J9268" i="2"/>
  <c r="K9268" i="2"/>
  <c r="J9269" i="2"/>
  <c r="K9269" i="2"/>
  <c r="J9270" i="2"/>
  <c r="K9270" i="2"/>
  <c r="J9271" i="2"/>
  <c r="K9271" i="2"/>
  <c r="J9272" i="2"/>
  <c r="K9272" i="2"/>
  <c r="J9273" i="2"/>
  <c r="K9273" i="2"/>
  <c r="J9274" i="2"/>
  <c r="K9274" i="2"/>
  <c r="J9275" i="2"/>
  <c r="K9275" i="2"/>
  <c r="J9276" i="2"/>
  <c r="K9276" i="2"/>
  <c r="J9277" i="2"/>
  <c r="K9277" i="2"/>
  <c r="J9278" i="2"/>
  <c r="K9278" i="2"/>
  <c r="J9279" i="2"/>
  <c r="K9279" i="2"/>
  <c r="J9280" i="2"/>
  <c r="K9280" i="2"/>
  <c r="J9281" i="2"/>
  <c r="K9281" i="2"/>
  <c r="J9282" i="2"/>
  <c r="K9282" i="2"/>
  <c r="J9283" i="2"/>
  <c r="K9283" i="2"/>
  <c r="J9284" i="2"/>
  <c r="K9284" i="2"/>
  <c r="J9285" i="2"/>
  <c r="K9285" i="2"/>
  <c r="J9286" i="2"/>
  <c r="K9286" i="2"/>
  <c r="J9287" i="2"/>
  <c r="K9287" i="2"/>
  <c r="J9288" i="2"/>
  <c r="K9288" i="2"/>
  <c r="J9289" i="2"/>
  <c r="K9289" i="2"/>
  <c r="J9290" i="2"/>
  <c r="K9290" i="2"/>
  <c r="J9291" i="2"/>
  <c r="K9291" i="2"/>
  <c r="J9292" i="2"/>
  <c r="K9292" i="2"/>
  <c r="J9293" i="2"/>
  <c r="K9293" i="2"/>
  <c r="J9294" i="2"/>
  <c r="K9294" i="2"/>
  <c r="J9295" i="2"/>
  <c r="K9295" i="2"/>
  <c r="J9296" i="2"/>
  <c r="K9296" i="2"/>
  <c r="J9297" i="2"/>
  <c r="K9297" i="2"/>
  <c r="J9298" i="2"/>
  <c r="K9298" i="2"/>
  <c r="J9299" i="2"/>
  <c r="K9299" i="2"/>
  <c r="J9300" i="2"/>
  <c r="K9300" i="2"/>
  <c r="J9301" i="2"/>
  <c r="K9301" i="2"/>
  <c r="J9302" i="2"/>
  <c r="K9302" i="2"/>
  <c r="J9303" i="2"/>
  <c r="K9303" i="2"/>
  <c r="J9304" i="2"/>
  <c r="K9304" i="2"/>
  <c r="J9305" i="2"/>
  <c r="K9305" i="2"/>
  <c r="J9306" i="2"/>
  <c r="K9306" i="2"/>
  <c r="J9307" i="2"/>
  <c r="K9307" i="2"/>
  <c r="J9308" i="2"/>
  <c r="K9308" i="2"/>
  <c r="J9309" i="2"/>
  <c r="K9309" i="2"/>
  <c r="J9310" i="2"/>
  <c r="K9310" i="2"/>
  <c r="J9311" i="2"/>
  <c r="K9311" i="2"/>
  <c r="J9312" i="2"/>
  <c r="K9312" i="2"/>
  <c r="J9313" i="2"/>
  <c r="K9313" i="2"/>
  <c r="J9314" i="2"/>
  <c r="K9314" i="2"/>
  <c r="J9315" i="2"/>
  <c r="K9315" i="2"/>
  <c r="J9316" i="2"/>
  <c r="K9316" i="2"/>
  <c r="J9317" i="2"/>
  <c r="K9317" i="2"/>
  <c r="J9318" i="2"/>
  <c r="K9318" i="2"/>
  <c r="J9319" i="2"/>
  <c r="K9319" i="2"/>
  <c r="J9320" i="2"/>
  <c r="K9320" i="2"/>
  <c r="J9321" i="2"/>
  <c r="K9321" i="2"/>
  <c r="J9322" i="2"/>
  <c r="K9322" i="2"/>
  <c r="J9323" i="2"/>
  <c r="K9323" i="2"/>
  <c r="J9324" i="2"/>
  <c r="K9324" i="2"/>
  <c r="J9325" i="2"/>
  <c r="K9325" i="2"/>
  <c r="J9326" i="2"/>
  <c r="K9326" i="2"/>
  <c r="J9327" i="2"/>
  <c r="K9327" i="2"/>
  <c r="J9328" i="2"/>
  <c r="K9328" i="2"/>
  <c r="J9329" i="2"/>
  <c r="K9329" i="2"/>
  <c r="J9330" i="2"/>
  <c r="K9330" i="2"/>
  <c r="J9331" i="2"/>
  <c r="K9331" i="2"/>
  <c r="J9332" i="2"/>
  <c r="K9332" i="2"/>
  <c r="J9333" i="2"/>
  <c r="K9333" i="2"/>
  <c r="J9334" i="2"/>
  <c r="K9334" i="2"/>
  <c r="J9335" i="2"/>
  <c r="K9335" i="2"/>
  <c r="J9336" i="2"/>
  <c r="K9336" i="2"/>
  <c r="J9337" i="2"/>
  <c r="K9337" i="2"/>
  <c r="J9338" i="2"/>
  <c r="K9338" i="2"/>
  <c r="J9339" i="2"/>
  <c r="K9339" i="2"/>
  <c r="J9340" i="2"/>
  <c r="K9340" i="2"/>
  <c r="J9341" i="2"/>
  <c r="K9341" i="2"/>
  <c r="J9342" i="2"/>
  <c r="K9342" i="2"/>
  <c r="J9343" i="2"/>
  <c r="K9343" i="2"/>
  <c r="J9344" i="2"/>
  <c r="K9344" i="2"/>
  <c r="J9345" i="2"/>
  <c r="K9345" i="2"/>
  <c r="J9346" i="2"/>
  <c r="K9346" i="2"/>
  <c r="J9347" i="2"/>
  <c r="K9347" i="2"/>
  <c r="J9348" i="2"/>
  <c r="K9348" i="2"/>
  <c r="J9349" i="2"/>
  <c r="K9349" i="2"/>
  <c r="J9350" i="2"/>
  <c r="K9350" i="2"/>
  <c r="J9351" i="2"/>
  <c r="K9351" i="2"/>
  <c r="J9352" i="2"/>
  <c r="K9352" i="2"/>
  <c r="J9353" i="2"/>
  <c r="K9353" i="2"/>
  <c r="J9354" i="2"/>
  <c r="K9354" i="2"/>
  <c r="J9355" i="2"/>
  <c r="K9355" i="2"/>
  <c r="J9356" i="2"/>
  <c r="K9356" i="2"/>
  <c r="J9357" i="2"/>
  <c r="K9357" i="2"/>
  <c r="J9358" i="2"/>
  <c r="K9358" i="2"/>
  <c r="J9359" i="2"/>
  <c r="K9359" i="2"/>
  <c r="J9360" i="2"/>
  <c r="K9360" i="2"/>
  <c r="J9361" i="2"/>
  <c r="K9361" i="2"/>
  <c r="J9362" i="2"/>
  <c r="K9362" i="2"/>
  <c r="J9363" i="2"/>
  <c r="K9363" i="2"/>
  <c r="J9364" i="2"/>
  <c r="K9364" i="2"/>
  <c r="J9365" i="2"/>
  <c r="K9365" i="2"/>
  <c r="J9366" i="2"/>
  <c r="K9366" i="2"/>
  <c r="J9367" i="2"/>
  <c r="K9367" i="2"/>
  <c r="J9368" i="2"/>
  <c r="K9368" i="2"/>
  <c r="J9369" i="2"/>
  <c r="K9369" i="2"/>
  <c r="J9370" i="2"/>
  <c r="K9370" i="2"/>
  <c r="J9371" i="2"/>
  <c r="K9371" i="2"/>
  <c r="J9372" i="2"/>
  <c r="K9372" i="2"/>
  <c r="J9373" i="2"/>
  <c r="K9373" i="2"/>
  <c r="J9374" i="2"/>
  <c r="K9374" i="2"/>
  <c r="J9375" i="2"/>
  <c r="K9375" i="2"/>
  <c r="J9376" i="2"/>
  <c r="K9376" i="2"/>
  <c r="J9377" i="2"/>
  <c r="K9377" i="2"/>
  <c r="J9378" i="2"/>
  <c r="K9378" i="2"/>
  <c r="J9379" i="2"/>
  <c r="K9379" i="2"/>
  <c r="J9380" i="2"/>
  <c r="K9380" i="2"/>
  <c r="J9381" i="2"/>
  <c r="K9381" i="2"/>
  <c r="J9382" i="2"/>
  <c r="K9382" i="2"/>
  <c r="J9383" i="2"/>
  <c r="K9383" i="2"/>
  <c r="J9384" i="2"/>
  <c r="K9384" i="2"/>
  <c r="J9385" i="2"/>
  <c r="K9385" i="2"/>
  <c r="J9386" i="2"/>
  <c r="K9386" i="2"/>
  <c r="J9387" i="2"/>
  <c r="K9387" i="2"/>
  <c r="J9388" i="2"/>
  <c r="K9388" i="2"/>
  <c r="J9389" i="2"/>
  <c r="K9389" i="2"/>
  <c r="J9390" i="2"/>
  <c r="K9390" i="2"/>
  <c r="J9391" i="2"/>
  <c r="K9391" i="2"/>
  <c r="J9392" i="2"/>
  <c r="K9392" i="2"/>
  <c r="J9393" i="2"/>
  <c r="K9393" i="2"/>
  <c r="J9394" i="2"/>
  <c r="K9394" i="2"/>
  <c r="J9395" i="2"/>
  <c r="K9395" i="2"/>
  <c r="J9396" i="2"/>
  <c r="K9396" i="2"/>
  <c r="J9397" i="2"/>
  <c r="K9397" i="2"/>
  <c r="J9398" i="2"/>
  <c r="K9398" i="2"/>
  <c r="J9399" i="2"/>
  <c r="K9399" i="2"/>
  <c r="J9400" i="2"/>
  <c r="K9400" i="2"/>
  <c r="J9401" i="2"/>
  <c r="K9401" i="2"/>
  <c r="J9402" i="2"/>
  <c r="K9402" i="2"/>
  <c r="J9403" i="2"/>
  <c r="K9403" i="2"/>
  <c r="J9404" i="2"/>
  <c r="K9404" i="2"/>
  <c r="J9405" i="2"/>
  <c r="K9405" i="2"/>
  <c r="J9406" i="2"/>
  <c r="K9406" i="2"/>
  <c r="J9407" i="2"/>
  <c r="K9407" i="2"/>
  <c r="J9408" i="2"/>
  <c r="K9408" i="2"/>
  <c r="J9409" i="2"/>
  <c r="K9409" i="2"/>
  <c r="J9410" i="2"/>
  <c r="K9410" i="2"/>
  <c r="J9411" i="2"/>
  <c r="K9411" i="2"/>
  <c r="J9412" i="2"/>
  <c r="K9412" i="2"/>
  <c r="J9413" i="2"/>
  <c r="K9413" i="2"/>
  <c r="J9414" i="2"/>
  <c r="K9414" i="2"/>
  <c r="J9415" i="2"/>
  <c r="K9415" i="2"/>
  <c r="J9416" i="2"/>
  <c r="K9416" i="2"/>
  <c r="J9417" i="2"/>
  <c r="K9417" i="2"/>
  <c r="J9418" i="2"/>
  <c r="K9418" i="2"/>
  <c r="J9419" i="2"/>
  <c r="K9419" i="2"/>
  <c r="J9420" i="2"/>
  <c r="K9420" i="2"/>
  <c r="J9421" i="2"/>
  <c r="K9421" i="2"/>
  <c r="J9422" i="2"/>
  <c r="K9422" i="2"/>
  <c r="J9423" i="2"/>
  <c r="K9423" i="2"/>
  <c r="J9424" i="2"/>
  <c r="K9424" i="2"/>
  <c r="J9425" i="2"/>
  <c r="K9425" i="2"/>
  <c r="J9426" i="2"/>
  <c r="K9426" i="2"/>
  <c r="J9427" i="2"/>
  <c r="K9427" i="2"/>
  <c r="J9428" i="2"/>
  <c r="K9428" i="2"/>
  <c r="J9429" i="2"/>
  <c r="K9429" i="2"/>
  <c r="J9430" i="2"/>
  <c r="K9430" i="2"/>
  <c r="J9431" i="2"/>
  <c r="K9431" i="2"/>
  <c r="J9432" i="2"/>
  <c r="K9432" i="2"/>
  <c r="J9433" i="2"/>
  <c r="K9433" i="2"/>
  <c r="J9434" i="2"/>
  <c r="K9434" i="2"/>
  <c r="J9435" i="2"/>
  <c r="K9435" i="2"/>
  <c r="J9436" i="2"/>
  <c r="K9436" i="2"/>
  <c r="J9437" i="2"/>
  <c r="K9437" i="2"/>
  <c r="J9438" i="2"/>
  <c r="K9438" i="2"/>
  <c r="J9439" i="2"/>
  <c r="K9439" i="2"/>
  <c r="J9440" i="2"/>
  <c r="K9440" i="2"/>
  <c r="J9441" i="2"/>
  <c r="K9441" i="2"/>
  <c r="J9442" i="2"/>
  <c r="K9442" i="2"/>
  <c r="J9443" i="2"/>
  <c r="K9443" i="2"/>
  <c r="J9444" i="2"/>
  <c r="K9444" i="2"/>
  <c r="J9445" i="2"/>
  <c r="K9445" i="2"/>
  <c r="J9446" i="2"/>
  <c r="K9446" i="2"/>
  <c r="J9447" i="2"/>
  <c r="K9447" i="2"/>
  <c r="J9448" i="2"/>
  <c r="K9448" i="2"/>
  <c r="J9449" i="2"/>
  <c r="K9449" i="2"/>
  <c r="J9450" i="2"/>
  <c r="K9450" i="2"/>
  <c r="J9451" i="2"/>
  <c r="K9451" i="2"/>
  <c r="J9452" i="2"/>
  <c r="K9452" i="2"/>
  <c r="J9453" i="2"/>
  <c r="K9453" i="2"/>
  <c r="J9454" i="2"/>
  <c r="K9454" i="2"/>
  <c r="J9455" i="2"/>
  <c r="K9455" i="2"/>
  <c r="J9456" i="2"/>
  <c r="K9456" i="2"/>
  <c r="J9457" i="2"/>
  <c r="K9457" i="2"/>
  <c r="J9458" i="2"/>
  <c r="K9458" i="2"/>
  <c r="J9459" i="2"/>
  <c r="K9459" i="2"/>
  <c r="J9460" i="2"/>
  <c r="K9460" i="2"/>
  <c r="J9461" i="2"/>
  <c r="K9461" i="2"/>
  <c r="J9462" i="2"/>
  <c r="K9462" i="2"/>
  <c r="J9463" i="2"/>
  <c r="K9463" i="2"/>
  <c r="J9464" i="2"/>
  <c r="K9464" i="2"/>
  <c r="J9465" i="2"/>
  <c r="K9465" i="2"/>
  <c r="J9466" i="2"/>
  <c r="K9466" i="2"/>
  <c r="J9467" i="2"/>
  <c r="K9467" i="2"/>
  <c r="J9468" i="2"/>
  <c r="K9468" i="2"/>
  <c r="J9469" i="2"/>
  <c r="K9469" i="2"/>
  <c r="J9470" i="2"/>
  <c r="K9470" i="2"/>
  <c r="J9471" i="2"/>
  <c r="K9471" i="2"/>
  <c r="J9472" i="2"/>
  <c r="K9472" i="2"/>
  <c r="J9473" i="2"/>
  <c r="K9473" i="2"/>
  <c r="J9474" i="2"/>
  <c r="K9474" i="2"/>
  <c r="J9475" i="2"/>
  <c r="K9475" i="2"/>
  <c r="J9476" i="2"/>
  <c r="K9476" i="2"/>
  <c r="J9477" i="2"/>
  <c r="K9477" i="2"/>
  <c r="J9478" i="2"/>
  <c r="K9478" i="2"/>
  <c r="J9479" i="2"/>
  <c r="K9479" i="2"/>
  <c r="J9480" i="2"/>
  <c r="K9480" i="2"/>
  <c r="J9481" i="2"/>
  <c r="K9481" i="2"/>
  <c r="J9482" i="2"/>
  <c r="K9482" i="2"/>
  <c r="J9483" i="2"/>
  <c r="K9483" i="2"/>
  <c r="J9484" i="2"/>
  <c r="K9484" i="2"/>
  <c r="J9485" i="2"/>
  <c r="K9485" i="2"/>
  <c r="J9486" i="2"/>
  <c r="K9486" i="2"/>
  <c r="J9487" i="2"/>
  <c r="K9487" i="2"/>
  <c r="J9488" i="2"/>
  <c r="K9488" i="2"/>
  <c r="J9489" i="2"/>
  <c r="K9489" i="2"/>
  <c r="J9490" i="2"/>
  <c r="K9490" i="2"/>
  <c r="J9491" i="2"/>
  <c r="K9491" i="2"/>
  <c r="J9492" i="2"/>
  <c r="K9492" i="2"/>
  <c r="J9493" i="2"/>
  <c r="K9493" i="2"/>
  <c r="J9494" i="2"/>
  <c r="K9494" i="2"/>
  <c r="J9495" i="2"/>
  <c r="K9495" i="2"/>
  <c r="J9496" i="2"/>
  <c r="K9496" i="2"/>
  <c r="J9497" i="2"/>
  <c r="K9497" i="2"/>
  <c r="J9498" i="2"/>
  <c r="K9498" i="2"/>
  <c r="J9499" i="2"/>
  <c r="K9499" i="2"/>
  <c r="J9500" i="2"/>
  <c r="K9500" i="2"/>
  <c r="J9501" i="2"/>
  <c r="K9501" i="2"/>
  <c r="J9502" i="2"/>
  <c r="K9502" i="2"/>
  <c r="J9503" i="2"/>
  <c r="K9503" i="2"/>
  <c r="J9504" i="2"/>
  <c r="K9504" i="2"/>
  <c r="J9505" i="2"/>
  <c r="K9505" i="2"/>
  <c r="J9506" i="2"/>
  <c r="K9506" i="2"/>
  <c r="J9507" i="2"/>
  <c r="K9507" i="2"/>
  <c r="J9508" i="2"/>
  <c r="K9508" i="2"/>
  <c r="J9509" i="2"/>
  <c r="K9509" i="2"/>
  <c r="J9510" i="2"/>
  <c r="K9510" i="2"/>
  <c r="J9511" i="2"/>
  <c r="K9511" i="2"/>
  <c r="J9512" i="2"/>
  <c r="K9512" i="2"/>
  <c r="J9513" i="2"/>
  <c r="K9513" i="2"/>
  <c r="J9514" i="2"/>
  <c r="K9514" i="2"/>
  <c r="J9515" i="2"/>
  <c r="K9515" i="2"/>
  <c r="J9516" i="2"/>
  <c r="K9516" i="2"/>
  <c r="J9517" i="2"/>
  <c r="K9517" i="2"/>
  <c r="J9518" i="2"/>
  <c r="K9518" i="2"/>
  <c r="J9519" i="2"/>
  <c r="K9519" i="2"/>
  <c r="J9520" i="2"/>
  <c r="K9520" i="2"/>
  <c r="J9521" i="2"/>
  <c r="K9521" i="2"/>
  <c r="J9522" i="2"/>
  <c r="K9522" i="2"/>
  <c r="J9523" i="2"/>
  <c r="K9523" i="2"/>
  <c r="J9524" i="2"/>
  <c r="K9524" i="2"/>
  <c r="J9525" i="2"/>
  <c r="K9525" i="2"/>
  <c r="J9526" i="2"/>
  <c r="K9526" i="2"/>
  <c r="J9527" i="2"/>
  <c r="K9527" i="2"/>
  <c r="J9528" i="2"/>
  <c r="K9528" i="2"/>
  <c r="J9529" i="2"/>
  <c r="K9529" i="2"/>
  <c r="J9530" i="2"/>
  <c r="K9530" i="2"/>
  <c r="J9531" i="2"/>
  <c r="K9531" i="2"/>
  <c r="J9532" i="2"/>
  <c r="K9532" i="2"/>
  <c r="J9533" i="2"/>
  <c r="K9533" i="2"/>
  <c r="J9534" i="2"/>
  <c r="K9534" i="2"/>
  <c r="J9535" i="2"/>
  <c r="K9535" i="2"/>
  <c r="J9536" i="2"/>
  <c r="K9536" i="2"/>
  <c r="J9537" i="2"/>
  <c r="K9537" i="2"/>
  <c r="J9538" i="2"/>
  <c r="K9538" i="2"/>
  <c r="J9539" i="2"/>
  <c r="K9539" i="2"/>
  <c r="J9540" i="2"/>
  <c r="K9540" i="2"/>
  <c r="J9541" i="2"/>
  <c r="K9541" i="2"/>
  <c r="J9542" i="2"/>
  <c r="K9542" i="2"/>
  <c r="J9543" i="2"/>
  <c r="K9543" i="2"/>
  <c r="J9544" i="2"/>
  <c r="K9544" i="2"/>
  <c r="J9545" i="2"/>
  <c r="K9545" i="2"/>
  <c r="J9546" i="2"/>
  <c r="K9546" i="2"/>
  <c r="J9547" i="2"/>
  <c r="K9547" i="2"/>
  <c r="J9548" i="2"/>
  <c r="K9548" i="2"/>
  <c r="J9549" i="2"/>
  <c r="K9549" i="2"/>
  <c r="J9550" i="2"/>
  <c r="K9550" i="2"/>
  <c r="J9551" i="2"/>
  <c r="K9551" i="2"/>
  <c r="J9552" i="2"/>
  <c r="K9552" i="2"/>
  <c r="J9553" i="2"/>
  <c r="K9553" i="2"/>
  <c r="J9554" i="2"/>
  <c r="K9554" i="2"/>
  <c r="J9555" i="2"/>
  <c r="K9555" i="2"/>
  <c r="J9556" i="2"/>
  <c r="K9556" i="2"/>
  <c r="J9557" i="2"/>
  <c r="K9557" i="2"/>
  <c r="J9558" i="2"/>
  <c r="K9558" i="2"/>
  <c r="J9559" i="2"/>
  <c r="K9559" i="2"/>
  <c r="J9560" i="2"/>
  <c r="K9560" i="2"/>
  <c r="J9561" i="2"/>
  <c r="K9561" i="2"/>
  <c r="J9562" i="2"/>
  <c r="K9562" i="2"/>
  <c r="J9563" i="2"/>
  <c r="K9563" i="2"/>
  <c r="J9564" i="2"/>
  <c r="K9564" i="2"/>
  <c r="J9565" i="2"/>
  <c r="K9565" i="2"/>
  <c r="J9566" i="2"/>
  <c r="K9566" i="2"/>
  <c r="J9567" i="2"/>
  <c r="K9567" i="2"/>
  <c r="J9568" i="2"/>
  <c r="K9568" i="2"/>
  <c r="J9569" i="2"/>
  <c r="K9569" i="2"/>
  <c r="J9570" i="2"/>
  <c r="K9570" i="2"/>
  <c r="J9571" i="2"/>
  <c r="K9571" i="2"/>
  <c r="J9572" i="2"/>
  <c r="K9572" i="2"/>
  <c r="J9573" i="2"/>
  <c r="K9573" i="2"/>
  <c r="J9574" i="2"/>
  <c r="K9574" i="2"/>
  <c r="J9575" i="2"/>
  <c r="K9575" i="2"/>
  <c r="J9576" i="2"/>
  <c r="K9576" i="2"/>
  <c r="J9577" i="2"/>
  <c r="K9577" i="2"/>
  <c r="J9578" i="2"/>
  <c r="K9578" i="2"/>
  <c r="J9579" i="2"/>
  <c r="K9579" i="2"/>
  <c r="J9580" i="2"/>
  <c r="K9580" i="2"/>
  <c r="J9581" i="2"/>
  <c r="K9581" i="2"/>
  <c r="J9582" i="2"/>
  <c r="K9582" i="2"/>
  <c r="J9583" i="2"/>
  <c r="K9583" i="2"/>
  <c r="J9584" i="2"/>
  <c r="K9584" i="2"/>
  <c r="J9585" i="2"/>
  <c r="K9585" i="2"/>
  <c r="J9586" i="2"/>
  <c r="K9586" i="2"/>
  <c r="J9587" i="2"/>
  <c r="K9587" i="2"/>
  <c r="J9588" i="2"/>
  <c r="K9588" i="2"/>
  <c r="J9589" i="2"/>
  <c r="K9589" i="2"/>
  <c r="J9590" i="2"/>
  <c r="K9590" i="2"/>
  <c r="J9591" i="2"/>
  <c r="K9591" i="2"/>
  <c r="J9592" i="2"/>
  <c r="K9592" i="2"/>
  <c r="J9593" i="2"/>
  <c r="K9593" i="2"/>
  <c r="J9594" i="2"/>
  <c r="K9594" i="2"/>
  <c r="J9595" i="2"/>
  <c r="K9595" i="2"/>
  <c r="J9596" i="2"/>
  <c r="K9596" i="2"/>
  <c r="J9597" i="2"/>
  <c r="K9597" i="2"/>
  <c r="J9598" i="2"/>
  <c r="K9598" i="2"/>
  <c r="J9599" i="2"/>
  <c r="K9599" i="2"/>
  <c r="J9600" i="2"/>
  <c r="K9600" i="2"/>
  <c r="J9601" i="2"/>
  <c r="K9601" i="2"/>
  <c r="J9602" i="2"/>
  <c r="K9602" i="2"/>
  <c r="J9603" i="2"/>
  <c r="K9603" i="2"/>
  <c r="J9604" i="2"/>
  <c r="K9604" i="2"/>
  <c r="J9605" i="2"/>
  <c r="K9605" i="2"/>
  <c r="J9606" i="2"/>
  <c r="K9606" i="2"/>
  <c r="J9607" i="2"/>
  <c r="K9607" i="2"/>
  <c r="J9608" i="2"/>
  <c r="K9608" i="2"/>
  <c r="J9609" i="2"/>
  <c r="K9609" i="2"/>
  <c r="J9610" i="2"/>
  <c r="K9610" i="2"/>
  <c r="J9611" i="2"/>
  <c r="K9611" i="2"/>
  <c r="J9612" i="2"/>
  <c r="K9612" i="2"/>
  <c r="J9613" i="2"/>
  <c r="K9613" i="2"/>
  <c r="J9614" i="2"/>
  <c r="K9614" i="2"/>
  <c r="J9615" i="2"/>
  <c r="K9615" i="2"/>
  <c r="J9616" i="2"/>
  <c r="K9616" i="2"/>
  <c r="J9617" i="2"/>
  <c r="K9617" i="2"/>
  <c r="J9618" i="2"/>
  <c r="K9618" i="2"/>
  <c r="J9619" i="2"/>
  <c r="K9619" i="2"/>
  <c r="J9620" i="2"/>
  <c r="K9620" i="2"/>
  <c r="J9621" i="2"/>
  <c r="K9621" i="2"/>
  <c r="J9622" i="2"/>
  <c r="K9622" i="2"/>
  <c r="J9623" i="2"/>
  <c r="K9623" i="2"/>
  <c r="J9624" i="2"/>
  <c r="K9624" i="2"/>
  <c r="J9625" i="2"/>
  <c r="K9625" i="2"/>
  <c r="J9626" i="2"/>
  <c r="K9626" i="2"/>
  <c r="J9627" i="2"/>
  <c r="K9627" i="2"/>
  <c r="J9628" i="2"/>
  <c r="K9628" i="2"/>
  <c r="J9629" i="2"/>
  <c r="K9629" i="2"/>
  <c r="J9630" i="2"/>
  <c r="K9630" i="2"/>
  <c r="J9631" i="2"/>
  <c r="K9631" i="2"/>
  <c r="J9632" i="2"/>
  <c r="K9632" i="2"/>
  <c r="J9633" i="2"/>
  <c r="K9633" i="2"/>
  <c r="J9634" i="2"/>
  <c r="K9634" i="2"/>
  <c r="J9635" i="2"/>
  <c r="K9635" i="2"/>
  <c r="J9636" i="2"/>
  <c r="K9636" i="2"/>
  <c r="J9637" i="2"/>
  <c r="K9637" i="2"/>
  <c r="J9638" i="2"/>
  <c r="K9638" i="2"/>
  <c r="J9639" i="2"/>
  <c r="K9639" i="2"/>
  <c r="J9640" i="2"/>
  <c r="K9640" i="2"/>
  <c r="J9641" i="2"/>
  <c r="K9641" i="2"/>
  <c r="J9642" i="2"/>
  <c r="K9642" i="2"/>
  <c r="J9643" i="2"/>
  <c r="K9643" i="2"/>
  <c r="J9644" i="2"/>
  <c r="K9644" i="2"/>
  <c r="J9645" i="2"/>
  <c r="K9645" i="2"/>
  <c r="J9646" i="2"/>
  <c r="K9646" i="2"/>
  <c r="J9647" i="2"/>
  <c r="K9647" i="2"/>
  <c r="J9648" i="2"/>
  <c r="K9648" i="2"/>
  <c r="J9649" i="2"/>
  <c r="K9649" i="2"/>
  <c r="J9650" i="2"/>
  <c r="K9650" i="2"/>
  <c r="J9651" i="2"/>
  <c r="K9651" i="2"/>
  <c r="J9652" i="2"/>
  <c r="K9652" i="2"/>
  <c r="J9653" i="2"/>
  <c r="K9653" i="2"/>
  <c r="J9654" i="2"/>
  <c r="K9654" i="2"/>
  <c r="J9655" i="2"/>
  <c r="K9655" i="2"/>
  <c r="J9656" i="2"/>
  <c r="K9656" i="2"/>
  <c r="J9657" i="2"/>
  <c r="K9657" i="2"/>
  <c r="J9658" i="2"/>
  <c r="K9658" i="2"/>
  <c r="J9659" i="2"/>
  <c r="K9659" i="2"/>
  <c r="J9660" i="2"/>
  <c r="K9660" i="2"/>
  <c r="J9661" i="2"/>
  <c r="K9661" i="2"/>
  <c r="J9662" i="2"/>
  <c r="K9662" i="2"/>
  <c r="J9663" i="2"/>
  <c r="K9663" i="2"/>
  <c r="J9664" i="2"/>
  <c r="K9664" i="2"/>
  <c r="J9665" i="2"/>
  <c r="K9665" i="2"/>
  <c r="J9666" i="2"/>
  <c r="K9666" i="2"/>
  <c r="J9667" i="2"/>
  <c r="K9667" i="2"/>
  <c r="J9668" i="2"/>
  <c r="K9668" i="2"/>
  <c r="J9669" i="2"/>
  <c r="K9669" i="2"/>
  <c r="J9670" i="2"/>
  <c r="K9670" i="2"/>
  <c r="J9671" i="2"/>
  <c r="K9671" i="2"/>
  <c r="J9672" i="2"/>
  <c r="K9672" i="2"/>
  <c r="J9673" i="2"/>
  <c r="K9673" i="2"/>
  <c r="J9674" i="2"/>
  <c r="K9674" i="2"/>
  <c r="J9675" i="2"/>
  <c r="K9675" i="2"/>
  <c r="J9676" i="2"/>
  <c r="K9676" i="2"/>
  <c r="J9677" i="2"/>
  <c r="K9677" i="2"/>
  <c r="J9678" i="2"/>
  <c r="K9678" i="2"/>
  <c r="J9679" i="2"/>
  <c r="K9679" i="2"/>
  <c r="J9680" i="2"/>
  <c r="K9680" i="2"/>
  <c r="J9681" i="2"/>
  <c r="K9681" i="2"/>
  <c r="J9682" i="2"/>
  <c r="K9682" i="2"/>
  <c r="J9683" i="2"/>
  <c r="K9683" i="2"/>
  <c r="J9684" i="2"/>
  <c r="K9684" i="2"/>
  <c r="J9685" i="2"/>
  <c r="K9685" i="2"/>
  <c r="J9686" i="2"/>
  <c r="K9686" i="2"/>
  <c r="J9687" i="2"/>
  <c r="K9687" i="2"/>
  <c r="J9688" i="2"/>
  <c r="K9688" i="2"/>
  <c r="J9689" i="2"/>
  <c r="K9689" i="2"/>
  <c r="J9690" i="2"/>
  <c r="K9690" i="2"/>
  <c r="J9691" i="2"/>
  <c r="K9691" i="2"/>
  <c r="J9692" i="2"/>
  <c r="K9692" i="2"/>
  <c r="J9693" i="2"/>
  <c r="K9693" i="2"/>
  <c r="J9694" i="2"/>
  <c r="K9694" i="2"/>
  <c r="J9695" i="2"/>
  <c r="K9695" i="2"/>
  <c r="J9696" i="2"/>
  <c r="K9696" i="2"/>
  <c r="J9697" i="2"/>
  <c r="K9697" i="2"/>
  <c r="J9698" i="2"/>
  <c r="K9698" i="2"/>
  <c r="J9699" i="2"/>
  <c r="K9699" i="2"/>
  <c r="J9700" i="2"/>
  <c r="K9700" i="2"/>
  <c r="J9701" i="2"/>
  <c r="K9701" i="2"/>
  <c r="J9702" i="2"/>
  <c r="K9702" i="2"/>
  <c r="J9703" i="2"/>
  <c r="K9703" i="2"/>
  <c r="J9704" i="2"/>
  <c r="K9704" i="2"/>
  <c r="J9705" i="2"/>
  <c r="K9705" i="2"/>
  <c r="J9706" i="2"/>
  <c r="K9706" i="2"/>
  <c r="J9707" i="2"/>
  <c r="K9707" i="2"/>
  <c r="J9708" i="2"/>
  <c r="K9708" i="2"/>
  <c r="J9709" i="2"/>
  <c r="K9709" i="2"/>
  <c r="J9710" i="2"/>
  <c r="K9710" i="2"/>
  <c r="J9711" i="2"/>
  <c r="K9711" i="2"/>
  <c r="J9712" i="2"/>
  <c r="K9712" i="2"/>
  <c r="J9713" i="2"/>
  <c r="K9713" i="2"/>
  <c r="J9714" i="2"/>
  <c r="K9714" i="2"/>
  <c r="J9715" i="2"/>
  <c r="K9715" i="2"/>
  <c r="J9716" i="2"/>
  <c r="K9716" i="2"/>
  <c r="J9717" i="2"/>
  <c r="K9717" i="2"/>
  <c r="J9718" i="2"/>
  <c r="K9718" i="2"/>
  <c r="J9719" i="2"/>
  <c r="K9719" i="2"/>
  <c r="J9720" i="2"/>
  <c r="K9720" i="2"/>
  <c r="J9721" i="2"/>
  <c r="K9721" i="2"/>
  <c r="J9722" i="2"/>
  <c r="K9722" i="2"/>
  <c r="J9723" i="2"/>
  <c r="K9723" i="2"/>
  <c r="J9724" i="2"/>
  <c r="K9724" i="2"/>
  <c r="J9725" i="2"/>
  <c r="K9725" i="2"/>
  <c r="J9726" i="2"/>
  <c r="K9726" i="2"/>
  <c r="J9727" i="2"/>
  <c r="K9727" i="2"/>
  <c r="J9728" i="2"/>
  <c r="K9728" i="2"/>
  <c r="J9729" i="2"/>
  <c r="K9729" i="2"/>
  <c r="J9730" i="2"/>
  <c r="K9730" i="2"/>
  <c r="J9731" i="2"/>
  <c r="K9731" i="2"/>
  <c r="J9732" i="2"/>
  <c r="K9732" i="2"/>
  <c r="J9733" i="2"/>
  <c r="K9733" i="2"/>
  <c r="J9734" i="2"/>
  <c r="K9734" i="2"/>
  <c r="J9735" i="2"/>
  <c r="K9735" i="2"/>
  <c r="J9736" i="2"/>
  <c r="K9736" i="2"/>
  <c r="J9737" i="2"/>
  <c r="K9737" i="2"/>
  <c r="J9738" i="2"/>
  <c r="K9738" i="2"/>
  <c r="J9739" i="2"/>
  <c r="K9739" i="2"/>
  <c r="J9740" i="2"/>
  <c r="K9740" i="2"/>
  <c r="J9741" i="2"/>
  <c r="K9741" i="2"/>
  <c r="J9742" i="2"/>
  <c r="K9742" i="2"/>
  <c r="J9743" i="2"/>
  <c r="K9743" i="2"/>
  <c r="J9744" i="2"/>
  <c r="K9744" i="2"/>
  <c r="J9745" i="2"/>
  <c r="K9745" i="2"/>
  <c r="J9746" i="2"/>
  <c r="K9746" i="2"/>
  <c r="J9747" i="2"/>
  <c r="K9747" i="2"/>
  <c r="J9748" i="2"/>
  <c r="K9748" i="2"/>
  <c r="J9749" i="2"/>
  <c r="K9749" i="2"/>
  <c r="J9750" i="2"/>
  <c r="K9750" i="2"/>
  <c r="J9751" i="2"/>
  <c r="K9751" i="2"/>
  <c r="J9752" i="2"/>
  <c r="K9752" i="2"/>
  <c r="J9753" i="2"/>
  <c r="K9753" i="2"/>
  <c r="J9754" i="2"/>
  <c r="K9754" i="2"/>
  <c r="J9755" i="2"/>
  <c r="K9755" i="2"/>
  <c r="J9756" i="2"/>
  <c r="K9756" i="2"/>
  <c r="J9757" i="2"/>
  <c r="K9757" i="2"/>
  <c r="J9758" i="2"/>
  <c r="K9758" i="2"/>
  <c r="J9759" i="2"/>
  <c r="K9759" i="2"/>
  <c r="J9760" i="2"/>
  <c r="K9760" i="2"/>
  <c r="J9761" i="2"/>
  <c r="K9761" i="2"/>
  <c r="J9762" i="2"/>
  <c r="K9762" i="2"/>
  <c r="J9763" i="2"/>
  <c r="K9763" i="2"/>
  <c r="J9764" i="2"/>
  <c r="K9764" i="2"/>
  <c r="J9765" i="2"/>
  <c r="K9765" i="2"/>
  <c r="J9766" i="2"/>
  <c r="K9766" i="2"/>
  <c r="J9767" i="2"/>
  <c r="K9767" i="2"/>
  <c r="J9768" i="2"/>
  <c r="K9768" i="2"/>
  <c r="J9769" i="2"/>
  <c r="K9769" i="2"/>
  <c r="J9770" i="2"/>
  <c r="K9770" i="2"/>
  <c r="J9771" i="2"/>
  <c r="K9771" i="2"/>
  <c r="J9772" i="2"/>
  <c r="K9772" i="2"/>
  <c r="J9773" i="2"/>
  <c r="K9773" i="2"/>
  <c r="J9774" i="2"/>
  <c r="K9774" i="2"/>
  <c r="J9775" i="2"/>
  <c r="K9775" i="2"/>
  <c r="J9776" i="2"/>
  <c r="K9776" i="2"/>
  <c r="J9777" i="2"/>
  <c r="K9777" i="2"/>
  <c r="J9778" i="2"/>
  <c r="K9778" i="2"/>
  <c r="J9779" i="2"/>
  <c r="K9779" i="2"/>
  <c r="J9780" i="2"/>
  <c r="K9780" i="2"/>
  <c r="J9781" i="2"/>
  <c r="K9781" i="2"/>
  <c r="J9782" i="2"/>
  <c r="K9782" i="2"/>
  <c r="J9783" i="2"/>
  <c r="K9783" i="2"/>
  <c r="J9784" i="2"/>
  <c r="K9784" i="2"/>
  <c r="J9785" i="2"/>
  <c r="K9785" i="2"/>
  <c r="J9786" i="2"/>
  <c r="K9786" i="2"/>
  <c r="J9787" i="2"/>
  <c r="K9787" i="2"/>
  <c r="J9788" i="2"/>
  <c r="K9788" i="2"/>
  <c r="J9789" i="2"/>
  <c r="K9789" i="2"/>
  <c r="J9790" i="2"/>
  <c r="K9790" i="2"/>
  <c r="J9791" i="2"/>
  <c r="K9791" i="2"/>
  <c r="J9792" i="2"/>
  <c r="K9792" i="2"/>
  <c r="J9793" i="2"/>
  <c r="K9793" i="2"/>
  <c r="J9794" i="2"/>
  <c r="K9794" i="2"/>
  <c r="J9795" i="2"/>
  <c r="K9795" i="2"/>
  <c r="J9796" i="2"/>
  <c r="K9796" i="2"/>
  <c r="J9797" i="2"/>
  <c r="K9797" i="2"/>
  <c r="J9798" i="2"/>
  <c r="K9798" i="2"/>
  <c r="J9799" i="2"/>
  <c r="K9799" i="2"/>
  <c r="J9800" i="2"/>
  <c r="K9800" i="2"/>
  <c r="J9801" i="2"/>
  <c r="K9801" i="2"/>
  <c r="J9802" i="2"/>
  <c r="K9802" i="2"/>
  <c r="J9803" i="2"/>
  <c r="K9803" i="2"/>
  <c r="J9804" i="2"/>
  <c r="K9804" i="2"/>
  <c r="J9805" i="2"/>
  <c r="K9805" i="2"/>
  <c r="J9806" i="2"/>
  <c r="K9806" i="2"/>
  <c r="J9807" i="2"/>
  <c r="K9807" i="2"/>
  <c r="J9808" i="2"/>
  <c r="K9808" i="2"/>
  <c r="J9809" i="2"/>
  <c r="K9809" i="2"/>
  <c r="J9810" i="2"/>
  <c r="K9810" i="2"/>
  <c r="J9811" i="2"/>
  <c r="K9811" i="2"/>
  <c r="J9812" i="2"/>
  <c r="K9812" i="2"/>
  <c r="J9813" i="2"/>
  <c r="K9813" i="2"/>
  <c r="J9814" i="2"/>
  <c r="K9814" i="2"/>
  <c r="J9815" i="2"/>
  <c r="K9815" i="2"/>
  <c r="J9816" i="2"/>
  <c r="K9816" i="2"/>
  <c r="J9817" i="2"/>
  <c r="K9817" i="2"/>
  <c r="J9818" i="2"/>
  <c r="K9818" i="2"/>
  <c r="J9819" i="2"/>
  <c r="K9819" i="2"/>
  <c r="J9820" i="2"/>
  <c r="K9820" i="2"/>
  <c r="J9821" i="2"/>
  <c r="K9821" i="2"/>
  <c r="J9822" i="2"/>
  <c r="K9822" i="2"/>
  <c r="J9823" i="2"/>
  <c r="K9823" i="2"/>
  <c r="J9824" i="2"/>
  <c r="K9824" i="2"/>
  <c r="J9825" i="2"/>
  <c r="K9825" i="2"/>
  <c r="J9826" i="2"/>
  <c r="K9826" i="2"/>
  <c r="J9827" i="2"/>
  <c r="K9827" i="2"/>
  <c r="J9828" i="2"/>
  <c r="K9828" i="2"/>
  <c r="J9829" i="2"/>
  <c r="K9829" i="2"/>
  <c r="J9830" i="2"/>
  <c r="K9830" i="2"/>
  <c r="J9831" i="2"/>
  <c r="K9831" i="2"/>
  <c r="J9832" i="2"/>
  <c r="K9832" i="2"/>
  <c r="J9833" i="2"/>
  <c r="K9833" i="2"/>
  <c r="J9834" i="2"/>
  <c r="K9834" i="2"/>
  <c r="J9835" i="2"/>
  <c r="K9835" i="2"/>
  <c r="J9836" i="2"/>
  <c r="K9836" i="2"/>
  <c r="J9837" i="2"/>
  <c r="K9837" i="2"/>
  <c r="J9838" i="2"/>
  <c r="K9838" i="2"/>
  <c r="J9839" i="2"/>
  <c r="K9839" i="2"/>
  <c r="J9840" i="2"/>
  <c r="K9840" i="2"/>
  <c r="J9841" i="2"/>
  <c r="K9841" i="2"/>
  <c r="J9842" i="2"/>
  <c r="K9842" i="2"/>
  <c r="J9843" i="2"/>
  <c r="K9843" i="2"/>
  <c r="J9844" i="2"/>
  <c r="K9844" i="2"/>
  <c r="J9845" i="2"/>
  <c r="K9845" i="2"/>
  <c r="J9846" i="2"/>
  <c r="K9846" i="2"/>
  <c r="J9847" i="2"/>
  <c r="K9847" i="2"/>
  <c r="J9848" i="2"/>
  <c r="K9848" i="2"/>
  <c r="J9849" i="2"/>
  <c r="K9849" i="2"/>
  <c r="J9850" i="2"/>
  <c r="K9850" i="2"/>
  <c r="J9851" i="2"/>
  <c r="K9851" i="2"/>
  <c r="J9852" i="2"/>
  <c r="K9852" i="2"/>
  <c r="J9853" i="2"/>
  <c r="K9853" i="2"/>
  <c r="J9854" i="2"/>
  <c r="K9854" i="2"/>
  <c r="J9855" i="2"/>
  <c r="K9855" i="2"/>
  <c r="J9856" i="2"/>
  <c r="K9856" i="2"/>
  <c r="J9857" i="2"/>
  <c r="K9857" i="2"/>
  <c r="J9858" i="2"/>
  <c r="K9858" i="2"/>
  <c r="J9859" i="2"/>
  <c r="K9859" i="2"/>
  <c r="J9860" i="2"/>
  <c r="K9860" i="2"/>
  <c r="J9861" i="2"/>
  <c r="K9861" i="2"/>
  <c r="J9862" i="2"/>
  <c r="K9862" i="2"/>
  <c r="J9863" i="2"/>
  <c r="K9863" i="2"/>
  <c r="J9864" i="2"/>
  <c r="K9864" i="2"/>
  <c r="J9865" i="2"/>
  <c r="K9865" i="2"/>
  <c r="J9866" i="2"/>
  <c r="K9866" i="2"/>
  <c r="J9867" i="2"/>
  <c r="K9867" i="2"/>
  <c r="J9868" i="2"/>
  <c r="K9868" i="2"/>
  <c r="J9869" i="2"/>
  <c r="K9869" i="2"/>
  <c r="J9870" i="2"/>
  <c r="K9870" i="2"/>
  <c r="J9871" i="2"/>
  <c r="K9871" i="2"/>
  <c r="J9872" i="2"/>
  <c r="K9872" i="2"/>
  <c r="J9873" i="2"/>
  <c r="K9873" i="2"/>
  <c r="J9874" i="2"/>
  <c r="K9874" i="2"/>
  <c r="J9875" i="2"/>
  <c r="K9875" i="2"/>
  <c r="J9876" i="2"/>
  <c r="K9876" i="2"/>
  <c r="J9877" i="2"/>
  <c r="K9877" i="2"/>
  <c r="J9878" i="2"/>
  <c r="K9878" i="2"/>
  <c r="J9879" i="2"/>
  <c r="K9879" i="2"/>
  <c r="J9880" i="2"/>
  <c r="K9880" i="2"/>
  <c r="J9881" i="2"/>
  <c r="K9881" i="2"/>
  <c r="J9882" i="2"/>
  <c r="K9882" i="2"/>
  <c r="J9883" i="2"/>
  <c r="K9883" i="2"/>
  <c r="J9884" i="2"/>
  <c r="K9884" i="2"/>
  <c r="J9885" i="2"/>
  <c r="K9885" i="2"/>
  <c r="J9886" i="2"/>
  <c r="K9886" i="2"/>
  <c r="J9887" i="2"/>
  <c r="K9887" i="2"/>
  <c r="J9888" i="2"/>
  <c r="K9888" i="2"/>
  <c r="J9889" i="2"/>
  <c r="K9889" i="2"/>
  <c r="J9890" i="2"/>
  <c r="K9890" i="2"/>
  <c r="J9891" i="2"/>
  <c r="K9891" i="2"/>
  <c r="J9892" i="2"/>
  <c r="K9892" i="2"/>
  <c r="J9893" i="2"/>
  <c r="K9893" i="2"/>
  <c r="J9894" i="2"/>
  <c r="K9894" i="2"/>
  <c r="J9895" i="2"/>
  <c r="K9895" i="2"/>
  <c r="J9896" i="2"/>
  <c r="K9896" i="2"/>
  <c r="J9897" i="2"/>
  <c r="K9897" i="2"/>
  <c r="J9898" i="2"/>
  <c r="K9898" i="2"/>
  <c r="J9899" i="2"/>
  <c r="K9899" i="2"/>
  <c r="J9900" i="2"/>
  <c r="K9900" i="2"/>
  <c r="J9901" i="2"/>
  <c r="K9901" i="2"/>
  <c r="J9902" i="2"/>
  <c r="K9902" i="2"/>
  <c r="J9903" i="2"/>
  <c r="K9903" i="2"/>
  <c r="J9904" i="2"/>
  <c r="K9904" i="2"/>
  <c r="J9905" i="2"/>
  <c r="K9905" i="2"/>
  <c r="J9906" i="2"/>
  <c r="K9906" i="2"/>
  <c r="J9907" i="2"/>
  <c r="K9907" i="2"/>
  <c r="J9908" i="2"/>
  <c r="K9908" i="2"/>
  <c r="J9909" i="2"/>
  <c r="K9909" i="2"/>
  <c r="J9910" i="2"/>
  <c r="K9910" i="2"/>
  <c r="J9911" i="2"/>
  <c r="K9911" i="2"/>
  <c r="J9912" i="2"/>
  <c r="K9912" i="2"/>
  <c r="J9913" i="2"/>
  <c r="K9913" i="2"/>
  <c r="J9914" i="2"/>
  <c r="K9914" i="2"/>
  <c r="J9915" i="2"/>
  <c r="K9915" i="2"/>
  <c r="J9916" i="2"/>
  <c r="K9916" i="2"/>
  <c r="J9917" i="2"/>
  <c r="K9917" i="2"/>
  <c r="J9918" i="2"/>
  <c r="K9918" i="2"/>
  <c r="J9919" i="2"/>
  <c r="K9919" i="2"/>
  <c r="J9920" i="2"/>
  <c r="K9920" i="2"/>
  <c r="J9921" i="2"/>
  <c r="K9921" i="2"/>
  <c r="J9922" i="2"/>
  <c r="K9922" i="2"/>
  <c r="J9923" i="2"/>
  <c r="K9923" i="2"/>
  <c r="J9924" i="2"/>
  <c r="K9924" i="2"/>
  <c r="J9925" i="2"/>
  <c r="K9925" i="2"/>
  <c r="J9926" i="2"/>
  <c r="K9926" i="2"/>
  <c r="J9927" i="2"/>
  <c r="K9927" i="2"/>
  <c r="J9928" i="2"/>
  <c r="K9928" i="2"/>
  <c r="J9929" i="2"/>
  <c r="K9929" i="2"/>
  <c r="J9930" i="2"/>
  <c r="K9930" i="2"/>
  <c r="J9931" i="2"/>
  <c r="K9931" i="2"/>
  <c r="J9932" i="2"/>
  <c r="K9932" i="2"/>
  <c r="J9933" i="2"/>
  <c r="K9933" i="2"/>
  <c r="J9934" i="2"/>
  <c r="K9934" i="2"/>
  <c r="J9935" i="2"/>
  <c r="K9935" i="2"/>
  <c r="J9936" i="2"/>
  <c r="K9936" i="2"/>
  <c r="J9937" i="2"/>
  <c r="K9937" i="2"/>
  <c r="J9938" i="2"/>
  <c r="K9938" i="2"/>
  <c r="J9939" i="2"/>
  <c r="K9939" i="2"/>
  <c r="J9940" i="2"/>
  <c r="K9940" i="2"/>
  <c r="J9941" i="2"/>
  <c r="K9941" i="2"/>
  <c r="J9942" i="2"/>
  <c r="K9942" i="2"/>
  <c r="J9943" i="2"/>
  <c r="K9943" i="2"/>
  <c r="J9944" i="2"/>
  <c r="K9944" i="2"/>
  <c r="J9945" i="2"/>
  <c r="K9945" i="2"/>
  <c r="J9946" i="2"/>
  <c r="K9946" i="2"/>
  <c r="J9947" i="2"/>
  <c r="K9947" i="2"/>
  <c r="J9948" i="2"/>
  <c r="K9948" i="2"/>
  <c r="J9949" i="2"/>
  <c r="K9949" i="2"/>
  <c r="J9950" i="2"/>
  <c r="K9950" i="2"/>
  <c r="J9951" i="2"/>
  <c r="K9951" i="2"/>
  <c r="J9952" i="2"/>
  <c r="K9952" i="2"/>
  <c r="J9953" i="2"/>
  <c r="K9953" i="2"/>
  <c r="J9954" i="2"/>
  <c r="K9954" i="2"/>
  <c r="J9955" i="2"/>
  <c r="K9955" i="2"/>
  <c r="J9956" i="2"/>
  <c r="K9956" i="2"/>
  <c r="J9957" i="2"/>
  <c r="K9957" i="2"/>
  <c r="J9958" i="2"/>
  <c r="K9958" i="2"/>
  <c r="J9959" i="2"/>
  <c r="K9959" i="2"/>
  <c r="J9960" i="2"/>
  <c r="K9960" i="2"/>
  <c r="J9961" i="2"/>
  <c r="K9961" i="2"/>
  <c r="J9962" i="2"/>
  <c r="K9962" i="2"/>
  <c r="J9963" i="2"/>
  <c r="K9963" i="2"/>
  <c r="J9964" i="2"/>
  <c r="K9964" i="2"/>
  <c r="J9965" i="2"/>
  <c r="K9965" i="2"/>
  <c r="J9966" i="2"/>
  <c r="K9966" i="2"/>
  <c r="J9967" i="2"/>
  <c r="K9967" i="2"/>
  <c r="J9968" i="2"/>
  <c r="K9968" i="2"/>
  <c r="J9969" i="2"/>
  <c r="K9969" i="2"/>
  <c r="J9970" i="2"/>
  <c r="K9970" i="2"/>
  <c r="J9971" i="2"/>
  <c r="K9971" i="2"/>
  <c r="J9972" i="2"/>
  <c r="K9972" i="2"/>
  <c r="J9973" i="2"/>
  <c r="K9973" i="2"/>
  <c r="J9974" i="2"/>
  <c r="K9974" i="2"/>
  <c r="J9975" i="2"/>
  <c r="K9975" i="2"/>
  <c r="J9976" i="2"/>
  <c r="K9976" i="2"/>
  <c r="J9977" i="2"/>
  <c r="K9977" i="2"/>
  <c r="J9978" i="2"/>
  <c r="K9978" i="2"/>
  <c r="J9979" i="2"/>
  <c r="K9979" i="2"/>
  <c r="J9980" i="2"/>
  <c r="K9980" i="2"/>
  <c r="J9981" i="2"/>
  <c r="K9981" i="2"/>
  <c r="J9982" i="2"/>
  <c r="K9982" i="2"/>
  <c r="J9983" i="2"/>
  <c r="K9983" i="2"/>
  <c r="J9984" i="2"/>
  <c r="K9984" i="2"/>
  <c r="J9985" i="2"/>
  <c r="K9985" i="2"/>
  <c r="J9986" i="2"/>
  <c r="K9986" i="2"/>
  <c r="J9987" i="2"/>
  <c r="K9987" i="2"/>
  <c r="J9988" i="2"/>
  <c r="K9988" i="2"/>
  <c r="J9989" i="2"/>
  <c r="K9989" i="2"/>
  <c r="J9990" i="2"/>
  <c r="K9990" i="2"/>
  <c r="J9991" i="2"/>
  <c r="K9991" i="2"/>
  <c r="J9992" i="2"/>
  <c r="K9992" i="2"/>
  <c r="J9993" i="2"/>
  <c r="K9993" i="2"/>
  <c r="J9994" i="2"/>
  <c r="K9994" i="2"/>
  <c r="J9995" i="2"/>
  <c r="K9995" i="2"/>
  <c r="J9996" i="2"/>
  <c r="K9996" i="2"/>
  <c r="J9997" i="2"/>
  <c r="K9997" i="2"/>
  <c r="J9998" i="2"/>
  <c r="K9998" i="2"/>
  <c r="J9999" i="2"/>
  <c r="K9999" i="2"/>
  <c r="J10000" i="2"/>
  <c r="K10000" i="2"/>
  <c r="J10001" i="2"/>
  <c r="K10001" i="2"/>
  <c r="J10002" i="2"/>
  <c r="K10002" i="2"/>
  <c r="J10003" i="2"/>
  <c r="K10003" i="2"/>
  <c r="J10004" i="2"/>
  <c r="K10004" i="2"/>
  <c r="J10005" i="2"/>
  <c r="K10005" i="2"/>
  <c r="J10006" i="2"/>
  <c r="K10006" i="2"/>
  <c r="J10007" i="2"/>
  <c r="K10007" i="2"/>
  <c r="J10008" i="2"/>
  <c r="K10008" i="2"/>
  <c r="J10009" i="2"/>
  <c r="K10009" i="2"/>
  <c r="J10010" i="2"/>
  <c r="K10010" i="2"/>
  <c r="J10011" i="2"/>
  <c r="K10011" i="2"/>
  <c r="J10012" i="2"/>
  <c r="K10012" i="2"/>
  <c r="J10013" i="2"/>
  <c r="K10013" i="2"/>
  <c r="J10014" i="2"/>
  <c r="K10014" i="2"/>
  <c r="J10015" i="2"/>
  <c r="K10015" i="2"/>
  <c r="J10016" i="2"/>
  <c r="K10016" i="2"/>
  <c r="J10017" i="2"/>
  <c r="K10017" i="2"/>
  <c r="J10018" i="2"/>
  <c r="K10018" i="2"/>
  <c r="J10019" i="2"/>
  <c r="K10019" i="2"/>
  <c r="J10020" i="2"/>
  <c r="K10020" i="2"/>
  <c r="J10021" i="2"/>
  <c r="K10021" i="2"/>
  <c r="J10022" i="2"/>
  <c r="K10022" i="2"/>
  <c r="J10023" i="2"/>
  <c r="K10023" i="2"/>
  <c r="J10024" i="2"/>
  <c r="K10024" i="2"/>
  <c r="J10025" i="2"/>
  <c r="K10025" i="2"/>
  <c r="J10026" i="2"/>
  <c r="K10026" i="2"/>
  <c r="J10027" i="2"/>
  <c r="K10027" i="2"/>
  <c r="J10028" i="2"/>
  <c r="K10028" i="2"/>
  <c r="J10029" i="2"/>
  <c r="K10029" i="2"/>
  <c r="J10030" i="2"/>
  <c r="K10030" i="2"/>
  <c r="J10031" i="2"/>
  <c r="K10031" i="2"/>
  <c r="J10032" i="2"/>
  <c r="K10032" i="2"/>
  <c r="J10033" i="2"/>
  <c r="K10033" i="2"/>
  <c r="J10034" i="2"/>
  <c r="K10034" i="2"/>
  <c r="J10035" i="2"/>
  <c r="K10035" i="2"/>
  <c r="J10036" i="2"/>
  <c r="K10036" i="2"/>
  <c r="J10037" i="2"/>
  <c r="K10037" i="2"/>
  <c r="J10038" i="2"/>
  <c r="K10038" i="2"/>
  <c r="J10039" i="2"/>
  <c r="K10039" i="2"/>
  <c r="J10040" i="2"/>
  <c r="K10040" i="2"/>
  <c r="J10041" i="2"/>
  <c r="K10041" i="2"/>
  <c r="J10042" i="2"/>
  <c r="K10042" i="2"/>
  <c r="J10043" i="2"/>
  <c r="K10043" i="2"/>
  <c r="J10044" i="2"/>
  <c r="K10044" i="2"/>
  <c r="J10045" i="2"/>
  <c r="K10045" i="2"/>
  <c r="J10046" i="2"/>
  <c r="K10046" i="2"/>
  <c r="J10047" i="2"/>
  <c r="K10047" i="2"/>
  <c r="J10048" i="2"/>
  <c r="K10048" i="2"/>
  <c r="J10049" i="2"/>
  <c r="K10049" i="2"/>
  <c r="J10050" i="2"/>
  <c r="K10050" i="2"/>
  <c r="J10051" i="2"/>
  <c r="K10051" i="2"/>
  <c r="J10052" i="2"/>
  <c r="K10052" i="2"/>
  <c r="J10053" i="2"/>
  <c r="K10053" i="2"/>
  <c r="J10054" i="2"/>
  <c r="K10054" i="2"/>
  <c r="J10055" i="2"/>
  <c r="K10055" i="2"/>
  <c r="J10056" i="2"/>
  <c r="K10056" i="2"/>
  <c r="J10057" i="2"/>
  <c r="K10057" i="2"/>
  <c r="J10058" i="2"/>
  <c r="K10058" i="2"/>
  <c r="J10059" i="2"/>
  <c r="K10059" i="2"/>
  <c r="J10060" i="2"/>
  <c r="K10060" i="2"/>
  <c r="J10061" i="2"/>
  <c r="K10061" i="2"/>
  <c r="J10062" i="2"/>
  <c r="K10062" i="2"/>
  <c r="J10063" i="2"/>
  <c r="K10063" i="2"/>
  <c r="J10064" i="2"/>
  <c r="K10064" i="2"/>
  <c r="J10065" i="2"/>
  <c r="K10065" i="2"/>
  <c r="J10066" i="2"/>
  <c r="K10066" i="2"/>
  <c r="J10067" i="2"/>
  <c r="K10067" i="2"/>
  <c r="J10068" i="2"/>
  <c r="K10068" i="2"/>
  <c r="J10069" i="2"/>
  <c r="K10069" i="2"/>
  <c r="J10070" i="2"/>
  <c r="K10070" i="2"/>
  <c r="J10071" i="2"/>
  <c r="K10071" i="2"/>
  <c r="J10072" i="2"/>
  <c r="K10072" i="2"/>
  <c r="J10073" i="2"/>
  <c r="K10073" i="2"/>
  <c r="J10074" i="2"/>
  <c r="K10074" i="2"/>
  <c r="J10075" i="2"/>
  <c r="K10075" i="2"/>
  <c r="J10076" i="2"/>
  <c r="K10076" i="2"/>
  <c r="J10077" i="2"/>
  <c r="K10077" i="2"/>
  <c r="J10078" i="2"/>
  <c r="K10078" i="2"/>
  <c r="J10079" i="2"/>
  <c r="K10079" i="2"/>
  <c r="J10080" i="2"/>
  <c r="K10080" i="2"/>
  <c r="J10081" i="2"/>
  <c r="K10081" i="2"/>
  <c r="J10082" i="2"/>
  <c r="K10082" i="2"/>
  <c r="J10083" i="2"/>
  <c r="K10083" i="2"/>
  <c r="J10084" i="2"/>
  <c r="K10084" i="2"/>
  <c r="J10085" i="2"/>
  <c r="K10085" i="2"/>
  <c r="J10086" i="2"/>
  <c r="K10086" i="2"/>
  <c r="J10087" i="2"/>
  <c r="K10087" i="2"/>
  <c r="J10088" i="2"/>
  <c r="K10088" i="2"/>
  <c r="J10089" i="2"/>
  <c r="K10089" i="2"/>
  <c r="J10090" i="2"/>
  <c r="K10090" i="2"/>
  <c r="J10091" i="2"/>
  <c r="K10091" i="2"/>
  <c r="J10092" i="2"/>
  <c r="K10092" i="2"/>
  <c r="J10093" i="2"/>
  <c r="K10093" i="2"/>
  <c r="J10094" i="2"/>
  <c r="K10094" i="2"/>
  <c r="J10095" i="2"/>
  <c r="K10095" i="2"/>
  <c r="J10096" i="2"/>
  <c r="K10096" i="2"/>
  <c r="J10097" i="2"/>
  <c r="K10097" i="2"/>
  <c r="J10098" i="2"/>
  <c r="K10098" i="2"/>
  <c r="J10099" i="2"/>
  <c r="K10099" i="2"/>
  <c r="J10100" i="2"/>
  <c r="K10100" i="2"/>
  <c r="J10101" i="2"/>
  <c r="K10101" i="2"/>
  <c r="J10102" i="2"/>
  <c r="K10102" i="2"/>
  <c r="J10103" i="2"/>
  <c r="K10103" i="2"/>
  <c r="J10104" i="2"/>
  <c r="K10104" i="2"/>
  <c r="J10105" i="2"/>
  <c r="K10105" i="2"/>
  <c r="J10106" i="2"/>
  <c r="K10106" i="2"/>
  <c r="J10107" i="2"/>
  <c r="K10107" i="2"/>
  <c r="J10108" i="2"/>
  <c r="K10108" i="2"/>
  <c r="J10109" i="2"/>
  <c r="K10109" i="2"/>
  <c r="J10110" i="2"/>
  <c r="K10110" i="2"/>
  <c r="J10111" i="2"/>
  <c r="K10111" i="2"/>
  <c r="J10112" i="2"/>
  <c r="K10112" i="2"/>
  <c r="J10113" i="2"/>
  <c r="K10113" i="2"/>
  <c r="J10114" i="2"/>
  <c r="K10114" i="2"/>
  <c r="J10115" i="2"/>
  <c r="K10115" i="2"/>
  <c r="J10116" i="2"/>
  <c r="K10116" i="2"/>
  <c r="J10117" i="2"/>
  <c r="K10117" i="2"/>
  <c r="J10118" i="2"/>
  <c r="K10118" i="2"/>
  <c r="J10119" i="2"/>
  <c r="K10119" i="2"/>
  <c r="J10120" i="2"/>
  <c r="K10120" i="2"/>
  <c r="J10121" i="2"/>
  <c r="K10121" i="2"/>
  <c r="J10122" i="2"/>
  <c r="K10122" i="2"/>
  <c r="J10123" i="2"/>
  <c r="K10123" i="2"/>
  <c r="J10124" i="2"/>
  <c r="K10124" i="2"/>
  <c r="J10125" i="2"/>
  <c r="K10125" i="2"/>
  <c r="J10126" i="2"/>
  <c r="K10126" i="2"/>
  <c r="J10127" i="2"/>
  <c r="K10127" i="2"/>
  <c r="J10128" i="2"/>
  <c r="K10128" i="2"/>
  <c r="J10129" i="2"/>
  <c r="K10129" i="2"/>
  <c r="J10130" i="2"/>
  <c r="K10130" i="2"/>
  <c r="J10131" i="2"/>
  <c r="K10131" i="2"/>
  <c r="J10132" i="2"/>
  <c r="K10132" i="2"/>
  <c r="J10133" i="2"/>
  <c r="K10133" i="2"/>
  <c r="J10134" i="2"/>
  <c r="K10134" i="2"/>
  <c r="J10135" i="2"/>
  <c r="K10135" i="2"/>
  <c r="J10136" i="2"/>
  <c r="K10136" i="2"/>
  <c r="J10137" i="2"/>
  <c r="K10137" i="2"/>
  <c r="J10138" i="2"/>
  <c r="K10138" i="2"/>
  <c r="J10139" i="2"/>
  <c r="K10139" i="2"/>
  <c r="J10140" i="2"/>
  <c r="K10140" i="2"/>
  <c r="J10141" i="2"/>
  <c r="K10141" i="2"/>
  <c r="J10142" i="2"/>
  <c r="K10142" i="2"/>
  <c r="J10143" i="2"/>
  <c r="K10143" i="2"/>
  <c r="J10144" i="2"/>
  <c r="K10144" i="2"/>
  <c r="J10145" i="2"/>
  <c r="K10145" i="2"/>
  <c r="J10146" i="2"/>
  <c r="K10146" i="2"/>
  <c r="J10147" i="2"/>
  <c r="K10147" i="2"/>
  <c r="J10148" i="2"/>
  <c r="K10148" i="2"/>
  <c r="J10149" i="2"/>
  <c r="K10149" i="2"/>
  <c r="J10150" i="2"/>
  <c r="K10150" i="2"/>
  <c r="J10151" i="2"/>
  <c r="K10151" i="2"/>
  <c r="J10152" i="2"/>
  <c r="K10152" i="2"/>
  <c r="J10153" i="2"/>
  <c r="K10153" i="2"/>
  <c r="J10154" i="2"/>
  <c r="K10154" i="2"/>
  <c r="J10155" i="2"/>
  <c r="K10155" i="2"/>
  <c r="J10156" i="2"/>
  <c r="K10156" i="2"/>
  <c r="J10157" i="2"/>
  <c r="K10157" i="2"/>
  <c r="J10158" i="2"/>
  <c r="K10158" i="2"/>
  <c r="J10159" i="2"/>
  <c r="K10159" i="2"/>
  <c r="J10160" i="2"/>
  <c r="K10160" i="2"/>
  <c r="J10161" i="2"/>
  <c r="K10161" i="2"/>
  <c r="J10162" i="2"/>
  <c r="K10162" i="2"/>
  <c r="J10163" i="2"/>
  <c r="K10163" i="2"/>
  <c r="J10164" i="2"/>
  <c r="K10164" i="2"/>
  <c r="J10165" i="2"/>
  <c r="K10165" i="2"/>
  <c r="J10166" i="2"/>
  <c r="K10166" i="2"/>
  <c r="J10167" i="2"/>
  <c r="K10167" i="2"/>
  <c r="J10168" i="2"/>
  <c r="K10168" i="2"/>
  <c r="J10169" i="2"/>
  <c r="K10169" i="2"/>
  <c r="J10170" i="2"/>
  <c r="K10170" i="2"/>
  <c r="J10171" i="2"/>
  <c r="K10171" i="2"/>
  <c r="J10172" i="2"/>
  <c r="K10172" i="2"/>
  <c r="J10173" i="2"/>
  <c r="K10173" i="2"/>
  <c r="J10174" i="2"/>
  <c r="K10174" i="2"/>
  <c r="J10175" i="2"/>
  <c r="K10175" i="2"/>
  <c r="J10176" i="2"/>
  <c r="K10176" i="2"/>
  <c r="J10177" i="2"/>
  <c r="K10177" i="2"/>
  <c r="J10178" i="2"/>
  <c r="K10178" i="2"/>
  <c r="J10179" i="2"/>
  <c r="K10179" i="2"/>
  <c r="J10180" i="2"/>
  <c r="K10180" i="2"/>
  <c r="J10181" i="2"/>
  <c r="K10181" i="2"/>
  <c r="J10182" i="2"/>
  <c r="K10182" i="2"/>
  <c r="J10183" i="2"/>
  <c r="K10183" i="2"/>
  <c r="J10184" i="2"/>
  <c r="K10184" i="2"/>
  <c r="J10185" i="2"/>
  <c r="K10185" i="2"/>
  <c r="J10186" i="2"/>
  <c r="K10186" i="2"/>
  <c r="J10187" i="2"/>
  <c r="K10187" i="2"/>
  <c r="J10188" i="2"/>
  <c r="K10188" i="2"/>
  <c r="J10189" i="2"/>
  <c r="K10189" i="2"/>
  <c r="J10190" i="2"/>
  <c r="K10190" i="2"/>
  <c r="J10191" i="2"/>
  <c r="K10191" i="2"/>
  <c r="J10192" i="2"/>
  <c r="K10192" i="2"/>
  <c r="J10193" i="2"/>
  <c r="K10193" i="2"/>
  <c r="J10194" i="2"/>
  <c r="K10194" i="2"/>
  <c r="J10195" i="2"/>
  <c r="K10195" i="2"/>
  <c r="J10196" i="2"/>
  <c r="K10196" i="2"/>
  <c r="J10197" i="2"/>
  <c r="K10197" i="2"/>
  <c r="J10198" i="2"/>
  <c r="K10198" i="2"/>
  <c r="J10199" i="2"/>
  <c r="K10199" i="2"/>
  <c r="J10200" i="2"/>
  <c r="K10200" i="2"/>
  <c r="J10201" i="2"/>
  <c r="K10201" i="2"/>
  <c r="J10202" i="2"/>
  <c r="K10202" i="2"/>
  <c r="J10203" i="2"/>
  <c r="K10203" i="2"/>
  <c r="J10204" i="2"/>
  <c r="K10204" i="2"/>
  <c r="J10205" i="2"/>
  <c r="K10205" i="2"/>
  <c r="J10206" i="2"/>
  <c r="K10206" i="2"/>
  <c r="J10207" i="2"/>
  <c r="K10207" i="2"/>
  <c r="J10208" i="2"/>
  <c r="K10208" i="2"/>
  <c r="J10209" i="2"/>
  <c r="K10209" i="2"/>
  <c r="J10210" i="2"/>
  <c r="K10210" i="2"/>
  <c r="J10211" i="2"/>
  <c r="K10211" i="2"/>
  <c r="J10212" i="2"/>
  <c r="K10212" i="2"/>
  <c r="J10213" i="2"/>
  <c r="K10213" i="2"/>
  <c r="J10214" i="2"/>
  <c r="K10214" i="2"/>
  <c r="J10215" i="2"/>
  <c r="K10215" i="2"/>
  <c r="J10216" i="2"/>
  <c r="K10216" i="2"/>
  <c r="J10217" i="2"/>
  <c r="K10217" i="2"/>
  <c r="J10218" i="2"/>
  <c r="K10218" i="2"/>
  <c r="J10219" i="2"/>
  <c r="K10219" i="2"/>
  <c r="J10220" i="2"/>
  <c r="K10220" i="2"/>
  <c r="J10221" i="2"/>
  <c r="K10221" i="2"/>
  <c r="J10222" i="2"/>
  <c r="K10222" i="2"/>
  <c r="J10223" i="2"/>
  <c r="K10223" i="2"/>
  <c r="J10224" i="2"/>
  <c r="K10224" i="2"/>
  <c r="J10225" i="2"/>
  <c r="K10225" i="2"/>
  <c r="J10226" i="2"/>
  <c r="K10226" i="2"/>
  <c r="J10227" i="2"/>
  <c r="K10227" i="2"/>
  <c r="J10228" i="2"/>
  <c r="K10228" i="2"/>
  <c r="J10229" i="2"/>
  <c r="K10229" i="2"/>
  <c r="J10230" i="2"/>
  <c r="K10230" i="2"/>
  <c r="J10231" i="2"/>
  <c r="K10231" i="2"/>
  <c r="J10232" i="2"/>
  <c r="K10232" i="2"/>
  <c r="J10233" i="2"/>
  <c r="K10233" i="2"/>
  <c r="J10234" i="2"/>
  <c r="K10234" i="2"/>
  <c r="J10235" i="2"/>
  <c r="K10235" i="2"/>
  <c r="J10236" i="2"/>
  <c r="K10236" i="2"/>
  <c r="J10237" i="2"/>
  <c r="K10237" i="2"/>
  <c r="J10238" i="2"/>
  <c r="K10238" i="2"/>
  <c r="J10239" i="2"/>
  <c r="K10239" i="2"/>
  <c r="J10240" i="2"/>
  <c r="K10240" i="2"/>
  <c r="J10241" i="2"/>
  <c r="K10241" i="2"/>
  <c r="J10242" i="2"/>
  <c r="K10242" i="2"/>
  <c r="J10243" i="2"/>
  <c r="K10243" i="2"/>
  <c r="J10244" i="2"/>
  <c r="K10244" i="2"/>
  <c r="J10245" i="2"/>
  <c r="K10245" i="2"/>
  <c r="J10246" i="2"/>
  <c r="K10246" i="2"/>
  <c r="J10247" i="2"/>
  <c r="K10247" i="2"/>
  <c r="J10248" i="2"/>
  <c r="K10248" i="2"/>
  <c r="J10249" i="2"/>
  <c r="K10249" i="2"/>
  <c r="J10250" i="2"/>
  <c r="K10250" i="2"/>
  <c r="J10251" i="2"/>
  <c r="K10251" i="2"/>
  <c r="J10252" i="2"/>
  <c r="K10252" i="2"/>
  <c r="J10253" i="2"/>
  <c r="K10253" i="2"/>
  <c r="J10254" i="2"/>
  <c r="K10254" i="2"/>
  <c r="J10255" i="2"/>
  <c r="K10255" i="2"/>
  <c r="J10256" i="2"/>
  <c r="K10256" i="2"/>
  <c r="J10257" i="2"/>
  <c r="K10257" i="2"/>
  <c r="J10258" i="2"/>
  <c r="K10258" i="2"/>
  <c r="J10259" i="2"/>
  <c r="K10259" i="2"/>
  <c r="J10260" i="2"/>
  <c r="K10260" i="2"/>
  <c r="J10261" i="2"/>
  <c r="K10261" i="2"/>
  <c r="J10262" i="2"/>
  <c r="K10262" i="2"/>
  <c r="J10263" i="2"/>
  <c r="K10263" i="2"/>
  <c r="J10264" i="2"/>
  <c r="K10264" i="2"/>
  <c r="J10265" i="2"/>
  <c r="K10265" i="2"/>
  <c r="J10266" i="2"/>
  <c r="K10266" i="2"/>
  <c r="J10267" i="2"/>
  <c r="K10267" i="2"/>
  <c r="J10268" i="2"/>
  <c r="K10268" i="2"/>
  <c r="J10269" i="2"/>
  <c r="K10269" i="2"/>
  <c r="J10270" i="2"/>
  <c r="K10270" i="2"/>
  <c r="J10271" i="2"/>
  <c r="K10271" i="2"/>
  <c r="J10272" i="2"/>
  <c r="K10272" i="2"/>
  <c r="J10273" i="2"/>
  <c r="K10273" i="2"/>
  <c r="J10274" i="2"/>
  <c r="K10274" i="2"/>
  <c r="J10275" i="2"/>
  <c r="K10275" i="2"/>
  <c r="J10276" i="2"/>
  <c r="K10276" i="2"/>
  <c r="J10277" i="2"/>
  <c r="K10277" i="2"/>
  <c r="J10278" i="2"/>
  <c r="K10278" i="2"/>
  <c r="J10279" i="2"/>
  <c r="K10279" i="2"/>
  <c r="J10280" i="2"/>
  <c r="K10280" i="2"/>
  <c r="J10281" i="2"/>
  <c r="K10281" i="2"/>
  <c r="J10282" i="2"/>
  <c r="K10282" i="2"/>
  <c r="J10283" i="2"/>
  <c r="K10283" i="2"/>
  <c r="J10284" i="2"/>
  <c r="K10284" i="2"/>
  <c r="J10285" i="2"/>
  <c r="K10285" i="2"/>
  <c r="J10286" i="2"/>
  <c r="K10286" i="2"/>
  <c r="J10287" i="2"/>
  <c r="K10287" i="2"/>
  <c r="J10288" i="2"/>
  <c r="K10288" i="2"/>
  <c r="J10289" i="2"/>
  <c r="K10289" i="2"/>
  <c r="J10290" i="2"/>
  <c r="K10290" i="2"/>
  <c r="J10291" i="2"/>
  <c r="K10291" i="2"/>
  <c r="J10292" i="2"/>
  <c r="K10292" i="2"/>
  <c r="J10293" i="2"/>
  <c r="K10293" i="2"/>
  <c r="J10294" i="2"/>
  <c r="K10294" i="2"/>
  <c r="J10295" i="2"/>
  <c r="K10295" i="2"/>
  <c r="J10296" i="2"/>
  <c r="K10296" i="2"/>
  <c r="J10297" i="2"/>
  <c r="K10297" i="2"/>
  <c r="J10298" i="2"/>
  <c r="K10298" i="2"/>
  <c r="J10299" i="2"/>
  <c r="K10299" i="2"/>
  <c r="J10300" i="2"/>
  <c r="K10300" i="2"/>
  <c r="J10301" i="2"/>
  <c r="K10301" i="2"/>
  <c r="J10302" i="2"/>
  <c r="K10302" i="2"/>
  <c r="J10303" i="2"/>
  <c r="K10303" i="2"/>
  <c r="J10304" i="2"/>
  <c r="K10304" i="2"/>
  <c r="J10305" i="2"/>
  <c r="K10305" i="2"/>
  <c r="J10306" i="2"/>
  <c r="K10306" i="2"/>
  <c r="J10307" i="2"/>
  <c r="K10307" i="2"/>
  <c r="J10308" i="2"/>
  <c r="K10308" i="2"/>
  <c r="J10309" i="2"/>
  <c r="K10309" i="2"/>
  <c r="J10310" i="2"/>
  <c r="K10310" i="2"/>
  <c r="J10311" i="2"/>
  <c r="K10311" i="2"/>
  <c r="J10312" i="2"/>
  <c r="K10312" i="2"/>
  <c r="J10313" i="2"/>
  <c r="K10313" i="2"/>
  <c r="J10314" i="2"/>
  <c r="K10314" i="2"/>
  <c r="J10315" i="2"/>
  <c r="K10315" i="2"/>
  <c r="J10316" i="2"/>
  <c r="K10316" i="2"/>
  <c r="J10317" i="2"/>
  <c r="K10317" i="2"/>
  <c r="J10318" i="2"/>
  <c r="K10318" i="2"/>
  <c r="J10319" i="2"/>
  <c r="K10319" i="2"/>
  <c r="J10320" i="2"/>
  <c r="K10320" i="2"/>
  <c r="J10321" i="2"/>
  <c r="K10321" i="2"/>
  <c r="J10322" i="2"/>
  <c r="K10322" i="2"/>
  <c r="J10323" i="2"/>
  <c r="K10323" i="2"/>
  <c r="J10324" i="2"/>
  <c r="K10324" i="2"/>
  <c r="J10325" i="2"/>
  <c r="K10325" i="2"/>
  <c r="J10326" i="2"/>
  <c r="K10326" i="2"/>
  <c r="J10327" i="2"/>
  <c r="K10327" i="2"/>
  <c r="J10328" i="2"/>
  <c r="K10328" i="2"/>
  <c r="J10329" i="2"/>
  <c r="K10329" i="2"/>
  <c r="J10330" i="2"/>
  <c r="K10330" i="2"/>
  <c r="J10331" i="2"/>
  <c r="K10331" i="2"/>
  <c r="J10332" i="2"/>
  <c r="K10332" i="2"/>
  <c r="J10333" i="2"/>
  <c r="K10333" i="2"/>
  <c r="J10334" i="2"/>
  <c r="K10334" i="2"/>
  <c r="J10335" i="2"/>
  <c r="K10335" i="2"/>
  <c r="J10336" i="2"/>
  <c r="K10336" i="2"/>
  <c r="J10337" i="2"/>
  <c r="K10337" i="2"/>
  <c r="J10338" i="2"/>
  <c r="K10338" i="2"/>
  <c r="J10339" i="2"/>
  <c r="K10339" i="2"/>
  <c r="J10340" i="2"/>
  <c r="K10340" i="2"/>
  <c r="J10341" i="2"/>
  <c r="K10341" i="2"/>
  <c r="J10342" i="2"/>
  <c r="K10342" i="2"/>
  <c r="J10343" i="2"/>
  <c r="K10343" i="2"/>
  <c r="J10344" i="2"/>
  <c r="K10344" i="2"/>
  <c r="J10345" i="2"/>
  <c r="K10345" i="2"/>
  <c r="J10346" i="2"/>
  <c r="K10346" i="2"/>
  <c r="J10347" i="2"/>
  <c r="K10347" i="2"/>
  <c r="J10348" i="2"/>
  <c r="K10348" i="2"/>
  <c r="J10349" i="2"/>
  <c r="K10349" i="2"/>
  <c r="J10350" i="2"/>
  <c r="K10350" i="2"/>
  <c r="J10351" i="2"/>
  <c r="K10351" i="2"/>
  <c r="J10352" i="2"/>
  <c r="K10352" i="2"/>
  <c r="J10353" i="2"/>
  <c r="K10353" i="2"/>
  <c r="J10354" i="2"/>
  <c r="K10354" i="2"/>
  <c r="J10355" i="2"/>
  <c r="K10355" i="2"/>
  <c r="J10356" i="2"/>
  <c r="K10356" i="2"/>
  <c r="J10357" i="2"/>
  <c r="K10357" i="2"/>
  <c r="J10358" i="2"/>
  <c r="K10358" i="2"/>
  <c r="J10359" i="2"/>
  <c r="K10359" i="2"/>
  <c r="J10360" i="2"/>
  <c r="K10360" i="2"/>
  <c r="J10361" i="2"/>
  <c r="K10361" i="2"/>
  <c r="J10362" i="2"/>
  <c r="K10362" i="2"/>
  <c r="J10363" i="2"/>
  <c r="K10363" i="2"/>
  <c r="J10364" i="2"/>
  <c r="K10364" i="2"/>
  <c r="J10365" i="2"/>
  <c r="K10365" i="2"/>
  <c r="J10366" i="2"/>
  <c r="K10366" i="2"/>
  <c r="J10367" i="2"/>
  <c r="K10367" i="2"/>
  <c r="J10368" i="2"/>
  <c r="K10368" i="2"/>
  <c r="J10369" i="2"/>
  <c r="K10369" i="2"/>
  <c r="J10370" i="2"/>
  <c r="K10370" i="2"/>
  <c r="J10371" i="2"/>
  <c r="K10371" i="2"/>
  <c r="J10372" i="2"/>
  <c r="K10372" i="2"/>
  <c r="J10373" i="2"/>
  <c r="K10373" i="2"/>
  <c r="J10374" i="2"/>
  <c r="K10374" i="2"/>
  <c r="J10375" i="2"/>
  <c r="K10375" i="2"/>
  <c r="J10376" i="2"/>
  <c r="K10376" i="2"/>
  <c r="J10377" i="2"/>
  <c r="K10377" i="2"/>
  <c r="J10378" i="2"/>
  <c r="K10378" i="2"/>
  <c r="J10379" i="2"/>
  <c r="K10379" i="2"/>
  <c r="J10380" i="2"/>
  <c r="K10380" i="2"/>
  <c r="J10381" i="2"/>
  <c r="K10381" i="2"/>
  <c r="J10382" i="2"/>
  <c r="K10382" i="2"/>
  <c r="J10383" i="2"/>
  <c r="K10383" i="2"/>
  <c r="J10384" i="2"/>
  <c r="K10384" i="2"/>
  <c r="J10385" i="2"/>
  <c r="K10385" i="2"/>
  <c r="J10386" i="2"/>
  <c r="K10386" i="2"/>
  <c r="J10387" i="2"/>
  <c r="K10387" i="2"/>
  <c r="J10388" i="2"/>
  <c r="K10388" i="2"/>
  <c r="J10389" i="2"/>
  <c r="K10389" i="2"/>
  <c r="J10390" i="2"/>
  <c r="K10390" i="2"/>
  <c r="J10391" i="2"/>
  <c r="K10391" i="2"/>
  <c r="J10392" i="2"/>
  <c r="K10392" i="2"/>
  <c r="J10393" i="2"/>
  <c r="K10393" i="2"/>
  <c r="J10394" i="2"/>
  <c r="K10394" i="2"/>
  <c r="J10395" i="2"/>
  <c r="K10395" i="2"/>
  <c r="J10396" i="2"/>
  <c r="K10396" i="2"/>
  <c r="J10397" i="2"/>
  <c r="K10397" i="2"/>
  <c r="J10398" i="2"/>
  <c r="K10398" i="2"/>
  <c r="J10399" i="2"/>
  <c r="K10399" i="2"/>
  <c r="J10400" i="2"/>
  <c r="K10400" i="2"/>
  <c r="J10401" i="2"/>
  <c r="K10401" i="2"/>
  <c r="J10402" i="2"/>
  <c r="K10402" i="2"/>
  <c r="J10403" i="2"/>
  <c r="K10403" i="2"/>
  <c r="J10404" i="2"/>
  <c r="K10404" i="2"/>
  <c r="J10405" i="2"/>
  <c r="K10405" i="2"/>
  <c r="J10406" i="2"/>
  <c r="K10406" i="2"/>
  <c r="J10407" i="2"/>
  <c r="K10407" i="2"/>
  <c r="J10408" i="2"/>
  <c r="K10408" i="2"/>
  <c r="J10409" i="2"/>
  <c r="K10409" i="2"/>
  <c r="J10410" i="2"/>
  <c r="K10410" i="2"/>
  <c r="J10411" i="2"/>
  <c r="K10411" i="2"/>
  <c r="J10412" i="2"/>
  <c r="K10412" i="2"/>
  <c r="J10413" i="2"/>
  <c r="K10413" i="2"/>
  <c r="J10414" i="2"/>
  <c r="K10414" i="2"/>
  <c r="J10415" i="2"/>
  <c r="K10415" i="2"/>
  <c r="J10416" i="2"/>
  <c r="K10416" i="2"/>
  <c r="J10417" i="2"/>
  <c r="K10417" i="2"/>
  <c r="J10418" i="2"/>
  <c r="K10418" i="2"/>
  <c r="J10419" i="2"/>
  <c r="K10419" i="2"/>
  <c r="J10420" i="2"/>
  <c r="K10420" i="2"/>
  <c r="J10421" i="2"/>
  <c r="K10421" i="2"/>
  <c r="J10422" i="2"/>
  <c r="K10422" i="2"/>
  <c r="J10423" i="2"/>
  <c r="K10423" i="2"/>
  <c r="J10424" i="2"/>
  <c r="K10424" i="2"/>
  <c r="J10425" i="2"/>
  <c r="K10425" i="2"/>
  <c r="J10426" i="2"/>
  <c r="K10426" i="2"/>
  <c r="J10427" i="2"/>
  <c r="K10427" i="2"/>
  <c r="J10428" i="2"/>
  <c r="K10428" i="2"/>
  <c r="J10429" i="2"/>
  <c r="K10429" i="2"/>
  <c r="J10430" i="2"/>
  <c r="K10430" i="2"/>
  <c r="J10431" i="2"/>
  <c r="K10431" i="2"/>
  <c r="J10432" i="2"/>
  <c r="K10432" i="2"/>
  <c r="J10433" i="2"/>
  <c r="K10433" i="2"/>
  <c r="J10434" i="2"/>
  <c r="K10434" i="2"/>
  <c r="J10435" i="2"/>
  <c r="K10435" i="2"/>
  <c r="J10436" i="2"/>
  <c r="K10436" i="2"/>
  <c r="J10437" i="2"/>
  <c r="K10437" i="2"/>
  <c r="J10438" i="2"/>
  <c r="K10438" i="2"/>
  <c r="J10439" i="2"/>
  <c r="K10439" i="2"/>
  <c r="J10440" i="2"/>
  <c r="K10440" i="2"/>
  <c r="J10441" i="2"/>
  <c r="K10441" i="2"/>
  <c r="J10442" i="2"/>
  <c r="K10442" i="2"/>
  <c r="J10443" i="2"/>
  <c r="K10443" i="2"/>
  <c r="J10444" i="2"/>
  <c r="K10444" i="2"/>
  <c r="J10445" i="2"/>
  <c r="K10445" i="2"/>
  <c r="J10446" i="2"/>
  <c r="K10446" i="2"/>
  <c r="J10447" i="2"/>
  <c r="K10447" i="2"/>
  <c r="J10448" i="2"/>
  <c r="K10448" i="2"/>
  <c r="J10449" i="2"/>
  <c r="K10449" i="2"/>
  <c r="J10450" i="2"/>
  <c r="K10450" i="2"/>
  <c r="J10451" i="2"/>
  <c r="K10451" i="2"/>
  <c r="J10452" i="2"/>
  <c r="K10452" i="2"/>
  <c r="J10453" i="2"/>
  <c r="K10453" i="2"/>
  <c r="J10454" i="2"/>
  <c r="K10454" i="2"/>
  <c r="J10455" i="2"/>
  <c r="K10455" i="2"/>
  <c r="J10456" i="2"/>
  <c r="K10456" i="2"/>
  <c r="J10457" i="2"/>
  <c r="K10457" i="2"/>
  <c r="J10458" i="2"/>
  <c r="K10458" i="2"/>
  <c r="J10459" i="2"/>
  <c r="K10459" i="2"/>
  <c r="J10460" i="2"/>
  <c r="K10460" i="2"/>
  <c r="J10461" i="2"/>
  <c r="K10461" i="2"/>
  <c r="J10462" i="2"/>
  <c r="K10462" i="2"/>
  <c r="J10463" i="2"/>
  <c r="K10463" i="2"/>
  <c r="J10464" i="2"/>
  <c r="K10464" i="2"/>
  <c r="J10465" i="2"/>
  <c r="K10465" i="2"/>
  <c r="J10466" i="2"/>
  <c r="K10466" i="2"/>
  <c r="J10467" i="2"/>
  <c r="K10467" i="2"/>
  <c r="J10468" i="2"/>
  <c r="K10468" i="2"/>
  <c r="J10469" i="2"/>
  <c r="K10469" i="2"/>
  <c r="J10470" i="2"/>
  <c r="K10470" i="2"/>
  <c r="J10471" i="2"/>
  <c r="K10471" i="2"/>
  <c r="J10472" i="2"/>
  <c r="K10472" i="2"/>
  <c r="J10473" i="2"/>
  <c r="K10473" i="2"/>
  <c r="J10474" i="2"/>
  <c r="K10474" i="2"/>
  <c r="J10475" i="2"/>
  <c r="K10475" i="2"/>
  <c r="J10476" i="2"/>
  <c r="K10476" i="2"/>
  <c r="J10477" i="2"/>
  <c r="K10477" i="2"/>
  <c r="J10478" i="2"/>
  <c r="K10478" i="2"/>
  <c r="J10479" i="2"/>
  <c r="K10479" i="2"/>
  <c r="J10480" i="2"/>
  <c r="K10480" i="2"/>
  <c r="J10481" i="2"/>
  <c r="K10481" i="2"/>
  <c r="J10482" i="2"/>
  <c r="K10482" i="2"/>
  <c r="J10483" i="2"/>
  <c r="K10483" i="2"/>
  <c r="J10484" i="2"/>
  <c r="K10484" i="2"/>
  <c r="J10485" i="2"/>
  <c r="K10485" i="2"/>
  <c r="J10486" i="2"/>
  <c r="K10486" i="2"/>
  <c r="J10487" i="2"/>
  <c r="K10487" i="2"/>
  <c r="J10488" i="2"/>
  <c r="K10488" i="2"/>
  <c r="J10489" i="2"/>
  <c r="K10489" i="2"/>
  <c r="J10490" i="2"/>
  <c r="K10490" i="2"/>
  <c r="J10491" i="2"/>
  <c r="K10491" i="2"/>
  <c r="J10492" i="2"/>
  <c r="K10492" i="2"/>
  <c r="J10493" i="2"/>
  <c r="K10493" i="2"/>
  <c r="J10494" i="2"/>
  <c r="K10494" i="2"/>
  <c r="J10495" i="2"/>
  <c r="K10495" i="2"/>
  <c r="J10496" i="2"/>
  <c r="K10496" i="2"/>
  <c r="J10497" i="2"/>
  <c r="K10497" i="2"/>
  <c r="J10498" i="2"/>
  <c r="K10498" i="2"/>
  <c r="J10499" i="2"/>
  <c r="K10499" i="2"/>
  <c r="J10500" i="2"/>
  <c r="K10500" i="2"/>
  <c r="J10501" i="2"/>
  <c r="K10501" i="2"/>
  <c r="J10502" i="2"/>
  <c r="K10502" i="2"/>
  <c r="J10503" i="2"/>
  <c r="K10503" i="2"/>
  <c r="J10504" i="2"/>
  <c r="K10504" i="2"/>
  <c r="J10505" i="2"/>
  <c r="K10505" i="2"/>
  <c r="J10506" i="2"/>
  <c r="K10506" i="2"/>
  <c r="J10507" i="2"/>
  <c r="K10507" i="2"/>
  <c r="J10508" i="2"/>
  <c r="K10508" i="2"/>
  <c r="J10509" i="2"/>
  <c r="K10509" i="2"/>
  <c r="J10510" i="2"/>
  <c r="K10510" i="2"/>
  <c r="J10511" i="2"/>
  <c r="K10511" i="2"/>
  <c r="J10512" i="2"/>
  <c r="K10512" i="2"/>
  <c r="J10513" i="2"/>
  <c r="K10513" i="2"/>
  <c r="J10514" i="2"/>
  <c r="K10514" i="2"/>
  <c r="J10515" i="2"/>
  <c r="K10515" i="2"/>
  <c r="J10516" i="2"/>
  <c r="K10516" i="2"/>
  <c r="J10517" i="2"/>
  <c r="K10517" i="2"/>
  <c r="J10518" i="2"/>
  <c r="K10518" i="2"/>
  <c r="J10519" i="2"/>
  <c r="K10519" i="2"/>
  <c r="J10520" i="2"/>
  <c r="K10520" i="2"/>
  <c r="J10521" i="2"/>
  <c r="K10521" i="2"/>
  <c r="J10522" i="2"/>
  <c r="K10522" i="2"/>
  <c r="J10523" i="2"/>
  <c r="K10523" i="2"/>
  <c r="J10524" i="2"/>
  <c r="K10524" i="2"/>
  <c r="J10525" i="2"/>
  <c r="K10525" i="2"/>
  <c r="J10526" i="2"/>
  <c r="K10526" i="2"/>
  <c r="J10527" i="2"/>
  <c r="K10527" i="2"/>
  <c r="J10528" i="2"/>
  <c r="K10528" i="2"/>
  <c r="J10529" i="2"/>
  <c r="K10529" i="2"/>
  <c r="J10530" i="2"/>
  <c r="K10530" i="2"/>
  <c r="J10531" i="2"/>
  <c r="K10531" i="2"/>
  <c r="J10532" i="2"/>
  <c r="K10532" i="2"/>
  <c r="J10533" i="2"/>
  <c r="K10533" i="2"/>
  <c r="J10534" i="2"/>
  <c r="K10534" i="2"/>
  <c r="J10535" i="2"/>
  <c r="K10535" i="2"/>
  <c r="J10536" i="2"/>
  <c r="K10536" i="2"/>
  <c r="J10537" i="2"/>
  <c r="K10537" i="2"/>
  <c r="J10538" i="2"/>
  <c r="K10538" i="2"/>
  <c r="J10539" i="2"/>
  <c r="K10539" i="2"/>
  <c r="J10540" i="2"/>
  <c r="K10540" i="2"/>
  <c r="J10541" i="2"/>
  <c r="K10541" i="2"/>
  <c r="J10542" i="2"/>
  <c r="K10542" i="2"/>
  <c r="J10543" i="2"/>
  <c r="K10543" i="2"/>
  <c r="J10544" i="2"/>
  <c r="K10544" i="2"/>
  <c r="J10545" i="2"/>
  <c r="K10545" i="2"/>
  <c r="J10546" i="2"/>
  <c r="K10546" i="2"/>
  <c r="J10547" i="2"/>
  <c r="K10547" i="2"/>
  <c r="J10548" i="2"/>
  <c r="K10548" i="2"/>
  <c r="J10549" i="2"/>
  <c r="K10549" i="2"/>
  <c r="J10550" i="2"/>
  <c r="K10550" i="2"/>
  <c r="J10551" i="2"/>
  <c r="K10551" i="2"/>
  <c r="J10552" i="2"/>
  <c r="K10552" i="2"/>
  <c r="J10553" i="2"/>
  <c r="K10553" i="2"/>
  <c r="J10554" i="2"/>
  <c r="K10554" i="2"/>
  <c r="J10555" i="2"/>
  <c r="K10555" i="2"/>
  <c r="J10556" i="2"/>
  <c r="K10556" i="2"/>
  <c r="J10557" i="2"/>
  <c r="K10557" i="2"/>
  <c r="J10558" i="2"/>
  <c r="K10558" i="2"/>
  <c r="J10559" i="2"/>
  <c r="K10559" i="2"/>
  <c r="J10560" i="2"/>
  <c r="K10560" i="2"/>
  <c r="J10561" i="2"/>
  <c r="K10561" i="2"/>
  <c r="J10562" i="2"/>
  <c r="K10562" i="2"/>
  <c r="J10563" i="2"/>
  <c r="K10563" i="2"/>
  <c r="J10564" i="2"/>
  <c r="K10564" i="2"/>
  <c r="J10565" i="2"/>
  <c r="K10565" i="2"/>
  <c r="J10566" i="2"/>
  <c r="K10566" i="2"/>
  <c r="J10567" i="2"/>
  <c r="K10567" i="2"/>
  <c r="J10568" i="2"/>
  <c r="K10568" i="2"/>
  <c r="J10569" i="2"/>
  <c r="K10569" i="2"/>
  <c r="J10570" i="2"/>
  <c r="K10570" i="2"/>
  <c r="J10571" i="2"/>
  <c r="K10571" i="2"/>
  <c r="J10572" i="2"/>
  <c r="K10572" i="2"/>
  <c r="J10573" i="2"/>
  <c r="K10573" i="2"/>
  <c r="J10574" i="2"/>
  <c r="K10574" i="2"/>
  <c r="J10575" i="2"/>
  <c r="K10575" i="2"/>
  <c r="J10576" i="2"/>
  <c r="K10576" i="2"/>
  <c r="J10577" i="2"/>
  <c r="K10577" i="2"/>
  <c r="J10578" i="2"/>
  <c r="K10578" i="2"/>
  <c r="J10579" i="2"/>
  <c r="K10579" i="2"/>
  <c r="J10580" i="2"/>
  <c r="K10580" i="2"/>
  <c r="J10581" i="2"/>
  <c r="K10581" i="2"/>
  <c r="J10582" i="2"/>
  <c r="K10582" i="2"/>
  <c r="J10583" i="2"/>
  <c r="K10583" i="2"/>
  <c r="J10584" i="2"/>
  <c r="K10584" i="2"/>
  <c r="J10585" i="2"/>
  <c r="K10585" i="2"/>
  <c r="J10586" i="2"/>
  <c r="K10586" i="2"/>
  <c r="J10587" i="2"/>
  <c r="K10587" i="2"/>
  <c r="J10588" i="2"/>
  <c r="K10588" i="2"/>
  <c r="J10589" i="2"/>
  <c r="K10589" i="2"/>
  <c r="J10590" i="2"/>
  <c r="K10590" i="2"/>
  <c r="J10591" i="2"/>
  <c r="K10591" i="2"/>
  <c r="J10592" i="2"/>
  <c r="K10592" i="2"/>
  <c r="J10593" i="2"/>
  <c r="K10593" i="2"/>
  <c r="J10594" i="2"/>
  <c r="K10594" i="2"/>
  <c r="J10595" i="2"/>
  <c r="K10595" i="2"/>
  <c r="J10596" i="2"/>
  <c r="K10596" i="2"/>
  <c r="J10597" i="2"/>
  <c r="K10597" i="2"/>
  <c r="J10598" i="2"/>
  <c r="K10598" i="2"/>
  <c r="J10599" i="2"/>
  <c r="K10599" i="2"/>
  <c r="J10600" i="2"/>
  <c r="K10600" i="2"/>
  <c r="J10601" i="2"/>
  <c r="K10601" i="2"/>
  <c r="J10602" i="2"/>
  <c r="K10602" i="2"/>
  <c r="J10603" i="2"/>
  <c r="K10603" i="2"/>
  <c r="J10604" i="2"/>
  <c r="K10604" i="2"/>
  <c r="J10605" i="2"/>
  <c r="K10605" i="2"/>
  <c r="J10606" i="2"/>
  <c r="K10606" i="2"/>
  <c r="J10607" i="2"/>
  <c r="K10607" i="2"/>
  <c r="J10608" i="2"/>
  <c r="K10608" i="2"/>
  <c r="J10609" i="2"/>
  <c r="K10609" i="2"/>
  <c r="J10610" i="2"/>
  <c r="K10610" i="2"/>
  <c r="J10611" i="2"/>
  <c r="K10611" i="2"/>
  <c r="J10612" i="2"/>
  <c r="K10612" i="2"/>
  <c r="J10613" i="2"/>
  <c r="K10613" i="2"/>
  <c r="J10614" i="2"/>
  <c r="K10614" i="2"/>
  <c r="J10615" i="2"/>
  <c r="K10615" i="2"/>
  <c r="J10616" i="2"/>
  <c r="K10616" i="2"/>
  <c r="J10617" i="2"/>
  <c r="K10617" i="2"/>
  <c r="J10618" i="2"/>
  <c r="K10618" i="2"/>
  <c r="J10619" i="2"/>
  <c r="K10619" i="2"/>
  <c r="J10620" i="2"/>
  <c r="K10620" i="2"/>
  <c r="J10621" i="2"/>
  <c r="K10621" i="2"/>
  <c r="J10622" i="2"/>
  <c r="K10622" i="2"/>
  <c r="J10623" i="2"/>
  <c r="K10623" i="2"/>
  <c r="J10624" i="2"/>
  <c r="K10624" i="2"/>
  <c r="J10625" i="2"/>
  <c r="K10625" i="2"/>
  <c r="J10626" i="2"/>
  <c r="K10626" i="2"/>
  <c r="J10627" i="2"/>
  <c r="K10627" i="2"/>
  <c r="J10628" i="2"/>
  <c r="K10628" i="2"/>
  <c r="J10629" i="2"/>
  <c r="K10629" i="2"/>
  <c r="J10630" i="2"/>
  <c r="K10630" i="2"/>
  <c r="J10631" i="2"/>
  <c r="K10631" i="2"/>
  <c r="J10632" i="2"/>
  <c r="K10632" i="2"/>
  <c r="J10633" i="2"/>
  <c r="K10633" i="2"/>
  <c r="J10634" i="2"/>
  <c r="K10634" i="2"/>
  <c r="J10635" i="2"/>
  <c r="K10635" i="2"/>
  <c r="J10636" i="2"/>
  <c r="K10636" i="2"/>
  <c r="J10637" i="2"/>
  <c r="K10637" i="2"/>
  <c r="J10638" i="2"/>
  <c r="K10638" i="2"/>
  <c r="J10639" i="2"/>
  <c r="K10639" i="2"/>
  <c r="J10640" i="2"/>
  <c r="K10640" i="2"/>
  <c r="J10641" i="2"/>
  <c r="K10641" i="2"/>
  <c r="J10642" i="2"/>
  <c r="K10642" i="2"/>
  <c r="J10643" i="2"/>
  <c r="K10643" i="2"/>
  <c r="J10644" i="2"/>
  <c r="K10644" i="2"/>
  <c r="J10645" i="2"/>
  <c r="K10645" i="2"/>
  <c r="J10646" i="2"/>
  <c r="K10646" i="2"/>
  <c r="J10647" i="2"/>
  <c r="K10647" i="2"/>
  <c r="J10648" i="2"/>
  <c r="K10648" i="2"/>
  <c r="J10649" i="2"/>
  <c r="K10649" i="2"/>
  <c r="J10650" i="2"/>
  <c r="K10650" i="2"/>
  <c r="J10651" i="2"/>
  <c r="K10651" i="2"/>
  <c r="J10652" i="2"/>
  <c r="K10652" i="2"/>
  <c r="J10653" i="2"/>
  <c r="K10653" i="2"/>
  <c r="J10654" i="2"/>
  <c r="K10654" i="2"/>
  <c r="J10655" i="2"/>
  <c r="K10655" i="2"/>
  <c r="J10656" i="2"/>
  <c r="K10656" i="2"/>
  <c r="J10657" i="2"/>
  <c r="K10657" i="2"/>
  <c r="J10658" i="2"/>
  <c r="K10658" i="2"/>
  <c r="J10659" i="2"/>
  <c r="K10659" i="2"/>
  <c r="J10660" i="2"/>
  <c r="K10660" i="2"/>
  <c r="J10661" i="2"/>
  <c r="K10661" i="2"/>
  <c r="J10662" i="2"/>
  <c r="K10662" i="2"/>
  <c r="J10663" i="2"/>
  <c r="K10663" i="2"/>
  <c r="J10664" i="2"/>
  <c r="K10664" i="2"/>
  <c r="J10665" i="2"/>
  <c r="K10665" i="2"/>
  <c r="J10666" i="2"/>
  <c r="K10666" i="2"/>
  <c r="J10667" i="2"/>
  <c r="K10667" i="2"/>
  <c r="J10668" i="2"/>
  <c r="K10668" i="2"/>
  <c r="J10669" i="2"/>
  <c r="K10669" i="2"/>
  <c r="J10670" i="2"/>
  <c r="K10670" i="2"/>
  <c r="J10671" i="2"/>
  <c r="K10671" i="2"/>
  <c r="J10672" i="2"/>
  <c r="K10672" i="2"/>
  <c r="J10673" i="2"/>
  <c r="K10673" i="2"/>
  <c r="J10674" i="2"/>
  <c r="K10674" i="2"/>
  <c r="J10675" i="2"/>
  <c r="K10675" i="2"/>
  <c r="J10676" i="2"/>
  <c r="K10676" i="2"/>
  <c r="J10677" i="2"/>
  <c r="K10677" i="2"/>
  <c r="J10678" i="2"/>
  <c r="K10678" i="2"/>
  <c r="J10679" i="2"/>
  <c r="K10679" i="2"/>
  <c r="J10680" i="2"/>
  <c r="K10680" i="2"/>
  <c r="J10681" i="2"/>
  <c r="K10681" i="2"/>
  <c r="J10682" i="2"/>
  <c r="K10682" i="2"/>
  <c r="J10683" i="2"/>
  <c r="K10683" i="2"/>
  <c r="J10684" i="2"/>
  <c r="K10684" i="2"/>
  <c r="J10685" i="2"/>
  <c r="K10685" i="2"/>
  <c r="J10686" i="2"/>
  <c r="K10686" i="2"/>
  <c r="J10687" i="2"/>
  <c r="K10687" i="2"/>
  <c r="J10688" i="2"/>
  <c r="K10688" i="2"/>
  <c r="J10689" i="2"/>
  <c r="K10689" i="2"/>
  <c r="J10690" i="2"/>
  <c r="K10690" i="2"/>
  <c r="J10691" i="2"/>
  <c r="K10691" i="2"/>
  <c r="J10692" i="2"/>
  <c r="K10692" i="2"/>
  <c r="J10693" i="2"/>
  <c r="K10693" i="2"/>
  <c r="J10694" i="2"/>
  <c r="K10694" i="2"/>
  <c r="J10695" i="2"/>
  <c r="K10695" i="2"/>
  <c r="J10696" i="2"/>
  <c r="K10696" i="2"/>
  <c r="J10697" i="2"/>
  <c r="K10697" i="2"/>
  <c r="J10698" i="2"/>
  <c r="K10698" i="2"/>
  <c r="J10699" i="2"/>
  <c r="K10699" i="2"/>
  <c r="J10700" i="2"/>
  <c r="K10700" i="2"/>
  <c r="J10701" i="2"/>
  <c r="K10701" i="2"/>
  <c r="J10702" i="2"/>
  <c r="K10702" i="2"/>
  <c r="J10703" i="2"/>
  <c r="K10703" i="2"/>
  <c r="J10704" i="2"/>
  <c r="K10704" i="2"/>
  <c r="J10705" i="2"/>
  <c r="K10705" i="2"/>
  <c r="J10706" i="2"/>
  <c r="K10706" i="2"/>
  <c r="J10707" i="2"/>
  <c r="K10707" i="2"/>
  <c r="J10708" i="2"/>
  <c r="K10708" i="2"/>
  <c r="J10709" i="2"/>
  <c r="K10709" i="2"/>
  <c r="J10710" i="2"/>
  <c r="K10710" i="2"/>
  <c r="J10711" i="2"/>
  <c r="K10711" i="2"/>
  <c r="J10712" i="2"/>
  <c r="K10712" i="2"/>
  <c r="J10713" i="2"/>
  <c r="K10713" i="2"/>
  <c r="J10714" i="2"/>
  <c r="K10714" i="2"/>
  <c r="J10715" i="2"/>
  <c r="K10715" i="2"/>
  <c r="J10716" i="2"/>
  <c r="K10716" i="2"/>
  <c r="J10717" i="2"/>
  <c r="K10717" i="2"/>
  <c r="J10718" i="2"/>
  <c r="K10718" i="2"/>
  <c r="J10719" i="2"/>
  <c r="K10719" i="2"/>
  <c r="J10720" i="2"/>
  <c r="K10720" i="2"/>
  <c r="J10721" i="2"/>
  <c r="K10721" i="2"/>
  <c r="J10722" i="2"/>
  <c r="K10722" i="2"/>
  <c r="J10723" i="2"/>
  <c r="K10723" i="2"/>
  <c r="J10724" i="2"/>
  <c r="K10724" i="2"/>
  <c r="J10725" i="2"/>
  <c r="K10725" i="2"/>
  <c r="J10726" i="2"/>
  <c r="K10726" i="2"/>
  <c r="J10727" i="2"/>
  <c r="K10727" i="2"/>
  <c r="J10728" i="2"/>
  <c r="K10728" i="2"/>
  <c r="J10729" i="2"/>
  <c r="K10729" i="2"/>
  <c r="J10730" i="2"/>
  <c r="K10730" i="2"/>
  <c r="J10731" i="2"/>
  <c r="K10731" i="2"/>
  <c r="J10732" i="2"/>
  <c r="K10732" i="2"/>
  <c r="J10733" i="2"/>
  <c r="K10733" i="2"/>
  <c r="J10734" i="2"/>
  <c r="K10734" i="2"/>
  <c r="J10735" i="2"/>
  <c r="K10735" i="2"/>
  <c r="J10736" i="2"/>
  <c r="K10736" i="2"/>
  <c r="J10737" i="2"/>
  <c r="K10737" i="2"/>
  <c r="J10738" i="2"/>
  <c r="K10738" i="2"/>
  <c r="J10739" i="2"/>
  <c r="K10739" i="2"/>
  <c r="J10740" i="2"/>
  <c r="K10740" i="2"/>
  <c r="J10741" i="2"/>
  <c r="K10741" i="2"/>
  <c r="J10742" i="2"/>
  <c r="K10742" i="2"/>
  <c r="J10743" i="2"/>
  <c r="K10743" i="2"/>
  <c r="J10744" i="2"/>
  <c r="K10744" i="2"/>
  <c r="J10745" i="2"/>
  <c r="K10745" i="2"/>
  <c r="J10746" i="2"/>
  <c r="K10746" i="2"/>
  <c r="J10747" i="2"/>
  <c r="K10747" i="2"/>
  <c r="J10748" i="2"/>
  <c r="K10748" i="2"/>
  <c r="J10749" i="2"/>
  <c r="K10749" i="2"/>
  <c r="J10750" i="2"/>
  <c r="K10750" i="2"/>
  <c r="J10751" i="2"/>
  <c r="K10751" i="2"/>
  <c r="J10752" i="2"/>
  <c r="K10752" i="2"/>
  <c r="J10753" i="2"/>
  <c r="K10753" i="2"/>
  <c r="J10754" i="2"/>
  <c r="K10754" i="2"/>
  <c r="J10755" i="2"/>
  <c r="K10755" i="2"/>
  <c r="J10756" i="2"/>
  <c r="K10756" i="2"/>
  <c r="J10757" i="2"/>
  <c r="K10757" i="2"/>
  <c r="J10758" i="2"/>
  <c r="K10758" i="2"/>
  <c r="J10759" i="2"/>
  <c r="K10759" i="2"/>
  <c r="J10760" i="2"/>
  <c r="K10760" i="2"/>
  <c r="J10761" i="2"/>
  <c r="K10761" i="2"/>
  <c r="J10762" i="2"/>
  <c r="K10762" i="2"/>
  <c r="J10763" i="2"/>
  <c r="K10763" i="2"/>
  <c r="J10764" i="2"/>
  <c r="K10764" i="2"/>
  <c r="J10765" i="2"/>
  <c r="K10765" i="2"/>
  <c r="J10766" i="2"/>
  <c r="K10766" i="2"/>
  <c r="J10767" i="2"/>
  <c r="K10767" i="2"/>
  <c r="J10768" i="2"/>
  <c r="K10768" i="2"/>
  <c r="J10769" i="2"/>
  <c r="K10769" i="2"/>
  <c r="J10770" i="2"/>
  <c r="K10770" i="2"/>
  <c r="J10771" i="2"/>
  <c r="K10771" i="2"/>
  <c r="J10772" i="2"/>
  <c r="K10772" i="2"/>
  <c r="J10773" i="2"/>
  <c r="K10773" i="2"/>
  <c r="J10774" i="2"/>
  <c r="K10774" i="2"/>
  <c r="J10775" i="2"/>
  <c r="K10775" i="2"/>
  <c r="J10776" i="2"/>
  <c r="K10776" i="2"/>
  <c r="J10777" i="2"/>
  <c r="K10777" i="2"/>
  <c r="J10778" i="2"/>
  <c r="K10778" i="2"/>
  <c r="J10779" i="2"/>
  <c r="K10779" i="2"/>
  <c r="J10780" i="2"/>
  <c r="K10780" i="2"/>
  <c r="J10781" i="2"/>
  <c r="K10781" i="2"/>
  <c r="J10782" i="2"/>
  <c r="K10782" i="2"/>
  <c r="J10783" i="2"/>
  <c r="K10783" i="2"/>
  <c r="J10784" i="2"/>
  <c r="K10784" i="2"/>
  <c r="J10785" i="2"/>
  <c r="K10785" i="2"/>
  <c r="J10786" i="2"/>
  <c r="K10786" i="2"/>
  <c r="J10787" i="2"/>
  <c r="K10787" i="2"/>
  <c r="J10788" i="2"/>
  <c r="K10788" i="2"/>
  <c r="J10789" i="2"/>
  <c r="K10789" i="2"/>
  <c r="J10790" i="2"/>
  <c r="K10790" i="2"/>
  <c r="J10791" i="2"/>
  <c r="K10791" i="2"/>
  <c r="J10792" i="2"/>
  <c r="K10792" i="2"/>
  <c r="J10793" i="2"/>
  <c r="K10793" i="2"/>
  <c r="J10794" i="2"/>
  <c r="K10794" i="2"/>
  <c r="J10795" i="2"/>
  <c r="K10795" i="2"/>
  <c r="J10796" i="2"/>
  <c r="K10796" i="2"/>
  <c r="J10797" i="2"/>
  <c r="K10797" i="2"/>
  <c r="J10798" i="2"/>
  <c r="K10798" i="2"/>
  <c r="J10799" i="2"/>
  <c r="K10799" i="2"/>
  <c r="J10800" i="2"/>
  <c r="K10800" i="2"/>
  <c r="J10801" i="2"/>
  <c r="K10801" i="2"/>
  <c r="J10802" i="2"/>
  <c r="K10802" i="2"/>
  <c r="J10803" i="2"/>
  <c r="K10803" i="2"/>
  <c r="J10804" i="2"/>
  <c r="K10804" i="2"/>
  <c r="J10805" i="2"/>
  <c r="K10805" i="2"/>
  <c r="J10806" i="2"/>
  <c r="K10806" i="2"/>
  <c r="J10807" i="2"/>
  <c r="K10807" i="2"/>
  <c r="J10808" i="2"/>
  <c r="K10808" i="2"/>
  <c r="J10809" i="2"/>
  <c r="K10809" i="2"/>
  <c r="J10810" i="2"/>
  <c r="K10810" i="2"/>
  <c r="J10811" i="2"/>
  <c r="K10811" i="2"/>
  <c r="J10812" i="2"/>
  <c r="K10812" i="2"/>
  <c r="J10813" i="2"/>
  <c r="K10813" i="2"/>
  <c r="J10814" i="2"/>
  <c r="K10814" i="2"/>
  <c r="J10815" i="2"/>
  <c r="K10815" i="2"/>
  <c r="J10816" i="2"/>
  <c r="K10816" i="2"/>
  <c r="J10817" i="2"/>
  <c r="K10817" i="2"/>
  <c r="J10818" i="2"/>
  <c r="K10818" i="2"/>
  <c r="J10819" i="2"/>
  <c r="K10819" i="2"/>
  <c r="J10820" i="2"/>
  <c r="K10820" i="2"/>
  <c r="J10821" i="2"/>
  <c r="K10821" i="2"/>
  <c r="J10822" i="2"/>
  <c r="K10822" i="2"/>
  <c r="J10823" i="2"/>
  <c r="K10823" i="2"/>
  <c r="J10824" i="2"/>
  <c r="K10824" i="2"/>
  <c r="J10825" i="2"/>
  <c r="K10825" i="2"/>
  <c r="J10826" i="2"/>
  <c r="K10826" i="2"/>
  <c r="J10827" i="2"/>
  <c r="K10827" i="2"/>
  <c r="J10828" i="2"/>
  <c r="K10828" i="2"/>
  <c r="J10829" i="2"/>
  <c r="K10829" i="2"/>
  <c r="J10830" i="2"/>
  <c r="K10830" i="2"/>
  <c r="J10831" i="2"/>
  <c r="K10831" i="2"/>
  <c r="J10832" i="2"/>
  <c r="K10832" i="2"/>
  <c r="J10833" i="2"/>
  <c r="K10833" i="2"/>
  <c r="J10834" i="2"/>
  <c r="K10834" i="2"/>
  <c r="J10835" i="2"/>
  <c r="K10835" i="2"/>
  <c r="J10836" i="2"/>
  <c r="K10836" i="2"/>
  <c r="J10837" i="2"/>
  <c r="K10837" i="2"/>
  <c r="J10838" i="2"/>
  <c r="K10838" i="2"/>
  <c r="J10839" i="2"/>
  <c r="K10839" i="2"/>
  <c r="J10840" i="2"/>
  <c r="K10840" i="2"/>
  <c r="J10841" i="2"/>
  <c r="K10841" i="2"/>
  <c r="J10842" i="2"/>
  <c r="K10842" i="2"/>
  <c r="J10843" i="2"/>
  <c r="K10843" i="2"/>
  <c r="J10844" i="2"/>
  <c r="K10844" i="2"/>
  <c r="J10845" i="2"/>
  <c r="K10845" i="2"/>
  <c r="J10846" i="2"/>
  <c r="K10846" i="2"/>
  <c r="J10847" i="2"/>
  <c r="K10847" i="2"/>
  <c r="J10848" i="2"/>
  <c r="K10848" i="2"/>
  <c r="J10849" i="2"/>
  <c r="K10849" i="2"/>
  <c r="J10850" i="2"/>
  <c r="K10850" i="2"/>
  <c r="J10851" i="2"/>
  <c r="K10851" i="2"/>
  <c r="J10852" i="2"/>
  <c r="K10852" i="2"/>
  <c r="J10853" i="2"/>
  <c r="K10853" i="2"/>
  <c r="J10854" i="2"/>
  <c r="K10854" i="2"/>
  <c r="J10855" i="2"/>
  <c r="K10855" i="2"/>
  <c r="J10856" i="2"/>
  <c r="K10856" i="2"/>
  <c r="J10857" i="2"/>
  <c r="K10857" i="2"/>
  <c r="J10858" i="2"/>
  <c r="K10858" i="2"/>
  <c r="J10859" i="2"/>
  <c r="K10859" i="2"/>
  <c r="J10860" i="2"/>
  <c r="K10860" i="2"/>
  <c r="J10861" i="2"/>
  <c r="K10861" i="2"/>
  <c r="J10862" i="2"/>
  <c r="K10862" i="2"/>
  <c r="J10863" i="2"/>
  <c r="K10863" i="2"/>
  <c r="J10864" i="2"/>
  <c r="K10864" i="2"/>
  <c r="J10865" i="2"/>
  <c r="K10865" i="2"/>
  <c r="J10866" i="2"/>
  <c r="K10866" i="2"/>
  <c r="J10867" i="2"/>
  <c r="K10867" i="2"/>
  <c r="J10868" i="2"/>
  <c r="K10868" i="2"/>
  <c r="J10869" i="2"/>
  <c r="K10869" i="2"/>
  <c r="J10870" i="2"/>
  <c r="K10870" i="2"/>
  <c r="J10871" i="2"/>
  <c r="K10871" i="2"/>
  <c r="J10872" i="2"/>
  <c r="K10872" i="2"/>
  <c r="J10873" i="2"/>
  <c r="K10873" i="2"/>
  <c r="J10874" i="2"/>
  <c r="K10874" i="2"/>
  <c r="J10875" i="2"/>
  <c r="K10875" i="2"/>
  <c r="J10876" i="2"/>
  <c r="K10876" i="2"/>
  <c r="J10877" i="2"/>
  <c r="K10877" i="2"/>
  <c r="J10878" i="2"/>
  <c r="K10878" i="2"/>
  <c r="J10879" i="2"/>
  <c r="K10879" i="2"/>
  <c r="J10880" i="2"/>
  <c r="K10880" i="2"/>
  <c r="J10881" i="2"/>
  <c r="K10881" i="2"/>
  <c r="J10882" i="2"/>
  <c r="K10882" i="2"/>
  <c r="J10883" i="2"/>
  <c r="K10883" i="2"/>
  <c r="J10884" i="2"/>
  <c r="K10884" i="2"/>
  <c r="J10885" i="2"/>
  <c r="K10885" i="2"/>
  <c r="J10886" i="2"/>
  <c r="K10886" i="2"/>
  <c r="J10887" i="2"/>
  <c r="K10887" i="2"/>
  <c r="J10888" i="2"/>
  <c r="K10888" i="2"/>
  <c r="J10889" i="2"/>
  <c r="K10889" i="2"/>
  <c r="J10890" i="2"/>
  <c r="K10890" i="2"/>
  <c r="J10891" i="2"/>
  <c r="K10891" i="2"/>
  <c r="J10892" i="2"/>
  <c r="K10892" i="2"/>
  <c r="J10893" i="2"/>
  <c r="K10893" i="2"/>
  <c r="J10894" i="2"/>
  <c r="K10894" i="2"/>
  <c r="J10895" i="2"/>
  <c r="K10895" i="2"/>
  <c r="J10896" i="2"/>
  <c r="K10896" i="2"/>
  <c r="J10897" i="2"/>
  <c r="K10897" i="2"/>
  <c r="J10898" i="2"/>
  <c r="K10898" i="2"/>
  <c r="J10899" i="2"/>
  <c r="K10899" i="2"/>
  <c r="J10900" i="2"/>
  <c r="K10900" i="2"/>
  <c r="J10901" i="2"/>
  <c r="K10901" i="2"/>
  <c r="J10902" i="2"/>
  <c r="K10902" i="2"/>
  <c r="J10903" i="2"/>
  <c r="K10903" i="2"/>
  <c r="J10904" i="2"/>
  <c r="K10904" i="2"/>
  <c r="J10905" i="2"/>
  <c r="K10905" i="2"/>
  <c r="J10906" i="2"/>
  <c r="K10906" i="2"/>
  <c r="J10907" i="2"/>
  <c r="K10907" i="2"/>
  <c r="J10908" i="2"/>
  <c r="K10908" i="2"/>
  <c r="J10909" i="2"/>
  <c r="K10909" i="2"/>
  <c r="J10910" i="2"/>
  <c r="K10910" i="2"/>
  <c r="J10911" i="2"/>
  <c r="K10911" i="2"/>
  <c r="J10912" i="2"/>
  <c r="K10912" i="2"/>
  <c r="J10913" i="2"/>
  <c r="K10913" i="2"/>
  <c r="J10914" i="2"/>
  <c r="K10914" i="2"/>
  <c r="J10915" i="2"/>
  <c r="K10915" i="2"/>
  <c r="J10916" i="2"/>
  <c r="K10916" i="2"/>
  <c r="J10917" i="2"/>
  <c r="K10917" i="2"/>
  <c r="J10918" i="2"/>
  <c r="K10918" i="2"/>
  <c r="J10919" i="2"/>
  <c r="K10919" i="2"/>
  <c r="J10920" i="2"/>
  <c r="K10920" i="2"/>
  <c r="J10921" i="2"/>
  <c r="K10921" i="2"/>
  <c r="J10922" i="2"/>
  <c r="K10922" i="2"/>
  <c r="J10923" i="2"/>
  <c r="K10923" i="2"/>
  <c r="J10924" i="2"/>
  <c r="K10924" i="2"/>
  <c r="J10925" i="2"/>
  <c r="K10925" i="2"/>
  <c r="J10926" i="2"/>
  <c r="K10926" i="2"/>
  <c r="J10927" i="2"/>
  <c r="K10927" i="2"/>
  <c r="J10928" i="2"/>
  <c r="K10928" i="2"/>
  <c r="J10929" i="2"/>
  <c r="K10929" i="2"/>
  <c r="J10930" i="2"/>
  <c r="K10930" i="2"/>
  <c r="J10931" i="2"/>
  <c r="K10931" i="2"/>
  <c r="J10932" i="2"/>
  <c r="K10932" i="2"/>
  <c r="J10933" i="2"/>
  <c r="K10933" i="2"/>
  <c r="J10934" i="2"/>
  <c r="K10934" i="2"/>
  <c r="J10935" i="2"/>
  <c r="K10935" i="2"/>
  <c r="J10936" i="2"/>
  <c r="K10936" i="2"/>
  <c r="J10937" i="2"/>
  <c r="K10937" i="2"/>
  <c r="J10938" i="2"/>
  <c r="K10938" i="2"/>
  <c r="J10939" i="2"/>
  <c r="K10939" i="2"/>
  <c r="J10940" i="2"/>
  <c r="K10940" i="2"/>
  <c r="J10941" i="2"/>
  <c r="K10941" i="2"/>
  <c r="J10942" i="2"/>
  <c r="K10942" i="2"/>
  <c r="J10943" i="2"/>
  <c r="K10943" i="2"/>
  <c r="J10944" i="2"/>
  <c r="K10944" i="2"/>
  <c r="J10945" i="2"/>
  <c r="K10945" i="2"/>
  <c r="J10946" i="2"/>
  <c r="K10946" i="2"/>
  <c r="J10947" i="2"/>
  <c r="K10947" i="2"/>
  <c r="J10948" i="2"/>
  <c r="K10948" i="2"/>
  <c r="J10949" i="2"/>
  <c r="K10949" i="2"/>
  <c r="J10950" i="2"/>
  <c r="K10950" i="2"/>
  <c r="J10951" i="2"/>
  <c r="K10951" i="2"/>
  <c r="J10952" i="2"/>
  <c r="K10952" i="2"/>
  <c r="J10953" i="2"/>
  <c r="K10953" i="2"/>
  <c r="J10954" i="2"/>
  <c r="K10954" i="2"/>
  <c r="J10955" i="2"/>
  <c r="K10955" i="2"/>
  <c r="J10956" i="2"/>
  <c r="K10956" i="2"/>
  <c r="J10957" i="2"/>
  <c r="K10957" i="2"/>
  <c r="J10958" i="2"/>
  <c r="K10958" i="2"/>
  <c r="J10959" i="2"/>
  <c r="K10959" i="2"/>
  <c r="J10960" i="2"/>
  <c r="K10960" i="2"/>
  <c r="J10961" i="2"/>
  <c r="K10961" i="2"/>
  <c r="J10962" i="2"/>
  <c r="K10962" i="2"/>
  <c r="J10963" i="2"/>
  <c r="K10963" i="2"/>
  <c r="J10964" i="2"/>
  <c r="K10964" i="2"/>
  <c r="J10965" i="2"/>
  <c r="K10965" i="2"/>
  <c r="J10966" i="2"/>
  <c r="K10966" i="2"/>
  <c r="J10967" i="2"/>
  <c r="K10967" i="2"/>
  <c r="J10968" i="2"/>
  <c r="K10968" i="2"/>
  <c r="J10969" i="2"/>
  <c r="K10969" i="2"/>
  <c r="J10970" i="2"/>
  <c r="K10970" i="2"/>
  <c r="J10971" i="2"/>
  <c r="K10971" i="2"/>
  <c r="J10972" i="2"/>
  <c r="K10972" i="2"/>
  <c r="J10973" i="2"/>
  <c r="K10973" i="2"/>
  <c r="J10974" i="2"/>
  <c r="K10974" i="2"/>
  <c r="J10975" i="2"/>
  <c r="K10975" i="2"/>
  <c r="J10976" i="2"/>
  <c r="K10976" i="2"/>
  <c r="J10977" i="2"/>
  <c r="K10977" i="2"/>
  <c r="J10978" i="2"/>
  <c r="K10978" i="2"/>
  <c r="J10979" i="2"/>
  <c r="K10979" i="2"/>
  <c r="J10980" i="2"/>
  <c r="K10980" i="2"/>
  <c r="J10981" i="2"/>
  <c r="K10981" i="2"/>
  <c r="J10982" i="2"/>
  <c r="K10982" i="2"/>
  <c r="J10983" i="2"/>
  <c r="K10983" i="2"/>
  <c r="J10984" i="2"/>
  <c r="K10984" i="2"/>
  <c r="J10985" i="2"/>
  <c r="K10985" i="2"/>
  <c r="J10986" i="2"/>
  <c r="K10986" i="2"/>
  <c r="J10987" i="2"/>
  <c r="K10987" i="2"/>
  <c r="J10988" i="2"/>
  <c r="K10988" i="2"/>
  <c r="J10989" i="2"/>
  <c r="K10989" i="2"/>
  <c r="J10990" i="2"/>
  <c r="K10990" i="2"/>
  <c r="J10991" i="2"/>
  <c r="K10991" i="2"/>
  <c r="J10992" i="2"/>
  <c r="K10992" i="2"/>
  <c r="J10993" i="2"/>
  <c r="K10993" i="2"/>
  <c r="J10994" i="2"/>
  <c r="K10994" i="2"/>
  <c r="J10995" i="2"/>
  <c r="K10995" i="2"/>
  <c r="J10996" i="2"/>
  <c r="K10996" i="2"/>
  <c r="J10997" i="2"/>
  <c r="K10997" i="2"/>
  <c r="J10998" i="2"/>
  <c r="K10998" i="2"/>
  <c r="J10999" i="2"/>
  <c r="K10999" i="2"/>
  <c r="J11000" i="2"/>
  <c r="K11000" i="2"/>
  <c r="J11001" i="2"/>
  <c r="K11001" i="2"/>
  <c r="J11002" i="2"/>
  <c r="K11002" i="2"/>
  <c r="J11003" i="2"/>
  <c r="K11003" i="2"/>
  <c r="J11004" i="2"/>
  <c r="K11004" i="2"/>
  <c r="J11005" i="2"/>
  <c r="K11005" i="2"/>
  <c r="J11006" i="2"/>
  <c r="K11006" i="2"/>
  <c r="J11007" i="2"/>
  <c r="K11007" i="2"/>
  <c r="J11008" i="2"/>
  <c r="K11008" i="2"/>
  <c r="J11009" i="2"/>
  <c r="K11009" i="2"/>
  <c r="J11010" i="2"/>
  <c r="K11010" i="2"/>
  <c r="J11011" i="2"/>
  <c r="K11011" i="2"/>
  <c r="J11012" i="2"/>
  <c r="K11012" i="2"/>
  <c r="J11013" i="2"/>
  <c r="K11013" i="2"/>
  <c r="J11014" i="2"/>
  <c r="K11014" i="2"/>
  <c r="J11015" i="2"/>
  <c r="K11015" i="2"/>
  <c r="J11016" i="2"/>
  <c r="K11016" i="2"/>
  <c r="J11017" i="2"/>
  <c r="K11017" i="2"/>
  <c r="J11018" i="2"/>
  <c r="K11018" i="2"/>
  <c r="J11019" i="2"/>
  <c r="K11019" i="2"/>
  <c r="J11020" i="2"/>
  <c r="K11020" i="2"/>
  <c r="J11021" i="2"/>
  <c r="K11021" i="2"/>
  <c r="J11022" i="2"/>
  <c r="K11022" i="2"/>
  <c r="J11023" i="2"/>
  <c r="K11023" i="2"/>
  <c r="J11024" i="2"/>
  <c r="K11024" i="2"/>
  <c r="J11025" i="2"/>
  <c r="K11025" i="2"/>
  <c r="J11026" i="2"/>
  <c r="K11026" i="2"/>
  <c r="J11027" i="2"/>
  <c r="K11027" i="2"/>
  <c r="J11028" i="2"/>
  <c r="K11028" i="2"/>
  <c r="J11029" i="2"/>
  <c r="K11029" i="2"/>
  <c r="J11030" i="2"/>
  <c r="K11030" i="2"/>
  <c r="J11031" i="2"/>
  <c r="K11031" i="2"/>
  <c r="J11032" i="2"/>
  <c r="K11032" i="2"/>
  <c r="J11033" i="2"/>
  <c r="K11033" i="2"/>
  <c r="J11034" i="2"/>
  <c r="K11034" i="2"/>
  <c r="J11035" i="2"/>
  <c r="K11035" i="2"/>
  <c r="J11036" i="2"/>
  <c r="K11036" i="2"/>
  <c r="J11037" i="2"/>
  <c r="K11037" i="2"/>
  <c r="J11038" i="2"/>
  <c r="K11038" i="2"/>
  <c r="J11039" i="2"/>
  <c r="K11039" i="2"/>
  <c r="J11040" i="2"/>
  <c r="K11040" i="2"/>
  <c r="J11041" i="2"/>
  <c r="K11041" i="2"/>
  <c r="J11042" i="2"/>
  <c r="K11042" i="2"/>
  <c r="J11043" i="2"/>
  <c r="K11043" i="2"/>
  <c r="J11044" i="2"/>
  <c r="K11044" i="2"/>
  <c r="J11045" i="2"/>
  <c r="K11045" i="2"/>
  <c r="J11046" i="2"/>
  <c r="K11046" i="2"/>
  <c r="J11047" i="2"/>
  <c r="K11047" i="2"/>
  <c r="J11048" i="2"/>
  <c r="K11048" i="2"/>
  <c r="J11049" i="2"/>
  <c r="K11049" i="2"/>
  <c r="J11050" i="2"/>
  <c r="K11050" i="2"/>
  <c r="J11051" i="2"/>
  <c r="K11051" i="2"/>
  <c r="J11052" i="2"/>
  <c r="K11052" i="2"/>
  <c r="J11053" i="2"/>
  <c r="K11053" i="2"/>
  <c r="J11054" i="2"/>
  <c r="K11054" i="2"/>
  <c r="J11055" i="2"/>
  <c r="K11055" i="2"/>
  <c r="J11056" i="2"/>
  <c r="K11056" i="2"/>
  <c r="J11057" i="2"/>
  <c r="K11057" i="2"/>
  <c r="J11058" i="2"/>
  <c r="K11058" i="2"/>
  <c r="J11059" i="2"/>
  <c r="K11059" i="2"/>
  <c r="J11060" i="2"/>
  <c r="K11060" i="2"/>
  <c r="J11061" i="2"/>
  <c r="K11061" i="2"/>
  <c r="J11062" i="2"/>
  <c r="K11062" i="2"/>
  <c r="J11063" i="2"/>
  <c r="K11063" i="2"/>
  <c r="J11064" i="2"/>
  <c r="K11064" i="2"/>
  <c r="J11065" i="2"/>
  <c r="K11065" i="2"/>
  <c r="J11066" i="2"/>
  <c r="K11066" i="2"/>
  <c r="J11067" i="2"/>
  <c r="K11067" i="2"/>
  <c r="J11068" i="2"/>
  <c r="K11068" i="2"/>
  <c r="J11069" i="2"/>
  <c r="K11069" i="2"/>
  <c r="J11070" i="2"/>
  <c r="K11070" i="2"/>
  <c r="J11071" i="2"/>
  <c r="K11071" i="2"/>
  <c r="J11072" i="2"/>
  <c r="K11072" i="2"/>
  <c r="J11073" i="2"/>
  <c r="K11073" i="2"/>
  <c r="J11074" i="2"/>
  <c r="K11074" i="2"/>
  <c r="J11075" i="2"/>
  <c r="K11075" i="2"/>
  <c r="J11076" i="2"/>
  <c r="K11076" i="2"/>
  <c r="J11077" i="2"/>
  <c r="K11077" i="2"/>
  <c r="J11078" i="2"/>
  <c r="K11078" i="2"/>
  <c r="J11079" i="2"/>
  <c r="K11079" i="2"/>
  <c r="J11080" i="2"/>
  <c r="K11080" i="2"/>
  <c r="J11081" i="2"/>
  <c r="K11081" i="2"/>
  <c r="J11082" i="2"/>
  <c r="K11082" i="2"/>
  <c r="J11083" i="2"/>
  <c r="K11083" i="2"/>
  <c r="J11084" i="2"/>
  <c r="K11084" i="2"/>
  <c r="J11085" i="2"/>
  <c r="K11085" i="2"/>
  <c r="J11086" i="2"/>
  <c r="K11086" i="2"/>
  <c r="J11087" i="2"/>
  <c r="K11087" i="2"/>
  <c r="J11088" i="2"/>
  <c r="K11088" i="2"/>
  <c r="J11089" i="2"/>
  <c r="K11089" i="2"/>
  <c r="J11090" i="2"/>
  <c r="K11090" i="2"/>
  <c r="J11091" i="2"/>
  <c r="K11091" i="2"/>
  <c r="J11092" i="2"/>
  <c r="K11092" i="2"/>
  <c r="J11093" i="2"/>
  <c r="K11093" i="2"/>
  <c r="J11094" i="2"/>
  <c r="K11094" i="2"/>
  <c r="J11095" i="2"/>
  <c r="K11095" i="2"/>
  <c r="J11096" i="2"/>
  <c r="K11096" i="2"/>
  <c r="J11097" i="2"/>
  <c r="K11097" i="2"/>
  <c r="J11098" i="2"/>
  <c r="K11098" i="2"/>
  <c r="J11099" i="2"/>
  <c r="K11099" i="2"/>
  <c r="J11100" i="2"/>
  <c r="K11100" i="2"/>
  <c r="J11101" i="2"/>
  <c r="K11101" i="2"/>
  <c r="J11102" i="2"/>
  <c r="K11102" i="2"/>
  <c r="J11103" i="2"/>
  <c r="K11103" i="2"/>
  <c r="J11104" i="2"/>
  <c r="K11104" i="2"/>
  <c r="J11105" i="2"/>
  <c r="K11105" i="2"/>
  <c r="J11106" i="2"/>
  <c r="K11106" i="2"/>
  <c r="J11107" i="2"/>
  <c r="K11107" i="2"/>
  <c r="J11108" i="2"/>
  <c r="K11108" i="2"/>
  <c r="J11109" i="2"/>
  <c r="K11109" i="2"/>
  <c r="J11110" i="2"/>
  <c r="K11110" i="2"/>
  <c r="J11111" i="2"/>
  <c r="K11111" i="2"/>
  <c r="J11112" i="2"/>
  <c r="K11112" i="2"/>
  <c r="J11113" i="2"/>
  <c r="K11113" i="2"/>
  <c r="J11114" i="2"/>
  <c r="K11114" i="2"/>
  <c r="J11115" i="2"/>
  <c r="K11115" i="2"/>
  <c r="J11116" i="2"/>
  <c r="K11116" i="2"/>
  <c r="J11117" i="2"/>
  <c r="K11117" i="2"/>
  <c r="J11118" i="2"/>
  <c r="K11118" i="2"/>
  <c r="J11119" i="2"/>
  <c r="K11119" i="2"/>
  <c r="J11120" i="2"/>
  <c r="K11120" i="2"/>
  <c r="J11121" i="2"/>
  <c r="K11121" i="2"/>
  <c r="J11122" i="2"/>
  <c r="K11122" i="2"/>
  <c r="J11123" i="2"/>
  <c r="K11123" i="2"/>
  <c r="J11124" i="2"/>
  <c r="K11124" i="2"/>
  <c r="J11125" i="2"/>
  <c r="K11125" i="2"/>
  <c r="J11126" i="2"/>
  <c r="K11126" i="2"/>
  <c r="J11127" i="2"/>
  <c r="K11127" i="2"/>
  <c r="J11128" i="2"/>
  <c r="K11128" i="2"/>
  <c r="J11129" i="2"/>
  <c r="K11129" i="2"/>
  <c r="J11130" i="2"/>
  <c r="K11130" i="2"/>
  <c r="J11131" i="2"/>
  <c r="K11131" i="2"/>
  <c r="J11132" i="2"/>
  <c r="K11132" i="2"/>
  <c r="J11133" i="2"/>
  <c r="K11133" i="2"/>
  <c r="J11134" i="2"/>
  <c r="K11134" i="2"/>
  <c r="J11135" i="2"/>
  <c r="K11135" i="2"/>
  <c r="J11136" i="2"/>
  <c r="K11136" i="2"/>
  <c r="J11137" i="2"/>
  <c r="K11137" i="2"/>
  <c r="J11138" i="2"/>
  <c r="K11138" i="2"/>
  <c r="J11139" i="2"/>
  <c r="K11139" i="2"/>
  <c r="J11140" i="2"/>
  <c r="K11140" i="2"/>
  <c r="J11141" i="2"/>
  <c r="K11141" i="2"/>
  <c r="J11142" i="2"/>
  <c r="K11142" i="2"/>
  <c r="J11143" i="2"/>
  <c r="K11143" i="2"/>
  <c r="J11144" i="2"/>
  <c r="K11144" i="2"/>
  <c r="J11145" i="2"/>
  <c r="K11145" i="2"/>
  <c r="J11146" i="2"/>
  <c r="K11146" i="2"/>
  <c r="J11147" i="2"/>
  <c r="K11147" i="2"/>
  <c r="J11148" i="2"/>
  <c r="K11148" i="2"/>
  <c r="J11149" i="2"/>
  <c r="K11149" i="2"/>
  <c r="J11150" i="2"/>
  <c r="K11150" i="2"/>
  <c r="J11151" i="2"/>
  <c r="K11151" i="2"/>
  <c r="J11152" i="2"/>
  <c r="K11152" i="2"/>
  <c r="J11153" i="2"/>
  <c r="K11153" i="2"/>
  <c r="J11154" i="2"/>
  <c r="K11154" i="2"/>
  <c r="J11155" i="2"/>
  <c r="K11155" i="2"/>
  <c r="J11156" i="2"/>
  <c r="K11156" i="2"/>
  <c r="J11157" i="2"/>
  <c r="K11157" i="2"/>
  <c r="J11158" i="2"/>
  <c r="K11158" i="2"/>
  <c r="J11159" i="2"/>
  <c r="K11159" i="2"/>
  <c r="J11160" i="2"/>
  <c r="K11160" i="2"/>
  <c r="J11161" i="2"/>
  <c r="K11161" i="2"/>
  <c r="J11162" i="2"/>
  <c r="K11162" i="2"/>
  <c r="J11163" i="2"/>
  <c r="K11163" i="2"/>
  <c r="J11164" i="2"/>
  <c r="K11164" i="2"/>
  <c r="J11165" i="2"/>
  <c r="K11165" i="2"/>
  <c r="J11166" i="2"/>
  <c r="K11166" i="2"/>
  <c r="J11167" i="2"/>
  <c r="K11167" i="2"/>
  <c r="J11168" i="2"/>
  <c r="K11168" i="2"/>
  <c r="J11169" i="2"/>
  <c r="K11169" i="2"/>
  <c r="J11170" i="2"/>
  <c r="K11170" i="2"/>
  <c r="J11171" i="2"/>
  <c r="K11171" i="2"/>
  <c r="J11172" i="2"/>
  <c r="K11172" i="2"/>
  <c r="J11173" i="2"/>
  <c r="K11173" i="2"/>
  <c r="J11174" i="2"/>
  <c r="K11174" i="2"/>
  <c r="J11175" i="2"/>
  <c r="K11175" i="2"/>
  <c r="J11176" i="2"/>
  <c r="K11176" i="2"/>
  <c r="J11177" i="2"/>
  <c r="K11177" i="2"/>
  <c r="J11178" i="2"/>
  <c r="K11178" i="2"/>
  <c r="J11179" i="2"/>
  <c r="K11179" i="2"/>
  <c r="J11180" i="2"/>
  <c r="K11180" i="2"/>
  <c r="J11181" i="2"/>
  <c r="K11181" i="2"/>
  <c r="J11182" i="2"/>
  <c r="K11182" i="2"/>
  <c r="J11183" i="2"/>
  <c r="K11183" i="2"/>
  <c r="J11184" i="2"/>
  <c r="K11184" i="2"/>
  <c r="J11185" i="2"/>
  <c r="K11185" i="2"/>
  <c r="J11186" i="2"/>
  <c r="K11186" i="2"/>
  <c r="J11187" i="2"/>
  <c r="K11187" i="2"/>
  <c r="J11188" i="2"/>
  <c r="K11188" i="2"/>
  <c r="J11189" i="2"/>
  <c r="K11189" i="2"/>
  <c r="J11190" i="2"/>
  <c r="K11190" i="2"/>
  <c r="J11191" i="2"/>
  <c r="K11191" i="2"/>
  <c r="J11192" i="2"/>
  <c r="K11192" i="2"/>
  <c r="J11193" i="2"/>
  <c r="K11193" i="2"/>
  <c r="J11194" i="2"/>
  <c r="K11194" i="2"/>
  <c r="J11195" i="2"/>
  <c r="K11195" i="2"/>
  <c r="J11196" i="2"/>
  <c r="K11196" i="2"/>
  <c r="J11197" i="2"/>
  <c r="K11197" i="2"/>
  <c r="J11198" i="2"/>
  <c r="K11198" i="2"/>
  <c r="J11199" i="2"/>
  <c r="K11199" i="2"/>
  <c r="J11200" i="2"/>
  <c r="K11200" i="2"/>
  <c r="J11201" i="2"/>
  <c r="K11201" i="2"/>
  <c r="J11202" i="2"/>
  <c r="K11202" i="2"/>
  <c r="J11203" i="2"/>
  <c r="K11203" i="2"/>
  <c r="J11204" i="2"/>
  <c r="K11204" i="2"/>
  <c r="J11205" i="2"/>
  <c r="K11205" i="2"/>
  <c r="J11206" i="2"/>
  <c r="K11206" i="2"/>
  <c r="J11207" i="2"/>
  <c r="K11207" i="2"/>
  <c r="J11208" i="2"/>
  <c r="K11208" i="2"/>
  <c r="J11209" i="2"/>
  <c r="K11209" i="2"/>
  <c r="J11210" i="2"/>
  <c r="K11210" i="2"/>
  <c r="J11211" i="2"/>
  <c r="K11211" i="2"/>
  <c r="J11212" i="2"/>
  <c r="K11212" i="2"/>
  <c r="J11213" i="2"/>
  <c r="K11213" i="2"/>
  <c r="J11214" i="2"/>
  <c r="K11214" i="2"/>
  <c r="J11215" i="2"/>
  <c r="K11215" i="2"/>
  <c r="J11216" i="2"/>
  <c r="K11216" i="2"/>
  <c r="J11217" i="2"/>
  <c r="K11217" i="2"/>
  <c r="J11218" i="2"/>
  <c r="K11218" i="2"/>
  <c r="J11219" i="2"/>
  <c r="K11219" i="2"/>
  <c r="J11220" i="2"/>
  <c r="K11220" i="2"/>
  <c r="J11221" i="2"/>
  <c r="K11221" i="2"/>
  <c r="J11222" i="2"/>
  <c r="K11222" i="2"/>
  <c r="J11223" i="2"/>
  <c r="K11223" i="2"/>
  <c r="J11224" i="2"/>
  <c r="K11224" i="2"/>
  <c r="J11225" i="2"/>
  <c r="K11225" i="2"/>
  <c r="J11226" i="2"/>
  <c r="K11226" i="2"/>
  <c r="J11227" i="2"/>
  <c r="K11227" i="2"/>
  <c r="J11228" i="2"/>
  <c r="K11228" i="2"/>
  <c r="J11229" i="2"/>
  <c r="K11229" i="2"/>
  <c r="J11230" i="2"/>
  <c r="K11230" i="2"/>
  <c r="J11231" i="2"/>
  <c r="K11231" i="2"/>
  <c r="J11232" i="2"/>
  <c r="K11232" i="2"/>
  <c r="J11233" i="2"/>
  <c r="K11233" i="2"/>
  <c r="J11234" i="2"/>
  <c r="K11234" i="2"/>
  <c r="J11235" i="2"/>
  <c r="K11235" i="2"/>
  <c r="J11236" i="2"/>
  <c r="K11236" i="2"/>
  <c r="J11237" i="2"/>
  <c r="K11237" i="2"/>
  <c r="J11238" i="2"/>
  <c r="K11238" i="2"/>
  <c r="J11239" i="2"/>
  <c r="K11239" i="2"/>
  <c r="J11240" i="2"/>
  <c r="K11240" i="2"/>
  <c r="J11241" i="2"/>
  <c r="K11241" i="2"/>
  <c r="J11242" i="2"/>
  <c r="K11242" i="2"/>
  <c r="J11243" i="2"/>
  <c r="K11243" i="2"/>
  <c r="J11244" i="2"/>
  <c r="K11244" i="2"/>
  <c r="J11245" i="2"/>
  <c r="K11245" i="2"/>
  <c r="J11246" i="2"/>
  <c r="K11246" i="2"/>
  <c r="J11247" i="2"/>
  <c r="K11247" i="2"/>
  <c r="J11248" i="2"/>
  <c r="K11248" i="2"/>
  <c r="J11249" i="2"/>
  <c r="K11249" i="2"/>
  <c r="J11250" i="2"/>
  <c r="K11250" i="2"/>
  <c r="J11251" i="2"/>
  <c r="K11251" i="2"/>
  <c r="J11252" i="2"/>
  <c r="K11252" i="2"/>
  <c r="J11253" i="2"/>
  <c r="K11253" i="2"/>
  <c r="J11254" i="2"/>
  <c r="K11254" i="2"/>
  <c r="J11255" i="2"/>
  <c r="K11255" i="2"/>
  <c r="J11256" i="2"/>
  <c r="K11256" i="2"/>
  <c r="J11257" i="2"/>
  <c r="K11257" i="2"/>
  <c r="J11258" i="2"/>
  <c r="K11258" i="2"/>
  <c r="J11259" i="2"/>
  <c r="K11259" i="2"/>
  <c r="J11260" i="2"/>
  <c r="K11260" i="2"/>
  <c r="J11261" i="2"/>
  <c r="K11261" i="2"/>
  <c r="J11262" i="2"/>
  <c r="K11262" i="2"/>
  <c r="J11263" i="2"/>
  <c r="K11263" i="2"/>
  <c r="J11264" i="2"/>
  <c r="K11264" i="2"/>
  <c r="J11265" i="2"/>
  <c r="K11265" i="2"/>
  <c r="J11266" i="2"/>
  <c r="K11266" i="2"/>
  <c r="J11267" i="2"/>
  <c r="K11267" i="2"/>
  <c r="J11268" i="2"/>
  <c r="K11268" i="2"/>
  <c r="J11269" i="2"/>
  <c r="K11269" i="2"/>
  <c r="J11270" i="2"/>
  <c r="K11270" i="2"/>
  <c r="J11271" i="2"/>
  <c r="K11271" i="2"/>
  <c r="J11272" i="2"/>
  <c r="K11272" i="2"/>
  <c r="J11273" i="2"/>
  <c r="K11273" i="2"/>
  <c r="J11274" i="2"/>
  <c r="K11274" i="2"/>
  <c r="J11275" i="2"/>
  <c r="K11275" i="2"/>
  <c r="J11276" i="2"/>
  <c r="K11276" i="2"/>
  <c r="J11277" i="2"/>
  <c r="K11277" i="2"/>
  <c r="J11278" i="2"/>
  <c r="K11278" i="2"/>
  <c r="J11279" i="2"/>
  <c r="K11279" i="2"/>
  <c r="J11280" i="2"/>
  <c r="K11280" i="2"/>
  <c r="J11281" i="2"/>
  <c r="K11281" i="2"/>
  <c r="J11282" i="2"/>
  <c r="K11282" i="2"/>
  <c r="J11283" i="2"/>
  <c r="K11283" i="2"/>
  <c r="J11284" i="2"/>
  <c r="K11284" i="2"/>
  <c r="J11285" i="2"/>
  <c r="K11285" i="2"/>
  <c r="J11286" i="2"/>
  <c r="K11286" i="2"/>
  <c r="J11287" i="2"/>
  <c r="K11287" i="2"/>
  <c r="J11288" i="2"/>
  <c r="K11288" i="2"/>
  <c r="J11289" i="2"/>
  <c r="K11289" i="2"/>
  <c r="J11290" i="2"/>
  <c r="K11290" i="2"/>
  <c r="J11291" i="2"/>
  <c r="K11291" i="2"/>
  <c r="J11292" i="2"/>
  <c r="K11292" i="2"/>
  <c r="J11293" i="2"/>
  <c r="K11293" i="2"/>
  <c r="J11294" i="2"/>
  <c r="K11294" i="2"/>
  <c r="J11295" i="2"/>
  <c r="K11295" i="2"/>
  <c r="J11296" i="2"/>
  <c r="K11296" i="2"/>
  <c r="J11297" i="2"/>
  <c r="K11297" i="2"/>
  <c r="J11298" i="2"/>
  <c r="K11298" i="2"/>
  <c r="J11299" i="2"/>
  <c r="K11299" i="2"/>
  <c r="J11300" i="2"/>
  <c r="K11300" i="2"/>
  <c r="J11301" i="2"/>
  <c r="K11301" i="2"/>
  <c r="J11302" i="2"/>
  <c r="K11302" i="2"/>
  <c r="J11303" i="2"/>
  <c r="K11303" i="2"/>
  <c r="J11304" i="2"/>
  <c r="K11304" i="2"/>
  <c r="J11305" i="2"/>
  <c r="K11305" i="2"/>
  <c r="J11306" i="2"/>
  <c r="K11306" i="2"/>
  <c r="J11307" i="2"/>
  <c r="K11307" i="2"/>
  <c r="J11308" i="2"/>
  <c r="K11308" i="2"/>
  <c r="J11309" i="2"/>
  <c r="K11309" i="2"/>
  <c r="J11310" i="2"/>
  <c r="K11310" i="2"/>
  <c r="J11311" i="2"/>
  <c r="K11311" i="2"/>
  <c r="J11312" i="2"/>
  <c r="K11312" i="2"/>
  <c r="J11313" i="2"/>
  <c r="K11313" i="2"/>
  <c r="J11314" i="2"/>
  <c r="K11314" i="2"/>
  <c r="J11315" i="2"/>
  <c r="K11315" i="2"/>
  <c r="J11316" i="2"/>
  <c r="K11316" i="2"/>
  <c r="J11317" i="2"/>
  <c r="K11317" i="2"/>
  <c r="J11318" i="2"/>
  <c r="K11318" i="2"/>
  <c r="J11319" i="2"/>
  <c r="K11319" i="2"/>
  <c r="J11320" i="2"/>
  <c r="K11320" i="2"/>
  <c r="J11321" i="2"/>
  <c r="K11321" i="2"/>
  <c r="J11322" i="2"/>
  <c r="K11322" i="2"/>
  <c r="J11323" i="2"/>
  <c r="K11323" i="2"/>
  <c r="J11324" i="2"/>
  <c r="K11324" i="2"/>
  <c r="J11325" i="2"/>
  <c r="K11325" i="2"/>
  <c r="J11326" i="2"/>
  <c r="K11326" i="2"/>
  <c r="J11327" i="2"/>
  <c r="K11327" i="2"/>
  <c r="J11328" i="2"/>
  <c r="K11328" i="2"/>
  <c r="J11329" i="2"/>
  <c r="K11329" i="2"/>
  <c r="J11330" i="2"/>
  <c r="K11330" i="2"/>
  <c r="J11331" i="2"/>
  <c r="K11331" i="2"/>
  <c r="J11332" i="2"/>
  <c r="K11332" i="2"/>
  <c r="J11333" i="2"/>
  <c r="K11333" i="2"/>
  <c r="J11334" i="2"/>
  <c r="K11334" i="2"/>
  <c r="J11335" i="2"/>
  <c r="K11335" i="2"/>
  <c r="J11336" i="2"/>
  <c r="K11336" i="2"/>
  <c r="J11337" i="2"/>
  <c r="K11337" i="2"/>
  <c r="J11338" i="2"/>
  <c r="K11338" i="2"/>
  <c r="J11339" i="2"/>
  <c r="K11339" i="2"/>
  <c r="J11340" i="2"/>
  <c r="K11340" i="2"/>
  <c r="J11341" i="2"/>
  <c r="K11341" i="2"/>
  <c r="J11342" i="2"/>
  <c r="K11342" i="2"/>
  <c r="J11343" i="2"/>
  <c r="K11343" i="2"/>
  <c r="J11344" i="2"/>
  <c r="K11344" i="2"/>
  <c r="J11345" i="2"/>
  <c r="K11345" i="2"/>
  <c r="J11346" i="2"/>
  <c r="K11346" i="2"/>
  <c r="J11347" i="2"/>
  <c r="K11347" i="2"/>
  <c r="J11348" i="2"/>
  <c r="K11348" i="2"/>
  <c r="J11349" i="2"/>
  <c r="K11349" i="2"/>
  <c r="J11350" i="2"/>
  <c r="K11350" i="2"/>
  <c r="J11351" i="2"/>
  <c r="K11351" i="2"/>
  <c r="J11352" i="2"/>
  <c r="K11352" i="2"/>
  <c r="J11353" i="2"/>
  <c r="K11353" i="2"/>
  <c r="J11354" i="2"/>
  <c r="K11354" i="2"/>
  <c r="J11355" i="2"/>
  <c r="K11355" i="2"/>
  <c r="J11356" i="2"/>
  <c r="K11356" i="2"/>
  <c r="J11357" i="2"/>
  <c r="K11357" i="2"/>
  <c r="J11358" i="2"/>
  <c r="K11358" i="2"/>
  <c r="J11359" i="2"/>
  <c r="K11359" i="2"/>
  <c r="J11360" i="2"/>
  <c r="K11360" i="2"/>
  <c r="J11361" i="2"/>
  <c r="K11361" i="2"/>
  <c r="J11362" i="2"/>
  <c r="K11362" i="2"/>
  <c r="J11363" i="2"/>
  <c r="K11363" i="2"/>
  <c r="J11364" i="2"/>
  <c r="K11364" i="2"/>
  <c r="J11365" i="2"/>
  <c r="K11365" i="2"/>
  <c r="J11366" i="2"/>
  <c r="K11366" i="2"/>
  <c r="J11367" i="2"/>
  <c r="K11367" i="2"/>
  <c r="J11368" i="2"/>
  <c r="K11368" i="2"/>
  <c r="J11369" i="2"/>
  <c r="K11369" i="2"/>
  <c r="J11370" i="2"/>
  <c r="K11370" i="2"/>
  <c r="J11371" i="2"/>
  <c r="K11371" i="2"/>
  <c r="J11372" i="2"/>
  <c r="K11372" i="2"/>
  <c r="J11373" i="2"/>
  <c r="K11373" i="2"/>
  <c r="J11374" i="2"/>
  <c r="K11374" i="2"/>
  <c r="J11375" i="2"/>
  <c r="K11375" i="2"/>
  <c r="J11376" i="2"/>
  <c r="K11376" i="2"/>
  <c r="J11377" i="2"/>
  <c r="K11377" i="2"/>
  <c r="J11378" i="2"/>
  <c r="K11378" i="2"/>
  <c r="J11379" i="2"/>
  <c r="K11379" i="2"/>
  <c r="J11380" i="2"/>
  <c r="K11380" i="2"/>
  <c r="J11381" i="2"/>
  <c r="K11381" i="2"/>
  <c r="J11382" i="2"/>
  <c r="K11382" i="2"/>
  <c r="J11383" i="2"/>
  <c r="K11383" i="2"/>
  <c r="J11384" i="2"/>
  <c r="K11384" i="2"/>
  <c r="J11385" i="2"/>
  <c r="K11385" i="2"/>
  <c r="J11386" i="2"/>
  <c r="K11386" i="2"/>
  <c r="J11387" i="2"/>
  <c r="K11387" i="2"/>
  <c r="J11388" i="2"/>
  <c r="K11388" i="2"/>
  <c r="J11389" i="2"/>
  <c r="K11389" i="2"/>
  <c r="J11390" i="2"/>
  <c r="K11390" i="2"/>
  <c r="J11391" i="2"/>
  <c r="K11391" i="2"/>
  <c r="J11392" i="2"/>
  <c r="K11392" i="2"/>
  <c r="J11393" i="2"/>
  <c r="K11393" i="2"/>
  <c r="J11394" i="2"/>
  <c r="K11394" i="2"/>
  <c r="J11395" i="2"/>
  <c r="K11395" i="2"/>
  <c r="J11396" i="2"/>
  <c r="K11396" i="2"/>
  <c r="J11397" i="2"/>
  <c r="K11397" i="2"/>
  <c r="J11398" i="2"/>
  <c r="K11398" i="2"/>
  <c r="J11399" i="2"/>
  <c r="K11399" i="2"/>
  <c r="J11400" i="2"/>
  <c r="K11400" i="2"/>
  <c r="J11401" i="2"/>
  <c r="K11401" i="2"/>
  <c r="J11402" i="2"/>
  <c r="K11402" i="2"/>
  <c r="J11403" i="2"/>
  <c r="K11403" i="2"/>
  <c r="J11404" i="2"/>
  <c r="K11404" i="2"/>
  <c r="J11405" i="2"/>
  <c r="K11405" i="2"/>
  <c r="J11406" i="2"/>
  <c r="K11406" i="2"/>
  <c r="J11407" i="2"/>
  <c r="K11407" i="2"/>
  <c r="J11408" i="2"/>
  <c r="K11408" i="2"/>
  <c r="J11409" i="2"/>
  <c r="K11409" i="2"/>
  <c r="J11410" i="2"/>
  <c r="K11410" i="2"/>
  <c r="J11411" i="2"/>
  <c r="K11411" i="2"/>
  <c r="J11412" i="2"/>
  <c r="K11412" i="2"/>
  <c r="J11413" i="2"/>
  <c r="K11413" i="2"/>
  <c r="J11414" i="2"/>
  <c r="K11414" i="2"/>
  <c r="J11415" i="2"/>
  <c r="K11415" i="2"/>
  <c r="J11416" i="2"/>
  <c r="K11416" i="2"/>
  <c r="J11417" i="2"/>
  <c r="K11417" i="2"/>
  <c r="J11418" i="2"/>
  <c r="K11418" i="2"/>
  <c r="J11419" i="2"/>
  <c r="K11419" i="2"/>
  <c r="J11420" i="2"/>
  <c r="K11420" i="2"/>
  <c r="J11421" i="2"/>
  <c r="K11421" i="2"/>
  <c r="J11422" i="2"/>
  <c r="K11422" i="2"/>
  <c r="J11423" i="2"/>
  <c r="K11423" i="2"/>
  <c r="J11424" i="2"/>
  <c r="K11424" i="2"/>
  <c r="J11425" i="2"/>
  <c r="K11425" i="2"/>
  <c r="J11426" i="2"/>
  <c r="K11426" i="2"/>
  <c r="J11427" i="2"/>
  <c r="K11427" i="2"/>
  <c r="J11428" i="2"/>
  <c r="K11428" i="2"/>
  <c r="J11429" i="2"/>
  <c r="K11429" i="2"/>
  <c r="J11430" i="2"/>
  <c r="K11430" i="2"/>
  <c r="J11431" i="2"/>
  <c r="K11431" i="2"/>
  <c r="J11432" i="2"/>
  <c r="K11432" i="2"/>
  <c r="J11433" i="2"/>
  <c r="K11433" i="2"/>
  <c r="J11434" i="2"/>
  <c r="K11434" i="2"/>
  <c r="J11435" i="2"/>
  <c r="K11435" i="2"/>
  <c r="J11436" i="2"/>
  <c r="K11436" i="2"/>
  <c r="J11437" i="2"/>
  <c r="K11437" i="2"/>
  <c r="J11438" i="2"/>
  <c r="K11438" i="2"/>
  <c r="J11439" i="2"/>
  <c r="K11439" i="2"/>
  <c r="J11440" i="2"/>
  <c r="K11440" i="2"/>
  <c r="J11441" i="2"/>
  <c r="K11441" i="2"/>
  <c r="J11442" i="2"/>
  <c r="K11442" i="2"/>
  <c r="J11443" i="2"/>
  <c r="K11443" i="2"/>
  <c r="J11444" i="2"/>
  <c r="K11444" i="2"/>
  <c r="J11445" i="2"/>
  <c r="K11445" i="2"/>
  <c r="J11446" i="2"/>
  <c r="K11446" i="2"/>
  <c r="J11447" i="2"/>
  <c r="K11447" i="2"/>
  <c r="J11448" i="2"/>
  <c r="K11448" i="2"/>
  <c r="J11449" i="2"/>
  <c r="K11449" i="2"/>
  <c r="J11450" i="2"/>
  <c r="K11450" i="2"/>
  <c r="J11451" i="2"/>
  <c r="K11451" i="2"/>
  <c r="J11452" i="2"/>
  <c r="K11452" i="2"/>
  <c r="J11453" i="2"/>
  <c r="K11453" i="2"/>
  <c r="J11454" i="2"/>
  <c r="K11454" i="2"/>
  <c r="J11455" i="2"/>
  <c r="K11455" i="2"/>
  <c r="J11456" i="2"/>
  <c r="K11456" i="2"/>
  <c r="J11457" i="2"/>
  <c r="K11457" i="2"/>
  <c r="J11458" i="2"/>
  <c r="K11458" i="2"/>
  <c r="J11459" i="2"/>
  <c r="K11459" i="2"/>
  <c r="J11460" i="2"/>
  <c r="K11460" i="2"/>
  <c r="J11461" i="2"/>
  <c r="K11461" i="2"/>
  <c r="J11462" i="2"/>
  <c r="K11462" i="2"/>
  <c r="J11463" i="2"/>
  <c r="K11463" i="2"/>
  <c r="J11464" i="2"/>
  <c r="K11464" i="2"/>
  <c r="J11465" i="2"/>
  <c r="K11465" i="2"/>
  <c r="J11466" i="2"/>
  <c r="K11466" i="2"/>
  <c r="J11467" i="2"/>
  <c r="K11467" i="2"/>
  <c r="J11468" i="2"/>
  <c r="K11468" i="2"/>
  <c r="J11469" i="2"/>
  <c r="K11469" i="2"/>
  <c r="J11470" i="2"/>
  <c r="K11470" i="2"/>
  <c r="J11471" i="2"/>
  <c r="K11471" i="2"/>
  <c r="J11472" i="2"/>
  <c r="K11472" i="2"/>
  <c r="J11473" i="2"/>
  <c r="K11473" i="2"/>
  <c r="J11474" i="2"/>
  <c r="K11474" i="2"/>
  <c r="J11475" i="2"/>
  <c r="K11475" i="2"/>
  <c r="J11476" i="2"/>
  <c r="K11476" i="2"/>
  <c r="J11477" i="2"/>
  <c r="K11477" i="2"/>
  <c r="J11478" i="2"/>
  <c r="K11478" i="2"/>
  <c r="J11479" i="2"/>
  <c r="K11479" i="2"/>
  <c r="J11480" i="2"/>
  <c r="K11480" i="2"/>
  <c r="J11481" i="2"/>
  <c r="K11481" i="2"/>
  <c r="J11482" i="2"/>
  <c r="K11482" i="2"/>
  <c r="J11483" i="2"/>
  <c r="K11483" i="2"/>
  <c r="J11484" i="2"/>
  <c r="K11484" i="2"/>
  <c r="J11485" i="2"/>
  <c r="K11485" i="2"/>
  <c r="J11486" i="2"/>
  <c r="K11486" i="2"/>
  <c r="J11487" i="2"/>
  <c r="K11487" i="2"/>
  <c r="J11488" i="2"/>
  <c r="K11488" i="2"/>
  <c r="J11489" i="2"/>
  <c r="K11489" i="2"/>
  <c r="J11490" i="2"/>
  <c r="K11490" i="2"/>
  <c r="J11491" i="2"/>
  <c r="K11491" i="2"/>
  <c r="J11492" i="2"/>
  <c r="K11492" i="2"/>
  <c r="J11493" i="2"/>
  <c r="K11493" i="2"/>
  <c r="J11494" i="2"/>
  <c r="K11494" i="2"/>
  <c r="J11495" i="2"/>
  <c r="K11495" i="2"/>
  <c r="J11496" i="2"/>
  <c r="K11496" i="2"/>
  <c r="J11497" i="2"/>
  <c r="K11497" i="2"/>
  <c r="J11498" i="2"/>
  <c r="K11498" i="2"/>
  <c r="J11499" i="2"/>
  <c r="K11499" i="2"/>
  <c r="J11500" i="2"/>
  <c r="K11500" i="2"/>
  <c r="J11501" i="2"/>
  <c r="K11501" i="2"/>
  <c r="J11502" i="2"/>
  <c r="K11502" i="2"/>
  <c r="J11503" i="2"/>
  <c r="K11503" i="2"/>
  <c r="J11504" i="2"/>
  <c r="K11504" i="2"/>
  <c r="J11505" i="2"/>
  <c r="K11505" i="2"/>
  <c r="J11506" i="2"/>
  <c r="K11506" i="2"/>
  <c r="J11507" i="2"/>
  <c r="K11507" i="2"/>
  <c r="J11508" i="2"/>
  <c r="K11508" i="2"/>
  <c r="J11509" i="2"/>
  <c r="K11509" i="2"/>
  <c r="J11510" i="2"/>
  <c r="K11510" i="2"/>
  <c r="J11511" i="2"/>
  <c r="K11511" i="2"/>
  <c r="J11512" i="2"/>
  <c r="K11512" i="2"/>
  <c r="J11513" i="2"/>
  <c r="K11513" i="2"/>
  <c r="J11514" i="2"/>
  <c r="K11514" i="2"/>
  <c r="J11515" i="2"/>
  <c r="K11515" i="2"/>
  <c r="J11516" i="2"/>
  <c r="K11516" i="2"/>
  <c r="J11517" i="2"/>
  <c r="K11517" i="2"/>
  <c r="J11518" i="2"/>
  <c r="K11518" i="2"/>
  <c r="J11519" i="2"/>
  <c r="K11519" i="2"/>
  <c r="J11520" i="2"/>
  <c r="K11520" i="2"/>
  <c r="J11521" i="2"/>
  <c r="K11521" i="2"/>
  <c r="J11522" i="2"/>
  <c r="K11522" i="2"/>
  <c r="J11523" i="2"/>
  <c r="K11523" i="2"/>
  <c r="J11524" i="2"/>
  <c r="K11524" i="2"/>
  <c r="J11525" i="2"/>
  <c r="K11525" i="2"/>
  <c r="J11526" i="2"/>
  <c r="K11526" i="2"/>
  <c r="J11527" i="2"/>
  <c r="K11527" i="2"/>
  <c r="J11528" i="2"/>
  <c r="K11528" i="2"/>
  <c r="J11529" i="2"/>
  <c r="K11529" i="2"/>
  <c r="J11530" i="2"/>
  <c r="K11530" i="2"/>
  <c r="J11531" i="2"/>
  <c r="K11531" i="2"/>
  <c r="J11532" i="2"/>
  <c r="K11532" i="2"/>
  <c r="J11533" i="2"/>
  <c r="K11533" i="2"/>
  <c r="J11534" i="2"/>
  <c r="K11534" i="2"/>
  <c r="J11535" i="2"/>
  <c r="K11535" i="2"/>
  <c r="J11536" i="2"/>
  <c r="K11536" i="2"/>
  <c r="J11537" i="2"/>
  <c r="K11537" i="2"/>
  <c r="J11538" i="2"/>
  <c r="K11538" i="2"/>
  <c r="J11539" i="2"/>
  <c r="K11539" i="2"/>
  <c r="J11540" i="2"/>
  <c r="K11540" i="2"/>
  <c r="J11541" i="2"/>
  <c r="K11541" i="2"/>
  <c r="J11542" i="2"/>
  <c r="K11542" i="2"/>
  <c r="J11543" i="2"/>
  <c r="K11543" i="2"/>
  <c r="J11544" i="2"/>
  <c r="K11544" i="2"/>
  <c r="J11545" i="2"/>
  <c r="K11545" i="2"/>
  <c r="J11546" i="2"/>
  <c r="K11546" i="2"/>
  <c r="J11547" i="2"/>
  <c r="K11547" i="2"/>
  <c r="J11548" i="2"/>
  <c r="K11548" i="2"/>
  <c r="J11549" i="2"/>
  <c r="K11549" i="2"/>
  <c r="J11550" i="2"/>
  <c r="K11550" i="2"/>
  <c r="J11551" i="2"/>
  <c r="K11551" i="2"/>
  <c r="J11552" i="2"/>
  <c r="K11552" i="2"/>
  <c r="J11553" i="2"/>
  <c r="K11553" i="2"/>
  <c r="J11554" i="2"/>
  <c r="K11554" i="2"/>
  <c r="J11555" i="2"/>
  <c r="K11555" i="2"/>
  <c r="J11556" i="2"/>
  <c r="K11556" i="2"/>
  <c r="J11557" i="2"/>
  <c r="K11557" i="2"/>
  <c r="J11558" i="2"/>
  <c r="K11558" i="2"/>
  <c r="J11559" i="2"/>
  <c r="K11559" i="2"/>
  <c r="J11560" i="2"/>
  <c r="K11560" i="2"/>
  <c r="J11561" i="2"/>
  <c r="K11561" i="2"/>
  <c r="J11562" i="2"/>
  <c r="K11562" i="2"/>
  <c r="J11563" i="2"/>
  <c r="K11563" i="2"/>
  <c r="J11564" i="2"/>
  <c r="K11564" i="2"/>
  <c r="J11565" i="2"/>
  <c r="K11565" i="2"/>
  <c r="J11566" i="2"/>
  <c r="K11566" i="2"/>
  <c r="J11567" i="2"/>
  <c r="K11567" i="2"/>
  <c r="J11568" i="2"/>
  <c r="K11568" i="2"/>
  <c r="J11569" i="2"/>
  <c r="K11569" i="2"/>
  <c r="J11570" i="2"/>
  <c r="K11570" i="2"/>
  <c r="J11571" i="2"/>
  <c r="K11571" i="2"/>
  <c r="J11572" i="2"/>
  <c r="K11572" i="2"/>
  <c r="J11573" i="2"/>
  <c r="K11573" i="2"/>
  <c r="J11574" i="2"/>
  <c r="K11574" i="2"/>
  <c r="J11575" i="2"/>
  <c r="K11575" i="2"/>
  <c r="J11576" i="2"/>
  <c r="K11576" i="2"/>
  <c r="J11577" i="2"/>
  <c r="K11577" i="2"/>
  <c r="J11578" i="2"/>
  <c r="K11578" i="2"/>
  <c r="J11579" i="2"/>
  <c r="K11579" i="2"/>
  <c r="J11580" i="2"/>
  <c r="K11580" i="2"/>
  <c r="J11581" i="2"/>
  <c r="K11581" i="2"/>
  <c r="J11582" i="2"/>
  <c r="K11582" i="2"/>
  <c r="J11583" i="2"/>
  <c r="K11583" i="2"/>
  <c r="J11584" i="2"/>
  <c r="K11584" i="2"/>
  <c r="J11585" i="2"/>
  <c r="K11585" i="2"/>
  <c r="J11586" i="2"/>
  <c r="K11586" i="2"/>
  <c r="J11587" i="2"/>
  <c r="K11587" i="2"/>
  <c r="J11588" i="2"/>
  <c r="K11588" i="2"/>
  <c r="J11589" i="2"/>
  <c r="K11589" i="2"/>
  <c r="J11590" i="2"/>
  <c r="K11590" i="2"/>
  <c r="J11591" i="2"/>
  <c r="K11591" i="2"/>
  <c r="J11592" i="2"/>
  <c r="K11592" i="2"/>
  <c r="J11593" i="2"/>
  <c r="K11593" i="2"/>
  <c r="J11594" i="2"/>
  <c r="K11594" i="2"/>
  <c r="J11595" i="2"/>
  <c r="K11595" i="2"/>
  <c r="J11596" i="2"/>
  <c r="K11596" i="2"/>
  <c r="J11597" i="2"/>
  <c r="K11597" i="2"/>
  <c r="J11598" i="2"/>
  <c r="K11598" i="2"/>
  <c r="J11599" i="2"/>
  <c r="K11599" i="2"/>
  <c r="J11600" i="2"/>
  <c r="K11600" i="2"/>
  <c r="J11601" i="2"/>
  <c r="K11601" i="2"/>
  <c r="J11602" i="2"/>
  <c r="K11602" i="2"/>
  <c r="J11603" i="2"/>
  <c r="K11603" i="2"/>
  <c r="J11604" i="2"/>
  <c r="K11604" i="2"/>
  <c r="J11605" i="2"/>
  <c r="K11605" i="2"/>
  <c r="J11606" i="2"/>
  <c r="K11606" i="2"/>
  <c r="J11607" i="2"/>
  <c r="K11607" i="2"/>
  <c r="J11608" i="2"/>
  <c r="K11608" i="2"/>
  <c r="J11609" i="2"/>
  <c r="K11609" i="2"/>
  <c r="J11610" i="2"/>
  <c r="K11610" i="2"/>
  <c r="J11611" i="2"/>
  <c r="K11611" i="2"/>
  <c r="J11612" i="2"/>
  <c r="K11612" i="2"/>
  <c r="J11613" i="2"/>
  <c r="K11613" i="2"/>
  <c r="J11614" i="2"/>
  <c r="K11614" i="2"/>
  <c r="J11615" i="2"/>
  <c r="K11615" i="2"/>
  <c r="J11616" i="2"/>
  <c r="K11616" i="2"/>
  <c r="J11617" i="2"/>
  <c r="K11617" i="2"/>
  <c r="J11618" i="2"/>
  <c r="K11618" i="2"/>
  <c r="J11619" i="2"/>
  <c r="K11619" i="2"/>
  <c r="J11620" i="2"/>
  <c r="K11620" i="2"/>
  <c r="J11621" i="2"/>
  <c r="K11621" i="2"/>
  <c r="J11622" i="2"/>
  <c r="K11622" i="2"/>
  <c r="J11623" i="2"/>
  <c r="K11623" i="2"/>
  <c r="J11624" i="2"/>
  <c r="K11624" i="2"/>
  <c r="J11625" i="2"/>
  <c r="K11625" i="2"/>
  <c r="J11626" i="2"/>
  <c r="K11626" i="2"/>
  <c r="J11627" i="2"/>
  <c r="K11627" i="2"/>
  <c r="J11628" i="2"/>
  <c r="K11628" i="2"/>
  <c r="J11629" i="2"/>
  <c r="K11629" i="2"/>
  <c r="J11630" i="2"/>
  <c r="K11630" i="2"/>
  <c r="J11631" i="2"/>
  <c r="K11631" i="2"/>
  <c r="J11632" i="2"/>
  <c r="K11632" i="2"/>
  <c r="J11633" i="2"/>
  <c r="K11633" i="2"/>
  <c r="J11634" i="2"/>
  <c r="K11634" i="2"/>
  <c r="J11635" i="2"/>
  <c r="K11635" i="2"/>
  <c r="J11636" i="2"/>
  <c r="K11636" i="2"/>
  <c r="J11637" i="2"/>
  <c r="K11637" i="2"/>
  <c r="J11638" i="2"/>
  <c r="K11638" i="2"/>
  <c r="J11639" i="2"/>
  <c r="K11639" i="2"/>
  <c r="J11640" i="2"/>
  <c r="K11640" i="2"/>
  <c r="J11641" i="2"/>
  <c r="K11641" i="2"/>
  <c r="J11642" i="2"/>
  <c r="K11642" i="2"/>
  <c r="J11643" i="2"/>
  <c r="K11643" i="2"/>
  <c r="J11644" i="2"/>
  <c r="K11644" i="2"/>
  <c r="J11645" i="2"/>
  <c r="K11645" i="2"/>
  <c r="J11646" i="2"/>
  <c r="K11646" i="2"/>
  <c r="J11647" i="2"/>
  <c r="K11647" i="2"/>
  <c r="J11648" i="2"/>
  <c r="K11648" i="2"/>
  <c r="J11649" i="2"/>
  <c r="K11649" i="2"/>
  <c r="J11650" i="2"/>
  <c r="K11650" i="2"/>
  <c r="J11651" i="2"/>
  <c r="K11651" i="2"/>
  <c r="J11652" i="2"/>
  <c r="K11652" i="2"/>
  <c r="J11653" i="2"/>
  <c r="K11653" i="2"/>
  <c r="J11654" i="2"/>
  <c r="K11654" i="2"/>
  <c r="J11655" i="2"/>
  <c r="K11655" i="2"/>
  <c r="J11656" i="2"/>
  <c r="K11656" i="2"/>
  <c r="J11657" i="2"/>
  <c r="K11657" i="2"/>
  <c r="J11658" i="2"/>
  <c r="K11658" i="2"/>
  <c r="J11659" i="2"/>
  <c r="K11659" i="2"/>
  <c r="J11660" i="2"/>
  <c r="K11660" i="2"/>
  <c r="J11661" i="2"/>
  <c r="K11661" i="2"/>
  <c r="J11662" i="2"/>
  <c r="K11662" i="2"/>
  <c r="J11663" i="2"/>
  <c r="K11663" i="2"/>
  <c r="J11664" i="2"/>
  <c r="K11664" i="2"/>
  <c r="J11665" i="2"/>
  <c r="K11665" i="2"/>
  <c r="J11666" i="2"/>
  <c r="K11666" i="2"/>
  <c r="J11667" i="2"/>
  <c r="K11667" i="2"/>
  <c r="J11668" i="2"/>
  <c r="K11668" i="2"/>
  <c r="J11669" i="2"/>
  <c r="K11669" i="2"/>
  <c r="J11670" i="2"/>
  <c r="K11670" i="2"/>
  <c r="J11671" i="2"/>
  <c r="K11671" i="2"/>
  <c r="J11672" i="2"/>
  <c r="K11672" i="2"/>
  <c r="J11673" i="2"/>
  <c r="K11673" i="2"/>
  <c r="J11674" i="2"/>
  <c r="K11674" i="2"/>
  <c r="J11675" i="2"/>
  <c r="K11675" i="2"/>
  <c r="J11676" i="2"/>
  <c r="K11676" i="2"/>
  <c r="J11677" i="2"/>
  <c r="K11677" i="2"/>
  <c r="J11678" i="2"/>
  <c r="K11678" i="2"/>
  <c r="J11679" i="2"/>
  <c r="K11679" i="2"/>
  <c r="J11680" i="2"/>
  <c r="K11680" i="2"/>
  <c r="J11681" i="2"/>
  <c r="K11681" i="2"/>
  <c r="J11682" i="2"/>
  <c r="K11682" i="2"/>
  <c r="J11683" i="2"/>
  <c r="K11683" i="2"/>
  <c r="J11684" i="2"/>
  <c r="K11684" i="2"/>
  <c r="J11685" i="2"/>
  <c r="K11685" i="2"/>
  <c r="J11686" i="2"/>
  <c r="K11686" i="2"/>
  <c r="J11687" i="2"/>
  <c r="K11687" i="2"/>
  <c r="J11688" i="2"/>
  <c r="K11688" i="2"/>
  <c r="J11689" i="2"/>
  <c r="K11689" i="2"/>
  <c r="J11690" i="2"/>
  <c r="K11690" i="2"/>
  <c r="J11691" i="2"/>
  <c r="K11691" i="2"/>
  <c r="J11692" i="2"/>
  <c r="K11692" i="2"/>
  <c r="J11693" i="2"/>
  <c r="K11693" i="2"/>
  <c r="J11694" i="2"/>
  <c r="K11694" i="2"/>
  <c r="J11695" i="2"/>
  <c r="K11695" i="2"/>
  <c r="J11696" i="2"/>
  <c r="K11696" i="2"/>
  <c r="J11697" i="2"/>
  <c r="K11697" i="2"/>
  <c r="J11698" i="2"/>
  <c r="K11698" i="2"/>
  <c r="J11699" i="2"/>
  <c r="K11699" i="2"/>
  <c r="J11700" i="2"/>
  <c r="K11700" i="2"/>
  <c r="J11701" i="2"/>
  <c r="K11701" i="2"/>
  <c r="J11702" i="2"/>
  <c r="K11702" i="2"/>
  <c r="J11703" i="2"/>
  <c r="K11703" i="2"/>
  <c r="J11704" i="2"/>
  <c r="K11704" i="2"/>
  <c r="J11705" i="2"/>
  <c r="K11705" i="2"/>
  <c r="J11706" i="2"/>
  <c r="K11706" i="2"/>
  <c r="J11707" i="2"/>
  <c r="K11707" i="2"/>
  <c r="J11708" i="2"/>
  <c r="K11708" i="2"/>
  <c r="J11709" i="2"/>
  <c r="K11709" i="2"/>
  <c r="J11710" i="2"/>
  <c r="K11710" i="2"/>
  <c r="J11711" i="2"/>
  <c r="K11711" i="2"/>
  <c r="J11712" i="2"/>
  <c r="K11712" i="2"/>
  <c r="J11713" i="2"/>
  <c r="K11713" i="2"/>
  <c r="J11714" i="2"/>
  <c r="K11714" i="2"/>
  <c r="J11715" i="2"/>
  <c r="K11715" i="2"/>
  <c r="J11716" i="2"/>
  <c r="K11716" i="2"/>
  <c r="J11717" i="2"/>
  <c r="K11717" i="2"/>
  <c r="J11718" i="2"/>
  <c r="K11718" i="2"/>
  <c r="J11719" i="2"/>
  <c r="K11719" i="2"/>
  <c r="J11720" i="2"/>
  <c r="K11720" i="2"/>
  <c r="J11721" i="2"/>
  <c r="K11721" i="2"/>
  <c r="J11722" i="2"/>
  <c r="K11722" i="2"/>
  <c r="J11723" i="2"/>
  <c r="K11723" i="2"/>
  <c r="J11724" i="2"/>
  <c r="K11724" i="2"/>
  <c r="J11725" i="2"/>
  <c r="K11725" i="2"/>
  <c r="J11726" i="2"/>
  <c r="K11726" i="2"/>
  <c r="J11727" i="2"/>
  <c r="K11727" i="2"/>
  <c r="J11728" i="2"/>
  <c r="K11728" i="2"/>
  <c r="J11729" i="2"/>
  <c r="K11729" i="2"/>
  <c r="J11730" i="2"/>
  <c r="K11730" i="2"/>
  <c r="J11731" i="2"/>
  <c r="K11731" i="2"/>
  <c r="J11732" i="2"/>
  <c r="K11732" i="2"/>
  <c r="J11733" i="2"/>
  <c r="K11733" i="2"/>
  <c r="J11734" i="2"/>
  <c r="K11734" i="2"/>
  <c r="J11735" i="2"/>
  <c r="K11735" i="2"/>
  <c r="J11736" i="2"/>
  <c r="K11736" i="2"/>
  <c r="J11737" i="2"/>
  <c r="K11737" i="2"/>
  <c r="J11738" i="2"/>
  <c r="K11738" i="2"/>
  <c r="J11739" i="2"/>
  <c r="K11739" i="2"/>
  <c r="J11740" i="2"/>
  <c r="K11740" i="2"/>
  <c r="J11741" i="2"/>
  <c r="K11741" i="2"/>
  <c r="J11742" i="2"/>
  <c r="K11742" i="2"/>
  <c r="J11743" i="2"/>
  <c r="K11743" i="2"/>
  <c r="J11744" i="2"/>
  <c r="K11744" i="2"/>
  <c r="J11745" i="2"/>
  <c r="K11745" i="2"/>
  <c r="J11746" i="2"/>
  <c r="K11746" i="2"/>
  <c r="J11747" i="2"/>
  <c r="K11747" i="2"/>
  <c r="J11748" i="2"/>
  <c r="K11748" i="2"/>
  <c r="J11749" i="2"/>
  <c r="K11749" i="2"/>
  <c r="J11750" i="2"/>
  <c r="K11750" i="2"/>
  <c r="J11751" i="2"/>
  <c r="K11751" i="2"/>
  <c r="J11752" i="2"/>
  <c r="K11752" i="2"/>
  <c r="J11753" i="2"/>
  <c r="K11753" i="2"/>
  <c r="J11754" i="2"/>
  <c r="K11754" i="2"/>
  <c r="J11755" i="2"/>
  <c r="K11755" i="2"/>
  <c r="J11756" i="2"/>
  <c r="K11756" i="2"/>
  <c r="J11757" i="2"/>
  <c r="K11757" i="2"/>
  <c r="J11758" i="2"/>
  <c r="K11758" i="2"/>
  <c r="J11759" i="2"/>
  <c r="K11759" i="2"/>
  <c r="J11760" i="2"/>
  <c r="K11760" i="2"/>
  <c r="J11761" i="2"/>
  <c r="K11761" i="2"/>
  <c r="J11762" i="2"/>
  <c r="K11762" i="2"/>
  <c r="J11763" i="2"/>
  <c r="K11763" i="2"/>
  <c r="J11764" i="2"/>
  <c r="K11764" i="2"/>
  <c r="J11765" i="2"/>
  <c r="K11765" i="2"/>
  <c r="J11766" i="2"/>
  <c r="K11766" i="2"/>
  <c r="J11767" i="2"/>
  <c r="K11767" i="2"/>
  <c r="J11768" i="2"/>
  <c r="K11768" i="2"/>
  <c r="J11769" i="2"/>
  <c r="K11769" i="2"/>
  <c r="J11770" i="2"/>
  <c r="K11770" i="2"/>
  <c r="J11771" i="2"/>
  <c r="K11771" i="2"/>
  <c r="J11772" i="2"/>
  <c r="K11772" i="2"/>
  <c r="J11773" i="2"/>
  <c r="K11773" i="2"/>
  <c r="J11774" i="2"/>
  <c r="K11774" i="2"/>
  <c r="J11775" i="2"/>
  <c r="K11775" i="2"/>
  <c r="J11776" i="2"/>
  <c r="K11776" i="2"/>
  <c r="J11777" i="2"/>
  <c r="K11777" i="2"/>
  <c r="J11778" i="2"/>
  <c r="K11778" i="2"/>
  <c r="J11779" i="2"/>
  <c r="K11779" i="2"/>
  <c r="J11780" i="2"/>
  <c r="K11780" i="2"/>
  <c r="J11781" i="2"/>
  <c r="K11781" i="2"/>
  <c r="J11782" i="2"/>
  <c r="K11782" i="2"/>
  <c r="J11783" i="2"/>
  <c r="K11783" i="2"/>
  <c r="J11784" i="2"/>
  <c r="K11784" i="2"/>
  <c r="J11785" i="2"/>
  <c r="K11785" i="2"/>
  <c r="J11786" i="2"/>
  <c r="K11786" i="2"/>
  <c r="J11787" i="2"/>
  <c r="K11787" i="2"/>
  <c r="J11788" i="2"/>
  <c r="K11788" i="2"/>
  <c r="J11789" i="2"/>
  <c r="K11789" i="2"/>
  <c r="J11790" i="2"/>
  <c r="K11790" i="2"/>
  <c r="J11791" i="2"/>
  <c r="K11791" i="2"/>
  <c r="J11792" i="2"/>
  <c r="K11792" i="2"/>
  <c r="J11793" i="2"/>
  <c r="K11793" i="2"/>
  <c r="J11794" i="2"/>
  <c r="K11794" i="2"/>
  <c r="J11795" i="2"/>
  <c r="K11795" i="2"/>
  <c r="J11796" i="2"/>
  <c r="K11796" i="2"/>
  <c r="J11797" i="2"/>
  <c r="K11797" i="2"/>
  <c r="J11798" i="2"/>
  <c r="K11798" i="2"/>
  <c r="J11799" i="2"/>
  <c r="K11799" i="2"/>
  <c r="J11800" i="2"/>
  <c r="K11800" i="2"/>
  <c r="J11801" i="2"/>
  <c r="K11801" i="2"/>
  <c r="J11802" i="2"/>
  <c r="K11802" i="2"/>
  <c r="J11803" i="2"/>
  <c r="K11803" i="2"/>
  <c r="J11804" i="2"/>
  <c r="K11804" i="2"/>
  <c r="J11805" i="2"/>
  <c r="K11805" i="2"/>
  <c r="J11806" i="2"/>
  <c r="K11806" i="2"/>
  <c r="J11807" i="2"/>
  <c r="K11807" i="2"/>
  <c r="J11808" i="2"/>
  <c r="K11808" i="2"/>
  <c r="J11809" i="2"/>
  <c r="K11809" i="2"/>
  <c r="J11810" i="2"/>
  <c r="K11810" i="2"/>
  <c r="J11811" i="2"/>
  <c r="K11811" i="2"/>
  <c r="J11812" i="2"/>
  <c r="K11812" i="2"/>
  <c r="J11813" i="2"/>
  <c r="K11813" i="2"/>
  <c r="J11814" i="2"/>
  <c r="K11814" i="2"/>
  <c r="J11815" i="2"/>
  <c r="K11815" i="2"/>
  <c r="J11816" i="2"/>
  <c r="K11816" i="2"/>
  <c r="J11817" i="2"/>
  <c r="K11817" i="2"/>
  <c r="J11818" i="2"/>
  <c r="K11818" i="2"/>
  <c r="J11819" i="2"/>
  <c r="K11819" i="2"/>
  <c r="J11820" i="2"/>
  <c r="K11820" i="2"/>
  <c r="J11821" i="2"/>
  <c r="K11821" i="2"/>
  <c r="J11822" i="2"/>
  <c r="K11822" i="2"/>
  <c r="J11823" i="2"/>
  <c r="K11823" i="2"/>
  <c r="J11824" i="2"/>
  <c r="K11824" i="2"/>
  <c r="J11825" i="2"/>
  <c r="K11825" i="2"/>
  <c r="J11826" i="2"/>
  <c r="K11826" i="2"/>
  <c r="J11827" i="2"/>
  <c r="K11827" i="2"/>
  <c r="J11828" i="2"/>
  <c r="K11828" i="2"/>
  <c r="J11829" i="2"/>
  <c r="K11829" i="2"/>
  <c r="J11830" i="2"/>
  <c r="K11830" i="2"/>
  <c r="J11831" i="2"/>
  <c r="K11831" i="2"/>
  <c r="J11832" i="2"/>
  <c r="K11832" i="2"/>
  <c r="J11833" i="2"/>
  <c r="K11833" i="2"/>
  <c r="J11834" i="2"/>
  <c r="K11834" i="2"/>
  <c r="J11835" i="2"/>
  <c r="K11835" i="2"/>
  <c r="J11836" i="2"/>
  <c r="K11836" i="2"/>
  <c r="J11837" i="2"/>
  <c r="K11837" i="2"/>
  <c r="J11838" i="2"/>
  <c r="K11838" i="2"/>
  <c r="J11839" i="2"/>
  <c r="K11839" i="2"/>
  <c r="J11840" i="2"/>
  <c r="K11840" i="2"/>
  <c r="J11841" i="2"/>
  <c r="K11841" i="2"/>
  <c r="J11842" i="2"/>
  <c r="K11842" i="2"/>
  <c r="K9" i="2"/>
  <c r="J9" i="2"/>
  <c r="T1351" i="3"/>
  <c r="V1351" i="3" s="1"/>
  <c r="S1351" i="3"/>
  <c r="R1351" i="3"/>
  <c r="U1351" i="3" s="1"/>
  <c r="Q1351" i="3"/>
  <c r="T1229" i="3"/>
  <c r="V1229" i="3" s="1"/>
  <c r="S1229" i="3"/>
  <c r="R1229" i="3"/>
  <c r="U1229" i="3" s="1"/>
  <c r="Q1229" i="3"/>
  <c r="T1107" i="3"/>
  <c r="V1107" i="3" s="1"/>
  <c r="S1107" i="3"/>
  <c r="R1107" i="3"/>
  <c r="U1107" i="3" s="1"/>
  <c r="Q1107" i="3"/>
  <c r="T985" i="3"/>
  <c r="S985" i="3"/>
  <c r="R985" i="3"/>
  <c r="U985" i="3" s="1"/>
  <c r="Q985" i="3"/>
  <c r="T863" i="3"/>
  <c r="V863" i="3" s="1"/>
  <c r="S863" i="3"/>
  <c r="R863" i="3"/>
  <c r="U863" i="3" s="1"/>
  <c r="Q863" i="3"/>
  <c r="T741" i="3"/>
  <c r="V741" i="3" s="1"/>
  <c r="S741" i="3"/>
  <c r="R741" i="3"/>
  <c r="U741" i="3" s="1"/>
  <c r="Q741" i="3"/>
  <c r="T619" i="3"/>
  <c r="V619" i="3" s="1"/>
  <c r="S619" i="3"/>
  <c r="R619" i="3"/>
  <c r="U619" i="3" s="1"/>
  <c r="Q619" i="3"/>
  <c r="T497" i="3"/>
  <c r="S497" i="3"/>
  <c r="R497" i="3"/>
  <c r="U497" i="3" s="1"/>
  <c r="Q497" i="3"/>
  <c r="T375" i="3"/>
  <c r="V375" i="3" s="1"/>
  <c r="S375" i="3"/>
  <c r="R375" i="3"/>
  <c r="U375" i="3" s="1"/>
  <c r="Q375" i="3"/>
  <c r="T253" i="3"/>
  <c r="V253" i="3" s="1"/>
  <c r="S253" i="3"/>
  <c r="R253" i="3"/>
  <c r="U253" i="3" s="1"/>
  <c r="Q253" i="3"/>
  <c r="T131" i="3"/>
  <c r="V131" i="3" s="1"/>
  <c r="S131" i="3"/>
  <c r="R131" i="3"/>
  <c r="U131" i="3" s="1"/>
  <c r="Q131" i="3"/>
  <c r="T9" i="3"/>
  <c r="V9" i="3" s="1"/>
  <c r="S9" i="3"/>
  <c r="R9" i="3"/>
  <c r="U9" i="3" s="1"/>
  <c r="Q9" i="3"/>
  <c r="Q131" i="2"/>
  <c r="Q9" i="2"/>
  <c r="R131" i="2"/>
  <c r="S131" i="2"/>
  <c r="T131" i="2"/>
  <c r="Q253" i="2"/>
  <c r="R253" i="2"/>
  <c r="U253" i="2" s="1"/>
  <c r="S253" i="2"/>
  <c r="T253" i="2"/>
  <c r="Q375" i="2"/>
  <c r="R375" i="2"/>
  <c r="S375" i="2"/>
  <c r="T375" i="2"/>
  <c r="V375" i="2" s="1"/>
  <c r="Q497" i="2"/>
  <c r="R497" i="2"/>
  <c r="U497" i="2" s="1"/>
  <c r="S497" i="2"/>
  <c r="T497" i="2"/>
  <c r="V497" i="2" s="1"/>
  <c r="Q619" i="2"/>
  <c r="R619" i="2"/>
  <c r="S619" i="2"/>
  <c r="T619" i="2"/>
  <c r="Q741" i="2"/>
  <c r="R741" i="2"/>
  <c r="S741" i="2"/>
  <c r="T741" i="2"/>
  <c r="V741" i="2" s="1"/>
  <c r="Q863" i="2"/>
  <c r="R863" i="2"/>
  <c r="U863" i="2" s="1"/>
  <c r="S863" i="2"/>
  <c r="T863" i="2"/>
  <c r="V863" i="2" s="1"/>
  <c r="Q985" i="2"/>
  <c r="R985" i="2"/>
  <c r="S985" i="2"/>
  <c r="T985" i="2"/>
  <c r="V985" i="2" s="1"/>
  <c r="Q1107" i="2"/>
  <c r="R1107" i="2"/>
  <c r="U1107" i="2" s="1"/>
  <c r="S1107" i="2"/>
  <c r="T1107" i="2"/>
  <c r="V1107" i="2" s="1"/>
  <c r="Q1229" i="2"/>
  <c r="R1229" i="2"/>
  <c r="S1229" i="2"/>
  <c r="T1229" i="2"/>
  <c r="Q1351" i="2"/>
  <c r="R1351" i="2"/>
  <c r="S1351" i="2"/>
  <c r="T1351" i="2"/>
  <c r="V1351" i="2" s="1"/>
  <c r="Q1473" i="2"/>
  <c r="R1473" i="2"/>
  <c r="U1473" i="2" s="1"/>
  <c r="S1473" i="2"/>
  <c r="T1473" i="2"/>
  <c r="V1473" i="2" s="1"/>
  <c r="Q1595" i="2"/>
  <c r="R1595" i="2"/>
  <c r="S1595" i="2"/>
  <c r="T1595" i="2"/>
  <c r="V1595" i="2" s="1"/>
  <c r="Q1717" i="2"/>
  <c r="R1717" i="2"/>
  <c r="S1717" i="2"/>
  <c r="T1717" i="2"/>
  <c r="Q1839" i="2"/>
  <c r="R1839" i="2"/>
  <c r="S1839" i="2"/>
  <c r="T1839" i="2"/>
  <c r="V1839" i="2" s="1"/>
  <c r="Q1961" i="2"/>
  <c r="R1961" i="2"/>
  <c r="S1961" i="2"/>
  <c r="T1961" i="2"/>
  <c r="V1961" i="2" s="1"/>
  <c r="Q2083" i="2"/>
  <c r="R2083" i="2"/>
  <c r="U2083" i="2" s="1"/>
  <c r="S2083" i="2"/>
  <c r="T2083" i="2"/>
  <c r="V2083" i="2" s="1"/>
  <c r="Q2205" i="2"/>
  <c r="R2205" i="2"/>
  <c r="U2205" i="2" s="1"/>
  <c r="S2205" i="2"/>
  <c r="T2205" i="2"/>
  <c r="Q2327" i="2"/>
  <c r="R2327" i="2"/>
  <c r="S2327" i="2"/>
  <c r="T2327" i="2"/>
  <c r="Q2449" i="2"/>
  <c r="R2449" i="2"/>
  <c r="U2449" i="2" s="1"/>
  <c r="S2449" i="2"/>
  <c r="T2449" i="2"/>
  <c r="V2449" i="2" s="1"/>
  <c r="Q2571" i="2"/>
  <c r="R2571" i="2"/>
  <c r="S2571" i="2"/>
  <c r="T2571" i="2"/>
  <c r="V2571" i="2" s="1"/>
  <c r="Q2693" i="2"/>
  <c r="R2693" i="2"/>
  <c r="S2693" i="2"/>
  <c r="T2693" i="2"/>
  <c r="V2693" i="2" s="1"/>
  <c r="Q2815" i="2"/>
  <c r="R2815" i="2"/>
  <c r="S2815" i="2"/>
  <c r="T2815" i="2"/>
  <c r="V2815" i="2" s="1"/>
  <c r="Q2937" i="2"/>
  <c r="R2937" i="2"/>
  <c r="S2937" i="2"/>
  <c r="T2937" i="2"/>
  <c r="V2937" i="2" s="1"/>
  <c r="Q3059" i="2"/>
  <c r="R3059" i="2"/>
  <c r="U3059" i="2" s="1"/>
  <c r="S3059" i="2"/>
  <c r="T3059" i="2"/>
  <c r="V3059" i="2" s="1"/>
  <c r="Q3181" i="2"/>
  <c r="R3181" i="2"/>
  <c r="U3181" i="2" s="1"/>
  <c r="S3181" i="2"/>
  <c r="T3181" i="2"/>
  <c r="Q3303" i="2"/>
  <c r="R3303" i="2"/>
  <c r="U3303" i="2" s="1"/>
  <c r="S3303" i="2"/>
  <c r="T3303" i="2"/>
  <c r="V3303" i="2" s="1"/>
  <c r="Q3425" i="2"/>
  <c r="R3425" i="2"/>
  <c r="S3425" i="2"/>
  <c r="T3425" i="2"/>
  <c r="V3425" i="2" s="1"/>
  <c r="Q3547" i="2"/>
  <c r="R3547" i="2"/>
  <c r="S3547" i="2"/>
  <c r="T3547" i="2"/>
  <c r="V3547" i="2" s="1"/>
  <c r="Q3669" i="2"/>
  <c r="R3669" i="2"/>
  <c r="S3669" i="2"/>
  <c r="T3669" i="2"/>
  <c r="V3669" i="2" s="1"/>
  <c r="Q3791" i="2"/>
  <c r="R3791" i="2"/>
  <c r="S3791" i="2"/>
  <c r="T3791" i="2"/>
  <c r="V3791" i="2" s="1"/>
  <c r="Q3913" i="2"/>
  <c r="R3913" i="2"/>
  <c r="S3913" i="2"/>
  <c r="T3913" i="2"/>
  <c r="V3913" i="2" s="1"/>
  <c r="Q4035" i="2"/>
  <c r="R4035" i="2"/>
  <c r="S4035" i="2"/>
  <c r="T4035" i="2"/>
  <c r="Q4157" i="2"/>
  <c r="R4157" i="2"/>
  <c r="U4157" i="2" s="1"/>
  <c r="S4157" i="2"/>
  <c r="T4157" i="2"/>
  <c r="Q4279" i="2"/>
  <c r="R4279" i="2"/>
  <c r="U4279" i="2" s="1"/>
  <c r="S4279" i="2"/>
  <c r="T4279" i="2"/>
  <c r="V4279" i="2" s="1"/>
  <c r="Q4401" i="2"/>
  <c r="R4401" i="2"/>
  <c r="U4401" i="2" s="1"/>
  <c r="S4401" i="2"/>
  <c r="T4401" i="2"/>
  <c r="V4401" i="2" s="1"/>
  <c r="Q4523" i="2"/>
  <c r="R4523" i="2"/>
  <c r="S4523" i="2"/>
  <c r="T4523" i="2"/>
  <c r="V4523" i="2" s="1"/>
  <c r="Q4645" i="2"/>
  <c r="R4645" i="2"/>
  <c r="S4645" i="2"/>
  <c r="T4645" i="2"/>
  <c r="V4645" i="2" s="1"/>
  <c r="Q4767" i="2"/>
  <c r="R4767" i="2"/>
  <c r="S4767" i="2"/>
  <c r="T4767" i="2"/>
  <c r="V4767" i="2" s="1"/>
  <c r="Q4889" i="2"/>
  <c r="R4889" i="2"/>
  <c r="S4889" i="2"/>
  <c r="T4889" i="2"/>
  <c r="V4889" i="2" s="1"/>
  <c r="Q5011" i="2"/>
  <c r="R5011" i="2"/>
  <c r="U5011" i="2" s="1"/>
  <c r="S5011" i="2"/>
  <c r="T5011" i="2"/>
  <c r="V5011" i="2" s="1"/>
  <c r="Q5133" i="2"/>
  <c r="R5133" i="2"/>
  <c r="S5133" i="2"/>
  <c r="T5133" i="2"/>
  <c r="Q5255" i="2"/>
  <c r="R5255" i="2"/>
  <c r="U5255" i="2" s="1"/>
  <c r="S5255" i="2"/>
  <c r="T5255" i="2"/>
  <c r="V5255" i="2" s="1"/>
  <c r="Q5377" i="2"/>
  <c r="R5377" i="2"/>
  <c r="U5377" i="2" s="1"/>
  <c r="S5377" i="2"/>
  <c r="T5377" i="2"/>
  <c r="V5377" i="2" s="1"/>
  <c r="Q5499" i="2"/>
  <c r="R5499" i="2"/>
  <c r="S5499" i="2"/>
  <c r="T5499" i="2"/>
  <c r="V5499" i="2" s="1"/>
  <c r="Q5621" i="2"/>
  <c r="R5621" i="2"/>
  <c r="S5621" i="2"/>
  <c r="T5621" i="2"/>
  <c r="Q5743" i="2"/>
  <c r="R5743" i="2"/>
  <c r="S5743" i="2"/>
  <c r="T5743" i="2"/>
  <c r="V5743" i="2" s="1"/>
  <c r="Q5865" i="2"/>
  <c r="R5865" i="2"/>
  <c r="S5865" i="2"/>
  <c r="T5865" i="2"/>
  <c r="V5865" i="2" s="1"/>
  <c r="Q5987" i="2"/>
  <c r="R5987" i="2"/>
  <c r="U5987" i="2" s="1"/>
  <c r="S5987" i="2"/>
  <c r="T5987" i="2"/>
  <c r="V5987" i="2" s="1"/>
  <c r="Q6109" i="2"/>
  <c r="R6109" i="2"/>
  <c r="U6109" i="2" s="1"/>
  <c r="S6109" i="2"/>
  <c r="T6109" i="2"/>
  <c r="Q6231" i="2"/>
  <c r="R6231" i="2"/>
  <c r="S6231" i="2"/>
  <c r="T6231" i="2"/>
  <c r="Q6353" i="2"/>
  <c r="R6353" i="2"/>
  <c r="U6353" i="2" s="1"/>
  <c r="S6353" i="2"/>
  <c r="T6353" i="2"/>
  <c r="V6353" i="2" s="1"/>
  <c r="Q6475" i="2"/>
  <c r="R6475" i="2"/>
  <c r="S6475" i="2"/>
  <c r="T6475" i="2"/>
  <c r="V6475" i="2" s="1"/>
  <c r="Q6597" i="2"/>
  <c r="R6597" i="2"/>
  <c r="S6597" i="2"/>
  <c r="T6597" i="2"/>
  <c r="V6597" i="2" s="1"/>
  <c r="Q6719" i="2"/>
  <c r="R6719" i="2"/>
  <c r="S6719" i="2"/>
  <c r="T6719" i="2"/>
  <c r="V6719" i="2" s="1"/>
  <c r="Q6841" i="2"/>
  <c r="R6841" i="2"/>
  <c r="S6841" i="2"/>
  <c r="T6841" i="2"/>
  <c r="V6841" i="2" s="1"/>
  <c r="Q6963" i="2"/>
  <c r="R6963" i="2"/>
  <c r="U6963" i="2" s="1"/>
  <c r="S6963" i="2"/>
  <c r="T6963" i="2"/>
  <c r="V6963" i="2" s="1"/>
  <c r="Q7085" i="2"/>
  <c r="R7085" i="2"/>
  <c r="U7085" i="2" s="1"/>
  <c r="S7085" i="2"/>
  <c r="T7085" i="2"/>
  <c r="Q7207" i="2"/>
  <c r="R7207" i="2"/>
  <c r="U7207" i="2" s="1"/>
  <c r="S7207" i="2"/>
  <c r="T7207" i="2"/>
  <c r="V7207" i="2" s="1"/>
  <c r="Q7329" i="2"/>
  <c r="R7329" i="2"/>
  <c r="S7329" i="2"/>
  <c r="T7329" i="2"/>
  <c r="V7329" i="2" s="1"/>
  <c r="Q7451" i="2"/>
  <c r="R7451" i="2"/>
  <c r="S7451" i="2"/>
  <c r="T7451" i="2"/>
  <c r="V7451" i="2" s="1"/>
  <c r="Q7573" i="2"/>
  <c r="R7573" i="2"/>
  <c r="S7573" i="2"/>
  <c r="T7573" i="2"/>
  <c r="V7573" i="2" s="1"/>
  <c r="Q7695" i="2"/>
  <c r="R7695" i="2"/>
  <c r="S7695" i="2"/>
  <c r="T7695" i="2"/>
  <c r="V7695" i="2" s="1"/>
  <c r="Q7817" i="2"/>
  <c r="R7817" i="2"/>
  <c r="S7817" i="2"/>
  <c r="T7817" i="2"/>
  <c r="V7817" i="2" s="1"/>
  <c r="Q7939" i="2"/>
  <c r="R7939" i="2"/>
  <c r="S7939" i="2"/>
  <c r="T7939" i="2"/>
  <c r="Q8061" i="2"/>
  <c r="R8061" i="2"/>
  <c r="U8061" i="2" s="1"/>
  <c r="S8061" i="2"/>
  <c r="T8061" i="2"/>
  <c r="Q8183" i="2"/>
  <c r="R8183" i="2"/>
  <c r="U8183" i="2" s="1"/>
  <c r="S8183" i="2"/>
  <c r="T8183" i="2"/>
  <c r="V8183" i="2" s="1"/>
  <c r="Q8305" i="2"/>
  <c r="R8305" i="2"/>
  <c r="U8305" i="2" s="1"/>
  <c r="S8305" i="2"/>
  <c r="T8305" i="2"/>
  <c r="V8305" i="2" s="1"/>
  <c r="Q8427" i="2"/>
  <c r="R8427" i="2"/>
  <c r="S8427" i="2"/>
  <c r="T8427" i="2"/>
  <c r="V8427" i="2" s="1"/>
  <c r="Q8549" i="2"/>
  <c r="R8549" i="2"/>
  <c r="S8549" i="2"/>
  <c r="T8549" i="2"/>
  <c r="V8549" i="2" s="1"/>
  <c r="Q8671" i="2"/>
  <c r="R8671" i="2"/>
  <c r="S8671" i="2"/>
  <c r="T8671" i="2"/>
  <c r="V8671" i="2" s="1"/>
  <c r="Q8793" i="2"/>
  <c r="R8793" i="2"/>
  <c r="S8793" i="2"/>
  <c r="T8793" i="2"/>
  <c r="V8793" i="2" s="1"/>
  <c r="Q8915" i="2"/>
  <c r="R8915" i="2"/>
  <c r="U8915" i="2" s="1"/>
  <c r="S8915" i="2"/>
  <c r="T8915" i="2"/>
  <c r="V8915" i="2" s="1"/>
  <c r="Q9037" i="2"/>
  <c r="R9037" i="2"/>
  <c r="S9037" i="2"/>
  <c r="T9037" i="2"/>
  <c r="Q9159" i="2"/>
  <c r="R9159" i="2"/>
  <c r="U9159" i="2" s="1"/>
  <c r="S9159" i="2"/>
  <c r="T9159" i="2"/>
  <c r="V9159" i="2" s="1"/>
  <c r="Q9281" i="2"/>
  <c r="R9281" i="2"/>
  <c r="U9281" i="2" s="1"/>
  <c r="S9281" i="2"/>
  <c r="T9281" i="2"/>
  <c r="V9281" i="2" s="1"/>
  <c r="Q9403" i="2"/>
  <c r="R9403" i="2"/>
  <c r="S9403" i="2"/>
  <c r="T9403" i="2"/>
  <c r="V9403" i="2" s="1"/>
  <c r="Q9525" i="2"/>
  <c r="R9525" i="2"/>
  <c r="S9525" i="2"/>
  <c r="T9525" i="2"/>
  <c r="Q9647" i="2"/>
  <c r="R9647" i="2"/>
  <c r="S9647" i="2"/>
  <c r="T9647" i="2"/>
  <c r="V9647" i="2" s="1"/>
  <c r="Q9769" i="2"/>
  <c r="R9769" i="2"/>
  <c r="S9769" i="2"/>
  <c r="T9769" i="2"/>
  <c r="V9769" i="2" s="1"/>
  <c r="Q9891" i="2"/>
  <c r="R9891" i="2"/>
  <c r="U9891" i="2" s="1"/>
  <c r="S9891" i="2"/>
  <c r="T9891" i="2"/>
  <c r="V9891" i="2" s="1"/>
  <c r="Q10013" i="2"/>
  <c r="R10013" i="2"/>
  <c r="U10013" i="2" s="1"/>
  <c r="S10013" i="2"/>
  <c r="T10013" i="2"/>
  <c r="Q10135" i="2"/>
  <c r="R10135" i="2"/>
  <c r="S10135" i="2"/>
  <c r="T10135" i="2"/>
  <c r="Q10257" i="2"/>
  <c r="R10257" i="2"/>
  <c r="U10257" i="2" s="1"/>
  <c r="S10257" i="2"/>
  <c r="T10257" i="2"/>
  <c r="V10257" i="2" s="1"/>
  <c r="Q10379" i="2"/>
  <c r="R10379" i="2"/>
  <c r="S10379" i="2"/>
  <c r="T10379" i="2"/>
  <c r="V10379" i="2" s="1"/>
  <c r="Q10501" i="2"/>
  <c r="R10501" i="2"/>
  <c r="S10501" i="2"/>
  <c r="T10501" i="2"/>
  <c r="V10501" i="2" s="1"/>
  <c r="Q10623" i="2"/>
  <c r="R10623" i="2"/>
  <c r="S10623" i="2"/>
  <c r="T10623" i="2"/>
  <c r="V10623" i="2" s="1"/>
  <c r="Q10745" i="2"/>
  <c r="R10745" i="2"/>
  <c r="S10745" i="2"/>
  <c r="T10745" i="2"/>
  <c r="V10745" i="2" s="1"/>
  <c r="Q10867" i="2"/>
  <c r="R10867" i="2"/>
  <c r="U10867" i="2" s="1"/>
  <c r="S10867" i="2"/>
  <c r="T10867" i="2"/>
  <c r="V10867" i="2" s="1"/>
  <c r="Q10989" i="2"/>
  <c r="R10989" i="2"/>
  <c r="U10989" i="2" s="1"/>
  <c r="S10989" i="2"/>
  <c r="T10989" i="2"/>
  <c r="Q11111" i="2"/>
  <c r="R11111" i="2"/>
  <c r="U11111" i="2" s="1"/>
  <c r="S11111" i="2"/>
  <c r="T11111" i="2"/>
  <c r="V11111" i="2" s="1"/>
  <c r="Q11233" i="2"/>
  <c r="R11233" i="2"/>
  <c r="S11233" i="2"/>
  <c r="T11233" i="2"/>
  <c r="V11233" i="2" s="1"/>
  <c r="Q11355" i="2"/>
  <c r="R11355" i="2"/>
  <c r="S11355" i="2"/>
  <c r="T11355" i="2"/>
  <c r="V11355" i="2" s="1"/>
  <c r="Q11477" i="2"/>
  <c r="R11477" i="2"/>
  <c r="S11477" i="2"/>
  <c r="T11477" i="2"/>
  <c r="V11477" i="2" s="1"/>
  <c r="Q11599" i="2"/>
  <c r="R11599" i="2"/>
  <c r="S11599" i="2"/>
  <c r="T11599" i="2"/>
  <c r="V11599" i="2" s="1"/>
  <c r="Q11721" i="2"/>
  <c r="R11721" i="2"/>
  <c r="S11721" i="2"/>
  <c r="T11721" i="2"/>
  <c r="V11721" i="2" s="1"/>
  <c r="T9" i="2"/>
  <c r="S9" i="2"/>
  <c r="V9" i="2" s="1"/>
  <c r="R9" i="2"/>
  <c r="V131" i="2"/>
  <c r="V253" i="2"/>
  <c r="U375" i="2"/>
  <c r="U619" i="2"/>
  <c r="V619" i="2"/>
  <c r="U741" i="2"/>
  <c r="U985" i="2"/>
  <c r="U1229" i="2"/>
  <c r="V1229" i="2"/>
  <c r="U1351" i="2"/>
  <c r="U1595" i="2"/>
  <c r="U1717" i="2"/>
  <c r="V1717" i="2"/>
  <c r="U1839" i="2"/>
  <c r="U1961" i="2"/>
  <c r="V2205" i="2"/>
  <c r="U2327" i="2"/>
  <c r="V2327" i="2"/>
  <c r="U2571" i="2"/>
  <c r="U2693" i="2"/>
  <c r="U2815" i="2"/>
  <c r="U2937" i="2"/>
  <c r="V3181" i="2"/>
  <c r="U3425" i="2"/>
  <c r="U3547" i="2"/>
  <c r="U3669" i="2"/>
  <c r="U3791" i="2"/>
  <c r="U3913" i="2"/>
  <c r="U4035" i="2"/>
  <c r="V4035" i="2"/>
  <c r="V4157" i="2"/>
  <c r="U4523" i="2"/>
  <c r="U4645" i="2"/>
  <c r="U4767" i="2"/>
  <c r="U4889" i="2"/>
  <c r="U5133" i="2"/>
  <c r="V5133" i="2"/>
  <c r="U5499" i="2"/>
  <c r="U5621" i="2"/>
  <c r="V5621" i="2"/>
  <c r="U5743" i="2"/>
  <c r="U5865" i="2"/>
  <c r="V6109" i="2"/>
  <c r="U6231" i="2"/>
  <c r="V6231" i="2"/>
  <c r="U6475" i="2"/>
  <c r="U6597" i="2"/>
  <c r="U6719" i="2"/>
  <c r="U6841" i="2"/>
  <c r="V7085" i="2"/>
  <c r="U7329" i="2"/>
  <c r="U7451" i="2"/>
  <c r="U7573" i="2"/>
  <c r="U7695" i="2"/>
  <c r="U7817" i="2"/>
  <c r="U7939" i="2"/>
  <c r="V7939" i="2"/>
  <c r="V8061" i="2"/>
  <c r="U8427" i="2"/>
  <c r="U8549" i="2"/>
  <c r="U8671" i="2"/>
  <c r="U8793" i="2"/>
  <c r="U9037" i="2"/>
  <c r="V9037" i="2"/>
  <c r="U9403" i="2"/>
  <c r="U9525" i="2"/>
  <c r="V9525" i="2"/>
  <c r="U9647" i="2"/>
  <c r="U9769" i="2"/>
  <c r="V10013" i="2"/>
  <c r="U10135" i="2"/>
  <c r="V10135" i="2"/>
  <c r="U10379" i="2"/>
  <c r="U10501" i="2"/>
  <c r="U10623" i="2"/>
  <c r="U10745" i="2"/>
  <c r="V10989" i="2"/>
  <c r="U11233" i="2"/>
  <c r="U11355" i="2"/>
  <c r="U11477" i="2"/>
  <c r="U11599" i="2"/>
  <c r="U11721" i="2"/>
  <c r="Y3" i="2"/>
  <c r="Y1" i="3"/>
  <c r="AV18" i="3" a="1"/>
  <c r="AV16" i="3" a="1"/>
  <c r="AV14" i="3" a="1"/>
  <c r="AV12" i="3" a="1"/>
  <c r="AV10" i="3" a="1"/>
  <c r="AV8" i="3" a="1"/>
  <c r="AU18" i="3" a="1"/>
  <c r="AU16" i="3" a="1"/>
  <c r="AU14" i="3" a="1"/>
  <c r="AU12" i="3" a="1"/>
  <c r="AU10" i="3" a="1"/>
  <c r="AU8" i="3" a="1"/>
  <c r="AV17" i="3" a="1"/>
  <c r="AV15" i="3" a="1"/>
  <c r="AV13" i="3" a="1"/>
  <c r="AV11" i="3" a="1"/>
  <c r="AV9" i="3" a="1"/>
  <c r="AV7" i="3" a="1"/>
  <c r="AU17" i="3" a="1"/>
  <c r="AU15" i="3" a="1"/>
  <c r="AU13" i="3" a="1"/>
  <c r="AU11" i="3" a="1"/>
  <c r="AU9" i="3" a="1"/>
  <c r="AU7" i="3" a="1"/>
  <c r="AV16" i="2" a="1"/>
  <c r="AU25" i="2" a="1"/>
  <c r="AV72" i="2" a="1"/>
  <c r="AU84" i="2" a="1"/>
  <c r="AU47" i="2" a="1"/>
  <c r="AU59" i="2" a="1"/>
  <c r="AU29" i="2" a="1"/>
  <c r="AV71" i="2" a="1"/>
  <c r="AU85" i="2" a="1"/>
  <c r="AU68" i="2" a="1"/>
  <c r="AU80" i="2" a="1"/>
  <c r="AU102" i="2" a="1"/>
  <c r="AU66" i="2" a="1"/>
  <c r="AV46" i="2" a="1"/>
  <c r="AV102" i="2" a="1"/>
  <c r="AV34" i="2" a="1"/>
  <c r="AV22" i="2" a="1"/>
  <c r="AU50" i="2" a="1"/>
  <c r="AV29" i="2" a="1"/>
  <c r="AU83" i="2" a="1"/>
  <c r="AV50" i="2" a="1"/>
  <c r="AV80" i="2" a="1"/>
  <c r="AU62" i="2" a="1"/>
  <c r="AV55" i="2" a="1"/>
  <c r="AU86" i="2" a="1"/>
  <c r="AV30" i="2" a="1"/>
  <c r="AU17" i="2" a="1"/>
  <c r="AV75" i="2" a="1"/>
  <c r="AV51" i="2" a="1"/>
  <c r="AV79" i="2" a="1"/>
  <c r="AU95" i="2" a="1"/>
  <c r="AV63" i="2" a="1"/>
  <c r="AV14" i="2" a="1"/>
  <c r="AU39" i="2" a="1"/>
  <c r="AU27" i="2" a="1"/>
  <c r="AU16" i="2" a="1"/>
  <c r="AV31" i="2" a="1"/>
  <c r="AU71" i="2" a="1"/>
  <c r="AV57" i="2" a="1"/>
  <c r="AU67" i="2" a="1"/>
  <c r="AV88" i="2" a="1"/>
  <c r="AV11" i="2" a="1"/>
  <c r="AV19" i="2" a="1"/>
  <c r="AV36" i="2" a="1"/>
  <c r="AU72" i="2" a="1"/>
  <c r="AU81" i="2" a="1"/>
  <c r="AV60" i="2" a="1"/>
  <c r="AU87" i="2" a="1"/>
  <c r="AU38" i="2" a="1"/>
  <c r="AV84" i="2" a="1"/>
  <c r="AU96" i="2" a="1"/>
  <c r="AV23" i="2" a="1"/>
  <c r="AU31" i="2" a="1"/>
  <c r="AU63" i="2" a="1"/>
  <c r="AU78" i="2" a="1"/>
  <c r="AV91" i="2" a="1"/>
  <c r="AV24" i="2" a="1"/>
  <c r="AV42" i="2" a="1"/>
  <c r="AV38" i="2" a="1"/>
  <c r="AU12" i="2" a="1"/>
  <c r="AU93" i="2" a="1"/>
  <c r="AV69" i="2" a="1"/>
  <c r="AU53" i="2" a="1"/>
  <c r="AV40" i="2" a="1"/>
  <c r="AV86" i="2" a="1"/>
  <c r="AU26" i="2" a="1"/>
  <c r="AV62" i="2" a="1"/>
  <c r="AU52" i="2" a="1"/>
  <c r="AU21" i="2" a="1"/>
  <c r="AU77" i="2" a="1"/>
  <c r="AU82" i="2" a="1"/>
  <c r="AU28" i="2" a="1"/>
  <c r="AV96" i="2" a="1"/>
  <c r="AU48" i="2" a="1"/>
  <c r="AU65" i="2" a="1"/>
  <c r="AU55" i="2" a="1"/>
  <c r="AV37" i="2" a="1"/>
  <c r="AV92" i="2" a="1"/>
  <c r="AU43" i="2" a="1"/>
  <c r="AU70" i="2" a="1"/>
  <c r="AU24" i="2" a="1"/>
  <c r="AU18" i="2" a="1"/>
  <c r="AU89" i="2" a="1"/>
  <c r="AV12" i="2" a="1"/>
  <c r="AU36" i="2" a="1"/>
  <c r="AV90" i="2" a="1"/>
  <c r="AU49" i="2" a="1"/>
  <c r="AV67" i="2" a="1"/>
  <c r="AU15" i="2" a="1"/>
  <c r="AV87" i="2" a="1"/>
  <c r="AU99" i="2" a="1"/>
  <c r="AU57" i="2" a="1"/>
  <c r="AV64" i="2" a="1"/>
  <c r="AV15" i="2" a="1"/>
  <c r="AV13" i="2" a="1"/>
  <c r="AU58" i="2" a="1"/>
  <c r="AU11" i="2" a="1"/>
  <c r="AU35" i="2" a="1"/>
  <c r="AU79" i="2" a="1"/>
  <c r="AU74" i="2" a="1"/>
  <c r="AU101" i="2" a="1"/>
  <c r="AU91" i="2" a="1"/>
  <c r="AU61" i="2" a="1"/>
  <c r="AV43" i="2" a="1"/>
  <c r="AV103" i="2" a="1"/>
  <c r="AV73" i="2" a="1"/>
  <c r="AU94" i="2" a="1"/>
  <c r="AV7" i="2" a="1"/>
  <c r="AV61" i="2" a="1"/>
  <c r="AV59" i="2" a="1"/>
  <c r="AV99" i="2" a="1"/>
  <c r="AU33" i="2" a="1"/>
  <c r="AU51" i="2" a="1"/>
  <c r="AV81" i="2" a="1"/>
  <c r="AU92" i="2" a="1"/>
  <c r="AV101" i="2" a="1"/>
  <c r="AV32" i="2" a="1"/>
  <c r="AU41" i="2" a="1"/>
  <c r="AV28" i="2" a="1"/>
  <c r="AV66" i="2" a="1"/>
  <c r="AV100" i="2" a="1"/>
  <c r="AU45" i="2" a="1"/>
  <c r="AU19" i="2" a="1"/>
  <c r="AU44" i="2" a="1"/>
  <c r="AV94" i="2" a="1"/>
  <c r="AU76" i="2" a="1"/>
  <c r="AV89" i="2" a="1"/>
  <c r="AV85" i="2" a="1"/>
  <c r="AU60" i="2" a="1"/>
  <c r="AV54" i="2" a="1"/>
  <c r="AU97" i="2" a="1"/>
  <c r="AV56" i="2" a="1"/>
  <c r="AV95" i="2" a="1"/>
  <c r="AV25" i="2" a="1"/>
  <c r="AV10" i="2" a="1"/>
  <c r="AV26" i="2" a="1"/>
  <c r="AU54" i="2" a="1"/>
  <c r="AU103" i="2" a="1"/>
  <c r="AV49" i="2" a="1"/>
  <c r="AV77" i="2" a="1"/>
  <c r="AU37" i="2" a="1"/>
  <c r="AV97" i="2" a="1"/>
  <c r="AV47" i="2" a="1"/>
  <c r="AV93" i="2" a="1"/>
  <c r="AU75" i="2" a="1"/>
  <c r="AU100" i="2" a="1"/>
  <c r="AU40" i="2" a="1"/>
  <c r="AV52" i="2" a="1"/>
  <c r="AU98" i="2" a="1"/>
  <c r="AU46" i="2" a="1"/>
  <c r="AV17" i="2" a="1"/>
  <c r="AU56" i="2" a="1"/>
  <c r="AV68" i="2" a="1"/>
  <c r="AU13" i="2" a="1"/>
  <c r="AV98" i="2" a="1"/>
  <c r="AV45" i="2" a="1"/>
  <c r="AV41" i="2" a="1"/>
  <c r="AU10" i="2" a="1"/>
  <c r="AV83" i="2" a="1"/>
  <c r="AV9" i="2" a="1"/>
  <c r="AV21" i="2" a="1"/>
  <c r="AV35" i="2" a="1"/>
  <c r="AV44" i="2" a="1"/>
  <c r="AV76" i="2" a="1"/>
  <c r="AU69" i="2" a="1"/>
  <c r="AV20" i="2" a="1"/>
  <c r="AU32" i="2" a="1"/>
  <c r="AV8" i="2" a="1"/>
  <c r="AU14" i="2" a="1"/>
  <c r="AU42" i="2" a="1"/>
  <c r="AU8" i="2" a="1"/>
  <c r="AU90" i="2" a="1"/>
  <c r="AU88" i="2" a="1"/>
  <c r="AU34" i="2" a="1"/>
  <c r="AV48" i="2" a="1"/>
  <c r="AV53" i="2" a="1"/>
  <c r="AV74" i="2" a="1"/>
  <c r="AU20" i="2" a="1"/>
  <c r="AU22" i="2" a="1"/>
  <c r="AV18" i="2" a="1"/>
  <c r="AV78" i="2" a="1"/>
  <c r="AU30" i="2" a="1"/>
  <c r="AV33" i="2" a="1"/>
  <c r="AU64" i="2" a="1"/>
  <c r="AV65" i="2" a="1"/>
  <c r="AV70" i="2" a="1"/>
  <c r="AU23" i="2" a="1"/>
  <c r="AU73" i="2" a="1"/>
  <c r="AU9" i="2" a="1"/>
  <c r="AV82" i="2" a="1"/>
  <c r="AV58" i="2" a="1"/>
  <c r="AV27" i="2" a="1"/>
  <c r="AV39" i="2" a="1"/>
  <c r="AU7" i="3" l="1"/>
  <c r="AU9" i="3"/>
  <c r="AU11" i="3"/>
  <c r="AU13" i="3"/>
  <c r="AU15" i="3"/>
  <c r="AU17" i="3"/>
  <c r="AV7" i="3"/>
  <c r="AV9" i="3"/>
  <c r="AV11" i="3"/>
  <c r="AV13" i="3"/>
  <c r="AV15" i="3"/>
  <c r="AV17" i="3"/>
  <c r="AU8" i="3"/>
  <c r="AU10" i="3"/>
  <c r="AU12" i="3"/>
  <c r="AU14" i="3"/>
  <c r="AU16" i="3"/>
  <c r="AU18" i="3"/>
  <c r="AV8" i="3"/>
  <c r="AV10" i="3"/>
  <c r="AV12" i="3"/>
  <c r="AV14" i="3"/>
  <c r="AV16" i="3"/>
  <c r="AV18" i="3"/>
  <c r="AU8" i="2"/>
  <c r="V497" i="3"/>
  <c r="V1" i="3" s="1"/>
  <c r="V4" i="3" s="1"/>
  <c r="U1" i="3"/>
  <c r="U4" i="3" s="1"/>
  <c r="V3" i="3"/>
  <c r="U2" i="3"/>
  <c r="U5" i="3" s="1"/>
  <c r="U3" i="3"/>
  <c r="V985" i="3"/>
  <c r="U131" i="2"/>
  <c r="U2" i="2" s="1"/>
  <c r="U5" i="2" s="1"/>
  <c r="U9" i="2"/>
  <c r="AV99" i="2"/>
  <c r="AV81" i="2"/>
  <c r="AV67" i="2"/>
  <c r="AV53" i="2"/>
  <c r="AV43" i="2"/>
  <c r="AV31" i="2"/>
  <c r="AV23" i="2"/>
  <c r="AV19" i="2"/>
  <c r="AU84" i="2"/>
  <c r="AV93" i="2"/>
  <c r="AV79" i="2"/>
  <c r="AV63" i="2"/>
  <c r="AV41" i="2"/>
  <c r="AV9" i="2"/>
  <c r="AV101" i="2"/>
  <c r="AV89" i="2"/>
  <c r="AV75" i="2"/>
  <c r="AV65" i="2"/>
  <c r="AV55" i="2"/>
  <c r="AV47" i="2"/>
  <c r="AV35" i="2"/>
  <c r="AV29" i="2"/>
  <c r="AV17" i="2"/>
  <c r="AU103" i="2"/>
  <c r="AU101" i="2"/>
  <c r="AU99" i="2"/>
  <c r="AU97" i="2"/>
  <c r="AU95" i="2"/>
  <c r="AU93" i="2"/>
  <c r="AU91" i="2"/>
  <c r="AU89" i="2"/>
  <c r="AU87" i="2"/>
  <c r="AU85" i="2"/>
  <c r="AU81" i="2"/>
  <c r="AU79" i="2"/>
  <c r="AU77" i="2"/>
  <c r="AU75" i="2"/>
  <c r="AU73" i="2"/>
  <c r="AU71" i="2"/>
  <c r="AU69" i="2"/>
  <c r="AU67" i="2"/>
  <c r="AU65" i="2"/>
  <c r="AU63" i="2"/>
  <c r="AU61" i="2"/>
  <c r="AU59" i="2"/>
  <c r="AU57" i="2"/>
  <c r="AU55" i="2"/>
  <c r="AU53" i="2"/>
  <c r="AU51" i="2"/>
  <c r="AU49" i="2"/>
  <c r="AU47" i="2"/>
  <c r="AU45" i="2"/>
  <c r="AU43" i="2"/>
  <c r="AU41" i="2"/>
  <c r="AU39" i="2"/>
  <c r="AU37" i="2"/>
  <c r="AU35" i="2"/>
  <c r="AU33" i="2"/>
  <c r="AU31" i="2"/>
  <c r="AU29" i="2"/>
  <c r="AU27" i="2"/>
  <c r="AU25" i="2"/>
  <c r="AU23" i="2"/>
  <c r="AU21" i="2"/>
  <c r="AU19" i="2"/>
  <c r="AU17" i="2"/>
  <c r="AU15" i="2"/>
  <c r="AU13" i="2"/>
  <c r="AU11" i="2"/>
  <c r="AU9" i="2"/>
  <c r="AV95" i="2"/>
  <c r="AV83" i="2"/>
  <c r="AV71" i="2"/>
  <c r="AV57" i="2"/>
  <c r="AV45" i="2"/>
  <c r="AV33" i="2"/>
  <c r="AV25" i="2"/>
  <c r="AV15" i="2"/>
  <c r="AU83" i="2"/>
  <c r="AV103" i="2"/>
  <c r="AV87" i="2"/>
  <c r="AV69" i="2"/>
  <c r="AV51" i="2"/>
  <c r="AV13" i="2"/>
  <c r="AV102" i="2"/>
  <c r="AV100" i="2"/>
  <c r="AV98" i="2"/>
  <c r="AV96" i="2"/>
  <c r="AV94" i="2"/>
  <c r="AV92" i="2"/>
  <c r="AV90" i="2"/>
  <c r="AV88" i="2"/>
  <c r="AV86" i="2"/>
  <c r="AV84" i="2"/>
  <c r="AV82" i="2"/>
  <c r="AV80" i="2"/>
  <c r="AV78" i="2"/>
  <c r="AV76" i="2"/>
  <c r="AV74" i="2"/>
  <c r="AV72" i="2"/>
  <c r="AV70" i="2"/>
  <c r="AV68" i="2"/>
  <c r="AV66" i="2"/>
  <c r="AV64" i="2"/>
  <c r="AV62" i="2"/>
  <c r="AV60" i="2"/>
  <c r="AV58" i="2"/>
  <c r="AV56" i="2"/>
  <c r="AV54" i="2"/>
  <c r="AV52" i="2"/>
  <c r="AV50" i="2"/>
  <c r="AV48" i="2"/>
  <c r="AV46" i="2"/>
  <c r="AV44" i="2"/>
  <c r="AV42" i="2"/>
  <c r="AV40" i="2"/>
  <c r="AV38" i="2"/>
  <c r="AV36" i="2"/>
  <c r="AV34" i="2"/>
  <c r="AV32" i="2"/>
  <c r="AV30" i="2"/>
  <c r="AV28" i="2"/>
  <c r="AV26" i="2"/>
  <c r="AV24" i="2"/>
  <c r="AV22" i="2"/>
  <c r="AV20" i="2"/>
  <c r="AV18" i="2"/>
  <c r="AV16" i="2"/>
  <c r="AV14" i="2"/>
  <c r="AV12" i="2"/>
  <c r="AV10" i="2"/>
  <c r="AV8" i="2"/>
  <c r="AV91" i="2"/>
  <c r="AV77" i="2"/>
  <c r="AV61" i="2"/>
  <c r="AV39" i="2"/>
  <c r="AV11" i="2"/>
  <c r="AV97" i="2"/>
  <c r="AV85" i="2"/>
  <c r="AV73" i="2"/>
  <c r="AV59" i="2"/>
  <c r="AV49" i="2"/>
  <c r="AV37" i="2"/>
  <c r="AV27" i="2"/>
  <c r="AV21" i="2"/>
  <c r="AU102" i="2"/>
  <c r="AU100" i="2"/>
  <c r="AU98" i="2"/>
  <c r="AU96" i="2"/>
  <c r="AU94" i="2"/>
  <c r="AU92" i="2"/>
  <c r="AU90" i="2"/>
  <c r="AU88" i="2"/>
  <c r="AU86" i="2"/>
  <c r="AU82" i="2"/>
  <c r="AU80" i="2"/>
  <c r="AU78" i="2"/>
  <c r="AU76" i="2"/>
  <c r="AU74" i="2"/>
  <c r="AU72" i="2"/>
  <c r="AU70" i="2"/>
  <c r="AU68" i="2"/>
  <c r="AU66" i="2"/>
  <c r="AU64" i="2"/>
  <c r="AU62" i="2"/>
  <c r="AU60" i="2"/>
  <c r="AU58" i="2"/>
  <c r="AU56" i="2"/>
  <c r="AU54" i="2"/>
  <c r="AU52" i="2"/>
  <c r="AU50" i="2"/>
  <c r="AU48" i="2"/>
  <c r="AU46" i="2"/>
  <c r="AU44" i="2"/>
  <c r="AU42" i="2"/>
  <c r="AU40" i="2"/>
  <c r="AU38" i="2"/>
  <c r="AU36" i="2"/>
  <c r="AU34" i="2"/>
  <c r="AU32" i="2"/>
  <c r="AU30" i="2"/>
  <c r="AU28" i="2"/>
  <c r="AU26" i="2"/>
  <c r="AU24" i="2"/>
  <c r="AU22" i="2"/>
  <c r="AU20" i="2"/>
  <c r="AU18" i="2"/>
  <c r="AU16" i="2"/>
  <c r="AU14" i="2"/>
  <c r="AU12" i="2"/>
  <c r="AU10" i="2"/>
  <c r="AV7" i="2"/>
  <c r="V1" i="2"/>
  <c r="V4" i="2" s="1"/>
  <c r="V3" i="2"/>
  <c r="V2" i="2"/>
  <c r="V5" i="2" s="1"/>
  <c r="U3" i="2"/>
  <c r="U1" i="2"/>
  <c r="U4" i="2" s="1"/>
  <c r="M10501" i="2"/>
  <c r="L11111" i="2"/>
  <c r="L10623" i="2"/>
  <c r="L11477" i="2"/>
  <c r="L11355" i="2"/>
  <c r="M11233" i="2"/>
  <c r="L11721" i="2"/>
  <c r="L11233" i="2"/>
  <c r="L10989" i="2"/>
  <c r="L10867" i="2"/>
  <c r="L10745" i="2"/>
  <c r="L10501" i="2"/>
  <c r="M10745" i="2"/>
  <c r="M11721" i="2"/>
  <c r="L11599" i="2"/>
  <c r="M11599" i="2"/>
  <c r="M11477" i="2"/>
  <c r="M11355" i="2"/>
  <c r="M11111" i="2"/>
  <c r="M10989" i="2"/>
  <c r="M10867" i="2"/>
  <c r="M10623" i="2"/>
  <c r="AT97" i="2" a="1"/>
  <c r="AS103" i="2" a="1"/>
  <c r="AS95" i="2" a="1"/>
  <c r="AT103" i="2" a="1"/>
  <c r="AT93" i="2" a="1"/>
  <c r="AT99" i="2" a="1"/>
  <c r="AS93" i="2" a="1"/>
  <c r="AU7" i="2" a="1"/>
  <c r="AT102" i="2" a="1"/>
  <c r="AT95" i="2" a="1"/>
  <c r="AS98" i="2" a="1"/>
  <c r="AT94" i="2" a="1"/>
  <c r="AS102" i="2" a="1"/>
  <c r="AT100" i="2" a="1"/>
  <c r="AS97" i="2" a="1"/>
  <c r="AS101" i="2" a="1"/>
  <c r="AS96" i="2" a="1"/>
  <c r="AS99" i="2" a="1"/>
  <c r="AT98" i="2" a="1"/>
  <c r="AT101" i="2" a="1"/>
  <c r="AS100" i="2" a="1"/>
  <c r="AT96" i="2" a="1"/>
  <c r="AS94" i="2" a="1"/>
  <c r="V2" i="3" l="1"/>
  <c r="V5" i="3" s="1"/>
  <c r="AU7" i="2"/>
  <c r="AS102" i="2"/>
  <c r="AS103" i="2"/>
  <c r="AT102" i="2"/>
  <c r="AT94" i="2"/>
  <c r="AT103" i="2"/>
  <c r="AT99" i="2"/>
  <c r="AS97" i="2"/>
  <c r="AT96" i="2"/>
  <c r="AT95" i="2"/>
  <c r="AS100" i="2"/>
  <c r="AT93" i="2"/>
  <c r="AT97" i="2"/>
  <c r="AS93" i="2"/>
  <c r="AS101" i="2"/>
  <c r="AT101" i="2"/>
  <c r="AT98" i="2"/>
  <c r="AS95" i="2"/>
  <c r="AS94" i="2"/>
  <c r="AS99" i="2"/>
  <c r="AT100" i="2"/>
  <c r="AS96" i="2"/>
  <c r="AS98" i="2"/>
  <c r="O11599" i="2"/>
  <c r="O11721" i="2"/>
  <c r="P11599" i="2"/>
  <c r="P10623" i="2"/>
  <c r="P11721" i="2"/>
  <c r="P11233" i="2"/>
  <c r="O10989" i="2"/>
  <c r="P10867" i="2"/>
  <c r="P10745" i="2"/>
  <c r="O11355" i="2"/>
  <c r="P10501" i="2"/>
  <c r="P10989" i="2"/>
  <c r="O10501" i="2"/>
  <c r="O11477" i="2"/>
  <c r="P11477" i="2"/>
  <c r="P11111" i="2"/>
  <c r="O10745" i="2"/>
  <c r="O10623" i="2"/>
  <c r="O11233" i="2"/>
  <c r="P11355" i="2"/>
  <c r="O10867" i="2"/>
  <c r="O11111" i="2"/>
  <c r="L10135" i="2"/>
  <c r="L9647" i="2"/>
  <c r="L9159" i="2"/>
  <c r="L8671" i="2"/>
  <c r="M10379" i="2"/>
  <c r="M9891" i="2"/>
  <c r="M9403" i="2"/>
  <c r="M8915" i="2"/>
  <c r="M8427" i="2"/>
  <c r="L10379" i="2"/>
  <c r="L9891" i="2"/>
  <c r="L9403" i="2"/>
  <c r="L8915" i="2"/>
  <c r="L8427" i="2"/>
  <c r="M8549" i="2"/>
  <c r="M10257" i="2"/>
  <c r="M10135" i="2"/>
  <c r="M10013" i="2"/>
  <c r="M9769" i="2"/>
  <c r="M9647" i="2"/>
  <c r="M9525" i="2"/>
  <c r="M9281" i="2"/>
  <c r="M9159" i="2"/>
  <c r="M9037" i="2"/>
  <c r="M8793" i="2"/>
  <c r="M8671" i="2"/>
  <c r="M8305" i="2"/>
  <c r="L10257" i="2"/>
  <c r="L10013" i="2"/>
  <c r="L9769" i="2"/>
  <c r="L9525" i="2"/>
  <c r="L9281" i="2"/>
  <c r="L9037" i="2"/>
  <c r="L8793" i="2"/>
  <c r="L8549" i="2"/>
  <c r="L8305" i="2"/>
  <c r="AT79" i="2" a="1"/>
  <c r="AT87" i="2" a="1"/>
  <c r="AS92" i="2" a="1"/>
  <c r="AS88" i="2" a="1"/>
  <c r="AT81" i="2" a="1"/>
  <c r="AT85" i="2" a="1"/>
  <c r="AS81" i="2" a="1"/>
  <c r="AT86" i="2" a="1"/>
  <c r="AS87" i="2" a="1"/>
  <c r="AT77" i="2" a="1"/>
  <c r="AS89" i="2" a="1"/>
  <c r="AS76" i="2" a="1"/>
  <c r="AS75" i="2" a="1"/>
  <c r="AS86" i="2" a="1"/>
  <c r="AT76" i="2" a="1"/>
  <c r="AT90" i="2" a="1"/>
  <c r="AS80" i="2" a="1"/>
  <c r="AS83" i="2" a="1"/>
  <c r="AT89" i="2" a="1"/>
  <c r="AS82" i="2" a="1"/>
  <c r="AT83" i="2" a="1"/>
  <c r="AS90" i="2" a="1"/>
  <c r="AS79" i="2" a="1"/>
  <c r="AT84" i="2" a="1"/>
  <c r="AS78" i="2" a="1"/>
  <c r="AT75" i="2" a="1"/>
  <c r="AS77" i="2" a="1"/>
  <c r="AT82" i="2" a="1"/>
  <c r="AT88" i="2" a="1"/>
  <c r="AT92" i="2" a="1"/>
  <c r="AT78" i="2" a="1"/>
  <c r="AT80" i="2" a="1"/>
  <c r="AS84" i="2" a="1"/>
  <c r="AT91" i="2" a="1"/>
  <c r="AS91" i="2" a="1"/>
  <c r="AS85" i="2" a="1"/>
  <c r="AT76" i="2" l="1"/>
  <c r="AS83" i="2"/>
  <c r="AT81" i="2"/>
  <c r="AT91" i="2"/>
  <c r="AT80" i="2"/>
  <c r="AS81" i="2"/>
  <c r="AS85" i="2"/>
  <c r="AT82" i="2"/>
  <c r="AT77" i="2"/>
  <c r="AT84" i="2"/>
  <c r="AT79" i="2"/>
  <c r="AS87" i="2"/>
  <c r="AT83" i="2"/>
  <c r="AS76" i="2"/>
  <c r="AT88" i="2"/>
  <c r="AT85" i="2"/>
  <c r="AS80" i="2"/>
  <c r="AT92" i="2"/>
  <c r="AS89" i="2"/>
  <c r="AS75" i="2"/>
  <c r="AS91" i="2"/>
  <c r="AT86" i="2"/>
  <c r="AS84" i="2"/>
  <c r="AS78" i="2"/>
  <c r="AS77" i="2"/>
  <c r="AT75" i="2"/>
  <c r="AT87" i="2"/>
  <c r="AS88" i="2"/>
  <c r="AS82" i="2"/>
  <c r="AS79" i="2"/>
  <c r="AT78" i="2"/>
  <c r="AT89" i="2"/>
  <c r="AS92" i="2"/>
  <c r="AS86" i="2"/>
  <c r="AT90" i="2"/>
  <c r="AS90" i="2"/>
  <c r="O9281" i="2"/>
  <c r="P9037" i="2"/>
  <c r="P10257" i="2"/>
  <c r="P8915" i="2"/>
  <c r="O9037" i="2"/>
  <c r="O9525" i="2"/>
  <c r="P9159" i="2"/>
  <c r="P8549" i="2"/>
  <c r="P9403" i="2"/>
  <c r="P8793" i="2"/>
  <c r="O9769" i="2"/>
  <c r="P9281" i="2"/>
  <c r="O8427" i="2"/>
  <c r="P9891" i="2"/>
  <c r="P9525" i="2"/>
  <c r="O8915" i="2"/>
  <c r="P10379" i="2"/>
  <c r="O10013" i="2"/>
  <c r="O8305" i="2"/>
  <c r="O10257" i="2"/>
  <c r="P9647" i="2"/>
  <c r="O9403" i="2"/>
  <c r="O8671" i="2"/>
  <c r="O8549" i="2"/>
  <c r="P8305" i="2"/>
  <c r="P9769" i="2"/>
  <c r="O9891" i="2"/>
  <c r="O9159" i="2"/>
  <c r="O8793" i="2"/>
  <c r="P8671" i="2"/>
  <c r="P10013" i="2"/>
  <c r="O10379" i="2"/>
  <c r="O9647" i="2"/>
  <c r="P10135" i="2"/>
  <c r="P8427" i="2"/>
  <c r="O10135" i="2"/>
  <c r="M1351" i="3"/>
  <c r="P1351" i="3" s="1"/>
  <c r="L1351" i="3"/>
  <c r="O1351" i="3" s="1"/>
  <c r="M1229" i="3"/>
  <c r="P1229" i="3" s="1"/>
  <c r="L1229" i="3"/>
  <c r="O1229" i="3" s="1"/>
  <c r="AS17" i="3" a="1"/>
  <c r="AT17" i="3" a="1"/>
  <c r="AT18" i="3" a="1"/>
  <c r="AS18" i="3" a="1"/>
  <c r="AT17" i="3" l="1"/>
  <c r="AS17" i="3"/>
  <c r="AS18" i="3"/>
  <c r="AT18" i="3"/>
  <c r="AM14" i="3"/>
  <c r="AL14" i="3"/>
  <c r="AL13" i="3"/>
  <c r="AM10" i="3"/>
  <c r="AL10" i="3"/>
  <c r="AL9" i="3"/>
  <c r="Y3" i="3"/>
  <c r="Z1" i="3"/>
  <c r="Y4" i="3" a="1"/>
  <c r="AB30" i="3" a="1"/>
  <c r="AB65" i="3" a="1"/>
  <c r="Z61" i="3" a="1"/>
  <c r="AB35" i="3" a="1"/>
  <c r="AB12" i="3" a="1"/>
  <c r="Z18" i="3" a="1"/>
  <c r="AB31" i="3" a="1"/>
  <c r="Y31" i="3" a="1"/>
  <c r="AA26" i="3" a="1"/>
  <c r="AA19" i="3" a="1"/>
  <c r="AB23" i="3" a="1"/>
  <c r="AB26" i="3" a="1"/>
  <c r="AB27" i="3" a="1"/>
  <c r="AB38" i="3" a="1"/>
  <c r="Y11" i="3" a="1"/>
  <c r="Z15" i="3" a="1"/>
  <c r="AB40" i="3" a="1"/>
  <c r="AA28" i="3" a="1"/>
  <c r="AB36" i="3" a="1"/>
  <c r="Y22" i="3" a="1"/>
  <c r="Z17" i="3" a="1"/>
  <c r="AB46" i="3" a="1"/>
  <c r="Y50" i="3" a="1"/>
  <c r="AA29" i="3" a="1"/>
  <c r="Y33" i="3" a="1"/>
  <c r="Z32" i="3" a="1"/>
  <c r="AA32" i="3" a="1"/>
  <c r="Z85" i="3" a="1"/>
  <c r="Z34" i="3" a="1"/>
  <c r="Z37" i="3" a="1"/>
  <c r="Z101" i="3" a="1"/>
  <c r="Y13" i="3" a="1"/>
  <c r="Y35" i="3" a="1"/>
  <c r="AA25" i="3" a="1"/>
  <c r="AB14" i="3" a="1"/>
  <c r="Z31" i="3" a="1"/>
  <c r="Y27" i="3" a="1"/>
  <c r="AA39" i="3" a="1"/>
  <c r="Y21" i="3" a="1"/>
  <c r="AB29" i="3" a="1"/>
  <c r="Z27" i="3" a="1"/>
  <c r="AB18" i="3" a="1"/>
  <c r="AB17" i="3" a="1"/>
  <c r="AA10" i="3" a="1"/>
  <c r="AB16" i="3" a="1"/>
  <c r="Y41" i="3" a="1"/>
  <c r="AA43" i="3" a="1"/>
  <c r="AB15" i="3" a="1"/>
  <c r="AA21" i="3" a="1"/>
  <c r="AB25" i="3" a="1"/>
  <c r="AA47" i="3" a="1"/>
  <c r="Z24" i="3" a="1"/>
  <c r="Z28" i="3" a="1"/>
  <c r="AA33" i="3" a="1"/>
  <c r="AA30" i="3" a="1"/>
  <c r="Y29" i="3" a="1"/>
  <c r="AB48" i="3" a="1"/>
  <c r="Z14" i="3" a="1"/>
  <c r="Z51" i="3" a="1"/>
  <c r="Y10" i="3" a="1"/>
  <c r="AA22" i="3" a="1"/>
  <c r="Z12" i="3" a="1"/>
  <c r="AB44" i="3" a="1"/>
  <c r="Y5" i="3" a="1"/>
  <c r="Y26" i="3" a="1"/>
  <c r="AA20" i="3" a="1"/>
  <c r="Y45" i="3" a="1"/>
  <c r="Z9" i="3" a="1"/>
  <c r="Y64" i="3" a="1"/>
  <c r="AA13" i="3" a="1"/>
  <c r="Y20" i="3" a="1"/>
  <c r="Y19" i="3" a="1"/>
  <c r="AA11" i="3" a="1"/>
  <c r="Z23" i="3" a="1"/>
  <c r="AB42" i="3" a="1"/>
  <c r="Y74" i="3" a="1"/>
  <c r="Y30" i="3" a="1"/>
  <c r="Y25" i="3" a="1"/>
  <c r="Y9" i="3" a="1"/>
  <c r="AB67" i="3" a="1"/>
  <c r="Z16" i="3" a="1"/>
  <c r="AB9" i="3" a="1"/>
  <c r="AA24" i="3" a="1"/>
  <c r="Y6" i="3" a="1"/>
  <c r="M863" i="3" l="1"/>
  <c r="M985" i="3"/>
  <c r="M741" i="3"/>
  <c r="M131" i="3"/>
  <c r="M619" i="3"/>
  <c r="M375" i="3"/>
  <c r="L253" i="3"/>
  <c r="L497" i="3"/>
  <c r="L1107" i="3"/>
  <c r="M497" i="3"/>
  <c r="L9" i="3"/>
  <c r="M9" i="3"/>
  <c r="M253" i="3"/>
  <c r="M1107" i="3"/>
  <c r="AB9" i="3"/>
  <c r="AB15" i="3"/>
  <c r="AA19" i="3"/>
  <c r="Z23" i="3"/>
  <c r="Z28" i="3"/>
  <c r="AB40" i="3"/>
  <c r="AB46" i="3"/>
  <c r="Z101" i="3"/>
  <c r="Z34" i="3"/>
  <c r="AA39" i="3"/>
  <c r="AA47" i="3"/>
  <c r="Y10" i="3"/>
  <c r="Y11" i="3"/>
  <c r="Z12" i="3"/>
  <c r="AA13" i="3"/>
  <c r="AB14" i="3"/>
  <c r="Z18" i="3"/>
  <c r="Y20" i="3"/>
  <c r="Y22" i="3"/>
  <c r="AB25" i="3"/>
  <c r="AB27" i="3"/>
  <c r="AA28" i="3"/>
  <c r="Y29" i="3"/>
  <c r="AB30" i="3"/>
  <c r="Z31" i="3"/>
  <c r="Y35" i="3"/>
  <c r="Z61" i="3"/>
  <c r="Y5" i="3"/>
  <c r="AA25" i="3"/>
  <c r="AB48" i="3"/>
  <c r="Z85" i="3"/>
  <c r="Y4" i="3"/>
  <c r="Y6" i="3"/>
  <c r="Y9" i="3"/>
  <c r="AB17" i="3"/>
  <c r="AA21" i="3"/>
  <c r="AA33" i="3"/>
  <c r="AB38" i="3"/>
  <c r="AB44" i="3"/>
  <c r="Y64" i="3"/>
  <c r="Z16" i="3"/>
  <c r="Y26" i="3"/>
  <c r="Y31" i="3"/>
  <c r="AB42" i="3"/>
  <c r="AB67" i="3"/>
  <c r="Z9" i="3"/>
  <c r="Z15" i="3"/>
  <c r="AB16" i="3"/>
  <c r="AB18" i="3"/>
  <c r="Y19" i="3"/>
  <c r="AA20" i="3"/>
  <c r="AB23" i="3"/>
  <c r="Z24" i="3"/>
  <c r="AA26" i="3"/>
  <c r="Y27" i="3"/>
  <c r="AA29" i="3"/>
  <c r="Y30" i="3"/>
  <c r="Z32" i="3"/>
  <c r="AA10" i="3"/>
  <c r="AA11" i="3"/>
  <c r="AB12" i="3"/>
  <c r="Y13" i="3"/>
  <c r="Z14" i="3"/>
  <c r="Z17" i="3"/>
  <c r="Y21" i="3"/>
  <c r="AA22" i="3"/>
  <c r="AA24" i="3"/>
  <c r="Y25" i="3"/>
  <c r="AB26" i="3"/>
  <c r="Z27" i="3"/>
  <c r="AB29" i="3"/>
  <c r="AB31" i="3"/>
  <c r="AA32" i="3"/>
  <c r="Y33" i="3"/>
  <c r="AB35" i="3"/>
  <c r="AB36" i="3"/>
  <c r="Z37" i="3"/>
  <c r="Y41" i="3"/>
  <c r="Y45" i="3"/>
  <c r="Y50" i="3"/>
  <c r="Z51" i="3"/>
  <c r="AB65" i="3"/>
  <c r="AA30" i="3"/>
  <c r="AA43" i="3"/>
  <c r="Y74" i="3"/>
  <c r="L985" i="3"/>
  <c r="L131" i="3"/>
  <c r="L863" i="3"/>
  <c r="L741" i="3"/>
  <c r="L375" i="3"/>
  <c r="L619" i="3"/>
  <c r="Z29" i="3" a="1"/>
  <c r="AA99" i="3" a="1"/>
  <c r="Z123" i="3" a="1"/>
  <c r="Y117" i="3" a="1"/>
  <c r="Y129" i="3" a="1"/>
  <c r="AA119" i="3" a="1"/>
  <c r="AA93" i="3" a="1"/>
  <c r="Y65" i="3" a="1"/>
  <c r="Z87" i="3" a="1"/>
  <c r="Y75" i="3" a="1"/>
  <c r="Z43" i="3" a="1"/>
  <c r="Z96" i="3" a="1"/>
  <c r="Y77" i="3" a="1"/>
  <c r="Y84" i="3" a="1"/>
  <c r="Z86" i="3" a="1"/>
  <c r="AA128" i="3" a="1"/>
  <c r="Z40" i="3" a="1"/>
  <c r="AA83" i="3" a="1"/>
  <c r="AA123" i="3" a="1"/>
  <c r="AB106" i="3" a="1"/>
  <c r="AA61" i="3" a="1"/>
  <c r="Y109" i="3" a="1"/>
  <c r="Y57" i="3" a="1"/>
  <c r="AA31" i="3" a="1"/>
  <c r="AA92" i="3" a="1"/>
  <c r="AB99" i="3" a="1"/>
  <c r="AB50" i="3" a="1"/>
  <c r="AA46" i="3" a="1"/>
  <c r="AA64" i="3" a="1"/>
  <c r="AA55" i="3" a="1"/>
  <c r="AB77" i="3" a="1"/>
  <c r="Y91" i="3" a="1"/>
  <c r="Z26" i="3" a="1"/>
  <c r="Y88" i="3" a="1"/>
  <c r="AB45" i="3" a="1"/>
  <c r="Y87" i="3" a="1"/>
  <c r="Z93" i="3" a="1"/>
  <c r="AA38" i="3" a="1"/>
  <c r="AB102" i="3" a="1"/>
  <c r="AA108" i="3" a="1"/>
  <c r="Y37" i="3" a="1"/>
  <c r="AB124" i="3" a="1"/>
  <c r="AA127" i="3" a="1"/>
  <c r="AA76" i="3" a="1"/>
  <c r="Z53" i="3" a="1"/>
  <c r="Z98" i="3" a="1"/>
  <c r="AT8" i="3" a="1"/>
  <c r="AA68" i="3" a="1"/>
  <c r="AA85" i="3" a="1"/>
  <c r="Z81" i="3" a="1"/>
  <c r="AB73" i="3" a="1"/>
  <c r="AA126" i="3" a="1"/>
  <c r="AT7" i="3" a="1"/>
  <c r="Y101" i="3" a="1"/>
  <c r="AA87" i="3" a="1"/>
  <c r="Y38" i="3" a="1"/>
  <c r="AA91" i="3" a="1"/>
  <c r="Z121" i="3" a="1"/>
  <c r="Y89" i="3" a="1"/>
  <c r="AA53" i="3" a="1"/>
  <c r="Z112" i="3" a="1"/>
  <c r="AA70" i="3" a="1"/>
  <c r="Y18" i="3" a="1"/>
  <c r="AT12" i="3" a="1"/>
  <c r="Z106" i="3" a="1"/>
  <c r="AA114" i="3" a="1"/>
  <c r="Y121" i="3" a="1"/>
  <c r="Y130" i="3" a="1"/>
  <c r="AA54" i="3" a="1"/>
  <c r="Y115" i="3" a="1"/>
  <c r="AA90" i="3" a="1"/>
  <c r="AA96" i="3" a="1"/>
  <c r="AB68" i="3" a="1"/>
  <c r="Z95" i="3" a="1"/>
  <c r="Y46" i="3" a="1"/>
  <c r="AB97" i="3" a="1"/>
  <c r="AA51" i="3" a="1"/>
  <c r="Y128" i="3" a="1"/>
  <c r="AA42" i="3" a="1"/>
  <c r="AA129" i="3" a="1"/>
  <c r="Z89" i="3" a="1"/>
  <c r="AB22" i="3" a="1"/>
  <c r="AB20" i="3" a="1"/>
  <c r="Z82" i="3" a="1"/>
  <c r="Z80" i="3" a="1"/>
  <c r="Y69" i="3" a="1"/>
  <c r="Z33" i="3" a="1"/>
  <c r="AB74" i="3" a="1"/>
  <c r="AB116" i="3" a="1"/>
  <c r="Y120" i="3" a="1"/>
  <c r="AA117" i="3" a="1"/>
  <c r="Z90" i="3" a="1"/>
  <c r="Z78" i="3" a="1"/>
  <c r="AB111" i="3" a="1"/>
  <c r="Y113" i="3" a="1"/>
  <c r="Y92" i="3" a="1"/>
  <c r="Y72" i="3" a="1"/>
  <c r="AA118" i="3" a="1"/>
  <c r="Z64" i="3" a="1"/>
  <c r="AB84" i="3" a="1"/>
  <c r="AA125" i="3" a="1"/>
  <c r="AB127" i="3" a="1"/>
  <c r="AA110" i="3" a="1"/>
  <c r="AS12" i="3" a="1"/>
  <c r="AB81" i="3" a="1"/>
  <c r="AA62" i="3" a="1"/>
  <c r="Z47" i="3" a="1"/>
  <c r="AB55" i="3" a="1"/>
  <c r="AB128" i="3" a="1"/>
  <c r="AA130" i="3" a="1"/>
  <c r="AB75" i="3" a="1"/>
  <c r="Z59" i="3" a="1"/>
  <c r="Z119" i="3" a="1"/>
  <c r="Y32" i="3" a="1"/>
  <c r="Y23" i="3" a="1"/>
  <c r="Z110" i="3" a="1"/>
  <c r="AB103" i="3" a="1"/>
  <c r="AA84" i="3" a="1"/>
  <c r="Y119" i="3" a="1"/>
  <c r="Y71" i="3" a="1"/>
  <c r="Z122" i="3" a="1"/>
  <c r="AA113" i="3" a="1"/>
  <c r="AA44" i="3" a="1"/>
  <c r="AS11" i="3" a="1"/>
  <c r="AS8" i="3" a="1"/>
  <c r="Z57" i="3" a="1"/>
  <c r="Y105" i="3" a="1"/>
  <c r="AA103" i="3" a="1"/>
  <c r="AB59" i="3" a="1"/>
  <c r="Z45" i="3" a="1"/>
  <c r="AA50" i="3" a="1"/>
  <c r="AB28" i="3" a="1"/>
  <c r="Z114" i="3" a="1"/>
  <c r="AB39" i="3" a="1"/>
  <c r="AB53" i="3" a="1"/>
  <c r="AB104" i="3" a="1"/>
  <c r="Y44" i="3" a="1"/>
  <c r="Z97" i="3" a="1"/>
  <c r="Z84" i="3" a="1"/>
  <c r="AB10" i="3" a="1"/>
  <c r="AA86" i="3" a="1"/>
  <c r="AB113" i="3" a="1"/>
  <c r="AB83" i="3" a="1"/>
  <c r="Z22" i="3" a="1"/>
  <c r="AA98" i="3" a="1"/>
  <c r="AB112" i="3" a="1"/>
  <c r="AT10" i="3" a="1"/>
  <c r="Y54" i="3" a="1"/>
  <c r="AA15" i="3" a="1"/>
  <c r="AA63" i="3" a="1"/>
  <c r="Y108" i="3" a="1"/>
  <c r="Z125" i="3" a="1"/>
  <c r="Y52" i="3" a="1"/>
  <c r="AB89" i="3" a="1"/>
  <c r="AA111" i="3" a="1"/>
  <c r="AA81" i="3" a="1"/>
  <c r="Z128" i="3" a="1"/>
  <c r="AB105" i="3" a="1"/>
  <c r="Y68" i="3" a="1"/>
  <c r="Z36" i="3" a="1"/>
  <c r="AA57" i="3" a="1"/>
  <c r="AB93" i="3" a="1"/>
  <c r="AB41" i="3" a="1"/>
  <c r="AA116" i="3" a="1"/>
  <c r="AB90" i="3" a="1"/>
  <c r="AB76" i="3" a="1"/>
  <c r="AB85" i="3" a="1"/>
  <c r="AA16" i="3" a="1"/>
  <c r="Y111" i="3" a="1"/>
  <c r="AB13" i="3" a="1"/>
  <c r="AS10" i="3" a="1"/>
  <c r="Z58" i="3" a="1"/>
  <c r="AB86" i="3" a="1"/>
  <c r="AA101" i="3" a="1"/>
  <c r="AB58" i="3" a="1"/>
  <c r="AA80" i="3" a="1"/>
  <c r="Y102" i="3" a="1"/>
  <c r="Y34" i="3" a="1"/>
  <c r="AA37" i="3" a="1"/>
  <c r="AA65" i="3" a="1"/>
  <c r="Y80" i="3" a="1"/>
  <c r="AB33" i="3" a="1"/>
  <c r="AB24" i="3" a="1"/>
  <c r="Z20" i="3" a="1"/>
  <c r="AB130" i="3" a="1"/>
  <c r="Z52" i="3" a="1"/>
  <c r="Z94" i="3" a="1"/>
  <c r="Y124" i="3" a="1"/>
  <c r="Y96" i="3" a="1"/>
  <c r="AA100" i="3" a="1"/>
  <c r="AA121" i="3" a="1"/>
  <c r="AS15" i="3" a="1"/>
  <c r="Y40" i="3" a="1"/>
  <c r="Y76" i="3" a="1"/>
  <c r="Y14" i="3" a="1"/>
  <c r="Y53" i="3" a="1"/>
  <c r="AA52" i="3" a="1"/>
  <c r="AB80" i="3" a="1"/>
  <c r="AB117" i="3" a="1"/>
  <c r="AA23" i="3" a="1"/>
  <c r="Y24" i="3" a="1"/>
  <c r="Z30" i="3" a="1"/>
  <c r="Z21" i="3" a="1"/>
  <c r="AB11" i="3" a="1"/>
  <c r="AA124" i="3" a="1"/>
  <c r="AB34" i="3" a="1"/>
  <c r="Z62" i="3" a="1"/>
  <c r="Z79" i="3" a="1"/>
  <c r="AA97" i="3" a="1"/>
  <c r="AA77" i="3" a="1"/>
  <c r="AA17" i="3" a="1"/>
  <c r="Z25" i="3" a="1"/>
  <c r="AB66" i="3" a="1"/>
  <c r="AT9" i="3" a="1"/>
  <c r="AB51" i="3" a="1"/>
  <c r="AA109" i="3" a="1"/>
  <c r="Z65" i="3" a="1"/>
  <c r="Z19" i="3" a="1"/>
  <c r="Y48" i="3" a="1"/>
  <c r="Y43" i="3" a="1"/>
  <c r="AA12" i="3" a="1"/>
  <c r="Z115" i="3" a="1"/>
  <c r="Y104" i="3" a="1"/>
  <c r="AB49" i="3" a="1"/>
  <c r="Y125" i="3" a="1"/>
  <c r="Z120" i="3" a="1"/>
  <c r="Y42" i="3" a="1"/>
  <c r="AS7" i="3" a="1"/>
  <c r="Y123" i="3" a="1"/>
  <c r="Z118" i="3" a="1"/>
  <c r="Z60" i="3" a="1"/>
  <c r="Y60" i="3" a="1"/>
  <c r="AB32" i="3" a="1"/>
  <c r="Z74" i="3" a="1"/>
  <c r="AB118" i="3" a="1"/>
  <c r="AB126" i="3" a="1"/>
  <c r="Z35" i="3" a="1"/>
  <c r="AA120" i="3" a="1"/>
  <c r="AB47" i="3" a="1"/>
  <c r="AA58" i="3" a="1"/>
  <c r="AA35" i="3" a="1"/>
  <c r="AA45" i="3" a="1"/>
  <c r="AB120" i="3" a="1"/>
  <c r="Y73" i="3" a="1"/>
  <c r="AB107" i="3" a="1"/>
  <c r="Y36" i="3" a="1"/>
  <c r="Z116" i="3" a="1"/>
  <c r="AB56" i="3" a="1"/>
  <c r="AB60" i="3" a="1"/>
  <c r="Y51" i="3" a="1"/>
  <c r="Y97" i="3" a="1"/>
  <c r="AB101" i="3" a="1"/>
  <c r="AB54" i="3" a="1"/>
  <c r="AT11" i="3" a="1"/>
  <c r="AA112" i="3" a="1"/>
  <c r="AB62" i="3" a="1"/>
  <c r="Y126" i="3" a="1"/>
  <c r="AA82" i="3" a="1"/>
  <c r="Y94" i="3" a="1"/>
  <c r="Z127" i="3" a="1"/>
  <c r="Z56" i="3" a="1"/>
  <c r="AB43" i="3" a="1"/>
  <c r="AB79" i="3" a="1"/>
  <c r="Z111" i="3" a="1"/>
  <c r="Z108" i="3" a="1"/>
  <c r="Z70" i="3" a="1"/>
  <c r="Z76" i="3" a="1"/>
  <c r="AA88" i="3" a="1"/>
  <c r="Z130" i="3" a="1"/>
  <c r="Y67" i="3" a="1"/>
  <c r="AT13" i="3" a="1"/>
  <c r="Y12" i="3" a="1"/>
  <c r="AT16" i="3" a="1"/>
  <c r="Y90" i="3" a="1"/>
  <c r="AB98" i="3" a="1"/>
  <c r="AA72" i="3" a="1"/>
  <c r="AA66" i="3" a="1"/>
  <c r="AA34" i="3" a="1"/>
  <c r="Z126" i="3" a="1"/>
  <c r="AB69" i="3" a="1"/>
  <c r="AA49" i="3" a="1"/>
  <c r="Y49" i="3" a="1"/>
  <c r="Z46" i="3" a="1"/>
  <c r="Y28" i="3" a="1"/>
  <c r="Y95" i="3" a="1"/>
  <c r="Y17" i="3" a="1"/>
  <c r="Y100" i="3" a="1"/>
  <c r="Z83" i="3" a="1"/>
  <c r="AB125" i="3" a="1"/>
  <c r="AB87" i="3" a="1"/>
  <c r="Z72" i="3" a="1"/>
  <c r="Y78" i="3" a="1"/>
  <c r="Z11" i="3" a="1"/>
  <c r="Y85" i="3" a="1"/>
  <c r="Z100" i="3" a="1"/>
  <c r="Z38" i="3" a="1"/>
  <c r="AA48" i="3" a="1"/>
  <c r="AB95" i="3" a="1"/>
  <c r="Z67" i="3" a="1"/>
  <c r="AB52" i="3" a="1"/>
  <c r="AA115" i="3" a="1"/>
  <c r="Z107" i="3" a="1"/>
  <c r="AA41" i="3" a="1"/>
  <c r="AB88" i="3" a="1"/>
  <c r="AA27" i="3" a="1"/>
  <c r="Z50" i="3" a="1"/>
  <c r="Z124" i="3" a="1"/>
  <c r="AB71" i="3" a="1"/>
  <c r="AA78" i="3" a="1"/>
  <c r="AB100" i="3" a="1"/>
  <c r="AA107" i="3" a="1"/>
  <c r="AB91" i="3" a="1"/>
  <c r="AA102" i="3" a="1"/>
  <c r="Y103" i="3" a="1"/>
  <c r="Y66" i="3" a="1"/>
  <c r="Z73" i="3" a="1"/>
  <c r="AB64" i="3" a="1"/>
  <c r="Z54" i="3" a="1"/>
  <c r="AB114" i="3" a="1"/>
  <c r="Y55" i="3" a="1"/>
  <c r="AB119" i="3" a="1"/>
  <c r="AB19" i="3" a="1"/>
  <c r="Y15" i="3" a="1"/>
  <c r="Y70" i="3" a="1"/>
  <c r="Z92" i="3" a="1"/>
  <c r="Y81" i="3" a="1"/>
  <c r="AA94" i="3" a="1"/>
  <c r="AA95" i="3" a="1"/>
  <c r="AA73" i="3" a="1"/>
  <c r="AA69" i="3" a="1"/>
  <c r="AT14" i="3" a="1"/>
  <c r="AB122" i="3" a="1"/>
  <c r="Z75" i="3" a="1"/>
  <c r="AS14" i="3" a="1"/>
  <c r="AA71" i="3" a="1"/>
  <c r="Z117" i="3" a="1"/>
  <c r="AA89" i="3" a="1"/>
  <c r="Z42" i="3" a="1"/>
  <c r="Z105" i="3" a="1"/>
  <c r="Y39" i="3" a="1"/>
  <c r="Y47" i="3" a="1"/>
  <c r="AB96" i="3" a="1"/>
  <c r="AS16" i="3" a="1"/>
  <c r="AB109" i="3" a="1"/>
  <c r="AB123" i="3" a="1"/>
  <c r="Z69" i="3" a="1"/>
  <c r="Z63" i="3" a="1"/>
  <c r="Z113" i="3" a="1"/>
  <c r="AB57" i="3" a="1"/>
  <c r="Z129" i="3" a="1"/>
  <c r="Z55" i="3" a="1"/>
  <c r="Y58" i="3" a="1"/>
  <c r="AB94" i="3" a="1"/>
  <c r="Z13" i="3" a="1"/>
  <c r="Z77" i="3" a="1"/>
  <c r="AS9" i="3" a="1"/>
  <c r="Y106" i="3" a="1"/>
  <c r="Y118" i="3" a="1"/>
  <c r="AA36" i="3" a="1"/>
  <c r="Y122" i="3" a="1"/>
  <c r="Z109" i="3" a="1"/>
  <c r="AA56" i="3" a="1"/>
  <c r="Z66" i="3" a="1"/>
  <c r="Z104" i="3" a="1"/>
  <c r="AB21" i="3" a="1"/>
  <c r="Y107" i="3" a="1"/>
  <c r="AA104" i="3" a="1"/>
  <c r="Z41" i="3" a="1"/>
  <c r="Y99" i="3" a="1"/>
  <c r="Y16" i="3" a="1"/>
  <c r="AB63" i="3" a="1"/>
  <c r="AA122" i="3" a="1"/>
  <c r="Z103" i="3" a="1"/>
  <c r="AA14" i="3" a="1"/>
  <c r="AB61" i="3" a="1"/>
  <c r="AA105" i="3" a="1"/>
  <c r="Y56" i="3" a="1"/>
  <c r="Y93" i="3" a="1"/>
  <c r="Z68" i="3" a="1"/>
  <c r="Y61" i="3" a="1"/>
  <c r="AS13" i="3" a="1"/>
  <c r="AB82" i="3" a="1"/>
  <c r="AA67" i="3" a="1"/>
  <c r="Y127" i="3" a="1"/>
  <c r="Z99" i="3" a="1"/>
  <c r="Y98" i="3" a="1"/>
  <c r="AB78" i="3" a="1"/>
  <c r="AB72" i="3" a="1"/>
  <c r="AB115" i="3" a="1"/>
  <c r="Y110" i="3" a="1"/>
  <c r="AB108" i="3" a="1"/>
  <c r="AB92" i="3" a="1"/>
  <c r="Z102" i="3" a="1"/>
  <c r="Y79" i="3" a="1"/>
  <c r="AB121" i="3" a="1"/>
  <c r="Y114" i="3" a="1"/>
  <c r="Z49" i="3" a="1"/>
  <c r="AA9" i="3" a="1"/>
  <c r="AB70" i="3" a="1"/>
  <c r="Y83" i="3" a="1"/>
  <c r="AB110" i="3" a="1"/>
  <c r="AB37" i="3" a="1"/>
  <c r="AB129" i="3" a="1"/>
  <c r="AA59" i="3" a="1"/>
  <c r="Y59" i="3" a="1"/>
  <c r="AA106" i="3" a="1"/>
  <c r="Y62" i="3" a="1"/>
  <c r="Z48" i="3" a="1"/>
  <c r="Z44" i="3" a="1"/>
  <c r="AA75" i="3" a="1"/>
  <c r="Z39" i="3" a="1"/>
  <c r="Y116" i="3" a="1"/>
  <c r="AA40" i="3" a="1"/>
  <c r="Y63" i="3" a="1"/>
  <c r="Z88" i="3" a="1"/>
  <c r="Y86" i="3" a="1"/>
  <c r="AA79" i="3" a="1"/>
  <c r="Y112" i="3" a="1"/>
  <c r="Z10" i="3" a="1"/>
  <c r="Z71" i="3" a="1"/>
  <c r="AA60" i="3" a="1"/>
  <c r="Z91" i="3" a="1"/>
  <c r="AA74" i="3" a="1"/>
  <c r="AA18" i="3" a="1"/>
  <c r="AT15" i="3" a="1"/>
  <c r="Y82" i="3" a="1"/>
  <c r="M1" i="3" l="1"/>
  <c r="M4" i="3" s="1"/>
  <c r="M2" i="3"/>
  <c r="M5" i="3" s="1"/>
  <c r="M3" i="3"/>
  <c r="O9" i="3"/>
  <c r="L3" i="3"/>
  <c r="L2" i="3"/>
  <c r="L5" i="3" s="1"/>
  <c r="L1" i="3"/>
  <c r="L4" i="3" s="1"/>
  <c r="AT14" i="3"/>
  <c r="P863" i="3"/>
  <c r="AT15" i="3"/>
  <c r="P985" i="3"/>
  <c r="AT12" i="3"/>
  <c r="AT8" i="3"/>
  <c r="AT13" i="3"/>
  <c r="P619" i="3"/>
  <c r="P131" i="3"/>
  <c r="P741" i="3"/>
  <c r="AT9" i="3"/>
  <c r="AS7" i="3"/>
  <c r="AT11" i="3"/>
  <c r="AT7" i="3"/>
  <c r="AS16" i="3"/>
  <c r="AS11" i="3"/>
  <c r="AS9" i="3"/>
  <c r="AT16" i="3"/>
  <c r="AT10" i="3"/>
  <c r="P253" i="3"/>
  <c r="P497" i="3"/>
  <c r="O1107" i="3"/>
  <c r="O497" i="3"/>
  <c r="O253" i="3"/>
  <c r="P9" i="3"/>
  <c r="P1107" i="3"/>
  <c r="P375" i="3"/>
  <c r="AS8" i="3"/>
  <c r="Z116" i="3"/>
  <c r="Z121" i="3"/>
  <c r="Y15" i="3"/>
  <c r="Y80" i="3"/>
  <c r="AA116" i="3"/>
  <c r="AA41" i="3"/>
  <c r="Y88" i="3"/>
  <c r="Z40" i="3"/>
  <c r="Y18" i="3"/>
  <c r="Y96" i="3"/>
  <c r="Z71" i="3"/>
  <c r="AA70" i="3"/>
  <c r="AB43" i="3"/>
  <c r="Y56" i="3"/>
  <c r="Y112" i="3"/>
  <c r="AA103" i="3"/>
  <c r="Y36" i="3"/>
  <c r="AA123" i="3"/>
  <c r="AA63" i="3"/>
  <c r="Z77" i="3"/>
  <c r="AA71" i="3"/>
  <c r="AA50" i="3"/>
  <c r="Y90" i="3"/>
  <c r="AA79" i="3"/>
  <c r="Y34" i="3"/>
  <c r="AA87" i="3"/>
  <c r="Y42" i="3"/>
  <c r="AB61" i="3"/>
  <c r="AA84" i="3"/>
  <c r="AB127" i="3"/>
  <c r="AA111" i="3"/>
  <c r="Z19" i="3"/>
  <c r="Y104" i="3"/>
  <c r="AA95" i="3"/>
  <c r="AA35" i="3"/>
  <c r="AA18" i="3"/>
  <c r="AB83" i="3"/>
  <c r="Z120" i="3"/>
  <c r="AA55" i="3"/>
  <c r="Z130" i="3"/>
  <c r="AA57" i="3"/>
  <c r="AA81" i="3"/>
  <c r="Z123" i="3"/>
  <c r="Z49" i="3"/>
  <c r="AA60" i="3"/>
  <c r="AA34" i="3"/>
  <c r="Y16" i="3"/>
  <c r="AA66" i="3"/>
  <c r="AA80" i="3"/>
  <c r="Z43" i="3"/>
  <c r="Z128" i="3"/>
  <c r="AB89" i="3"/>
  <c r="AB113" i="3"/>
  <c r="AB72" i="3"/>
  <c r="Z96" i="3"/>
  <c r="Y114" i="3"/>
  <c r="AB50" i="3"/>
  <c r="Z98" i="3"/>
  <c r="Z48" i="3"/>
  <c r="Z73" i="3"/>
  <c r="Z26" i="3"/>
  <c r="AA14" i="3"/>
  <c r="Y68" i="3"/>
  <c r="Y82" i="3"/>
  <c r="AA44" i="3"/>
  <c r="AA114" i="3"/>
  <c r="AA90" i="3"/>
  <c r="AB114" i="3"/>
  <c r="Y65" i="3"/>
  <c r="Y89" i="3"/>
  <c r="Y113" i="3"/>
  <c r="Z119" i="3"/>
  <c r="Y59" i="3"/>
  <c r="Y67" i="3"/>
  <c r="Y75" i="3"/>
  <c r="Y83" i="3"/>
  <c r="Y99" i="3"/>
  <c r="Y107" i="3"/>
  <c r="AB125" i="3"/>
  <c r="Z97" i="3"/>
  <c r="AA9" i="3"/>
  <c r="AA12" i="3"/>
  <c r="AA62" i="3"/>
  <c r="AA38" i="3"/>
  <c r="AB71" i="3"/>
  <c r="AB49" i="3"/>
  <c r="AB45" i="3"/>
  <c r="AB115" i="3"/>
  <c r="Z91" i="3"/>
  <c r="Z107" i="3"/>
  <c r="Z58" i="3"/>
  <c r="AB82" i="3"/>
  <c r="Y121" i="3"/>
  <c r="AB84" i="3"/>
  <c r="AS10" i="3"/>
  <c r="Z46" i="3"/>
  <c r="AB57" i="3"/>
  <c r="AB21" i="3"/>
  <c r="Y12" i="3"/>
  <c r="AA72" i="3"/>
  <c r="AA52" i="3"/>
  <c r="Y46" i="3"/>
  <c r="AB116" i="3"/>
  <c r="Y92" i="3"/>
  <c r="AB118" i="3"/>
  <c r="AA67" i="3"/>
  <c r="AA91" i="3"/>
  <c r="Z122" i="3"/>
  <c r="AA121" i="3"/>
  <c r="AA69" i="3"/>
  <c r="AA85" i="3"/>
  <c r="AA109" i="3"/>
  <c r="Y62" i="3"/>
  <c r="Z44" i="3"/>
  <c r="Y23" i="3"/>
  <c r="Z109" i="3"/>
  <c r="AB53" i="3"/>
  <c r="AB28" i="3"/>
  <c r="Z10" i="3"/>
  <c r="Z20" i="3"/>
  <c r="AB55" i="3"/>
  <c r="Z25" i="3"/>
  <c r="AB11" i="3"/>
  <c r="Y40" i="3"/>
  <c r="Y48" i="3"/>
  <c r="AB73" i="3"/>
  <c r="AB103" i="3"/>
  <c r="AA54" i="3"/>
  <c r="Z59" i="3"/>
  <c r="Y110" i="3"/>
  <c r="Z39" i="3"/>
  <c r="Z47" i="3"/>
  <c r="Z65" i="3"/>
  <c r="AA104" i="3"/>
  <c r="AA118" i="3"/>
  <c r="AB77" i="3"/>
  <c r="AB85" i="3"/>
  <c r="AB93" i="3"/>
  <c r="AB101" i="3"/>
  <c r="AB109" i="3"/>
  <c r="Y122" i="3"/>
  <c r="AB52" i="3"/>
  <c r="AB60" i="3"/>
  <c r="AB68" i="3"/>
  <c r="Z76" i="3"/>
  <c r="Z84" i="3"/>
  <c r="Z92" i="3"/>
  <c r="Z100" i="3"/>
  <c r="Z108" i="3"/>
  <c r="Y125" i="3"/>
  <c r="Y118" i="3"/>
  <c r="AB130" i="3"/>
  <c r="AA124" i="3"/>
  <c r="AB54" i="3"/>
  <c r="AB62" i="3"/>
  <c r="AB70" i="3"/>
  <c r="Z78" i="3"/>
  <c r="Z86" i="3"/>
  <c r="Z94" i="3"/>
  <c r="Z102" i="3"/>
  <c r="Z110" i="3"/>
  <c r="Y127" i="3"/>
  <c r="Y128" i="3"/>
  <c r="AA65" i="3"/>
  <c r="AA89" i="3"/>
  <c r="AA113" i="3"/>
  <c r="AS13" i="3"/>
  <c r="Y39" i="3"/>
  <c r="AB34" i="3"/>
  <c r="Z69" i="3"/>
  <c r="AA76" i="3"/>
  <c r="AB87" i="3"/>
  <c r="Y94" i="3"/>
  <c r="AA58" i="3"/>
  <c r="AB124" i="3"/>
  <c r="AB97" i="3"/>
  <c r="Y130" i="3"/>
  <c r="AB64" i="3"/>
  <c r="Z80" i="3"/>
  <c r="Z104" i="3"/>
  <c r="Z118" i="3"/>
  <c r="Z106" i="3"/>
  <c r="Z38" i="3"/>
  <c r="Y32" i="3"/>
  <c r="Z67" i="3"/>
  <c r="Z81" i="3"/>
  <c r="AB91" i="3"/>
  <c r="Y98" i="3"/>
  <c r="Y60" i="3"/>
  <c r="AA127" i="3"/>
  <c r="AA98" i="3"/>
  <c r="Y49" i="3"/>
  <c r="Y73" i="3"/>
  <c r="Y97" i="3"/>
  <c r="Y115" i="3"/>
  <c r="Y51" i="3"/>
  <c r="AA117" i="3"/>
  <c r="AA37" i="3"/>
  <c r="AA68" i="3"/>
  <c r="AA23" i="3"/>
  <c r="Z13" i="3"/>
  <c r="AA46" i="3"/>
  <c r="AA49" i="3"/>
  <c r="Y102" i="3"/>
  <c r="AB63" i="3"/>
  <c r="AB128" i="3"/>
  <c r="Z99" i="3"/>
  <c r="Z50" i="3"/>
  <c r="Z66" i="3"/>
  <c r="AB90" i="3"/>
  <c r="AB106" i="3"/>
  <c r="AB126" i="3"/>
  <c r="AA120" i="3"/>
  <c r="Z60" i="3"/>
  <c r="Z68" i="3"/>
  <c r="AB76" i="3"/>
  <c r="AB92" i="3"/>
  <c r="AB108" i="3"/>
  <c r="AA119" i="3"/>
  <c r="AA126" i="3"/>
  <c r="Y72" i="3"/>
  <c r="Y78" i="3"/>
  <c r="Z11" i="3"/>
  <c r="AA27" i="3"/>
  <c r="AB39" i="3"/>
  <c r="AB99" i="3"/>
  <c r="Y106" i="3"/>
  <c r="AA64" i="3"/>
  <c r="Y76" i="3"/>
  <c r="Y100" i="3"/>
  <c r="AA51" i="3"/>
  <c r="AA75" i="3"/>
  <c r="AA99" i="3"/>
  <c r="Y117" i="3"/>
  <c r="AA53" i="3"/>
  <c r="AA101" i="3"/>
  <c r="AA56" i="3"/>
  <c r="Y43" i="3"/>
  <c r="AB22" i="3"/>
  <c r="Z93" i="3"/>
  <c r="Y37" i="3"/>
  <c r="Y24" i="3"/>
  <c r="Z105" i="3"/>
  <c r="AB19" i="3"/>
  <c r="Y54" i="3"/>
  <c r="AB24" i="3"/>
  <c r="AB10" i="3"/>
  <c r="Z41" i="3"/>
  <c r="Y52" i="3"/>
  <c r="AA74" i="3"/>
  <c r="AB107" i="3"/>
  <c r="Y58" i="3"/>
  <c r="Y70" i="3"/>
  <c r="Z117" i="3"/>
  <c r="AA40" i="3"/>
  <c r="AA48" i="3"/>
  <c r="AB69" i="3"/>
  <c r="AA108" i="3"/>
  <c r="AB119" i="3"/>
  <c r="AA78" i="3"/>
  <c r="AA86" i="3"/>
  <c r="AA94" i="3"/>
  <c r="AA102" i="3"/>
  <c r="AA110" i="3"/>
  <c r="AB123" i="3"/>
  <c r="Y53" i="3"/>
  <c r="Y61" i="3"/>
  <c r="Y69" i="3"/>
  <c r="Y77" i="3"/>
  <c r="Y85" i="3"/>
  <c r="Y93" i="3"/>
  <c r="Y101" i="3"/>
  <c r="Y109" i="3"/>
  <c r="Z126" i="3"/>
  <c r="Y119" i="3"/>
  <c r="Z114" i="3"/>
  <c r="AA125" i="3"/>
  <c r="Y55" i="3"/>
  <c r="Y63" i="3"/>
  <c r="Y71" i="3"/>
  <c r="Y79" i="3"/>
  <c r="Y87" i="3"/>
  <c r="Y95" i="3"/>
  <c r="Y103" i="3"/>
  <c r="Y111" i="3"/>
  <c r="AB121" i="3"/>
  <c r="AB129" i="3"/>
  <c r="AA129" i="3"/>
  <c r="AA73" i="3"/>
  <c r="AA97" i="3"/>
  <c r="AA105" i="3"/>
  <c r="AS15" i="3"/>
  <c r="AA17" i="3"/>
  <c r="Y17" i="3"/>
  <c r="Z33" i="3"/>
  <c r="Y44" i="3"/>
  <c r="Z124" i="3"/>
  <c r="Z35" i="3"/>
  <c r="AA88" i="3"/>
  <c r="AB81" i="3"/>
  <c r="AB105" i="3"/>
  <c r="AB56" i="3"/>
  <c r="Z88" i="3"/>
  <c r="Z112" i="3"/>
  <c r="AB122" i="3"/>
  <c r="AB58" i="3"/>
  <c r="AB66" i="3"/>
  <c r="AB74" i="3"/>
  <c r="Z82" i="3"/>
  <c r="Z90" i="3"/>
  <c r="AA115" i="3"/>
  <c r="Y124" i="3"/>
  <c r="Z113" i="3"/>
  <c r="AA15" i="3"/>
  <c r="Y14" i="3"/>
  <c r="AB32" i="3"/>
  <c r="Z45" i="3"/>
  <c r="AB13" i="3"/>
  <c r="AA36" i="3"/>
  <c r="AA92" i="3"/>
  <c r="AA82" i="3"/>
  <c r="AA106" i="3"/>
  <c r="Y57" i="3"/>
  <c r="Y81" i="3"/>
  <c r="Y105" i="3"/>
  <c r="Z125" i="3"/>
  <c r="Y91" i="3"/>
  <c r="AS12" i="3"/>
  <c r="Y47" i="3"/>
  <c r="AA31" i="3"/>
  <c r="Y28" i="3"/>
  <c r="AB95" i="3"/>
  <c r="AB37" i="3"/>
  <c r="AA96" i="3"/>
  <c r="Z83" i="3"/>
  <c r="AB117" i="3"/>
  <c r="Z74" i="3"/>
  <c r="AB98" i="3"/>
  <c r="Y116" i="3"/>
  <c r="Z52" i="3"/>
  <c r="AB100" i="3"/>
  <c r="Z30" i="3"/>
  <c r="Z29" i="3"/>
  <c r="AB59" i="3"/>
  <c r="AB47" i="3"/>
  <c r="AB51" i="3"/>
  <c r="Y38" i="3"/>
  <c r="AA100" i="3"/>
  <c r="Y84" i="3"/>
  <c r="Y108" i="3"/>
  <c r="AA59" i="3"/>
  <c r="AA83" i="3"/>
  <c r="AA107" i="3"/>
  <c r="Z129" i="3"/>
  <c r="AA61" i="3"/>
  <c r="AA77" i="3"/>
  <c r="AA93" i="3"/>
  <c r="Y123" i="3"/>
  <c r="Z127" i="3"/>
  <c r="AS14" i="3"/>
  <c r="Z55" i="3"/>
  <c r="Z42" i="3"/>
  <c r="AB20" i="3"/>
  <c r="Z75" i="3"/>
  <c r="Z36" i="3"/>
  <c r="Z22" i="3"/>
  <c r="Z89" i="3"/>
  <c r="AA16" i="3"/>
  <c r="AA45" i="3"/>
  <c r="Z21" i="3"/>
  <c r="Y66" i="3"/>
  <c r="AA42" i="3"/>
  <c r="Z57" i="3"/>
  <c r="AB75" i="3"/>
  <c r="AB111" i="3"/>
  <c r="Z63" i="3"/>
  <c r="Y86" i="3"/>
  <c r="AB33" i="3"/>
  <c r="AB41" i="3"/>
  <c r="Z53" i="3"/>
  <c r="AB79" i="3"/>
  <c r="AA112" i="3"/>
  <c r="AB120" i="3"/>
  <c r="Z79" i="3"/>
  <c r="Z87" i="3"/>
  <c r="Z95" i="3"/>
  <c r="Z103" i="3"/>
  <c r="Z111" i="3"/>
  <c r="Y126" i="3"/>
  <c r="Z54" i="3"/>
  <c r="Z62" i="3"/>
  <c r="Z70" i="3"/>
  <c r="AB78" i="3"/>
  <c r="AB86" i="3"/>
  <c r="AB94" i="3"/>
  <c r="AB102" i="3"/>
  <c r="AB110" i="3"/>
  <c r="Y129" i="3"/>
  <c r="Y120" i="3"/>
  <c r="Z115" i="3"/>
  <c r="AA128" i="3"/>
  <c r="Z56" i="3"/>
  <c r="Z64" i="3"/>
  <c r="Z72" i="3"/>
  <c r="AB80" i="3"/>
  <c r="AB88" i="3"/>
  <c r="AB96" i="3"/>
  <c r="AB104" i="3"/>
  <c r="AB112" i="3"/>
  <c r="AA122" i="3"/>
  <c r="AA130" i="3"/>
  <c r="O131" i="3"/>
  <c r="O375" i="3"/>
  <c r="O741" i="3"/>
  <c r="O985" i="3"/>
  <c r="O619" i="3"/>
  <c r="O863" i="3"/>
  <c r="AM14" i="2"/>
  <c r="AL14" i="2"/>
  <c r="AL13" i="2"/>
  <c r="AM10" i="2"/>
  <c r="AL10" i="2"/>
  <c r="AL9" i="2"/>
  <c r="Z1" i="2"/>
  <c r="Y1" i="2"/>
  <c r="AB39" i="2" a="1"/>
  <c r="Y6" i="2" a="1"/>
  <c r="AA20" i="2" a="1"/>
  <c r="Z11" i="2" a="1"/>
  <c r="AB106" i="2" a="1"/>
  <c r="Y18" i="2" a="1"/>
  <c r="AA65" i="2" a="1"/>
  <c r="AA19" i="2" a="1"/>
  <c r="Y21" i="2" a="1"/>
  <c r="AA12" i="2" a="1"/>
  <c r="AA57" i="2" a="1"/>
  <c r="AB12" i="2" a="1"/>
  <c r="AA116" i="2" a="1"/>
  <c r="Y56" i="2" a="1"/>
  <c r="AB10" i="2" a="1"/>
  <c r="Z44" i="2" a="1"/>
  <c r="AB57" i="2" a="1"/>
  <c r="AA124" i="2" a="1"/>
  <c r="Y98" i="2" a="1"/>
  <c r="AA78" i="2" a="1"/>
  <c r="AB95" i="2" a="1"/>
  <c r="Y33" i="2" a="1"/>
  <c r="AA86" i="2" a="1"/>
  <c r="Y41" i="2" a="1"/>
  <c r="AA16" i="2" a="1"/>
  <c r="AA50" i="2" a="1"/>
  <c r="AB30" i="2" a="1"/>
  <c r="AA58" i="2" a="1"/>
  <c r="Y55" i="2" a="1"/>
  <c r="Z45" i="2" a="1"/>
  <c r="Z79" i="2" a="1"/>
  <c r="Z51" i="2" a="1"/>
  <c r="Z28" i="2" a="1"/>
  <c r="Z15" i="2" a="1"/>
  <c r="Y37" i="2" a="1"/>
  <c r="Y63" i="2" a="1"/>
  <c r="AB15" i="2" a="1"/>
  <c r="AA9" i="2" a="1"/>
  <c r="AB13" i="2" a="1"/>
  <c r="Y46" i="2" a="1"/>
  <c r="AB43" i="2" a="1"/>
  <c r="Z21" i="2" a="1"/>
  <c r="Z98" i="2" a="1"/>
  <c r="Y114" i="2" a="1"/>
  <c r="Y4" i="2" a="1"/>
  <c r="Y9" i="2" a="1"/>
  <c r="AB22" i="2" a="1"/>
  <c r="Z37" i="2" a="1"/>
  <c r="AA120" i="2" a="1"/>
  <c r="AB38" i="2" a="1"/>
  <c r="Z106" i="2" a="1"/>
  <c r="AB98" i="2" a="1"/>
  <c r="AA73" i="2" a="1"/>
  <c r="AA24" i="2" a="1"/>
  <c r="AA128" i="2" a="1"/>
  <c r="AA35" i="2" a="1"/>
  <c r="AA28" i="2" a="1"/>
  <c r="Y26" i="2" a="1"/>
  <c r="AB102" i="2" a="1"/>
  <c r="Y42" i="2" a="1"/>
  <c r="AA44" i="2" a="1"/>
  <c r="Y17" i="2" a="1"/>
  <c r="AA36" i="2" a="1"/>
  <c r="Z91" i="2" a="1"/>
  <c r="AB27" i="2" a="1"/>
  <c r="Y25" i="2" a="1"/>
  <c r="Z13" i="2" a="1"/>
  <c r="AB65" i="2" a="1"/>
  <c r="Z95" i="2" a="1"/>
  <c r="AA43" i="2" a="1"/>
  <c r="Y122" i="2" a="1"/>
  <c r="Y72" i="2" a="1"/>
  <c r="AB49" i="2" a="1"/>
  <c r="Z48" i="2" a="1"/>
  <c r="AB35" i="2" a="1"/>
  <c r="Z70" i="2" a="1"/>
  <c r="Y16" i="2" a="1"/>
  <c r="Z87" i="2" a="1"/>
  <c r="AA32" i="2" a="1"/>
  <c r="AB23" i="2" a="1"/>
  <c r="Y29" i="2" a="1"/>
  <c r="Z83" i="2" a="1"/>
  <c r="Z9" i="2" a="1"/>
  <c r="Z29" i="2" a="1"/>
  <c r="AA40" i="2" a="1"/>
  <c r="Z10" i="2" a="1"/>
  <c r="AA47" i="2" a="1"/>
  <c r="Y71" i="2" a="1"/>
  <c r="Y64" i="2" a="1"/>
  <c r="Z20" i="2" a="1"/>
  <c r="AA82" i="2" a="1"/>
  <c r="Z14" i="2" a="1"/>
  <c r="AB110" i="2" a="1"/>
  <c r="AA27" i="2" a="1"/>
  <c r="Y34" i="2" a="1"/>
  <c r="AA94" i="2" a="1"/>
  <c r="AA13" i="2" a="1"/>
  <c r="Y14" i="2" a="1"/>
  <c r="AB73" i="2" a="1"/>
  <c r="AB47" i="2" a="1"/>
  <c r="AB19" i="2" a="1"/>
  <c r="AB11" i="2" a="1"/>
  <c r="AB31" i="2" a="1"/>
  <c r="Z36" i="2" a="1"/>
  <c r="P2" i="3" l="1"/>
  <c r="P5" i="3" s="1"/>
  <c r="O2" i="3"/>
  <c r="O5" i="3" s="1"/>
  <c r="L497" i="2"/>
  <c r="M7329" i="2"/>
  <c r="L741" i="2"/>
  <c r="O741" i="2" s="1"/>
  <c r="M5865" i="2"/>
  <c r="L3547" i="2"/>
  <c r="O3547" i="2" s="1"/>
  <c r="M5133" i="2"/>
  <c r="P5133" i="2" s="1"/>
  <c r="M7085" i="2"/>
  <c r="P7085" i="2" s="1"/>
  <c r="M2571" i="2"/>
  <c r="P2571" i="2" s="1"/>
  <c r="M1351" i="2"/>
  <c r="P1351" i="2" s="1"/>
  <c r="L5865" i="2"/>
  <c r="O5865" i="2" s="1"/>
  <c r="L2083" i="2"/>
  <c r="O2083" i="2" s="1"/>
  <c r="L3059" i="2"/>
  <c r="L3303" i="2"/>
  <c r="O3303" i="2" s="1"/>
  <c r="L5621" i="2"/>
  <c r="O5621" i="2" s="1"/>
  <c r="M1961" i="2"/>
  <c r="P1961" i="2" s="1"/>
  <c r="M3425" i="2"/>
  <c r="P3425" i="2" s="1"/>
  <c r="M4645" i="2"/>
  <c r="P4645" i="2" s="1"/>
  <c r="M4889" i="2"/>
  <c r="P4889" i="2" s="1"/>
  <c r="M5377" i="2"/>
  <c r="P5377" i="2" s="1"/>
  <c r="M5621" i="2"/>
  <c r="L2815" i="2"/>
  <c r="M1595" i="2"/>
  <c r="P1595" i="2" s="1"/>
  <c r="L253" i="2"/>
  <c r="O253" i="2" s="1"/>
  <c r="L4889" i="2"/>
  <c r="O4889" i="2" s="1"/>
  <c r="L6109" i="2"/>
  <c r="O6109" i="2" s="1"/>
  <c r="L7573" i="2"/>
  <c r="O7573" i="2" s="1"/>
  <c r="M3669" i="2"/>
  <c r="P3669" i="2" s="1"/>
  <c r="M3913" i="2"/>
  <c r="P3913" i="2" s="1"/>
  <c r="M4157" i="2"/>
  <c r="P4157" i="2" s="1"/>
  <c r="M6109" i="2"/>
  <c r="P6109" i="2" s="1"/>
  <c r="M6353" i="2"/>
  <c r="P6353" i="2" s="1"/>
  <c r="M6597" i="2"/>
  <c r="P6597" i="2" s="1"/>
  <c r="M7573" i="2"/>
  <c r="M7817" i="2"/>
  <c r="P7817" i="2" s="1"/>
  <c r="M8061" i="2"/>
  <c r="P8061" i="2" s="1"/>
  <c r="L2327" i="2"/>
  <c r="O2327" i="2" s="1"/>
  <c r="L2571" i="2"/>
  <c r="O2571" i="2" s="1"/>
  <c r="L4035" i="2"/>
  <c r="O4035" i="2" s="1"/>
  <c r="M2327" i="2"/>
  <c r="P2327" i="2" s="1"/>
  <c r="M2815" i="2"/>
  <c r="P2815" i="2" s="1"/>
  <c r="M3059" i="2"/>
  <c r="P3059" i="2" s="1"/>
  <c r="M9" i="2"/>
  <c r="L5377" i="2"/>
  <c r="O5377" i="2" s="1"/>
  <c r="L985" i="2"/>
  <c r="O985" i="2" s="1"/>
  <c r="L1229" i="2"/>
  <c r="O1229" i="2" s="1"/>
  <c r="L3791" i="2"/>
  <c r="O3791" i="2" s="1"/>
  <c r="L1839" i="2"/>
  <c r="O1839" i="2" s="1"/>
  <c r="M6841" i="2"/>
  <c r="P6841" i="2" s="1"/>
  <c r="L131" i="2"/>
  <c r="O131" i="2" s="1"/>
  <c r="L375" i="2"/>
  <c r="O375" i="2" s="1"/>
  <c r="L619" i="2"/>
  <c r="O619" i="2" s="1"/>
  <c r="L863" i="2"/>
  <c r="O863" i="2" s="1"/>
  <c r="L1107" i="2"/>
  <c r="O1107" i="2" s="1"/>
  <c r="L1351" i="2"/>
  <c r="O1351" i="2" s="1"/>
  <c r="L1595" i="2"/>
  <c r="O1595" i="2" s="1"/>
  <c r="L4279" i="2"/>
  <c r="O4279" i="2" s="1"/>
  <c r="L9" i="2"/>
  <c r="M131" i="2"/>
  <c r="P131" i="2" s="1"/>
  <c r="M375" i="2"/>
  <c r="P375" i="2" s="1"/>
  <c r="M619" i="2"/>
  <c r="P619" i="2" s="1"/>
  <c r="M863" i="2"/>
  <c r="P863" i="2" s="1"/>
  <c r="M1107" i="2"/>
  <c r="P1107" i="2" s="1"/>
  <c r="M1839" i="2"/>
  <c r="P1839" i="2" s="1"/>
  <c r="M2083" i="2"/>
  <c r="P2083" i="2" s="1"/>
  <c r="M3303" i="2"/>
  <c r="P3303" i="2" s="1"/>
  <c r="M3547" i="2"/>
  <c r="P3547" i="2" s="1"/>
  <c r="M3791" i="2"/>
  <c r="P3791" i="2" s="1"/>
  <c r="M4035" i="2"/>
  <c r="P4035" i="2" s="1"/>
  <c r="M4279" i="2"/>
  <c r="P4279" i="2" s="1"/>
  <c r="L4523" i="2"/>
  <c r="O4523" i="2" s="1"/>
  <c r="L4767" i="2"/>
  <c r="L5011" i="2"/>
  <c r="O5011" i="2" s="1"/>
  <c r="L5255" i="2"/>
  <c r="O5255" i="2" s="1"/>
  <c r="L5499" i="2"/>
  <c r="O5499" i="2" s="1"/>
  <c r="L5743" i="2"/>
  <c r="O5743" i="2" s="1"/>
  <c r="L5987" i="2"/>
  <c r="O5987" i="2" s="1"/>
  <c r="L6231" i="2"/>
  <c r="O6231" i="2" s="1"/>
  <c r="L6475" i="2"/>
  <c r="O6475" i="2" s="1"/>
  <c r="L6719" i="2"/>
  <c r="O6719" i="2" s="1"/>
  <c r="L6963" i="2"/>
  <c r="O6963" i="2" s="1"/>
  <c r="L7207" i="2"/>
  <c r="L7451" i="2"/>
  <c r="O7451" i="2" s="1"/>
  <c r="L7695" i="2"/>
  <c r="O7695" i="2" s="1"/>
  <c r="L7939" i="2"/>
  <c r="O7939" i="2" s="1"/>
  <c r="M4523" i="2"/>
  <c r="P4523" i="2" s="1"/>
  <c r="M4767" i="2"/>
  <c r="P4767" i="2" s="1"/>
  <c r="M5011" i="2"/>
  <c r="P5011" i="2" s="1"/>
  <c r="M5255" i="2"/>
  <c r="P5255" i="2" s="1"/>
  <c r="M5499" i="2"/>
  <c r="P5499" i="2" s="1"/>
  <c r="M5743" i="2"/>
  <c r="P5743" i="2" s="1"/>
  <c r="M5987" i="2"/>
  <c r="P5987" i="2" s="1"/>
  <c r="M6231" i="2"/>
  <c r="P6231" i="2" s="1"/>
  <c r="M6475" i="2"/>
  <c r="P6475" i="2" s="1"/>
  <c r="M6719" i="2"/>
  <c r="P6719" i="2" s="1"/>
  <c r="M6963" i="2"/>
  <c r="P6963" i="2" s="1"/>
  <c r="M7207" i="2"/>
  <c r="M7451" i="2"/>
  <c r="P7451" i="2" s="1"/>
  <c r="M7695" i="2"/>
  <c r="P7695" i="2" s="1"/>
  <c r="M7939" i="2"/>
  <c r="P7939" i="2" s="1"/>
  <c r="L8183" i="2"/>
  <c r="O8183" i="2" s="1"/>
  <c r="M8183" i="2"/>
  <c r="L1473" i="2"/>
  <c r="O1473" i="2" s="1"/>
  <c r="L1717" i="2"/>
  <c r="O1717" i="2" s="1"/>
  <c r="L1961" i="2"/>
  <c r="L2205" i="2"/>
  <c r="O2205" i="2" s="1"/>
  <c r="L2449" i="2"/>
  <c r="O2449" i="2" s="1"/>
  <c r="L2693" i="2"/>
  <c r="O2693" i="2" s="1"/>
  <c r="L2937" i="2"/>
  <c r="O2937" i="2" s="1"/>
  <c r="L3181" i="2"/>
  <c r="O3181" i="2" s="1"/>
  <c r="L3425" i="2"/>
  <c r="O3425" i="2" s="1"/>
  <c r="L3669" i="2"/>
  <c r="O3669" i="2" s="1"/>
  <c r="L3913" i="2"/>
  <c r="O3913" i="2" s="1"/>
  <c r="L4157" i="2"/>
  <c r="O4157" i="2" s="1"/>
  <c r="L4401" i="2"/>
  <c r="O4401" i="2" s="1"/>
  <c r="M253" i="2"/>
  <c r="P253" i="2" s="1"/>
  <c r="M497" i="2"/>
  <c r="M741" i="2"/>
  <c r="P741" i="2" s="1"/>
  <c r="M985" i="2"/>
  <c r="M1229" i="2"/>
  <c r="M1473" i="2"/>
  <c r="M1717" i="2"/>
  <c r="M2205" i="2"/>
  <c r="P2205" i="2" s="1"/>
  <c r="M2449" i="2"/>
  <c r="P2449" i="2" s="1"/>
  <c r="M2693" i="2"/>
  <c r="P2693" i="2" s="1"/>
  <c r="M2937" i="2"/>
  <c r="P2937" i="2" s="1"/>
  <c r="M3181" i="2"/>
  <c r="P3181" i="2" s="1"/>
  <c r="M4401" i="2"/>
  <c r="L4645" i="2"/>
  <c r="L5133" i="2"/>
  <c r="O5133" i="2" s="1"/>
  <c r="L6353" i="2"/>
  <c r="L6597" i="2"/>
  <c r="L6841" i="2"/>
  <c r="O6841" i="2" s="1"/>
  <c r="L7085" i="2"/>
  <c r="L7329" i="2"/>
  <c r="L7817" i="2"/>
  <c r="O7817" i="2" s="1"/>
  <c r="L8061" i="2"/>
  <c r="O8061" i="2" s="1"/>
  <c r="P7573" i="2"/>
  <c r="P7329" i="2"/>
  <c r="O3059" i="2"/>
  <c r="P5621" i="2"/>
  <c r="Z83" i="2"/>
  <c r="Y6" i="2"/>
  <c r="Y9" i="2"/>
  <c r="Z13" i="2"/>
  <c r="AB23" i="2"/>
  <c r="AB31" i="2"/>
  <c r="AB39" i="2"/>
  <c r="Z44" i="2"/>
  <c r="Z48" i="2"/>
  <c r="AB49" i="2"/>
  <c r="Y55" i="2"/>
  <c r="Y63" i="2"/>
  <c r="AA73" i="2"/>
  <c r="AA86" i="2"/>
  <c r="AA116" i="2"/>
  <c r="AA124" i="2"/>
  <c r="Y4" i="2"/>
  <c r="AA12" i="2"/>
  <c r="Y14" i="2"/>
  <c r="Z20" i="2"/>
  <c r="Z21" i="2"/>
  <c r="AB22" i="2"/>
  <c r="Z28" i="2"/>
  <c r="Z29" i="2"/>
  <c r="AB30" i="2"/>
  <c r="Z36" i="2"/>
  <c r="Z37" i="2"/>
  <c r="AB38" i="2"/>
  <c r="Z51" i="2"/>
  <c r="AA65" i="2"/>
  <c r="Z91" i="2"/>
  <c r="AB95" i="2"/>
  <c r="Y98" i="2"/>
  <c r="Y37" i="2"/>
  <c r="Z9" i="2"/>
  <c r="AB11" i="2"/>
  <c r="AA13" i="2"/>
  <c r="Y18" i="2"/>
  <c r="AA19" i="2"/>
  <c r="Y26" i="2"/>
  <c r="AA27" i="2"/>
  <c r="Y34" i="2"/>
  <c r="AA35" i="2"/>
  <c r="Y42" i="2"/>
  <c r="AA43" i="2"/>
  <c r="AA44" i="2"/>
  <c r="AA47" i="2"/>
  <c r="AA57" i="2"/>
  <c r="AB73" i="2"/>
  <c r="AA82" i="2"/>
  <c r="Z98" i="2"/>
  <c r="Z106" i="2"/>
  <c r="Y114" i="2"/>
  <c r="Y122" i="2"/>
  <c r="AB10" i="2"/>
  <c r="AA16" i="2"/>
  <c r="Y21" i="2"/>
  <c r="Y29" i="2"/>
  <c r="AA58" i="2"/>
  <c r="Z95" i="2"/>
  <c r="AB110" i="2"/>
  <c r="AA9" i="2"/>
  <c r="Z10" i="2"/>
  <c r="AB12" i="2"/>
  <c r="Z14" i="2"/>
  <c r="Z15" i="2"/>
  <c r="Y16" i="2"/>
  <c r="Y17" i="2"/>
  <c r="AA20" i="2"/>
  <c r="Y25" i="2"/>
  <c r="AA28" i="2"/>
  <c r="Y33" i="2"/>
  <c r="AA36" i="2"/>
  <c r="Y41" i="2"/>
  <c r="Y46" i="2"/>
  <c r="AB65" i="2"/>
  <c r="Y72" i="2"/>
  <c r="Z87" i="2"/>
  <c r="AB98" i="2"/>
  <c r="AB106" i="2"/>
  <c r="AB13" i="2"/>
  <c r="AB19" i="2"/>
  <c r="AB27" i="2"/>
  <c r="AB35" i="2"/>
  <c r="AB43" i="2"/>
  <c r="AB47" i="2"/>
  <c r="AA50" i="2"/>
  <c r="Y56" i="2"/>
  <c r="AB57" i="2"/>
  <c r="Y64" i="2"/>
  <c r="Z70" i="2"/>
  <c r="AA78" i="2"/>
  <c r="AA94" i="2"/>
  <c r="AA120" i="2"/>
  <c r="AA128" i="2"/>
  <c r="Z11" i="2"/>
  <c r="AB15" i="2"/>
  <c r="AA24" i="2"/>
  <c r="AA32" i="2"/>
  <c r="AA40" i="2"/>
  <c r="Z45" i="2"/>
  <c r="Y71" i="2"/>
  <c r="Z79" i="2"/>
  <c r="AB102" i="2"/>
  <c r="P5865" i="2"/>
  <c r="O497" i="2"/>
  <c r="M3" i="2" l="1"/>
  <c r="M1" i="2"/>
  <c r="M4" i="2" s="1"/>
  <c r="M2" i="2"/>
  <c r="M5" i="2" s="1"/>
  <c r="L3" i="2"/>
  <c r="L2" i="2"/>
  <c r="L5" i="2" s="1"/>
  <c r="L1" i="2"/>
  <c r="L4" i="2" s="1"/>
  <c r="O9" i="2"/>
  <c r="O2815" i="2"/>
  <c r="P4401" i="2"/>
  <c r="O7207" i="2"/>
  <c r="O7329" i="2"/>
  <c r="O1961" i="2"/>
  <c r="P497" i="2"/>
  <c r="P7207" i="2"/>
  <c r="O7085" i="2"/>
  <c r="P1473" i="2"/>
  <c r="P8183" i="2"/>
  <c r="O6353" i="2"/>
  <c r="O4767" i="2"/>
  <c r="P1229" i="2"/>
  <c r="O6597" i="2"/>
  <c r="P985" i="2"/>
  <c r="O4645" i="2"/>
  <c r="P1717" i="2"/>
  <c r="P9" i="2"/>
  <c r="O2" i="2" l="1"/>
  <c r="O5" i="2" s="1"/>
  <c r="P2" i="2"/>
  <c r="P5" i="2" s="1"/>
  <c r="Z53" i="2" a="1"/>
  <c r="AA85" i="2" a="1"/>
  <c r="Y54" i="2" a="1"/>
  <c r="AA38" i="2" a="1"/>
  <c r="Y117" i="2" a="1"/>
  <c r="AB71" i="2" a="1"/>
  <c r="AS39" i="2" a="1"/>
  <c r="AT16" i="2" a="1"/>
  <c r="AB84" i="2" a="1"/>
  <c r="AB108" i="2" a="1"/>
  <c r="AS9" i="2" a="1"/>
  <c r="AS12" i="2" a="1"/>
  <c r="AT62" i="2" a="1"/>
  <c r="AB113" i="2" a="1"/>
  <c r="AB90" i="2" a="1"/>
  <c r="Y87" i="2" a="1"/>
  <c r="AA69" i="2" a="1"/>
  <c r="Y109" i="2" a="1"/>
  <c r="Z33" i="2" a="1"/>
  <c r="AT65" i="2" a="1"/>
  <c r="AT15" i="2" a="1"/>
  <c r="AT44" i="2" a="1"/>
  <c r="AA122" i="2" a="1"/>
  <c r="AA117" i="2" a="1"/>
  <c r="AT28" i="2" a="1"/>
  <c r="Z104" i="2" a="1"/>
  <c r="AS8" i="2" a="1"/>
  <c r="AB50" i="2" a="1"/>
  <c r="AB48" i="2" a="1"/>
  <c r="Z109" i="2" a="1"/>
  <c r="AT23" i="2" a="1"/>
  <c r="AA127" i="2" a="1"/>
  <c r="AA75" i="2" a="1"/>
  <c r="AS46" i="2" a="1"/>
  <c r="AS47" i="2" a="1"/>
  <c r="Z80" i="2" a="1"/>
  <c r="AA129" i="2" a="1"/>
  <c r="Z43" i="2" a="1"/>
  <c r="Y27" i="2" a="1"/>
  <c r="Z82" i="2" a="1"/>
  <c r="Z50" i="2" a="1"/>
  <c r="AA49" i="2" a="1"/>
  <c r="AB9" i="2" a="1"/>
  <c r="AA30" i="2" a="1"/>
  <c r="Z57" i="2" a="1"/>
  <c r="AA113" i="2" a="1"/>
  <c r="Z118" i="2" a="1"/>
  <c r="AB87" i="2" a="1"/>
  <c r="AS22" i="2" a="1"/>
  <c r="AS61" i="2" a="1"/>
  <c r="Z47" i="2" a="1"/>
  <c r="AS50" i="2" a="1"/>
  <c r="AB45" i="2" a="1"/>
  <c r="AS44" i="2" a="1"/>
  <c r="Z59" i="2" a="1"/>
  <c r="Y108" i="2" a="1"/>
  <c r="Z110" i="2" a="1"/>
  <c r="Z55" i="2" a="1"/>
  <c r="Y57" i="2" a="1"/>
  <c r="AT38" i="2" a="1"/>
  <c r="Z31" i="2" a="1"/>
  <c r="AT41" i="2" a="1"/>
  <c r="Y69" i="2" a="1"/>
  <c r="AS67" i="2" a="1"/>
  <c r="Y15" i="2" a="1"/>
  <c r="AS70" i="2" a="1"/>
  <c r="Y116" i="2" a="1"/>
  <c r="AB59" i="2" a="1"/>
  <c r="Y68" i="2" a="1"/>
  <c r="AT34" i="2" a="1"/>
  <c r="AA109" i="2" a="1"/>
  <c r="AB69" i="2" a="1"/>
  <c r="AS58" i="2" a="1"/>
  <c r="Y89" i="2" a="1"/>
  <c r="AA61" i="2" a="1"/>
  <c r="AB20" i="2" a="1"/>
  <c r="Y53" i="2" a="1"/>
  <c r="Z61" i="2" a="1"/>
  <c r="AS66" i="2" a="1"/>
  <c r="AA52" i="2" a="1"/>
  <c r="AB36" i="2" a="1"/>
  <c r="Z18" i="2" a="1"/>
  <c r="Z108" i="2" a="1"/>
  <c r="AB103" i="2" a="1"/>
  <c r="AT58" i="2" a="1"/>
  <c r="Y60" i="2" a="1"/>
  <c r="Y23" i="2" a="1"/>
  <c r="AT74" i="2" a="1"/>
  <c r="Y94" i="2" a="1"/>
  <c r="Z12" i="2" a="1"/>
  <c r="AB76" i="2" a="1"/>
  <c r="Y80" i="2" a="1"/>
  <c r="AS18" i="2" a="1"/>
  <c r="AS11" i="2" a="1"/>
  <c r="AB32" i="2" a="1"/>
  <c r="AT36" i="2" a="1"/>
  <c r="AS42" i="2" a="1"/>
  <c r="AS31" i="2" a="1"/>
  <c r="Z22" i="2" a="1"/>
  <c r="Y123" i="2" a="1"/>
  <c r="Z35" i="2" a="1"/>
  <c r="Z54" i="2" a="1"/>
  <c r="AB66" i="2" a="1"/>
  <c r="AS7" i="2" a="1"/>
  <c r="Z60" i="2" a="1"/>
  <c r="AB89" i="2" a="1"/>
  <c r="Z128" i="2" a="1"/>
  <c r="Z111" i="2" a="1"/>
  <c r="AS72" i="2" a="1"/>
  <c r="Y99" i="2" a="1"/>
  <c r="AT51" i="2" a="1"/>
  <c r="Z130" i="2" a="1"/>
  <c r="Z114" i="2" a="1"/>
  <c r="Z71" i="2" a="1"/>
  <c r="AT35" i="2" a="1"/>
  <c r="AA11" i="2" a="1"/>
  <c r="Y20" i="2" a="1"/>
  <c r="AT27" i="2" a="1"/>
  <c r="AT31" i="2" a="1"/>
  <c r="AB127" i="2" a="1"/>
  <c r="Y40" i="2" a="1"/>
  <c r="Y50" i="2" a="1"/>
  <c r="AB78" i="2" a="1"/>
  <c r="AA59" i="2" a="1"/>
  <c r="AT42" i="2" a="1"/>
  <c r="AA10" i="2" a="1"/>
  <c r="AB62" i="2" a="1"/>
  <c r="Z40" i="2" a="1"/>
  <c r="AA25" i="2" a="1"/>
  <c r="AB92" i="2" a="1"/>
  <c r="Z125" i="2" a="1"/>
  <c r="AB40" i="2" a="1"/>
  <c r="Z89" i="2" a="1"/>
  <c r="AS24" i="2" a="1"/>
  <c r="AB125" i="2" a="1"/>
  <c r="AB128" i="2" a="1"/>
  <c r="AT66" i="2" a="1"/>
  <c r="AS35" i="2" a="1"/>
  <c r="AA63" i="2" a="1"/>
  <c r="AS56" i="2" a="1"/>
  <c r="AB80" i="2" a="1"/>
  <c r="Z121" i="2" a="1"/>
  <c r="AS14" i="2" a="1"/>
  <c r="AB109" i="2" a="1"/>
  <c r="Y92" i="2" a="1"/>
  <c r="Z88" i="2" a="1"/>
  <c r="Z100" i="2" a="1"/>
  <c r="AA41" i="2" a="1"/>
  <c r="AS41" i="2" a="1"/>
  <c r="AS17" i="2" a="1"/>
  <c r="AT25" i="2" a="1"/>
  <c r="Z115" i="2" a="1"/>
  <c r="AT67" i="2" a="1"/>
  <c r="AT22" i="2" a="1"/>
  <c r="Y129" i="2" a="1"/>
  <c r="AA84" i="2" a="1"/>
  <c r="AB14" i="2" a="1"/>
  <c r="AB68" i="2" a="1"/>
  <c r="AS64" i="2" a="1"/>
  <c r="Y59" i="2" a="1"/>
  <c r="Z78" i="2" a="1"/>
  <c r="AA92" i="2" a="1"/>
  <c r="AA31" i="2" a="1"/>
  <c r="AT47" i="2" a="1"/>
  <c r="AA101" i="2" a="1"/>
  <c r="AB122" i="2" a="1"/>
  <c r="AA42" i="2" a="1"/>
  <c r="Z23" i="2" a="1"/>
  <c r="AA48" i="2" a="1"/>
  <c r="AT73" i="2" a="1"/>
  <c r="Z117" i="2" a="1"/>
  <c r="AT13" i="2" a="1"/>
  <c r="Z107" i="2" a="1"/>
  <c r="AS10" i="2" a="1"/>
  <c r="AA46" i="2" a="1"/>
  <c r="AB126" i="2" a="1"/>
  <c r="AB111" i="2" a="1"/>
  <c r="Z85" i="2" a="1"/>
  <c r="AB85" i="2" a="1"/>
  <c r="Y118" i="2" a="1"/>
  <c r="AS23" i="2" a="1"/>
  <c r="Z127" i="2" a="1"/>
  <c r="Y22" i="2" a="1"/>
  <c r="AT71" i="2" a="1"/>
  <c r="Z38" i="2" a="1"/>
  <c r="Y45" i="2" a="1"/>
  <c r="Y35" i="2" a="1"/>
  <c r="AA33" i="2" a="1"/>
  <c r="AA22" i="2" a="1"/>
  <c r="Y66" i="2" a="1"/>
  <c r="Z32" i="2" a="1"/>
  <c r="Y115" i="2" a="1"/>
  <c r="AT12" i="2" a="1"/>
  <c r="AB129" i="2" a="1"/>
  <c r="Z119" i="2" a="1"/>
  <c r="Y49" i="2" a="1"/>
  <c r="Z56" i="2" a="1"/>
  <c r="Z73" i="2" a="1"/>
  <c r="AT52" i="2" a="1"/>
  <c r="AT37" i="2" a="1"/>
  <c r="AB83" i="2" a="1"/>
  <c r="Y79" i="2" a="1"/>
  <c r="Y10" i="2" a="1"/>
  <c r="Z105" i="2" a="1"/>
  <c r="Y113" i="2" a="1"/>
  <c r="AA34" i="2" a="1"/>
  <c r="AS53" i="2" a="1"/>
  <c r="AS21" i="2" a="1"/>
  <c r="AA105" i="2" a="1"/>
  <c r="AA118" i="2" a="1"/>
  <c r="AS37" i="2" a="1"/>
  <c r="Y5" i="2" a="1"/>
  <c r="AT18" i="2" a="1"/>
  <c r="Y61" i="2" a="1"/>
  <c r="AT61" i="2" a="1"/>
  <c r="Y77" i="2" a="1"/>
  <c r="AS38" i="2" a="1"/>
  <c r="AT14" i="2" a="1"/>
  <c r="AB94" i="2" a="1"/>
  <c r="AT43" i="2" a="1"/>
  <c r="AB41" i="2" a="1"/>
  <c r="AA125" i="2" a="1"/>
  <c r="Z74" i="2" a="1"/>
  <c r="AA64" i="2" a="1"/>
  <c r="AS74" i="2" a="1"/>
  <c r="AA119" i="2" a="1"/>
  <c r="AS15" i="2" a="1"/>
  <c r="Y104" i="2" a="1"/>
  <c r="Z81" i="2" a="1"/>
  <c r="Y83" i="2" a="1"/>
  <c r="Z46" i="2" a="1"/>
  <c r="AB58" i="2" a="1"/>
  <c r="Y124" i="2" a="1"/>
  <c r="Y107" i="2" a="1"/>
  <c r="Z30" i="2" a="1"/>
  <c r="Y24" i="2" a="1"/>
  <c r="Y102" i="2" a="1"/>
  <c r="AA97" i="2" a="1"/>
  <c r="Y28" i="2" a="1"/>
  <c r="Z102" i="2" a="1"/>
  <c r="AA121" i="2" a="1"/>
  <c r="AA23" i="2" a="1"/>
  <c r="AT69" i="2" a="1"/>
  <c r="AB105" i="2" a="1"/>
  <c r="AT53" i="2" a="1"/>
  <c r="Z126" i="2" a="1"/>
  <c r="AT10" i="2" a="1"/>
  <c r="Z96" i="2" a="1"/>
  <c r="AA112" i="2" a="1"/>
  <c r="AA14" i="2" a="1"/>
  <c r="AS54" i="2" a="1"/>
  <c r="AA71" i="2" a="1"/>
  <c r="AB16" i="2" a="1"/>
  <c r="AA126" i="2" a="1"/>
  <c r="AB115" i="2" a="1"/>
  <c r="AA107" i="2" a="1"/>
  <c r="Y62" i="2" a="1"/>
  <c r="Y105" i="2" a="1"/>
  <c r="Z67" i="2" a="1"/>
  <c r="Y106" i="2" a="1"/>
  <c r="AT63" i="2" a="1"/>
  <c r="Y31" i="2" a="1"/>
  <c r="AB74" i="2" a="1"/>
  <c r="Y78" i="2" a="1"/>
  <c r="Y96" i="2" a="1"/>
  <c r="AA17" i="2" a="1"/>
  <c r="AT32" i="2" a="1"/>
  <c r="Y76" i="2" a="1"/>
  <c r="AB51" i="2" a="1"/>
  <c r="AB21" i="2" a="1"/>
  <c r="Z76" i="2" a="1"/>
  <c r="AA60" i="2" a="1"/>
  <c r="AT20" i="2" a="1"/>
  <c r="AT49" i="2" a="1"/>
  <c r="Y97" i="2" a="1"/>
  <c r="AA93" i="2" a="1"/>
  <c r="AB114" i="2" a="1"/>
  <c r="AA66" i="2" a="1"/>
  <c r="AT64" i="2" a="1"/>
  <c r="Y120" i="2" a="1"/>
  <c r="AS19" i="2" a="1"/>
  <c r="Y127" i="2" a="1"/>
  <c r="Z62" i="2" a="1"/>
  <c r="Z99" i="2" a="1"/>
  <c r="Y32" i="2" a="1"/>
  <c r="AA77" i="2" a="1"/>
  <c r="AT40" i="2" a="1"/>
  <c r="AA53" i="2" a="1"/>
  <c r="AB96" i="2" a="1"/>
  <c r="AS48" i="2" a="1"/>
  <c r="AA79" i="2" a="1"/>
  <c r="Z25" i="2" a="1"/>
  <c r="Z52" i="2" a="1"/>
  <c r="Y44" i="2" a="1"/>
  <c r="AB86" i="2" a="1"/>
  <c r="AS29" i="2" a="1"/>
  <c r="AT56" i="2" a="1"/>
  <c r="AS40" i="2" a="1"/>
  <c r="AS20" i="2" a="1"/>
  <c r="AB121" i="2" a="1"/>
  <c r="Y47" i="2" a="1"/>
  <c r="AA89" i="2" a="1"/>
  <c r="Y73" i="2" a="1"/>
  <c r="Y13" i="2" a="1"/>
  <c r="AA108" i="2" a="1"/>
  <c r="Y126" i="2" a="1"/>
  <c r="Y101" i="2" a="1"/>
  <c r="AT50" i="2" a="1"/>
  <c r="AA51" i="2" a="1"/>
  <c r="Z101" i="2" a="1"/>
  <c r="AS32" i="2" a="1"/>
  <c r="AS45" i="2" a="1"/>
  <c r="Z92" i="2" a="1"/>
  <c r="Y119" i="2" a="1"/>
  <c r="AS34" i="2" a="1"/>
  <c r="Y67" i="2" a="1"/>
  <c r="AB37" i="2" a="1"/>
  <c r="AT19" i="2" a="1"/>
  <c r="AS27" i="2" a="1"/>
  <c r="AB100" i="2" a="1"/>
  <c r="AA18" i="2" a="1"/>
  <c r="Y39" i="2" a="1"/>
  <c r="Y36" i="2" a="1"/>
  <c r="AA83" i="2" a="1"/>
  <c r="Y112" i="2" a="1"/>
  <c r="AS65" i="2" a="1"/>
  <c r="AT55" i="2" a="1"/>
  <c r="AA81" i="2" a="1"/>
  <c r="Y19" i="2" a="1"/>
  <c r="AS60" i="2" a="1"/>
  <c r="AB44" i="2" a="1"/>
  <c r="AB82" i="2" a="1"/>
  <c r="AA111" i="2" a="1"/>
  <c r="AB93" i="2" a="1"/>
  <c r="Z27" i="2" a="1"/>
  <c r="AB88" i="2" a="1"/>
  <c r="AB116" i="2" a="1"/>
  <c r="AB17" i="2" a="1"/>
  <c r="Y128" i="2" a="1"/>
  <c r="AA56" i="2" a="1"/>
  <c r="AB99" i="2" a="1"/>
  <c r="AA88" i="2" a="1"/>
  <c r="Y82" i="2" a="1"/>
  <c r="Z42" i="2" a="1"/>
  <c r="AS30" i="2" a="1"/>
  <c r="AT68" i="2" a="1"/>
  <c r="AT33" i="2" a="1"/>
  <c r="AA54" i="2" a="1"/>
  <c r="AA80" i="2" a="1"/>
  <c r="AA123" i="2" a="1"/>
  <c r="Y121" i="2" a="1"/>
  <c r="AA110" i="2" a="1"/>
  <c r="AA67" i="2" a="1"/>
  <c r="AA45" i="2" a="1"/>
  <c r="AS73" i="2" a="1"/>
  <c r="AA106" i="2" a="1"/>
  <c r="AT7" i="2" a="1"/>
  <c r="Y12" i="2" a="1"/>
  <c r="Z124" i="2" a="1"/>
  <c r="AA87" i="2" a="1"/>
  <c r="Y48" i="2" a="1"/>
  <c r="AB67" i="2" a="1"/>
  <c r="AB64" i="2" a="1"/>
  <c r="Z66" i="2" a="1"/>
  <c r="AA39" i="2" a="1"/>
  <c r="AB124" i="2" a="1"/>
  <c r="AB112" i="2" a="1"/>
  <c r="AB34" i="2" a="1"/>
  <c r="Z68" i="2" a="1"/>
  <c r="Y91" i="2" a="1"/>
  <c r="AS63" i="2" a="1"/>
  <c r="AB123" i="2" a="1"/>
  <c r="Z72" i="2" a="1"/>
  <c r="AA74" i="2" a="1"/>
  <c r="Z63" i="2" a="1"/>
  <c r="AA55" i="2" a="1"/>
  <c r="AS36" i="2" a="1"/>
  <c r="AB28" i="2" a="1"/>
  <c r="Z129" i="2" a="1"/>
  <c r="Y30" i="2" a="1"/>
  <c r="AA21" i="2" a="1"/>
  <c r="AB26" i="2" a="1"/>
  <c r="AB104" i="2" a="1"/>
  <c r="Z75" i="2" a="1"/>
  <c r="AS57" i="2" a="1"/>
  <c r="Z113" i="2" a="1"/>
  <c r="AS25" i="2" a="1"/>
  <c r="AT54" i="2" a="1"/>
  <c r="AT45" i="2" a="1"/>
  <c r="AS33" i="2" a="1"/>
  <c r="AT59" i="2" a="1"/>
  <c r="AA15" i="2" a="1"/>
  <c r="AS26" i="2" a="1"/>
  <c r="AB120" i="2" a="1"/>
  <c r="AA102" i="2" a="1"/>
  <c r="AB60" i="2" a="1"/>
  <c r="Y43" i="2" a="1"/>
  <c r="Z16" i="2" a="1"/>
  <c r="AB97" i="2" a="1"/>
  <c r="AB101" i="2" a="1"/>
  <c r="AS28" i="2" a="1"/>
  <c r="AT26" i="2" a="1"/>
  <c r="Z84" i="2" a="1"/>
  <c r="Y65" i="2" a="1"/>
  <c r="Y100" i="2" a="1"/>
  <c r="Y111" i="2" a="1"/>
  <c r="AA115" i="2" a="1"/>
  <c r="Z97" i="2" a="1"/>
  <c r="Z94" i="2" a="1"/>
  <c r="AS43" i="2" a="1"/>
  <c r="AS13" i="2" a="1"/>
  <c r="AB72" i="2" a="1"/>
  <c r="Z49" i="2" a="1"/>
  <c r="AA72" i="2" a="1"/>
  <c r="AS71" i="2" a="1"/>
  <c r="AB33" i="2" a="1"/>
  <c r="AT9" i="2" a="1"/>
  <c r="Z120" i="2" a="1"/>
  <c r="Z123" i="2" a="1"/>
  <c r="Z17" i="2" a="1"/>
  <c r="Z77" i="2" a="1"/>
  <c r="AT46" i="2" a="1"/>
  <c r="AS55" i="2" a="1"/>
  <c r="Z112" i="2" a="1"/>
  <c r="AA99" i="2" a="1"/>
  <c r="AT17" i="2" a="1"/>
  <c r="Y130" i="2" a="1"/>
  <c r="AA37" i="2" a="1"/>
  <c r="AS68" i="2" a="1"/>
  <c r="Y52" i="2" a="1"/>
  <c r="Z26" i="2" a="1"/>
  <c r="Y81" i="2" a="1"/>
  <c r="Y74" i="2" a="1"/>
  <c r="Z93" i="2" a="1"/>
  <c r="AA68" i="2" a="1"/>
  <c r="AB42" i="2" a="1"/>
  <c r="AT30" i="2" a="1"/>
  <c r="Z69" i="2" a="1"/>
  <c r="AB56" i="2" a="1"/>
  <c r="AS49" i="2" a="1"/>
  <c r="AA95" i="2" a="1"/>
  <c r="AB55" i="2" a="1"/>
  <c r="AS69" i="2" a="1"/>
  <c r="Y58" i="2" a="1"/>
  <c r="AB53" i="2" a="1"/>
  <c r="AA98" i="2" a="1"/>
  <c r="AT24" i="2" a="1"/>
  <c r="AA104" i="2" a="1"/>
  <c r="Z39" i="2" a="1"/>
  <c r="AT8" i="2" a="1"/>
  <c r="AS51" i="2" a="1"/>
  <c r="AB61" i="2" a="1"/>
  <c r="AB91" i="2" a="1"/>
  <c r="AB130" i="2" a="1"/>
  <c r="AT57" i="2" a="1"/>
  <c r="Y11" i="2" a="1"/>
  <c r="AB52" i="2" a="1"/>
  <c r="Y38" i="2" a="1"/>
  <c r="AA130" i="2" a="1"/>
  <c r="AS62" i="2" a="1"/>
  <c r="Z64" i="2" a="1"/>
  <c r="AT29" i="2" a="1"/>
  <c r="Z41" i="2" a="1"/>
  <c r="AB29" i="2" a="1"/>
  <c r="Y88" i="2" a="1"/>
  <c r="Z19" i="2" a="1"/>
  <c r="AT39" i="2" a="1"/>
  <c r="Z116" i="2" a="1"/>
  <c r="AB70" i="2" a="1"/>
  <c r="AA29" i="2" a="1"/>
  <c r="AB79" i="2" a="1"/>
  <c r="Z122" i="2" a="1"/>
  <c r="AA26" i="2" a="1"/>
  <c r="AB75" i="2" a="1"/>
  <c r="AB118" i="2" a="1"/>
  <c r="AB63" i="2" a="1"/>
  <c r="AA91" i="2" a="1"/>
  <c r="AS52" i="2" a="1"/>
  <c r="Y103" i="2" a="1"/>
  <c r="AT48" i="2" a="1"/>
  <c r="Y93" i="2" a="1"/>
  <c r="Y86" i="2" a="1"/>
  <c r="Z58" i="2" a="1"/>
  <c r="AA103" i="2" a="1"/>
  <c r="AB18" i="2" a="1"/>
  <c r="Y90" i="2" a="1"/>
  <c r="AA100" i="2" a="1"/>
  <c r="AT11" i="2" a="1"/>
  <c r="AB25" i="2" a="1"/>
  <c r="AB54" i="2" a="1"/>
  <c r="AA90" i="2" a="1"/>
  <c r="Y95" i="2" a="1"/>
  <c r="AB77" i="2" a="1"/>
  <c r="AB117" i="2" a="1"/>
  <c r="AT60" i="2" a="1"/>
  <c r="AS59" i="2" a="1"/>
  <c r="AA70" i="2" a="1"/>
  <c r="AT21" i="2" a="1"/>
  <c r="Y75" i="2" a="1"/>
  <c r="AB119" i="2" a="1"/>
  <c r="Z103" i="2" a="1"/>
  <c r="Y110" i="2" a="1"/>
  <c r="AB46" i="2" a="1"/>
  <c r="Y125" i="2" a="1"/>
  <c r="AA96" i="2" a="1"/>
  <c r="Z86" i="2" a="1"/>
  <c r="AB107" i="2" a="1"/>
  <c r="AA76" i="2" a="1"/>
  <c r="AB24" i="2" a="1"/>
  <c r="Y70" i="2" a="1"/>
  <c r="AA114" i="2" a="1"/>
  <c r="AT72" i="2" a="1"/>
  <c r="Y51" i="2" a="1"/>
  <c r="AT70" i="2" a="1"/>
  <c r="Z24" i="2" a="1"/>
  <c r="Z90" i="2" a="1"/>
  <c r="AS16" i="2" a="1"/>
  <c r="Z65" i="2" a="1"/>
  <c r="Y84" i="2" a="1"/>
  <c r="AA62" i="2" a="1"/>
  <c r="AB81" i="2" a="1"/>
  <c r="Y85" i="2" a="1"/>
  <c r="Z34" i="2" a="1"/>
  <c r="AB70" i="2" l="1"/>
  <c r="Z124" i="2"/>
  <c r="AB16" i="2"/>
  <c r="AB59" i="2"/>
  <c r="Y15" i="2"/>
  <c r="Y44" i="2"/>
  <c r="AA46" i="2"/>
  <c r="AA17" i="2"/>
  <c r="Z116" i="2"/>
  <c r="AT66" i="2"/>
  <c r="AB128" i="2"/>
  <c r="Z89" i="2"/>
  <c r="AS67" i="2"/>
  <c r="Z84" i="2"/>
  <c r="Z86" i="2"/>
  <c r="AB14" i="2"/>
  <c r="AT39" i="2"/>
  <c r="Y12" i="2"/>
  <c r="AA71" i="2"/>
  <c r="Y116" i="2"/>
  <c r="Y69" i="2"/>
  <c r="Y115" i="2"/>
  <c r="AS25" i="2"/>
  <c r="AT11" i="2"/>
  <c r="Z19" i="2"/>
  <c r="AT7" i="2"/>
  <c r="AT34" i="2"/>
  <c r="AB40" i="2"/>
  <c r="AT41" i="2"/>
  <c r="Z34" i="2"/>
  <c r="Y120" i="2"/>
  <c r="AB123" i="2"/>
  <c r="Y88" i="2"/>
  <c r="AA106" i="2"/>
  <c r="AB125" i="2"/>
  <c r="AS70" i="2"/>
  <c r="Z31" i="2"/>
  <c r="AT26" i="2"/>
  <c r="AS10" i="2"/>
  <c r="Y96" i="2"/>
  <c r="AB29" i="2"/>
  <c r="AS73" i="2"/>
  <c r="AS54" i="2"/>
  <c r="Z125" i="2"/>
  <c r="AT38" i="2"/>
  <c r="Z52" i="2"/>
  <c r="AA96" i="2"/>
  <c r="AA84" i="2"/>
  <c r="Z41" i="2"/>
  <c r="AA45" i="2"/>
  <c r="AS24" i="2"/>
  <c r="AB92" i="2"/>
  <c r="Y57" i="2"/>
  <c r="Z32" i="2"/>
  <c r="AT64" i="2"/>
  <c r="AA100" i="2"/>
  <c r="AT29" i="2"/>
  <c r="AA67" i="2"/>
  <c r="Y68" i="2"/>
  <c r="AA25" i="2"/>
  <c r="Z55" i="2"/>
  <c r="Y85" i="2"/>
  <c r="Z113" i="2"/>
  <c r="AS63" i="2"/>
  <c r="Z64" i="2"/>
  <c r="AA110" i="2"/>
  <c r="AA14" i="2"/>
  <c r="Z40" i="2"/>
  <c r="Z110" i="2"/>
  <c r="AS28" i="2"/>
  <c r="Z107" i="2"/>
  <c r="Y78" i="2"/>
  <c r="AS62" i="2"/>
  <c r="Y121" i="2"/>
  <c r="AA112" i="2"/>
  <c r="AB62" i="2"/>
  <c r="Y108" i="2"/>
  <c r="Y66" i="2"/>
  <c r="Y125" i="2"/>
  <c r="Y129" i="2"/>
  <c r="AA130" i="2"/>
  <c r="AA123" i="2"/>
  <c r="Z96" i="2"/>
  <c r="AA10" i="2"/>
  <c r="Z59" i="2"/>
  <c r="Z25" i="2"/>
  <c r="AA66" i="2"/>
  <c r="Y90" i="2"/>
  <c r="Y38" i="2"/>
  <c r="AA80" i="2"/>
  <c r="AT10" i="2"/>
  <c r="AT42" i="2"/>
  <c r="AS44" i="2"/>
  <c r="AB81" i="2"/>
  <c r="AS57" i="2"/>
  <c r="AB74" i="2"/>
  <c r="AB52" i="2"/>
  <c r="AA54" i="2"/>
  <c r="Z126" i="2"/>
  <c r="AA59" i="2"/>
  <c r="AB45" i="2"/>
  <c r="AA22" i="2"/>
  <c r="AT13" i="2"/>
  <c r="Y91" i="2"/>
  <c r="Y11" i="2"/>
  <c r="AT33" i="2"/>
  <c r="AT53" i="2"/>
  <c r="AB78" i="2"/>
  <c r="AS50" i="2"/>
  <c r="AB101" i="2"/>
  <c r="AB46" i="2"/>
  <c r="AT22" i="2"/>
  <c r="AT57" i="2"/>
  <c r="AT68" i="2"/>
  <c r="AB105" i="2"/>
  <c r="Y50" i="2"/>
  <c r="Z47" i="2"/>
  <c r="AA62" i="2"/>
  <c r="AB114" i="2"/>
  <c r="AB18" i="2"/>
  <c r="AB130" i="2"/>
  <c r="AS30" i="2"/>
  <c r="AT69" i="2"/>
  <c r="Y40" i="2"/>
  <c r="AS61" i="2"/>
  <c r="AA79" i="2"/>
  <c r="Z75" i="2"/>
  <c r="Y31" i="2"/>
  <c r="AB91" i="2"/>
  <c r="Z42" i="2"/>
  <c r="AA23" i="2"/>
  <c r="AB127" i="2"/>
  <c r="AS22" i="2"/>
  <c r="AA33" i="2"/>
  <c r="Z117" i="2"/>
  <c r="AT67" i="2"/>
  <c r="AB61" i="2"/>
  <c r="Y82" i="2"/>
  <c r="AA121" i="2"/>
  <c r="AT31" i="2"/>
  <c r="AB87" i="2"/>
  <c r="Y84" i="2"/>
  <c r="Y110" i="2"/>
  <c r="Z68" i="2"/>
  <c r="AS51" i="2"/>
  <c r="AA88" i="2"/>
  <c r="Z102" i="2"/>
  <c r="AT27" i="2"/>
  <c r="Z118" i="2"/>
  <c r="AB97" i="2"/>
  <c r="AB104" i="2"/>
  <c r="AA103" i="2"/>
  <c r="AT8" i="2"/>
  <c r="AB99" i="2"/>
  <c r="Y28" i="2"/>
  <c r="Y20" i="2"/>
  <c r="AA113" i="2"/>
  <c r="AS48" i="2"/>
  <c r="AA93" i="2"/>
  <c r="AT63" i="2"/>
  <c r="Z39" i="2"/>
  <c r="AA56" i="2"/>
  <c r="AA97" i="2"/>
  <c r="AA11" i="2"/>
  <c r="Z57" i="2"/>
  <c r="Y35" i="2"/>
  <c r="AT73" i="2"/>
  <c r="Z115" i="2"/>
  <c r="AA104" i="2"/>
  <c r="Y128" i="2"/>
  <c r="Y102" i="2"/>
  <c r="AT35" i="2"/>
  <c r="AA30" i="2"/>
  <c r="Z65" i="2"/>
  <c r="Z103" i="2"/>
  <c r="Z58" i="2"/>
  <c r="AT24" i="2"/>
  <c r="AB17" i="2"/>
  <c r="Y24" i="2"/>
  <c r="Z71" i="2"/>
  <c r="AB9" i="2"/>
  <c r="Z16" i="2"/>
  <c r="AB26" i="2"/>
  <c r="AB34" i="2"/>
  <c r="AA98" i="2"/>
  <c r="AB116" i="2"/>
  <c r="Z30" i="2"/>
  <c r="Z114" i="2"/>
  <c r="AA49" i="2"/>
  <c r="AB96" i="2"/>
  <c r="AA48" i="2"/>
  <c r="Y106" i="2"/>
  <c r="AB53" i="2"/>
  <c r="AB88" i="2"/>
  <c r="Y107" i="2"/>
  <c r="Z130" i="2"/>
  <c r="Z50" i="2"/>
  <c r="Y45" i="2"/>
  <c r="Y97" i="2"/>
  <c r="Y86" i="2"/>
  <c r="Y58" i="2"/>
  <c r="Z27" i="2"/>
  <c r="Y124" i="2"/>
  <c r="AT51" i="2"/>
  <c r="Z82" i="2"/>
  <c r="AS16" i="2"/>
  <c r="AB119" i="2"/>
  <c r="AT25" i="2"/>
  <c r="AS69" i="2"/>
  <c r="AB93" i="2"/>
  <c r="AB58" i="2"/>
  <c r="Y99" i="2"/>
  <c r="Y27" i="2"/>
  <c r="Z38" i="2"/>
  <c r="AA21" i="2"/>
  <c r="AB112" i="2"/>
  <c r="AB55" i="2"/>
  <c r="AA111" i="2"/>
  <c r="Z46" i="2"/>
  <c r="AS72" i="2"/>
  <c r="Z43" i="2"/>
  <c r="Y43" i="2"/>
  <c r="Z23" i="2"/>
  <c r="Z67" i="2"/>
  <c r="AA95" i="2"/>
  <c r="AB82" i="2"/>
  <c r="Y83" i="2"/>
  <c r="Z111" i="2"/>
  <c r="AA129" i="2"/>
  <c r="Z90" i="2"/>
  <c r="Y75" i="2"/>
  <c r="Y93" i="2"/>
  <c r="AS49" i="2"/>
  <c r="AB44" i="2"/>
  <c r="Z81" i="2"/>
  <c r="Z128" i="2"/>
  <c r="Z80" i="2"/>
  <c r="AA53" i="2"/>
  <c r="AT49" i="2"/>
  <c r="AS17" i="2"/>
  <c r="AB56" i="2"/>
  <c r="AS60" i="2"/>
  <c r="Y104" i="2"/>
  <c r="AB89" i="2"/>
  <c r="AS47" i="2"/>
  <c r="AA109" i="2"/>
  <c r="AA42" i="2"/>
  <c r="AB124" i="2"/>
  <c r="Z69" i="2"/>
  <c r="Y19" i="2"/>
  <c r="AS15" i="2"/>
  <c r="Z60" i="2"/>
  <c r="AS46" i="2"/>
  <c r="AT71" i="2"/>
  <c r="Y30" i="2"/>
  <c r="Y105" i="2"/>
  <c r="AT30" i="2"/>
  <c r="AA81" i="2"/>
  <c r="AA119" i="2"/>
  <c r="AS7" i="2"/>
  <c r="AA75" i="2"/>
  <c r="Z24" i="2"/>
  <c r="AT21" i="2"/>
  <c r="AS41" i="2"/>
  <c r="AB42" i="2"/>
  <c r="AT55" i="2"/>
  <c r="AS74" i="2"/>
  <c r="AB66" i="2"/>
  <c r="AA127" i="2"/>
  <c r="AB60" i="2"/>
  <c r="AT20" i="2"/>
  <c r="AT48" i="2"/>
  <c r="AA68" i="2"/>
  <c r="AS65" i="2"/>
  <c r="AA64" i="2"/>
  <c r="Z54" i="2"/>
  <c r="AT23" i="2"/>
  <c r="AT40" i="2"/>
  <c r="AB122" i="2"/>
  <c r="AA39" i="2"/>
  <c r="Z93" i="2"/>
  <c r="Y112" i="2"/>
  <c r="Z74" i="2"/>
  <c r="Z35" i="2"/>
  <c r="Z109" i="2"/>
  <c r="Y22" i="2"/>
  <c r="AA70" i="2"/>
  <c r="AA41" i="2"/>
  <c r="Y74" i="2"/>
  <c r="AA83" i="2"/>
  <c r="AA125" i="2"/>
  <c r="Y123" i="2"/>
  <c r="AB48" i="2"/>
  <c r="AT70" i="2"/>
  <c r="Z129" i="2"/>
  <c r="Y103" i="2"/>
  <c r="Y81" i="2"/>
  <c r="Y36" i="2"/>
  <c r="AB41" i="2"/>
  <c r="Z22" i="2"/>
  <c r="AB50" i="2"/>
  <c r="AA102" i="2"/>
  <c r="AA60" i="2"/>
  <c r="Y62" i="2"/>
  <c r="Z26" i="2"/>
  <c r="Y39" i="2"/>
  <c r="AT43" i="2"/>
  <c r="AS31" i="2"/>
  <c r="AS8" i="2"/>
  <c r="AA77" i="2"/>
  <c r="AA101" i="2"/>
  <c r="Z66" i="2"/>
  <c r="Y52" i="2"/>
  <c r="AA18" i="2"/>
  <c r="AB94" i="2"/>
  <c r="AS42" i="2"/>
  <c r="Z104" i="2"/>
  <c r="Z127" i="2"/>
  <c r="AS59" i="2"/>
  <c r="Z100" i="2"/>
  <c r="AS68" i="2"/>
  <c r="AB100" i="2"/>
  <c r="AT14" i="2"/>
  <c r="AT36" i="2"/>
  <c r="AT28" i="2"/>
  <c r="Y51" i="2"/>
  <c r="AB28" i="2"/>
  <c r="AS52" i="2"/>
  <c r="AA37" i="2"/>
  <c r="AS27" i="2"/>
  <c r="AS38" i="2"/>
  <c r="AB32" i="2"/>
  <c r="AA117" i="2"/>
  <c r="AB120" i="2"/>
  <c r="AT47" i="2"/>
  <c r="AA107" i="2"/>
  <c r="Y130" i="2"/>
  <c r="AT19" i="2"/>
  <c r="Y77" i="2"/>
  <c r="AS11" i="2"/>
  <c r="AA122" i="2"/>
  <c r="Y32" i="2"/>
  <c r="AT60" i="2"/>
  <c r="AB64" i="2"/>
  <c r="AT17" i="2"/>
  <c r="AB37" i="2"/>
  <c r="AT61" i="2"/>
  <c r="AS18" i="2"/>
  <c r="AT44" i="2"/>
  <c r="AS23" i="2"/>
  <c r="Z76" i="2"/>
  <c r="Z88" i="2"/>
  <c r="AA99" i="2"/>
  <c r="Y67" i="2"/>
  <c r="Y61" i="2"/>
  <c r="Y80" i="2"/>
  <c r="AT15" i="2"/>
  <c r="AT72" i="2"/>
  <c r="AS36" i="2"/>
  <c r="AA91" i="2"/>
  <c r="Z112" i="2"/>
  <c r="AS34" i="2"/>
  <c r="AT18" i="2"/>
  <c r="AB76" i="2"/>
  <c r="AT65" i="2"/>
  <c r="AS26" i="2"/>
  <c r="AA31" i="2"/>
  <c r="AB67" i="2"/>
  <c r="AS55" i="2"/>
  <c r="Y119" i="2"/>
  <c r="Y5" i="2"/>
  <c r="Z12" i="2"/>
  <c r="Z33" i="2"/>
  <c r="Y118" i="2"/>
  <c r="AB117" i="2"/>
  <c r="Y92" i="2"/>
  <c r="AT46" i="2"/>
  <c r="Z92" i="2"/>
  <c r="AS37" i="2"/>
  <c r="Y94" i="2"/>
  <c r="Y109" i="2"/>
  <c r="Z99" i="2"/>
  <c r="AB21" i="2"/>
  <c r="AB115" i="2"/>
  <c r="Z77" i="2"/>
  <c r="AS45" i="2"/>
  <c r="AA118" i="2"/>
  <c r="AT74" i="2"/>
  <c r="AA69" i="2"/>
  <c r="AA114" i="2"/>
  <c r="AA55" i="2"/>
  <c r="AB63" i="2"/>
  <c r="Z17" i="2"/>
  <c r="AS32" i="2"/>
  <c r="AA105" i="2"/>
  <c r="Y23" i="2"/>
  <c r="Y87" i="2"/>
  <c r="AA15" i="2"/>
  <c r="AA92" i="2"/>
  <c r="AB109" i="2"/>
  <c r="Z123" i="2"/>
  <c r="Z101" i="2"/>
  <c r="AS21" i="2"/>
  <c r="Y60" i="2"/>
  <c r="AB90" i="2"/>
  <c r="AB85" i="2"/>
  <c r="AB77" i="2"/>
  <c r="AB118" i="2"/>
  <c r="Z120" i="2"/>
  <c r="AA51" i="2"/>
  <c r="AS53" i="2"/>
  <c r="AT58" i="2"/>
  <c r="AB113" i="2"/>
  <c r="Y70" i="2"/>
  <c r="AB51" i="2"/>
  <c r="Y48" i="2"/>
  <c r="AT9" i="2"/>
  <c r="AT50" i="2"/>
  <c r="AA34" i="2"/>
  <c r="AB103" i="2"/>
  <c r="AT62" i="2"/>
  <c r="Z62" i="2"/>
  <c r="Z63" i="2"/>
  <c r="AS14" i="2"/>
  <c r="AB33" i="2"/>
  <c r="Y101" i="2"/>
  <c r="Y113" i="2"/>
  <c r="Z108" i="2"/>
  <c r="AS12" i="2"/>
  <c r="AT59" i="2"/>
  <c r="Z78" i="2"/>
  <c r="AB75" i="2"/>
  <c r="AS71" i="2"/>
  <c r="Y126" i="2"/>
  <c r="Z105" i="2"/>
  <c r="Z18" i="2"/>
  <c r="AS9" i="2"/>
  <c r="Z85" i="2"/>
  <c r="Y95" i="2"/>
  <c r="Z121" i="2"/>
  <c r="AA72" i="2"/>
  <c r="AA108" i="2"/>
  <c r="Y10" i="2"/>
  <c r="AB36" i="2"/>
  <c r="AB108" i="2"/>
  <c r="AB24" i="2"/>
  <c r="Y76" i="2"/>
  <c r="AA26" i="2"/>
  <c r="Z49" i="2"/>
  <c r="Y13" i="2"/>
  <c r="Y79" i="2"/>
  <c r="AA52" i="2"/>
  <c r="AB84" i="2"/>
  <c r="AS33" i="2"/>
  <c r="Y59" i="2"/>
  <c r="AB80" i="2"/>
  <c r="AB72" i="2"/>
  <c r="Y73" i="2"/>
  <c r="AB83" i="2"/>
  <c r="AS66" i="2"/>
  <c r="AT16" i="2"/>
  <c r="Y127" i="2"/>
  <c r="AA74" i="2"/>
  <c r="Z122" i="2"/>
  <c r="AS13" i="2"/>
  <c r="AA89" i="2"/>
  <c r="AT37" i="2"/>
  <c r="Z61" i="2"/>
  <c r="AS39" i="2"/>
  <c r="AB111" i="2"/>
  <c r="AA90" i="2"/>
  <c r="AS56" i="2"/>
  <c r="AS43" i="2"/>
  <c r="Y47" i="2"/>
  <c r="AT52" i="2"/>
  <c r="Y53" i="2"/>
  <c r="AB71" i="2"/>
  <c r="AT45" i="2"/>
  <c r="AS64" i="2"/>
  <c r="AB79" i="2"/>
  <c r="Z94" i="2"/>
  <c r="AB121" i="2"/>
  <c r="Z73" i="2"/>
  <c r="AB20" i="2"/>
  <c r="Y117" i="2"/>
  <c r="AA76" i="2"/>
  <c r="AB54" i="2"/>
  <c r="AA63" i="2"/>
  <c r="Z97" i="2"/>
  <c r="AS20" i="2"/>
  <c r="Z56" i="2"/>
  <c r="AA61" i="2"/>
  <c r="AA38" i="2"/>
  <c r="AS19" i="2"/>
  <c r="AB25" i="2"/>
  <c r="AA87" i="2"/>
  <c r="AA115" i="2"/>
  <c r="AS40" i="2"/>
  <c r="Y49" i="2"/>
  <c r="Y89" i="2"/>
  <c r="Y54" i="2"/>
  <c r="AT54" i="2"/>
  <c r="AB68" i="2"/>
  <c r="AS35" i="2"/>
  <c r="Y111" i="2"/>
  <c r="AT56" i="2"/>
  <c r="Z119" i="2"/>
  <c r="AS58" i="2"/>
  <c r="AA85" i="2"/>
  <c r="AB107" i="2"/>
  <c r="AT32" i="2"/>
  <c r="AA126" i="2"/>
  <c r="Y100" i="2"/>
  <c r="AS29" i="2"/>
  <c r="AB129" i="2"/>
  <c r="AB69" i="2"/>
  <c r="Z53" i="2"/>
  <c r="AB126" i="2"/>
  <c r="Z72" i="2"/>
  <c r="AA29" i="2"/>
  <c r="Y65" i="2"/>
  <c r="AB86" i="2"/>
  <c r="AT1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<sst xmlns="http://schemas.openxmlformats.org/spreadsheetml/2006/main" count="117" uniqueCount="35">
  <si>
    <t>Timestep</t>
  </si>
  <si>
    <t>CO2 Proxy</t>
  </si>
  <si>
    <t>FOPR Proxy</t>
  </si>
  <si>
    <t>Max</t>
  </si>
  <si>
    <t>Min</t>
  </si>
  <si>
    <t>Case</t>
  </si>
  <si>
    <t>Avg</t>
  </si>
  <si>
    <t>First row</t>
  </si>
  <si>
    <t>Case Max</t>
  </si>
  <si>
    <t>Halfcycle day</t>
  </si>
  <si>
    <t>Case Min</t>
  </si>
  <si>
    <t>qgtot</t>
  </si>
  <si>
    <t>qwtot</t>
  </si>
  <si>
    <t>tot gas</t>
  </si>
  <si>
    <t>tot water</t>
  </si>
  <si>
    <t>Relative Error</t>
  </si>
  <si>
    <t>Ecl</t>
  </si>
  <si>
    <t>Proxy</t>
  </si>
  <si>
    <t>FCO2PR [kg-mole/d]</t>
  </si>
  <si>
    <t>FOPR [sm3/d]</t>
  </si>
  <si>
    <t>CO2</t>
  </si>
  <si>
    <t>FOPR</t>
  </si>
  <si>
    <t>Avg CO2</t>
  </si>
  <si>
    <t>Avg FOPR</t>
  </si>
  <si>
    <t>FGIR [sm3/d]</t>
  </si>
  <si>
    <t>FCO2PR</t>
  </si>
  <si>
    <t>Avg Error CO2</t>
  </si>
  <si>
    <t>Avg Error FOPR</t>
  </si>
  <si>
    <t>(type the preferred case to be observed)</t>
  </si>
  <si>
    <t>Max Error</t>
  </si>
  <si>
    <t>FOPT</t>
  </si>
  <si>
    <t>Proxy FOPT</t>
  </si>
  <si>
    <t>FCO2PT</t>
  </si>
  <si>
    <t>Proxy FCO2PT</t>
  </si>
  <si>
    <t>APRE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</si>
</sst>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7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sz val="10"/>
      <name val="Tahoma"/>
      <family val="2"/>
    </font>
    <font>
      <b/>
      <sz val="10"/>
      <name val="Tahoma"/>
      <family val="2"/>
    </font>
    <font>
      <sz val="10"/>
      <color theme="0"/>
      <name val="Tahoma"/>
      <family val="2"/>
    </font>
    <font>
      <sz val="10"/>
      <color rgb="FF1E1E1E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33">
    <xf numFmtId="0" fontId="0" fillId="0" borderId="0" xfId="0"/>
    <xf numFmtId="0" fontId="0" fillId="2" borderId="0" xfId="0" applyFill="1"/>
    <xf numFmtId="0" fontId="3" fillId="2" borderId="0" xfId="1" applyFill="1"/>
    <xf numFmtId="0" fontId="2" fillId="2" borderId="0" xfId="1" applyFont="1" applyFill="1" applyAlignment="1">
      <alignment horizontal="center"/>
    </xf>
    <xf numFmtId="0" fontId="4" fillId="2" borderId="0" xfId="1" applyFont="1" applyFill="1" applyAlignment="1">
      <alignment horizontal="right"/>
    </xf>
    <xf numFmtId="0" fontId="4" fillId="2" borderId="0" xfId="1" applyFont="1" applyFill="1" applyAlignment="1">
      <alignment horizontal="center"/>
    </xf>
    <xf numFmtId="2" fontId="4" fillId="2" borderId="0" xfId="1" applyNumberFormat="1" applyFont="1" applyFill="1" applyAlignment="1">
      <alignment horizontal="center"/>
    </xf>
    <xf numFmtId="0" fontId="5" fillId="2" borderId="0" xfId="1" applyFont="1" applyFill="1" applyAlignment="1">
      <alignment horizontal="center"/>
    </xf>
    <xf numFmtId="1" fontId="3" fillId="2" borderId="0" xfId="1" applyNumberFormat="1" applyFill="1"/>
    <xf numFmtId="1" fontId="3" fillId="2" borderId="0" xfId="1" applyNumberFormat="1" applyFill="1" applyAlignment="1">
      <alignment horizontal="center"/>
    </xf>
    <xf numFmtId="2" fontId="3" fillId="2" borderId="0" xfId="1" applyNumberFormat="1" applyFill="1" applyAlignment="1">
      <alignment horizontal="center"/>
    </xf>
    <xf numFmtId="0" fontId="6" fillId="2" borderId="0" xfId="1" applyFont="1" applyFill="1" applyAlignment="1">
      <alignment vertical="center" wrapText="1"/>
    </xf>
    <xf numFmtId="0" fontId="6" fillId="2" borderId="0" xfId="1" applyFont="1" applyFill="1" applyAlignment="1">
      <alignment horizontal="center" vertical="center" wrapText="1"/>
    </xf>
    <xf numFmtId="0" fontId="3" fillId="2" borderId="0" xfId="1" applyFill="1" applyAlignment="1">
      <alignment horizontal="center"/>
    </xf>
    <xf numFmtId="0" fontId="3" fillId="2" borderId="5" xfId="1" applyFill="1" applyBorder="1"/>
    <xf numFmtId="0" fontId="3" fillId="2" borderId="0" xfId="1" quotePrefix="1" applyFill="1"/>
    <xf numFmtId="0" fontId="3" fillId="2" borderId="6" xfId="1" applyFill="1" applyBorder="1"/>
    <xf numFmtId="0" fontId="3" fillId="2" borderId="6" xfId="1" quotePrefix="1" applyFill="1" applyBorder="1"/>
    <xf numFmtId="1" fontId="3" fillId="2" borderId="6" xfId="1" applyNumberFormat="1" applyFill="1" applyBorder="1"/>
    <xf numFmtId="0" fontId="1" fillId="2" borderId="1" xfId="0" applyFont="1" applyFill="1" applyBorder="1" applyAlignment="1">
      <alignment horizontal="center" vertical="top"/>
    </xf>
    <xf numFmtId="0" fontId="1" fillId="2" borderId="0" xfId="0" applyFont="1" applyFill="1" applyAlignment="1">
      <alignment horizontal="center" vertical="top"/>
    </xf>
    <xf numFmtId="164" fontId="3" fillId="2" borderId="0" xfId="1" applyNumberFormat="1" applyFill="1" applyAlignment="1">
      <alignment horizontal="center"/>
    </xf>
    <xf numFmtId="0" fontId="3" fillId="2" borderId="0" xfId="1" applyFill="1" applyBorder="1"/>
    <xf numFmtId="2" fontId="6" fillId="2" borderId="0" xfId="1" applyNumberFormat="1" applyFont="1" applyFill="1" applyAlignment="1">
      <alignment horizontal="center" vertical="center" wrapText="1"/>
    </xf>
    <xf numFmtId="0" fontId="3" fillId="3" borderId="0" xfId="1" applyFill="1"/>
    <xf numFmtId="0" fontId="3" fillId="2" borderId="0" xfId="1" applyFill="1" applyAlignment="1">
      <alignment horizontal="center"/>
    </xf>
    <xf numFmtId="0" fontId="0" fillId="2" borderId="0" xfId="0" applyFill="1" applyAlignment="1">
      <alignment horizontal="center" vertical="center"/>
    </xf>
    <xf numFmtId="0" fontId="3" fillId="2" borderId="2" xfId="1" applyFill="1" applyBorder="1" applyAlignment="1">
      <alignment horizontal="center"/>
    </xf>
    <xf numFmtId="0" fontId="3" fillId="2" borderId="3" xfId="1" applyFill="1" applyBorder="1" applyAlignment="1">
      <alignment horizontal="center"/>
    </xf>
    <xf numFmtId="0" fontId="3" fillId="2" borderId="4" xfId="1" applyFill="1" applyBorder="1" applyAlignment="1">
      <alignment horizontal="center"/>
    </xf>
    <xf numFmtId="0" fontId="3" fillId="2" borderId="0" xfId="1" applyFill="1" applyAlignment="1">
      <alignment horizontal="center"/>
    </xf>
    <xf numFmtId="0" fontId="4" fillId="2" borderId="0" xfId="1" applyFont="1" applyFill="1" applyAlignment="1">
      <alignment horizontal="center"/>
    </xf>
    <xf numFmtId="2" fontId="3" fillId="2" borderId="0" xfId="1" applyNumberFormat="1" applyFill="1"/>
  </cellXfs>
  <cellStyles count="2">
    <cellStyle name="Normal" xfId="0" builtinId="0"/>
    <cellStyle name="Normal 2" xfId="1" xr:uid="{99523709-A30B-4D83-932A-258A8EDD1311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'Train-Val'!$Y$1</c:f>
              <c:strCache>
                <c:ptCount val="1"/>
                <c:pt idx="0">
                  <c:v>Case 10, eclipse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'Train-Val'!$X$9:$X$130</c:f>
              <c:numCache>
                <c:formatCode>General</c:formatCode>
                <c:ptCount val="122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150</c:v>
                </c:pt>
                <c:pt idx="5">
                  <c:v>180</c:v>
                </c:pt>
                <c:pt idx="6">
                  <c:v>210</c:v>
                </c:pt>
                <c:pt idx="7">
                  <c:v>240</c:v>
                </c:pt>
                <c:pt idx="8">
                  <c:v>270</c:v>
                </c:pt>
                <c:pt idx="9">
                  <c:v>300</c:v>
                </c:pt>
                <c:pt idx="10">
                  <c:v>330</c:v>
                </c:pt>
                <c:pt idx="11">
                  <c:v>360</c:v>
                </c:pt>
                <c:pt idx="12">
                  <c:v>390</c:v>
                </c:pt>
                <c:pt idx="13">
                  <c:v>420</c:v>
                </c:pt>
                <c:pt idx="14">
                  <c:v>450</c:v>
                </c:pt>
                <c:pt idx="15">
                  <c:v>480</c:v>
                </c:pt>
                <c:pt idx="16">
                  <c:v>510</c:v>
                </c:pt>
                <c:pt idx="17">
                  <c:v>540</c:v>
                </c:pt>
                <c:pt idx="18">
                  <c:v>570</c:v>
                </c:pt>
                <c:pt idx="19">
                  <c:v>600</c:v>
                </c:pt>
                <c:pt idx="20">
                  <c:v>630</c:v>
                </c:pt>
                <c:pt idx="21">
                  <c:v>660</c:v>
                </c:pt>
                <c:pt idx="22">
                  <c:v>690</c:v>
                </c:pt>
                <c:pt idx="23">
                  <c:v>720</c:v>
                </c:pt>
                <c:pt idx="24">
                  <c:v>750</c:v>
                </c:pt>
                <c:pt idx="25">
                  <c:v>780</c:v>
                </c:pt>
                <c:pt idx="26">
                  <c:v>810</c:v>
                </c:pt>
                <c:pt idx="27">
                  <c:v>840</c:v>
                </c:pt>
                <c:pt idx="28">
                  <c:v>870</c:v>
                </c:pt>
                <c:pt idx="29">
                  <c:v>900</c:v>
                </c:pt>
                <c:pt idx="30">
                  <c:v>930</c:v>
                </c:pt>
                <c:pt idx="31">
                  <c:v>960</c:v>
                </c:pt>
                <c:pt idx="32">
                  <c:v>990</c:v>
                </c:pt>
                <c:pt idx="33">
                  <c:v>1020</c:v>
                </c:pt>
                <c:pt idx="34">
                  <c:v>1050</c:v>
                </c:pt>
                <c:pt idx="35">
                  <c:v>1080</c:v>
                </c:pt>
                <c:pt idx="36">
                  <c:v>1110</c:v>
                </c:pt>
                <c:pt idx="37">
                  <c:v>1140</c:v>
                </c:pt>
                <c:pt idx="38">
                  <c:v>1170</c:v>
                </c:pt>
                <c:pt idx="39">
                  <c:v>1200</c:v>
                </c:pt>
                <c:pt idx="40">
                  <c:v>1230</c:v>
                </c:pt>
                <c:pt idx="41">
                  <c:v>1260</c:v>
                </c:pt>
                <c:pt idx="42">
                  <c:v>1290</c:v>
                </c:pt>
                <c:pt idx="43">
                  <c:v>1320</c:v>
                </c:pt>
                <c:pt idx="44">
                  <c:v>1350</c:v>
                </c:pt>
                <c:pt idx="45">
                  <c:v>1380</c:v>
                </c:pt>
                <c:pt idx="46">
                  <c:v>1410</c:v>
                </c:pt>
                <c:pt idx="47">
                  <c:v>1440</c:v>
                </c:pt>
                <c:pt idx="48">
                  <c:v>1470</c:v>
                </c:pt>
                <c:pt idx="49">
                  <c:v>1500</c:v>
                </c:pt>
                <c:pt idx="50">
                  <c:v>1530</c:v>
                </c:pt>
                <c:pt idx="51">
                  <c:v>1560</c:v>
                </c:pt>
                <c:pt idx="52">
                  <c:v>1590</c:v>
                </c:pt>
                <c:pt idx="53">
                  <c:v>1620</c:v>
                </c:pt>
                <c:pt idx="54">
                  <c:v>1650</c:v>
                </c:pt>
                <c:pt idx="55">
                  <c:v>1680</c:v>
                </c:pt>
                <c:pt idx="56">
                  <c:v>1710</c:v>
                </c:pt>
                <c:pt idx="57">
                  <c:v>1740</c:v>
                </c:pt>
                <c:pt idx="58">
                  <c:v>1770</c:v>
                </c:pt>
                <c:pt idx="59">
                  <c:v>1800</c:v>
                </c:pt>
                <c:pt idx="60">
                  <c:v>1830</c:v>
                </c:pt>
                <c:pt idx="61">
                  <c:v>1860</c:v>
                </c:pt>
                <c:pt idx="62">
                  <c:v>1890</c:v>
                </c:pt>
                <c:pt idx="63">
                  <c:v>1920</c:v>
                </c:pt>
                <c:pt idx="64">
                  <c:v>1950</c:v>
                </c:pt>
                <c:pt idx="65">
                  <c:v>1980</c:v>
                </c:pt>
                <c:pt idx="66">
                  <c:v>2010</c:v>
                </c:pt>
                <c:pt idx="67">
                  <c:v>2040</c:v>
                </c:pt>
                <c:pt idx="68">
                  <c:v>2070</c:v>
                </c:pt>
                <c:pt idx="69">
                  <c:v>2100</c:v>
                </c:pt>
                <c:pt idx="70">
                  <c:v>2130</c:v>
                </c:pt>
                <c:pt idx="71">
                  <c:v>2160</c:v>
                </c:pt>
                <c:pt idx="72">
                  <c:v>2190</c:v>
                </c:pt>
                <c:pt idx="73">
                  <c:v>2220</c:v>
                </c:pt>
                <c:pt idx="74">
                  <c:v>2250</c:v>
                </c:pt>
                <c:pt idx="75">
                  <c:v>2280</c:v>
                </c:pt>
                <c:pt idx="76">
                  <c:v>2310</c:v>
                </c:pt>
                <c:pt idx="77">
                  <c:v>2340</c:v>
                </c:pt>
                <c:pt idx="78">
                  <c:v>2370</c:v>
                </c:pt>
                <c:pt idx="79">
                  <c:v>2400</c:v>
                </c:pt>
                <c:pt idx="80">
                  <c:v>2430</c:v>
                </c:pt>
                <c:pt idx="81">
                  <c:v>2460</c:v>
                </c:pt>
                <c:pt idx="82">
                  <c:v>2490</c:v>
                </c:pt>
                <c:pt idx="83">
                  <c:v>2520</c:v>
                </c:pt>
                <c:pt idx="84">
                  <c:v>2550</c:v>
                </c:pt>
                <c:pt idx="85">
                  <c:v>2580</c:v>
                </c:pt>
                <c:pt idx="86">
                  <c:v>2610</c:v>
                </c:pt>
                <c:pt idx="87">
                  <c:v>2640</c:v>
                </c:pt>
                <c:pt idx="88">
                  <c:v>2670</c:v>
                </c:pt>
                <c:pt idx="89">
                  <c:v>2700</c:v>
                </c:pt>
                <c:pt idx="90">
                  <c:v>2730</c:v>
                </c:pt>
                <c:pt idx="91">
                  <c:v>2760</c:v>
                </c:pt>
                <c:pt idx="92">
                  <c:v>2790</c:v>
                </c:pt>
                <c:pt idx="93">
                  <c:v>2820</c:v>
                </c:pt>
                <c:pt idx="94">
                  <c:v>2850</c:v>
                </c:pt>
                <c:pt idx="95">
                  <c:v>2880</c:v>
                </c:pt>
                <c:pt idx="96">
                  <c:v>2910</c:v>
                </c:pt>
                <c:pt idx="97">
                  <c:v>2940</c:v>
                </c:pt>
                <c:pt idx="98">
                  <c:v>2970</c:v>
                </c:pt>
                <c:pt idx="99">
                  <c:v>3000</c:v>
                </c:pt>
                <c:pt idx="100">
                  <c:v>3030</c:v>
                </c:pt>
                <c:pt idx="101">
                  <c:v>3060</c:v>
                </c:pt>
                <c:pt idx="102">
                  <c:v>3090</c:v>
                </c:pt>
                <c:pt idx="103">
                  <c:v>3120</c:v>
                </c:pt>
                <c:pt idx="104">
                  <c:v>3150</c:v>
                </c:pt>
                <c:pt idx="105">
                  <c:v>3180</c:v>
                </c:pt>
                <c:pt idx="106">
                  <c:v>3210</c:v>
                </c:pt>
                <c:pt idx="107">
                  <c:v>3240</c:v>
                </c:pt>
                <c:pt idx="108">
                  <c:v>3270</c:v>
                </c:pt>
                <c:pt idx="109">
                  <c:v>3300</c:v>
                </c:pt>
                <c:pt idx="110">
                  <c:v>3330</c:v>
                </c:pt>
                <c:pt idx="111">
                  <c:v>3360</c:v>
                </c:pt>
                <c:pt idx="112">
                  <c:v>3390</c:v>
                </c:pt>
                <c:pt idx="113">
                  <c:v>3420</c:v>
                </c:pt>
                <c:pt idx="114">
                  <c:v>3450</c:v>
                </c:pt>
                <c:pt idx="115">
                  <c:v>3480</c:v>
                </c:pt>
                <c:pt idx="116">
                  <c:v>3510</c:v>
                </c:pt>
                <c:pt idx="117">
                  <c:v>3540</c:v>
                </c:pt>
                <c:pt idx="118">
                  <c:v>3570</c:v>
                </c:pt>
                <c:pt idx="119">
                  <c:v>3600</c:v>
                </c:pt>
                <c:pt idx="120">
                  <c:v>3630</c:v>
                </c:pt>
                <c:pt idx="121">
                  <c:v>3660</c:v>
                </c:pt>
              </c:numCache>
            </c:numRef>
          </c:xVal>
          <c:yVal>
            <c:numRef>
              <c:f>'Train-Val'!$Y$9:$Y$130</c:f>
              <c:numCache>
                <c:formatCode>General</c:formatCode>
                <c:ptCount val="122"/>
                <c:pt idx="0">
                  <c:v>152.36064147949199</c:v>
                </c:pt>
                <c:pt idx="1">
                  <c:v>139.13749694824199</c:v>
                </c:pt>
                <c:pt idx="2">
                  <c:v>132.14637756347699</c:v>
                </c:pt>
                <c:pt idx="3">
                  <c:v>137.82043457031301</c:v>
                </c:pt>
                <c:pt idx="4">
                  <c:v>144.23902893066401</c:v>
                </c:pt>
                <c:pt idx="5">
                  <c:v>145.533935546875</c:v>
                </c:pt>
                <c:pt idx="6">
                  <c:v>136.48034667968801</c:v>
                </c:pt>
                <c:pt idx="7">
                  <c:v>130.42208862304699</c:v>
                </c:pt>
                <c:pt idx="8">
                  <c:v>126.895401000977</c:v>
                </c:pt>
                <c:pt idx="9">
                  <c:v>129.53607177734401</c:v>
                </c:pt>
                <c:pt idx="10">
                  <c:v>134.24320983886699</c:v>
                </c:pt>
                <c:pt idx="11">
                  <c:v>135.95413208007801</c:v>
                </c:pt>
                <c:pt idx="12">
                  <c:v>131.645431518555</c:v>
                </c:pt>
                <c:pt idx="13">
                  <c:v>131.081787109375</c:v>
                </c:pt>
                <c:pt idx="14">
                  <c:v>131.97863769531301</c:v>
                </c:pt>
                <c:pt idx="15">
                  <c:v>141.90762329101599</c:v>
                </c:pt>
                <c:pt idx="16">
                  <c:v>154.25061035156301</c:v>
                </c:pt>
                <c:pt idx="17">
                  <c:v>169.18927001953099</c:v>
                </c:pt>
                <c:pt idx="18">
                  <c:v>186.67573547363301</c:v>
                </c:pt>
                <c:pt idx="19">
                  <c:v>214.57797241210901</c:v>
                </c:pt>
                <c:pt idx="20">
                  <c:v>253.38562011718801</c:v>
                </c:pt>
                <c:pt idx="21">
                  <c:v>331.696533203125</c:v>
                </c:pt>
                <c:pt idx="22">
                  <c:v>466.67294311523398</c:v>
                </c:pt>
                <c:pt idx="23">
                  <c:v>725.06976318359398</c:v>
                </c:pt>
                <c:pt idx="24">
                  <c:v>1043.16516113281</c:v>
                </c:pt>
                <c:pt idx="25">
                  <c:v>1439.98645019531</c:v>
                </c:pt>
                <c:pt idx="26">
                  <c:v>1952.86157226563</c:v>
                </c:pt>
                <c:pt idx="27">
                  <c:v>2554.78564453125</c:v>
                </c:pt>
                <c:pt idx="28">
                  <c:v>2983.93090820313</c:v>
                </c:pt>
                <c:pt idx="29">
                  <c:v>3259.6640625</c:v>
                </c:pt>
                <c:pt idx="30">
                  <c:v>3627.43237304688</c:v>
                </c:pt>
                <c:pt idx="31">
                  <c:v>4063.53833007812</c:v>
                </c:pt>
                <c:pt idx="32">
                  <c:v>4321.31689453125</c:v>
                </c:pt>
                <c:pt idx="33">
                  <c:v>4719.6748046875</c:v>
                </c:pt>
                <c:pt idx="34">
                  <c:v>6061.853515625</c:v>
                </c:pt>
                <c:pt idx="35">
                  <c:v>6461.2880859375</c:v>
                </c:pt>
                <c:pt idx="36">
                  <c:v>6213.77197265625</c:v>
                </c:pt>
                <c:pt idx="37">
                  <c:v>6249.91259765625</c:v>
                </c:pt>
                <c:pt idx="38">
                  <c:v>7024.85302734375</c:v>
                </c:pt>
                <c:pt idx="39">
                  <c:v>6299.01708984375</c:v>
                </c:pt>
                <c:pt idx="40">
                  <c:v>6947.05126953125</c:v>
                </c:pt>
                <c:pt idx="41">
                  <c:v>5637.8154296875</c:v>
                </c:pt>
                <c:pt idx="42">
                  <c:v>6361.234375</c:v>
                </c:pt>
                <c:pt idx="43">
                  <c:v>7239.38427734375</c:v>
                </c:pt>
                <c:pt idx="44">
                  <c:v>7917.6884765625</c:v>
                </c:pt>
                <c:pt idx="45">
                  <c:v>8432.7001953125</c:v>
                </c:pt>
                <c:pt idx="46">
                  <c:v>8456.5263671875</c:v>
                </c:pt>
                <c:pt idx="47">
                  <c:v>8400.1982421875</c:v>
                </c:pt>
                <c:pt idx="48">
                  <c:v>8339.7099609375</c:v>
                </c:pt>
                <c:pt idx="49">
                  <c:v>8718.814453125</c:v>
                </c:pt>
                <c:pt idx="50">
                  <c:v>9302.279296875</c:v>
                </c:pt>
                <c:pt idx="51">
                  <c:v>9604.130859375</c:v>
                </c:pt>
                <c:pt idx="52">
                  <c:v>9743.955078125</c:v>
                </c:pt>
                <c:pt idx="53">
                  <c:v>9782.986328125</c:v>
                </c:pt>
                <c:pt idx="54">
                  <c:v>9760.3955078125</c:v>
                </c:pt>
                <c:pt idx="55">
                  <c:v>10266.1357421875</c:v>
                </c:pt>
                <c:pt idx="56">
                  <c:v>10775.822265625</c:v>
                </c:pt>
                <c:pt idx="57">
                  <c:v>11026.7548828125</c:v>
                </c:pt>
                <c:pt idx="58">
                  <c:v>11135.8984375</c:v>
                </c:pt>
                <c:pt idx="59">
                  <c:v>11096.099609375</c:v>
                </c:pt>
                <c:pt idx="60">
                  <c:v>10903.2734375</c:v>
                </c:pt>
                <c:pt idx="61">
                  <c:v>11397.625</c:v>
                </c:pt>
                <c:pt idx="62">
                  <c:v>11876.2890625</c:v>
                </c:pt>
                <c:pt idx="63">
                  <c:v>12208.3740234375</c:v>
                </c:pt>
                <c:pt idx="64">
                  <c:v>12387.5947265625</c:v>
                </c:pt>
                <c:pt idx="65">
                  <c:v>12127.71484375</c:v>
                </c:pt>
                <c:pt idx="66">
                  <c:v>11841.8076171875</c:v>
                </c:pt>
                <c:pt idx="67">
                  <c:v>12112.0400390625</c:v>
                </c:pt>
                <c:pt idx="68">
                  <c:v>13114.294921875</c:v>
                </c:pt>
                <c:pt idx="69">
                  <c:v>13265.3330078125</c:v>
                </c:pt>
                <c:pt idx="70">
                  <c:v>13271.330078125</c:v>
                </c:pt>
                <c:pt idx="71">
                  <c:v>13207.1220703125</c:v>
                </c:pt>
                <c:pt idx="72">
                  <c:v>13021.029296875</c:v>
                </c:pt>
                <c:pt idx="73">
                  <c:v>13253.4951171875</c:v>
                </c:pt>
                <c:pt idx="74">
                  <c:v>13478.3466796875</c:v>
                </c:pt>
                <c:pt idx="75">
                  <c:v>13842.02734375</c:v>
                </c:pt>
                <c:pt idx="76">
                  <c:v>14055.74609375</c:v>
                </c:pt>
                <c:pt idx="77">
                  <c:v>14253.73828125</c:v>
                </c:pt>
                <c:pt idx="78">
                  <c:v>14225.87890625</c:v>
                </c:pt>
                <c:pt idx="79">
                  <c:v>14726.1689453125</c:v>
                </c:pt>
                <c:pt idx="80">
                  <c:v>15144.4912109375</c:v>
                </c:pt>
                <c:pt idx="81">
                  <c:v>15255.2978515625</c:v>
                </c:pt>
                <c:pt idx="82">
                  <c:v>15314.404296875</c:v>
                </c:pt>
                <c:pt idx="83">
                  <c:v>15344.2646484375</c:v>
                </c:pt>
                <c:pt idx="84">
                  <c:v>15380.248046875</c:v>
                </c:pt>
                <c:pt idx="85">
                  <c:v>15793.9130859375</c:v>
                </c:pt>
                <c:pt idx="86">
                  <c:v>16250.2470703125</c:v>
                </c:pt>
                <c:pt idx="87">
                  <c:v>16418.708984375</c:v>
                </c:pt>
                <c:pt idx="88">
                  <c:v>16497.6328125</c:v>
                </c:pt>
                <c:pt idx="89">
                  <c:v>16763.087890625</c:v>
                </c:pt>
                <c:pt idx="90">
                  <c:v>16743.90625</c:v>
                </c:pt>
                <c:pt idx="91">
                  <c:v>17402.2109375</c:v>
                </c:pt>
                <c:pt idx="92">
                  <c:v>17711.5078125</c:v>
                </c:pt>
                <c:pt idx="93">
                  <c:v>17780.263671875</c:v>
                </c:pt>
                <c:pt idx="94">
                  <c:v>17741.353515625</c:v>
                </c:pt>
                <c:pt idx="95">
                  <c:v>17991.875</c:v>
                </c:pt>
                <c:pt idx="96">
                  <c:v>17686.7265625</c:v>
                </c:pt>
                <c:pt idx="97">
                  <c:v>18372.990234375</c:v>
                </c:pt>
                <c:pt idx="98">
                  <c:v>19165.38671875</c:v>
                </c:pt>
                <c:pt idx="99">
                  <c:v>19161.458984375</c:v>
                </c:pt>
                <c:pt idx="100">
                  <c:v>19370.84375</c:v>
                </c:pt>
                <c:pt idx="101">
                  <c:v>19439.78515625</c:v>
                </c:pt>
                <c:pt idx="102">
                  <c:v>19042.658203125</c:v>
                </c:pt>
                <c:pt idx="103">
                  <c:v>19530.607421875</c:v>
                </c:pt>
                <c:pt idx="104">
                  <c:v>19934.80078125</c:v>
                </c:pt>
                <c:pt idx="105">
                  <c:v>19940.892578125</c:v>
                </c:pt>
                <c:pt idx="106">
                  <c:v>20007.080078125</c:v>
                </c:pt>
                <c:pt idx="107">
                  <c:v>19895.08203125</c:v>
                </c:pt>
                <c:pt idx="108">
                  <c:v>19504.212890625</c:v>
                </c:pt>
                <c:pt idx="109">
                  <c:v>20102.3828125</c:v>
                </c:pt>
                <c:pt idx="110">
                  <c:v>20830.99609375</c:v>
                </c:pt>
                <c:pt idx="111">
                  <c:v>20942.015625</c:v>
                </c:pt>
                <c:pt idx="112">
                  <c:v>21053.17578125</c:v>
                </c:pt>
                <c:pt idx="113">
                  <c:v>20975.671875</c:v>
                </c:pt>
                <c:pt idx="114">
                  <c:v>20566.802734375</c:v>
                </c:pt>
                <c:pt idx="115">
                  <c:v>21188.091796875</c:v>
                </c:pt>
                <c:pt idx="116">
                  <c:v>21889.560546875</c:v>
                </c:pt>
                <c:pt idx="117">
                  <c:v>21867.3203125</c:v>
                </c:pt>
                <c:pt idx="118">
                  <c:v>21866.109375</c:v>
                </c:pt>
                <c:pt idx="119">
                  <c:v>21558.755859375</c:v>
                </c:pt>
                <c:pt idx="120">
                  <c:v>20905.337890625</c:v>
                </c:pt>
                <c:pt idx="121">
                  <c:v>21499.431640625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AA-4CED-AC38-369FAE74A61B}"/>
            </c:ext>
          </c:extLst>
        </c:ser>
        <c:ser>
          <c:idx val="2"/>
          <c:order val="1"/>
          <c:tx>
            <c:strRef>
              <c:f>'Train-Val'!$Z$1</c:f>
              <c:strCache>
                <c:ptCount val="1"/>
                <c:pt idx="0">
                  <c:v>Case 10, proxy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'Train-Val'!$X$9:$X$130</c:f>
              <c:numCache>
                <c:formatCode>General</c:formatCode>
                <c:ptCount val="122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150</c:v>
                </c:pt>
                <c:pt idx="5">
                  <c:v>180</c:v>
                </c:pt>
                <c:pt idx="6">
                  <c:v>210</c:v>
                </c:pt>
                <c:pt idx="7">
                  <c:v>240</c:v>
                </c:pt>
                <c:pt idx="8">
                  <c:v>270</c:v>
                </c:pt>
                <c:pt idx="9">
                  <c:v>300</c:v>
                </c:pt>
                <c:pt idx="10">
                  <c:v>330</c:v>
                </c:pt>
                <c:pt idx="11">
                  <c:v>360</c:v>
                </c:pt>
                <c:pt idx="12">
                  <c:v>390</c:v>
                </c:pt>
                <c:pt idx="13">
                  <c:v>420</c:v>
                </c:pt>
                <c:pt idx="14">
                  <c:v>450</c:v>
                </c:pt>
                <c:pt idx="15">
                  <c:v>480</c:v>
                </c:pt>
                <c:pt idx="16">
                  <c:v>510</c:v>
                </c:pt>
                <c:pt idx="17">
                  <c:v>540</c:v>
                </c:pt>
                <c:pt idx="18">
                  <c:v>570</c:v>
                </c:pt>
                <c:pt idx="19">
                  <c:v>600</c:v>
                </c:pt>
                <c:pt idx="20">
                  <c:v>630</c:v>
                </c:pt>
                <c:pt idx="21">
                  <c:v>660</c:v>
                </c:pt>
                <c:pt idx="22">
                  <c:v>690</c:v>
                </c:pt>
                <c:pt idx="23">
                  <c:v>720</c:v>
                </c:pt>
                <c:pt idx="24">
                  <c:v>750</c:v>
                </c:pt>
                <c:pt idx="25">
                  <c:v>780</c:v>
                </c:pt>
                <c:pt idx="26">
                  <c:v>810</c:v>
                </c:pt>
                <c:pt idx="27">
                  <c:v>840</c:v>
                </c:pt>
                <c:pt idx="28">
                  <c:v>870</c:v>
                </c:pt>
                <c:pt idx="29">
                  <c:v>900</c:v>
                </c:pt>
                <c:pt idx="30">
                  <c:v>930</c:v>
                </c:pt>
                <c:pt idx="31">
                  <c:v>960</c:v>
                </c:pt>
                <c:pt idx="32">
                  <c:v>990</c:v>
                </c:pt>
                <c:pt idx="33">
                  <c:v>1020</c:v>
                </c:pt>
                <c:pt idx="34">
                  <c:v>1050</c:v>
                </c:pt>
                <c:pt idx="35">
                  <c:v>1080</c:v>
                </c:pt>
                <c:pt idx="36">
                  <c:v>1110</c:v>
                </c:pt>
                <c:pt idx="37">
                  <c:v>1140</c:v>
                </c:pt>
                <c:pt idx="38">
                  <c:v>1170</c:v>
                </c:pt>
                <c:pt idx="39">
                  <c:v>1200</c:v>
                </c:pt>
                <c:pt idx="40">
                  <c:v>1230</c:v>
                </c:pt>
                <c:pt idx="41">
                  <c:v>1260</c:v>
                </c:pt>
                <c:pt idx="42">
                  <c:v>1290</c:v>
                </c:pt>
                <c:pt idx="43">
                  <c:v>1320</c:v>
                </c:pt>
                <c:pt idx="44">
                  <c:v>1350</c:v>
                </c:pt>
                <c:pt idx="45">
                  <c:v>1380</c:v>
                </c:pt>
                <c:pt idx="46">
                  <c:v>1410</c:v>
                </c:pt>
                <c:pt idx="47">
                  <c:v>1440</c:v>
                </c:pt>
                <c:pt idx="48">
                  <c:v>1470</c:v>
                </c:pt>
                <c:pt idx="49">
                  <c:v>1500</c:v>
                </c:pt>
                <c:pt idx="50">
                  <c:v>1530</c:v>
                </c:pt>
                <c:pt idx="51">
                  <c:v>1560</c:v>
                </c:pt>
                <c:pt idx="52">
                  <c:v>1590</c:v>
                </c:pt>
                <c:pt idx="53">
                  <c:v>1620</c:v>
                </c:pt>
                <c:pt idx="54">
                  <c:v>1650</c:v>
                </c:pt>
                <c:pt idx="55">
                  <c:v>1680</c:v>
                </c:pt>
                <c:pt idx="56">
                  <c:v>1710</c:v>
                </c:pt>
                <c:pt idx="57">
                  <c:v>1740</c:v>
                </c:pt>
                <c:pt idx="58">
                  <c:v>1770</c:v>
                </c:pt>
                <c:pt idx="59">
                  <c:v>1800</c:v>
                </c:pt>
                <c:pt idx="60">
                  <c:v>1830</c:v>
                </c:pt>
                <c:pt idx="61">
                  <c:v>1860</c:v>
                </c:pt>
                <c:pt idx="62">
                  <c:v>1890</c:v>
                </c:pt>
                <c:pt idx="63">
                  <c:v>1920</c:v>
                </c:pt>
                <c:pt idx="64">
                  <c:v>1950</c:v>
                </c:pt>
                <c:pt idx="65">
                  <c:v>1980</c:v>
                </c:pt>
                <c:pt idx="66">
                  <c:v>2010</c:v>
                </c:pt>
                <c:pt idx="67">
                  <c:v>2040</c:v>
                </c:pt>
                <c:pt idx="68">
                  <c:v>2070</c:v>
                </c:pt>
                <c:pt idx="69">
                  <c:v>2100</c:v>
                </c:pt>
                <c:pt idx="70">
                  <c:v>2130</c:v>
                </c:pt>
                <c:pt idx="71">
                  <c:v>2160</c:v>
                </c:pt>
                <c:pt idx="72">
                  <c:v>2190</c:v>
                </c:pt>
                <c:pt idx="73">
                  <c:v>2220</c:v>
                </c:pt>
                <c:pt idx="74">
                  <c:v>2250</c:v>
                </c:pt>
                <c:pt idx="75">
                  <c:v>2280</c:v>
                </c:pt>
                <c:pt idx="76">
                  <c:v>2310</c:v>
                </c:pt>
                <c:pt idx="77">
                  <c:v>2340</c:v>
                </c:pt>
                <c:pt idx="78">
                  <c:v>2370</c:v>
                </c:pt>
                <c:pt idx="79">
                  <c:v>2400</c:v>
                </c:pt>
                <c:pt idx="80">
                  <c:v>2430</c:v>
                </c:pt>
                <c:pt idx="81">
                  <c:v>2460</c:v>
                </c:pt>
                <c:pt idx="82">
                  <c:v>2490</c:v>
                </c:pt>
                <c:pt idx="83">
                  <c:v>2520</c:v>
                </c:pt>
                <c:pt idx="84">
                  <c:v>2550</c:v>
                </c:pt>
                <c:pt idx="85">
                  <c:v>2580</c:v>
                </c:pt>
                <c:pt idx="86">
                  <c:v>2610</c:v>
                </c:pt>
                <c:pt idx="87">
                  <c:v>2640</c:v>
                </c:pt>
                <c:pt idx="88">
                  <c:v>2670</c:v>
                </c:pt>
                <c:pt idx="89">
                  <c:v>2700</c:v>
                </c:pt>
                <c:pt idx="90">
                  <c:v>2730</c:v>
                </c:pt>
                <c:pt idx="91">
                  <c:v>2760</c:v>
                </c:pt>
                <c:pt idx="92">
                  <c:v>2790</c:v>
                </c:pt>
                <c:pt idx="93">
                  <c:v>2820</c:v>
                </c:pt>
                <c:pt idx="94">
                  <c:v>2850</c:v>
                </c:pt>
                <c:pt idx="95">
                  <c:v>2880</c:v>
                </c:pt>
                <c:pt idx="96">
                  <c:v>2910</c:v>
                </c:pt>
                <c:pt idx="97">
                  <c:v>2940</c:v>
                </c:pt>
                <c:pt idx="98">
                  <c:v>2970</c:v>
                </c:pt>
                <c:pt idx="99">
                  <c:v>3000</c:v>
                </c:pt>
                <c:pt idx="100">
                  <c:v>3030</c:v>
                </c:pt>
                <c:pt idx="101">
                  <c:v>3060</c:v>
                </c:pt>
                <c:pt idx="102">
                  <c:v>3090</c:v>
                </c:pt>
                <c:pt idx="103">
                  <c:v>3120</c:v>
                </c:pt>
                <c:pt idx="104">
                  <c:v>3150</c:v>
                </c:pt>
                <c:pt idx="105">
                  <c:v>3180</c:v>
                </c:pt>
                <c:pt idx="106">
                  <c:v>3210</c:v>
                </c:pt>
                <c:pt idx="107">
                  <c:v>3240</c:v>
                </c:pt>
                <c:pt idx="108">
                  <c:v>3270</c:v>
                </c:pt>
                <c:pt idx="109">
                  <c:v>3300</c:v>
                </c:pt>
                <c:pt idx="110">
                  <c:v>3330</c:v>
                </c:pt>
                <c:pt idx="111">
                  <c:v>3360</c:v>
                </c:pt>
                <c:pt idx="112">
                  <c:v>3390</c:v>
                </c:pt>
                <c:pt idx="113">
                  <c:v>3420</c:v>
                </c:pt>
                <c:pt idx="114">
                  <c:v>3450</c:v>
                </c:pt>
                <c:pt idx="115">
                  <c:v>3480</c:v>
                </c:pt>
                <c:pt idx="116">
                  <c:v>3510</c:v>
                </c:pt>
                <c:pt idx="117">
                  <c:v>3540</c:v>
                </c:pt>
                <c:pt idx="118">
                  <c:v>3570</c:v>
                </c:pt>
                <c:pt idx="119">
                  <c:v>3600</c:v>
                </c:pt>
                <c:pt idx="120">
                  <c:v>3630</c:v>
                </c:pt>
                <c:pt idx="121">
                  <c:v>3660</c:v>
                </c:pt>
              </c:numCache>
            </c:numRef>
          </c:xVal>
          <c:yVal>
            <c:numRef>
              <c:f>'Train-Val'!$AA$9:$AA$130</c:f>
              <c:numCache>
                <c:formatCode>General</c:formatCode>
                <c:ptCount val="122"/>
                <c:pt idx="0">
                  <c:v>188.9219689059685</c:v>
                </c:pt>
                <c:pt idx="1">
                  <c:v>188.9219689059685</c:v>
                </c:pt>
                <c:pt idx="2">
                  <c:v>188.9219689059685</c:v>
                </c:pt>
                <c:pt idx="3">
                  <c:v>188.9219689059685</c:v>
                </c:pt>
                <c:pt idx="4">
                  <c:v>188.9219689059685</c:v>
                </c:pt>
                <c:pt idx="5">
                  <c:v>188.9219689059685</c:v>
                </c:pt>
                <c:pt idx="6">
                  <c:v>188.9219689059685</c:v>
                </c:pt>
                <c:pt idx="7">
                  <c:v>188.9219689059685</c:v>
                </c:pt>
                <c:pt idx="8">
                  <c:v>188.9219689059685</c:v>
                </c:pt>
                <c:pt idx="9">
                  <c:v>188.9219689059685</c:v>
                </c:pt>
                <c:pt idx="10">
                  <c:v>188.9219689059685</c:v>
                </c:pt>
                <c:pt idx="11">
                  <c:v>188.9219689059685</c:v>
                </c:pt>
                <c:pt idx="12">
                  <c:v>110.0935326869251</c:v>
                </c:pt>
                <c:pt idx="13">
                  <c:v>110.0935326869251</c:v>
                </c:pt>
                <c:pt idx="14">
                  <c:v>110.0935326869251</c:v>
                </c:pt>
                <c:pt idx="15">
                  <c:v>373.82136537813068</c:v>
                </c:pt>
                <c:pt idx="16">
                  <c:v>373.82136537813068</c:v>
                </c:pt>
                <c:pt idx="17">
                  <c:v>373.82136537813068</c:v>
                </c:pt>
                <c:pt idx="18">
                  <c:v>110.0935326869251</c:v>
                </c:pt>
                <c:pt idx="19">
                  <c:v>110.0935326869251</c:v>
                </c:pt>
                <c:pt idx="20">
                  <c:v>110.0935326869251</c:v>
                </c:pt>
                <c:pt idx="21">
                  <c:v>373.82136537813068</c:v>
                </c:pt>
                <c:pt idx="22">
                  <c:v>373.82136537813068</c:v>
                </c:pt>
                <c:pt idx="23">
                  <c:v>574.02675802830413</c:v>
                </c:pt>
                <c:pt idx="24">
                  <c:v>125.59876449429819</c:v>
                </c:pt>
                <c:pt idx="25">
                  <c:v>113.5668472317044</c:v>
                </c:pt>
                <c:pt idx="26">
                  <c:v>190.43116973232921</c:v>
                </c:pt>
                <c:pt idx="27">
                  <c:v>1630.494375083842</c:v>
                </c:pt>
                <c:pt idx="28">
                  <c:v>2654.4718032569808</c:v>
                </c:pt>
                <c:pt idx="29">
                  <c:v>3504.2412525495961</c:v>
                </c:pt>
                <c:pt idx="30">
                  <c:v>4317.5478110825215</c:v>
                </c:pt>
                <c:pt idx="31">
                  <c:v>4880.6688444796409</c:v>
                </c:pt>
                <c:pt idx="32">
                  <c:v>5199.4472440046538</c:v>
                </c:pt>
                <c:pt idx="33">
                  <c:v>5117.329265806422</c:v>
                </c:pt>
                <c:pt idx="34">
                  <c:v>5795.6588857359766</c:v>
                </c:pt>
                <c:pt idx="35">
                  <c:v>6264.4028936042278</c:v>
                </c:pt>
                <c:pt idx="36">
                  <c:v>6303.1156746483384</c:v>
                </c:pt>
                <c:pt idx="37">
                  <c:v>6407.0478872011026</c:v>
                </c:pt>
                <c:pt idx="38">
                  <c:v>6482.1367569658714</c:v>
                </c:pt>
                <c:pt idx="39">
                  <c:v>6820.2877933838809</c:v>
                </c:pt>
                <c:pt idx="40">
                  <c:v>7002.3060990491567</c:v>
                </c:pt>
                <c:pt idx="41">
                  <c:v>7143.9651700208797</c:v>
                </c:pt>
                <c:pt idx="42">
                  <c:v>7222.8450143994032</c:v>
                </c:pt>
                <c:pt idx="43">
                  <c:v>7390.6403185781955</c:v>
                </c:pt>
                <c:pt idx="44">
                  <c:v>7575.3309201723814</c:v>
                </c:pt>
                <c:pt idx="45">
                  <c:v>7677.8863688333358</c:v>
                </c:pt>
                <c:pt idx="46">
                  <c:v>7800.1129234305909</c:v>
                </c:pt>
                <c:pt idx="47">
                  <c:v>7929.6661271405583</c:v>
                </c:pt>
                <c:pt idx="48">
                  <c:v>8731.0689696844474</c:v>
                </c:pt>
                <c:pt idx="49">
                  <c:v>9145.830464551429</c:v>
                </c:pt>
                <c:pt idx="50">
                  <c:v>9417.6712416975515</c:v>
                </c:pt>
                <c:pt idx="51">
                  <c:v>9004.455472980173</c:v>
                </c:pt>
                <c:pt idx="52">
                  <c:v>8945.547988673412</c:v>
                </c:pt>
                <c:pt idx="53">
                  <c:v>9034.4620559276009</c:v>
                </c:pt>
                <c:pt idx="54">
                  <c:v>10258.69109187397</c:v>
                </c:pt>
                <c:pt idx="55">
                  <c:v>10703.228935403031</c:v>
                </c:pt>
                <c:pt idx="56">
                  <c:v>11136.212359918311</c:v>
                </c:pt>
                <c:pt idx="57">
                  <c:v>10402.34707392545</c:v>
                </c:pt>
                <c:pt idx="58">
                  <c:v>10209.66882801224</c:v>
                </c:pt>
                <c:pt idx="59">
                  <c:v>10242.77057671508</c:v>
                </c:pt>
                <c:pt idx="60">
                  <c:v>10306.86947281078</c:v>
                </c:pt>
                <c:pt idx="61">
                  <c:v>10531.868713257591</c:v>
                </c:pt>
                <c:pt idx="62">
                  <c:v>10775.86506733762</c:v>
                </c:pt>
                <c:pt idx="63">
                  <c:v>11346.52116757753</c:v>
                </c:pt>
                <c:pt idx="64">
                  <c:v>11478.69421464737</c:v>
                </c:pt>
                <c:pt idx="65">
                  <c:v>11591.821873153171</c:v>
                </c:pt>
                <c:pt idx="66">
                  <c:v>11652.75504782536</c:v>
                </c:pt>
                <c:pt idx="67">
                  <c:v>11838.51883826576</c:v>
                </c:pt>
                <c:pt idx="68">
                  <c:v>12044.682500424689</c:v>
                </c:pt>
                <c:pt idx="69">
                  <c:v>12511.389677558869</c:v>
                </c:pt>
                <c:pt idx="70">
                  <c:v>12768.908582446789</c:v>
                </c:pt>
                <c:pt idx="71">
                  <c:v>12969.714655651151</c:v>
                </c:pt>
                <c:pt idx="72">
                  <c:v>12908.69607148602</c:v>
                </c:pt>
                <c:pt idx="73">
                  <c:v>13090.868949766251</c:v>
                </c:pt>
                <c:pt idx="74">
                  <c:v>13300.842618002051</c:v>
                </c:pt>
                <c:pt idx="75">
                  <c:v>13637.168490690259</c:v>
                </c:pt>
                <c:pt idx="76">
                  <c:v>13858.31873376994</c:v>
                </c:pt>
                <c:pt idx="77">
                  <c:v>13969.202536357679</c:v>
                </c:pt>
                <c:pt idx="78">
                  <c:v>14137.281919936941</c:v>
                </c:pt>
                <c:pt idx="79">
                  <c:v>14347.58051559157</c:v>
                </c:pt>
                <c:pt idx="80">
                  <c:v>14556.90247226159</c:v>
                </c:pt>
                <c:pt idx="81">
                  <c:v>13822.180306247061</c:v>
                </c:pt>
                <c:pt idx="82">
                  <c:v>13816.964756992729</c:v>
                </c:pt>
                <c:pt idx="83">
                  <c:v>14027.96890932826</c:v>
                </c:pt>
                <c:pt idx="84">
                  <c:v>14966.26088833537</c:v>
                </c:pt>
                <c:pt idx="85">
                  <c:v>15313.4328382643</c:v>
                </c:pt>
                <c:pt idx="86">
                  <c:v>15555.916887300669</c:v>
                </c:pt>
                <c:pt idx="87">
                  <c:v>15272.75378215421</c:v>
                </c:pt>
                <c:pt idx="88">
                  <c:v>15284.08260870292</c:v>
                </c:pt>
                <c:pt idx="89">
                  <c:v>15420.35716816252</c:v>
                </c:pt>
                <c:pt idx="90">
                  <c:v>15937.2108580276</c:v>
                </c:pt>
                <c:pt idx="91">
                  <c:v>16215.06464915029</c:v>
                </c:pt>
                <c:pt idx="92">
                  <c:v>16394.134934762671</c:v>
                </c:pt>
                <c:pt idx="93">
                  <c:v>16957.687193262791</c:v>
                </c:pt>
                <c:pt idx="94">
                  <c:v>17337.360240351751</c:v>
                </c:pt>
                <c:pt idx="95">
                  <c:v>17580.814429824361</c:v>
                </c:pt>
                <c:pt idx="96">
                  <c:v>17215.53845248196</c:v>
                </c:pt>
                <c:pt idx="97">
                  <c:v>17128.790258565321</c:v>
                </c:pt>
                <c:pt idx="98">
                  <c:v>17157.161064049931</c:v>
                </c:pt>
                <c:pt idx="99">
                  <c:v>17800.587909012229</c:v>
                </c:pt>
                <c:pt idx="100">
                  <c:v>18028.967322978981</c:v>
                </c:pt>
                <c:pt idx="101">
                  <c:v>18150.75011955851</c:v>
                </c:pt>
                <c:pt idx="102">
                  <c:v>17814.207009681711</c:v>
                </c:pt>
                <c:pt idx="103">
                  <c:v>17547.638411997199</c:v>
                </c:pt>
                <c:pt idx="104">
                  <c:v>17336.066100860731</c:v>
                </c:pt>
                <c:pt idx="105">
                  <c:v>18183.448958262001</c:v>
                </c:pt>
                <c:pt idx="106">
                  <c:v>18473.720546968529</c:v>
                </c:pt>
                <c:pt idx="107">
                  <c:v>18606.827528276499</c:v>
                </c:pt>
                <c:pt idx="108">
                  <c:v>18026.067113674861</c:v>
                </c:pt>
                <c:pt idx="109">
                  <c:v>17601.516948224449</c:v>
                </c:pt>
                <c:pt idx="110">
                  <c:v>17413.565932073259</c:v>
                </c:pt>
                <c:pt idx="111">
                  <c:v>18512.644995016912</c:v>
                </c:pt>
                <c:pt idx="112">
                  <c:v>18873.921580015471</c:v>
                </c:pt>
                <c:pt idx="113">
                  <c:v>19029.558100181439</c:v>
                </c:pt>
                <c:pt idx="114">
                  <c:v>18610.583689238239</c:v>
                </c:pt>
                <c:pt idx="115">
                  <c:v>18530.839073743591</c:v>
                </c:pt>
                <c:pt idx="116">
                  <c:v>18647.549289133069</c:v>
                </c:pt>
                <c:pt idx="117">
                  <c:v>19173.43224778556</c:v>
                </c:pt>
                <c:pt idx="118">
                  <c:v>19377.50894755152</c:v>
                </c:pt>
                <c:pt idx="119">
                  <c:v>19488.712107373769</c:v>
                </c:pt>
                <c:pt idx="120">
                  <c:v>19545.643104609961</c:v>
                </c:pt>
                <c:pt idx="121">
                  <c:v>19711.80541641809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AA-4CED-AC38-369FAE74A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808712"/>
        <c:axId val="845817240"/>
      </c:scatterChart>
      <c:valAx>
        <c:axId val="845808712"/>
        <c:scaling>
          <c:orientation val="minMax"/>
          <c:max val="366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817240"/>
        <c:crosses val="autoZero"/>
        <c:crossBetween val="midCat"/>
      </c:valAx>
      <c:valAx>
        <c:axId val="84581724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FCO</a:t>
                </a:r>
                <a:r>
                  <a:rPr lang="en-US" sz="1200" b="1" baseline="-25000">
                    <a:solidFill>
                      <a:sysClr val="windowText" lastClr="000000"/>
                    </a:solidFill>
                  </a:rPr>
                  <a:t>2</a:t>
                </a:r>
                <a:r>
                  <a:rPr lang="en-US" sz="1200" b="1">
                    <a:solidFill>
                      <a:sysClr val="windowText" lastClr="000000"/>
                    </a:solidFill>
                  </a:rPr>
                  <a:t>PR (kg-mole/day)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808712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'Train-Val'!$Y$1</c:f>
              <c:strCache>
                <c:ptCount val="1"/>
                <c:pt idx="0">
                  <c:v>Case 10, eclipse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'Train-Val'!$X$9:$X$130</c:f>
              <c:numCache>
                <c:formatCode>General</c:formatCode>
                <c:ptCount val="122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150</c:v>
                </c:pt>
                <c:pt idx="5">
                  <c:v>180</c:v>
                </c:pt>
                <c:pt idx="6">
                  <c:v>210</c:v>
                </c:pt>
                <c:pt idx="7">
                  <c:v>240</c:v>
                </c:pt>
                <c:pt idx="8">
                  <c:v>270</c:v>
                </c:pt>
                <c:pt idx="9">
                  <c:v>300</c:v>
                </c:pt>
                <c:pt idx="10">
                  <c:v>330</c:v>
                </c:pt>
                <c:pt idx="11">
                  <c:v>360</c:v>
                </c:pt>
                <c:pt idx="12">
                  <c:v>390</c:v>
                </c:pt>
                <c:pt idx="13">
                  <c:v>420</c:v>
                </c:pt>
                <c:pt idx="14">
                  <c:v>450</c:v>
                </c:pt>
                <c:pt idx="15">
                  <c:v>480</c:v>
                </c:pt>
                <c:pt idx="16">
                  <c:v>510</c:v>
                </c:pt>
                <c:pt idx="17">
                  <c:v>540</c:v>
                </c:pt>
                <c:pt idx="18">
                  <c:v>570</c:v>
                </c:pt>
                <c:pt idx="19">
                  <c:v>600</c:v>
                </c:pt>
                <c:pt idx="20">
                  <c:v>630</c:v>
                </c:pt>
                <c:pt idx="21">
                  <c:v>660</c:v>
                </c:pt>
                <c:pt idx="22">
                  <c:v>690</c:v>
                </c:pt>
                <c:pt idx="23">
                  <c:v>720</c:v>
                </c:pt>
                <c:pt idx="24">
                  <c:v>750</c:v>
                </c:pt>
                <c:pt idx="25">
                  <c:v>780</c:v>
                </c:pt>
                <c:pt idx="26">
                  <c:v>810</c:v>
                </c:pt>
                <c:pt idx="27">
                  <c:v>840</c:v>
                </c:pt>
                <c:pt idx="28">
                  <c:v>870</c:v>
                </c:pt>
                <c:pt idx="29">
                  <c:v>900</c:v>
                </c:pt>
                <c:pt idx="30">
                  <c:v>930</c:v>
                </c:pt>
                <c:pt idx="31">
                  <c:v>960</c:v>
                </c:pt>
                <c:pt idx="32">
                  <c:v>990</c:v>
                </c:pt>
                <c:pt idx="33">
                  <c:v>1020</c:v>
                </c:pt>
                <c:pt idx="34">
                  <c:v>1050</c:v>
                </c:pt>
                <c:pt idx="35">
                  <c:v>1080</c:v>
                </c:pt>
                <c:pt idx="36">
                  <c:v>1110</c:v>
                </c:pt>
                <c:pt idx="37">
                  <c:v>1140</c:v>
                </c:pt>
                <c:pt idx="38">
                  <c:v>1170</c:v>
                </c:pt>
                <c:pt idx="39">
                  <c:v>1200</c:v>
                </c:pt>
                <c:pt idx="40">
                  <c:v>1230</c:v>
                </c:pt>
                <c:pt idx="41">
                  <c:v>1260</c:v>
                </c:pt>
                <c:pt idx="42">
                  <c:v>1290</c:v>
                </c:pt>
                <c:pt idx="43">
                  <c:v>1320</c:v>
                </c:pt>
                <c:pt idx="44">
                  <c:v>1350</c:v>
                </c:pt>
                <c:pt idx="45">
                  <c:v>1380</c:v>
                </c:pt>
                <c:pt idx="46">
                  <c:v>1410</c:v>
                </c:pt>
                <c:pt idx="47">
                  <c:v>1440</c:v>
                </c:pt>
                <c:pt idx="48">
                  <c:v>1470</c:v>
                </c:pt>
                <c:pt idx="49">
                  <c:v>1500</c:v>
                </c:pt>
                <c:pt idx="50">
                  <c:v>1530</c:v>
                </c:pt>
                <c:pt idx="51">
                  <c:v>1560</c:v>
                </c:pt>
                <c:pt idx="52">
                  <c:v>1590</c:v>
                </c:pt>
                <c:pt idx="53">
                  <c:v>1620</c:v>
                </c:pt>
                <c:pt idx="54">
                  <c:v>1650</c:v>
                </c:pt>
                <c:pt idx="55">
                  <c:v>1680</c:v>
                </c:pt>
                <c:pt idx="56">
                  <c:v>1710</c:v>
                </c:pt>
                <c:pt idx="57">
                  <c:v>1740</c:v>
                </c:pt>
                <c:pt idx="58">
                  <c:v>1770</c:v>
                </c:pt>
                <c:pt idx="59">
                  <c:v>1800</c:v>
                </c:pt>
                <c:pt idx="60">
                  <c:v>1830</c:v>
                </c:pt>
                <c:pt idx="61">
                  <c:v>1860</c:v>
                </c:pt>
                <c:pt idx="62">
                  <c:v>1890</c:v>
                </c:pt>
                <c:pt idx="63">
                  <c:v>1920</c:v>
                </c:pt>
                <c:pt idx="64">
                  <c:v>1950</c:v>
                </c:pt>
                <c:pt idx="65">
                  <c:v>1980</c:v>
                </c:pt>
                <c:pt idx="66">
                  <c:v>2010</c:v>
                </c:pt>
                <c:pt idx="67">
                  <c:v>2040</c:v>
                </c:pt>
                <c:pt idx="68">
                  <c:v>2070</c:v>
                </c:pt>
                <c:pt idx="69">
                  <c:v>2100</c:v>
                </c:pt>
                <c:pt idx="70">
                  <c:v>2130</c:v>
                </c:pt>
                <c:pt idx="71">
                  <c:v>2160</c:v>
                </c:pt>
                <c:pt idx="72">
                  <c:v>2190</c:v>
                </c:pt>
                <c:pt idx="73">
                  <c:v>2220</c:v>
                </c:pt>
                <c:pt idx="74">
                  <c:v>2250</c:v>
                </c:pt>
                <c:pt idx="75">
                  <c:v>2280</c:v>
                </c:pt>
                <c:pt idx="76">
                  <c:v>2310</c:v>
                </c:pt>
                <c:pt idx="77">
                  <c:v>2340</c:v>
                </c:pt>
                <c:pt idx="78">
                  <c:v>2370</c:v>
                </c:pt>
                <c:pt idx="79">
                  <c:v>2400</c:v>
                </c:pt>
                <c:pt idx="80">
                  <c:v>2430</c:v>
                </c:pt>
                <c:pt idx="81">
                  <c:v>2460</c:v>
                </c:pt>
                <c:pt idx="82">
                  <c:v>2490</c:v>
                </c:pt>
                <c:pt idx="83">
                  <c:v>2520</c:v>
                </c:pt>
                <c:pt idx="84">
                  <c:v>2550</c:v>
                </c:pt>
                <c:pt idx="85">
                  <c:v>2580</c:v>
                </c:pt>
                <c:pt idx="86">
                  <c:v>2610</c:v>
                </c:pt>
                <c:pt idx="87">
                  <c:v>2640</c:v>
                </c:pt>
                <c:pt idx="88">
                  <c:v>2670</c:v>
                </c:pt>
                <c:pt idx="89">
                  <c:v>2700</c:v>
                </c:pt>
                <c:pt idx="90">
                  <c:v>2730</c:v>
                </c:pt>
                <c:pt idx="91">
                  <c:v>2760</c:v>
                </c:pt>
                <c:pt idx="92">
                  <c:v>2790</c:v>
                </c:pt>
                <c:pt idx="93">
                  <c:v>2820</c:v>
                </c:pt>
                <c:pt idx="94">
                  <c:v>2850</c:v>
                </c:pt>
                <c:pt idx="95">
                  <c:v>2880</c:v>
                </c:pt>
                <c:pt idx="96">
                  <c:v>2910</c:v>
                </c:pt>
                <c:pt idx="97">
                  <c:v>2940</c:v>
                </c:pt>
                <c:pt idx="98">
                  <c:v>2970</c:v>
                </c:pt>
                <c:pt idx="99">
                  <c:v>3000</c:v>
                </c:pt>
                <c:pt idx="100">
                  <c:v>3030</c:v>
                </c:pt>
                <c:pt idx="101">
                  <c:v>3060</c:v>
                </c:pt>
                <c:pt idx="102">
                  <c:v>3090</c:v>
                </c:pt>
                <c:pt idx="103">
                  <c:v>3120</c:v>
                </c:pt>
                <c:pt idx="104">
                  <c:v>3150</c:v>
                </c:pt>
                <c:pt idx="105">
                  <c:v>3180</c:v>
                </c:pt>
                <c:pt idx="106">
                  <c:v>3210</c:v>
                </c:pt>
                <c:pt idx="107">
                  <c:v>3240</c:v>
                </c:pt>
                <c:pt idx="108">
                  <c:v>3270</c:v>
                </c:pt>
                <c:pt idx="109">
                  <c:v>3300</c:v>
                </c:pt>
                <c:pt idx="110">
                  <c:v>3330</c:v>
                </c:pt>
                <c:pt idx="111">
                  <c:v>3360</c:v>
                </c:pt>
                <c:pt idx="112">
                  <c:v>3390</c:v>
                </c:pt>
                <c:pt idx="113">
                  <c:v>3420</c:v>
                </c:pt>
                <c:pt idx="114">
                  <c:v>3450</c:v>
                </c:pt>
                <c:pt idx="115">
                  <c:v>3480</c:v>
                </c:pt>
                <c:pt idx="116">
                  <c:v>3510</c:v>
                </c:pt>
                <c:pt idx="117">
                  <c:v>3540</c:v>
                </c:pt>
                <c:pt idx="118">
                  <c:v>3570</c:v>
                </c:pt>
                <c:pt idx="119">
                  <c:v>3600</c:v>
                </c:pt>
                <c:pt idx="120">
                  <c:v>3630</c:v>
                </c:pt>
                <c:pt idx="121">
                  <c:v>3660</c:v>
                </c:pt>
              </c:numCache>
            </c:numRef>
          </c:xVal>
          <c:yVal>
            <c:numRef>
              <c:f>'Train-Val'!$Z$9:$Z$130</c:f>
              <c:numCache>
                <c:formatCode>General</c:formatCode>
                <c:ptCount val="122"/>
                <c:pt idx="0">
                  <c:v>514.82653808593795</c:v>
                </c:pt>
                <c:pt idx="1">
                  <c:v>470.14556884765602</c:v>
                </c:pt>
                <c:pt idx="2">
                  <c:v>446.52255249023398</c:v>
                </c:pt>
                <c:pt idx="3">
                  <c:v>465.69519042968699</c:v>
                </c:pt>
                <c:pt idx="4">
                  <c:v>487.38363647460898</c:v>
                </c:pt>
                <c:pt idx="5">
                  <c:v>491.75912475585898</c:v>
                </c:pt>
                <c:pt idx="6">
                  <c:v>461.16705322265602</c:v>
                </c:pt>
                <c:pt idx="7">
                  <c:v>440.69616699218801</c:v>
                </c:pt>
                <c:pt idx="8">
                  <c:v>428.77947998046898</c:v>
                </c:pt>
                <c:pt idx="9">
                  <c:v>437.701904296875</c:v>
                </c:pt>
                <c:pt idx="10">
                  <c:v>453.602783203125</c:v>
                </c:pt>
                <c:pt idx="11">
                  <c:v>459.3369140625</c:v>
                </c:pt>
                <c:pt idx="12">
                  <c:v>444.52508544921898</c:v>
                </c:pt>
                <c:pt idx="13">
                  <c:v>441.66183471679699</c:v>
                </c:pt>
                <c:pt idx="14">
                  <c:v>442.53121948242199</c:v>
                </c:pt>
                <c:pt idx="15">
                  <c:v>469.26589965820301</c:v>
                </c:pt>
                <c:pt idx="16">
                  <c:v>497.02105712890602</c:v>
                </c:pt>
                <c:pt idx="17">
                  <c:v>522.33154296875</c:v>
                </c:pt>
                <c:pt idx="18">
                  <c:v>535.02746582031205</c:v>
                </c:pt>
                <c:pt idx="19">
                  <c:v>557.45129394531295</c:v>
                </c:pt>
                <c:pt idx="20">
                  <c:v>576.77410888671898</c:v>
                </c:pt>
                <c:pt idx="21">
                  <c:v>626.09411621093795</c:v>
                </c:pt>
                <c:pt idx="22">
                  <c:v>667.36901855468795</c:v>
                </c:pt>
                <c:pt idx="23">
                  <c:v>708.28948974609398</c:v>
                </c:pt>
                <c:pt idx="24">
                  <c:v>710.73388671875</c:v>
                </c:pt>
                <c:pt idx="25">
                  <c:v>723.15399169921898</c:v>
                </c:pt>
                <c:pt idx="26">
                  <c:v>732.28381347656205</c:v>
                </c:pt>
                <c:pt idx="27">
                  <c:v>738.85552978515602</c:v>
                </c:pt>
                <c:pt idx="28">
                  <c:v>715.17578125</c:v>
                </c:pt>
                <c:pt idx="29">
                  <c:v>690.64318847656295</c:v>
                </c:pt>
                <c:pt idx="30">
                  <c:v>660.00646972656205</c:v>
                </c:pt>
                <c:pt idx="31">
                  <c:v>637.95013427734398</c:v>
                </c:pt>
                <c:pt idx="32">
                  <c:v>606.4482421875</c:v>
                </c:pt>
                <c:pt idx="33">
                  <c:v>599.57452392578102</c:v>
                </c:pt>
                <c:pt idx="34">
                  <c:v>580.490966796875</c:v>
                </c:pt>
                <c:pt idx="35">
                  <c:v>520.10479736328102</c:v>
                </c:pt>
                <c:pt idx="36">
                  <c:v>474.531494140625</c:v>
                </c:pt>
                <c:pt idx="37">
                  <c:v>476.96905517578102</c:v>
                </c:pt>
                <c:pt idx="38">
                  <c:v>485.246337890625</c:v>
                </c:pt>
                <c:pt idx="39">
                  <c:v>438.45220947265602</c:v>
                </c:pt>
                <c:pt idx="40">
                  <c:v>446.94989013671898</c:v>
                </c:pt>
                <c:pt idx="41">
                  <c:v>378.31234741210898</c:v>
                </c:pt>
                <c:pt idx="42">
                  <c:v>365.94900512695301</c:v>
                </c:pt>
                <c:pt idx="43">
                  <c:v>373.98208618164102</c:v>
                </c:pt>
                <c:pt idx="44">
                  <c:v>373.33663940429699</c:v>
                </c:pt>
                <c:pt idx="45">
                  <c:v>380.67324829101602</c:v>
                </c:pt>
                <c:pt idx="46">
                  <c:v>377.95632934570301</c:v>
                </c:pt>
                <c:pt idx="47">
                  <c:v>379.00576782226602</c:v>
                </c:pt>
                <c:pt idx="48">
                  <c:v>365.09225463867199</c:v>
                </c:pt>
                <c:pt idx="49">
                  <c:v>364.51632690429699</c:v>
                </c:pt>
                <c:pt idx="50">
                  <c:v>367.83200073242199</c:v>
                </c:pt>
                <c:pt idx="51">
                  <c:v>382.00662231445301</c:v>
                </c:pt>
                <c:pt idx="52">
                  <c:v>392.86340332031301</c:v>
                </c:pt>
                <c:pt idx="53">
                  <c:v>404.88095092773398</c:v>
                </c:pt>
                <c:pt idx="54">
                  <c:v>397.98580932617199</c:v>
                </c:pt>
                <c:pt idx="55">
                  <c:v>403.40692138671898</c:v>
                </c:pt>
                <c:pt idx="56">
                  <c:v>401.76834106445301</c:v>
                </c:pt>
                <c:pt idx="57">
                  <c:v>414.42056274414102</c:v>
                </c:pt>
                <c:pt idx="58">
                  <c:v>425.99307250976602</c:v>
                </c:pt>
                <c:pt idx="59">
                  <c:v>441.58596801757801</c:v>
                </c:pt>
                <c:pt idx="60">
                  <c:v>434.19668579101602</c:v>
                </c:pt>
                <c:pt idx="61">
                  <c:v>444.41659545898398</c:v>
                </c:pt>
                <c:pt idx="62">
                  <c:v>444.24508666992199</c:v>
                </c:pt>
                <c:pt idx="63">
                  <c:v>459.90167236328102</c:v>
                </c:pt>
                <c:pt idx="64">
                  <c:v>463.76937866210898</c:v>
                </c:pt>
                <c:pt idx="65">
                  <c:v>453.97515869140602</c:v>
                </c:pt>
                <c:pt idx="66">
                  <c:v>430.52081298828102</c:v>
                </c:pt>
                <c:pt idx="67">
                  <c:v>418.27914428710898</c:v>
                </c:pt>
                <c:pt idx="68">
                  <c:v>415.94235229492199</c:v>
                </c:pt>
                <c:pt idx="69">
                  <c:v>424.84686279296898</c:v>
                </c:pt>
                <c:pt idx="70">
                  <c:v>436.15087890625</c:v>
                </c:pt>
                <c:pt idx="71">
                  <c:v>445.227783203125</c:v>
                </c:pt>
                <c:pt idx="72">
                  <c:v>435.84048461914102</c:v>
                </c:pt>
                <c:pt idx="73">
                  <c:v>438.14910888671898</c:v>
                </c:pt>
                <c:pt idx="74">
                  <c:v>434.73101806640602</c:v>
                </c:pt>
                <c:pt idx="75">
                  <c:v>445.70196533203102</c:v>
                </c:pt>
                <c:pt idx="76">
                  <c:v>450.84439086914102</c:v>
                </c:pt>
                <c:pt idx="77">
                  <c:v>450.38018798828102</c:v>
                </c:pt>
                <c:pt idx="78">
                  <c:v>433.74093627929699</c:v>
                </c:pt>
                <c:pt idx="79">
                  <c:v>428.22320556640602</c:v>
                </c:pt>
                <c:pt idx="80">
                  <c:v>428.96057128906301</c:v>
                </c:pt>
                <c:pt idx="81">
                  <c:v>441.48156738281199</c:v>
                </c:pt>
                <c:pt idx="82">
                  <c:v>443.81378173828102</c:v>
                </c:pt>
                <c:pt idx="83">
                  <c:v>447.81454467773398</c:v>
                </c:pt>
                <c:pt idx="84">
                  <c:v>427.39505004882801</c:v>
                </c:pt>
                <c:pt idx="85">
                  <c:v>426.90817260742199</c:v>
                </c:pt>
                <c:pt idx="86">
                  <c:v>419.85028076171898</c:v>
                </c:pt>
                <c:pt idx="87">
                  <c:v>410.63711547851602</c:v>
                </c:pt>
                <c:pt idx="88">
                  <c:v>405.87857055664102</c:v>
                </c:pt>
                <c:pt idx="89">
                  <c:v>398.49612426757801</c:v>
                </c:pt>
                <c:pt idx="90">
                  <c:v>369.51547241210898</c:v>
                </c:pt>
                <c:pt idx="91">
                  <c:v>363.78256225585898</c:v>
                </c:pt>
                <c:pt idx="92">
                  <c:v>347.67459106445301</c:v>
                </c:pt>
                <c:pt idx="93">
                  <c:v>351.14407348632801</c:v>
                </c:pt>
                <c:pt idx="94">
                  <c:v>338.565673828125</c:v>
                </c:pt>
                <c:pt idx="95">
                  <c:v>323.66696166992199</c:v>
                </c:pt>
                <c:pt idx="96">
                  <c:v>309.46109008789102</c:v>
                </c:pt>
                <c:pt idx="97">
                  <c:v>300.52133178710898</c:v>
                </c:pt>
                <c:pt idx="98">
                  <c:v>292.14422607421898</c:v>
                </c:pt>
                <c:pt idx="99">
                  <c:v>293.74319458007801</c:v>
                </c:pt>
                <c:pt idx="100">
                  <c:v>293.96005249023398</c:v>
                </c:pt>
                <c:pt idx="101">
                  <c:v>294.93414306640602</c:v>
                </c:pt>
                <c:pt idx="102">
                  <c:v>281.36279296875</c:v>
                </c:pt>
                <c:pt idx="103">
                  <c:v>274.06335449218801</c:v>
                </c:pt>
                <c:pt idx="104">
                  <c:v>269.32238769531301</c:v>
                </c:pt>
                <c:pt idx="105">
                  <c:v>273.40335083007801</c:v>
                </c:pt>
                <c:pt idx="106">
                  <c:v>276.051025390625</c:v>
                </c:pt>
                <c:pt idx="107">
                  <c:v>273.09518432617199</c:v>
                </c:pt>
                <c:pt idx="108">
                  <c:v>259.04653930664102</c:v>
                </c:pt>
                <c:pt idx="109">
                  <c:v>257.12072753906301</c:v>
                </c:pt>
                <c:pt idx="110">
                  <c:v>257.111328125</c:v>
                </c:pt>
                <c:pt idx="111">
                  <c:v>256.21054077148398</c:v>
                </c:pt>
                <c:pt idx="112">
                  <c:v>253.76646423339801</c:v>
                </c:pt>
                <c:pt idx="113">
                  <c:v>251.71719360351599</c:v>
                </c:pt>
                <c:pt idx="114">
                  <c:v>239.45617675781199</c:v>
                </c:pt>
                <c:pt idx="115">
                  <c:v>237.43664550781199</c:v>
                </c:pt>
                <c:pt idx="116">
                  <c:v>234.706130981445</c:v>
                </c:pt>
                <c:pt idx="117">
                  <c:v>239.64750671386699</c:v>
                </c:pt>
                <c:pt idx="118">
                  <c:v>239.65446472168</c:v>
                </c:pt>
                <c:pt idx="119">
                  <c:v>235.520919799805</c:v>
                </c:pt>
                <c:pt idx="120">
                  <c:v>219.072341918945</c:v>
                </c:pt>
                <c:pt idx="121">
                  <c:v>218.85777282714801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6C-4D1A-B454-7EE0BD31812F}"/>
            </c:ext>
          </c:extLst>
        </c:ser>
        <c:ser>
          <c:idx val="2"/>
          <c:order val="1"/>
          <c:tx>
            <c:strRef>
              <c:f>'Train-Val'!$Z$1</c:f>
              <c:strCache>
                <c:ptCount val="1"/>
                <c:pt idx="0">
                  <c:v>Case 10, proxy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'Train-Val'!$X$9:$X$130</c:f>
              <c:numCache>
                <c:formatCode>General</c:formatCode>
                <c:ptCount val="122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150</c:v>
                </c:pt>
                <c:pt idx="5">
                  <c:v>180</c:v>
                </c:pt>
                <c:pt idx="6">
                  <c:v>210</c:v>
                </c:pt>
                <c:pt idx="7">
                  <c:v>240</c:v>
                </c:pt>
                <c:pt idx="8">
                  <c:v>270</c:v>
                </c:pt>
                <c:pt idx="9">
                  <c:v>300</c:v>
                </c:pt>
                <c:pt idx="10">
                  <c:v>330</c:v>
                </c:pt>
                <c:pt idx="11">
                  <c:v>360</c:v>
                </c:pt>
                <c:pt idx="12">
                  <c:v>390</c:v>
                </c:pt>
                <c:pt idx="13">
                  <c:v>420</c:v>
                </c:pt>
                <c:pt idx="14">
                  <c:v>450</c:v>
                </c:pt>
                <c:pt idx="15">
                  <c:v>480</c:v>
                </c:pt>
                <c:pt idx="16">
                  <c:v>510</c:v>
                </c:pt>
                <c:pt idx="17">
                  <c:v>540</c:v>
                </c:pt>
                <c:pt idx="18">
                  <c:v>570</c:v>
                </c:pt>
                <c:pt idx="19">
                  <c:v>600</c:v>
                </c:pt>
                <c:pt idx="20">
                  <c:v>630</c:v>
                </c:pt>
                <c:pt idx="21">
                  <c:v>660</c:v>
                </c:pt>
                <c:pt idx="22">
                  <c:v>690</c:v>
                </c:pt>
                <c:pt idx="23">
                  <c:v>720</c:v>
                </c:pt>
                <c:pt idx="24">
                  <c:v>750</c:v>
                </c:pt>
                <c:pt idx="25">
                  <c:v>780</c:v>
                </c:pt>
                <c:pt idx="26">
                  <c:v>810</c:v>
                </c:pt>
                <c:pt idx="27">
                  <c:v>840</c:v>
                </c:pt>
                <c:pt idx="28">
                  <c:v>870</c:v>
                </c:pt>
                <c:pt idx="29">
                  <c:v>900</c:v>
                </c:pt>
                <c:pt idx="30">
                  <c:v>930</c:v>
                </c:pt>
                <c:pt idx="31">
                  <c:v>960</c:v>
                </c:pt>
                <c:pt idx="32">
                  <c:v>990</c:v>
                </c:pt>
                <c:pt idx="33">
                  <c:v>1020</c:v>
                </c:pt>
                <c:pt idx="34">
                  <c:v>1050</c:v>
                </c:pt>
                <c:pt idx="35">
                  <c:v>1080</c:v>
                </c:pt>
                <c:pt idx="36">
                  <c:v>1110</c:v>
                </c:pt>
                <c:pt idx="37">
                  <c:v>1140</c:v>
                </c:pt>
                <c:pt idx="38">
                  <c:v>1170</c:v>
                </c:pt>
                <c:pt idx="39">
                  <c:v>1200</c:v>
                </c:pt>
                <c:pt idx="40">
                  <c:v>1230</c:v>
                </c:pt>
                <c:pt idx="41">
                  <c:v>1260</c:v>
                </c:pt>
                <c:pt idx="42">
                  <c:v>1290</c:v>
                </c:pt>
                <c:pt idx="43">
                  <c:v>1320</c:v>
                </c:pt>
                <c:pt idx="44">
                  <c:v>1350</c:v>
                </c:pt>
                <c:pt idx="45">
                  <c:v>1380</c:v>
                </c:pt>
                <c:pt idx="46">
                  <c:v>1410</c:v>
                </c:pt>
                <c:pt idx="47">
                  <c:v>1440</c:v>
                </c:pt>
                <c:pt idx="48">
                  <c:v>1470</c:v>
                </c:pt>
                <c:pt idx="49">
                  <c:v>1500</c:v>
                </c:pt>
                <c:pt idx="50">
                  <c:v>1530</c:v>
                </c:pt>
                <c:pt idx="51">
                  <c:v>1560</c:v>
                </c:pt>
                <c:pt idx="52">
                  <c:v>1590</c:v>
                </c:pt>
                <c:pt idx="53">
                  <c:v>1620</c:v>
                </c:pt>
                <c:pt idx="54">
                  <c:v>1650</c:v>
                </c:pt>
                <c:pt idx="55">
                  <c:v>1680</c:v>
                </c:pt>
                <c:pt idx="56">
                  <c:v>1710</c:v>
                </c:pt>
                <c:pt idx="57">
                  <c:v>1740</c:v>
                </c:pt>
                <c:pt idx="58">
                  <c:v>1770</c:v>
                </c:pt>
                <c:pt idx="59">
                  <c:v>1800</c:v>
                </c:pt>
                <c:pt idx="60">
                  <c:v>1830</c:v>
                </c:pt>
                <c:pt idx="61">
                  <c:v>1860</c:v>
                </c:pt>
                <c:pt idx="62">
                  <c:v>1890</c:v>
                </c:pt>
                <c:pt idx="63">
                  <c:v>1920</c:v>
                </c:pt>
                <c:pt idx="64">
                  <c:v>1950</c:v>
                </c:pt>
                <c:pt idx="65">
                  <c:v>1980</c:v>
                </c:pt>
                <c:pt idx="66">
                  <c:v>2010</c:v>
                </c:pt>
                <c:pt idx="67">
                  <c:v>2040</c:v>
                </c:pt>
                <c:pt idx="68">
                  <c:v>2070</c:v>
                </c:pt>
                <c:pt idx="69">
                  <c:v>2100</c:v>
                </c:pt>
                <c:pt idx="70">
                  <c:v>2130</c:v>
                </c:pt>
                <c:pt idx="71">
                  <c:v>2160</c:v>
                </c:pt>
                <c:pt idx="72">
                  <c:v>2190</c:v>
                </c:pt>
                <c:pt idx="73">
                  <c:v>2220</c:v>
                </c:pt>
                <c:pt idx="74">
                  <c:v>2250</c:v>
                </c:pt>
                <c:pt idx="75">
                  <c:v>2280</c:v>
                </c:pt>
                <c:pt idx="76">
                  <c:v>2310</c:v>
                </c:pt>
                <c:pt idx="77">
                  <c:v>2340</c:v>
                </c:pt>
                <c:pt idx="78">
                  <c:v>2370</c:v>
                </c:pt>
                <c:pt idx="79">
                  <c:v>2400</c:v>
                </c:pt>
                <c:pt idx="80">
                  <c:v>2430</c:v>
                </c:pt>
                <c:pt idx="81">
                  <c:v>2460</c:v>
                </c:pt>
                <c:pt idx="82">
                  <c:v>2490</c:v>
                </c:pt>
                <c:pt idx="83">
                  <c:v>2520</c:v>
                </c:pt>
                <c:pt idx="84">
                  <c:v>2550</c:v>
                </c:pt>
                <c:pt idx="85">
                  <c:v>2580</c:v>
                </c:pt>
                <c:pt idx="86">
                  <c:v>2610</c:v>
                </c:pt>
                <c:pt idx="87">
                  <c:v>2640</c:v>
                </c:pt>
                <c:pt idx="88">
                  <c:v>2670</c:v>
                </c:pt>
                <c:pt idx="89">
                  <c:v>2700</c:v>
                </c:pt>
                <c:pt idx="90">
                  <c:v>2730</c:v>
                </c:pt>
                <c:pt idx="91">
                  <c:v>2760</c:v>
                </c:pt>
                <c:pt idx="92">
                  <c:v>2790</c:v>
                </c:pt>
                <c:pt idx="93">
                  <c:v>2820</c:v>
                </c:pt>
                <c:pt idx="94">
                  <c:v>2850</c:v>
                </c:pt>
                <c:pt idx="95">
                  <c:v>2880</c:v>
                </c:pt>
                <c:pt idx="96">
                  <c:v>2910</c:v>
                </c:pt>
                <c:pt idx="97">
                  <c:v>2940</c:v>
                </c:pt>
                <c:pt idx="98">
                  <c:v>2970</c:v>
                </c:pt>
                <c:pt idx="99">
                  <c:v>3000</c:v>
                </c:pt>
                <c:pt idx="100">
                  <c:v>3030</c:v>
                </c:pt>
                <c:pt idx="101">
                  <c:v>3060</c:v>
                </c:pt>
                <c:pt idx="102">
                  <c:v>3090</c:v>
                </c:pt>
                <c:pt idx="103">
                  <c:v>3120</c:v>
                </c:pt>
                <c:pt idx="104">
                  <c:v>3150</c:v>
                </c:pt>
                <c:pt idx="105">
                  <c:v>3180</c:v>
                </c:pt>
                <c:pt idx="106">
                  <c:v>3210</c:v>
                </c:pt>
                <c:pt idx="107">
                  <c:v>3240</c:v>
                </c:pt>
                <c:pt idx="108">
                  <c:v>3270</c:v>
                </c:pt>
                <c:pt idx="109">
                  <c:v>3300</c:v>
                </c:pt>
                <c:pt idx="110">
                  <c:v>3330</c:v>
                </c:pt>
                <c:pt idx="111">
                  <c:v>3360</c:v>
                </c:pt>
                <c:pt idx="112">
                  <c:v>3390</c:v>
                </c:pt>
                <c:pt idx="113">
                  <c:v>3420</c:v>
                </c:pt>
                <c:pt idx="114">
                  <c:v>3450</c:v>
                </c:pt>
                <c:pt idx="115">
                  <c:v>3480</c:v>
                </c:pt>
                <c:pt idx="116">
                  <c:v>3510</c:v>
                </c:pt>
                <c:pt idx="117">
                  <c:v>3540</c:v>
                </c:pt>
                <c:pt idx="118">
                  <c:v>3570</c:v>
                </c:pt>
                <c:pt idx="119">
                  <c:v>3600</c:v>
                </c:pt>
                <c:pt idx="120">
                  <c:v>3630</c:v>
                </c:pt>
                <c:pt idx="121">
                  <c:v>3660</c:v>
                </c:pt>
              </c:numCache>
            </c:numRef>
          </c:xVal>
          <c:yVal>
            <c:numRef>
              <c:f>'Train-Val'!$AB$9:$AB$130</c:f>
              <c:numCache>
                <c:formatCode>General</c:formatCode>
                <c:ptCount val="122"/>
                <c:pt idx="0">
                  <c:v>511.57282776514381</c:v>
                </c:pt>
                <c:pt idx="1">
                  <c:v>467.99826594345723</c:v>
                </c:pt>
                <c:pt idx="2">
                  <c:v>456.29625231842613</c:v>
                </c:pt>
                <c:pt idx="3">
                  <c:v>526.26799749801057</c:v>
                </c:pt>
                <c:pt idx="4">
                  <c:v>531.33726039579312</c:v>
                </c:pt>
                <c:pt idx="5">
                  <c:v>528.40209895114947</c:v>
                </c:pt>
                <c:pt idx="6">
                  <c:v>452.36654508442228</c:v>
                </c:pt>
                <c:pt idx="7">
                  <c:v>430.62161095727089</c:v>
                </c:pt>
                <c:pt idx="8">
                  <c:v>421.36609918085998</c:v>
                </c:pt>
                <c:pt idx="9">
                  <c:v>491.58765323792522</c:v>
                </c:pt>
                <c:pt idx="10">
                  <c:v>499.75231743837838</c:v>
                </c:pt>
                <c:pt idx="11">
                  <c:v>501.01134489430541</c:v>
                </c:pt>
                <c:pt idx="12">
                  <c:v>466.55411060750879</c:v>
                </c:pt>
                <c:pt idx="13">
                  <c:v>458.68643108742111</c:v>
                </c:pt>
                <c:pt idx="14">
                  <c:v>462.69962463401032</c:v>
                </c:pt>
                <c:pt idx="15">
                  <c:v>494.41968726307351</c:v>
                </c:pt>
                <c:pt idx="16">
                  <c:v>511.44249067981139</c:v>
                </c:pt>
                <c:pt idx="17">
                  <c:v>527.09213462931234</c:v>
                </c:pt>
                <c:pt idx="18">
                  <c:v>501.90996036008278</c:v>
                </c:pt>
                <c:pt idx="19">
                  <c:v>527.40527795082346</c:v>
                </c:pt>
                <c:pt idx="20">
                  <c:v>567.55871183870045</c:v>
                </c:pt>
                <c:pt idx="21">
                  <c:v>634.29910025218248</c:v>
                </c:pt>
                <c:pt idx="22">
                  <c:v>678.12077784449207</c:v>
                </c:pt>
                <c:pt idx="23">
                  <c:v>711.61736234203272</c:v>
                </c:pt>
                <c:pt idx="24">
                  <c:v>709.18859785237112</c:v>
                </c:pt>
                <c:pt idx="25">
                  <c:v>718.16857693752365</c:v>
                </c:pt>
                <c:pt idx="26">
                  <c:v>713.86926400375307</c:v>
                </c:pt>
                <c:pt idx="27">
                  <c:v>728.73289221385028</c:v>
                </c:pt>
                <c:pt idx="28">
                  <c:v>724.61020994363651</c:v>
                </c:pt>
                <c:pt idx="29">
                  <c:v>704.94198623383102</c:v>
                </c:pt>
                <c:pt idx="30">
                  <c:v>629.31833841768582</c:v>
                </c:pt>
                <c:pt idx="31">
                  <c:v>633.64082135700721</c:v>
                </c:pt>
                <c:pt idx="32">
                  <c:v>634.17103837781599</c:v>
                </c:pt>
                <c:pt idx="33">
                  <c:v>520.58628495450887</c:v>
                </c:pt>
                <c:pt idx="34">
                  <c:v>445.52740021955259</c:v>
                </c:pt>
                <c:pt idx="35">
                  <c:v>403.32376908701389</c:v>
                </c:pt>
                <c:pt idx="36">
                  <c:v>462.23172053394109</c:v>
                </c:pt>
                <c:pt idx="37">
                  <c:v>504.46618309671169</c:v>
                </c:pt>
                <c:pt idx="38">
                  <c:v>538.41901704223085</c:v>
                </c:pt>
                <c:pt idx="39">
                  <c:v>439.9074898351451</c:v>
                </c:pt>
                <c:pt idx="40">
                  <c:v>379.53286310699468</c:v>
                </c:pt>
                <c:pt idx="41">
                  <c:v>349.67331942063993</c:v>
                </c:pt>
                <c:pt idx="42">
                  <c:v>412.68863028841872</c:v>
                </c:pt>
                <c:pt idx="43">
                  <c:v>425.16913752680301</c:v>
                </c:pt>
                <c:pt idx="44">
                  <c:v>429.92971465925262</c:v>
                </c:pt>
                <c:pt idx="45">
                  <c:v>357.27941932896431</c:v>
                </c:pt>
                <c:pt idx="46">
                  <c:v>333.50843305311588</c:v>
                </c:pt>
                <c:pt idx="47">
                  <c:v>327.57902432803053</c:v>
                </c:pt>
                <c:pt idx="48">
                  <c:v>421.64465000911389</c:v>
                </c:pt>
                <c:pt idx="49">
                  <c:v>448.06843940544991</c:v>
                </c:pt>
                <c:pt idx="50">
                  <c:v>463.11961000516499</c:v>
                </c:pt>
                <c:pt idx="51">
                  <c:v>397.53660748017421</c:v>
                </c:pt>
                <c:pt idx="52">
                  <c:v>374.6542536015794</c:v>
                </c:pt>
                <c:pt idx="53">
                  <c:v>377.08728991591158</c:v>
                </c:pt>
                <c:pt idx="54">
                  <c:v>442.59976090095961</c:v>
                </c:pt>
                <c:pt idx="55">
                  <c:v>462.53093399239572</c:v>
                </c:pt>
                <c:pt idx="56">
                  <c:v>468.7057636880989</c:v>
                </c:pt>
                <c:pt idx="57">
                  <c:v>418.75763945776907</c:v>
                </c:pt>
                <c:pt idx="58">
                  <c:v>405.24084327373191</c:v>
                </c:pt>
                <c:pt idx="59">
                  <c:v>398.839281840345</c:v>
                </c:pt>
                <c:pt idx="60">
                  <c:v>411.31691024036428</c:v>
                </c:pt>
                <c:pt idx="61">
                  <c:v>416.89145570408442</c:v>
                </c:pt>
                <c:pt idx="62">
                  <c:v>417.8770863810883</c:v>
                </c:pt>
                <c:pt idx="63">
                  <c:v>425.43719452488767</c:v>
                </c:pt>
                <c:pt idx="64">
                  <c:v>427.99815341495582</c:v>
                </c:pt>
                <c:pt idx="65">
                  <c:v>428.27851512540713</c:v>
                </c:pt>
                <c:pt idx="66">
                  <c:v>420.21846419650848</c:v>
                </c:pt>
                <c:pt idx="67">
                  <c:v>415.6825293222841</c:v>
                </c:pt>
                <c:pt idx="68">
                  <c:v>412.57180517025108</c:v>
                </c:pt>
                <c:pt idx="69">
                  <c:v>417.68959042434727</c:v>
                </c:pt>
                <c:pt idx="70">
                  <c:v>419.1363460013996</c:v>
                </c:pt>
                <c:pt idx="71">
                  <c:v>418.90845344179462</c:v>
                </c:pt>
                <c:pt idx="72">
                  <c:v>417.3310821821488</c:v>
                </c:pt>
                <c:pt idx="73">
                  <c:v>417.42431939887388</c:v>
                </c:pt>
                <c:pt idx="74">
                  <c:v>417.76160781634962</c:v>
                </c:pt>
                <c:pt idx="75">
                  <c:v>414.7297266892167</c:v>
                </c:pt>
                <c:pt idx="76">
                  <c:v>412.45869468223208</c:v>
                </c:pt>
                <c:pt idx="77">
                  <c:v>410.61939556424647</c:v>
                </c:pt>
                <c:pt idx="78">
                  <c:v>410.54041324071579</c:v>
                </c:pt>
                <c:pt idx="79">
                  <c:v>411.01862543944691</c:v>
                </c:pt>
                <c:pt idx="80">
                  <c:v>411.71442209912112</c:v>
                </c:pt>
                <c:pt idx="81">
                  <c:v>414.83020743473122</c:v>
                </c:pt>
                <c:pt idx="82">
                  <c:v>418.83402154019581</c:v>
                </c:pt>
                <c:pt idx="83">
                  <c:v>423.21561353175377</c:v>
                </c:pt>
                <c:pt idx="84">
                  <c:v>413.6221632775912</c:v>
                </c:pt>
                <c:pt idx="85">
                  <c:v>408.33814832435371</c:v>
                </c:pt>
                <c:pt idx="86">
                  <c:v>404.18119859102092</c:v>
                </c:pt>
                <c:pt idx="87">
                  <c:v>400.15556103343442</c:v>
                </c:pt>
                <c:pt idx="88">
                  <c:v>392.3731322752526</c:v>
                </c:pt>
                <c:pt idx="89">
                  <c:v>383.19082192920382</c:v>
                </c:pt>
                <c:pt idx="90">
                  <c:v>374.90331955303043</c:v>
                </c:pt>
                <c:pt idx="91">
                  <c:v>367.41471803958791</c:v>
                </c:pt>
                <c:pt idx="92">
                  <c:v>363.05590137412742</c:v>
                </c:pt>
                <c:pt idx="93">
                  <c:v>352.83049966596639</c:v>
                </c:pt>
                <c:pt idx="94">
                  <c:v>346.3258340295227</c:v>
                </c:pt>
                <c:pt idx="95">
                  <c:v>340.71307430815091</c:v>
                </c:pt>
                <c:pt idx="96">
                  <c:v>337.65212620010658</c:v>
                </c:pt>
                <c:pt idx="97">
                  <c:v>328.76633620565468</c:v>
                </c:pt>
                <c:pt idx="98">
                  <c:v>323.10449693344702</c:v>
                </c:pt>
                <c:pt idx="99">
                  <c:v>318.41651760396041</c:v>
                </c:pt>
                <c:pt idx="100">
                  <c:v>313.02814475999099</c:v>
                </c:pt>
                <c:pt idx="101">
                  <c:v>307.47890521415701</c:v>
                </c:pt>
                <c:pt idx="102">
                  <c:v>304.59653795049758</c:v>
                </c:pt>
                <c:pt idx="103">
                  <c:v>300.48804092416322</c:v>
                </c:pt>
                <c:pt idx="104">
                  <c:v>296.0743638146983</c:v>
                </c:pt>
                <c:pt idx="105">
                  <c:v>286.32775471622898</c:v>
                </c:pt>
                <c:pt idx="106">
                  <c:v>281.33192541319289</c:v>
                </c:pt>
                <c:pt idx="107">
                  <c:v>276.93705361885441</c:v>
                </c:pt>
                <c:pt idx="108">
                  <c:v>278.02681002220601</c:v>
                </c:pt>
                <c:pt idx="109">
                  <c:v>275.58002957632459</c:v>
                </c:pt>
                <c:pt idx="110">
                  <c:v>272.32903170331241</c:v>
                </c:pt>
                <c:pt idx="111">
                  <c:v>254.37030400424399</c:v>
                </c:pt>
                <c:pt idx="112">
                  <c:v>245.29430172975501</c:v>
                </c:pt>
                <c:pt idx="113">
                  <c:v>238.4119278565332</c:v>
                </c:pt>
                <c:pt idx="114">
                  <c:v>250.52784414585099</c:v>
                </c:pt>
                <c:pt idx="115">
                  <c:v>251.22909666855571</c:v>
                </c:pt>
                <c:pt idx="116">
                  <c:v>248.81384414605901</c:v>
                </c:pt>
                <c:pt idx="117">
                  <c:v>226.8631659415625</c:v>
                </c:pt>
                <c:pt idx="118">
                  <c:v>219.368969266459</c:v>
                </c:pt>
                <c:pt idx="119">
                  <c:v>216.24619578288221</c:v>
                </c:pt>
                <c:pt idx="120">
                  <c:v>228.64939228130271</c:v>
                </c:pt>
                <c:pt idx="121">
                  <c:v>229.24614761464491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6C-4D1A-B454-7EE0BD318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808712"/>
        <c:axId val="845817240"/>
      </c:scatterChart>
      <c:valAx>
        <c:axId val="845808712"/>
        <c:scaling>
          <c:orientation val="minMax"/>
          <c:max val="366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817240"/>
        <c:crosses val="autoZero"/>
        <c:crossBetween val="midCat"/>
      </c:valAx>
      <c:valAx>
        <c:axId val="8458172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FOPR (sm</a:t>
                </a:r>
                <a:r>
                  <a:rPr lang="en-US" sz="1200" b="1" baseline="30000">
                    <a:solidFill>
                      <a:sysClr val="windowText" lastClr="000000"/>
                    </a:solidFill>
                  </a:rPr>
                  <a:t>3</a:t>
                </a:r>
                <a:r>
                  <a:rPr lang="en-US" sz="1200" b="1">
                    <a:solidFill>
                      <a:sysClr val="windowText" lastClr="000000"/>
                    </a:solidFill>
                  </a:rPr>
                  <a:t>/day)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808712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'Train-Val'!$AT$6</c:f>
              <c:strCache>
                <c:ptCount val="1"/>
                <c:pt idx="0">
                  <c:v>Avg Error FOPR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'Train-Val'!$AT$7:$AT$103</c:f>
              <c:numCache>
                <c:formatCode>General</c:formatCode>
                <c:ptCount val="97"/>
                <c:pt idx="0">
                  <c:v>-2.1909139501570852E-2</c:v>
                </c:pt>
                <c:pt idx="1">
                  <c:v>0.26542310075975062</c:v>
                </c:pt>
                <c:pt idx="2">
                  <c:v>-0.31749407991114675</c:v>
                </c:pt>
                <c:pt idx="3">
                  <c:v>1.3922923148475879</c:v>
                </c:pt>
                <c:pt idx="4">
                  <c:v>-0.10111200064824585</c:v>
                </c:pt>
                <c:pt idx="5">
                  <c:v>-0.37023114075674229</c:v>
                </c:pt>
                <c:pt idx="6">
                  <c:v>-0.34978519181754142</c:v>
                </c:pt>
                <c:pt idx="7">
                  <c:v>-8.1881642166827751E-2</c:v>
                </c:pt>
                <c:pt idx="8">
                  <c:v>0.71897129232608947</c:v>
                </c:pt>
                <c:pt idx="9">
                  <c:v>0.55053435692264518</c:v>
                </c:pt>
                <c:pt idx="10">
                  <c:v>0.99990804054163618</c:v>
                </c:pt>
                <c:pt idx="11">
                  <c:v>1.4433806360921799</c:v>
                </c:pt>
                <c:pt idx="12">
                  <c:v>-0.25826148499995655</c:v>
                </c:pt>
                <c:pt idx="13">
                  <c:v>0.68611282715391142</c:v>
                </c:pt>
                <c:pt idx="14">
                  <c:v>0.91895764963161486</c:v>
                </c:pt>
                <c:pt idx="15">
                  <c:v>-0.30628251948488372</c:v>
                </c:pt>
                <c:pt idx="16">
                  <c:v>0.90405154402867305</c:v>
                </c:pt>
                <c:pt idx="17">
                  <c:v>1.8834955621067594E-2</c:v>
                </c:pt>
                <c:pt idx="18">
                  <c:v>-1.0326624501657988</c:v>
                </c:pt>
                <c:pt idx="19">
                  <c:v>0.22307028522369585</c:v>
                </c:pt>
                <c:pt idx="20">
                  <c:v>0.15466501404864472</c:v>
                </c:pt>
                <c:pt idx="21">
                  <c:v>0.4546359237688965</c:v>
                </c:pt>
                <c:pt idx="22">
                  <c:v>0.40525108644042357</c:v>
                </c:pt>
                <c:pt idx="23">
                  <c:v>1.0536443310663735</c:v>
                </c:pt>
                <c:pt idx="24">
                  <c:v>-0.72275783883913391</c:v>
                </c:pt>
                <c:pt idx="25">
                  <c:v>0.50460648455183443</c:v>
                </c:pt>
                <c:pt idx="26">
                  <c:v>0.31450236598707915</c:v>
                </c:pt>
                <c:pt idx="27">
                  <c:v>-0.29712143950485959</c:v>
                </c:pt>
                <c:pt idx="28">
                  <c:v>0.61072314885114831</c:v>
                </c:pt>
                <c:pt idx="29">
                  <c:v>0.28789805079964986</c:v>
                </c:pt>
                <c:pt idx="30">
                  <c:v>-1.0415384390419333</c:v>
                </c:pt>
                <c:pt idx="31">
                  <c:v>-0.34100638729266053</c:v>
                </c:pt>
                <c:pt idx="32">
                  <c:v>-4.7648554417929499E-2</c:v>
                </c:pt>
                <c:pt idx="33">
                  <c:v>0.94039549967803104</c:v>
                </c:pt>
                <c:pt idx="34">
                  <c:v>0.67992438724649584</c:v>
                </c:pt>
                <c:pt idx="35">
                  <c:v>-0.18337380289893493</c:v>
                </c:pt>
                <c:pt idx="36">
                  <c:v>0.90514024901081791</c:v>
                </c:pt>
                <c:pt idx="37">
                  <c:v>-0.46947866706310304</c:v>
                </c:pt>
                <c:pt idx="38">
                  <c:v>0.66900869689278086</c:v>
                </c:pt>
                <c:pt idx="39">
                  <c:v>1.0589268260524582</c:v>
                </c:pt>
                <c:pt idx="40">
                  <c:v>1.0511948160008298</c:v>
                </c:pt>
                <c:pt idx="41">
                  <c:v>0.77232346006018293</c:v>
                </c:pt>
                <c:pt idx="42">
                  <c:v>-1.0299938227629726</c:v>
                </c:pt>
                <c:pt idx="43">
                  <c:v>-0.35215800762611377</c:v>
                </c:pt>
                <c:pt idx="44">
                  <c:v>-0.68249574496291587</c:v>
                </c:pt>
                <c:pt idx="45">
                  <c:v>0.52867353068538192</c:v>
                </c:pt>
                <c:pt idx="46">
                  <c:v>1.0244096091359174</c:v>
                </c:pt>
                <c:pt idx="47">
                  <c:v>-0.15123645345556005</c:v>
                </c:pt>
                <c:pt idx="48">
                  <c:v>-0.89151778273535331</c:v>
                </c:pt>
                <c:pt idx="49">
                  <c:v>-0.28698269102610324</c:v>
                </c:pt>
                <c:pt idx="50">
                  <c:v>-0.54339309962197324</c:v>
                </c:pt>
                <c:pt idx="51">
                  <c:v>0.6606153034735176</c:v>
                </c:pt>
                <c:pt idx="52">
                  <c:v>0.17467936235306664</c:v>
                </c:pt>
                <c:pt idx="53">
                  <c:v>0.33670012526758819</c:v>
                </c:pt>
                <c:pt idx="54">
                  <c:v>1.2232405858898383</c:v>
                </c:pt>
                <c:pt idx="55">
                  <c:v>-0.56627360598577536</c:v>
                </c:pt>
                <c:pt idx="56">
                  <c:v>-0.84209370677970374</c:v>
                </c:pt>
                <c:pt idx="57">
                  <c:v>-0.4223973817639789</c:v>
                </c:pt>
                <c:pt idx="58">
                  <c:v>-0.9447994885744162</c:v>
                </c:pt>
                <c:pt idx="59">
                  <c:v>-0.41686075632365893</c:v>
                </c:pt>
                <c:pt idx="60">
                  <c:v>-7.0245199069184194E-2</c:v>
                </c:pt>
                <c:pt idx="61">
                  <c:v>-0.39382487569934427</c:v>
                </c:pt>
                <c:pt idx="62">
                  <c:v>-0.17377393150708234</c:v>
                </c:pt>
                <c:pt idx="63">
                  <c:v>-0.28002892135987145</c:v>
                </c:pt>
                <c:pt idx="64">
                  <c:v>-2.3641458207494486</c:v>
                </c:pt>
                <c:pt idx="65">
                  <c:v>-0.45096923522996674</c:v>
                </c:pt>
                <c:pt idx="66">
                  <c:v>-0.52306818726225546</c:v>
                </c:pt>
                <c:pt idx="67">
                  <c:v>-1.2544443999844925</c:v>
                </c:pt>
                <c:pt idx="68">
                  <c:v>0.17941246162345978</c:v>
                </c:pt>
                <c:pt idx="69">
                  <c:v>-0.51108470165608166</c:v>
                </c:pt>
                <c:pt idx="70">
                  <c:v>0.18240511361948136</c:v>
                </c:pt>
                <c:pt idx="71">
                  <c:v>4.8450777555146998E-2</c:v>
                </c:pt>
                <c:pt idx="72">
                  <c:v>1.018201826286065</c:v>
                </c:pt>
                <c:pt idx="73">
                  <c:v>-0.37781303707008668</c:v>
                </c:pt>
                <c:pt idx="74">
                  <c:v>-1.1540585590635146E-2</c:v>
                </c:pt>
                <c:pt idx="75">
                  <c:v>-0.61149422872230885</c:v>
                </c:pt>
                <c:pt idx="76">
                  <c:v>0.88752108904487925</c:v>
                </c:pt>
                <c:pt idx="77">
                  <c:v>-0.56993426619046972</c:v>
                </c:pt>
                <c:pt idx="78">
                  <c:v>7.7691527590462675E-2</c:v>
                </c:pt>
                <c:pt idx="79">
                  <c:v>0.79739196750989649</c:v>
                </c:pt>
                <c:pt idx="80">
                  <c:v>0.27280225093253258</c:v>
                </c:pt>
                <c:pt idx="81">
                  <c:v>0.91218281939869339</c:v>
                </c:pt>
                <c:pt idx="82">
                  <c:v>0.56071367297941166</c:v>
                </c:pt>
                <c:pt idx="83">
                  <c:v>-0.36949760070340176</c:v>
                </c:pt>
                <c:pt idx="84">
                  <c:v>-0.42137356424208472</c:v>
                </c:pt>
                <c:pt idx="85">
                  <c:v>-1.0298769911301413</c:v>
                </c:pt>
                <c:pt idx="86">
                  <c:v>-4.5475891258456386E-2</c:v>
                </c:pt>
                <c:pt idx="87">
                  <c:v>-0.55791218117186492</c:v>
                </c:pt>
                <c:pt idx="88">
                  <c:v>-0.44625687316023593</c:v>
                </c:pt>
                <c:pt idx="89">
                  <c:v>-0.19577715545480109</c:v>
                </c:pt>
                <c:pt idx="90">
                  <c:v>-1.5201225803520393</c:v>
                </c:pt>
                <c:pt idx="91">
                  <c:v>-0.17252586939042233</c:v>
                </c:pt>
                <c:pt idx="92">
                  <c:v>1.6774632938712498E-2</c:v>
                </c:pt>
                <c:pt idx="93">
                  <c:v>-0.75006987889350218</c:v>
                </c:pt>
                <c:pt idx="94">
                  <c:v>1.1840176027510432</c:v>
                </c:pt>
                <c:pt idx="95">
                  <c:v>1.1429704761249493</c:v>
                </c:pt>
                <c:pt idx="96">
                  <c:v>1.0179982506494618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C3-477A-B8B0-1911CDEA8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876724968"/>
        <c:axId val="876724312"/>
      </c:barChart>
      <c:catAx>
        <c:axId val="8767249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724312"/>
        <c:crosses val="autoZero"/>
        <c:auto val="1"/>
        <c:lblAlgn val="ctr"/>
        <c:lblOffset val="100"/>
        <c:tickLblSkip val="6"/>
        <c:tickMarkSkip val="6"/>
        <c:noMultiLvlLbl val="0"/>
      </c:catAx>
      <c:valAx>
        <c:axId val="87672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FOPR Error</a:t>
                </a:r>
                <a:r>
                  <a:rPr lang="en-US" baseline="0">
                    <a:solidFill>
                      <a:sysClr val="windowText" lastClr="000000"/>
                    </a:solidFill>
                  </a:rPr>
                  <a:t> (%)</a:t>
                </a:r>
                <a:endParaRPr lang="en-US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724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'Train-Val'!$AS$6</c:f>
              <c:strCache>
                <c:ptCount val="1"/>
                <c:pt idx="0">
                  <c:v>Avg Error CO2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'Train-Val'!$AS$7:$AS$103</c:f>
              <c:numCache>
                <c:formatCode>General</c:formatCode>
                <c:ptCount val="97"/>
                <c:pt idx="0">
                  <c:v>-1.5707777500130256</c:v>
                </c:pt>
                <c:pt idx="1">
                  <c:v>-1.9218059068812146</c:v>
                </c:pt>
                <c:pt idx="2">
                  <c:v>2.3928801993534132</c:v>
                </c:pt>
                <c:pt idx="3">
                  <c:v>-0.86021747705057061</c:v>
                </c:pt>
                <c:pt idx="4">
                  <c:v>-4.3161251430771673E-2</c:v>
                </c:pt>
                <c:pt idx="5">
                  <c:v>3.4948831069930408</c:v>
                </c:pt>
                <c:pt idx="6">
                  <c:v>0.44055936681265984</c:v>
                </c:pt>
                <c:pt idx="7">
                  <c:v>0.53069124627643716</c:v>
                </c:pt>
                <c:pt idx="8">
                  <c:v>-1.0797880355948213</c:v>
                </c:pt>
                <c:pt idx="9">
                  <c:v>-8.2427674817116495E-3</c:v>
                </c:pt>
                <c:pt idx="10">
                  <c:v>0.95385579618634098</c:v>
                </c:pt>
                <c:pt idx="11">
                  <c:v>-1.9534689346380594</c:v>
                </c:pt>
                <c:pt idx="12">
                  <c:v>5.8486853018124165</c:v>
                </c:pt>
                <c:pt idx="13">
                  <c:v>1.7869410313694023</c:v>
                </c:pt>
                <c:pt idx="14">
                  <c:v>1.0941098966941847</c:v>
                </c:pt>
                <c:pt idx="15">
                  <c:v>0.20609481123852352</c:v>
                </c:pt>
                <c:pt idx="16">
                  <c:v>-0.64305812995158784</c:v>
                </c:pt>
                <c:pt idx="17">
                  <c:v>-0.10475792079648184</c:v>
                </c:pt>
                <c:pt idx="18">
                  <c:v>0.59297680648539119</c:v>
                </c:pt>
                <c:pt idx="19">
                  <c:v>1.6710039058642725</c:v>
                </c:pt>
                <c:pt idx="20">
                  <c:v>1.6056189012361504</c:v>
                </c:pt>
                <c:pt idx="21">
                  <c:v>0.76864066299968659</c:v>
                </c:pt>
                <c:pt idx="22">
                  <c:v>0.48999408759280977</c:v>
                </c:pt>
                <c:pt idx="23">
                  <c:v>5.9010700114386383</c:v>
                </c:pt>
                <c:pt idx="24">
                  <c:v>3.5275756242422927</c:v>
                </c:pt>
                <c:pt idx="25">
                  <c:v>0.14977819884176558</c:v>
                </c:pt>
                <c:pt idx="26">
                  <c:v>2.4995861255455707</c:v>
                </c:pt>
                <c:pt idx="27">
                  <c:v>-0.15828125744548477</c:v>
                </c:pt>
                <c:pt idx="28">
                  <c:v>0.75049322997211421</c:v>
                </c:pt>
                <c:pt idx="29">
                  <c:v>2.9894080227336484</c:v>
                </c:pt>
                <c:pt idx="30">
                  <c:v>-1.3398971518445202</c:v>
                </c:pt>
                <c:pt idx="31">
                  <c:v>0.98496998052167695</c:v>
                </c:pt>
                <c:pt idx="32">
                  <c:v>1.0331057882673977</c:v>
                </c:pt>
                <c:pt idx="33">
                  <c:v>0.40941795215549492</c:v>
                </c:pt>
                <c:pt idx="34">
                  <c:v>-0.22850540723150348</c:v>
                </c:pt>
                <c:pt idx="35">
                  <c:v>0.49014415673808986</c:v>
                </c:pt>
                <c:pt idx="36">
                  <c:v>0.38170351481320464</c:v>
                </c:pt>
                <c:pt idx="37">
                  <c:v>-0.24305073546742675</c:v>
                </c:pt>
                <c:pt idx="38">
                  <c:v>4.1092677837125642</c:v>
                </c:pt>
                <c:pt idx="39">
                  <c:v>2.2054164352220971</c:v>
                </c:pt>
                <c:pt idx="40">
                  <c:v>2.389398344013308</c:v>
                </c:pt>
                <c:pt idx="41">
                  <c:v>1.4137474873363514</c:v>
                </c:pt>
                <c:pt idx="42">
                  <c:v>4.6049727378103578</c:v>
                </c:pt>
                <c:pt idx="43">
                  <c:v>1.7231688757769272</c:v>
                </c:pt>
                <c:pt idx="44">
                  <c:v>1.2711108056388409</c:v>
                </c:pt>
                <c:pt idx="45">
                  <c:v>0.75623337247547306</c:v>
                </c:pt>
                <c:pt idx="46">
                  <c:v>2.0750500865455419</c:v>
                </c:pt>
                <c:pt idx="47">
                  <c:v>0.7140603271039988</c:v>
                </c:pt>
                <c:pt idx="48">
                  <c:v>0.17910532533760506</c:v>
                </c:pt>
                <c:pt idx="49">
                  <c:v>5.2946914455963814</c:v>
                </c:pt>
                <c:pt idx="50">
                  <c:v>0.8200737483046473</c:v>
                </c:pt>
                <c:pt idx="51">
                  <c:v>1.1967218738013119</c:v>
                </c:pt>
                <c:pt idx="52">
                  <c:v>4.6537695617136636</c:v>
                </c:pt>
                <c:pt idx="53">
                  <c:v>3.1859700609219277</c:v>
                </c:pt>
                <c:pt idx="54">
                  <c:v>-2.3474013144206678</c:v>
                </c:pt>
                <c:pt idx="55">
                  <c:v>-0.13962592697206766</c:v>
                </c:pt>
                <c:pt idx="56">
                  <c:v>1.1846488586231116</c:v>
                </c:pt>
                <c:pt idx="57">
                  <c:v>1.187541292616265</c:v>
                </c:pt>
                <c:pt idx="58">
                  <c:v>-2.8709877446952157</c:v>
                </c:pt>
                <c:pt idx="59">
                  <c:v>1.1157013388326571</c:v>
                </c:pt>
                <c:pt idx="60">
                  <c:v>1.0879425843948474</c:v>
                </c:pt>
                <c:pt idx="61">
                  <c:v>-0.70383890146366979</c:v>
                </c:pt>
                <c:pt idx="62">
                  <c:v>0.16536828129732678</c:v>
                </c:pt>
                <c:pt idx="63">
                  <c:v>1.9735617962164884</c:v>
                </c:pt>
                <c:pt idx="64">
                  <c:v>0.98252825876901495</c:v>
                </c:pt>
                <c:pt idx="65">
                  <c:v>1.4671696030379895</c:v>
                </c:pt>
                <c:pt idx="66">
                  <c:v>1.8715851773450125</c:v>
                </c:pt>
                <c:pt idx="67">
                  <c:v>-0.70127543898007338</c:v>
                </c:pt>
                <c:pt idx="68">
                  <c:v>0.2895889594851121</c:v>
                </c:pt>
                <c:pt idx="69">
                  <c:v>1.3606639096075117</c:v>
                </c:pt>
                <c:pt idx="70">
                  <c:v>0.80123794527053882</c:v>
                </c:pt>
                <c:pt idx="71">
                  <c:v>0.13805052039148955</c:v>
                </c:pt>
                <c:pt idx="72">
                  <c:v>-0.33535650666528671</c:v>
                </c:pt>
                <c:pt idx="73">
                  <c:v>2.1848955109530266</c:v>
                </c:pt>
                <c:pt idx="74">
                  <c:v>1.3875602182009013</c:v>
                </c:pt>
                <c:pt idx="75">
                  <c:v>0.5415759883066964</c:v>
                </c:pt>
                <c:pt idx="76">
                  <c:v>-1.8282506875394327</c:v>
                </c:pt>
                <c:pt idx="77">
                  <c:v>-0.55255788725214405</c:v>
                </c:pt>
                <c:pt idx="78">
                  <c:v>1.8347836196703264</c:v>
                </c:pt>
                <c:pt idx="79">
                  <c:v>1.7143611243994956</c:v>
                </c:pt>
                <c:pt idx="80">
                  <c:v>3.2537257023908062</c:v>
                </c:pt>
                <c:pt idx="81">
                  <c:v>7.5727928992946811</c:v>
                </c:pt>
                <c:pt idx="82">
                  <c:v>2.8285878543846219</c:v>
                </c:pt>
                <c:pt idx="83">
                  <c:v>-0.72596806185910057</c:v>
                </c:pt>
                <c:pt idx="84">
                  <c:v>0.78794265104544081</c:v>
                </c:pt>
                <c:pt idx="85">
                  <c:v>1.8282789204848637</c:v>
                </c:pt>
                <c:pt idx="86">
                  <c:v>0.52083161672334066</c:v>
                </c:pt>
                <c:pt idx="87">
                  <c:v>2.1998105464064435</c:v>
                </c:pt>
                <c:pt idx="88">
                  <c:v>2.4833216691435349</c:v>
                </c:pt>
                <c:pt idx="89">
                  <c:v>11.166313984360279</c:v>
                </c:pt>
                <c:pt idx="90">
                  <c:v>3.1725436721273104</c:v>
                </c:pt>
                <c:pt idx="91">
                  <c:v>2.9544259790898191</c:v>
                </c:pt>
                <c:pt idx="92">
                  <c:v>0.62644960527560845</c:v>
                </c:pt>
                <c:pt idx="93">
                  <c:v>-0.90987926714302259</c:v>
                </c:pt>
                <c:pt idx="94">
                  <c:v>3.27321893666696</c:v>
                </c:pt>
                <c:pt idx="95">
                  <c:v>1.6728809460378686</c:v>
                </c:pt>
                <c:pt idx="96">
                  <c:v>1.2840491568683245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15-492B-83BA-19D426C96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876724968"/>
        <c:axId val="876724312"/>
      </c:barChart>
      <c:catAx>
        <c:axId val="8767249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724312"/>
        <c:crosses val="autoZero"/>
        <c:auto val="1"/>
        <c:lblAlgn val="ctr"/>
        <c:lblOffset val="100"/>
        <c:tickLblSkip val="6"/>
        <c:tickMarkSkip val="6"/>
        <c:noMultiLvlLbl val="0"/>
      </c:catAx>
      <c:valAx>
        <c:axId val="87672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FCO2PR Error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724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'Train-Val'!$AU$6</c:f>
              <c:strCache>
                <c:ptCount val="1"/>
                <c:pt idx="0">
                  <c:v>FOPT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'Train-Val'!$AU$7:$AU$103</c:f>
              <c:numCache>
                <c:formatCode>General</c:formatCode>
                <c:ptCount val="97"/>
                <c:pt idx="0">
                  <c:v>7.1947012561138246E-4</c:v>
                </c:pt>
                <c:pt idx="1">
                  <c:v>0.12272479799115489</c:v>
                </c:pt>
                <c:pt idx="2">
                  <c:v>-0.29439046689376713</c:v>
                </c:pt>
                <c:pt idx="3">
                  <c:v>1.3635134315258561</c:v>
                </c:pt>
                <c:pt idx="4">
                  <c:v>-0.17858261041556522</c:v>
                </c:pt>
                <c:pt idx="5">
                  <c:v>-0.365404931934254</c:v>
                </c:pt>
                <c:pt idx="6">
                  <c:v>-0.44083141011700439</c:v>
                </c:pt>
                <c:pt idx="7">
                  <c:v>-0.30184610620012248</c:v>
                </c:pt>
                <c:pt idx="8">
                  <c:v>0.36783184906947436</c:v>
                </c:pt>
                <c:pt idx="9">
                  <c:v>-1.3108356913286979E-2</c:v>
                </c:pt>
                <c:pt idx="10">
                  <c:v>0.66857716815425594</c:v>
                </c:pt>
                <c:pt idx="11">
                  <c:v>1.4293483894756802</c:v>
                </c:pt>
                <c:pt idx="12">
                  <c:v>-0.32227456494659529</c:v>
                </c:pt>
                <c:pt idx="13">
                  <c:v>0.93623247939676046</c:v>
                </c:pt>
                <c:pt idx="14">
                  <c:v>0.95925515268295725</c:v>
                </c:pt>
                <c:pt idx="15">
                  <c:v>-0.42155598412150574</c:v>
                </c:pt>
                <c:pt idx="16">
                  <c:v>7.5214961408267125E-2</c:v>
                </c:pt>
                <c:pt idx="17">
                  <c:v>-0.25554076589424818</c:v>
                </c:pt>
                <c:pt idx="18">
                  <c:v>-1.1683015083271731</c:v>
                </c:pt>
                <c:pt idx="19">
                  <c:v>5.1544038196394588E-2</c:v>
                </c:pt>
                <c:pt idx="20">
                  <c:v>0.27860920945380707</c:v>
                </c:pt>
                <c:pt idx="21">
                  <c:v>0.57132894144696822</c:v>
                </c:pt>
                <c:pt idx="22">
                  <c:v>0.15581492200018077</c:v>
                </c:pt>
                <c:pt idx="23">
                  <c:v>0.83314779544555084</c:v>
                </c:pt>
                <c:pt idx="24">
                  <c:v>-0.73842172757608948</c:v>
                </c:pt>
                <c:pt idx="25">
                  <c:v>0.73932664653018831</c:v>
                </c:pt>
                <c:pt idx="26">
                  <c:v>0.65864764579904023</c:v>
                </c:pt>
                <c:pt idx="27">
                  <c:v>-0.24147202575888421</c:v>
                </c:pt>
                <c:pt idx="28">
                  <c:v>0.49958411246454681</c:v>
                </c:pt>
                <c:pt idx="29">
                  <c:v>-8.0675247606609071E-3</c:v>
                </c:pt>
                <c:pt idx="30">
                  <c:v>-1.0381872296092058</c:v>
                </c:pt>
                <c:pt idx="31">
                  <c:v>-0.4526921244540556</c:v>
                </c:pt>
                <c:pt idx="32">
                  <c:v>1.7267621096971521E-2</c:v>
                </c:pt>
                <c:pt idx="33">
                  <c:v>0.87269198616606447</c:v>
                </c:pt>
                <c:pt idx="34">
                  <c:v>0.44404864864145227</c:v>
                </c:pt>
                <c:pt idx="35">
                  <c:v>-5.6033301833276712E-2</c:v>
                </c:pt>
                <c:pt idx="36">
                  <c:v>0.84015862294062549</c:v>
                </c:pt>
                <c:pt idx="37">
                  <c:v>-0.1076826613028011</c:v>
                </c:pt>
                <c:pt idx="38">
                  <c:v>0.39302805785402839</c:v>
                </c:pt>
                <c:pt idx="39">
                  <c:v>0.86322447142530356</c:v>
                </c:pt>
                <c:pt idx="40">
                  <c:v>0.69302458908345732</c:v>
                </c:pt>
                <c:pt idx="41">
                  <c:v>0.39048280815959741</c:v>
                </c:pt>
                <c:pt idx="42">
                  <c:v>-1.217508439590087</c:v>
                </c:pt>
                <c:pt idx="43">
                  <c:v>-0.43126810674058191</c:v>
                </c:pt>
                <c:pt idx="44">
                  <c:v>-0.74608021547215908</c:v>
                </c:pt>
                <c:pt idx="45">
                  <c:v>0.21172031150334453</c:v>
                </c:pt>
                <c:pt idx="46">
                  <c:v>0.55534284080824303</c:v>
                </c:pt>
                <c:pt idx="47">
                  <c:v>-0.48661129144222909</c:v>
                </c:pt>
                <c:pt idx="48">
                  <c:v>-0.94510424354161737</c:v>
                </c:pt>
                <c:pt idx="49">
                  <c:v>-0.49236005419844897</c:v>
                </c:pt>
                <c:pt idx="50">
                  <c:v>-0.45239935185901142</c:v>
                </c:pt>
                <c:pt idx="51">
                  <c:v>0.21841773656367985</c:v>
                </c:pt>
                <c:pt idx="52">
                  <c:v>-2.3322793957667325E-2</c:v>
                </c:pt>
                <c:pt idx="53">
                  <c:v>0.28986892125196834</c:v>
                </c:pt>
                <c:pt idx="54">
                  <c:v>0.89832750727814481</c:v>
                </c:pt>
                <c:pt idx="55">
                  <c:v>-0.63604643180289411</c:v>
                </c:pt>
                <c:pt idx="56">
                  <c:v>-0.96556389249454266</c:v>
                </c:pt>
                <c:pt idx="57">
                  <c:v>-1.0561153903398319</c:v>
                </c:pt>
                <c:pt idx="58">
                  <c:v>-0.83860440712944206</c:v>
                </c:pt>
                <c:pt idx="59">
                  <c:v>-0.73875140308422671</c:v>
                </c:pt>
                <c:pt idx="60">
                  <c:v>-0.33673259550874363</c:v>
                </c:pt>
                <c:pt idx="61">
                  <c:v>-0.21482631242634967</c:v>
                </c:pt>
                <c:pt idx="62">
                  <c:v>-1.0331620068048548</c:v>
                </c:pt>
                <c:pt idx="63">
                  <c:v>-0.24762108514938158</c:v>
                </c:pt>
                <c:pt idx="64">
                  <c:v>-2.533453062449166</c:v>
                </c:pt>
                <c:pt idx="65">
                  <c:v>-0.94932345974624388</c:v>
                </c:pt>
                <c:pt idx="66">
                  <c:v>-0.6613920121985789</c:v>
                </c:pt>
                <c:pt idx="67">
                  <c:v>-1.1032835376200969</c:v>
                </c:pt>
                <c:pt idx="68">
                  <c:v>-0.52467671225655976</c:v>
                </c:pt>
                <c:pt idx="69">
                  <c:v>-0.70162627325546012</c:v>
                </c:pt>
                <c:pt idx="70">
                  <c:v>-0.34092882288208154</c:v>
                </c:pt>
                <c:pt idx="71">
                  <c:v>5.3683740233319004E-2</c:v>
                </c:pt>
                <c:pt idx="72">
                  <c:v>0.59546401450562936</c:v>
                </c:pt>
                <c:pt idx="73">
                  <c:v>-0.61950280603966956</c:v>
                </c:pt>
                <c:pt idx="74">
                  <c:v>-0.40859247419208222</c:v>
                </c:pt>
                <c:pt idx="75">
                  <c:v>-0.73741405287141315</c:v>
                </c:pt>
                <c:pt idx="76">
                  <c:v>0.58456086806341734</c:v>
                </c:pt>
                <c:pt idx="77">
                  <c:v>-0.7418039030253436</c:v>
                </c:pt>
                <c:pt idx="78">
                  <c:v>-0.23719925228408634</c:v>
                </c:pt>
                <c:pt idx="79">
                  <c:v>0.41636245944426753</c:v>
                </c:pt>
                <c:pt idx="80">
                  <c:v>0.10792660672582184</c:v>
                </c:pt>
                <c:pt idx="81">
                  <c:v>0.46652865073785832</c:v>
                </c:pt>
                <c:pt idx="82">
                  <c:v>0.26765556046607542</c:v>
                </c:pt>
                <c:pt idx="83">
                  <c:v>-0.26610009787833999</c:v>
                </c:pt>
                <c:pt idx="84">
                  <c:v>-0.92526800194508274</c:v>
                </c:pt>
                <c:pt idx="85">
                  <c:v>-1.1782525157634669</c:v>
                </c:pt>
                <c:pt idx="86">
                  <c:v>-0.4487106125187823</c:v>
                </c:pt>
                <c:pt idx="87">
                  <c:v>-0.60305612879450043</c:v>
                </c:pt>
                <c:pt idx="88">
                  <c:v>-0.62671085365126178</c:v>
                </c:pt>
                <c:pt idx="89">
                  <c:v>-0.33846760054516656</c:v>
                </c:pt>
                <c:pt idx="90">
                  <c:v>-1.3277604946159756</c:v>
                </c:pt>
                <c:pt idx="91">
                  <c:v>9.343517076095359E-2</c:v>
                </c:pt>
                <c:pt idx="92">
                  <c:v>-8.2570937240492498E-2</c:v>
                </c:pt>
                <c:pt idx="93">
                  <c:v>-0.58550729485439479</c:v>
                </c:pt>
                <c:pt idx="94">
                  <c:v>0.69618789471383502</c:v>
                </c:pt>
                <c:pt idx="95">
                  <c:v>0.88073926794992774</c:v>
                </c:pt>
                <c:pt idx="96">
                  <c:v>0.49009407515264136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95-4ABE-928B-24913120F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876724968"/>
        <c:axId val="876724312"/>
      </c:barChart>
      <c:catAx>
        <c:axId val="8767249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724312"/>
        <c:crosses val="autoZero"/>
        <c:auto val="1"/>
        <c:lblAlgn val="ctr"/>
        <c:lblOffset val="100"/>
        <c:tickLblSkip val="6"/>
        <c:tickMarkSkip val="6"/>
        <c:noMultiLvlLbl val="0"/>
      </c:catAx>
      <c:valAx>
        <c:axId val="87672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FOPT</a:t>
                </a:r>
                <a:r>
                  <a:rPr lang="en-US" baseline="0">
                    <a:solidFill>
                      <a:sysClr val="windowText" lastClr="000000"/>
                    </a:solidFill>
                  </a:rPr>
                  <a:t> Error (%)</a:t>
                </a:r>
                <a:endParaRPr lang="en-US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724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'Train-Val'!$AV$6</c:f>
              <c:strCache>
                <c:ptCount val="1"/>
                <c:pt idx="0">
                  <c:v>FCO2PT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'Train-Val'!$AV$7:$AV$103</c:f>
              <c:numCache>
                <c:formatCode>General</c:formatCode>
                <c:ptCount val="97"/>
                <c:pt idx="0">
                  <c:v>2.2503023272108347E-2</c:v>
                </c:pt>
                <c:pt idx="1">
                  <c:v>-0.1292188471948639</c:v>
                </c:pt>
                <c:pt idx="2">
                  <c:v>-0.14231647392814764</c:v>
                </c:pt>
                <c:pt idx="3">
                  <c:v>-0.2725314643557108</c:v>
                </c:pt>
                <c:pt idx="4">
                  <c:v>-0.14081686590981923</c:v>
                </c:pt>
                <c:pt idx="5">
                  <c:v>0.25362574416713424</c:v>
                </c:pt>
                <c:pt idx="6">
                  <c:v>-0.82150702981395107</c:v>
                </c:pt>
                <c:pt idx="7">
                  <c:v>-0.63080005967871389</c:v>
                </c:pt>
                <c:pt idx="8">
                  <c:v>-0.62299380503483326</c:v>
                </c:pt>
                <c:pt idx="9">
                  <c:v>-6.0478614270401829</c:v>
                </c:pt>
                <c:pt idx="10">
                  <c:v>2.0732895712794946E-2</c:v>
                </c:pt>
                <c:pt idx="11">
                  <c:v>0.28136591794816829</c:v>
                </c:pt>
                <c:pt idx="12">
                  <c:v>-0.38767150797547123</c:v>
                </c:pt>
                <c:pt idx="13">
                  <c:v>0.1234769116467237</c:v>
                </c:pt>
                <c:pt idx="14">
                  <c:v>-0.51715969400092754</c:v>
                </c:pt>
                <c:pt idx="15">
                  <c:v>-1.6181216735989192</c:v>
                </c:pt>
                <c:pt idx="16">
                  <c:v>-0.86248630991569397</c:v>
                </c:pt>
                <c:pt idx="17">
                  <c:v>-2.6475297649316144E-2</c:v>
                </c:pt>
                <c:pt idx="18">
                  <c:v>-0.64495390002358033</c:v>
                </c:pt>
                <c:pt idx="19">
                  <c:v>-0.34861866139547049</c:v>
                </c:pt>
                <c:pt idx="20">
                  <c:v>-0.78865364392939674</c:v>
                </c:pt>
                <c:pt idx="21">
                  <c:v>-1.5909139390902673</c:v>
                </c:pt>
                <c:pt idx="22">
                  <c:v>-0.4175150766465181</c:v>
                </c:pt>
                <c:pt idx="23">
                  <c:v>-0.1240625425265218</c:v>
                </c:pt>
                <c:pt idx="24">
                  <c:v>-0.31137073940555265</c:v>
                </c:pt>
                <c:pt idx="25">
                  <c:v>-0.21307723213546714</c:v>
                </c:pt>
                <c:pt idx="26">
                  <c:v>-0.95634824687620046</c:v>
                </c:pt>
                <c:pt idx="27">
                  <c:v>-9.0055605075755746E-2</c:v>
                </c:pt>
                <c:pt idx="28">
                  <c:v>-0.2231714717369695</c:v>
                </c:pt>
                <c:pt idx="29">
                  <c:v>-0.18367460655486001</c:v>
                </c:pt>
                <c:pt idx="30">
                  <c:v>-4.9022814836883679</c:v>
                </c:pt>
                <c:pt idx="31">
                  <c:v>-0.48987836493894488</c:v>
                </c:pt>
                <c:pt idx="32">
                  <c:v>-0.24068970215208987</c:v>
                </c:pt>
                <c:pt idx="33">
                  <c:v>-1.6998321274391992</c:v>
                </c:pt>
                <c:pt idx="34">
                  <c:v>-1.6502834341844852</c:v>
                </c:pt>
                <c:pt idx="35">
                  <c:v>-0.31873723468318782</c:v>
                </c:pt>
                <c:pt idx="36">
                  <c:v>-2.8469878804760205</c:v>
                </c:pt>
                <c:pt idx="37">
                  <c:v>-1.468413671600781</c:v>
                </c:pt>
                <c:pt idx="38">
                  <c:v>-0.14207590597642122</c:v>
                </c:pt>
                <c:pt idx="39">
                  <c:v>-1.3602620778236885</c:v>
                </c:pt>
                <c:pt idx="40">
                  <c:v>-1.2666127492764518</c:v>
                </c:pt>
                <c:pt idx="41">
                  <c:v>-1.2548883694935855</c:v>
                </c:pt>
                <c:pt idx="42">
                  <c:v>-0.9359161581600165</c:v>
                </c:pt>
                <c:pt idx="43">
                  <c:v>-1.7532608909130689</c:v>
                </c:pt>
                <c:pt idx="44">
                  <c:v>-1.8789622660721828</c:v>
                </c:pt>
                <c:pt idx="45">
                  <c:v>-2.6552225328314676</c:v>
                </c:pt>
                <c:pt idx="46">
                  <c:v>-1.5926497641455588</c:v>
                </c:pt>
                <c:pt idx="47">
                  <c:v>-2.2853778729646752</c:v>
                </c:pt>
                <c:pt idx="48">
                  <c:v>-2.224732425360759</c:v>
                </c:pt>
                <c:pt idx="49">
                  <c:v>2.7780338084740888</c:v>
                </c:pt>
                <c:pt idx="50">
                  <c:v>-2.5345854534269847</c:v>
                </c:pt>
                <c:pt idx="51">
                  <c:v>0.53450381287007664</c:v>
                </c:pt>
                <c:pt idx="52">
                  <c:v>-0.41851230224721137</c:v>
                </c:pt>
                <c:pt idx="53">
                  <c:v>-0.3129130792415592</c:v>
                </c:pt>
                <c:pt idx="54">
                  <c:v>-2.5064627717310239</c:v>
                </c:pt>
                <c:pt idx="55">
                  <c:v>-1.1989505063255808</c:v>
                </c:pt>
                <c:pt idx="56">
                  <c:v>-0.13419580325816619</c:v>
                </c:pt>
                <c:pt idx="57">
                  <c:v>-0.99822622556829022</c:v>
                </c:pt>
                <c:pt idx="58">
                  <c:v>-5.0700072752530998</c:v>
                </c:pt>
                <c:pt idx="59">
                  <c:v>-0.3765969289555956</c:v>
                </c:pt>
                <c:pt idx="60">
                  <c:v>-1.8741093916782574</c:v>
                </c:pt>
                <c:pt idx="61">
                  <c:v>-1.2643840112523614</c:v>
                </c:pt>
                <c:pt idx="62">
                  <c:v>-2.2653728351508322</c:v>
                </c:pt>
                <c:pt idx="63">
                  <c:v>-0.91853100039287638</c:v>
                </c:pt>
                <c:pt idx="64">
                  <c:v>1.6548484308448866E-2</c:v>
                </c:pt>
                <c:pt idx="65">
                  <c:v>0.17740434638919619</c:v>
                </c:pt>
                <c:pt idx="66">
                  <c:v>-1.0781836098809074</c:v>
                </c:pt>
                <c:pt idx="67">
                  <c:v>-1.975575412682717</c:v>
                </c:pt>
                <c:pt idx="68">
                  <c:v>-1.1612616516895613</c:v>
                </c:pt>
                <c:pt idx="69">
                  <c:v>-0.34583999100379914</c:v>
                </c:pt>
                <c:pt idx="70">
                  <c:v>-1.2126877664074502</c:v>
                </c:pt>
                <c:pt idx="71">
                  <c:v>-1.0847289893002834</c:v>
                </c:pt>
                <c:pt idx="72">
                  <c:v>-0.18035088239475702</c:v>
                </c:pt>
                <c:pt idx="73">
                  <c:v>0.23450096739801871</c:v>
                </c:pt>
                <c:pt idx="74">
                  <c:v>-0.83872788579984658</c:v>
                </c:pt>
                <c:pt idx="75">
                  <c:v>-1.5251415914381528</c:v>
                </c:pt>
                <c:pt idx="76">
                  <c:v>-0.89332547903572157</c:v>
                </c:pt>
                <c:pt idx="77">
                  <c:v>-2.0711935428638841</c:v>
                </c:pt>
                <c:pt idx="78">
                  <c:v>-1.4139250157386598</c:v>
                </c:pt>
                <c:pt idx="79">
                  <c:v>-1.179355699115201</c:v>
                </c:pt>
                <c:pt idx="80">
                  <c:v>-0.53451735667998534</c:v>
                </c:pt>
                <c:pt idx="81">
                  <c:v>0.46252979752989609</c:v>
                </c:pt>
                <c:pt idx="82">
                  <c:v>0.59944124560999756</c:v>
                </c:pt>
                <c:pt idx="83">
                  <c:v>-1.2867165497867841</c:v>
                </c:pt>
                <c:pt idx="84">
                  <c:v>-1.2422751319948622</c:v>
                </c:pt>
                <c:pt idx="85">
                  <c:v>0.55132752165263144</c:v>
                </c:pt>
                <c:pt idx="86">
                  <c:v>-0.64141988504189096</c:v>
                </c:pt>
                <c:pt idx="87">
                  <c:v>0.1927642412572847</c:v>
                </c:pt>
                <c:pt idx="88">
                  <c:v>-0.43140437842804108</c:v>
                </c:pt>
                <c:pt idx="89">
                  <c:v>0.54287773725177257</c:v>
                </c:pt>
                <c:pt idx="90">
                  <c:v>-1.843910645247113</c:v>
                </c:pt>
                <c:pt idx="91">
                  <c:v>-0.44740376864865683</c:v>
                </c:pt>
                <c:pt idx="92">
                  <c:v>-0.38022055123817966</c:v>
                </c:pt>
                <c:pt idx="93">
                  <c:v>-2.1079620664290051</c:v>
                </c:pt>
                <c:pt idx="94">
                  <c:v>-0.30408722103312397</c:v>
                </c:pt>
                <c:pt idx="95">
                  <c:v>-0.59058490588114443</c:v>
                </c:pt>
                <c:pt idx="96">
                  <c:v>-1.2206230159988727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AF-4815-95BE-FA68ECB79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876724968"/>
        <c:axId val="876724312"/>
      </c:barChart>
      <c:catAx>
        <c:axId val="8767249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724312"/>
        <c:crosses val="autoZero"/>
        <c:auto val="1"/>
        <c:lblAlgn val="ctr"/>
        <c:lblOffset val="100"/>
        <c:tickLblSkip val="6"/>
        <c:tickMarkSkip val="6"/>
        <c:noMultiLvlLbl val="0"/>
      </c:catAx>
      <c:valAx>
        <c:axId val="87672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FCO2PT Error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724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Blind!$Y$1</c:f>
              <c:strCache>
                <c:ptCount val="1"/>
                <c:pt idx="0">
                  <c:v>Case 7, eclipse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Blind!$X$9:$X$130</c:f>
              <c:numCache>
                <c:formatCode>General</c:formatCode>
                <c:ptCount val="122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150</c:v>
                </c:pt>
                <c:pt idx="5">
                  <c:v>180</c:v>
                </c:pt>
                <c:pt idx="6">
                  <c:v>210</c:v>
                </c:pt>
                <c:pt idx="7">
                  <c:v>240</c:v>
                </c:pt>
                <c:pt idx="8">
                  <c:v>270</c:v>
                </c:pt>
                <c:pt idx="9">
                  <c:v>300</c:v>
                </c:pt>
                <c:pt idx="10">
                  <c:v>330</c:v>
                </c:pt>
                <c:pt idx="11">
                  <c:v>360</c:v>
                </c:pt>
                <c:pt idx="12">
                  <c:v>390</c:v>
                </c:pt>
                <c:pt idx="13">
                  <c:v>420</c:v>
                </c:pt>
                <c:pt idx="14">
                  <c:v>450</c:v>
                </c:pt>
                <c:pt idx="15">
                  <c:v>480</c:v>
                </c:pt>
                <c:pt idx="16">
                  <c:v>510</c:v>
                </c:pt>
                <c:pt idx="17">
                  <c:v>540</c:v>
                </c:pt>
                <c:pt idx="18">
                  <c:v>570</c:v>
                </c:pt>
                <c:pt idx="19">
                  <c:v>600</c:v>
                </c:pt>
                <c:pt idx="20">
                  <c:v>630</c:v>
                </c:pt>
                <c:pt idx="21">
                  <c:v>660</c:v>
                </c:pt>
                <c:pt idx="22">
                  <c:v>690</c:v>
                </c:pt>
                <c:pt idx="23">
                  <c:v>720</c:v>
                </c:pt>
                <c:pt idx="24">
                  <c:v>750</c:v>
                </c:pt>
                <c:pt idx="25">
                  <c:v>780</c:v>
                </c:pt>
                <c:pt idx="26">
                  <c:v>810</c:v>
                </c:pt>
                <c:pt idx="27">
                  <c:v>840</c:v>
                </c:pt>
                <c:pt idx="28">
                  <c:v>870</c:v>
                </c:pt>
                <c:pt idx="29">
                  <c:v>900</c:v>
                </c:pt>
                <c:pt idx="30">
                  <c:v>930</c:v>
                </c:pt>
                <c:pt idx="31">
                  <c:v>960</c:v>
                </c:pt>
                <c:pt idx="32">
                  <c:v>990</c:v>
                </c:pt>
                <c:pt idx="33">
                  <c:v>1020</c:v>
                </c:pt>
                <c:pt idx="34">
                  <c:v>1050</c:v>
                </c:pt>
                <c:pt idx="35">
                  <c:v>1080</c:v>
                </c:pt>
                <c:pt idx="36">
                  <c:v>1110</c:v>
                </c:pt>
                <c:pt idx="37">
                  <c:v>1140</c:v>
                </c:pt>
                <c:pt idx="38">
                  <c:v>1170</c:v>
                </c:pt>
                <c:pt idx="39">
                  <c:v>1200</c:v>
                </c:pt>
                <c:pt idx="40">
                  <c:v>1230</c:v>
                </c:pt>
                <c:pt idx="41">
                  <c:v>1260</c:v>
                </c:pt>
                <c:pt idx="42">
                  <c:v>1290</c:v>
                </c:pt>
                <c:pt idx="43">
                  <c:v>1320</c:v>
                </c:pt>
                <c:pt idx="44">
                  <c:v>1350</c:v>
                </c:pt>
                <c:pt idx="45">
                  <c:v>1380</c:v>
                </c:pt>
                <c:pt idx="46">
                  <c:v>1410</c:v>
                </c:pt>
                <c:pt idx="47">
                  <c:v>1440</c:v>
                </c:pt>
                <c:pt idx="48">
                  <c:v>1470</c:v>
                </c:pt>
                <c:pt idx="49">
                  <c:v>1500</c:v>
                </c:pt>
                <c:pt idx="50">
                  <c:v>1530</c:v>
                </c:pt>
                <c:pt idx="51">
                  <c:v>1560</c:v>
                </c:pt>
                <c:pt idx="52">
                  <c:v>1590</c:v>
                </c:pt>
                <c:pt idx="53">
                  <c:v>1620</c:v>
                </c:pt>
                <c:pt idx="54">
                  <c:v>1650</c:v>
                </c:pt>
                <c:pt idx="55">
                  <c:v>1680</c:v>
                </c:pt>
                <c:pt idx="56">
                  <c:v>1710</c:v>
                </c:pt>
                <c:pt idx="57">
                  <c:v>1740</c:v>
                </c:pt>
                <c:pt idx="58">
                  <c:v>1770</c:v>
                </c:pt>
                <c:pt idx="59">
                  <c:v>1800</c:v>
                </c:pt>
                <c:pt idx="60">
                  <c:v>1830</c:v>
                </c:pt>
                <c:pt idx="61">
                  <c:v>1860</c:v>
                </c:pt>
                <c:pt idx="62">
                  <c:v>1890</c:v>
                </c:pt>
                <c:pt idx="63">
                  <c:v>1920</c:v>
                </c:pt>
                <c:pt idx="64">
                  <c:v>1950</c:v>
                </c:pt>
                <c:pt idx="65">
                  <c:v>1980</c:v>
                </c:pt>
                <c:pt idx="66">
                  <c:v>2010</c:v>
                </c:pt>
                <c:pt idx="67">
                  <c:v>2040</c:v>
                </c:pt>
                <c:pt idx="68">
                  <c:v>2070</c:v>
                </c:pt>
                <c:pt idx="69">
                  <c:v>2100</c:v>
                </c:pt>
                <c:pt idx="70">
                  <c:v>2130</c:v>
                </c:pt>
                <c:pt idx="71">
                  <c:v>2160</c:v>
                </c:pt>
                <c:pt idx="72">
                  <c:v>2190</c:v>
                </c:pt>
                <c:pt idx="73">
                  <c:v>2220</c:v>
                </c:pt>
                <c:pt idx="74">
                  <c:v>2250</c:v>
                </c:pt>
                <c:pt idx="75">
                  <c:v>2280</c:v>
                </c:pt>
                <c:pt idx="76">
                  <c:v>2310</c:v>
                </c:pt>
                <c:pt idx="77">
                  <c:v>2340</c:v>
                </c:pt>
                <c:pt idx="78">
                  <c:v>2370</c:v>
                </c:pt>
                <c:pt idx="79">
                  <c:v>2400</c:v>
                </c:pt>
                <c:pt idx="80">
                  <c:v>2430</c:v>
                </c:pt>
                <c:pt idx="81">
                  <c:v>2460</c:v>
                </c:pt>
                <c:pt idx="82">
                  <c:v>2490</c:v>
                </c:pt>
                <c:pt idx="83">
                  <c:v>2520</c:v>
                </c:pt>
                <c:pt idx="84">
                  <c:v>2550</c:v>
                </c:pt>
                <c:pt idx="85">
                  <c:v>2580</c:v>
                </c:pt>
                <c:pt idx="86">
                  <c:v>2610</c:v>
                </c:pt>
                <c:pt idx="87">
                  <c:v>2640</c:v>
                </c:pt>
                <c:pt idx="88">
                  <c:v>2670</c:v>
                </c:pt>
                <c:pt idx="89">
                  <c:v>2700</c:v>
                </c:pt>
                <c:pt idx="90">
                  <c:v>2730</c:v>
                </c:pt>
                <c:pt idx="91">
                  <c:v>2760</c:v>
                </c:pt>
                <c:pt idx="92">
                  <c:v>2790</c:v>
                </c:pt>
                <c:pt idx="93">
                  <c:v>2820</c:v>
                </c:pt>
                <c:pt idx="94">
                  <c:v>2850</c:v>
                </c:pt>
                <c:pt idx="95">
                  <c:v>2880</c:v>
                </c:pt>
                <c:pt idx="96">
                  <c:v>2910</c:v>
                </c:pt>
                <c:pt idx="97">
                  <c:v>2940</c:v>
                </c:pt>
                <c:pt idx="98">
                  <c:v>2970</c:v>
                </c:pt>
                <c:pt idx="99">
                  <c:v>3000</c:v>
                </c:pt>
                <c:pt idx="100">
                  <c:v>3030</c:v>
                </c:pt>
                <c:pt idx="101">
                  <c:v>3060</c:v>
                </c:pt>
                <c:pt idx="102">
                  <c:v>3090</c:v>
                </c:pt>
                <c:pt idx="103">
                  <c:v>3120</c:v>
                </c:pt>
                <c:pt idx="104">
                  <c:v>3150</c:v>
                </c:pt>
                <c:pt idx="105">
                  <c:v>3180</c:v>
                </c:pt>
                <c:pt idx="106">
                  <c:v>3210</c:v>
                </c:pt>
                <c:pt idx="107">
                  <c:v>3240</c:v>
                </c:pt>
                <c:pt idx="108">
                  <c:v>3270</c:v>
                </c:pt>
                <c:pt idx="109">
                  <c:v>3300</c:v>
                </c:pt>
                <c:pt idx="110">
                  <c:v>3330</c:v>
                </c:pt>
                <c:pt idx="111">
                  <c:v>3360</c:v>
                </c:pt>
                <c:pt idx="112">
                  <c:v>3390</c:v>
                </c:pt>
                <c:pt idx="113">
                  <c:v>3420</c:v>
                </c:pt>
                <c:pt idx="114">
                  <c:v>3450</c:v>
                </c:pt>
                <c:pt idx="115">
                  <c:v>3480</c:v>
                </c:pt>
                <c:pt idx="116">
                  <c:v>3510</c:v>
                </c:pt>
                <c:pt idx="117">
                  <c:v>3540</c:v>
                </c:pt>
                <c:pt idx="118">
                  <c:v>3570</c:v>
                </c:pt>
                <c:pt idx="119">
                  <c:v>3600</c:v>
                </c:pt>
                <c:pt idx="120">
                  <c:v>3630</c:v>
                </c:pt>
                <c:pt idx="121">
                  <c:v>3660</c:v>
                </c:pt>
              </c:numCache>
            </c:numRef>
          </c:xVal>
          <c:yVal>
            <c:numRef>
              <c:f>Blind!$Y$9:$Y$130</c:f>
              <c:numCache>
                <c:formatCode>General</c:formatCode>
                <c:ptCount val="122"/>
                <c:pt idx="0">
                  <c:v>145.47834777832</c:v>
                </c:pt>
                <c:pt idx="1">
                  <c:v>131.28948974609401</c:v>
                </c:pt>
                <c:pt idx="2">
                  <c:v>123.939575195312</c:v>
                </c:pt>
                <c:pt idx="3">
                  <c:v>121.470512390137</c:v>
                </c:pt>
                <c:pt idx="4">
                  <c:v>120.842231750488</c:v>
                </c:pt>
                <c:pt idx="5">
                  <c:v>121.19807434082</c:v>
                </c:pt>
                <c:pt idx="6">
                  <c:v>122.980712890625</c:v>
                </c:pt>
                <c:pt idx="7">
                  <c:v>125.589569091797</c:v>
                </c:pt>
                <c:pt idx="8">
                  <c:v>129.33299255371099</c:v>
                </c:pt>
                <c:pt idx="9">
                  <c:v>211.772216796875</c:v>
                </c:pt>
                <c:pt idx="10">
                  <c:v>245.29808044433599</c:v>
                </c:pt>
                <c:pt idx="11">
                  <c:v>301.517333984375</c:v>
                </c:pt>
                <c:pt idx="12">
                  <c:v>409.15756225585898</c:v>
                </c:pt>
                <c:pt idx="13">
                  <c:v>597.76690673828102</c:v>
                </c:pt>
                <c:pt idx="14">
                  <c:v>928.452880859375</c:v>
                </c:pt>
                <c:pt idx="15">
                  <c:v>1346.46264648438</c:v>
                </c:pt>
                <c:pt idx="16">
                  <c:v>1693.86547851562</c:v>
                </c:pt>
                <c:pt idx="17">
                  <c:v>1871.19152832031</c:v>
                </c:pt>
                <c:pt idx="18">
                  <c:v>1324.59655761719</c:v>
                </c:pt>
                <c:pt idx="19">
                  <c:v>1185.91613769531</c:v>
                </c:pt>
                <c:pt idx="20">
                  <c:v>1118.49108886719</c:v>
                </c:pt>
                <c:pt idx="21">
                  <c:v>1087.92175292969</c:v>
                </c:pt>
                <c:pt idx="22">
                  <c:v>1096.94604492188</c:v>
                </c:pt>
                <c:pt idx="23">
                  <c:v>1149.42578125</c:v>
                </c:pt>
                <c:pt idx="24">
                  <c:v>1237.01879882813</c:v>
                </c:pt>
                <c:pt idx="25">
                  <c:v>1423.89599609375</c:v>
                </c:pt>
                <c:pt idx="26">
                  <c:v>1814.58581542969</c:v>
                </c:pt>
                <c:pt idx="27">
                  <c:v>3864.546875</c:v>
                </c:pt>
                <c:pt idx="28">
                  <c:v>7057.64111328125</c:v>
                </c:pt>
                <c:pt idx="29">
                  <c:v>9752.7861328125</c:v>
                </c:pt>
                <c:pt idx="30">
                  <c:v>9976.34765625</c:v>
                </c:pt>
                <c:pt idx="31">
                  <c:v>9238.564453125</c:v>
                </c:pt>
                <c:pt idx="32">
                  <c:v>7535.6943359375</c:v>
                </c:pt>
                <c:pt idx="33">
                  <c:v>6002.3173828125</c:v>
                </c:pt>
                <c:pt idx="34">
                  <c:v>5690.474609375</c:v>
                </c:pt>
                <c:pt idx="35">
                  <c:v>5452.85693359375</c:v>
                </c:pt>
                <c:pt idx="36">
                  <c:v>3889.716796875</c:v>
                </c:pt>
                <c:pt idx="37">
                  <c:v>3641.68505859375</c:v>
                </c:pt>
                <c:pt idx="38">
                  <c:v>3559.4501953125</c:v>
                </c:pt>
                <c:pt idx="39">
                  <c:v>3670.18798828125</c:v>
                </c:pt>
                <c:pt idx="40">
                  <c:v>3919.85595703125</c:v>
                </c:pt>
                <c:pt idx="41">
                  <c:v>4279.41455078125</c:v>
                </c:pt>
                <c:pt idx="42">
                  <c:v>4221.3408203125</c:v>
                </c:pt>
                <c:pt idx="43">
                  <c:v>5089.91162109375</c:v>
                </c:pt>
                <c:pt idx="44">
                  <c:v>3344.9736328125</c:v>
                </c:pt>
                <c:pt idx="45">
                  <c:v>8746.5126953125</c:v>
                </c:pt>
                <c:pt idx="46">
                  <c:v>12396.001953125</c:v>
                </c:pt>
                <c:pt idx="47">
                  <c:v>12924.4931640625</c:v>
                </c:pt>
                <c:pt idx="48">
                  <c:v>12426.2744140625</c:v>
                </c:pt>
                <c:pt idx="49">
                  <c:v>11143.8056640625</c:v>
                </c:pt>
                <c:pt idx="50">
                  <c:v>10738.095703125</c:v>
                </c:pt>
                <c:pt idx="51">
                  <c:v>10198.7119140625</c:v>
                </c:pt>
                <c:pt idx="52">
                  <c:v>8505.6767578125</c:v>
                </c:pt>
                <c:pt idx="53">
                  <c:v>8369.2099609375</c:v>
                </c:pt>
                <c:pt idx="54">
                  <c:v>5826.37255859375</c:v>
                </c:pt>
                <c:pt idx="55">
                  <c:v>5192.09423828125</c:v>
                </c:pt>
                <c:pt idx="56">
                  <c:v>5266.74560546875</c:v>
                </c:pt>
                <c:pt idx="57">
                  <c:v>5584.9111328125</c:v>
                </c:pt>
                <c:pt idx="58">
                  <c:v>6038.61328125</c:v>
                </c:pt>
                <c:pt idx="59">
                  <c:v>6542.6181640625</c:v>
                </c:pt>
                <c:pt idx="60">
                  <c:v>7084.72412109375</c:v>
                </c:pt>
                <c:pt idx="61">
                  <c:v>8099.39794921875</c:v>
                </c:pt>
                <c:pt idx="62">
                  <c:v>9020.94140625</c:v>
                </c:pt>
                <c:pt idx="63">
                  <c:v>12385.71484375</c:v>
                </c:pt>
                <c:pt idx="64">
                  <c:v>16533.810546875</c:v>
                </c:pt>
                <c:pt idx="65">
                  <c:v>18152.69921875</c:v>
                </c:pt>
                <c:pt idx="66">
                  <c:v>17738.28125</c:v>
                </c:pt>
                <c:pt idx="67">
                  <c:v>15988.97265625</c:v>
                </c:pt>
                <c:pt idx="68">
                  <c:v>14382.599609375</c:v>
                </c:pt>
                <c:pt idx="69">
                  <c:v>14267.052734375</c:v>
                </c:pt>
                <c:pt idx="70">
                  <c:v>12692.6826171875</c:v>
                </c:pt>
                <c:pt idx="71">
                  <c:v>12309.01953125</c:v>
                </c:pt>
                <c:pt idx="72">
                  <c:v>9016.9833984375</c:v>
                </c:pt>
                <c:pt idx="73">
                  <c:v>7777.5009765625</c:v>
                </c:pt>
                <c:pt idx="74">
                  <c:v>7635.84521484375</c:v>
                </c:pt>
                <c:pt idx="75">
                  <c:v>7886.52294921875</c:v>
                </c:pt>
                <c:pt idx="76">
                  <c:v>8201.76171875</c:v>
                </c:pt>
                <c:pt idx="77">
                  <c:v>8736.3427734375</c:v>
                </c:pt>
                <c:pt idx="78">
                  <c:v>9589.982421875</c:v>
                </c:pt>
                <c:pt idx="79">
                  <c:v>10242.828125</c:v>
                </c:pt>
                <c:pt idx="80">
                  <c:v>12017.7119140625</c:v>
                </c:pt>
                <c:pt idx="81">
                  <c:v>17706.580078125</c:v>
                </c:pt>
                <c:pt idx="82">
                  <c:v>21326.30859375</c:v>
                </c:pt>
                <c:pt idx="83">
                  <c:v>21707</c:v>
                </c:pt>
                <c:pt idx="84">
                  <c:v>21048.94140625</c:v>
                </c:pt>
                <c:pt idx="85">
                  <c:v>19706.7578125</c:v>
                </c:pt>
                <c:pt idx="86">
                  <c:v>18226.134765625</c:v>
                </c:pt>
                <c:pt idx="87">
                  <c:v>16820.11328125</c:v>
                </c:pt>
                <c:pt idx="88">
                  <c:v>15785.6220703125</c:v>
                </c:pt>
                <c:pt idx="89">
                  <c:v>14946.82421875</c:v>
                </c:pt>
                <c:pt idx="90">
                  <c:v>11087.2451171875</c:v>
                </c:pt>
                <c:pt idx="91">
                  <c:v>10287.1240234375</c:v>
                </c:pt>
                <c:pt idx="92">
                  <c:v>10079.232421875</c:v>
                </c:pt>
                <c:pt idx="93">
                  <c:v>10154.861328125</c:v>
                </c:pt>
                <c:pt idx="94">
                  <c:v>10331.2587890625</c:v>
                </c:pt>
                <c:pt idx="95">
                  <c:v>10706.591796875</c:v>
                </c:pt>
                <c:pt idx="96">
                  <c:v>11760.013671875</c:v>
                </c:pt>
                <c:pt idx="97">
                  <c:v>13295.2666015625</c:v>
                </c:pt>
                <c:pt idx="98">
                  <c:v>14395.7568359375</c:v>
                </c:pt>
                <c:pt idx="99">
                  <c:v>19910.2265625</c:v>
                </c:pt>
                <c:pt idx="100">
                  <c:v>22293.0078125</c:v>
                </c:pt>
                <c:pt idx="101">
                  <c:v>23352.431640625</c:v>
                </c:pt>
                <c:pt idx="102">
                  <c:v>23744.169921875</c:v>
                </c:pt>
                <c:pt idx="103">
                  <c:v>23677.419921875</c:v>
                </c:pt>
                <c:pt idx="104">
                  <c:v>22954.564453125</c:v>
                </c:pt>
                <c:pt idx="105">
                  <c:v>21323.939453125</c:v>
                </c:pt>
                <c:pt idx="106">
                  <c:v>19728.998046875</c:v>
                </c:pt>
                <c:pt idx="107">
                  <c:v>18011.66796875</c:v>
                </c:pt>
                <c:pt idx="108">
                  <c:v>13066.0556640625</c:v>
                </c:pt>
                <c:pt idx="109">
                  <c:v>12011.27734375</c:v>
                </c:pt>
                <c:pt idx="110">
                  <c:v>11679.283203125</c:v>
                </c:pt>
                <c:pt idx="111">
                  <c:v>11717.982421875</c:v>
                </c:pt>
                <c:pt idx="112">
                  <c:v>12121.5390625</c:v>
                </c:pt>
                <c:pt idx="113">
                  <c:v>12873.2939453125</c:v>
                </c:pt>
                <c:pt idx="114">
                  <c:v>13911.0458984375</c:v>
                </c:pt>
                <c:pt idx="115">
                  <c:v>15329.5087890625</c:v>
                </c:pt>
                <c:pt idx="116">
                  <c:v>16124.888671875</c:v>
                </c:pt>
                <c:pt idx="117">
                  <c:v>23518.591796875</c:v>
                </c:pt>
                <c:pt idx="118">
                  <c:v>27341.072265625</c:v>
                </c:pt>
                <c:pt idx="119">
                  <c:v>28414.48046875</c:v>
                </c:pt>
                <c:pt idx="120">
                  <c:v>28089.396484375</c:v>
                </c:pt>
                <c:pt idx="121">
                  <c:v>26277.5625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5A-40D3-B363-7511E201FE48}"/>
            </c:ext>
          </c:extLst>
        </c:ser>
        <c:ser>
          <c:idx val="2"/>
          <c:order val="1"/>
          <c:tx>
            <c:strRef>
              <c:f>Blind!$Z$1</c:f>
              <c:strCache>
                <c:ptCount val="1"/>
                <c:pt idx="0">
                  <c:v>Case 7, proxy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Blind!$X$9:$X$130</c:f>
              <c:numCache>
                <c:formatCode>General</c:formatCode>
                <c:ptCount val="122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150</c:v>
                </c:pt>
                <c:pt idx="5">
                  <c:v>180</c:v>
                </c:pt>
                <c:pt idx="6">
                  <c:v>210</c:v>
                </c:pt>
                <c:pt idx="7">
                  <c:v>240</c:v>
                </c:pt>
                <c:pt idx="8">
                  <c:v>270</c:v>
                </c:pt>
                <c:pt idx="9">
                  <c:v>300</c:v>
                </c:pt>
                <c:pt idx="10">
                  <c:v>330</c:v>
                </c:pt>
                <c:pt idx="11">
                  <c:v>360</c:v>
                </c:pt>
                <c:pt idx="12">
                  <c:v>390</c:v>
                </c:pt>
                <c:pt idx="13">
                  <c:v>420</c:v>
                </c:pt>
                <c:pt idx="14">
                  <c:v>450</c:v>
                </c:pt>
                <c:pt idx="15">
                  <c:v>480</c:v>
                </c:pt>
                <c:pt idx="16">
                  <c:v>510</c:v>
                </c:pt>
                <c:pt idx="17">
                  <c:v>540</c:v>
                </c:pt>
                <c:pt idx="18">
                  <c:v>570</c:v>
                </c:pt>
                <c:pt idx="19">
                  <c:v>600</c:v>
                </c:pt>
                <c:pt idx="20">
                  <c:v>630</c:v>
                </c:pt>
                <c:pt idx="21">
                  <c:v>660</c:v>
                </c:pt>
                <c:pt idx="22">
                  <c:v>690</c:v>
                </c:pt>
                <c:pt idx="23">
                  <c:v>720</c:v>
                </c:pt>
                <c:pt idx="24">
                  <c:v>750</c:v>
                </c:pt>
                <c:pt idx="25">
                  <c:v>780</c:v>
                </c:pt>
                <c:pt idx="26">
                  <c:v>810</c:v>
                </c:pt>
                <c:pt idx="27">
                  <c:v>840</c:v>
                </c:pt>
                <c:pt idx="28">
                  <c:v>870</c:v>
                </c:pt>
                <c:pt idx="29">
                  <c:v>900</c:v>
                </c:pt>
                <c:pt idx="30">
                  <c:v>930</c:v>
                </c:pt>
                <c:pt idx="31">
                  <c:v>960</c:v>
                </c:pt>
                <c:pt idx="32">
                  <c:v>990</c:v>
                </c:pt>
                <c:pt idx="33">
                  <c:v>1020</c:v>
                </c:pt>
                <c:pt idx="34">
                  <c:v>1050</c:v>
                </c:pt>
                <c:pt idx="35">
                  <c:v>1080</c:v>
                </c:pt>
                <c:pt idx="36">
                  <c:v>1110</c:v>
                </c:pt>
                <c:pt idx="37">
                  <c:v>1140</c:v>
                </c:pt>
                <c:pt idx="38">
                  <c:v>1170</c:v>
                </c:pt>
                <c:pt idx="39">
                  <c:v>1200</c:v>
                </c:pt>
                <c:pt idx="40">
                  <c:v>1230</c:v>
                </c:pt>
                <c:pt idx="41">
                  <c:v>1260</c:v>
                </c:pt>
                <c:pt idx="42">
                  <c:v>1290</c:v>
                </c:pt>
                <c:pt idx="43">
                  <c:v>1320</c:v>
                </c:pt>
                <c:pt idx="44">
                  <c:v>1350</c:v>
                </c:pt>
                <c:pt idx="45">
                  <c:v>1380</c:v>
                </c:pt>
                <c:pt idx="46">
                  <c:v>1410</c:v>
                </c:pt>
                <c:pt idx="47">
                  <c:v>1440</c:v>
                </c:pt>
                <c:pt idx="48">
                  <c:v>1470</c:v>
                </c:pt>
                <c:pt idx="49">
                  <c:v>1500</c:v>
                </c:pt>
                <c:pt idx="50">
                  <c:v>1530</c:v>
                </c:pt>
                <c:pt idx="51">
                  <c:v>1560</c:v>
                </c:pt>
                <c:pt idx="52">
                  <c:v>1590</c:v>
                </c:pt>
                <c:pt idx="53">
                  <c:v>1620</c:v>
                </c:pt>
                <c:pt idx="54">
                  <c:v>1650</c:v>
                </c:pt>
                <c:pt idx="55">
                  <c:v>1680</c:v>
                </c:pt>
                <c:pt idx="56">
                  <c:v>1710</c:v>
                </c:pt>
                <c:pt idx="57">
                  <c:v>1740</c:v>
                </c:pt>
                <c:pt idx="58">
                  <c:v>1770</c:v>
                </c:pt>
                <c:pt idx="59">
                  <c:v>1800</c:v>
                </c:pt>
                <c:pt idx="60">
                  <c:v>1830</c:v>
                </c:pt>
                <c:pt idx="61">
                  <c:v>1860</c:v>
                </c:pt>
                <c:pt idx="62">
                  <c:v>1890</c:v>
                </c:pt>
                <c:pt idx="63">
                  <c:v>1920</c:v>
                </c:pt>
                <c:pt idx="64">
                  <c:v>1950</c:v>
                </c:pt>
                <c:pt idx="65">
                  <c:v>1980</c:v>
                </c:pt>
                <c:pt idx="66">
                  <c:v>2010</c:v>
                </c:pt>
                <c:pt idx="67">
                  <c:v>2040</c:v>
                </c:pt>
                <c:pt idx="68">
                  <c:v>2070</c:v>
                </c:pt>
                <c:pt idx="69">
                  <c:v>2100</c:v>
                </c:pt>
                <c:pt idx="70">
                  <c:v>2130</c:v>
                </c:pt>
                <c:pt idx="71">
                  <c:v>2160</c:v>
                </c:pt>
                <c:pt idx="72">
                  <c:v>2190</c:v>
                </c:pt>
                <c:pt idx="73">
                  <c:v>2220</c:v>
                </c:pt>
                <c:pt idx="74">
                  <c:v>2250</c:v>
                </c:pt>
                <c:pt idx="75">
                  <c:v>2280</c:v>
                </c:pt>
                <c:pt idx="76">
                  <c:v>2310</c:v>
                </c:pt>
                <c:pt idx="77">
                  <c:v>2340</c:v>
                </c:pt>
                <c:pt idx="78">
                  <c:v>2370</c:v>
                </c:pt>
                <c:pt idx="79">
                  <c:v>2400</c:v>
                </c:pt>
                <c:pt idx="80">
                  <c:v>2430</c:v>
                </c:pt>
                <c:pt idx="81">
                  <c:v>2460</c:v>
                </c:pt>
                <c:pt idx="82">
                  <c:v>2490</c:v>
                </c:pt>
                <c:pt idx="83">
                  <c:v>2520</c:v>
                </c:pt>
                <c:pt idx="84">
                  <c:v>2550</c:v>
                </c:pt>
                <c:pt idx="85">
                  <c:v>2580</c:v>
                </c:pt>
                <c:pt idx="86">
                  <c:v>2610</c:v>
                </c:pt>
                <c:pt idx="87">
                  <c:v>2640</c:v>
                </c:pt>
                <c:pt idx="88">
                  <c:v>2670</c:v>
                </c:pt>
                <c:pt idx="89">
                  <c:v>2700</c:v>
                </c:pt>
                <c:pt idx="90">
                  <c:v>2730</c:v>
                </c:pt>
                <c:pt idx="91">
                  <c:v>2760</c:v>
                </c:pt>
                <c:pt idx="92">
                  <c:v>2790</c:v>
                </c:pt>
                <c:pt idx="93">
                  <c:v>2820</c:v>
                </c:pt>
                <c:pt idx="94">
                  <c:v>2850</c:v>
                </c:pt>
                <c:pt idx="95">
                  <c:v>2880</c:v>
                </c:pt>
                <c:pt idx="96">
                  <c:v>2910</c:v>
                </c:pt>
                <c:pt idx="97">
                  <c:v>2940</c:v>
                </c:pt>
                <c:pt idx="98">
                  <c:v>2970</c:v>
                </c:pt>
                <c:pt idx="99">
                  <c:v>3000</c:v>
                </c:pt>
                <c:pt idx="100">
                  <c:v>3030</c:v>
                </c:pt>
                <c:pt idx="101">
                  <c:v>3060</c:v>
                </c:pt>
                <c:pt idx="102">
                  <c:v>3090</c:v>
                </c:pt>
                <c:pt idx="103">
                  <c:v>3120</c:v>
                </c:pt>
                <c:pt idx="104">
                  <c:v>3150</c:v>
                </c:pt>
                <c:pt idx="105">
                  <c:v>3180</c:v>
                </c:pt>
                <c:pt idx="106">
                  <c:v>3210</c:v>
                </c:pt>
                <c:pt idx="107">
                  <c:v>3240</c:v>
                </c:pt>
                <c:pt idx="108">
                  <c:v>3270</c:v>
                </c:pt>
                <c:pt idx="109">
                  <c:v>3300</c:v>
                </c:pt>
                <c:pt idx="110">
                  <c:v>3330</c:v>
                </c:pt>
                <c:pt idx="111">
                  <c:v>3360</c:v>
                </c:pt>
                <c:pt idx="112">
                  <c:v>3390</c:v>
                </c:pt>
                <c:pt idx="113">
                  <c:v>3420</c:v>
                </c:pt>
                <c:pt idx="114">
                  <c:v>3450</c:v>
                </c:pt>
                <c:pt idx="115">
                  <c:v>3480</c:v>
                </c:pt>
                <c:pt idx="116">
                  <c:v>3510</c:v>
                </c:pt>
                <c:pt idx="117">
                  <c:v>3540</c:v>
                </c:pt>
                <c:pt idx="118">
                  <c:v>3570</c:v>
                </c:pt>
                <c:pt idx="119">
                  <c:v>3600</c:v>
                </c:pt>
                <c:pt idx="120">
                  <c:v>3630</c:v>
                </c:pt>
                <c:pt idx="121">
                  <c:v>3660</c:v>
                </c:pt>
              </c:numCache>
            </c:numRef>
          </c:xVal>
          <c:yVal>
            <c:numRef>
              <c:f>Blind!$AA$9:$AA$130</c:f>
              <c:numCache>
                <c:formatCode>General</c:formatCode>
                <c:ptCount val="122"/>
                <c:pt idx="0">
                  <c:v>168.8386258127106</c:v>
                </c:pt>
                <c:pt idx="1">
                  <c:v>168.8386258127106</c:v>
                </c:pt>
                <c:pt idx="2">
                  <c:v>168.8386258127106</c:v>
                </c:pt>
                <c:pt idx="3">
                  <c:v>168.8386258127106</c:v>
                </c:pt>
                <c:pt idx="4">
                  <c:v>168.8386258127106</c:v>
                </c:pt>
                <c:pt idx="5">
                  <c:v>168.8386258127106</c:v>
                </c:pt>
                <c:pt idx="6">
                  <c:v>168.8386258127106</c:v>
                </c:pt>
                <c:pt idx="7">
                  <c:v>168.8386258127106</c:v>
                </c:pt>
                <c:pt idx="8">
                  <c:v>168.8386258127106</c:v>
                </c:pt>
                <c:pt idx="9">
                  <c:v>168.8386258127106</c:v>
                </c:pt>
                <c:pt idx="10">
                  <c:v>168.8386258127106</c:v>
                </c:pt>
                <c:pt idx="11">
                  <c:v>168.8386258127106</c:v>
                </c:pt>
                <c:pt idx="12">
                  <c:v>373.82136537813068</c:v>
                </c:pt>
                <c:pt idx="13">
                  <c:v>733.6931905063816</c:v>
                </c:pt>
                <c:pt idx="14">
                  <c:v>1315.797992303455</c:v>
                </c:pt>
                <c:pt idx="15">
                  <c:v>1781.0853526628309</c:v>
                </c:pt>
                <c:pt idx="16">
                  <c:v>2076.0963559095908</c:v>
                </c:pt>
                <c:pt idx="17">
                  <c:v>2589.208970728811</c:v>
                </c:pt>
                <c:pt idx="18">
                  <c:v>1350.184132674759</c:v>
                </c:pt>
                <c:pt idx="19">
                  <c:v>580.88945720512254</c:v>
                </c:pt>
                <c:pt idx="20">
                  <c:v>242.73521502998861</c:v>
                </c:pt>
                <c:pt idx="21">
                  <c:v>172.57732192568611</c:v>
                </c:pt>
                <c:pt idx="22">
                  <c:v>154.32920950993821</c:v>
                </c:pt>
                <c:pt idx="23">
                  <c:v>147.57040007301711</c:v>
                </c:pt>
                <c:pt idx="24">
                  <c:v>165.3461347479446</c:v>
                </c:pt>
                <c:pt idx="25">
                  <c:v>279.96390459425658</c:v>
                </c:pt>
                <c:pt idx="26">
                  <c:v>471.56020022550109</c:v>
                </c:pt>
                <c:pt idx="27">
                  <c:v>1921.474653699948</c:v>
                </c:pt>
                <c:pt idx="28">
                  <c:v>3127.0970691432221</c:v>
                </c:pt>
                <c:pt idx="29">
                  <c:v>4843.3996695392134</c:v>
                </c:pt>
                <c:pt idx="30">
                  <c:v>7120.9663431336776</c:v>
                </c:pt>
                <c:pt idx="31">
                  <c:v>7565.1263424928393</c:v>
                </c:pt>
                <c:pt idx="32">
                  <c:v>7442.238328507241</c:v>
                </c:pt>
                <c:pt idx="33">
                  <c:v>7280.3761989963823</c:v>
                </c:pt>
                <c:pt idx="34">
                  <c:v>7091.8649151387208</c:v>
                </c:pt>
                <c:pt idx="35">
                  <c:v>6890.5120355066547</c:v>
                </c:pt>
                <c:pt idx="36">
                  <c:v>3781.201957452512</c:v>
                </c:pt>
                <c:pt idx="37">
                  <c:v>2646.0276359144882</c:v>
                </c:pt>
                <c:pt idx="38">
                  <c:v>2527.9327655387401</c:v>
                </c:pt>
                <c:pt idx="39">
                  <c:v>2735.2884471427769</c:v>
                </c:pt>
                <c:pt idx="40">
                  <c:v>2969.7980810478812</c:v>
                </c:pt>
                <c:pt idx="41">
                  <c:v>3114.6193920779142</c:v>
                </c:pt>
                <c:pt idx="42">
                  <c:v>3248.6062304178909</c:v>
                </c:pt>
                <c:pt idx="43">
                  <c:v>3338.0390210871501</c:v>
                </c:pt>
                <c:pt idx="44">
                  <c:v>3438.16424474623</c:v>
                </c:pt>
                <c:pt idx="45">
                  <c:v>8488.617413389964</c:v>
                </c:pt>
                <c:pt idx="46">
                  <c:v>13412.224023722631</c:v>
                </c:pt>
                <c:pt idx="47">
                  <c:v>14693.5205264211</c:v>
                </c:pt>
                <c:pt idx="48">
                  <c:v>14039.436990485039</c:v>
                </c:pt>
                <c:pt idx="49">
                  <c:v>12815.516171404541</c:v>
                </c:pt>
                <c:pt idx="50">
                  <c:v>11424.275370540799</c:v>
                </c:pt>
                <c:pt idx="51">
                  <c:v>10121.99969695421</c:v>
                </c:pt>
                <c:pt idx="52">
                  <c:v>9211.1445891935709</c:v>
                </c:pt>
                <c:pt idx="53">
                  <c:v>8604.4299007394075</c:v>
                </c:pt>
                <c:pt idx="54">
                  <c:v>7004.0426040118182</c:v>
                </c:pt>
                <c:pt idx="55">
                  <c:v>6593.7716060731427</c:v>
                </c:pt>
                <c:pt idx="56">
                  <c:v>6705.7026033135826</c:v>
                </c:pt>
                <c:pt idx="57">
                  <c:v>7046.7631326762512</c:v>
                </c:pt>
                <c:pt idx="58">
                  <c:v>7488.3673457952573</c:v>
                </c:pt>
                <c:pt idx="59">
                  <c:v>7946.6208398553927</c:v>
                </c:pt>
                <c:pt idx="60">
                  <c:v>7748.204839907572</c:v>
                </c:pt>
                <c:pt idx="61">
                  <c:v>8012.6423779065426</c:v>
                </c:pt>
                <c:pt idx="62">
                  <c:v>9227.8180076001008</c:v>
                </c:pt>
                <c:pt idx="63">
                  <c:v>15617.933462823659</c:v>
                </c:pt>
                <c:pt idx="64">
                  <c:v>18659.489907593241</c:v>
                </c:pt>
                <c:pt idx="65">
                  <c:v>19840.201878517011</c:v>
                </c:pt>
                <c:pt idx="66">
                  <c:v>18988.349876560671</c:v>
                </c:pt>
                <c:pt idx="67">
                  <c:v>17048.276957634109</c:v>
                </c:pt>
                <c:pt idx="68">
                  <c:v>15485.93401983189</c:v>
                </c:pt>
                <c:pt idx="69">
                  <c:v>14334.729171994601</c:v>
                </c:pt>
                <c:pt idx="70">
                  <c:v>13383.577494114041</c:v>
                </c:pt>
                <c:pt idx="71">
                  <c:v>12623.882335051871</c:v>
                </c:pt>
                <c:pt idx="72">
                  <c:v>11556.24232079069</c:v>
                </c:pt>
                <c:pt idx="73">
                  <c:v>10336.815712094711</c:v>
                </c:pt>
                <c:pt idx="74">
                  <c:v>9107.3135683226737</c:v>
                </c:pt>
                <c:pt idx="75">
                  <c:v>9824.1535859326068</c:v>
                </c:pt>
                <c:pt idx="76">
                  <c:v>10856.516694512849</c:v>
                </c:pt>
                <c:pt idx="77">
                  <c:v>11554.6019015076</c:v>
                </c:pt>
                <c:pt idx="78">
                  <c:v>11969.062606421139</c:v>
                </c:pt>
                <c:pt idx="79">
                  <c:v>12294.94067004771</c:v>
                </c:pt>
                <c:pt idx="80">
                  <c:v>12561.78870531242</c:v>
                </c:pt>
                <c:pt idx="81">
                  <c:v>16651.08753757775</c:v>
                </c:pt>
                <c:pt idx="82">
                  <c:v>18967.056918622351</c:v>
                </c:pt>
                <c:pt idx="83">
                  <c:v>20852.683142520731</c:v>
                </c:pt>
                <c:pt idx="84">
                  <c:v>21163.094661010731</c:v>
                </c:pt>
                <c:pt idx="85">
                  <c:v>20469.09239912466</c:v>
                </c:pt>
                <c:pt idx="86">
                  <c:v>19173.70333008928</c:v>
                </c:pt>
                <c:pt idx="87">
                  <c:v>17614.49547769679</c:v>
                </c:pt>
                <c:pt idx="88">
                  <c:v>16033.556479532581</c:v>
                </c:pt>
                <c:pt idx="89">
                  <c:v>16133.385322967481</c:v>
                </c:pt>
                <c:pt idx="90">
                  <c:v>12172.51544554294</c:v>
                </c:pt>
                <c:pt idx="91">
                  <c:v>11019.94126072628</c:v>
                </c:pt>
                <c:pt idx="92">
                  <c:v>10970.581072348959</c:v>
                </c:pt>
                <c:pt idx="93">
                  <c:v>11270.14280014201</c:v>
                </c:pt>
                <c:pt idx="94">
                  <c:v>11673.44549749275</c:v>
                </c:pt>
                <c:pt idx="95">
                  <c:v>12107.58844871124</c:v>
                </c:pt>
                <c:pt idx="96">
                  <c:v>12552.70187795367</c:v>
                </c:pt>
                <c:pt idx="97">
                  <c:v>13523.55436942025</c:v>
                </c:pt>
                <c:pt idx="98">
                  <c:v>14304.4728591167</c:v>
                </c:pt>
                <c:pt idx="99">
                  <c:v>22071.589867346571</c:v>
                </c:pt>
                <c:pt idx="100">
                  <c:v>25497.709981040629</c:v>
                </c:pt>
                <c:pt idx="101">
                  <c:v>25412.88907089971</c:v>
                </c:pt>
                <c:pt idx="102">
                  <c:v>25244.184898312229</c:v>
                </c:pt>
                <c:pt idx="103">
                  <c:v>25030.367802893641</c:v>
                </c:pt>
                <c:pt idx="104">
                  <c:v>24783.333841629519</c:v>
                </c:pt>
                <c:pt idx="105">
                  <c:v>24511.84305773169</c:v>
                </c:pt>
                <c:pt idx="106">
                  <c:v>23958.268856081981</c:v>
                </c:pt>
                <c:pt idx="107">
                  <c:v>23142.604484943378</c:v>
                </c:pt>
                <c:pt idx="108">
                  <c:v>18873.47410854153</c:v>
                </c:pt>
                <c:pt idx="109">
                  <c:v>14943.28944818775</c:v>
                </c:pt>
                <c:pt idx="110">
                  <c:v>13786.69823211023</c:v>
                </c:pt>
                <c:pt idx="111">
                  <c:v>13860.00742798383</c:v>
                </c:pt>
                <c:pt idx="112">
                  <c:v>14110.098492077161</c:v>
                </c:pt>
                <c:pt idx="113">
                  <c:v>14562.1105946035</c:v>
                </c:pt>
                <c:pt idx="114">
                  <c:v>15140.603944185719</c:v>
                </c:pt>
                <c:pt idx="115">
                  <c:v>15820.77729512615</c:v>
                </c:pt>
                <c:pt idx="116">
                  <c:v>16359.584938135869</c:v>
                </c:pt>
                <c:pt idx="117">
                  <c:v>23279.242963112061</c:v>
                </c:pt>
                <c:pt idx="118">
                  <c:v>26008.609143864542</c:v>
                </c:pt>
                <c:pt idx="119">
                  <c:v>26988.827900270069</c:v>
                </c:pt>
                <c:pt idx="120">
                  <c:v>26755.986768660681</c:v>
                </c:pt>
                <c:pt idx="121">
                  <c:v>25638.42212067746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5A-40D3-B363-7511E201F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808712"/>
        <c:axId val="845817240"/>
      </c:scatterChart>
      <c:valAx>
        <c:axId val="845808712"/>
        <c:scaling>
          <c:orientation val="minMax"/>
          <c:max val="366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817240"/>
        <c:crosses val="autoZero"/>
        <c:crossBetween val="midCat"/>
      </c:valAx>
      <c:valAx>
        <c:axId val="84581724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FCO</a:t>
                </a:r>
                <a:r>
                  <a:rPr lang="en-US" sz="1200" b="1" baseline="-25000">
                    <a:solidFill>
                      <a:sysClr val="windowText" lastClr="000000"/>
                    </a:solidFill>
                  </a:rPr>
                  <a:t>2</a:t>
                </a:r>
                <a:r>
                  <a:rPr lang="en-US" sz="1200" b="1">
                    <a:solidFill>
                      <a:sysClr val="windowText" lastClr="000000"/>
                    </a:solidFill>
                  </a:rPr>
                  <a:t>PR (kg-mole/day)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808712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Blind!$Y$1</c:f>
              <c:strCache>
                <c:ptCount val="1"/>
                <c:pt idx="0">
                  <c:v>Case 7, eclipse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Blind!$X$9:$X$130</c:f>
              <c:numCache>
                <c:formatCode>General</c:formatCode>
                <c:ptCount val="122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150</c:v>
                </c:pt>
                <c:pt idx="5">
                  <c:v>180</c:v>
                </c:pt>
                <c:pt idx="6">
                  <c:v>210</c:v>
                </c:pt>
                <c:pt idx="7">
                  <c:v>240</c:v>
                </c:pt>
                <c:pt idx="8">
                  <c:v>270</c:v>
                </c:pt>
                <c:pt idx="9">
                  <c:v>300</c:v>
                </c:pt>
                <c:pt idx="10">
                  <c:v>330</c:v>
                </c:pt>
                <c:pt idx="11">
                  <c:v>360</c:v>
                </c:pt>
                <c:pt idx="12">
                  <c:v>390</c:v>
                </c:pt>
                <c:pt idx="13">
                  <c:v>420</c:v>
                </c:pt>
                <c:pt idx="14">
                  <c:v>450</c:v>
                </c:pt>
                <c:pt idx="15">
                  <c:v>480</c:v>
                </c:pt>
                <c:pt idx="16">
                  <c:v>510</c:v>
                </c:pt>
                <c:pt idx="17">
                  <c:v>540</c:v>
                </c:pt>
                <c:pt idx="18">
                  <c:v>570</c:v>
                </c:pt>
                <c:pt idx="19">
                  <c:v>600</c:v>
                </c:pt>
                <c:pt idx="20">
                  <c:v>630</c:v>
                </c:pt>
                <c:pt idx="21">
                  <c:v>660</c:v>
                </c:pt>
                <c:pt idx="22">
                  <c:v>690</c:v>
                </c:pt>
                <c:pt idx="23">
                  <c:v>720</c:v>
                </c:pt>
                <c:pt idx="24">
                  <c:v>750</c:v>
                </c:pt>
                <c:pt idx="25">
                  <c:v>780</c:v>
                </c:pt>
                <c:pt idx="26">
                  <c:v>810</c:v>
                </c:pt>
                <c:pt idx="27">
                  <c:v>840</c:v>
                </c:pt>
                <c:pt idx="28">
                  <c:v>870</c:v>
                </c:pt>
                <c:pt idx="29">
                  <c:v>900</c:v>
                </c:pt>
                <c:pt idx="30">
                  <c:v>930</c:v>
                </c:pt>
                <c:pt idx="31">
                  <c:v>960</c:v>
                </c:pt>
                <c:pt idx="32">
                  <c:v>990</c:v>
                </c:pt>
                <c:pt idx="33">
                  <c:v>1020</c:v>
                </c:pt>
                <c:pt idx="34">
                  <c:v>1050</c:v>
                </c:pt>
                <c:pt idx="35">
                  <c:v>1080</c:v>
                </c:pt>
                <c:pt idx="36">
                  <c:v>1110</c:v>
                </c:pt>
                <c:pt idx="37">
                  <c:v>1140</c:v>
                </c:pt>
                <c:pt idx="38">
                  <c:v>1170</c:v>
                </c:pt>
                <c:pt idx="39">
                  <c:v>1200</c:v>
                </c:pt>
                <c:pt idx="40">
                  <c:v>1230</c:v>
                </c:pt>
                <c:pt idx="41">
                  <c:v>1260</c:v>
                </c:pt>
                <c:pt idx="42">
                  <c:v>1290</c:v>
                </c:pt>
                <c:pt idx="43">
                  <c:v>1320</c:v>
                </c:pt>
                <c:pt idx="44">
                  <c:v>1350</c:v>
                </c:pt>
                <c:pt idx="45">
                  <c:v>1380</c:v>
                </c:pt>
                <c:pt idx="46">
                  <c:v>1410</c:v>
                </c:pt>
                <c:pt idx="47">
                  <c:v>1440</c:v>
                </c:pt>
                <c:pt idx="48">
                  <c:v>1470</c:v>
                </c:pt>
                <c:pt idx="49">
                  <c:v>1500</c:v>
                </c:pt>
                <c:pt idx="50">
                  <c:v>1530</c:v>
                </c:pt>
                <c:pt idx="51">
                  <c:v>1560</c:v>
                </c:pt>
                <c:pt idx="52">
                  <c:v>1590</c:v>
                </c:pt>
                <c:pt idx="53">
                  <c:v>1620</c:v>
                </c:pt>
                <c:pt idx="54">
                  <c:v>1650</c:v>
                </c:pt>
                <c:pt idx="55">
                  <c:v>1680</c:v>
                </c:pt>
                <c:pt idx="56">
                  <c:v>1710</c:v>
                </c:pt>
                <c:pt idx="57">
                  <c:v>1740</c:v>
                </c:pt>
                <c:pt idx="58">
                  <c:v>1770</c:v>
                </c:pt>
                <c:pt idx="59">
                  <c:v>1800</c:v>
                </c:pt>
                <c:pt idx="60">
                  <c:v>1830</c:v>
                </c:pt>
                <c:pt idx="61">
                  <c:v>1860</c:v>
                </c:pt>
                <c:pt idx="62">
                  <c:v>1890</c:v>
                </c:pt>
                <c:pt idx="63">
                  <c:v>1920</c:v>
                </c:pt>
                <c:pt idx="64">
                  <c:v>1950</c:v>
                </c:pt>
                <c:pt idx="65">
                  <c:v>1980</c:v>
                </c:pt>
                <c:pt idx="66">
                  <c:v>2010</c:v>
                </c:pt>
                <c:pt idx="67">
                  <c:v>2040</c:v>
                </c:pt>
                <c:pt idx="68">
                  <c:v>2070</c:v>
                </c:pt>
                <c:pt idx="69">
                  <c:v>2100</c:v>
                </c:pt>
                <c:pt idx="70">
                  <c:v>2130</c:v>
                </c:pt>
                <c:pt idx="71">
                  <c:v>2160</c:v>
                </c:pt>
                <c:pt idx="72">
                  <c:v>2190</c:v>
                </c:pt>
                <c:pt idx="73">
                  <c:v>2220</c:v>
                </c:pt>
                <c:pt idx="74">
                  <c:v>2250</c:v>
                </c:pt>
                <c:pt idx="75">
                  <c:v>2280</c:v>
                </c:pt>
                <c:pt idx="76">
                  <c:v>2310</c:v>
                </c:pt>
                <c:pt idx="77">
                  <c:v>2340</c:v>
                </c:pt>
                <c:pt idx="78">
                  <c:v>2370</c:v>
                </c:pt>
                <c:pt idx="79">
                  <c:v>2400</c:v>
                </c:pt>
                <c:pt idx="80">
                  <c:v>2430</c:v>
                </c:pt>
                <c:pt idx="81">
                  <c:v>2460</c:v>
                </c:pt>
                <c:pt idx="82">
                  <c:v>2490</c:v>
                </c:pt>
                <c:pt idx="83">
                  <c:v>2520</c:v>
                </c:pt>
                <c:pt idx="84">
                  <c:v>2550</c:v>
                </c:pt>
                <c:pt idx="85">
                  <c:v>2580</c:v>
                </c:pt>
                <c:pt idx="86">
                  <c:v>2610</c:v>
                </c:pt>
                <c:pt idx="87">
                  <c:v>2640</c:v>
                </c:pt>
                <c:pt idx="88">
                  <c:v>2670</c:v>
                </c:pt>
                <c:pt idx="89">
                  <c:v>2700</c:v>
                </c:pt>
                <c:pt idx="90">
                  <c:v>2730</c:v>
                </c:pt>
                <c:pt idx="91">
                  <c:v>2760</c:v>
                </c:pt>
                <c:pt idx="92">
                  <c:v>2790</c:v>
                </c:pt>
                <c:pt idx="93">
                  <c:v>2820</c:v>
                </c:pt>
                <c:pt idx="94">
                  <c:v>2850</c:v>
                </c:pt>
                <c:pt idx="95">
                  <c:v>2880</c:v>
                </c:pt>
                <c:pt idx="96">
                  <c:v>2910</c:v>
                </c:pt>
                <c:pt idx="97">
                  <c:v>2940</c:v>
                </c:pt>
                <c:pt idx="98">
                  <c:v>2970</c:v>
                </c:pt>
                <c:pt idx="99">
                  <c:v>3000</c:v>
                </c:pt>
                <c:pt idx="100">
                  <c:v>3030</c:v>
                </c:pt>
                <c:pt idx="101">
                  <c:v>3060</c:v>
                </c:pt>
                <c:pt idx="102">
                  <c:v>3090</c:v>
                </c:pt>
                <c:pt idx="103">
                  <c:v>3120</c:v>
                </c:pt>
                <c:pt idx="104">
                  <c:v>3150</c:v>
                </c:pt>
                <c:pt idx="105">
                  <c:v>3180</c:v>
                </c:pt>
                <c:pt idx="106">
                  <c:v>3210</c:v>
                </c:pt>
                <c:pt idx="107">
                  <c:v>3240</c:v>
                </c:pt>
                <c:pt idx="108">
                  <c:v>3270</c:v>
                </c:pt>
                <c:pt idx="109">
                  <c:v>3300</c:v>
                </c:pt>
                <c:pt idx="110">
                  <c:v>3330</c:v>
                </c:pt>
                <c:pt idx="111">
                  <c:v>3360</c:v>
                </c:pt>
                <c:pt idx="112">
                  <c:v>3390</c:v>
                </c:pt>
                <c:pt idx="113">
                  <c:v>3420</c:v>
                </c:pt>
                <c:pt idx="114">
                  <c:v>3450</c:v>
                </c:pt>
                <c:pt idx="115">
                  <c:v>3480</c:v>
                </c:pt>
                <c:pt idx="116">
                  <c:v>3510</c:v>
                </c:pt>
                <c:pt idx="117">
                  <c:v>3540</c:v>
                </c:pt>
                <c:pt idx="118">
                  <c:v>3570</c:v>
                </c:pt>
                <c:pt idx="119">
                  <c:v>3600</c:v>
                </c:pt>
                <c:pt idx="120">
                  <c:v>3630</c:v>
                </c:pt>
                <c:pt idx="121">
                  <c:v>3660</c:v>
                </c:pt>
              </c:numCache>
            </c:numRef>
          </c:xVal>
          <c:yVal>
            <c:numRef>
              <c:f>Blind!$Z$9:$Z$130</c:f>
              <c:numCache>
                <c:formatCode>General</c:formatCode>
                <c:ptCount val="122"/>
                <c:pt idx="0">
                  <c:v>491.5712890625</c:v>
                </c:pt>
                <c:pt idx="1">
                  <c:v>443.62713623046898</c:v>
                </c:pt>
                <c:pt idx="2">
                  <c:v>418.79177856445301</c:v>
                </c:pt>
                <c:pt idx="3">
                  <c:v>410.44882202148398</c:v>
                </c:pt>
                <c:pt idx="4">
                  <c:v>408.32586669921898</c:v>
                </c:pt>
                <c:pt idx="5">
                  <c:v>409.52825927734398</c:v>
                </c:pt>
                <c:pt idx="6">
                  <c:v>415.55178833007801</c:v>
                </c:pt>
                <c:pt idx="7">
                  <c:v>424.36648559570301</c:v>
                </c:pt>
                <c:pt idx="8">
                  <c:v>436.96734619140602</c:v>
                </c:pt>
                <c:pt idx="9">
                  <c:v>712.57312011718705</c:v>
                </c:pt>
                <c:pt idx="10">
                  <c:v>794.93420410156205</c:v>
                </c:pt>
                <c:pt idx="11">
                  <c:v>857.44567871093795</c:v>
                </c:pt>
                <c:pt idx="12">
                  <c:v>921.82659912109398</c:v>
                </c:pt>
                <c:pt idx="13">
                  <c:v>971.52111816406295</c:v>
                </c:pt>
                <c:pt idx="14">
                  <c:v>1006.10095214844</c:v>
                </c:pt>
                <c:pt idx="15">
                  <c:v>996.33917236328102</c:v>
                </c:pt>
                <c:pt idx="16">
                  <c:v>961.87243652343795</c:v>
                </c:pt>
                <c:pt idx="17">
                  <c:v>911.26458740234398</c:v>
                </c:pt>
                <c:pt idx="18">
                  <c:v>592.67803955078102</c:v>
                </c:pt>
                <c:pt idx="19">
                  <c:v>514.67486572265602</c:v>
                </c:pt>
                <c:pt idx="20">
                  <c:v>479.88555908203102</c:v>
                </c:pt>
                <c:pt idx="21">
                  <c:v>463.177734375</c:v>
                </c:pt>
                <c:pt idx="22">
                  <c:v>460.09329223632801</c:v>
                </c:pt>
                <c:pt idx="23">
                  <c:v>468.21981811523398</c:v>
                </c:pt>
                <c:pt idx="24">
                  <c:v>481.34194946289102</c:v>
                </c:pt>
                <c:pt idx="25">
                  <c:v>513.15026855468795</c:v>
                </c:pt>
                <c:pt idx="26">
                  <c:v>560.24157714843795</c:v>
                </c:pt>
                <c:pt idx="27">
                  <c:v>944.74578857421898</c:v>
                </c:pt>
                <c:pt idx="28">
                  <c:v>1057.97009277344</c:v>
                </c:pt>
                <c:pt idx="29">
                  <c:v>968.95745849609398</c:v>
                </c:pt>
                <c:pt idx="30">
                  <c:v>819.34564208984398</c:v>
                </c:pt>
                <c:pt idx="31">
                  <c:v>788.90808105468705</c:v>
                </c:pt>
                <c:pt idx="32">
                  <c:v>749.15734863281295</c:v>
                </c:pt>
                <c:pt idx="33">
                  <c:v>678.31561279296898</c:v>
                </c:pt>
                <c:pt idx="34">
                  <c:v>655.37384033203102</c:v>
                </c:pt>
                <c:pt idx="35">
                  <c:v>629.82110595703102</c:v>
                </c:pt>
                <c:pt idx="36">
                  <c:v>430.53259277343801</c:v>
                </c:pt>
                <c:pt idx="37">
                  <c:v>389.01455688476602</c:v>
                </c:pt>
                <c:pt idx="38">
                  <c:v>375.36364746093801</c:v>
                </c:pt>
                <c:pt idx="39">
                  <c:v>372.99374389648398</c:v>
                </c:pt>
                <c:pt idx="40">
                  <c:v>375.67184448242199</c:v>
                </c:pt>
                <c:pt idx="41">
                  <c:v>380.66082763671898</c:v>
                </c:pt>
                <c:pt idx="42">
                  <c:v>365.35662841796898</c:v>
                </c:pt>
                <c:pt idx="43">
                  <c:v>369.59619140625</c:v>
                </c:pt>
                <c:pt idx="44">
                  <c:v>234.48748779296901</c:v>
                </c:pt>
                <c:pt idx="45">
                  <c:v>408.94219970703102</c:v>
                </c:pt>
                <c:pt idx="46">
                  <c:v>494.67831420898398</c:v>
                </c:pt>
                <c:pt idx="47">
                  <c:v>473.55282592773398</c:v>
                </c:pt>
                <c:pt idx="48">
                  <c:v>480.13766479492199</c:v>
                </c:pt>
                <c:pt idx="49">
                  <c:v>495.23751831054699</c:v>
                </c:pt>
                <c:pt idx="50">
                  <c:v>523.88317871093795</c:v>
                </c:pt>
                <c:pt idx="51">
                  <c:v>550.29022216796898</c:v>
                </c:pt>
                <c:pt idx="52">
                  <c:v>515.9677734375</c:v>
                </c:pt>
                <c:pt idx="53">
                  <c:v>550.54046630859398</c:v>
                </c:pt>
                <c:pt idx="54">
                  <c:v>417.97439575195301</c:v>
                </c:pt>
                <c:pt idx="55">
                  <c:v>382.99688720703102</c:v>
                </c:pt>
                <c:pt idx="56">
                  <c:v>372.387451171875</c:v>
                </c:pt>
                <c:pt idx="57">
                  <c:v>371.66073608398398</c:v>
                </c:pt>
                <c:pt idx="58">
                  <c:v>377.50714111328102</c:v>
                </c:pt>
                <c:pt idx="59">
                  <c:v>384.01919555664102</c:v>
                </c:pt>
                <c:pt idx="60">
                  <c:v>395.64147949218699</c:v>
                </c:pt>
                <c:pt idx="61">
                  <c:v>407.61218261718801</c:v>
                </c:pt>
                <c:pt idx="62">
                  <c:v>396.02301025390602</c:v>
                </c:pt>
                <c:pt idx="63">
                  <c:v>471.57675170898398</c:v>
                </c:pt>
                <c:pt idx="64">
                  <c:v>523.4462890625</c:v>
                </c:pt>
                <c:pt idx="65">
                  <c:v>550.526123046875</c:v>
                </c:pt>
                <c:pt idx="66">
                  <c:v>560.25799560546898</c:v>
                </c:pt>
                <c:pt idx="67">
                  <c:v>560.59747314453102</c:v>
                </c:pt>
                <c:pt idx="68">
                  <c:v>580.32330322265602</c:v>
                </c:pt>
                <c:pt idx="69">
                  <c:v>646.77374267578102</c:v>
                </c:pt>
                <c:pt idx="70">
                  <c:v>616.2587890625</c:v>
                </c:pt>
                <c:pt idx="71">
                  <c:v>621.56494140625</c:v>
                </c:pt>
                <c:pt idx="72">
                  <c:v>470.0859375</c:v>
                </c:pt>
                <c:pt idx="73">
                  <c:v>400.38455200195301</c:v>
                </c:pt>
                <c:pt idx="74">
                  <c:v>372.37118530273398</c:v>
                </c:pt>
                <c:pt idx="75">
                  <c:v>362.68655395507801</c:v>
                </c:pt>
                <c:pt idx="76">
                  <c:v>356.44970703125</c:v>
                </c:pt>
                <c:pt idx="77">
                  <c:v>352.11688232421898</c:v>
                </c:pt>
                <c:pt idx="78">
                  <c:v>357.11859130859398</c:v>
                </c:pt>
                <c:pt idx="79">
                  <c:v>325.66595458984398</c:v>
                </c:pt>
                <c:pt idx="80">
                  <c:v>316.94161987304699</c:v>
                </c:pt>
                <c:pt idx="81">
                  <c:v>484.00039672851602</c:v>
                </c:pt>
                <c:pt idx="82">
                  <c:v>536.21740722656295</c:v>
                </c:pt>
                <c:pt idx="83">
                  <c:v>525.59136962890602</c:v>
                </c:pt>
                <c:pt idx="84">
                  <c:v>528.52716064453102</c:v>
                </c:pt>
                <c:pt idx="85">
                  <c:v>529.03796386718795</c:v>
                </c:pt>
                <c:pt idx="86">
                  <c:v>528.42242431640602</c:v>
                </c:pt>
                <c:pt idx="87">
                  <c:v>516.17022705078102</c:v>
                </c:pt>
                <c:pt idx="88">
                  <c:v>519.56640625</c:v>
                </c:pt>
                <c:pt idx="89">
                  <c:v>517.28778076171898</c:v>
                </c:pt>
                <c:pt idx="90">
                  <c:v>370.82080078125</c:v>
                </c:pt>
                <c:pt idx="91">
                  <c:v>336.66067504882801</c:v>
                </c:pt>
                <c:pt idx="92">
                  <c:v>321.59191894531301</c:v>
                </c:pt>
                <c:pt idx="93">
                  <c:v>313.91174316406199</c:v>
                </c:pt>
                <c:pt idx="94">
                  <c:v>304.03390502929699</c:v>
                </c:pt>
                <c:pt idx="95">
                  <c:v>293.89602661132801</c:v>
                </c:pt>
                <c:pt idx="96">
                  <c:v>294.37683105468801</c:v>
                </c:pt>
                <c:pt idx="97">
                  <c:v>295.46981811523398</c:v>
                </c:pt>
                <c:pt idx="98">
                  <c:v>287.262451171875</c:v>
                </c:pt>
                <c:pt idx="99">
                  <c:v>401.20761108398398</c:v>
                </c:pt>
                <c:pt idx="100">
                  <c:v>408.04553222656301</c:v>
                </c:pt>
                <c:pt idx="101">
                  <c:v>408.14260864257801</c:v>
                </c:pt>
                <c:pt idx="102">
                  <c:v>402.19949340820301</c:v>
                </c:pt>
                <c:pt idx="103">
                  <c:v>396.84216308593699</c:v>
                </c:pt>
                <c:pt idx="104">
                  <c:v>384.64599609375</c:v>
                </c:pt>
                <c:pt idx="105">
                  <c:v>363.88235473632801</c:v>
                </c:pt>
                <c:pt idx="106">
                  <c:v>358.06591796875</c:v>
                </c:pt>
                <c:pt idx="107">
                  <c:v>345.38497924804699</c:v>
                </c:pt>
                <c:pt idx="108">
                  <c:v>260.12704467773398</c:v>
                </c:pt>
                <c:pt idx="109">
                  <c:v>241.85072326660199</c:v>
                </c:pt>
                <c:pt idx="110">
                  <c:v>231.12132263183599</c:v>
                </c:pt>
                <c:pt idx="111">
                  <c:v>226.440673828125</c:v>
                </c:pt>
                <c:pt idx="112">
                  <c:v>222.06506347656301</c:v>
                </c:pt>
                <c:pt idx="113">
                  <c:v>219.94348144531301</c:v>
                </c:pt>
                <c:pt idx="114">
                  <c:v>214.36514282226599</c:v>
                </c:pt>
                <c:pt idx="115">
                  <c:v>218.39631652832</c:v>
                </c:pt>
                <c:pt idx="116">
                  <c:v>212.43885803222699</c:v>
                </c:pt>
                <c:pt idx="117">
                  <c:v>311.08892822265602</c:v>
                </c:pt>
                <c:pt idx="118">
                  <c:v>328.35510253906301</c:v>
                </c:pt>
                <c:pt idx="119">
                  <c:v>330.22741699218801</c:v>
                </c:pt>
                <c:pt idx="120">
                  <c:v>314.08352661132801</c:v>
                </c:pt>
                <c:pt idx="121">
                  <c:v>302.81973266601602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65-458C-AA8A-E4CDFFF3908F}"/>
            </c:ext>
          </c:extLst>
        </c:ser>
        <c:ser>
          <c:idx val="2"/>
          <c:order val="1"/>
          <c:tx>
            <c:strRef>
              <c:f>Blind!$Z$1</c:f>
              <c:strCache>
                <c:ptCount val="1"/>
                <c:pt idx="0">
                  <c:v>Case 7, proxy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Blind!$X$9:$X$130</c:f>
              <c:numCache>
                <c:formatCode>General</c:formatCode>
                <c:ptCount val="122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150</c:v>
                </c:pt>
                <c:pt idx="5">
                  <c:v>180</c:v>
                </c:pt>
                <c:pt idx="6">
                  <c:v>210</c:v>
                </c:pt>
                <c:pt idx="7">
                  <c:v>240</c:v>
                </c:pt>
                <c:pt idx="8">
                  <c:v>270</c:v>
                </c:pt>
                <c:pt idx="9">
                  <c:v>300</c:v>
                </c:pt>
                <c:pt idx="10">
                  <c:v>330</c:v>
                </c:pt>
                <c:pt idx="11">
                  <c:v>360</c:v>
                </c:pt>
                <c:pt idx="12">
                  <c:v>390</c:v>
                </c:pt>
                <c:pt idx="13">
                  <c:v>420</c:v>
                </c:pt>
                <c:pt idx="14">
                  <c:v>450</c:v>
                </c:pt>
                <c:pt idx="15">
                  <c:v>480</c:v>
                </c:pt>
                <c:pt idx="16">
                  <c:v>510</c:v>
                </c:pt>
                <c:pt idx="17">
                  <c:v>540</c:v>
                </c:pt>
                <c:pt idx="18">
                  <c:v>570</c:v>
                </c:pt>
                <c:pt idx="19">
                  <c:v>600</c:v>
                </c:pt>
                <c:pt idx="20">
                  <c:v>630</c:v>
                </c:pt>
                <c:pt idx="21">
                  <c:v>660</c:v>
                </c:pt>
                <c:pt idx="22">
                  <c:v>690</c:v>
                </c:pt>
                <c:pt idx="23">
                  <c:v>720</c:v>
                </c:pt>
                <c:pt idx="24">
                  <c:v>750</c:v>
                </c:pt>
                <c:pt idx="25">
                  <c:v>780</c:v>
                </c:pt>
                <c:pt idx="26">
                  <c:v>810</c:v>
                </c:pt>
                <c:pt idx="27">
                  <c:v>840</c:v>
                </c:pt>
                <c:pt idx="28">
                  <c:v>870</c:v>
                </c:pt>
                <c:pt idx="29">
                  <c:v>900</c:v>
                </c:pt>
                <c:pt idx="30">
                  <c:v>930</c:v>
                </c:pt>
                <c:pt idx="31">
                  <c:v>960</c:v>
                </c:pt>
                <c:pt idx="32">
                  <c:v>990</c:v>
                </c:pt>
                <c:pt idx="33">
                  <c:v>1020</c:v>
                </c:pt>
                <c:pt idx="34">
                  <c:v>1050</c:v>
                </c:pt>
                <c:pt idx="35">
                  <c:v>1080</c:v>
                </c:pt>
                <c:pt idx="36">
                  <c:v>1110</c:v>
                </c:pt>
                <c:pt idx="37">
                  <c:v>1140</c:v>
                </c:pt>
                <c:pt idx="38">
                  <c:v>1170</c:v>
                </c:pt>
                <c:pt idx="39">
                  <c:v>1200</c:v>
                </c:pt>
                <c:pt idx="40">
                  <c:v>1230</c:v>
                </c:pt>
                <c:pt idx="41">
                  <c:v>1260</c:v>
                </c:pt>
                <c:pt idx="42">
                  <c:v>1290</c:v>
                </c:pt>
                <c:pt idx="43">
                  <c:v>1320</c:v>
                </c:pt>
                <c:pt idx="44">
                  <c:v>1350</c:v>
                </c:pt>
                <c:pt idx="45">
                  <c:v>1380</c:v>
                </c:pt>
                <c:pt idx="46">
                  <c:v>1410</c:v>
                </c:pt>
                <c:pt idx="47">
                  <c:v>1440</c:v>
                </c:pt>
                <c:pt idx="48">
                  <c:v>1470</c:v>
                </c:pt>
                <c:pt idx="49">
                  <c:v>1500</c:v>
                </c:pt>
                <c:pt idx="50">
                  <c:v>1530</c:v>
                </c:pt>
                <c:pt idx="51">
                  <c:v>1560</c:v>
                </c:pt>
                <c:pt idx="52">
                  <c:v>1590</c:v>
                </c:pt>
                <c:pt idx="53">
                  <c:v>1620</c:v>
                </c:pt>
                <c:pt idx="54">
                  <c:v>1650</c:v>
                </c:pt>
                <c:pt idx="55">
                  <c:v>1680</c:v>
                </c:pt>
                <c:pt idx="56">
                  <c:v>1710</c:v>
                </c:pt>
                <c:pt idx="57">
                  <c:v>1740</c:v>
                </c:pt>
                <c:pt idx="58">
                  <c:v>1770</c:v>
                </c:pt>
                <c:pt idx="59">
                  <c:v>1800</c:v>
                </c:pt>
                <c:pt idx="60">
                  <c:v>1830</c:v>
                </c:pt>
                <c:pt idx="61">
                  <c:v>1860</c:v>
                </c:pt>
                <c:pt idx="62">
                  <c:v>1890</c:v>
                </c:pt>
                <c:pt idx="63">
                  <c:v>1920</c:v>
                </c:pt>
                <c:pt idx="64">
                  <c:v>1950</c:v>
                </c:pt>
                <c:pt idx="65">
                  <c:v>1980</c:v>
                </c:pt>
                <c:pt idx="66">
                  <c:v>2010</c:v>
                </c:pt>
                <c:pt idx="67">
                  <c:v>2040</c:v>
                </c:pt>
                <c:pt idx="68">
                  <c:v>2070</c:v>
                </c:pt>
                <c:pt idx="69">
                  <c:v>2100</c:v>
                </c:pt>
                <c:pt idx="70">
                  <c:v>2130</c:v>
                </c:pt>
                <c:pt idx="71">
                  <c:v>2160</c:v>
                </c:pt>
                <c:pt idx="72">
                  <c:v>2190</c:v>
                </c:pt>
                <c:pt idx="73">
                  <c:v>2220</c:v>
                </c:pt>
                <c:pt idx="74">
                  <c:v>2250</c:v>
                </c:pt>
                <c:pt idx="75">
                  <c:v>2280</c:v>
                </c:pt>
                <c:pt idx="76">
                  <c:v>2310</c:v>
                </c:pt>
                <c:pt idx="77">
                  <c:v>2340</c:v>
                </c:pt>
                <c:pt idx="78">
                  <c:v>2370</c:v>
                </c:pt>
                <c:pt idx="79">
                  <c:v>2400</c:v>
                </c:pt>
                <c:pt idx="80">
                  <c:v>2430</c:v>
                </c:pt>
                <c:pt idx="81">
                  <c:v>2460</c:v>
                </c:pt>
                <c:pt idx="82">
                  <c:v>2490</c:v>
                </c:pt>
                <c:pt idx="83">
                  <c:v>2520</c:v>
                </c:pt>
                <c:pt idx="84">
                  <c:v>2550</c:v>
                </c:pt>
                <c:pt idx="85">
                  <c:v>2580</c:v>
                </c:pt>
                <c:pt idx="86">
                  <c:v>2610</c:v>
                </c:pt>
                <c:pt idx="87">
                  <c:v>2640</c:v>
                </c:pt>
                <c:pt idx="88">
                  <c:v>2670</c:v>
                </c:pt>
                <c:pt idx="89">
                  <c:v>2700</c:v>
                </c:pt>
                <c:pt idx="90">
                  <c:v>2730</c:v>
                </c:pt>
                <c:pt idx="91">
                  <c:v>2760</c:v>
                </c:pt>
                <c:pt idx="92">
                  <c:v>2790</c:v>
                </c:pt>
                <c:pt idx="93">
                  <c:v>2820</c:v>
                </c:pt>
                <c:pt idx="94">
                  <c:v>2850</c:v>
                </c:pt>
                <c:pt idx="95">
                  <c:v>2880</c:v>
                </c:pt>
                <c:pt idx="96">
                  <c:v>2910</c:v>
                </c:pt>
                <c:pt idx="97">
                  <c:v>2940</c:v>
                </c:pt>
                <c:pt idx="98">
                  <c:v>2970</c:v>
                </c:pt>
                <c:pt idx="99">
                  <c:v>3000</c:v>
                </c:pt>
                <c:pt idx="100">
                  <c:v>3030</c:v>
                </c:pt>
                <c:pt idx="101">
                  <c:v>3060</c:v>
                </c:pt>
                <c:pt idx="102">
                  <c:v>3090</c:v>
                </c:pt>
                <c:pt idx="103">
                  <c:v>3120</c:v>
                </c:pt>
                <c:pt idx="104">
                  <c:v>3150</c:v>
                </c:pt>
                <c:pt idx="105">
                  <c:v>3180</c:v>
                </c:pt>
                <c:pt idx="106">
                  <c:v>3210</c:v>
                </c:pt>
                <c:pt idx="107">
                  <c:v>3240</c:v>
                </c:pt>
                <c:pt idx="108">
                  <c:v>3270</c:v>
                </c:pt>
                <c:pt idx="109">
                  <c:v>3300</c:v>
                </c:pt>
                <c:pt idx="110">
                  <c:v>3330</c:v>
                </c:pt>
                <c:pt idx="111">
                  <c:v>3360</c:v>
                </c:pt>
                <c:pt idx="112">
                  <c:v>3390</c:v>
                </c:pt>
                <c:pt idx="113">
                  <c:v>3420</c:v>
                </c:pt>
                <c:pt idx="114">
                  <c:v>3450</c:v>
                </c:pt>
                <c:pt idx="115">
                  <c:v>3480</c:v>
                </c:pt>
                <c:pt idx="116">
                  <c:v>3510</c:v>
                </c:pt>
                <c:pt idx="117">
                  <c:v>3540</c:v>
                </c:pt>
                <c:pt idx="118">
                  <c:v>3570</c:v>
                </c:pt>
                <c:pt idx="119">
                  <c:v>3600</c:v>
                </c:pt>
                <c:pt idx="120">
                  <c:v>3630</c:v>
                </c:pt>
                <c:pt idx="121">
                  <c:v>3660</c:v>
                </c:pt>
              </c:numCache>
            </c:numRef>
          </c:xVal>
          <c:yVal>
            <c:numRef>
              <c:f>Blind!$AB$9:$AB$130</c:f>
              <c:numCache>
                <c:formatCode>General</c:formatCode>
                <c:ptCount val="122"/>
                <c:pt idx="0">
                  <c:v>499.6477505997006</c:v>
                </c:pt>
                <c:pt idx="1">
                  <c:v>436.71685470204449</c:v>
                </c:pt>
                <c:pt idx="2">
                  <c:v>419.96080816283938</c:v>
                </c:pt>
                <c:pt idx="3">
                  <c:v>412.02310786445412</c:v>
                </c:pt>
                <c:pt idx="4">
                  <c:v>403.88305308873402</c:v>
                </c:pt>
                <c:pt idx="5">
                  <c:v>409.98131497050321</c:v>
                </c:pt>
                <c:pt idx="6">
                  <c:v>417.33567903695752</c:v>
                </c:pt>
                <c:pt idx="7">
                  <c:v>424.80083194758811</c:v>
                </c:pt>
                <c:pt idx="8">
                  <c:v>425.91596391814102</c:v>
                </c:pt>
                <c:pt idx="9">
                  <c:v>711.89419515384304</c:v>
                </c:pt>
                <c:pt idx="10">
                  <c:v>802.34636792518302</c:v>
                </c:pt>
                <c:pt idx="11">
                  <c:v>868.31058436915453</c:v>
                </c:pt>
                <c:pt idx="12">
                  <c:v>935.0976842567527</c:v>
                </c:pt>
                <c:pt idx="13">
                  <c:v>997.05427909935759</c:v>
                </c:pt>
                <c:pt idx="14">
                  <c:v>1054.366750464666</c:v>
                </c:pt>
                <c:pt idx="15">
                  <c:v>1042.097234218711</c:v>
                </c:pt>
                <c:pt idx="16">
                  <c:v>989.48479151443348</c:v>
                </c:pt>
                <c:pt idx="17">
                  <c:v>948.56990487900896</c:v>
                </c:pt>
                <c:pt idx="18">
                  <c:v>677.24523951851165</c:v>
                </c:pt>
                <c:pt idx="19">
                  <c:v>536.30047060283846</c:v>
                </c:pt>
                <c:pt idx="20">
                  <c:v>484.30837113334559</c:v>
                </c:pt>
                <c:pt idx="21">
                  <c:v>449.11155398400052</c:v>
                </c:pt>
                <c:pt idx="22">
                  <c:v>432.69233153350251</c:v>
                </c:pt>
                <c:pt idx="23">
                  <c:v>427.14007385067288</c:v>
                </c:pt>
                <c:pt idx="24">
                  <c:v>434.63039338055898</c:v>
                </c:pt>
                <c:pt idx="25">
                  <c:v>445.09023468396163</c:v>
                </c:pt>
                <c:pt idx="26">
                  <c:v>447.5351113818918</c:v>
                </c:pt>
                <c:pt idx="27">
                  <c:v>970.09813676987744</c:v>
                </c:pt>
                <c:pt idx="28">
                  <c:v>817.76282596711746</c:v>
                </c:pt>
                <c:pt idx="29">
                  <c:v>779.2151802595215</c:v>
                </c:pt>
                <c:pt idx="30">
                  <c:v>720.21078772736621</c:v>
                </c:pt>
                <c:pt idx="31">
                  <c:v>701.08332130141559</c:v>
                </c:pt>
                <c:pt idx="32">
                  <c:v>691.40661689905176</c:v>
                </c:pt>
                <c:pt idx="33">
                  <c:v>685.79343928178821</c:v>
                </c:pt>
                <c:pt idx="34">
                  <c:v>666.20461579140499</c:v>
                </c:pt>
                <c:pt idx="35">
                  <c:v>638.11727571598021</c:v>
                </c:pt>
                <c:pt idx="36">
                  <c:v>428.59681249624907</c:v>
                </c:pt>
                <c:pt idx="37">
                  <c:v>443.86008847743852</c:v>
                </c:pt>
                <c:pt idx="38">
                  <c:v>440.21195020868419</c:v>
                </c:pt>
                <c:pt idx="39">
                  <c:v>436.97660021517208</c:v>
                </c:pt>
                <c:pt idx="40">
                  <c:v>431.73014945931038</c:v>
                </c:pt>
                <c:pt idx="41">
                  <c:v>424.51030143710551</c:v>
                </c:pt>
                <c:pt idx="42">
                  <c:v>416.59247441001418</c:v>
                </c:pt>
                <c:pt idx="43">
                  <c:v>400.61051036086099</c:v>
                </c:pt>
                <c:pt idx="44">
                  <c:v>385.08602623092298</c:v>
                </c:pt>
                <c:pt idx="45">
                  <c:v>442.32580692751418</c:v>
                </c:pt>
                <c:pt idx="46">
                  <c:v>460.6310399701141</c:v>
                </c:pt>
                <c:pt idx="47">
                  <c:v>474.96886228270381</c:v>
                </c:pt>
                <c:pt idx="48">
                  <c:v>507.56139866787498</c:v>
                </c:pt>
                <c:pt idx="49">
                  <c:v>571.63533269507388</c:v>
                </c:pt>
                <c:pt idx="50">
                  <c:v>563.92636074807706</c:v>
                </c:pt>
                <c:pt idx="51">
                  <c:v>583.02039550269194</c:v>
                </c:pt>
                <c:pt idx="52">
                  <c:v>576.17405354190964</c:v>
                </c:pt>
                <c:pt idx="53">
                  <c:v>590.46850754751665</c:v>
                </c:pt>
                <c:pt idx="54">
                  <c:v>430.3108357124795</c:v>
                </c:pt>
                <c:pt idx="55">
                  <c:v>351.26415621457369</c:v>
                </c:pt>
                <c:pt idx="56">
                  <c:v>334.37299000372008</c:v>
                </c:pt>
                <c:pt idx="57">
                  <c:v>325.2029379371611</c:v>
                </c:pt>
                <c:pt idx="58">
                  <c:v>324.05100791170048</c:v>
                </c:pt>
                <c:pt idx="59">
                  <c:v>327.62599118296953</c:v>
                </c:pt>
                <c:pt idx="60">
                  <c:v>336.27492707258341</c:v>
                </c:pt>
                <c:pt idx="61">
                  <c:v>338.96928761785631</c:v>
                </c:pt>
                <c:pt idx="62">
                  <c:v>339.00908059332107</c:v>
                </c:pt>
                <c:pt idx="63">
                  <c:v>493.4889866793892</c:v>
                </c:pt>
                <c:pt idx="64">
                  <c:v>558.84990075438191</c:v>
                </c:pt>
                <c:pt idx="65">
                  <c:v>612.55374822913939</c:v>
                </c:pt>
                <c:pt idx="66">
                  <c:v>588.30297103674684</c:v>
                </c:pt>
                <c:pt idx="67">
                  <c:v>588.50077509214975</c:v>
                </c:pt>
                <c:pt idx="68">
                  <c:v>580.63504575288994</c:v>
                </c:pt>
                <c:pt idx="69">
                  <c:v>576.32500682456566</c:v>
                </c:pt>
                <c:pt idx="70">
                  <c:v>572.15226991310215</c:v>
                </c:pt>
                <c:pt idx="71">
                  <c:v>570.56096879039978</c:v>
                </c:pt>
                <c:pt idx="72">
                  <c:v>426.35108640715038</c:v>
                </c:pt>
                <c:pt idx="73">
                  <c:v>390.51052385308572</c:v>
                </c:pt>
                <c:pt idx="74">
                  <c:v>373.01519626503159</c:v>
                </c:pt>
                <c:pt idx="75">
                  <c:v>363.69934496514742</c:v>
                </c:pt>
                <c:pt idx="76">
                  <c:v>360.02390416480227</c:v>
                </c:pt>
                <c:pt idx="77">
                  <c:v>359.69618091995881</c:v>
                </c:pt>
                <c:pt idx="78">
                  <c:v>360.560575355494</c:v>
                </c:pt>
                <c:pt idx="79">
                  <c:v>361.84957523343098</c:v>
                </c:pt>
                <c:pt idx="80">
                  <c:v>361.9489648063394</c:v>
                </c:pt>
                <c:pt idx="81">
                  <c:v>530.40335594360579</c:v>
                </c:pt>
                <c:pt idx="82">
                  <c:v>533.0341034475872</c:v>
                </c:pt>
                <c:pt idx="83">
                  <c:v>528.87232469506137</c:v>
                </c:pt>
                <c:pt idx="84">
                  <c:v>523.23639496813882</c:v>
                </c:pt>
                <c:pt idx="85">
                  <c:v>517.11338436300593</c:v>
                </c:pt>
                <c:pt idx="86">
                  <c:v>509.28925888140827</c:v>
                </c:pt>
                <c:pt idx="87">
                  <c:v>500.97122688870252</c:v>
                </c:pt>
                <c:pt idx="88">
                  <c:v>492.5097173065144</c:v>
                </c:pt>
                <c:pt idx="89">
                  <c:v>484.00674316529472</c:v>
                </c:pt>
                <c:pt idx="90">
                  <c:v>363.55791042224672</c:v>
                </c:pt>
                <c:pt idx="91">
                  <c:v>321.87212194883489</c:v>
                </c:pt>
                <c:pt idx="92">
                  <c:v>310.34390658187249</c:v>
                </c:pt>
                <c:pt idx="93">
                  <c:v>304.9928193380178</c:v>
                </c:pt>
                <c:pt idx="94">
                  <c:v>301.24303950182758</c:v>
                </c:pt>
                <c:pt idx="95">
                  <c:v>297.90846245047612</c:v>
                </c:pt>
                <c:pt idx="96">
                  <c:v>294.68147037479793</c:v>
                </c:pt>
                <c:pt idx="97">
                  <c:v>291.48238445810972</c:v>
                </c:pt>
                <c:pt idx="98">
                  <c:v>288.25351185091893</c:v>
                </c:pt>
                <c:pt idx="99">
                  <c:v>429.52324125526269</c:v>
                </c:pt>
                <c:pt idx="100">
                  <c:v>434.21180099571001</c:v>
                </c:pt>
                <c:pt idx="101">
                  <c:v>423.21143457283682</c:v>
                </c:pt>
                <c:pt idx="102">
                  <c:v>408.6252892348258</c:v>
                </c:pt>
                <c:pt idx="103">
                  <c:v>394.10461425318061</c:v>
                </c:pt>
                <c:pt idx="104">
                  <c:v>381.0658213199286</c:v>
                </c:pt>
                <c:pt idx="105">
                  <c:v>374.19359303029961</c:v>
                </c:pt>
                <c:pt idx="106">
                  <c:v>369.94784041998128</c:v>
                </c:pt>
                <c:pt idx="107">
                  <c:v>364.68569535174259</c:v>
                </c:pt>
                <c:pt idx="108">
                  <c:v>273.50090464938228</c:v>
                </c:pt>
                <c:pt idx="109">
                  <c:v>248.25040440186041</c:v>
                </c:pt>
                <c:pt idx="110">
                  <c:v>228.10429352346179</c:v>
                </c:pt>
                <c:pt idx="111">
                  <c:v>217.82354382608949</c:v>
                </c:pt>
                <c:pt idx="112">
                  <c:v>214.32220309751281</c:v>
                </c:pt>
                <c:pt idx="113">
                  <c:v>212.9974034715205</c:v>
                </c:pt>
                <c:pt idx="114">
                  <c:v>211.66243504549689</c:v>
                </c:pt>
                <c:pt idx="115">
                  <c:v>210.32751305235021</c:v>
                </c:pt>
                <c:pt idx="116">
                  <c:v>208.99261427564201</c:v>
                </c:pt>
                <c:pt idx="117">
                  <c:v>300.75386914415878</c:v>
                </c:pt>
                <c:pt idx="118">
                  <c:v>314.66058541158702</c:v>
                </c:pt>
                <c:pt idx="119">
                  <c:v>314.54148508245362</c:v>
                </c:pt>
                <c:pt idx="120">
                  <c:v>311.96141906355962</c:v>
                </c:pt>
                <c:pt idx="121">
                  <c:v>308.75782915781639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65-458C-AA8A-E4CDFFF39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808712"/>
        <c:axId val="845817240"/>
      </c:scatterChart>
      <c:valAx>
        <c:axId val="845808712"/>
        <c:scaling>
          <c:orientation val="minMax"/>
          <c:max val="366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817240"/>
        <c:crosses val="autoZero"/>
        <c:crossBetween val="midCat"/>
      </c:valAx>
      <c:valAx>
        <c:axId val="8458172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FOPR (sm</a:t>
                </a:r>
                <a:r>
                  <a:rPr lang="en-US" sz="1200" b="1" baseline="30000">
                    <a:solidFill>
                      <a:sysClr val="windowText" lastClr="000000"/>
                    </a:solidFill>
                  </a:rPr>
                  <a:t>3</a:t>
                </a:r>
                <a:r>
                  <a:rPr lang="en-US" sz="1200" b="1">
                    <a:solidFill>
                      <a:sysClr val="windowText" lastClr="000000"/>
                    </a:solidFill>
                  </a:rPr>
                  <a:t>/day)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808712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Blind!$AT$6</c:f>
              <c:strCache>
                <c:ptCount val="1"/>
                <c:pt idx="0">
                  <c:v>Avg Error FOPR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Blind!$AT$7:$AT$16</c:f>
              <c:numCache>
                <c:formatCode>General</c:formatCode>
                <c:ptCount val="10"/>
                <c:pt idx="0">
                  <c:v>-0.1858749981564721</c:v>
                </c:pt>
                <c:pt idx="1">
                  <c:v>3.9304465475388994</c:v>
                </c:pt>
                <c:pt idx="2">
                  <c:v>0.64564630552129676</c:v>
                </c:pt>
                <c:pt idx="3">
                  <c:v>0.1472828310977522</c:v>
                </c:pt>
                <c:pt idx="4">
                  <c:v>-0.47665570632051302</c:v>
                </c:pt>
                <c:pt idx="5">
                  <c:v>0.47625019908430716</c:v>
                </c:pt>
                <c:pt idx="6">
                  <c:v>0.2671283636674604</c:v>
                </c:pt>
                <c:pt idx="7">
                  <c:v>0.99404860318768196</c:v>
                </c:pt>
                <c:pt idx="8">
                  <c:v>-0.7000068307177707</c:v>
                </c:pt>
                <c:pt idx="9">
                  <c:v>0.50527769566619318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AC-4A8D-B2D4-6D9EAA49E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876724968"/>
        <c:axId val="876724312"/>
      </c:barChart>
      <c:catAx>
        <c:axId val="8767249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724312"/>
        <c:crosses val="autoZero"/>
        <c:auto val="1"/>
        <c:lblAlgn val="ctr"/>
        <c:lblOffset val="100"/>
        <c:tickLblSkip val="6"/>
        <c:tickMarkSkip val="6"/>
        <c:noMultiLvlLbl val="0"/>
      </c:catAx>
      <c:valAx>
        <c:axId val="87672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FOPR Proxy</a:t>
                </a:r>
                <a:r>
                  <a:rPr lang="en-US" baseline="0">
                    <a:solidFill>
                      <a:sysClr val="windowText" lastClr="000000"/>
                    </a:solidFill>
                  </a:rPr>
                  <a:t> (sm</a:t>
                </a:r>
                <a:r>
                  <a:rPr lang="en-US" baseline="30000">
                    <a:solidFill>
                      <a:sysClr val="windowText" lastClr="000000"/>
                    </a:solidFill>
                  </a:rPr>
                  <a:t>3</a:t>
                </a:r>
                <a:r>
                  <a:rPr lang="en-US" baseline="0">
                    <a:solidFill>
                      <a:sysClr val="windowText" lastClr="000000"/>
                    </a:solidFill>
                  </a:rPr>
                  <a:t>/d)</a:t>
                </a:r>
                <a:endParaRPr lang="en-US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724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Blind!$AS$6</c:f>
              <c:strCache>
                <c:ptCount val="1"/>
                <c:pt idx="0">
                  <c:v>Avg Error CO2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Blind!$AS$7:$AS$16</c:f>
              <c:numCache>
                <c:formatCode>General</c:formatCode>
                <c:ptCount val="10"/>
                <c:pt idx="0">
                  <c:v>-1.8226400719290534</c:v>
                </c:pt>
                <c:pt idx="1">
                  <c:v>10.055063967332314</c:v>
                </c:pt>
                <c:pt idx="2">
                  <c:v>6.7573615610875404</c:v>
                </c:pt>
                <c:pt idx="3">
                  <c:v>-8.5579298722929052E-3</c:v>
                </c:pt>
                <c:pt idx="4">
                  <c:v>-4.0551065325329365E-2</c:v>
                </c:pt>
                <c:pt idx="5">
                  <c:v>-0.15489379088596916</c:v>
                </c:pt>
                <c:pt idx="6">
                  <c:v>2.0197949160181974</c:v>
                </c:pt>
                <c:pt idx="7">
                  <c:v>-0.51112610456954843</c:v>
                </c:pt>
                <c:pt idx="8">
                  <c:v>3.6648530995699988</c:v>
                </c:pt>
                <c:pt idx="9">
                  <c:v>0.75557104633753824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03-4235-9FE2-3C294DD40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876724968"/>
        <c:axId val="876724312"/>
      </c:barChart>
      <c:catAx>
        <c:axId val="8767249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724312"/>
        <c:crosses val="autoZero"/>
        <c:auto val="1"/>
        <c:lblAlgn val="ctr"/>
        <c:lblOffset val="100"/>
        <c:tickLblSkip val="6"/>
        <c:tickMarkSkip val="6"/>
        <c:noMultiLvlLbl val="0"/>
      </c:catAx>
      <c:valAx>
        <c:axId val="87672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FCO2PR Error (kg-mole/d)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724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244100</xdr:colOff>
      <xdr:row>6</xdr:row>
      <xdr:rowOff>152069</xdr:rowOff>
    </xdr:from>
    <xdr:to>
      <xdr:col>39</xdr:col>
      <xdr:colOff>94012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CF8B89-8452-46E8-8857-F170BAF172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254001</xdr:colOff>
      <xdr:row>30</xdr:row>
      <xdr:rowOff>150089</xdr:rowOff>
    </xdr:from>
    <xdr:to>
      <xdr:col>39</xdr:col>
      <xdr:colOff>101347</xdr:colOff>
      <xdr:row>51</xdr:row>
      <xdr:rowOff>90653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DAD146-3BB3-411A-A05B-D94DF54EF1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585643</xdr:colOff>
      <xdr:row>53</xdr:row>
      <xdr:rowOff>106796</xdr:rowOff>
    </xdr:from>
    <xdr:to>
      <xdr:col>37</xdr:col>
      <xdr:colOff>314902</xdr:colOff>
      <xdr:row>69</xdr:row>
      <xdr:rowOff>69562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AFB419F-0A73-4D1C-9DA7-5A731C73F3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3175</xdr:colOff>
      <xdr:row>71</xdr:row>
      <xdr:rowOff>124401</xdr:rowOff>
    </xdr:from>
    <xdr:to>
      <xdr:col>37</xdr:col>
      <xdr:colOff>335395</xdr:colOff>
      <xdr:row>87</xdr:row>
      <xdr:rowOff>87167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16F63A1-B85D-4289-A38F-D8BF28612A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0</xdr:colOff>
      <xdr:row>89</xdr:row>
      <xdr:rowOff>0</xdr:rowOff>
    </xdr:from>
    <xdr:to>
      <xdr:col>37</xdr:col>
      <xdr:colOff>332509</xdr:colOff>
      <xdr:row>104</xdr:row>
      <xdr:rowOff>153266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5B268C1-734A-496C-8202-AC2116453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0</xdr:colOff>
      <xdr:row>106</xdr:row>
      <xdr:rowOff>0</xdr:rowOff>
    </xdr:from>
    <xdr:to>
      <xdr:col>37</xdr:col>
      <xdr:colOff>332220</xdr:colOff>
      <xdr:row>121</xdr:row>
      <xdr:rowOff>153266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AB696C-B196-4EFD-8077-DCECF5B387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244100</xdr:colOff>
      <xdr:row>6</xdr:row>
      <xdr:rowOff>152069</xdr:rowOff>
    </xdr:from>
    <xdr:to>
      <xdr:col>39</xdr:col>
      <xdr:colOff>94012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81BD67-F741-4A0F-A3D0-15615B423F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254001</xdr:colOff>
      <xdr:row>30</xdr:row>
      <xdr:rowOff>150089</xdr:rowOff>
    </xdr:from>
    <xdr:to>
      <xdr:col>39</xdr:col>
      <xdr:colOff>101347</xdr:colOff>
      <xdr:row>51</xdr:row>
      <xdr:rowOff>90653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74BD94-298B-4BF9-A4B5-9A2D442FE6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585643</xdr:colOff>
      <xdr:row>53</xdr:row>
      <xdr:rowOff>106796</xdr:rowOff>
    </xdr:from>
    <xdr:to>
      <xdr:col>37</xdr:col>
      <xdr:colOff>314902</xdr:colOff>
      <xdr:row>69</xdr:row>
      <xdr:rowOff>69562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CB6729-2025-4AD6-A172-0820E8F371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3175</xdr:colOff>
      <xdr:row>71</xdr:row>
      <xdr:rowOff>124401</xdr:rowOff>
    </xdr:from>
    <xdr:to>
      <xdr:col>37</xdr:col>
      <xdr:colOff>335395</xdr:colOff>
      <xdr:row>87</xdr:row>
      <xdr:rowOff>87167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D9B2A08-4F55-4282-A791-6C5B01ADE9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517C9-DF65-4B5F-B679-08C19BF34815}">
  <dimension ref="A1:AV11842"/>
  <sheetViews>
    <sheetView topLeftCell="I1" zoomScale="40" zoomScaleNormal="40" workbookViewId="0">
      <selection activeCell="AU6" sqref="AU6:AV18"/>
    </sheetView>
  </sheetViews>
  <sheetFormatPr defaultRowHeight="12.5" x14ac:dyDescent="0.25"/>
  <cols>
    <col min="1" max="4" width="8.7265625" style="2"/>
    <col min="5" max="5" width="9.36328125" style="2" bestFit="1" customWidth="1"/>
    <col min="6" max="6" width="19.453125" style="2" bestFit="1" customWidth="1"/>
    <col min="7" max="13" width="13.26953125" style="2" customWidth="1"/>
    <col min="14" max="14" width="12.90625" style="2" bestFit="1" customWidth="1"/>
    <col min="15" max="22" width="12.90625" style="2" customWidth="1"/>
    <col min="23" max="24" width="8.7265625" style="2"/>
    <col min="25" max="25" width="8.453125" style="2" customWidth="1"/>
    <col min="26" max="26" width="8.7265625" style="2" customWidth="1"/>
    <col min="27" max="40" width="8.7265625" style="2"/>
    <col min="41" max="41" width="5.36328125" style="2" bestFit="1" customWidth="1"/>
    <col min="42" max="16384" width="8.7265625" style="2"/>
  </cols>
  <sheetData>
    <row r="1" spans="1:48" ht="14.5" x14ac:dyDescent="0.35">
      <c r="C1" s="3"/>
      <c r="D1" s="3"/>
      <c r="E1" s="4"/>
      <c r="F1" s="4"/>
      <c r="G1" s="4"/>
      <c r="H1" s="4"/>
      <c r="I1" s="4"/>
      <c r="J1" s="4"/>
      <c r="K1" s="5" t="s">
        <v>3</v>
      </c>
      <c r="L1" s="6">
        <f>MAX(L9:L11842)</f>
        <v>11.166313984360279</v>
      </c>
      <c r="M1" s="6">
        <f>MAX(M9:M11842)</f>
        <v>1.4433806360921799</v>
      </c>
      <c r="N1" s="4"/>
      <c r="O1" s="6"/>
      <c r="P1" s="6"/>
      <c r="Q1" s="6"/>
      <c r="R1" s="6"/>
      <c r="S1" s="6"/>
      <c r="T1" s="5" t="s">
        <v>3</v>
      </c>
      <c r="U1" s="6">
        <f>MAX(U9:U11842)</f>
        <v>1.4293483894756802</v>
      </c>
      <c r="V1" s="6">
        <f>MAX(V9:V11842)</f>
        <v>2.7780338084740888</v>
      </c>
      <c r="Y1" s="7" t="str">
        <f>$X$2&amp;" " &amp;Y2&amp;", eclipse"</f>
        <v>Case 10, eclipse</v>
      </c>
      <c r="Z1" s="7" t="str">
        <f>$X$2&amp;" " &amp;Y2&amp;", proxy"</f>
        <v>Case 10, proxy</v>
      </c>
      <c r="AA1" s="7"/>
      <c r="AB1" s="7"/>
    </row>
    <row r="2" spans="1:48" x14ac:dyDescent="0.25">
      <c r="B2" s="8"/>
      <c r="C2" s="8"/>
      <c r="D2" s="8"/>
      <c r="E2" s="8"/>
      <c r="F2" s="8"/>
      <c r="G2" s="8"/>
      <c r="H2" s="8"/>
      <c r="I2" s="8"/>
      <c r="J2" s="8"/>
      <c r="K2" s="9" t="s">
        <v>4</v>
      </c>
      <c r="L2" s="10">
        <f>MIN(L9:L11842)</f>
        <v>-2.8709877446952157</v>
      </c>
      <c r="M2" s="10">
        <f>MIN(M9:M11842)</f>
        <v>-2.3641458207494486</v>
      </c>
      <c r="N2" s="8"/>
      <c r="O2" s="21">
        <f>MIN(O9:O11842)</f>
        <v>8.2427674817116495E-3</v>
      </c>
      <c r="P2" s="21">
        <f>MIN(P9:P11842)</f>
        <v>1.1540585590635146E-2</v>
      </c>
      <c r="Q2" s="21"/>
      <c r="R2" s="21"/>
      <c r="S2" s="21"/>
      <c r="T2" s="9" t="s">
        <v>4</v>
      </c>
      <c r="U2" s="10">
        <f>MIN(U9:U11842)</f>
        <v>-2.533453062449166</v>
      </c>
      <c r="V2" s="10">
        <f>MIN(V9:V11842)</f>
        <v>-6.0478614270401829</v>
      </c>
      <c r="X2" s="2" t="s">
        <v>5</v>
      </c>
      <c r="Y2" s="24">
        <v>10</v>
      </c>
      <c r="Z2" s="2" t="s">
        <v>28</v>
      </c>
      <c r="AF2" s="32"/>
      <c r="AG2" s="32"/>
      <c r="AH2" s="32"/>
      <c r="AI2" s="32"/>
    </row>
    <row r="3" spans="1:48" ht="16" x14ac:dyDescent="0.25">
      <c r="B3" s="11"/>
      <c r="C3" s="11"/>
      <c r="D3" s="11"/>
      <c r="E3" s="11"/>
      <c r="F3" s="11"/>
      <c r="G3" s="11"/>
      <c r="H3" s="11"/>
      <c r="I3" s="11"/>
      <c r="J3" s="11"/>
      <c r="K3" s="12" t="s">
        <v>6</v>
      </c>
      <c r="L3" s="23">
        <f>AVERAGE((L9:L11842))</f>
        <v>1.2704199037360353</v>
      </c>
      <c r="M3" s="23">
        <f>AVERAGE((M9:M11842))</f>
        <v>4.1827082818928156E-2</v>
      </c>
      <c r="N3" s="11"/>
      <c r="O3" s="11"/>
      <c r="P3" s="11"/>
      <c r="Q3" s="11"/>
      <c r="R3" s="11"/>
      <c r="S3" s="11"/>
      <c r="T3" s="12" t="s">
        <v>6</v>
      </c>
      <c r="U3" s="23">
        <f>AVERAGE((U9:U11842))</f>
        <v>-0.12532380192304637</v>
      </c>
      <c r="V3" s="23">
        <f>AVERAGE((V9:V11842))</f>
        <v>-0.90878427996315614</v>
      </c>
      <c r="X3" s="2" t="s">
        <v>7</v>
      </c>
      <c r="Y3" s="2">
        <f>9+(Y2-1)*122</f>
        <v>1107</v>
      </c>
      <c r="AF3" s="32"/>
      <c r="AG3" s="32"/>
      <c r="AH3" s="32"/>
      <c r="AI3" s="32"/>
    </row>
    <row r="4" spans="1:48" ht="16" x14ac:dyDescent="0.25">
      <c r="B4" s="11"/>
      <c r="C4" s="11"/>
      <c r="D4" s="11"/>
      <c r="E4" s="11"/>
      <c r="F4" s="11"/>
      <c r="G4" s="11"/>
      <c r="H4" s="11"/>
      <c r="I4" s="11"/>
      <c r="J4" s="11"/>
      <c r="K4" s="11" t="s">
        <v>8</v>
      </c>
      <c r="L4" s="11">
        <f>(MATCH(L1,L$9:L$11842,0)-1)/122+1</f>
        <v>90</v>
      </c>
      <c r="M4" s="11">
        <f>(MATCH(M1,M$9:M$11842,0)-1)/122+1</f>
        <v>12</v>
      </c>
      <c r="N4" s="11"/>
      <c r="O4" s="11"/>
      <c r="P4" s="11"/>
      <c r="Q4" s="11"/>
      <c r="R4" s="11"/>
      <c r="S4" s="11"/>
      <c r="T4" s="11" t="s">
        <v>8</v>
      </c>
      <c r="U4" s="11">
        <f>(MATCH(U1,U$9:U$11842,0)-1)/122+1</f>
        <v>12</v>
      </c>
      <c r="V4" s="11">
        <f>(MATCH(V1,V$9:V$11842,0)-1)/122+1</f>
        <v>50</v>
      </c>
      <c r="X4" s="2" t="s">
        <v>9</v>
      </c>
      <c r="Y4" s="13" cm="1">
        <f t="array" aca="1" ref="Y4" ca="1">INDIRECT("B"&amp;Y$3)</f>
        <v>90</v>
      </c>
      <c r="AF4" s="32"/>
      <c r="AG4" s="32"/>
      <c r="AH4" s="32"/>
      <c r="AI4" s="32"/>
      <c r="AS4" s="24" t="s">
        <v>29</v>
      </c>
    </row>
    <row r="5" spans="1:48" ht="16" x14ac:dyDescent="0.25">
      <c r="B5" s="11"/>
      <c r="C5" s="11"/>
      <c r="D5" s="11"/>
      <c r="E5" s="11"/>
      <c r="F5" s="11"/>
      <c r="G5" s="11"/>
      <c r="H5" s="11"/>
      <c r="I5" s="11"/>
      <c r="J5" s="11"/>
      <c r="K5" s="11" t="s">
        <v>10</v>
      </c>
      <c r="L5" s="11">
        <f>(MATCH(L2,L$9:L$11842,0)-1)/122+1</f>
        <v>59</v>
      </c>
      <c r="M5" s="11">
        <f>(MATCH(M2,M$9:M$11842,0)-1)/122+1</f>
        <v>65</v>
      </c>
      <c r="N5" s="11"/>
      <c r="O5" s="11">
        <f>(MATCH(O2,O$9:O$11842,0)-1)/122+1</f>
        <v>10</v>
      </c>
      <c r="P5" s="11">
        <f>(MATCH(P2,P$9:P$11842,0)-1)/122+1</f>
        <v>75</v>
      </c>
      <c r="Q5" s="11"/>
      <c r="R5" s="11"/>
      <c r="S5" s="11"/>
      <c r="T5" s="11" t="s">
        <v>10</v>
      </c>
      <c r="U5" s="11">
        <f>(MATCH(U2,U$9:U$11842,0)-1)/122+1</f>
        <v>65</v>
      </c>
      <c r="V5" s="11">
        <f>(MATCH(V2,V$9:V$11842,0)-1)/122+1</f>
        <v>10</v>
      </c>
      <c r="X5" s="2" t="s">
        <v>11</v>
      </c>
      <c r="Y5" s="13" cm="1">
        <f t="array" aca="1" ref="Y5" ca="1">INDIRECT("C"&amp;Y$3)</f>
        <v>1083333.3333000001</v>
      </c>
      <c r="AU5" s="2" t="s">
        <v>15</v>
      </c>
    </row>
    <row r="6" spans="1:48" x14ac:dyDescent="0.25"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X6" s="2" t="s">
        <v>12</v>
      </c>
      <c r="Y6" s="13" cm="1">
        <f t="array" aca="1" ref="Y6" ca="1">INDIRECT("D"&amp;Y$3)</f>
        <v>4166.6666670000004</v>
      </c>
      <c r="AO6" s="22" t="s">
        <v>5</v>
      </c>
      <c r="AP6" s="22" t="s">
        <v>9</v>
      </c>
      <c r="AQ6" s="22" t="s">
        <v>13</v>
      </c>
      <c r="AR6" s="22" t="s">
        <v>14</v>
      </c>
      <c r="AS6" s="22" t="s">
        <v>26</v>
      </c>
      <c r="AT6" s="22" t="s">
        <v>27</v>
      </c>
      <c r="AU6" s="2" t="s">
        <v>30</v>
      </c>
      <c r="AV6" s="2" t="s">
        <v>32</v>
      </c>
    </row>
    <row r="7" spans="1:48" x14ac:dyDescent="0.25">
      <c r="J7" s="27" t="s">
        <v>34</v>
      </c>
      <c r="K7" s="28"/>
      <c r="L7" s="28"/>
      <c r="M7" s="29"/>
      <c r="U7" s="31" t="s">
        <v>15</v>
      </c>
      <c r="V7" s="31"/>
      <c r="Y7" s="30" t="s">
        <v>16</v>
      </c>
      <c r="Z7" s="30"/>
      <c r="AA7" s="30" t="s">
        <v>17</v>
      </c>
      <c r="AB7" s="30"/>
      <c r="AO7" s="22">
        <v>1</v>
      </c>
      <c r="AP7" s="22">
        <v>90</v>
      </c>
      <c r="AQ7" s="2">
        <v>1527777.7778999999</v>
      </c>
      <c r="AR7" s="2">
        <v>5166.6666660000001</v>
      </c>
      <c r="AS7" s="22" cm="1">
        <f t="array" aca="1" ref="AS7" ca="1">INDIRECT("L"&amp;((AO7-1)*122+9))</f>
        <v>-1.5707777500130256</v>
      </c>
      <c r="AT7" s="22" cm="1">
        <f t="array" aca="1" ref="AT7" ca="1">INDIRECT("M"&amp;((AO7-1)*122+9))</f>
        <v>-2.1909139501570852E-2</v>
      </c>
      <c r="AU7" s="22" cm="1">
        <f t="array" aca="1" ref="AU7" ca="1">INDIRECT("U"&amp;((AO7-1)*122+9))</f>
        <v>7.1947012561138246E-4</v>
      </c>
      <c r="AV7" s="22" cm="1">
        <f t="array" aca="1" ref="AV7" ca="1">INDIRECT("V"&amp;((AO7-1)*122+9))</f>
        <v>2.2503023272108347E-2</v>
      </c>
    </row>
    <row r="8" spans="1:48" ht="14.5" x14ac:dyDescent="0.35">
      <c r="A8" s="2" t="s">
        <v>5</v>
      </c>
      <c r="B8" s="2" t="s">
        <v>9</v>
      </c>
      <c r="C8" s="3" t="s">
        <v>13</v>
      </c>
      <c r="D8" s="3" t="s">
        <v>14</v>
      </c>
      <c r="E8" s="4" t="s">
        <v>0</v>
      </c>
      <c r="F8" s="4" t="s">
        <v>18</v>
      </c>
      <c r="G8" s="4" t="s">
        <v>19</v>
      </c>
      <c r="H8" s="19" t="s">
        <v>1</v>
      </c>
      <c r="I8" s="19" t="s">
        <v>2</v>
      </c>
      <c r="J8" s="20" t="s">
        <v>20</v>
      </c>
      <c r="K8" s="20" t="s">
        <v>21</v>
      </c>
      <c r="L8" s="20" t="s">
        <v>22</v>
      </c>
      <c r="M8" s="20" t="s">
        <v>23</v>
      </c>
      <c r="N8" s="4" t="s">
        <v>24</v>
      </c>
      <c r="O8" s="4"/>
      <c r="P8" s="4"/>
      <c r="Q8" s="4" t="s">
        <v>30</v>
      </c>
      <c r="R8" s="4" t="s">
        <v>31</v>
      </c>
      <c r="S8" s="4" t="s">
        <v>32</v>
      </c>
      <c r="T8" s="4" t="s">
        <v>33</v>
      </c>
      <c r="U8" s="4" t="s">
        <v>30</v>
      </c>
      <c r="V8" s="4" t="s">
        <v>32</v>
      </c>
      <c r="X8" s="2" t="s">
        <v>0</v>
      </c>
      <c r="Y8" s="2" t="s">
        <v>25</v>
      </c>
      <c r="Z8" s="2" t="s">
        <v>21</v>
      </c>
      <c r="AA8" s="14" t="s">
        <v>25</v>
      </c>
      <c r="AB8" s="2" t="s">
        <v>21</v>
      </c>
      <c r="AL8" s="2" t="s">
        <v>25</v>
      </c>
      <c r="AO8" s="22">
        <v>2</v>
      </c>
      <c r="AP8" s="22">
        <v>90</v>
      </c>
      <c r="AQ8" s="2">
        <v>1583333.3334000001</v>
      </c>
      <c r="AR8" s="2">
        <v>5499.9999989999997</v>
      </c>
      <c r="AS8" s="22" cm="1">
        <f t="array" aca="1" ref="AS8" ca="1">INDIRECT("L"&amp;((AO8-1)*122+9))</f>
        <v>-1.9218059068812146</v>
      </c>
      <c r="AT8" s="22" cm="1">
        <f t="array" aca="1" ref="AT8" ca="1">INDIRECT("M"&amp;((AO8-1)*122+9))</f>
        <v>0.26542310075975062</v>
      </c>
      <c r="AU8" s="22" cm="1">
        <f t="array" aca="1" ref="AU8" ca="1">INDIRECT("U"&amp;((AO8-1)*122+9))</f>
        <v>0.12272479799115489</v>
      </c>
      <c r="AV8" s="22" cm="1">
        <f t="array" aca="1" ref="AV8" ca="1">INDIRECT("V"&amp;((AO8-1)*122+9))</f>
        <v>-0.1292188471948639</v>
      </c>
    </row>
    <row r="9" spans="1:48" ht="14.5" x14ac:dyDescent="0.35">
      <c r="A9" s="15">
        <v>1</v>
      </c>
      <c r="B9" s="8">
        <v>90</v>
      </c>
      <c r="C9" s="8">
        <v>1527777.7778999999</v>
      </c>
      <c r="D9" s="8">
        <v>5166.6666660000001</v>
      </c>
      <c r="E9" s="2">
        <v>30</v>
      </c>
      <c r="F9" s="1">
        <v>190.357666015625</v>
      </c>
      <c r="G9" s="1">
        <v>643.218505859375</v>
      </c>
      <c r="H9" s="1">
        <v>195.9538914429715</v>
      </c>
      <c r="I9" s="1">
        <v>653.7229012982225</v>
      </c>
      <c r="J9" s="1">
        <f>(H9-F9)/F9*100</f>
        <v>2.9398476796238642</v>
      </c>
      <c r="K9" s="1">
        <f>(I9-G9)/G9*100</f>
        <v>1.6330990702472175</v>
      </c>
      <c r="L9" s="26">
        <f>AVERAGE(J9:J130)</f>
        <v>-1.5707777500130256</v>
      </c>
      <c r="M9" s="26">
        <f>AVERAGE(K9:K130)</f>
        <v>-2.1909139501570852E-2</v>
      </c>
      <c r="N9" s="2">
        <v>1527777</v>
      </c>
      <c r="O9" s="26">
        <f>ABS(L9)</f>
        <v>1.5707777500130256</v>
      </c>
      <c r="P9" s="26">
        <f>ABS(M9)</f>
        <v>2.1909139501570852E-2</v>
      </c>
      <c r="Q9" s="26">
        <f>SUM(G9:G130)*30</f>
        <v>1897694.4808959961</v>
      </c>
      <c r="R9" s="26">
        <f>SUM(I9:I130)*30</f>
        <v>1897708.1342408615</v>
      </c>
      <c r="S9" s="26">
        <f>SUM(F9:F130)*30</f>
        <v>66867711.885681152</v>
      </c>
      <c r="T9" s="26">
        <f>SUM(H9:H130)*30</f>
        <v>66882759.142448314</v>
      </c>
      <c r="U9" s="26">
        <f>(R9-Q9)/Q9*100</f>
        <v>7.1947012561138246E-4</v>
      </c>
      <c r="V9" s="26">
        <f>(T9-S9)/S9*100</f>
        <v>2.2503023272108347E-2</v>
      </c>
      <c r="X9" s="2">
        <v>30</v>
      </c>
      <c r="Y9" s="2" cm="1">
        <f t="array" aca="1" ref="Y9" ca="1">INDIRECT("F"&amp;($Y$3+($X9-30)/30))</f>
        <v>152.36064147949199</v>
      </c>
      <c r="Z9" s="2" cm="1">
        <f t="array" aca="1" ref="Z9" ca="1">INDIRECT("G"&amp;($Y$3+($X9-30)/30))</f>
        <v>514.82653808593795</v>
      </c>
      <c r="AA9" s="14" cm="1">
        <f t="array" aca="1" ref="AA9" ca="1">INDIRECT("H"&amp;($Y$3+($X9-30)/30))</f>
        <v>188.9219689059685</v>
      </c>
      <c r="AB9" s="2" cm="1">
        <f t="array" aca="1" ref="AB9" ca="1">INDIRECT("I"&amp;($Y$3+($X9-30)/30))</f>
        <v>511.57282776514381</v>
      </c>
      <c r="AL9" s="2">
        <f>AM5</f>
        <v>0</v>
      </c>
      <c r="AM9" s="2">
        <v>0</v>
      </c>
      <c r="AO9" s="22">
        <v>3</v>
      </c>
      <c r="AP9" s="22">
        <v>90</v>
      </c>
      <c r="AQ9" s="2">
        <v>1694444.4444000002</v>
      </c>
      <c r="AR9" s="2">
        <v>3833.3333339999999</v>
      </c>
      <c r="AS9" s="22" cm="1">
        <f t="array" aca="1" ref="AS9" ca="1">INDIRECT("L"&amp;((AO9-1)*122+9))</f>
        <v>2.3928801993534132</v>
      </c>
      <c r="AT9" s="22" cm="1">
        <f t="array" aca="1" ref="AT9" ca="1">INDIRECT("M"&amp;((AO9-1)*122+9))</f>
        <v>-0.31749407991114675</v>
      </c>
      <c r="AU9" s="22" cm="1">
        <f t="array" aca="1" ref="AU9" ca="1">INDIRECT("U"&amp;((AO9-1)*122+9))</f>
        <v>-0.29439046689376713</v>
      </c>
      <c r="AV9" s="22" cm="1">
        <f t="array" aca="1" ref="AV9" ca="1">INDIRECT("V"&amp;((AO9-1)*122+9))</f>
        <v>-0.14231647392814764</v>
      </c>
    </row>
    <row r="10" spans="1:48" ht="14.5" x14ac:dyDescent="0.35">
      <c r="A10" s="15">
        <v>1</v>
      </c>
      <c r="B10" s="8">
        <v>90</v>
      </c>
      <c r="C10" s="8">
        <v>1527777.7778999999</v>
      </c>
      <c r="D10" s="8">
        <v>5166.6666660000001</v>
      </c>
      <c r="E10" s="2">
        <v>60</v>
      </c>
      <c r="F10" s="1">
        <v>180.70487976074199</v>
      </c>
      <c r="G10" s="1">
        <v>610.60174560546898</v>
      </c>
      <c r="H10" s="1">
        <v>195.98388920646039</v>
      </c>
      <c r="I10" s="1">
        <v>618.37020898127469</v>
      </c>
      <c r="J10" s="1">
        <f t="shared" ref="J10:J73" si="0">(H10-F10)/F10*100</f>
        <v>8.4552279196600626</v>
      </c>
      <c r="K10" s="1">
        <f t="shared" ref="K10:K73" si="1">(I10-G10)/G10*100</f>
        <v>1.272263538667507</v>
      </c>
      <c r="L10" s="26"/>
      <c r="M10" s="26"/>
      <c r="N10" s="2">
        <v>1527777</v>
      </c>
      <c r="O10" s="26"/>
      <c r="P10" s="26"/>
      <c r="Q10" s="26"/>
      <c r="R10" s="26"/>
      <c r="S10" s="26"/>
      <c r="T10" s="26"/>
      <c r="U10" s="26"/>
      <c r="V10" s="26"/>
      <c r="X10" s="2">
        <v>60</v>
      </c>
      <c r="Y10" s="2" cm="1">
        <f t="array" aca="1" ref="Y10" ca="1">INDIRECT("F"&amp;($Y$3+($X10-30)/30))</f>
        <v>139.13749694824199</v>
      </c>
      <c r="Z10" s="2" cm="1">
        <f t="array" aca="1" ref="Z10" ca="1">INDIRECT("G"&amp;($Y$3+($X10-30)/30))</f>
        <v>470.14556884765602</v>
      </c>
      <c r="AA10" s="14" cm="1">
        <f t="array" aca="1" ref="AA10" ca="1">INDIRECT("H"&amp;($Y$3+($X10-30)/30))</f>
        <v>188.9219689059685</v>
      </c>
      <c r="AB10" s="2" cm="1">
        <f t="array" aca="1" ref="AB10" ca="1">INDIRECT("I"&amp;($Y$3+($X10-30)/30))</f>
        <v>467.99826594345723</v>
      </c>
      <c r="AL10" s="2">
        <f>AM5</f>
        <v>0</v>
      </c>
      <c r="AM10" s="2" t="e">
        <f>MAX(Y9:Y130,AA9:AA130,#REF!,#REF!,#REF!,#REF!)</f>
        <v>#REF!</v>
      </c>
      <c r="AO10" s="22">
        <v>4</v>
      </c>
      <c r="AP10" s="22">
        <v>90</v>
      </c>
      <c r="AQ10" s="2">
        <v>1749999.9999000002</v>
      </c>
      <c r="AR10" s="2">
        <v>8166.6666659999992</v>
      </c>
      <c r="AS10" s="22" cm="1">
        <f t="array" aca="1" ref="AS10" ca="1">INDIRECT("L"&amp;((AO10-1)*122+9))</f>
        <v>-0.86021747705057061</v>
      </c>
      <c r="AT10" s="22" cm="1">
        <f t="array" aca="1" ref="AT10" ca="1">INDIRECT("M"&amp;((AO10-1)*122+9))</f>
        <v>1.3922923148475879</v>
      </c>
      <c r="AU10" s="22" cm="1">
        <f t="array" aca="1" ref="AU10" ca="1">INDIRECT("U"&amp;((AO10-1)*122+9))</f>
        <v>1.3635134315258561</v>
      </c>
      <c r="AV10" s="22" cm="1">
        <f t="array" aca="1" ref="AV10" ca="1">INDIRECT("V"&amp;((AO10-1)*122+9))</f>
        <v>-0.2725314643557108</v>
      </c>
    </row>
    <row r="11" spans="1:48" ht="14.5" x14ac:dyDescent="0.35">
      <c r="A11" s="15">
        <v>1</v>
      </c>
      <c r="B11" s="8">
        <v>90</v>
      </c>
      <c r="C11" s="8">
        <v>1527777.7778999999</v>
      </c>
      <c r="D11" s="8">
        <v>5166.6666660000001</v>
      </c>
      <c r="E11" s="2">
        <v>90</v>
      </c>
      <c r="F11" s="1">
        <v>175.90933227539099</v>
      </c>
      <c r="G11" s="1">
        <v>594.39758300781295</v>
      </c>
      <c r="H11" s="1">
        <v>195.9997729351937</v>
      </c>
      <c r="I11" s="1">
        <v>607.11775846995499</v>
      </c>
      <c r="J11" s="1">
        <f t="shared" si="0"/>
        <v>11.420906668186632</v>
      </c>
      <c r="K11" s="1">
        <f t="shared" si="1"/>
        <v>2.1400113031709349</v>
      </c>
      <c r="L11" s="26"/>
      <c r="M11" s="26"/>
      <c r="N11" s="2">
        <v>1527777</v>
      </c>
      <c r="O11" s="26"/>
      <c r="P11" s="26"/>
      <c r="Q11" s="26"/>
      <c r="R11" s="26"/>
      <c r="S11" s="26"/>
      <c r="T11" s="26"/>
      <c r="U11" s="26"/>
      <c r="V11" s="26"/>
      <c r="X11" s="2">
        <v>90</v>
      </c>
      <c r="Y11" s="2" cm="1">
        <f t="array" aca="1" ref="Y11" ca="1">INDIRECT("F"&amp;($Y$3+($X11-30)/30))</f>
        <v>132.14637756347699</v>
      </c>
      <c r="Z11" s="2" cm="1">
        <f t="array" aca="1" ref="Z11" ca="1">INDIRECT("G"&amp;($Y$3+($X11-30)/30))</f>
        <v>446.52255249023398</v>
      </c>
      <c r="AA11" s="14" cm="1">
        <f t="array" aca="1" ref="AA11" ca="1">INDIRECT("H"&amp;($Y$3+($X11-30)/30))</f>
        <v>188.9219689059685</v>
      </c>
      <c r="AB11" s="2" cm="1">
        <f t="array" aca="1" ref="AB11" ca="1">INDIRECT("I"&amp;($Y$3+($X11-30)/30))</f>
        <v>456.29625231842613</v>
      </c>
      <c r="AO11" s="22">
        <v>5</v>
      </c>
      <c r="AP11" s="22">
        <v>90</v>
      </c>
      <c r="AQ11" s="2">
        <v>1638888.8889000001</v>
      </c>
      <c r="AR11" s="2">
        <v>4833.3333329999996</v>
      </c>
      <c r="AS11" s="22" cm="1">
        <f t="array" aca="1" ref="AS11" ca="1">INDIRECT("L"&amp;((AO11-1)*122+9))</f>
        <v>-4.3161251430771673E-2</v>
      </c>
      <c r="AT11" s="22" cm="1">
        <f t="array" aca="1" ref="AT11" ca="1">INDIRECT("M"&amp;((AO11-1)*122+9))</f>
        <v>-0.10111200064824585</v>
      </c>
      <c r="AU11" s="22" cm="1">
        <f t="array" aca="1" ref="AU11" ca="1">INDIRECT("U"&amp;((AO11-1)*122+9))</f>
        <v>-0.17858261041556522</v>
      </c>
      <c r="AV11" s="22" cm="1">
        <f t="array" aca="1" ref="AV11" ca="1">INDIRECT("V"&amp;((AO11-1)*122+9))</f>
        <v>-0.14081686590981923</v>
      </c>
    </row>
    <row r="12" spans="1:48" ht="14.5" x14ac:dyDescent="0.35">
      <c r="A12" s="15">
        <v>1</v>
      </c>
      <c r="B12" s="8">
        <v>90</v>
      </c>
      <c r="C12" s="8">
        <v>1527777.7778999999</v>
      </c>
      <c r="D12" s="8">
        <v>5166.6666660000001</v>
      </c>
      <c r="E12" s="2">
        <v>120</v>
      </c>
      <c r="F12" s="1">
        <v>166.957595825195</v>
      </c>
      <c r="G12" s="1">
        <v>564.149658203125</v>
      </c>
      <c r="H12" s="1">
        <v>196.0156566639269</v>
      </c>
      <c r="I12" s="1">
        <v>572.64636215571761</v>
      </c>
      <c r="J12" s="1">
        <f t="shared" si="0"/>
        <v>17.404455721293306</v>
      </c>
      <c r="K12" s="1">
        <f t="shared" si="1"/>
        <v>1.5061081450719109</v>
      </c>
      <c r="L12" s="26"/>
      <c r="M12" s="26"/>
      <c r="N12" s="2">
        <v>0</v>
      </c>
      <c r="O12" s="26"/>
      <c r="P12" s="26"/>
      <c r="Q12" s="26"/>
      <c r="R12" s="26"/>
      <c r="S12" s="26"/>
      <c r="T12" s="26"/>
      <c r="U12" s="26"/>
      <c r="V12" s="26"/>
      <c r="X12" s="2">
        <v>120</v>
      </c>
      <c r="Y12" s="2" cm="1">
        <f t="array" aca="1" ref="Y12" ca="1">INDIRECT("F"&amp;($Y$3+($X12-30)/30))</f>
        <v>137.82043457031301</v>
      </c>
      <c r="Z12" s="2" cm="1">
        <f t="array" aca="1" ref="Z12" ca="1">INDIRECT("G"&amp;($Y$3+($X12-30)/30))</f>
        <v>465.69519042968699</v>
      </c>
      <c r="AA12" s="14" cm="1">
        <f t="array" aca="1" ref="AA12" ca="1">INDIRECT("H"&amp;($Y$3+($X12-30)/30))</f>
        <v>188.9219689059685</v>
      </c>
      <c r="AB12" s="2" cm="1">
        <f t="array" aca="1" ref="AB12" ca="1">INDIRECT("I"&amp;($Y$3+($X12-30)/30))</f>
        <v>526.26799749801057</v>
      </c>
      <c r="AL12" s="2" t="s">
        <v>21</v>
      </c>
      <c r="AO12" s="22">
        <v>6</v>
      </c>
      <c r="AP12" s="22">
        <v>90</v>
      </c>
      <c r="AQ12" s="2">
        <v>1416666.6666000001</v>
      </c>
      <c r="AR12" s="2">
        <v>3500.0000009999999</v>
      </c>
      <c r="AS12" s="22" cm="1">
        <f t="array" aca="1" ref="AS12" ca="1">INDIRECT("L"&amp;((AO12-1)*122+9))</f>
        <v>3.4948831069930408</v>
      </c>
      <c r="AT12" s="22" cm="1">
        <f t="array" aca="1" ref="AT12" ca="1">INDIRECT("M"&amp;((AO12-1)*122+9))</f>
        <v>-0.37023114075674229</v>
      </c>
      <c r="AU12" s="22" cm="1">
        <f t="array" aca="1" ref="AU12" ca="1">INDIRECT("U"&amp;((AO12-1)*122+9))</f>
        <v>-0.365404931934254</v>
      </c>
      <c r="AV12" s="22" cm="1">
        <f t="array" aca="1" ref="AV12" ca="1">INDIRECT("V"&amp;((AO12-1)*122+9))</f>
        <v>0.25362574416713424</v>
      </c>
    </row>
    <row r="13" spans="1:48" ht="14.5" x14ac:dyDescent="0.35">
      <c r="A13" s="15">
        <v>1</v>
      </c>
      <c r="B13" s="8">
        <v>90</v>
      </c>
      <c r="C13" s="8">
        <v>1527777.7778999999</v>
      </c>
      <c r="D13" s="8">
        <v>5166.6666660000001</v>
      </c>
      <c r="E13" s="2">
        <v>150</v>
      </c>
      <c r="F13" s="1">
        <v>170.61811828613301</v>
      </c>
      <c r="G13" s="1">
        <v>576.5185546875</v>
      </c>
      <c r="H13" s="1">
        <v>195.99178030091781</v>
      </c>
      <c r="I13" s="1">
        <v>561.53098149687435</v>
      </c>
      <c r="J13" s="1">
        <f t="shared" si="0"/>
        <v>14.871610512215479</v>
      </c>
      <c r="K13" s="1">
        <f t="shared" si="1"/>
        <v>-2.5996688343794276</v>
      </c>
      <c r="L13" s="26"/>
      <c r="M13" s="26"/>
      <c r="N13" s="2">
        <v>0</v>
      </c>
      <c r="O13" s="26"/>
      <c r="P13" s="26"/>
      <c r="Q13" s="26"/>
      <c r="R13" s="26"/>
      <c r="S13" s="26"/>
      <c r="T13" s="26"/>
      <c r="U13" s="26"/>
      <c r="V13" s="26"/>
      <c r="X13" s="2">
        <v>150</v>
      </c>
      <c r="Y13" s="2" cm="1">
        <f t="array" aca="1" ref="Y13" ca="1">INDIRECT("F"&amp;($Y$3+($X13-30)/30))</f>
        <v>144.23902893066401</v>
      </c>
      <c r="Z13" s="2" cm="1">
        <f t="array" aca="1" ref="Z13" ca="1">INDIRECT("G"&amp;($Y$3+($X13-30)/30))</f>
        <v>487.38363647460898</v>
      </c>
      <c r="AA13" s="14" cm="1">
        <f t="array" aca="1" ref="AA13" ca="1">INDIRECT("H"&amp;($Y$3+($X13-30)/30))</f>
        <v>188.9219689059685</v>
      </c>
      <c r="AB13" s="2" cm="1">
        <f t="array" aca="1" ref="AB13" ca="1">INDIRECT("I"&amp;($Y$3+($X13-30)/30))</f>
        <v>531.33726039579312</v>
      </c>
      <c r="AL13" s="2">
        <f>AM5</f>
        <v>0</v>
      </c>
      <c r="AM13" s="2">
        <v>0</v>
      </c>
      <c r="AO13" s="22">
        <v>7</v>
      </c>
      <c r="AP13" s="22">
        <v>90</v>
      </c>
      <c r="AQ13" s="2">
        <v>1138888.8887999998</v>
      </c>
      <c r="AR13" s="2">
        <v>8833.3333320000002</v>
      </c>
      <c r="AS13" s="22" cm="1">
        <f t="array" aca="1" ref="AS13" ca="1">INDIRECT("L"&amp;((AO13-1)*122+9))</f>
        <v>0.44055936681265984</v>
      </c>
      <c r="AT13" s="22" cm="1">
        <f t="array" aca="1" ref="AT13" ca="1">INDIRECT("M"&amp;((AO13-1)*122+9))</f>
        <v>-0.34978519181754142</v>
      </c>
      <c r="AU13" s="22" cm="1">
        <f t="array" aca="1" ref="AU13" ca="1">INDIRECT("U"&amp;((AO13-1)*122+9))</f>
        <v>-0.44083141011700439</v>
      </c>
      <c r="AV13" s="22" cm="1">
        <f t="array" aca="1" ref="AV13" ca="1">INDIRECT("V"&amp;((AO13-1)*122+9))</f>
        <v>-0.82150702981395107</v>
      </c>
    </row>
    <row r="14" spans="1:48" ht="14.5" x14ac:dyDescent="0.35">
      <c r="A14" s="15">
        <v>1</v>
      </c>
      <c r="B14" s="8">
        <v>90</v>
      </c>
      <c r="C14" s="8">
        <v>1527777.7778999999</v>
      </c>
      <c r="D14" s="8">
        <v>5166.6666660000001</v>
      </c>
      <c r="E14" s="2">
        <v>180</v>
      </c>
      <c r="F14" s="1">
        <v>170.28927612304699</v>
      </c>
      <c r="G14" s="1">
        <v>575.40740966796898</v>
      </c>
      <c r="H14" s="1">
        <v>195.90876424654309</v>
      </c>
      <c r="I14" s="1">
        <v>554.6328204455217</v>
      </c>
      <c r="J14" s="1">
        <f t="shared" si="0"/>
        <v>15.044686727650461</v>
      </c>
      <c r="K14" s="1">
        <f t="shared" si="1"/>
        <v>-3.6104139212310407</v>
      </c>
      <c r="L14" s="26"/>
      <c r="M14" s="26"/>
      <c r="N14" s="2">
        <v>0</v>
      </c>
      <c r="O14" s="26"/>
      <c r="P14" s="26"/>
      <c r="Q14" s="26"/>
      <c r="R14" s="26"/>
      <c r="S14" s="26"/>
      <c r="T14" s="26"/>
      <c r="U14" s="26"/>
      <c r="V14" s="26"/>
      <c r="X14" s="2">
        <v>180</v>
      </c>
      <c r="Y14" s="2" cm="1">
        <f t="array" aca="1" ref="Y14" ca="1">INDIRECT("F"&amp;($Y$3+($X14-30)/30))</f>
        <v>145.533935546875</v>
      </c>
      <c r="Z14" s="2" cm="1">
        <f t="array" aca="1" ref="Z14" ca="1">INDIRECT("G"&amp;($Y$3+($X14-30)/30))</f>
        <v>491.75912475585898</v>
      </c>
      <c r="AA14" s="14" cm="1">
        <f t="array" aca="1" ref="AA14" ca="1">INDIRECT("H"&amp;($Y$3+($X14-30)/30))</f>
        <v>188.9219689059685</v>
      </c>
      <c r="AB14" s="2" cm="1">
        <f t="array" aca="1" ref="AB14" ca="1">INDIRECT("I"&amp;($Y$3+($X14-30)/30))</f>
        <v>528.40209895114947</v>
      </c>
      <c r="AL14" s="2">
        <f>AM5</f>
        <v>0</v>
      </c>
      <c r="AM14" s="2" t="e">
        <f>MAX(Z9:Z130,AB9:AB130,#REF!,#REF!,#REF!,#REF!)</f>
        <v>#REF!</v>
      </c>
      <c r="AO14" s="22">
        <v>8</v>
      </c>
      <c r="AP14" s="22">
        <v>90</v>
      </c>
      <c r="AQ14" s="2">
        <v>1027777.7777999999</v>
      </c>
      <c r="AR14" s="2">
        <v>6500.0000010000003</v>
      </c>
      <c r="AS14" s="22" cm="1">
        <f t="array" aca="1" ref="AS14" ca="1">INDIRECT("L"&amp;((AO14-1)*122+9))</f>
        <v>0.53069124627643716</v>
      </c>
      <c r="AT14" s="22" cm="1">
        <f t="array" aca="1" ref="AT14" ca="1">INDIRECT("M"&amp;((AO14-1)*122+9))</f>
        <v>-8.1881642166827751E-2</v>
      </c>
      <c r="AU14" s="22" cm="1">
        <f t="array" aca="1" ref="AU14" ca="1">INDIRECT("U"&amp;((AO14-1)*122+9))</f>
        <v>-0.30184610620012248</v>
      </c>
      <c r="AV14" s="22" cm="1">
        <f t="array" aca="1" ref="AV14" ca="1">INDIRECT("V"&amp;((AO14-1)*122+9))</f>
        <v>-0.63080005967871389</v>
      </c>
    </row>
    <row r="15" spans="1:48" ht="14.5" x14ac:dyDescent="0.35">
      <c r="A15" s="15">
        <v>1</v>
      </c>
      <c r="B15" s="8">
        <v>90</v>
      </c>
      <c r="C15" s="8">
        <v>1527777.7778999999</v>
      </c>
      <c r="D15" s="8">
        <v>5166.6666660000001</v>
      </c>
      <c r="E15" s="2">
        <v>210</v>
      </c>
      <c r="F15" s="1">
        <v>173.56744384765599</v>
      </c>
      <c r="G15" s="1">
        <v>586.48419189453102</v>
      </c>
      <c r="H15" s="1">
        <v>195.82582072061001</v>
      </c>
      <c r="I15" s="1">
        <v>572.59616821583722</v>
      </c>
      <c r="J15" s="1">
        <f t="shared" si="0"/>
        <v>12.824050628118192</v>
      </c>
      <c r="K15" s="1">
        <f t="shared" si="1"/>
        <v>-2.3680133020859526</v>
      </c>
      <c r="L15" s="26"/>
      <c r="M15" s="26"/>
      <c r="N15" s="2">
        <v>1527777</v>
      </c>
      <c r="O15" s="26"/>
      <c r="P15" s="26"/>
      <c r="Q15" s="26"/>
      <c r="R15" s="26"/>
      <c r="S15" s="26"/>
      <c r="T15" s="26"/>
      <c r="U15" s="26"/>
      <c r="V15" s="26"/>
      <c r="X15" s="2">
        <v>210</v>
      </c>
      <c r="Y15" s="2" cm="1">
        <f t="array" aca="1" ref="Y15" ca="1">INDIRECT("F"&amp;($Y$3+($X15-30)/30))</f>
        <v>136.48034667968801</v>
      </c>
      <c r="Z15" s="2" cm="1">
        <f t="array" aca="1" ref="Z15" ca="1">INDIRECT("G"&amp;($Y$3+($X15-30)/30))</f>
        <v>461.16705322265602</v>
      </c>
      <c r="AA15" s="14" cm="1">
        <f t="array" aca="1" ref="AA15" ca="1">INDIRECT("H"&amp;($Y$3+($X15-30)/30))</f>
        <v>188.9219689059685</v>
      </c>
      <c r="AB15" s="2" cm="1">
        <f t="array" aca="1" ref="AB15" ca="1">INDIRECT("I"&amp;($Y$3+($X15-30)/30))</f>
        <v>452.36654508442228</v>
      </c>
      <c r="AO15" s="22">
        <v>9</v>
      </c>
      <c r="AP15" s="22">
        <v>90</v>
      </c>
      <c r="AQ15" s="2">
        <v>1361111.1111000001</v>
      </c>
      <c r="AR15" s="2">
        <v>5833.3333320000002</v>
      </c>
      <c r="AS15" s="22" cm="1">
        <f t="array" aca="1" ref="AS15" ca="1">INDIRECT("L"&amp;((AO15-1)*122+9))</f>
        <v>-1.0797880355948213</v>
      </c>
      <c r="AT15" s="22" cm="1">
        <f t="array" aca="1" ref="AT15" ca="1">INDIRECT("M"&amp;((AO15-1)*122+9))</f>
        <v>0.71897129232608947</v>
      </c>
      <c r="AU15" s="22" cm="1">
        <f t="array" aca="1" ref="AU15" ca="1">INDIRECT("U"&amp;((AO15-1)*122+9))</f>
        <v>0.36783184906947436</v>
      </c>
      <c r="AV15" s="22" cm="1">
        <f t="array" aca="1" ref="AV15" ca="1">INDIRECT("V"&amp;((AO15-1)*122+9))</f>
        <v>-0.62299380503483326</v>
      </c>
    </row>
    <row r="16" spans="1:48" ht="14.5" x14ac:dyDescent="0.35">
      <c r="A16" s="15">
        <v>1</v>
      </c>
      <c r="B16" s="8">
        <v>90</v>
      </c>
      <c r="C16" s="8">
        <v>1527777.7778999999</v>
      </c>
      <c r="D16" s="8">
        <v>5166.6666660000001</v>
      </c>
      <c r="E16" s="2">
        <v>240</v>
      </c>
      <c r="F16" s="1">
        <v>167.740478515625</v>
      </c>
      <c r="G16" s="1">
        <v>566.79193115234398</v>
      </c>
      <c r="H16" s="1">
        <v>196.41818951538599</v>
      </c>
      <c r="I16" s="1">
        <v>567.30490973381029</v>
      </c>
      <c r="J16" s="1">
        <f t="shared" si="0"/>
        <v>17.096476207494344</v>
      </c>
      <c r="K16" s="1">
        <f t="shared" si="1"/>
        <v>9.0505625304752937E-2</v>
      </c>
      <c r="L16" s="26"/>
      <c r="M16" s="26"/>
      <c r="N16" s="2">
        <v>1527777</v>
      </c>
      <c r="O16" s="26"/>
      <c r="P16" s="26"/>
      <c r="Q16" s="26"/>
      <c r="R16" s="26"/>
      <c r="S16" s="26"/>
      <c r="T16" s="26"/>
      <c r="U16" s="26"/>
      <c r="V16" s="26"/>
      <c r="X16" s="2">
        <v>240</v>
      </c>
      <c r="Y16" s="2" cm="1">
        <f t="array" aca="1" ref="Y16" ca="1">INDIRECT("F"&amp;($Y$3+($X16-30)/30))</f>
        <v>130.42208862304699</v>
      </c>
      <c r="Z16" s="2" cm="1">
        <f t="array" aca="1" ref="Z16" ca="1">INDIRECT("G"&amp;($Y$3+($X16-30)/30))</f>
        <v>440.69616699218801</v>
      </c>
      <c r="AA16" s="14" cm="1">
        <f t="array" aca="1" ref="AA16" ca="1">INDIRECT("H"&amp;($Y$3+($X16-30)/30))</f>
        <v>188.9219689059685</v>
      </c>
      <c r="AB16" s="2" cm="1">
        <f t="array" aca="1" ref="AB16" ca="1">INDIRECT("I"&amp;($Y$3+($X16-30)/30))</f>
        <v>430.62161095727089</v>
      </c>
      <c r="AO16" s="22">
        <v>10</v>
      </c>
      <c r="AP16" s="22">
        <v>90</v>
      </c>
      <c r="AQ16" s="2">
        <v>1083333.3333000001</v>
      </c>
      <c r="AR16" s="2">
        <v>4166.6666670000004</v>
      </c>
      <c r="AS16" s="22" cm="1">
        <f t="array" aca="1" ref="AS16" ca="1">INDIRECT("L"&amp;((AO16-1)*122+9))</f>
        <v>-8.2427674817116495E-3</v>
      </c>
      <c r="AT16" s="22" cm="1">
        <f t="array" aca="1" ref="AT16" ca="1">INDIRECT("M"&amp;((AO16-1)*122+9))</f>
        <v>0.55053435692264518</v>
      </c>
      <c r="AU16" s="22" cm="1">
        <f t="array" aca="1" ref="AU16" ca="1">INDIRECT("U"&amp;((AO16-1)*122+9))</f>
        <v>-1.3108356913286979E-2</v>
      </c>
      <c r="AV16" s="22" cm="1">
        <f t="array" aca="1" ref="AV16" ca="1">INDIRECT("V"&amp;((AO16-1)*122+9))</f>
        <v>-6.0478614270401829</v>
      </c>
    </row>
    <row r="17" spans="1:48" ht="14.5" x14ac:dyDescent="0.35">
      <c r="A17" s="15">
        <v>1</v>
      </c>
      <c r="B17" s="8">
        <v>90</v>
      </c>
      <c r="C17" s="8">
        <v>1527777.7778999999</v>
      </c>
      <c r="D17" s="8">
        <v>5166.6666660000001</v>
      </c>
      <c r="E17" s="2">
        <v>270</v>
      </c>
      <c r="F17" s="1">
        <v>164.42234802246099</v>
      </c>
      <c r="G17" s="1">
        <v>555.548583984375</v>
      </c>
      <c r="H17" s="1">
        <v>197.87028144674869</v>
      </c>
      <c r="I17" s="1">
        <v>560.5466509404223</v>
      </c>
      <c r="J17" s="1">
        <f t="shared" si="0"/>
        <v>20.342692965142746</v>
      </c>
      <c r="K17" s="1">
        <f t="shared" si="1"/>
        <v>0.89966334180915997</v>
      </c>
      <c r="L17" s="26"/>
      <c r="M17" s="26"/>
      <c r="N17" s="2">
        <v>1527777</v>
      </c>
      <c r="O17" s="26"/>
      <c r="P17" s="26"/>
      <c r="Q17" s="26"/>
      <c r="R17" s="26"/>
      <c r="S17" s="26"/>
      <c r="T17" s="26"/>
      <c r="U17" s="26"/>
      <c r="V17" s="26"/>
      <c r="X17" s="2">
        <v>270</v>
      </c>
      <c r="Y17" s="2" cm="1">
        <f t="array" aca="1" ref="Y17" ca="1">INDIRECT("F"&amp;($Y$3+($X17-30)/30))</f>
        <v>126.895401000977</v>
      </c>
      <c r="Z17" s="2" cm="1">
        <f t="array" aca="1" ref="Z17" ca="1">INDIRECT("G"&amp;($Y$3+($X17-30)/30))</f>
        <v>428.77947998046898</v>
      </c>
      <c r="AA17" s="14" cm="1">
        <f t="array" aca="1" ref="AA17" ca="1">INDIRECT("H"&amp;($Y$3+($X17-30)/30))</f>
        <v>188.9219689059685</v>
      </c>
      <c r="AB17" s="2" cm="1">
        <f t="array" aca="1" ref="AB17" ca="1">INDIRECT("I"&amp;($Y$3+($X17-30)/30))</f>
        <v>421.36609918085998</v>
      </c>
      <c r="AO17" s="22">
        <v>11</v>
      </c>
      <c r="AP17" s="22">
        <v>90</v>
      </c>
      <c r="AQ17" s="2">
        <v>1861111.1112000002</v>
      </c>
      <c r="AR17" s="2">
        <v>6833.3333340000008</v>
      </c>
      <c r="AS17" s="22" cm="1">
        <f t="array" aca="1" ref="AS17" ca="1">INDIRECT("L"&amp;((AO17-1)*122+9))</f>
        <v>0.95385579618634098</v>
      </c>
      <c r="AT17" s="22" cm="1">
        <f t="array" aca="1" ref="AT17" ca="1">INDIRECT("M"&amp;((AO17-1)*122+9))</f>
        <v>0.99990804054163618</v>
      </c>
      <c r="AU17" s="22" cm="1">
        <f t="array" aca="1" ref="AU17" ca="1">INDIRECT("U"&amp;((AO17-1)*122+9))</f>
        <v>0.66857716815425594</v>
      </c>
      <c r="AV17" s="22" cm="1">
        <f t="array" aca="1" ref="AV17" ca="1">INDIRECT("V"&amp;((AO17-1)*122+9))</f>
        <v>2.0732895712794946E-2</v>
      </c>
    </row>
    <row r="18" spans="1:48" ht="14.5" x14ac:dyDescent="0.35">
      <c r="A18" s="15">
        <v>1</v>
      </c>
      <c r="B18" s="8">
        <v>90</v>
      </c>
      <c r="C18" s="8">
        <v>1527777.7778999999</v>
      </c>
      <c r="D18" s="8">
        <v>5166.6666660000001</v>
      </c>
      <c r="E18" s="2">
        <v>300</v>
      </c>
      <c r="F18" s="1">
        <v>154.32557678222699</v>
      </c>
      <c r="G18" s="1">
        <v>521.22052001953102</v>
      </c>
      <c r="H18" s="1">
        <v>199.327464874719</v>
      </c>
      <c r="I18" s="1">
        <v>539.83364106849945</v>
      </c>
      <c r="J18" s="1">
        <f t="shared" si="0"/>
        <v>29.160356326414639</v>
      </c>
      <c r="K18" s="1">
        <f t="shared" si="1"/>
        <v>3.571064517619329</v>
      </c>
      <c r="L18" s="26"/>
      <c r="M18" s="26"/>
      <c r="N18" s="2">
        <v>8.4166275836870795E-14</v>
      </c>
      <c r="O18" s="26"/>
      <c r="P18" s="26"/>
      <c r="Q18" s="26"/>
      <c r="R18" s="26"/>
      <c r="S18" s="26"/>
      <c r="T18" s="26"/>
      <c r="U18" s="26"/>
      <c r="V18" s="26"/>
      <c r="X18" s="2">
        <v>300</v>
      </c>
      <c r="Y18" s="2" cm="1">
        <f t="array" aca="1" ref="Y18" ca="1">INDIRECT("F"&amp;($Y$3+($X18-30)/30))</f>
        <v>129.53607177734401</v>
      </c>
      <c r="Z18" s="2" cm="1">
        <f t="array" aca="1" ref="Z18" ca="1">INDIRECT("G"&amp;($Y$3+($X18-30)/30))</f>
        <v>437.701904296875</v>
      </c>
      <c r="AA18" s="14" cm="1">
        <f t="array" aca="1" ref="AA18" ca="1">INDIRECT("H"&amp;($Y$3+($X18-30)/30))</f>
        <v>188.9219689059685</v>
      </c>
      <c r="AB18" s="2" cm="1">
        <f t="array" aca="1" ref="AB18" ca="1">INDIRECT("I"&amp;($Y$3+($X18-30)/30))</f>
        <v>491.58765323792522</v>
      </c>
      <c r="AO18" s="22">
        <v>12</v>
      </c>
      <c r="AP18" s="22">
        <v>90</v>
      </c>
      <c r="AQ18" s="2">
        <v>1472222.2221000001</v>
      </c>
      <c r="AR18" s="2">
        <v>7500</v>
      </c>
      <c r="AS18" s="22" cm="1">
        <f t="array" aca="1" ref="AS18" ca="1">INDIRECT("L"&amp;((AO18-1)*122+9))</f>
        <v>-1.9534689346380594</v>
      </c>
      <c r="AT18" s="22" cm="1">
        <f t="array" aca="1" ref="AT18" ca="1">INDIRECT("M"&amp;((AO18-1)*122+9))</f>
        <v>1.4433806360921799</v>
      </c>
      <c r="AU18" s="22" cm="1">
        <f t="array" aca="1" ref="AU18" ca="1">INDIRECT("U"&amp;((AO18-1)*122+9))</f>
        <v>1.4293483894756802</v>
      </c>
      <c r="AV18" s="22" cm="1">
        <f t="array" aca="1" ref="AV18" ca="1">INDIRECT("V"&amp;((AO18-1)*122+9))</f>
        <v>0.28136591794816829</v>
      </c>
    </row>
    <row r="19" spans="1:48" ht="14.5" x14ac:dyDescent="0.35">
      <c r="A19" s="15">
        <v>1</v>
      </c>
      <c r="B19" s="8">
        <v>90</v>
      </c>
      <c r="C19" s="8">
        <v>1527777.7778999999</v>
      </c>
      <c r="D19" s="8">
        <v>5166.6666660000001</v>
      </c>
      <c r="E19" s="2">
        <v>330</v>
      </c>
      <c r="F19" s="1">
        <v>158.77903747558599</v>
      </c>
      <c r="G19" s="1">
        <v>534.982177734375</v>
      </c>
      <c r="H19" s="1">
        <v>200.78467731406599</v>
      </c>
      <c r="I19" s="1">
        <v>538.62935797438467</v>
      </c>
      <c r="J19" s="1">
        <f t="shared" si="0"/>
        <v>26.455406523634338</v>
      </c>
      <c r="K19" s="1">
        <f t="shared" si="1"/>
        <v>0.68173864323019429</v>
      </c>
      <c r="L19" s="26"/>
      <c r="M19" s="26"/>
      <c r="N19" s="2">
        <v>0</v>
      </c>
      <c r="O19" s="26"/>
      <c r="P19" s="26"/>
      <c r="Q19" s="26"/>
      <c r="R19" s="26"/>
      <c r="S19" s="26"/>
      <c r="T19" s="26"/>
      <c r="U19" s="26"/>
      <c r="V19" s="26"/>
      <c r="X19" s="2">
        <v>330</v>
      </c>
      <c r="Y19" s="2" cm="1">
        <f t="array" aca="1" ref="Y19" ca="1">INDIRECT("F"&amp;($Y$3+($X19-30)/30))</f>
        <v>134.24320983886699</v>
      </c>
      <c r="Z19" s="2" cm="1">
        <f t="array" aca="1" ref="Z19" ca="1">INDIRECT("G"&amp;($Y$3+($X19-30)/30))</f>
        <v>453.602783203125</v>
      </c>
      <c r="AA19" s="14" cm="1">
        <f t="array" aca="1" ref="AA19" ca="1">INDIRECT("H"&amp;($Y$3+($X19-30)/30))</f>
        <v>188.9219689059685</v>
      </c>
      <c r="AB19" s="2" cm="1">
        <f t="array" aca="1" ref="AB19" ca="1">INDIRECT("I"&amp;($Y$3+($X19-30)/30))</f>
        <v>499.75231743837838</v>
      </c>
      <c r="AO19" s="22">
        <v>13</v>
      </c>
      <c r="AP19" s="22">
        <v>90</v>
      </c>
      <c r="AQ19" s="2">
        <v>1194444.4443000001</v>
      </c>
      <c r="AR19" s="2">
        <v>3166.6666679999998</v>
      </c>
      <c r="AS19" s="22" cm="1">
        <f t="array" aca="1" ref="AS19" ca="1">INDIRECT("L"&amp;((AO19-1)*122+9))</f>
        <v>5.8486853018124165</v>
      </c>
      <c r="AT19" s="22" cm="1">
        <f t="array" aca="1" ref="AT19" ca="1">INDIRECT("M"&amp;((AO19-1)*122+9))</f>
        <v>-0.25826148499995655</v>
      </c>
      <c r="AU19" s="22" cm="1">
        <f t="array" aca="1" ref="AU19" ca="1">INDIRECT("U"&amp;((AO19-1)*122+9))</f>
        <v>-0.32227456494659529</v>
      </c>
      <c r="AV19" s="22" cm="1">
        <f t="array" aca="1" ref="AV19" ca="1">INDIRECT("V"&amp;((AO19-1)*122+9))</f>
        <v>-0.38767150797547123</v>
      </c>
    </row>
    <row r="20" spans="1:48" ht="14.5" x14ac:dyDescent="0.35">
      <c r="A20" s="15">
        <v>1</v>
      </c>
      <c r="B20" s="8">
        <v>90</v>
      </c>
      <c r="C20" s="8">
        <v>1527777.7778999999</v>
      </c>
      <c r="D20" s="8">
        <v>5166.6666660000001</v>
      </c>
      <c r="E20" s="2">
        <v>360</v>
      </c>
      <c r="F20" s="1">
        <v>166.01646423339801</v>
      </c>
      <c r="G20" s="1">
        <v>553.69256591796898</v>
      </c>
      <c r="H20" s="1">
        <v>202.24188975341301</v>
      </c>
      <c r="I20" s="1">
        <v>538.53955679054684</v>
      </c>
      <c r="J20" s="1">
        <f t="shared" si="0"/>
        <v>21.820381302113905</v>
      </c>
      <c r="K20" s="1">
        <f t="shared" si="1"/>
        <v>-2.7367189050660103</v>
      </c>
      <c r="L20" s="26"/>
      <c r="M20" s="26"/>
      <c r="N20" s="2">
        <v>4.2083690183917001E-14</v>
      </c>
      <c r="O20" s="26"/>
      <c r="P20" s="26"/>
      <c r="Q20" s="26"/>
      <c r="R20" s="26"/>
      <c r="S20" s="26"/>
      <c r="T20" s="26"/>
      <c r="U20" s="26"/>
      <c r="V20" s="26"/>
      <c r="X20" s="2">
        <v>360</v>
      </c>
      <c r="Y20" s="2" cm="1">
        <f t="array" aca="1" ref="Y20" ca="1">INDIRECT("F"&amp;($Y$3+($X20-30)/30))</f>
        <v>135.95413208007801</v>
      </c>
      <c r="Z20" s="2" cm="1">
        <f t="array" aca="1" ref="Z20" ca="1">INDIRECT("G"&amp;($Y$3+($X20-30)/30))</f>
        <v>459.3369140625</v>
      </c>
      <c r="AA20" s="14" cm="1">
        <f t="array" aca="1" ref="AA20" ca="1">INDIRECT("H"&amp;($Y$3+($X20-30)/30))</f>
        <v>188.9219689059685</v>
      </c>
      <c r="AB20" s="2" cm="1">
        <f t="array" aca="1" ref="AB20" ca="1">INDIRECT("I"&amp;($Y$3+($X20-30)/30))</f>
        <v>501.01134489430541</v>
      </c>
      <c r="AO20" s="22">
        <v>14</v>
      </c>
      <c r="AP20" s="22">
        <v>90</v>
      </c>
      <c r="AQ20" s="2">
        <v>1972222.2222000002</v>
      </c>
      <c r="AR20" s="2">
        <v>7833.3333330000005</v>
      </c>
      <c r="AS20" s="22" cm="1">
        <f t="array" aca="1" ref="AS20" ca="1">INDIRECT("L"&amp;((AO20-1)*122+9))</f>
        <v>1.7869410313694023</v>
      </c>
      <c r="AT20" s="22" cm="1">
        <f t="array" aca="1" ref="AT20" ca="1">INDIRECT("M"&amp;((AO20-1)*122+9))</f>
        <v>0.68611282715391142</v>
      </c>
      <c r="AU20" s="22" cm="1">
        <f t="array" aca="1" ref="AU20" ca="1">INDIRECT("U"&amp;((AO20-1)*122+9))</f>
        <v>0.93623247939676046</v>
      </c>
      <c r="AV20" s="22" cm="1">
        <f t="array" aca="1" ref="AV20" ca="1">INDIRECT("V"&amp;((AO20-1)*122+9))</f>
        <v>0.1234769116467237</v>
      </c>
    </row>
    <row r="21" spans="1:48" ht="14.5" x14ac:dyDescent="0.35">
      <c r="A21" s="15">
        <v>1</v>
      </c>
      <c r="B21" s="8">
        <v>90</v>
      </c>
      <c r="C21" s="8">
        <v>1527777.7778999999</v>
      </c>
      <c r="D21" s="8">
        <v>5166.6666660000001</v>
      </c>
      <c r="E21" s="2">
        <v>390</v>
      </c>
      <c r="F21" s="1">
        <v>191.64158630371099</v>
      </c>
      <c r="G21" s="1">
        <v>617.73358154296898</v>
      </c>
      <c r="H21" s="1">
        <v>110.0935326869251</v>
      </c>
      <c r="I21" s="1">
        <v>591.06739879319423</v>
      </c>
      <c r="J21" s="1">
        <f t="shared" si="0"/>
        <v>-42.552378734514143</v>
      </c>
      <c r="K21" s="1">
        <f t="shared" si="1"/>
        <v>-4.3167772558468025</v>
      </c>
      <c r="L21" s="26"/>
      <c r="M21" s="26"/>
      <c r="N21" s="2">
        <v>1527777</v>
      </c>
      <c r="O21" s="26"/>
      <c r="P21" s="26"/>
      <c r="Q21" s="26"/>
      <c r="R21" s="26"/>
      <c r="S21" s="26"/>
      <c r="T21" s="26"/>
      <c r="U21" s="26"/>
      <c r="V21" s="26"/>
      <c r="X21" s="2">
        <v>390</v>
      </c>
      <c r="Y21" s="2" cm="1">
        <f t="array" aca="1" ref="Y21" ca="1">INDIRECT("F"&amp;($Y$3+($X21-30)/30))</f>
        <v>131.645431518555</v>
      </c>
      <c r="Z21" s="2" cm="1">
        <f t="array" aca="1" ref="Z21" ca="1">INDIRECT("G"&amp;($Y$3+($X21-30)/30))</f>
        <v>444.52508544921898</v>
      </c>
      <c r="AA21" s="14" cm="1">
        <f t="array" aca="1" ref="AA21" ca="1">INDIRECT("H"&amp;($Y$3+($X21-30)/30))</f>
        <v>110.0935326869251</v>
      </c>
      <c r="AB21" s="2" cm="1">
        <f t="array" aca="1" ref="AB21" ca="1">INDIRECT("I"&amp;($Y$3+($X21-30)/30))</f>
        <v>466.55411060750879</v>
      </c>
      <c r="AO21" s="22">
        <v>15</v>
      </c>
      <c r="AP21" s="22">
        <v>90</v>
      </c>
      <c r="AQ21" s="2">
        <v>1916666.6666999999</v>
      </c>
      <c r="AR21" s="2">
        <v>8499.9999989999997</v>
      </c>
      <c r="AS21" s="22" cm="1">
        <f t="array" aca="1" ref="AS21" ca="1">INDIRECT("L"&amp;((AO21-1)*122+9))</f>
        <v>1.0941098966941847</v>
      </c>
      <c r="AT21" s="22" cm="1">
        <f t="array" aca="1" ref="AT21" ca="1">INDIRECT("M"&amp;((AO21-1)*122+9))</f>
        <v>0.91895764963161486</v>
      </c>
      <c r="AU21" s="22" cm="1">
        <f t="array" aca="1" ref="AU21" ca="1">INDIRECT("U"&amp;((AO21-1)*122+9))</f>
        <v>0.95925515268295725</v>
      </c>
      <c r="AV21" s="22" cm="1">
        <f t="array" aca="1" ref="AV21" ca="1">INDIRECT("V"&amp;((AO21-1)*122+9))</f>
        <v>-0.51715969400092754</v>
      </c>
    </row>
    <row r="22" spans="1:48" ht="14.5" x14ac:dyDescent="0.35">
      <c r="A22" s="15">
        <v>1</v>
      </c>
      <c r="B22" s="8">
        <v>90</v>
      </c>
      <c r="C22" s="8">
        <v>1527777.7778999999</v>
      </c>
      <c r="D22" s="8">
        <v>5166.6666660000001</v>
      </c>
      <c r="E22" s="2">
        <v>420</v>
      </c>
      <c r="F22" s="1">
        <v>220.398681640625</v>
      </c>
      <c r="G22" s="1">
        <v>658.76104736328102</v>
      </c>
      <c r="H22" s="1">
        <v>110.0935326869251</v>
      </c>
      <c r="I22" s="1">
        <v>630.6480831450632</v>
      </c>
      <c r="J22" s="1">
        <f t="shared" si="0"/>
        <v>-50.048007607214238</v>
      </c>
      <c r="K22" s="1">
        <f t="shared" si="1"/>
        <v>-4.2675510840753494</v>
      </c>
      <c r="L22" s="26"/>
      <c r="M22" s="26"/>
      <c r="N22" s="2">
        <v>1527777</v>
      </c>
      <c r="O22" s="26"/>
      <c r="P22" s="26"/>
      <c r="Q22" s="26"/>
      <c r="R22" s="26"/>
      <c r="S22" s="26"/>
      <c r="T22" s="26"/>
      <c r="U22" s="26"/>
      <c r="V22" s="26"/>
      <c r="X22" s="2">
        <v>420</v>
      </c>
      <c r="Y22" s="2" cm="1">
        <f t="array" aca="1" ref="Y22" ca="1">INDIRECT("F"&amp;($Y$3+($X22-30)/30))</f>
        <v>131.081787109375</v>
      </c>
      <c r="Z22" s="2" cm="1">
        <f t="array" aca="1" ref="Z22" ca="1">INDIRECT("G"&amp;($Y$3+($X22-30)/30))</f>
        <v>441.66183471679699</v>
      </c>
      <c r="AA22" s="14" cm="1">
        <f t="array" aca="1" ref="AA22" ca="1">INDIRECT("H"&amp;($Y$3+($X22-30)/30))</f>
        <v>110.0935326869251</v>
      </c>
      <c r="AB22" s="2" cm="1">
        <f t="array" aca="1" ref="AB22" ca="1">INDIRECT("I"&amp;($Y$3+($X22-30)/30))</f>
        <v>458.68643108742111</v>
      </c>
      <c r="AO22" s="22">
        <v>16</v>
      </c>
      <c r="AP22" s="22">
        <v>90</v>
      </c>
      <c r="AQ22" s="2">
        <v>1250000.0001000001</v>
      </c>
      <c r="AR22" s="2">
        <v>4500</v>
      </c>
      <c r="AS22" s="22" cm="1">
        <f t="array" aca="1" ref="AS22" ca="1">INDIRECT("L"&amp;((AO22-1)*122+9))</f>
        <v>0.20609481123852352</v>
      </c>
      <c r="AT22" s="22" cm="1">
        <f t="array" aca="1" ref="AT22" ca="1">INDIRECT("M"&amp;((AO22-1)*122+9))</f>
        <v>-0.30628251948488372</v>
      </c>
      <c r="AU22" s="22" cm="1">
        <f t="array" aca="1" ref="AU22" ca="1">INDIRECT("U"&amp;((AO22-1)*122+9))</f>
        <v>-0.42155598412150574</v>
      </c>
      <c r="AV22" s="22" cm="1">
        <f t="array" aca="1" ref="AV22" ca="1">INDIRECT("V"&amp;((AO22-1)*122+9))</f>
        <v>-1.6181216735989192</v>
      </c>
    </row>
    <row r="23" spans="1:48" ht="14.5" x14ac:dyDescent="0.35">
      <c r="A23" s="15">
        <v>1</v>
      </c>
      <c r="B23" s="8">
        <v>90</v>
      </c>
      <c r="C23" s="8">
        <v>1527777.7778999999</v>
      </c>
      <c r="D23" s="8">
        <v>5166.6666660000001</v>
      </c>
      <c r="E23" s="2">
        <v>450</v>
      </c>
      <c r="F23" s="1">
        <v>271.18713378906301</v>
      </c>
      <c r="G23" s="1">
        <v>706.21105957031295</v>
      </c>
      <c r="H23" s="1">
        <v>110.0935326869251</v>
      </c>
      <c r="I23" s="1">
        <v>664.70687691556577</v>
      </c>
      <c r="J23" s="1">
        <f t="shared" si="0"/>
        <v>-59.403113581133624</v>
      </c>
      <c r="K23" s="1">
        <f t="shared" si="1"/>
        <v>-5.8770224697415507</v>
      </c>
      <c r="L23" s="26"/>
      <c r="M23" s="26"/>
      <c r="N23" s="2">
        <v>1527777</v>
      </c>
      <c r="O23" s="26"/>
      <c r="P23" s="26"/>
      <c r="Q23" s="26"/>
      <c r="R23" s="26"/>
      <c r="S23" s="26"/>
      <c r="T23" s="26"/>
      <c r="U23" s="26"/>
      <c r="V23" s="26"/>
      <c r="X23" s="2">
        <v>450</v>
      </c>
      <c r="Y23" s="2" cm="1">
        <f t="array" aca="1" ref="Y23" ca="1">INDIRECT("F"&amp;($Y$3+($X23-30)/30))</f>
        <v>131.97863769531301</v>
      </c>
      <c r="Z23" s="2" cm="1">
        <f t="array" aca="1" ref="Z23" ca="1">INDIRECT("G"&amp;($Y$3+($X23-30)/30))</f>
        <v>442.53121948242199</v>
      </c>
      <c r="AA23" s="14" cm="1">
        <f t="array" aca="1" ref="AA23" ca="1">INDIRECT("H"&amp;($Y$3+($X23-30)/30))</f>
        <v>110.0935326869251</v>
      </c>
      <c r="AB23" s="2" cm="1">
        <f t="array" aca="1" ref="AB23" ca="1">INDIRECT("I"&amp;($Y$3+($X23-30)/30))</f>
        <v>462.69962463401032</v>
      </c>
      <c r="AO23" s="22">
        <v>17</v>
      </c>
      <c r="AP23" s="22">
        <v>90</v>
      </c>
      <c r="AQ23" s="22">
        <v>1805555.5556999999</v>
      </c>
      <c r="AR23" s="22">
        <v>6166.6666679999998</v>
      </c>
      <c r="AS23" s="22" cm="1">
        <f t="array" aca="1" ref="AS23" ca="1">INDIRECT("L"&amp;((AO23-1)*122+9))</f>
        <v>-0.64305812995158784</v>
      </c>
      <c r="AT23" s="22" cm="1">
        <f t="array" aca="1" ref="AT23" ca="1">INDIRECT("M"&amp;((AO23-1)*122+9))</f>
        <v>0.90405154402867305</v>
      </c>
      <c r="AU23" s="22" cm="1">
        <f t="array" aca="1" ref="AU23" ca="1">INDIRECT("U"&amp;((AO23-1)*122+9))</f>
        <v>7.5214961408267125E-2</v>
      </c>
      <c r="AV23" s="22" cm="1">
        <f t="array" aca="1" ref="AV23" ca="1">INDIRECT("V"&amp;((AO23-1)*122+9))</f>
        <v>-0.86248630991569397</v>
      </c>
    </row>
    <row r="24" spans="1:48" ht="14.5" x14ac:dyDescent="0.35">
      <c r="A24" s="15">
        <v>1</v>
      </c>
      <c r="B24" s="8">
        <v>90</v>
      </c>
      <c r="C24" s="8">
        <v>1527777.7778999999</v>
      </c>
      <c r="D24" s="8">
        <v>5166.6666660000001</v>
      </c>
      <c r="E24" s="2">
        <v>480</v>
      </c>
      <c r="F24" s="1">
        <v>328.10040283203102</v>
      </c>
      <c r="G24" s="1">
        <v>707.17022705078102</v>
      </c>
      <c r="H24" s="1">
        <v>373.82136537813068</v>
      </c>
      <c r="I24" s="1">
        <v>697.57972857831146</v>
      </c>
      <c r="J24" s="1">
        <f t="shared" si="0"/>
        <v>13.935052243598195</v>
      </c>
      <c r="K24" s="1">
        <f t="shared" si="1"/>
        <v>-1.3561796163939579</v>
      </c>
      <c r="L24" s="26"/>
      <c r="M24" s="26"/>
      <c r="N24" s="2">
        <v>0</v>
      </c>
      <c r="O24" s="26"/>
      <c r="P24" s="26"/>
      <c r="Q24" s="26"/>
      <c r="R24" s="26"/>
      <c r="S24" s="26"/>
      <c r="T24" s="26"/>
      <c r="U24" s="26"/>
      <c r="V24" s="26"/>
      <c r="X24" s="2">
        <v>480</v>
      </c>
      <c r="Y24" s="2" cm="1">
        <f t="array" aca="1" ref="Y24" ca="1">INDIRECT("F"&amp;($Y$3+($X24-30)/30))</f>
        <v>141.90762329101599</v>
      </c>
      <c r="Z24" s="2" cm="1">
        <f t="array" aca="1" ref="Z24" ca="1">INDIRECT("G"&amp;($Y$3+($X24-30)/30))</f>
        <v>469.26589965820301</v>
      </c>
      <c r="AA24" s="14" cm="1">
        <f t="array" aca="1" ref="AA24" ca="1">INDIRECT("H"&amp;($Y$3+($X24-30)/30))</f>
        <v>373.82136537813068</v>
      </c>
      <c r="AB24" s="2" cm="1">
        <f t="array" aca="1" ref="AB24" ca="1">INDIRECT("I"&amp;($Y$3+($X24-30)/30))</f>
        <v>494.41968726307351</v>
      </c>
      <c r="AO24" s="16">
        <v>18</v>
      </c>
      <c r="AP24" s="16">
        <v>90</v>
      </c>
      <c r="AQ24" s="16">
        <v>1305555.5556000001</v>
      </c>
      <c r="AR24" s="16">
        <v>7166.6666669999995</v>
      </c>
      <c r="AS24" s="16" cm="1">
        <f t="array" aca="1" ref="AS24" ca="1">INDIRECT("L"&amp;((AO24-1)*122+9))</f>
        <v>-0.10475792079648184</v>
      </c>
      <c r="AT24" s="16" cm="1">
        <f t="array" aca="1" ref="AT24" ca="1">INDIRECT("M"&amp;((AO24-1)*122+9))</f>
        <v>1.8834955621067594E-2</v>
      </c>
      <c r="AU24" s="22" cm="1">
        <f t="array" aca="1" ref="AU24" ca="1">INDIRECT("U"&amp;((AO24-1)*122+9))</f>
        <v>-0.25554076589424818</v>
      </c>
      <c r="AV24" s="22" cm="1">
        <f t="array" aca="1" ref="AV24" ca="1">INDIRECT("V"&amp;((AO24-1)*122+9))</f>
        <v>-2.6475297649316144E-2</v>
      </c>
    </row>
    <row r="25" spans="1:48" ht="14.5" x14ac:dyDescent="0.35">
      <c r="A25" s="15">
        <v>1</v>
      </c>
      <c r="B25" s="8">
        <v>90</v>
      </c>
      <c r="C25" s="8">
        <v>1527777.7778999999</v>
      </c>
      <c r="D25" s="8">
        <v>5166.6666660000001</v>
      </c>
      <c r="E25" s="2">
        <v>510</v>
      </c>
      <c r="F25" s="1">
        <v>442.01318359375</v>
      </c>
      <c r="G25" s="1">
        <v>752.11053466796898</v>
      </c>
      <c r="H25" s="1">
        <v>373.82136537813068</v>
      </c>
      <c r="I25" s="1">
        <v>742.3734320147064</v>
      </c>
      <c r="J25" s="1">
        <f t="shared" si="0"/>
        <v>-15.427553011245418</v>
      </c>
      <c r="K25" s="1">
        <f t="shared" si="1"/>
        <v>-1.294637184886817</v>
      </c>
      <c r="L25" s="26"/>
      <c r="M25" s="26"/>
      <c r="N25" s="2">
        <v>4.2083751170289197E-14</v>
      </c>
      <c r="O25" s="26"/>
      <c r="P25" s="26"/>
      <c r="Q25" s="26"/>
      <c r="R25" s="26"/>
      <c r="S25" s="26"/>
      <c r="T25" s="26"/>
      <c r="U25" s="26"/>
      <c r="V25" s="26"/>
      <c r="X25" s="2">
        <v>510</v>
      </c>
      <c r="Y25" s="2" cm="1">
        <f t="array" aca="1" ref="Y25" ca="1">INDIRECT("F"&amp;($Y$3+($X25-30)/30))</f>
        <v>154.25061035156301</v>
      </c>
      <c r="Z25" s="2" cm="1">
        <f t="array" aca="1" ref="Z25" ca="1">INDIRECT("G"&amp;($Y$3+($X25-30)/30))</f>
        <v>497.02105712890602</v>
      </c>
      <c r="AA25" s="14" cm="1">
        <f t="array" aca="1" ref="AA25" ca="1">INDIRECT("H"&amp;($Y$3+($X25-30)/30))</f>
        <v>373.82136537813068</v>
      </c>
      <c r="AB25" s="2" cm="1">
        <f t="array" aca="1" ref="AB25" ca="1">INDIRECT("I"&amp;($Y$3+($X25-30)/30))</f>
        <v>511.44249067981139</v>
      </c>
      <c r="AO25" s="22">
        <v>19</v>
      </c>
      <c r="AP25" s="22">
        <v>180</v>
      </c>
      <c r="AQ25" s="22">
        <v>1083333.3333000001</v>
      </c>
      <c r="AR25" s="22">
        <v>5166.6666660000001</v>
      </c>
      <c r="AS25" s="22" cm="1">
        <f t="array" aca="1" ref="AS25" ca="1">INDIRECT("L"&amp;((AO25-1)*122+9))</f>
        <v>0.59297680648539119</v>
      </c>
      <c r="AT25" s="22" cm="1">
        <f t="array" aca="1" ref="AT25" ca="1">INDIRECT("M"&amp;((AO25-1)*122+9))</f>
        <v>-1.0326624501657988</v>
      </c>
      <c r="AU25" s="22" cm="1">
        <f t="array" aca="1" ref="AU25" ca="1">INDIRECT("U"&amp;((AO25-1)*122+9))</f>
        <v>-1.1683015083271731</v>
      </c>
      <c r="AV25" s="22" cm="1">
        <f t="array" aca="1" ref="AV25" ca="1">INDIRECT("V"&amp;((AO25-1)*122+9))</f>
        <v>-0.64495390002358033</v>
      </c>
    </row>
    <row r="26" spans="1:48" ht="14.5" x14ac:dyDescent="0.35">
      <c r="A26" s="15">
        <v>1</v>
      </c>
      <c r="B26" s="8">
        <v>90</v>
      </c>
      <c r="C26" s="8">
        <v>1527777.7778999999</v>
      </c>
      <c r="D26" s="8">
        <v>5166.6666660000001</v>
      </c>
      <c r="E26" s="2">
        <v>540</v>
      </c>
      <c r="F26" s="1">
        <v>607.69537353515602</v>
      </c>
      <c r="G26" s="1">
        <v>800.898193359375</v>
      </c>
      <c r="H26" s="1">
        <v>389.14035865289537</v>
      </c>
      <c r="I26" s="1">
        <v>794.88079711866067</v>
      </c>
      <c r="J26" s="1">
        <f t="shared" si="0"/>
        <v>-35.964567841097264</v>
      </c>
      <c r="K26" s="1">
        <f t="shared" si="1"/>
        <v>-0.75133097946872729</v>
      </c>
      <c r="L26" s="26"/>
      <c r="M26" s="26"/>
      <c r="N26" s="2">
        <v>1.6833108800080901E-13</v>
      </c>
      <c r="O26" s="26"/>
      <c r="P26" s="26"/>
      <c r="Q26" s="26"/>
      <c r="R26" s="26"/>
      <c r="S26" s="26"/>
      <c r="T26" s="26"/>
      <c r="U26" s="26"/>
      <c r="V26" s="26"/>
      <c r="X26" s="2">
        <v>540</v>
      </c>
      <c r="Y26" s="2" cm="1">
        <f t="array" aca="1" ref="Y26" ca="1">INDIRECT("F"&amp;($Y$3+($X26-30)/30))</f>
        <v>169.18927001953099</v>
      </c>
      <c r="Z26" s="2" cm="1">
        <f t="array" aca="1" ref="Z26" ca="1">INDIRECT("G"&amp;($Y$3+($X26-30)/30))</f>
        <v>522.33154296875</v>
      </c>
      <c r="AA26" s="14" cm="1">
        <f t="array" aca="1" ref="AA26" ca="1">INDIRECT("H"&amp;($Y$3+($X26-30)/30))</f>
        <v>373.82136537813068</v>
      </c>
      <c r="AB26" s="2" cm="1">
        <f t="array" aca="1" ref="AB26" ca="1">INDIRECT("I"&amp;($Y$3+($X26-30)/30))</f>
        <v>527.09213462931234</v>
      </c>
      <c r="AO26" s="22">
        <v>20</v>
      </c>
      <c r="AP26" s="22">
        <v>180</v>
      </c>
      <c r="AQ26" s="22">
        <v>1694444.4444000002</v>
      </c>
      <c r="AR26" s="22">
        <v>7166.6666669999995</v>
      </c>
      <c r="AS26" s="22" cm="1">
        <f t="array" aca="1" ref="AS26" ca="1">INDIRECT("L"&amp;((AO26-1)*122+9))</f>
        <v>1.6710039058642725</v>
      </c>
      <c r="AT26" s="22" cm="1">
        <f t="array" aca="1" ref="AT26" ca="1">INDIRECT("M"&amp;((AO26-1)*122+9))</f>
        <v>0.22307028522369585</v>
      </c>
      <c r="AU26" s="22" cm="1">
        <f t="array" aca="1" ref="AU26" ca="1">INDIRECT("U"&amp;((AO26-1)*122+9))</f>
        <v>5.1544038196394588E-2</v>
      </c>
      <c r="AV26" s="22" cm="1">
        <f t="array" aca="1" ref="AV26" ca="1">INDIRECT("V"&amp;((AO26-1)*122+9))</f>
        <v>-0.34861866139547049</v>
      </c>
    </row>
    <row r="27" spans="1:48" ht="14.5" x14ac:dyDescent="0.35">
      <c r="A27" s="15">
        <v>1</v>
      </c>
      <c r="B27" s="8">
        <v>90</v>
      </c>
      <c r="C27" s="8">
        <v>1527777.7778999999</v>
      </c>
      <c r="D27" s="8">
        <v>5166.6666660000001</v>
      </c>
      <c r="E27" s="2">
        <v>570</v>
      </c>
      <c r="F27" s="1">
        <v>918.47454833984398</v>
      </c>
      <c r="G27" s="1">
        <v>897.18408203125</v>
      </c>
      <c r="H27" s="1">
        <v>424.8811272355988</v>
      </c>
      <c r="I27" s="1">
        <v>901.40636027368168</v>
      </c>
      <c r="J27" s="1">
        <f t="shared" si="0"/>
        <v>-53.740566028358913</v>
      </c>
      <c r="K27" s="1">
        <f t="shared" si="1"/>
        <v>0.4706144844737245</v>
      </c>
      <c r="L27" s="26"/>
      <c r="M27" s="26"/>
      <c r="N27" s="2">
        <v>1527777</v>
      </c>
      <c r="O27" s="26"/>
      <c r="P27" s="26"/>
      <c r="Q27" s="26"/>
      <c r="R27" s="26"/>
      <c r="S27" s="26"/>
      <c r="T27" s="26"/>
      <c r="U27" s="26"/>
      <c r="V27" s="26"/>
      <c r="X27" s="2">
        <v>570</v>
      </c>
      <c r="Y27" s="2" cm="1">
        <f t="array" aca="1" ref="Y27" ca="1">INDIRECT("F"&amp;($Y$3+($X27-30)/30))</f>
        <v>186.67573547363301</v>
      </c>
      <c r="Z27" s="2" cm="1">
        <f t="array" aca="1" ref="Z27" ca="1">INDIRECT("G"&amp;($Y$3+($X27-30)/30))</f>
        <v>535.02746582031205</v>
      </c>
      <c r="AA27" s="14" cm="1">
        <f t="array" aca="1" ref="AA27" ca="1">INDIRECT("H"&amp;($Y$3+($X27-30)/30))</f>
        <v>110.0935326869251</v>
      </c>
      <c r="AB27" s="2" cm="1">
        <f t="array" aca="1" ref="AB27" ca="1">INDIRECT("I"&amp;($Y$3+($X27-30)/30))</f>
        <v>501.90996036008278</v>
      </c>
      <c r="AO27" s="22">
        <v>21</v>
      </c>
      <c r="AP27" s="22">
        <v>180</v>
      </c>
      <c r="AQ27" s="22">
        <v>1361111.1111000001</v>
      </c>
      <c r="AR27" s="22">
        <v>8166.6666659999992</v>
      </c>
      <c r="AS27" s="22" cm="1">
        <f t="array" aca="1" ref="AS27" ca="1">INDIRECT("L"&amp;((AO27-1)*122+9))</f>
        <v>1.6056189012361504</v>
      </c>
      <c r="AT27" s="22" cm="1">
        <f t="array" aca="1" ref="AT27" ca="1">INDIRECT("M"&amp;((AO27-1)*122+9))</f>
        <v>0.15466501404864472</v>
      </c>
      <c r="AU27" s="22" cm="1">
        <f t="array" aca="1" ref="AU27" ca="1">INDIRECT("U"&amp;((AO27-1)*122+9))</f>
        <v>0.27860920945380707</v>
      </c>
      <c r="AV27" s="22" cm="1">
        <f t="array" aca="1" ref="AV27" ca="1">INDIRECT("V"&amp;((AO27-1)*122+9))</f>
        <v>-0.78865364392939674</v>
      </c>
    </row>
    <row r="28" spans="1:48" ht="14.5" x14ac:dyDescent="0.35">
      <c r="A28" s="15">
        <v>1</v>
      </c>
      <c r="B28" s="8">
        <v>90</v>
      </c>
      <c r="C28" s="8">
        <v>1527777.7778999999</v>
      </c>
      <c r="D28" s="8">
        <v>5166.6666660000001</v>
      </c>
      <c r="E28" s="2">
        <v>600</v>
      </c>
      <c r="F28" s="1">
        <v>1401.66662597656</v>
      </c>
      <c r="G28" s="1">
        <v>967.65026855468795</v>
      </c>
      <c r="H28" s="1">
        <v>671.90476044961679</v>
      </c>
      <c r="I28" s="1">
        <v>977.95708690911647</v>
      </c>
      <c r="J28" s="1">
        <f t="shared" si="0"/>
        <v>-52.06386825529988</v>
      </c>
      <c r="K28" s="1">
        <f t="shared" si="1"/>
        <v>1.0651387892263073</v>
      </c>
      <c r="L28" s="26"/>
      <c r="M28" s="26"/>
      <c r="N28" s="2">
        <v>1527777</v>
      </c>
      <c r="O28" s="26"/>
      <c r="P28" s="26"/>
      <c r="Q28" s="26"/>
      <c r="R28" s="26"/>
      <c r="S28" s="26"/>
      <c r="T28" s="26"/>
      <c r="U28" s="26"/>
      <c r="V28" s="26"/>
      <c r="X28" s="2">
        <v>600</v>
      </c>
      <c r="Y28" s="2" cm="1">
        <f t="array" aca="1" ref="Y28" ca="1">INDIRECT("F"&amp;($Y$3+($X28-30)/30))</f>
        <v>214.57797241210901</v>
      </c>
      <c r="Z28" s="2" cm="1">
        <f t="array" aca="1" ref="Z28" ca="1">INDIRECT("G"&amp;($Y$3+($X28-30)/30))</f>
        <v>557.45129394531295</v>
      </c>
      <c r="AA28" s="14" cm="1">
        <f t="array" aca="1" ref="AA28" ca="1">INDIRECT("H"&amp;($Y$3+($X28-30)/30))</f>
        <v>110.0935326869251</v>
      </c>
      <c r="AB28" s="2" cm="1">
        <f t="array" aca="1" ref="AB28" ca="1">INDIRECT("I"&amp;($Y$3+($X28-30)/30))</f>
        <v>527.40527795082346</v>
      </c>
      <c r="AO28" s="22">
        <v>22</v>
      </c>
      <c r="AP28" s="22">
        <v>180</v>
      </c>
      <c r="AQ28" s="22">
        <v>1916666.6666999999</v>
      </c>
      <c r="AR28" s="22">
        <v>5833.3333320000002</v>
      </c>
      <c r="AS28" s="22" cm="1">
        <f t="array" aca="1" ref="AS28" ca="1">INDIRECT("L"&amp;((AO28-1)*122+9))</f>
        <v>0.76864066299968659</v>
      </c>
      <c r="AT28" s="22" cm="1">
        <f t="array" aca="1" ref="AT28" ca="1">INDIRECT("M"&amp;((AO28-1)*122+9))</f>
        <v>0.4546359237688965</v>
      </c>
      <c r="AU28" s="22" cm="1">
        <f t="array" aca="1" ref="AU28" ca="1">INDIRECT("U"&amp;((AO28-1)*122+9))</f>
        <v>0.57132894144696822</v>
      </c>
      <c r="AV28" s="22" cm="1">
        <f t="array" aca="1" ref="AV28" ca="1">INDIRECT("V"&amp;((AO28-1)*122+9))</f>
        <v>-1.5909139390902673</v>
      </c>
    </row>
    <row r="29" spans="1:48" ht="14.5" x14ac:dyDescent="0.35">
      <c r="A29" s="15">
        <v>1</v>
      </c>
      <c r="B29" s="8">
        <v>90</v>
      </c>
      <c r="C29" s="8">
        <v>1527777.7778999999</v>
      </c>
      <c r="D29" s="8">
        <v>5166.6666660000001</v>
      </c>
      <c r="E29" s="2">
        <v>630</v>
      </c>
      <c r="F29" s="1">
        <v>2078.07397460938</v>
      </c>
      <c r="G29" s="1">
        <v>1008.24938964844</v>
      </c>
      <c r="H29" s="1">
        <v>1204.154671874192</v>
      </c>
      <c r="I29" s="1">
        <v>1026.1988957807739</v>
      </c>
      <c r="J29" s="1">
        <f t="shared" si="0"/>
        <v>-42.05429226355912</v>
      </c>
      <c r="K29" s="1">
        <f t="shared" si="1"/>
        <v>1.780264517550822</v>
      </c>
      <c r="L29" s="26"/>
      <c r="M29" s="26"/>
      <c r="N29" s="2">
        <v>1527777</v>
      </c>
      <c r="O29" s="26"/>
      <c r="P29" s="26"/>
      <c r="Q29" s="26"/>
      <c r="R29" s="26"/>
      <c r="S29" s="26"/>
      <c r="T29" s="26"/>
      <c r="U29" s="26"/>
      <c r="V29" s="26"/>
      <c r="X29" s="2">
        <v>630</v>
      </c>
      <c r="Y29" s="2" cm="1">
        <f t="array" aca="1" ref="Y29" ca="1">INDIRECT("F"&amp;($Y$3+($X29-30)/30))</f>
        <v>253.38562011718801</v>
      </c>
      <c r="Z29" s="2" cm="1">
        <f t="array" aca="1" ref="Z29" ca="1">INDIRECT("G"&amp;($Y$3+($X29-30)/30))</f>
        <v>576.77410888671898</v>
      </c>
      <c r="AA29" s="14" cm="1">
        <f t="array" aca="1" ref="AA29" ca="1">INDIRECT("H"&amp;($Y$3+($X29-30)/30))</f>
        <v>110.0935326869251</v>
      </c>
      <c r="AB29" s="2" cm="1">
        <f t="array" aca="1" ref="AB29" ca="1">INDIRECT("I"&amp;($Y$3+($X29-30)/30))</f>
        <v>567.55871183870045</v>
      </c>
      <c r="AO29" s="22">
        <v>23</v>
      </c>
      <c r="AP29" s="22">
        <v>180</v>
      </c>
      <c r="AQ29" s="22">
        <v>1250000.0001000001</v>
      </c>
      <c r="AR29" s="22">
        <v>7500</v>
      </c>
      <c r="AS29" s="22" cm="1">
        <f t="array" aca="1" ref="AS29" ca="1">INDIRECT("L"&amp;((AO29-1)*122+9))</f>
        <v>0.48999408759280977</v>
      </c>
      <c r="AT29" s="22" cm="1">
        <f t="array" aca="1" ref="AT29" ca="1">INDIRECT("M"&amp;((AO29-1)*122+9))</f>
        <v>0.40525108644042357</v>
      </c>
      <c r="AU29" s="22" cm="1">
        <f t="array" aca="1" ref="AU29" ca="1">INDIRECT("U"&amp;((AO29-1)*122+9))</f>
        <v>0.15581492200018077</v>
      </c>
      <c r="AV29" s="22" cm="1">
        <f t="array" aca="1" ref="AV29" ca="1">INDIRECT("V"&amp;((AO29-1)*122+9))</f>
        <v>-0.4175150766465181</v>
      </c>
    </row>
    <row r="30" spans="1:48" ht="14.5" x14ac:dyDescent="0.35">
      <c r="A30" s="15">
        <v>1</v>
      </c>
      <c r="B30" s="8">
        <v>90</v>
      </c>
      <c r="C30" s="8">
        <v>1527777.7778999999</v>
      </c>
      <c r="D30" s="8">
        <v>5166.6666660000001</v>
      </c>
      <c r="E30" s="2">
        <v>660</v>
      </c>
      <c r="F30" s="1">
        <v>2903.82836914063</v>
      </c>
      <c r="G30" s="1">
        <v>973.17907714843705</v>
      </c>
      <c r="H30" s="1">
        <v>1951.0670702338671</v>
      </c>
      <c r="I30" s="1">
        <v>970.88322385174411</v>
      </c>
      <c r="J30" s="1">
        <f t="shared" si="0"/>
        <v>-32.810523825439681</v>
      </c>
      <c r="K30" s="1">
        <f t="shared" si="1"/>
        <v>-0.23591272671214217</v>
      </c>
      <c r="L30" s="26"/>
      <c r="M30" s="26"/>
      <c r="N30" s="2">
        <v>2.1042629444467699E-14</v>
      </c>
      <c r="O30" s="26"/>
      <c r="P30" s="26"/>
      <c r="Q30" s="26"/>
      <c r="R30" s="26"/>
      <c r="S30" s="26"/>
      <c r="T30" s="26"/>
      <c r="U30" s="26"/>
      <c r="V30" s="26"/>
      <c r="X30" s="2">
        <v>660</v>
      </c>
      <c r="Y30" s="2" cm="1">
        <f t="array" aca="1" ref="Y30" ca="1">INDIRECT("F"&amp;($Y$3+($X30-30)/30))</f>
        <v>331.696533203125</v>
      </c>
      <c r="Z30" s="2" cm="1">
        <f t="array" aca="1" ref="Z30" ca="1">INDIRECT("G"&amp;($Y$3+($X30-30)/30))</f>
        <v>626.09411621093795</v>
      </c>
      <c r="AA30" s="14" cm="1">
        <f t="array" aca="1" ref="AA30" ca="1">INDIRECT("H"&amp;($Y$3+($X30-30)/30))</f>
        <v>373.82136537813068</v>
      </c>
      <c r="AB30" s="2" cm="1">
        <f t="array" aca="1" ref="AB30" ca="1">INDIRECT("I"&amp;($Y$3+($X30-30)/30))</f>
        <v>634.29910025218248</v>
      </c>
      <c r="AO30" s="22">
        <v>24</v>
      </c>
      <c r="AP30" s="22">
        <v>180</v>
      </c>
      <c r="AQ30" s="22">
        <v>1749999.9999000002</v>
      </c>
      <c r="AR30" s="22">
        <v>8499.9999989999997</v>
      </c>
      <c r="AS30" s="22" cm="1">
        <f t="array" aca="1" ref="AS30" ca="1">INDIRECT("L"&amp;((AO30-1)*122+9))</f>
        <v>5.9010700114386383</v>
      </c>
      <c r="AT30" s="22" cm="1">
        <f t="array" aca="1" ref="AT30" ca="1">INDIRECT("M"&amp;((AO30-1)*122+9))</f>
        <v>1.0536443310663735</v>
      </c>
      <c r="AU30" s="22" cm="1">
        <f t="array" aca="1" ref="AU30" ca="1">INDIRECT("U"&amp;((AO30-1)*122+9))</f>
        <v>0.83314779544555084</v>
      </c>
      <c r="AV30" s="22" cm="1">
        <f t="array" aca="1" ref="AV30" ca="1">INDIRECT("V"&amp;((AO30-1)*122+9))</f>
        <v>-0.1240625425265218</v>
      </c>
    </row>
    <row r="31" spans="1:48" ht="14.5" x14ac:dyDescent="0.35">
      <c r="A31" s="15">
        <v>1</v>
      </c>
      <c r="B31" s="8">
        <v>90</v>
      </c>
      <c r="C31" s="8">
        <v>1527777.7778999999</v>
      </c>
      <c r="D31" s="8">
        <v>5166.6666660000001</v>
      </c>
      <c r="E31" s="2">
        <v>690</v>
      </c>
      <c r="F31" s="1">
        <v>3757.36328125</v>
      </c>
      <c r="G31" s="1">
        <v>955.10955810546898</v>
      </c>
      <c r="H31" s="1">
        <v>2962.7828980752238</v>
      </c>
      <c r="I31" s="1">
        <v>948.30681619874781</v>
      </c>
      <c r="J31" s="1">
        <f t="shared" si="0"/>
        <v>-21.147286639540354</v>
      </c>
      <c r="K31" s="1">
        <f t="shared" si="1"/>
        <v>-0.7122472860825424</v>
      </c>
      <c r="L31" s="26"/>
      <c r="M31" s="26"/>
      <c r="N31" s="2">
        <v>2.31454829260902E-13</v>
      </c>
      <c r="O31" s="26"/>
      <c r="P31" s="26"/>
      <c r="Q31" s="26"/>
      <c r="R31" s="26"/>
      <c r="S31" s="26"/>
      <c r="T31" s="26"/>
      <c r="U31" s="26"/>
      <c r="V31" s="26"/>
      <c r="X31" s="2">
        <v>690</v>
      </c>
      <c r="Y31" s="2" cm="1">
        <f t="array" aca="1" ref="Y31" ca="1">INDIRECT("F"&amp;($Y$3+($X31-30)/30))</f>
        <v>466.67294311523398</v>
      </c>
      <c r="Z31" s="2" cm="1">
        <f t="array" aca="1" ref="Z31" ca="1">INDIRECT("G"&amp;($Y$3+($X31-30)/30))</f>
        <v>667.36901855468795</v>
      </c>
      <c r="AA31" s="14" cm="1">
        <f t="array" aca="1" ref="AA31" ca="1">INDIRECT("H"&amp;($Y$3+($X31-30)/30))</f>
        <v>373.82136537813068</v>
      </c>
      <c r="AB31" s="2" cm="1">
        <f t="array" aca="1" ref="AB31" ca="1">INDIRECT("I"&amp;($Y$3+($X31-30)/30))</f>
        <v>678.12077784449207</v>
      </c>
      <c r="AO31" s="22">
        <v>25</v>
      </c>
      <c r="AP31" s="22">
        <v>180</v>
      </c>
      <c r="AQ31" s="22">
        <v>1027777.7777999999</v>
      </c>
      <c r="AR31" s="22">
        <v>3166.6666679999998</v>
      </c>
      <c r="AS31" s="22" cm="1">
        <f t="array" aca="1" ref="AS31" ca="1">INDIRECT("L"&amp;((AO31-1)*122+9))</f>
        <v>3.5275756242422927</v>
      </c>
      <c r="AT31" s="22" cm="1">
        <f t="array" aca="1" ref="AT31" ca="1">INDIRECT("M"&amp;((AO31-1)*122+9))</f>
        <v>-0.72275783883913391</v>
      </c>
      <c r="AU31" s="22" cm="1">
        <f t="array" aca="1" ref="AU31" ca="1">INDIRECT("U"&amp;((AO31-1)*122+9))</f>
        <v>-0.73842172757608948</v>
      </c>
      <c r="AV31" s="22" cm="1">
        <f t="array" aca="1" ref="AV31" ca="1">INDIRECT("V"&amp;((AO31-1)*122+9))</f>
        <v>-0.31137073940555265</v>
      </c>
    </row>
    <row r="32" spans="1:48" ht="14.5" x14ac:dyDescent="0.35">
      <c r="A32" s="15">
        <v>1</v>
      </c>
      <c r="B32" s="8">
        <v>90</v>
      </c>
      <c r="C32" s="8">
        <v>1527777.7778999999</v>
      </c>
      <c r="D32" s="8">
        <v>5166.6666660000001</v>
      </c>
      <c r="E32" s="2">
        <v>720</v>
      </c>
      <c r="F32" s="1">
        <v>4800.26220703125</v>
      </c>
      <c r="G32" s="1">
        <v>928.33337402343795</v>
      </c>
      <c r="H32" s="1">
        <v>4088.6280892364548</v>
      </c>
      <c r="I32" s="1">
        <v>923.6357286050627</v>
      </c>
      <c r="J32" s="1">
        <f t="shared" si="0"/>
        <v>-14.824900955460713</v>
      </c>
      <c r="K32" s="1">
        <f t="shared" si="1"/>
        <v>-0.50603000493405248</v>
      </c>
      <c r="L32" s="26"/>
      <c r="M32" s="26"/>
      <c r="N32" s="2">
        <v>0</v>
      </c>
      <c r="O32" s="26"/>
      <c r="P32" s="26"/>
      <c r="Q32" s="26"/>
      <c r="R32" s="26"/>
      <c r="S32" s="26"/>
      <c r="T32" s="26"/>
      <c r="U32" s="26"/>
      <c r="V32" s="26"/>
      <c r="X32" s="2">
        <v>720</v>
      </c>
      <c r="Y32" s="2" cm="1">
        <f t="array" aca="1" ref="Y32" ca="1">INDIRECT("F"&amp;($Y$3+($X32-30)/30))</f>
        <v>725.06976318359398</v>
      </c>
      <c r="Z32" s="2" cm="1">
        <f t="array" aca="1" ref="Z32" ca="1">INDIRECT("G"&amp;($Y$3+($X32-30)/30))</f>
        <v>708.28948974609398</v>
      </c>
      <c r="AA32" s="14" cm="1">
        <f t="array" aca="1" ref="AA32" ca="1">INDIRECT("H"&amp;($Y$3+($X32-30)/30))</f>
        <v>574.02675802830413</v>
      </c>
      <c r="AB32" s="2" cm="1">
        <f t="array" aca="1" ref="AB32" ca="1">INDIRECT("I"&amp;($Y$3+($X32-30)/30))</f>
        <v>711.61736234203272</v>
      </c>
      <c r="AO32" s="22">
        <v>26</v>
      </c>
      <c r="AP32" s="22">
        <v>180</v>
      </c>
      <c r="AQ32" s="22">
        <v>1527777.7778999999</v>
      </c>
      <c r="AR32" s="22">
        <v>4166.6666670000004</v>
      </c>
      <c r="AS32" s="22" cm="1">
        <f t="array" aca="1" ref="AS32" ca="1">INDIRECT("L"&amp;((AO32-1)*122+9))</f>
        <v>0.14977819884176558</v>
      </c>
      <c r="AT32" s="22" cm="1">
        <f t="array" aca="1" ref="AT32" ca="1">INDIRECT("M"&amp;((AO32-1)*122+9))</f>
        <v>0.50460648455183443</v>
      </c>
      <c r="AU32" s="22" cm="1">
        <f t="array" aca="1" ref="AU32" ca="1">INDIRECT("U"&amp;((AO32-1)*122+9))</f>
        <v>0.73932664653018831</v>
      </c>
      <c r="AV32" s="22" cm="1">
        <f t="array" aca="1" ref="AV32" ca="1">INDIRECT("V"&amp;((AO32-1)*122+9))</f>
        <v>-0.21307723213546714</v>
      </c>
    </row>
    <row r="33" spans="1:48" ht="14.5" x14ac:dyDescent="0.35">
      <c r="A33" s="15">
        <v>1</v>
      </c>
      <c r="B33" s="8">
        <v>90</v>
      </c>
      <c r="C33" s="8">
        <v>1527777.7778999999</v>
      </c>
      <c r="D33" s="8">
        <v>5166.6666660000001</v>
      </c>
      <c r="E33" s="2">
        <v>750</v>
      </c>
      <c r="F33" s="1">
        <v>6275.98193359375</v>
      </c>
      <c r="G33" s="1">
        <v>927.88854980468705</v>
      </c>
      <c r="H33" s="1">
        <v>5671.7566340215844</v>
      </c>
      <c r="I33" s="1">
        <v>948.7236905671532</v>
      </c>
      <c r="J33" s="1">
        <f t="shared" si="0"/>
        <v>-9.6275818822533541</v>
      </c>
      <c r="K33" s="1">
        <f t="shared" si="1"/>
        <v>2.2454357009634163</v>
      </c>
      <c r="L33" s="26"/>
      <c r="M33" s="26"/>
      <c r="N33" s="2">
        <v>1527777</v>
      </c>
      <c r="O33" s="26"/>
      <c r="P33" s="26"/>
      <c r="Q33" s="26"/>
      <c r="R33" s="26"/>
      <c r="S33" s="26"/>
      <c r="T33" s="26"/>
      <c r="U33" s="26"/>
      <c r="V33" s="26"/>
      <c r="X33" s="2">
        <v>750</v>
      </c>
      <c r="Y33" s="2" cm="1">
        <f t="array" aca="1" ref="Y33" ca="1">INDIRECT("F"&amp;($Y$3+($X33-30)/30))</f>
        <v>1043.16516113281</v>
      </c>
      <c r="Z33" s="2" cm="1">
        <f t="array" aca="1" ref="Z33" ca="1">INDIRECT("G"&amp;($Y$3+($X33-30)/30))</f>
        <v>710.73388671875</v>
      </c>
      <c r="AA33" s="14" cm="1">
        <f t="array" aca="1" ref="AA33" ca="1">INDIRECT("H"&amp;($Y$3+($X33-30)/30))</f>
        <v>125.59876449429819</v>
      </c>
      <c r="AB33" s="2" cm="1">
        <f t="array" aca="1" ref="AB33" ca="1">INDIRECT("I"&amp;($Y$3+($X33-30)/30))</f>
        <v>709.18859785237112</v>
      </c>
      <c r="AO33" s="22">
        <v>27</v>
      </c>
      <c r="AP33" s="22">
        <v>180</v>
      </c>
      <c r="AQ33" s="22">
        <v>1972222.2222000002</v>
      </c>
      <c r="AR33" s="22">
        <v>6166.6666679999998</v>
      </c>
      <c r="AS33" s="22" cm="1">
        <f t="array" aca="1" ref="AS33" ca="1">INDIRECT("L"&amp;((AO33-1)*122+9))</f>
        <v>2.4995861255455707</v>
      </c>
      <c r="AT33" s="22" cm="1">
        <f t="array" aca="1" ref="AT33" ca="1">INDIRECT("M"&amp;((AO33-1)*122+9))</f>
        <v>0.31450236598707915</v>
      </c>
      <c r="AU33" s="22" cm="1">
        <f t="array" aca="1" ref="AU33" ca="1">INDIRECT("U"&amp;((AO33-1)*122+9))</f>
        <v>0.65864764579904023</v>
      </c>
      <c r="AV33" s="22" cm="1">
        <f t="array" aca="1" ref="AV33" ca="1">INDIRECT("V"&amp;((AO33-1)*122+9))</f>
        <v>-0.95634824687620046</v>
      </c>
    </row>
    <row r="34" spans="1:48" ht="14.5" x14ac:dyDescent="0.35">
      <c r="A34" s="15">
        <v>1</v>
      </c>
      <c r="B34" s="8">
        <v>90</v>
      </c>
      <c r="C34" s="8">
        <v>1527777.7778999999</v>
      </c>
      <c r="D34" s="8">
        <v>5166.6666660000001</v>
      </c>
      <c r="E34" s="2">
        <v>780</v>
      </c>
      <c r="F34" s="1">
        <v>7225.95703125</v>
      </c>
      <c r="G34" s="1">
        <v>908.12030029296898</v>
      </c>
      <c r="H34" s="1">
        <v>7158.1826013230384</v>
      </c>
      <c r="I34" s="1">
        <v>924.87400056503543</v>
      </c>
      <c r="J34" s="1">
        <f t="shared" si="0"/>
        <v>-0.93793015421844372</v>
      </c>
      <c r="K34" s="1">
        <f t="shared" si="1"/>
        <v>1.8448767488912579</v>
      </c>
      <c r="L34" s="26"/>
      <c r="M34" s="26"/>
      <c r="N34" s="2">
        <v>1527777</v>
      </c>
      <c r="O34" s="26"/>
      <c r="P34" s="26"/>
      <c r="Q34" s="26"/>
      <c r="R34" s="26"/>
      <c r="S34" s="26"/>
      <c r="T34" s="26"/>
      <c r="U34" s="26"/>
      <c r="V34" s="26"/>
      <c r="X34" s="2">
        <v>780</v>
      </c>
      <c r="Y34" s="2" cm="1">
        <f t="array" aca="1" ref="Y34" ca="1">INDIRECT("F"&amp;($Y$3+($X34-30)/30))</f>
        <v>1439.98645019531</v>
      </c>
      <c r="Z34" s="2" cm="1">
        <f t="array" aca="1" ref="Z34" ca="1">INDIRECT("G"&amp;($Y$3+($X34-30)/30))</f>
        <v>723.15399169921898</v>
      </c>
      <c r="AA34" s="14" cm="1">
        <f t="array" aca="1" ref="AA34" ca="1">INDIRECT("H"&amp;($Y$3+($X34-30)/30))</f>
        <v>113.5668472317044</v>
      </c>
      <c r="AB34" s="2" cm="1">
        <f t="array" aca="1" ref="AB34" ca="1">INDIRECT("I"&amp;($Y$3+($X34-30)/30))</f>
        <v>718.16857693752365</v>
      </c>
      <c r="AO34" s="22">
        <v>28</v>
      </c>
      <c r="AP34" s="22">
        <v>180</v>
      </c>
      <c r="AQ34" s="22">
        <v>1305555.5556000001</v>
      </c>
      <c r="AR34" s="22">
        <v>3833.3333339999999</v>
      </c>
      <c r="AS34" s="22" cm="1">
        <f t="array" aca="1" ref="AS34" ca="1">INDIRECT("L"&amp;((AO34-1)*122+9))</f>
        <v>-0.15828125744548477</v>
      </c>
      <c r="AT34" s="22" cm="1">
        <f t="array" aca="1" ref="AT34" ca="1">INDIRECT("M"&amp;((AO34-1)*122+9))</f>
        <v>-0.29712143950485959</v>
      </c>
      <c r="AU34" s="22" cm="1">
        <f t="array" aca="1" ref="AU34" ca="1">INDIRECT("U"&amp;((AO34-1)*122+9))</f>
        <v>-0.24147202575888421</v>
      </c>
      <c r="AV34" s="22" cm="1">
        <f t="array" aca="1" ref="AV34" ca="1">INDIRECT("V"&amp;((AO34-1)*122+9))</f>
        <v>-9.0055605075755746E-2</v>
      </c>
    </row>
    <row r="35" spans="1:48" ht="14.5" x14ac:dyDescent="0.35">
      <c r="A35" s="15">
        <v>1</v>
      </c>
      <c r="B35" s="8">
        <v>90</v>
      </c>
      <c r="C35" s="8">
        <v>1527777.7778999999</v>
      </c>
      <c r="D35" s="8">
        <v>5166.6666660000001</v>
      </c>
      <c r="E35" s="2">
        <v>810</v>
      </c>
      <c r="F35" s="1">
        <v>7637.02099609375</v>
      </c>
      <c r="G35" s="1">
        <v>866.8486328125</v>
      </c>
      <c r="H35" s="1">
        <v>6789.7873207598232</v>
      </c>
      <c r="I35" s="1">
        <v>887.54308196255147</v>
      </c>
      <c r="J35" s="1">
        <f t="shared" si="0"/>
        <v>-11.093771717627558</v>
      </c>
      <c r="K35" s="1">
        <f t="shared" si="1"/>
        <v>2.3873198118693573</v>
      </c>
      <c r="L35" s="26"/>
      <c r="M35" s="26"/>
      <c r="N35" s="2">
        <v>1527777</v>
      </c>
      <c r="O35" s="26"/>
      <c r="P35" s="26"/>
      <c r="Q35" s="26"/>
      <c r="R35" s="26"/>
      <c r="S35" s="26"/>
      <c r="T35" s="26"/>
      <c r="U35" s="26"/>
      <c r="V35" s="26"/>
      <c r="X35" s="2">
        <v>810</v>
      </c>
      <c r="Y35" s="2" cm="1">
        <f t="array" aca="1" ref="Y35" ca="1">INDIRECT("F"&amp;($Y$3+($X35-30)/30))</f>
        <v>1952.86157226563</v>
      </c>
      <c r="Z35" s="2" cm="1">
        <f t="array" aca="1" ref="Z35" ca="1">INDIRECT("G"&amp;($Y$3+($X35-30)/30))</f>
        <v>732.28381347656205</v>
      </c>
      <c r="AA35" s="14" cm="1">
        <f t="array" aca="1" ref="AA35" ca="1">INDIRECT("H"&amp;($Y$3+($X35-30)/30))</f>
        <v>190.43116973232921</v>
      </c>
      <c r="AB35" s="2" cm="1">
        <f t="array" aca="1" ref="AB35" ca="1">INDIRECT("I"&amp;($Y$3+($X35-30)/30))</f>
        <v>713.86926400375307</v>
      </c>
      <c r="AO35" s="22">
        <v>29</v>
      </c>
      <c r="AP35" s="22">
        <v>180</v>
      </c>
      <c r="AQ35" s="22">
        <v>1416666.6666000001</v>
      </c>
      <c r="AR35" s="22">
        <v>6500.0000010000003</v>
      </c>
      <c r="AS35" s="22" cm="1">
        <f t="array" aca="1" ref="AS35" ca="1">INDIRECT("L"&amp;((AO35-1)*122+9))</f>
        <v>0.75049322997211421</v>
      </c>
      <c r="AT35" s="22" cm="1">
        <f t="array" aca="1" ref="AT35" ca="1">INDIRECT("M"&amp;((AO35-1)*122+9))</f>
        <v>0.61072314885114831</v>
      </c>
      <c r="AU35" s="22" cm="1">
        <f t="array" aca="1" ref="AU35" ca="1">INDIRECT("U"&amp;((AO35-1)*122+9))</f>
        <v>0.49958411246454681</v>
      </c>
      <c r="AV35" s="22" cm="1">
        <f t="array" aca="1" ref="AV35" ca="1">INDIRECT("V"&amp;((AO35-1)*122+9))</f>
        <v>-0.2231714717369695</v>
      </c>
    </row>
    <row r="36" spans="1:48" ht="14.5" x14ac:dyDescent="0.35">
      <c r="A36" s="15">
        <v>1</v>
      </c>
      <c r="B36" s="8">
        <v>90</v>
      </c>
      <c r="C36" s="8">
        <v>1527777.7778999999</v>
      </c>
      <c r="D36" s="8">
        <v>5166.6666660000001</v>
      </c>
      <c r="E36" s="2">
        <v>840</v>
      </c>
      <c r="F36" s="1">
        <v>8480.6279296875</v>
      </c>
      <c r="G36" s="1">
        <v>802.0283203125</v>
      </c>
      <c r="H36" s="1">
        <v>7087.5624119313125</v>
      </c>
      <c r="I36" s="1">
        <v>757.09571854765659</v>
      </c>
      <c r="J36" s="1">
        <f t="shared" si="0"/>
        <v>-16.426443057118298</v>
      </c>
      <c r="K36" s="1">
        <f t="shared" si="1"/>
        <v>-5.602370967067098</v>
      </c>
      <c r="L36" s="26"/>
      <c r="M36" s="26"/>
      <c r="N36" s="2">
        <v>1.1572817357197199E-13</v>
      </c>
      <c r="O36" s="26"/>
      <c r="P36" s="26"/>
      <c r="Q36" s="26"/>
      <c r="R36" s="26"/>
      <c r="S36" s="26"/>
      <c r="T36" s="26"/>
      <c r="U36" s="26"/>
      <c r="V36" s="26"/>
      <c r="X36" s="2">
        <v>840</v>
      </c>
      <c r="Y36" s="2" cm="1">
        <f t="array" aca="1" ref="Y36" ca="1">INDIRECT("F"&amp;($Y$3+($X36-30)/30))</f>
        <v>2554.78564453125</v>
      </c>
      <c r="Z36" s="2" cm="1">
        <f t="array" aca="1" ref="Z36" ca="1">INDIRECT("G"&amp;($Y$3+($X36-30)/30))</f>
        <v>738.85552978515602</v>
      </c>
      <c r="AA36" s="14" cm="1">
        <f t="array" aca="1" ref="AA36" ca="1">INDIRECT("H"&amp;($Y$3+($X36-30)/30))</f>
        <v>1630.494375083842</v>
      </c>
      <c r="AB36" s="2" cm="1">
        <f t="array" aca="1" ref="AB36" ca="1">INDIRECT("I"&amp;($Y$3+($X36-30)/30))</f>
        <v>728.73289221385028</v>
      </c>
      <c r="AO36" s="22">
        <v>30</v>
      </c>
      <c r="AP36" s="22">
        <v>180</v>
      </c>
      <c r="AQ36" s="22">
        <v>1638888.8889000001</v>
      </c>
      <c r="AR36" s="22">
        <v>7833.3333330000005</v>
      </c>
      <c r="AS36" s="22" cm="1">
        <f t="array" aca="1" ref="AS36" ca="1">INDIRECT("L"&amp;((AO36-1)*122+9))</f>
        <v>2.9894080227336484</v>
      </c>
      <c r="AT36" s="22" cm="1">
        <f t="array" aca="1" ref="AT36" ca="1">INDIRECT("M"&amp;((AO36-1)*122+9))</f>
        <v>0.28789805079964986</v>
      </c>
      <c r="AU36" s="22" cm="1">
        <f t="array" aca="1" ref="AU36" ca="1">INDIRECT("U"&amp;((AO36-1)*122+9))</f>
        <v>-8.0675247606609071E-3</v>
      </c>
      <c r="AV36" s="22" cm="1">
        <f t="array" aca="1" ref="AV36" ca="1">INDIRECT("V"&amp;((AO36-1)*122+9))</f>
        <v>-0.18367460655486001</v>
      </c>
    </row>
    <row r="37" spans="1:48" ht="14.5" x14ac:dyDescent="0.35">
      <c r="A37" s="15">
        <v>1</v>
      </c>
      <c r="B37" s="8">
        <v>90</v>
      </c>
      <c r="C37" s="8">
        <v>1527777.7778999999</v>
      </c>
      <c r="D37" s="8">
        <v>5166.6666660000001</v>
      </c>
      <c r="E37" s="2">
        <v>870</v>
      </c>
      <c r="F37" s="1">
        <v>7042.66943359375</v>
      </c>
      <c r="G37" s="1">
        <v>682.80633544921898</v>
      </c>
      <c r="H37" s="1">
        <v>7542.8502470215344</v>
      </c>
      <c r="I37" s="1">
        <v>712.03145073782673</v>
      </c>
      <c r="J37" s="1">
        <f t="shared" si="0"/>
        <v>7.1021481008594067</v>
      </c>
      <c r="K37" s="1">
        <f t="shared" si="1"/>
        <v>4.2801470594704609</v>
      </c>
      <c r="L37" s="26"/>
      <c r="M37" s="26"/>
      <c r="N37" s="2">
        <v>0</v>
      </c>
      <c r="O37" s="26"/>
      <c r="P37" s="26"/>
      <c r="Q37" s="26"/>
      <c r="R37" s="26"/>
      <c r="S37" s="26"/>
      <c r="T37" s="26"/>
      <c r="U37" s="26"/>
      <c r="V37" s="26"/>
      <c r="X37" s="2">
        <v>870</v>
      </c>
      <c r="Y37" s="2" cm="1">
        <f t="array" aca="1" ref="Y37" ca="1">INDIRECT("F"&amp;($Y$3+($X37-30)/30))</f>
        <v>2983.93090820313</v>
      </c>
      <c r="Z37" s="2" cm="1">
        <f t="array" aca="1" ref="Z37" ca="1">INDIRECT("G"&amp;($Y$3+($X37-30)/30))</f>
        <v>715.17578125</v>
      </c>
      <c r="AA37" s="14" cm="1">
        <f t="array" aca="1" ref="AA37" ca="1">INDIRECT("H"&amp;($Y$3+($X37-30)/30))</f>
        <v>2654.4718032569808</v>
      </c>
      <c r="AB37" s="2" cm="1">
        <f t="array" aca="1" ref="AB37" ca="1">INDIRECT("I"&amp;($Y$3+($X37-30)/30))</f>
        <v>724.61020994363651</v>
      </c>
      <c r="AO37" s="22">
        <v>31</v>
      </c>
      <c r="AP37" s="22">
        <v>180</v>
      </c>
      <c r="AQ37" s="22">
        <v>1138888.8887999998</v>
      </c>
      <c r="AR37" s="22">
        <v>3500.0000009999999</v>
      </c>
      <c r="AS37" s="22" cm="1">
        <f t="array" aca="1" ref="AS37" ca="1">INDIRECT("L"&amp;((AO37-1)*122+9))</f>
        <v>-1.3398971518445202</v>
      </c>
      <c r="AT37" s="22" cm="1">
        <f t="array" aca="1" ref="AT37" ca="1">INDIRECT("M"&amp;((AO37-1)*122+9))</f>
        <v>-1.0415384390419333</v>
      </c>
      <c r="AU37" s="22" cm="1">
        <f t="array" aca="1" ref="AU37" ca="1">INDIRECT("U"&amp;((AO37-1)*122+9))</f>
        <v>-1.0381872296092058</v>
      </c>
      <c r="AV37" s="22" cm="1">
        <f t="array" aca="1" ref="AV37" ca="1">INDIRECT("V"&amp;((AO37-1)*122+9))</f>
        <v>-4.9022814836883679</v>
      </c>
    </row>
    <row r="38" spans="1:48" ht="14.5" x14ac:dyDescent="0.35">
      <c r="A38" s="15">
        <v>1</v>
      </c>
      <c r="B38" s="8">
        <v>90</v>
      </c>
      <c r="C38" s="8">
        <v>1527777.7778999999</v>
      </c>
      <c r="D38" s="8">
        <v>5166.6666660000001</v>
      </c>
      <c r="E38" s="2">
        <v>900</v>
      </c>
      <c r="F38" s="1">
        <v>7785.71044921875</v>
      </c>
      <c r="G38" s="1">
        <v>700.96960449218795</v>
      </c>
      <c r="H38" s="1">
        <v>8017.1700093970012</v>
      </c>
      <c r="I38" s="1">
        <v>688.07840115182944</v>
      </c>
      <c r="J38" s="1">
        <f t="shared" si="0"/>
        <v>2.9728765497755805</v>
      </c>
      <c r="K38" s="1">
        <f t="shared" si="1"/>
        <v>-1.8390531141072013</v>
      </c>
      <c r="L38" s="26"/>
      <c r="M38" s="26"/>
      <c r="N38" s="2">
        <v>0</v>
      </c>
      <c r="O38" s="26"/>
      <c r="P38" s="26"/>
      <c r="Q38" s="26"/>
      <c r="R38" s="26"/>
      <c r="S38" s="26"/>
      <c r="T38" s="26"/>
      <c r="U38" s="26"/>
      <c r="V38" s="26"/>
      <c r="X38" s="2">
        <v>900</v>
      </c>
      <c r="Y38" s="2" cm="1">
        <f t="array" aca="1" ref="Y38" ca="1">INDIRECT("F"&amp;($Y$3+($X38-30)/30))</f>
        <v>3259.6640625</v>
      </c>
      <c r="Z38" s="2" cm="1">
        <f t="array" aca="1" ref="Z38" ca="1">INDIRECT("G"&amp;($Y$3+($X38-30)/30))</f>
        <v>690.64318847656295</v>
      </c>
      <c r="AA38" s="14" cm="1">
        <f t="array" aca="1" ref="AA38" ca="1">INDIRECT("H"&amp;($Y$3+($X38-30)/30))</f>
        <v>3504.2412525495961</v>
      </c>
      <c r="AB38" s="2" cm="1">
        <f t="array" aca="1" ref="AB38" ca="1">INDIRECT("I"&amp;($Y$3+($X38-30)/30))</f>
        <v>704.94198623383102</v>
      </c>
      <c r="AO38" s="22">
        <v>32</v>
      </c>
      <c r="AP38" s="22">
        <v>180</v>
      </c>
      <c r="AQ38" s="22">
        <v>1472222.2221000001</v>
      </c>
      <c r="AR38" s="22">
        <v>6833.3333340000008</v>
      </c>
      <c r="AS38" s="22" cm="1">
        <f t="array" aca="1" ref="AS38" ca="1">INDIRECT("L"&amp;((AO38-1)*122+9))</f>
        <v>0.98496998052167695</v>
      </c>
      <c r="AT38" s="22" cm="1">
        <f t="array" aca="1" ref="AT38" ca="1">INDIRECT("M"&amp;((AO38-1)*122+9))</f>
        <v>-0.34100638729266053</v>
      </c>
      <c r="AU38" s="22" cm="1">
        <f t="array" aca="1" ref="AU38" ca="1">INDIRECT("U"&amp;((AO38-1)*122+9))</f>
        <v>-0.4526921244540556</v>
      </c>
      <c r="AV38" s="22" cm="1">
        <f t="array" aca="1" ref="AV38" ca="1">INDIRECT("V"&amp;((AO38-1)*122+9))</f>
        <v>-0.48987836493894488</v>
      </c>
    </row>
    <row r="39" spans="1:48" ht="14.5" x14ac:dyDescent="0.35">
      <c r="A39" s="15">
        <v>1</v>
      </c>
      <c r="B39" s="8">
        <v>90</v>
      </c>
      <c r="C39" s="8">
        <v>1527777.7778999999</v>
      </c>
      <c r="D39" s="8">
        <v>5166.6666660000001</v>
      </c>
      <c r="E39" s="2">
        <v>930</v>
      </c>
      <c r="F39" s="1">
        <v>8721.0615234375</v>
      </c>
      <c r="G39" s="1">
        <v>709.59649658203102</v>
      </c>
      <c r="H39" s="1">
        <v>8754.2483633801148</v>
      </c>
      <c r="I39" s="1">
        <v>699.02309455535328</v>
      </c>
      <c r="J39" s="1">
        <f t="shared" si="0"/>
        <v>0.3805367024808452</v>
      </c>
      <c r="K39" s="1">
        <f t="shared" si="1"/>
        <v>-1.4900583750916856</v>
      </c>
      <c r="L39" s="26"/>
      <c r="M39" s="26"/>
      <c r="N39" s="2">
        <v>1527777</v>
      </c>
      <c r="O39" s="26"/>
      <c r="P39" s="26"/>
      <c r="Q39" s="26"/>
      <c r="R39" s="26"/>
      <c r="S39" s="26"/>
      <c r="T39" s="26"/>
      <c r="U39" s="26"/>
      <c r="V39" s="26"/>
      <c r="X39" s="2">
        <v>930</v>
      </c>
      <c r="Y39" s="2" cm="1">
        <f t="array" aca="1" ref="Y39" ca="1">INDIRECT("F"&amp;($Y$3+($X39-30)/30))</f>
        <v>3627.43237304688</v>
      </c>
      <c r="Z39" s="2" cm="1">
        <f t="array" aca="1" ref="Z39" ca="1">INDIRECT("G"&amp;($Y$3+($X39-30)/30))</f>
        <v>660.00646972656205</v>
      </c>
      <c r="AA39" s="14" cm="1">
        <f t="array" aca="1" ref="AA39" ca="1">INDIRECT("H"&amp;($Y$3+($X39-30)/30))</f>
        <v>4317.5478110825215</v>
      </c>
      <c r="AB39" s="2" cm="1">
        <f t="array" aca="1" ref="AB39" ca="1">INDIRECT("I"&amp;($Y$3+($X39-30)/30))</f>
        <v>629.31833841768582</v>
      </c>
      <c r="AO39" s="22">
        <v>33</v>
      </c>
      <c r="AP39" s="22">
        <v>180</v>
      </c>
      <c r="AQ39" s="22">
        <v>1194444.4443000001</v>
      </c>
      <c r="AR39" s="22">
        <v>8833.3333320000002</v>
      </c>
      <c r="AS39" s="22" cm="1">
        <f t="array" aca="1" ref="AS39" ca="1">INDIRECT("L"&amp;((AO39-1)*122+9))</f>
        <v>1.0331057882673977</v>
      </c>
      <c r="AT39" s="22" cm="1">
        <f t="array" aca="1" ref="AT39" ca="1">INDIRECT("M"&amp;((AO39-1)*122+9))</f>
        <v>-4.7648554417929499E-2</v>
      </c>
      <c r="AU39" s="22" cm="1">
        <f t="array" aca="1" ref="AU39" ca="1">INDIRECT("U"&amp;((AO39-1)*122+9))</f>
        <v>1.7267621096971521E-2</v>
      </c>
      <c r="AV39" s="22" cm="1">
        <f t="array" aca="1" ref="AV39" ca="1">INDIRECT("V"&amp;((AO39-1)*122+9))</f>
        <v>-0.24068970215208987</v>
      </c>
    </row>
    <row r="40" spans="1:48" ht="14.5" x14ac:dyDescent="0.35">
      <c r="A40" s="15">
        <v>1</v>
      </c>
      <c r="B40" s="8">
        <v>90</v>
      </c>
      <c r="C40" s="8">
        <v>1527777.7778999999</v>
      </c>
      <c r="D40" s="8">
        <v>5166.6666660000001</v>
      </c>
      <c r="E40" s="2">
        <v>960</v>
      </c>
      <c r="F40" s="1">
        <v>10189.728515625</v>
      </c>
      <c r="G40" s="1">
        <v>705.95758056640602</v>
      </c>
      <c r="H40" s="1">
        <v>9611.8292999125479</v>
      </c>
      <c r="I40" s="1">
        <v>679.8608963375151</v>
      </c>
      <c r="J40" s="1">
        <f t="shared" si="0"/>
        <v>-5.6713897217800993</v>
      </c>
      <c r="K40" s="1">
        <f t="shared" si="1"/>
        <v>-3.6966363061011331</v>
      </c>
      <c r="L40" s="26"/>
      <c r="M40" s="26"/>
      <c r="N40" s="2">
        <v>1527777</v>
      </c>
      <c r="O40" s="26"/>
      <c r="P40" s="26"/>
      <c r="Q40" s="26"/>
      <c r="R40" s="26"/>
      <c r="S40" s="26"/>
      <c r="T40" s="26"/>
      <c r="U40" s="26"/>
      <c r="V40" s="26"/>
      <c r="X40" s="2">
        <v>960</v>
      </c>
      <c r="Y40" s="2" cm="1">
        <f t="array" aca="1" ref="Y40" ca="1">INDIRECT("F"&amp;($Y$3+($X40-30)/30))</f>
        <v>4063.53833007812</v>
      </c>
      <c r="Z40" s="2" cm="1">
        <f t="array" aca="1" ref="Z40" ca="1">INDIRECT("G"&amp;($Y$3+($X40-30)/30))</f>
        <v>637.95013427734398</v>
      </c>
      <c r="AA40" s="14" cm="1">
        <f t="array" aca="1" ref="AA40" ca="1">INDIRECT("H"&amp;($Y$3+($X40-30)/30))</f>
        <v>4880.6688444796409</v>
      </c>
      <c r="AB40" s="2" cm="1">
        <f t="array" aca="1" ref="AB40" ca="1">INDIRECT("I"&amp;($Y$3+($X40-30)/30))</f>
        <v>633.64082135700721</v>
      </c>
      <c r="AO40" s="22">
        <v>34</v>
      </c>
      <c r="AP40" s="22">
        <v>180</v>
      </c>
      <c r="AQ40" s="22">
        <v>1805555.5556999999</v>
      </c>
      <c r="AR40" s="22">
        <v>4500</v>
      </c>
      <c r="AS40" s="22" cm="1">
        <f t="array" aca="1" ref="AS40" ca="1">INDIRECT("L"&amp;((AO40-1)*122+9))</f>
        <v>0.40941795215549492</v>
      </c>
      <c r="AT40" s="22" cm="1">
        <f t="array" aca="1" ref="AT40" ca="1">INDIRECT("M"&amp;((AO40-1)*122+9))</f>
        <v>0.94039549967803104</v>
      </c>
      <c r="AU40" s="22" cm="1">
        <f t="array" aca="1" ref="AU40" ca="1">INDIRECT("U"&amp;((AO40-1)*122+9))</f>
        <v>0.87269198616606447</v>
      </c>
      <c r="AV40" s="22" cm="1">
        <f t="array" aca="1" ref="AV40" ca="1">INDIRECT("V"&amp;((AO40-1)*122+9))</f>
        <v>-1.6998321274391992</v>
      </c>
    </row>
    <row r="41" spans="1:48" ht="14.5" x14ac:dyDescent="0.35">
      <c r="A41" s="15">
        <v>1</v>
      </c>
      <c r="B41" s="8">
        <v>90</v>
      </c>
      <c r="C41" s="8">
        <v>1527777.7778999999</v>
      </c>
      <c r="D41" s="8">
        <v>5166.6666660000001</v>
      </c>
      <c r="E41" s="2">
        <v>990</v>
      </c>
      <c r="F41" s="1">
        <v>10644.09765625</v>
      </c>
      <c r="G41" s="1">
        <v>627.85778808593705</v>
      </c>
      <c r="H41" s="1">
        <v>10293.052630597849</v>
      </c>
      <c r="I41" s="1">
        <v>663.19660116297564</v>
      </c>
      <c r="J41" s="1">
        <f t="shared" si="0"/>
        <v>-3.2980252247688107</v>
      </c>
      <c r="K41" s="1">
        <f t="shared" si="1"/>
        <v>5.6284741143008095</v>
      </c>
      <c r="L41" s="26"/>
      <c r="M41" s="26"/>
      <c r="N41" s="2">
        <v>1527777</v>
      </c>
      <c r="O41" s="26"/>
      <c r="P41" s="26"/>
      <c r="Q41" s="26"/>
      <c r="R41" s="26"/>
      <c r="S41" s="26"/>
      <c r="T41" s="26"/>
      <c r="U41" s="26"/>
      <c r="V41" s="26"/>
      <c r="X41" s="2">
        <v>990</v>
      </c>
      <c r="Y41" s="2" cm="1">
        <f t="array" aca="1" ref="Y41" ca="1">INDIRECT("F"&amp;($Y$3+($X41-30)/30))</f>
        <v>4321.31689453125</v>
      </c>
      <c r="Z41" s="2" cm="1">
        <f t="array" aca="1" ref="Z41" ca="1">INDIRECT("G"&amp;($Y$3+($X41-30)/30))</f>
        <v>606.4482421875</v>
      </c>
      <c r="AA41" s="14" cm="1">
        <f t="array" aca="1" ref="AA41" ca="1">INDIRECT("H"&amp;($Y$3+($X41-30)/30))</f>
        <v>5199.4472440046538</v>
      </c>
      <c r="AB41" s="2" cm="1">
        <f t="array" aca="1" ref="AB41" ca="1">INDIRECT("I"&amp;($Y$3+($X41-30)/30))</f>
        <v>634.17103837781599</v>
      </c>
      <c r="AO41" s="22">
        <v>35</v>
      </c>
      <c r="AP41" s="22">
        <v>180</v>
      </c>
      <c r="AQ41" s="22">
        <v>1861111.1112000002</v>
      </c>
      <c r="AR41" s="22">
        <v>5499.9999989999997</v>
      </c>
      <c r="AS41" s="22" cm="1">
        <f t="array" aca="1" ref="AS41" ca="1">INDIRECT("L"&amp;((AO41-1)*122+9))</f>
        <v>-0.22850540723150348</v>
      </c>
      <c r="AT41" s="22" cm="1">
        <f t="array" aca="1" ref="AT41" ca="1">INDIRECT("M"&amp;((AO41-1)*122+9))</f>
        <v>0.67992438724649584</v>
      </c>
      <c r="AU41" s="22" cm="1">
        <f t="array" aca="1" ref="AU41" ca="1">INDIRECT("U"&amp;((AO41-1)*122+9))</f>
        <v>0.44404864864145227</v>
      </c>
      <c r="AV41" s="22" cm="1">
        <f t="array" aca="1" ref="AV41" ca="1">INDIRECT("V"&amp;((AO41-1)*122+9))</f>
        <v>-1.6502834341844852</v>
      </c>
    </row>
    <row r="42" spans="1:48" ht="14.5" x14ac:dyDescent="0.35">
      <c r="A42" s="15">
        <v>1</v>
      </c>
      <c r="B42" s="8">
        <v>90</v>
      </c>
      <c r="C42" s="8">
        <v>1527777.7778999999</v>
      </c>
      <c r="D42" s="8">
        <v>5166.6666660000001</v>
      </c>
      <c r="E42" s="2">
        <v>1020</v>
      </c>
      <c r="F42" s="1">
        <v>9604.9462890625</v>
      </c>
      <c r="G42" s="1">
        <v>549.90057373046898</v>
      </c>
      <c r="H42" s="1">
        <v>9492.2374425000216</v>
      </c>
      <c r="I42" s="1">
        <v>525.20292016870746</v>
      </c>
      <c r="J42" s="1">
        <f t="shared" si="0"/>
        <v>-1.1734458805961674</v>
      </c>
      <c r="K42" s="1">
        <f t="shared" si="1"/>
        <v>-4.4912943796757965</v>
      </c>
      <c r="L42" s="26"/>
      <c r="M42" s="26"/>
      <c r="N42" s="2">
        <v>5.2617064114220897E-15</v>
      </c>
      <c r="O42" s="26"/>
      <c r="P42" s="26"/>
      <c r="Q42" s="26"/>
      <c r="R42" s="26"/>
      <c r="S42" s="26"/>
      <c r="T42" s="26"/>
      <c r="U42" s="26"/>
      <c r="V42" s="26"/>
      <c r="X42" s="2">
        <v>1020</v>
      </c>
      <c r="Y42" s="2" cm="1">
        <f t="array" aca="1" ref="Y42" ca="1">INDIRECT("F"&amp;($Y$3+($X42-30)/30))</f>
        <v>4719.6748046875</v>
      </c>
      <c r="Z42" s="2" cm="1">
        <f t="array" aca="1" ref="Z42" ca="1">INDIRECT("G"&amp;($Y$3+($X42-30)/30))</f>
        <v>599.57452392578102</v>
      </c>
      <c r="AA42" s="14" cm="1">
        <f t="array" aca="1" ref="AA42" ca="1">INDIRECT("H"&amp;($Y$3+($X42-30)/30))</f>
        <v>5117.329265806422</v>
      </c>
      <c r="AB42" s="2" cm="1">
        <f t="array" aca="1" ref="AB42" ca="1">INDIRECT("I"&amp;($Y$3+($X42-30)/30))</f>
        <v>520.58628495450887</v>
      </c>
      <c r="AO42" s="16">
        <v>36</v>
      </c>
      <c r="AP42" s="16">
        <v>180</v>
      </c>
      <c r="AQ42" s="16">
        <v>1583333.3334000001</v>
      </c>
      <c r="AR42" s="16">
        <v>4833.3333329999996</v>
      </c>
      <c r="AS42" s="16" cm="1">
        <f t="array" aca="1" ref="AS42" ca="1">INDIRECT("L"&amp;((AO42-1)*122+9))</f>
        <v>0.49014415673808986</v>
      </c>
      <c r="AT42" s="16" cm="1">
        <f t="array" aca="1" ref="AT42" ca="1">INDIRECT("M"&amp;((AO42-1)*122+9))</f>
        <v>-0.18337380289893493</v>
      </c>
      <c r="AU42" s="22" cm="1">
        <f t="array" aca="1" ref="AU42" ca="1">INDIRECT("U"&amp;((AO42-1)*122+9))</f>
        <v>-5.6033301833276712E-2</v>
      </c>
      <c r="AV42" s="22" cm="1">
        <f t="array" aca="1" ref="AV42" ca="1">INDIRECT("V"&amp;((AO42-1)*122+9))</f>
        <v>-0.31873723468318782</v>
      </c>
    </row>
    <row r="43" spans="1:48" ht="14.5" x14ac:dyDescent="0.35">
      <c r="A43" s="15">
        <v>1</v>
      </c>
      <c r="B43" s="8">
        <v>90</v>
      </c>
      <c r="C43" s="8">
        <v>1527777.7778999999</v>
      </c>
      <c r="D43" s="8">
        <v>5166.6666660000001</v>
      </c>
      <c r="E43" s="2">
        <v>1050</v>
      </c>
      <c r="F43" s="1">
        <v>8651.171875</v>
      </c>
      <c r="G43" s="1">
        <v>483.98367309570301</v>
      </c>
      <c r="H43" s="1">
        <v>9394.9773824020303</v>
      </c>
      <c r="I43" s="1">
        <v>487.36787982220733</v>
      </c>
      <c r="J43" s="1">
        <f t="shared" si="0"/>
        <v>8.5977428046651809</v>
      </c>
      <c r="K43" s="1">
        <f t="shared" si="1"/>
        <v>0.69923985345578454</v>
      </c>
      <c r="L43" s="26"/>
      <c r="M43" s="26"/>
      <c r="N43" s="2">
        <v>0</v>
      </c>
      <c r="O43" s="26"/>
      <c r="P43" s="26"/>
      <c r="Q43" s="26"/>
      <c r="R43" s="26"/>
      <c r="S43" s="26"/>
      <c r="T43" s="26"/>
      <c r="U43" s="26"/>
      <c r="V43" s="26"/>
      <c r="X43" s="2">
        <v>1050</v>
      </c>
      <c r="Y43" s="2" cm="1">
        <f t="array" aca="1" ref="Y43" ca="1">INDIRECT("F"&amp;($Y$3+($X43-30)/30))</f>
        <v>6061.853515625</v>
      </c>
      <c r="Z43" s="2" cm="1">
        <f t="array" aca="1" ref="Z43" ca="1">INDIRECT("G"&amp;($Y$3+($X43-30)/30))</f>
        <v>580.490966796875</v>
      </c>
      <c r="AA43" s="14" cm="1">
        <f t="array" aca="1" ref="AA43" ca="1">INDIRECT("H"&amp;($Y$3+($X43-30)/30))</f>
        <v>5795.6588857359766</v>
      </c>
      <c r="AB43" s="2" cm="1">
        <f t="array" aca="1" ref="AB43" ca="1">INDIRECT("I"&amp;($Y$3+($X43-30)/30))</f>
        <v>445.52740021955259</v>
      </c>
      <c r="AO43" s="22">
        <v>37</v>
      </c>
      <c r="AP43" s="22">
        <v>270</v>
      </c>
      <c r="AQ43" s="2">
        <v>1638888.8889000001</v>
      </c>
      <c r="AR43" s="2">
        <v>5833.3333320000002</v>
      </c>
      <c r="AS43" s="22" cm="1">
        <f t="array" aca="1" ref="AS43" ca="1">INDIRECT("L"&amp;((AO43-1)*122+9))</f>
        <v>0.38170351481320464</v>
      </c>
      <c r="AT43" s="22" cm="1">
        <f t="array" aca="1" ref="AT43" ca="1">INDIRECT("M"&amp;((AO43-1)*122+9))</f>
        <v>0.90514024901081791</v>
      </c>
      <c r="AU43" s="22" cm="1">
        <f t="array" aca="1" ref="AU43" ca="1">INDIRECT("U"&amp;((AO43-1)*122+9))</f>
        <v>0.84015862294062549</v>
      </c>
      <c r="AV43" s="22" cm="1">
        <f t="array" aca="1" ref="AV43" ca="1">INDIRECT("V"&amp;((AO43-1)*122+9))</f>
        <v>-2.8469878804760205</v>
      </c>
    </row>
    <row r="44" spans="1:48" ht="14.5" x14ac:dyDescent="0.35">
      <c r="A44" s="15">
        <v>1</v>
      </c>
      <c r="B44" s="8">
        <v>90</v>
      </c>
      <c r="C44" s="8">
        <v>1527777.7778999999</v>
      </c>
      <c r="D44" s="8">
        <v>5166.6666660000001</v>
      </c>
      <c r="E44" s="2">
        <v>1080</v>
      </c>
      <c r="F44" s="1">
        <v>9617.564453125</v>
      </c>
      <c r="G44" s="1">
        <v>509.21517944335898</v>
      </c>
      <c r="H44" s="1">
        <v>9648.6250091855291</v>
      </c>
      <c r="I44" s="1">
        <v>498.02849688513152</v>
      </c>
      <c r="J44" s="1">
        <f t="shared" si="0"/>
        <v>0.32295656776635023</v>
      </c>
      <c r="K44" s="1">
        <f t="shared" si="1"/>
        <v>-2.1968478179413298</v>
      </c>
      <c r="L44" s="26"/>
      <c r="M44" s="26"/>
      <c r="N44" s="2">
        <v>0</v>
      </c>
      <c r="O44" s="26"/>
      <c r="P44" s="26"/>
      <c r="Q44" s="26"/>
      <c r="R44" s="26"/>
      <c r="S44" s="26"/>
      <c r="T44" s="26"/>
      <c r="U44" s="26"/>
      <c r="V44" s="26"/>
      <c r="X44" s="2">
        <v>1080</v>
      </c>
      <c r="Y44" s="2" cm="1">
        <f t="array" aca="1" ref="Y44" ca="1">INDIRECT("F"&amp;($Y$3+($X44-30)/30))</f>
        <v>6461.2880859375</v>
      </c>
      <c r="Z44" s="2" cm="1">
        <f t="array" aca="1" ref="Z44" ca="1">INDIRECT("G"&amp;($Y$3+($X44-30)/30))</f>
        <v>520.10479736328102</v>
      </c>
      <c r="AA44" s="14" cm="1">
        <f t="array" aca="1" ref="AA44" ca="1">INDIRECT("H"&amp;($Y$3+($X44-30)/30))</f>
        <v>6264.4028936042278</v>
      </c>
      <c r="AB44" s="2" cm="1">
        <f t="array" aca="1" ref="AB44" ca="1">INDIRECT("I"&amp;($Y$3+($X44-30)/30))</f>
        <v>403.32376908701389</v>
      </c>
      <c r="AO44" s="22">
        <v>38</v>
      </c>
      <c r="AP44" s="22">
        <v>270</v>
      </c>
      <c r="AQ44" s="2">
        <v>1972222.2222000002</v>
      </c>
      <c r="AR44" s="2">
        <v>3166.6666679999998</v>
      </c>
      <c r="AS44" s="22" cm="1">
        <f t="array" aca="1" ref="AS44" ca="1">INDIRECT("L"&amp;((AO44-1)*122+9))</f>
        <v>-0.24305073546742675</v>
      </c>
      <c r="AT44" s="22" cm="1">
        <f t="array" aca="1" ref="AT44" ca="1">INDIRECT("M"&amp;((AO44-1)*122+9))</f>
        <v>-0.46947866706310304</v>
      </c>
      <c r="AU44" s="22" cm="1">
        <f t="array" aca="1" ref="AU44" ca="1">INDIRECT("U"&amp;((AO44-1)*122+9))</f>
        <v>-0.1076826613028011</v>
      </c>
      <c r="AV44" s="22" cm="1">
        <f t="array" aca="1" ref="AV44" ca="1">INDIRECT("V"&amp;((AO44-1)*122+9))</f>
        <v>-1.468413671600781</v>
      </c>
    </row>
    <row r="45" spans="1:48" ht="14.5" x14ac:dyDescent="0.35">
      <c r="A45" s="15">
        <v>1</v>
      </c>
      <c r="B45" s="8">
        <v>90</v>
      </c>
      <c r="C45" s="8">
        <v>1527777.7778999999</v>
      </c>
      <c r="D45" s="8">
        <v>5166.6666660000001</v>
      </c>
      <c r="E45" s="2">
        <v>1110</v>
      </c>
      <c r="F45" s="1">
        <v>10014.59765625</v>
      </c>
      <c r="G45" s="1">
        <v>486.13391113281301</v>
      </c>
      <c r="H45" s="1">
        <v>11389.072733984171</v>
      </c>
      <c r="I45" s="1">
        <v>531.85312965765365</v>
      </c>
      <c r="J45" s="1">
        <f t="shared" si="0"/>
        <v>13.724715908845084</v>
      </c>
      <c r="K45" s="1">
        <f t="shared" si="1"/>
        <v>9.4046552766301534</v>
      </c>
      <c r="L45" s="26"/>
      <c r="M45" s="26"/>
      <c r="N45" s="2">
        <v>1527777</v>
      </c>
      <c r="O45" s="26"/>
      <c r="P45" s="26"/>
      <c r="Q45" s="26"/>
      <c r="R45" s="26"/>
      <c r="S45" s="26"/>
      <c r="T45" s="26"/>
      <c r="U45" s="26"/>
      <c r="V45" s="26"/>
      <c r="X45" s="2">
        <v>1110</v>
      </c>
      <c r="Y45" s="2" cm="1">
        <f t="array" aca="1" ref="Y45" ca="1">INDIRECT("F"&amp;($Y$3+($X45-30)/30))</f>
        <v>6213.77197265625</v>
      </c>
      <c r="Z45" s="2" cm="1">
        <f t="array" aca="1" ref="Z45" ca="1">INDIRECT("G"&amp;($Y$3+($X45-30)/30))</f>
        <v>474.531494140625</v>
      </c>
      <c r="AA45" s="14" cm="1">
        <f t="array" aca="1" ref="AA45" ca="1">INDIRECT("H"&amp;($Y$3+($X45-30)/30))</f>
        <v>6303.1156746483384</v>
      </c>
      <c r="AB45" s="2" cm="1">
        <f t="array" aca="1" ref="AB45" ca="1">INDIRECT("I"&amp;($Y$3+($X45-30)/30))</f>
        <v>462.23172053394109</v>
      </c>
      <c r="AO45" s="22">
        <v>39</v>
      </c>
      <c r="AP45" s="22">
        <v>270</v>
      </c>
      <c r="AQ45" s="2">
        <v>1194444.4443000001</v>
      </c>
      <c r="AR45" s="2">
        <v>8166.6666659999992</v>
      </c>
      <c r="AS45" s="22" cm="1">
        <f t="array" aca="1" ref="AS45" ca="1">INDIRECT("L"&amp;((AO45-1)*122+9))</f>
        <v>4.1092677837125642</v>
      </c>
      <c r="AT45" s="22" cm="1">
        <f t="array" aca="1" ref="AT45" ca="1">INDIRECT("M"&amp;((AO45-1)*122+9))</f>
        <v>0.66900869689278086</v>
      </c>
      <c r="AU45" s="22" cm="1">
        <f t="array" aca="1" ref="AU45" ca="1">INDIRECT("U"&amp;((AO45-1)*122+9))</f>
        <v>0.39302805785402839</v>
      </c>
      <c r="AV45" s="22" cm="1">
        <f t="array" aca="1" ref="AV45" ca="1">INDIRECT("V"&amp;((AO45-1)*122+9))</f>
        <v>-0.14207590597642122</v>
      </c>
    </row>
    <row r="46" spans="1:48" ht="14.5" x14ac:dyDescent="0.35">
      <c r="A46" s="15">
        <v>1</v>
      </c>
      <c r="B46" s="8">
        <v>90</v>
      </c>
      <c r="C46" s="8">
        <v>1527777.7778999999</v>
      </c>
      <c r="D46" s="8">
        <v>5166.6666660000001</v>
      </c>
      <c r="E46" s="2">
        <v>1140</v>
      </c>
      <c r="F46" s="1">
        <v>11683.646484375</v>
      </c>
      <c r="G46" s="1">
        <v>515.81024169921898</v>
      </c>
      <c r="H46" s="1">
        <v>12281.36984430904</v>
      </c>
      <c r="I46" s="1">
        <v>540.18402355724822</v>
      </c>
      <c r="J46" s="1">
        <f t="shared" si="0"/>
        <v>5.1158973419248754</v>
      </c>
      <c r="K46" s="1">
        <f t="shared" si="1"/>
        <v>4.7253388722440626</v>
      </c>
      <c r="L46" s="26"/>
      <c r="M46" s="26"/>
      <c r="N46" s="2">
        <v>1527777</v>
      </c>
      <c r="O46" s="26"/>
      <c r="P46" s="26"/>
      <c r="Q46" s="26"/>
      <c r="R46" s="26"/>
      <c r="S46" s="26"/>
      <c r="T46" s="26"/>
      <c r="U46" s="26"/>
      <c r="V46" s="26"/>
      <c r="X46" s="2">
        <v>1140</v>
      </c>
      <c r="Y46" s="2" cm="1">
        <f t="array" aca="1" ref="Y46" ca="1">INDIRECT("F"&amp;($Y$3+($X46-30)/30))</f>
        <v>6249.91259765625</v>
      </c>
      <c r="Z46" s="2" cm="1">
        <f t="array" aca="1" ref="Z46" ca="1">INDIRECT("G"&amp;($Y$3+($X46-30)/30))</f>
        <v>476.96905517578102</v>
      </c>
      <c r="AA46" s="14" cm="1">
        <f t="array" aca="1" ref="AA46" ca="1">INDIRECT("H"&amp;($Y$3+($X46-30)/30))</f>
        <v>6407.0478872011026</v>
      </c>
      <c r="AB46" s="2" cm="1">
        <f t="array" aca="1" ref="AB46" ca="1">INDIRECT("I"&amp;($Y$3+($X46-30)/30))</f>
        <v>504.46618309671169</v>
      </c>
      <c r="AO46" s="22">
        <v>40</v>
      </c>
      <c r="AP46" s="22">
        <v>270</v>
      </c>
      <c r="AQ46" s="2">
        <v>1305555.5556000001</v>
      </c>
      <c r="AR46" s="2">
        <v>8833.3333320000002</v>
      </c>
      <c r="AS46" s="22" cm="1">
        <f t="array" aca="1" ref="AS46" ca="1">INDIRECT("L"&amp;((AO46-1)*122+9))</f>
        <v>2.2054164352220971</v>
      </c>
      <c r="AT46" s="22" cm="1">
        <f t="array" aca="1" ref="AT46" ca="1">INDIRECT("M"&amp;((AO46-1)*122+9))</f>
        <v>1.0589268260524582</v>
      </c>
      <c r="AU46" s="22" cm="1">
        <f t="array" aca="1" ref="AU46" ca="1">INDIRECT("U"&amp;((AO46-1)*122+9))</f>
        <v>0.86322447142530356</v>
      </c>
      <c r="AV46" s="22" cm="1">
        <f t="array" aca="1" ref="AV46" ca="1">INDIRECT("V"&amp;((AO46-1)*122+9))</f>
        <v>-1.3602620778236885</v>
      </c>
    </row>
    <row r="47" spans="1:48" ht="14.5" x14ac:dyDescent="0.35">
      <c r="A47" s="15">
        <v>1</v>
      </c>
      <c r="B47" s="8">
        <v>90</v>
      </c>
      <c r="C47" s="8">
        <v>1527777.7778999999</v>
      </c>
      <c r="D47" s="8">
        <v>5166.6666660000001</v>
      </c>
      <c r="E47" s="2">
        <v>1170</v>
      </c>
      <c r="F47" s="1">
        <v>12290.0927734375</v>
      </c>
      <c r="G47" s="1">
        <v>519.19561767578102</v>
      </c>
      <c r="H47" s="1">
        <v>12555.836963363399</v>
      </c>
      <c r="I47" s="1">
        <v>541.40223651441954</v>
      </c>
      <c r="J47" s="1">
        <f t="shared" si="0"/>
        <v>2.162263498126316</v>
      </c>
      <c r="K47" s="1">
        <f t="shared" si="1"/>
        <v>4.277119852830837</v>
      </c>
      <c r="L47" s="26"/>
      <c r="M47" s="26"/>
      <c r="N47" s="2">
        <v>1527777</v>
      </c>
      <c r="O47" s="26"/>
      <c r="P47" s="26"/>
      <c r="Q47" s="26"/>
      <c r="R47" s="26"/>
      <c r="S47" s="26"/>
      <c r="T47" s="26"/>
      <c r="U47" s="26"/>
      <c r="V47" s="26"/>
      <c r="X47" s="2">
        <v>1170</v>
      </c>
      <c r="Y47" s="2" cm="1">
        <f t="array" aca="1" ref="Y47" ca="1">INDIRECT("F"&amp;($Y$3+($X47-30)/30))</f>
        <v>7024.85302734375</v>
      </c>
      <c r="Z47" s="2" cm="1">
        <f t="array" aca="1" ref="Z47" ca="1">INDIRECT("G"&amp;($Y$3+($X47-30)/30))</f>
        <v>485.246337890625</v>
      </c>
      <c r="AA47" s="14" cm="1">
        <f t="array" aca="1" ref="AA47" ca="1">INDIRECT("H"&amp;($Y$3+($X47-30)/30))</f>
        <v>6482.1367569658714</v>
      </c>
      <c r="AB47" s="2" cm="1">
        <f t="array" aca="1" ref="AB47" ca="1">INDIRECT("I"&amp;($Y$3+($X47-30)/30))</f>
        <v>538.41901704223085</v>
      </c>
      <c r="AO47" s="22">
        <v>41</v>
      </c>
      <c r="AP47" s="22">
        <v>270</v>
      </c>
      <c r="AQ47" s="2">
        <v>1861111.1112000002</v>
      </c>
      <c r="AR47" s="2">
        <v>7166.6666669999995</v>
      </c>
      <c r="AS47" s="22" cm="1">
        <f t="array" aca="1" ref="AS47" ca="1">INDIRECT("L"&amp;((AO47-1)*122+9))</f>
        <v>2.389398344013308</v>
      </c>
      <c r="AT47" s="22" cm="1">
        <f t="array" aca="1" ref="AT47" ca="1">INDIRECT("M"&amp;((AO47-1)*122+9))</f>
        <v>1.0511948160008298</v>
      </c>
      <c r="AU47" s="22" cm="1">
        <f t="array" aca="1" ref="AU47" ca="1">INDIRECT("U"&amp;((AO47-1)*122+9))</f>
        <v>0.69302458908345732</v>
      </c>
      <c r="AV47" s="22" cm="1">
        <f t="array" aca="1" ref="AV47" ca="1">INDIRECT("V"&amp;((AO47-1)*122+9))</f>
        <v>-1.2666127492764518</v>
      </c>
    </row>
    <row r="48" spans="1:48" ht="14.5" x14ac:dyDescent="0.35">
      <c r="A48" s="15">
        <v>1</v>
      </c>
      <c r="B48" s="8">
        <v>90</v>
      </c>
      <c r="C48" s="8">
        <v>1527777.7778999999</v>
      </c>
      <c r="D48" s="8">
        <v>5166.6666660000001</v>
      </c>
      <c r="E48" s="2">
        <v>1200</v>
      </c>
      <c r="F48" s="1">
        <v>12596.1787109375</v>
      </c>
      <c r="G48" s="1">
        <v>543.34796142578102</v>
      </c>
      <c r="H48" s="1">
        <v>12724.21899362421</v>
      </c>
      <c r="I48" s="1">
        <v>549.31876342095893</v>
      </c>
      <c r="J48" s="1">
        <f t="shared" si="0"/>
        <v>1.0165010010181141</v>
      </c>
      <c r="K48" s="1">
        <f t="shared" si="1"/>
        <v>1.0988910273096686</v>
      </c>
      <c r="L48" s="26"/>
      <c r="M48" s="26"/>
      <c r="N48" s="2">
        <v>0</v>
      </c>
      <c r="O48" s="26"/>
      <c r="P48" s="26"/>
      <c r="Q48" s="26"/>
      <c r="R48" s="26"/>
      <c r="S48" s="26"/>
      <c r="T48" s="26"/>
      <c r="U48" s="26"/>
      <c r="V48" s="26"/>
      <c r="X48" s="2">
        <v>1200</v>
      </c>
      <c r="Y48" s="2" cm="1">
        <f t="array" aca="1" ref="Y48" ca="1">INDIRECT("F"&amp;($Y$3+($X48-30)/30))</f>
        <v>6299.01708984375</v>
      </c>
      <c r="Z48" s="2" cm="1">
        <f t="array" aca="1" ref="Z48" ca="1">INDIRECT("G"&amp;($Y$3+($X48-30)/30))</f>
        <v>438.45220947265602</v>
      </c>
      <c r="AA48" s="14" cm="1">
        <f t="array" aca="1" ref="AA48" ca="1">INDIRECT("H"&amp;($Y$3+($X48-30)/30))</f>
        <v>6820.2877933838809</v>
      </c>
      <c r="AB48" s="2" cm="1">
        <f t="array" aca="1" ref="AB48" ca="1">INDIRECT("I"&amp;($Y$3+($X48-30)/30))</f>
        <v>439.9074898351451</v>
      </c>
      <c r="AO48" s="22">
        <v>42</v>
      </c>
      <c r="AP48" s="22">
        <v>270</v>
      </c>
      <c r="AQ48" s="2">
        <v>1805555.5556999999</v>
      </c>
      <c r="AR48" s="2">
        <v>5499.9999989999997</v>
      </c>
      <c r="AS48" s="22" cm="1">
        <f t="array" aca="1" ref="AS48" ca="1">INDIRECT("L"&amp;((AO48-1)*122+9))</f>
        <v>1.4137474873363514</v>
      </c>
      <c r="AT48" s="22" cm="1">
        <f t="array" aca="1" ref="AT48" ca="1">INDIRECT("M"&amp;((AO48-1)*122+9))</f>
        <v>0.77232346006018293</v>
      </c>
      <c r="AU48" s="22" cm="1">
        <f t="array" aca="1" ref="AU48" ca="1">INDIRECT("U"&amp;((AO48-1)*122+9))</f>
        <v>0.39048280815959741</v>
      </c>
      <c r="AV48" s="22" cm="1">
        <f t="array" aca="1" ref="AV48" ca="1">INDIRECT("V"&amp;((AO48-1)*122+9))</f>
        <v>-1.2548883694935855</v>
      </c>
    </row>
    <row r="49" spans="1:48" ht="14.5" x14ac:dyDescent="0.35">
      <c r="A49" s="15">
        <v>1</v>
      </c>
      <c r="B49" s="8">
        <v>90</v>
      </c>
      <c r="C49" s="8">
        <v>1527777.7778999999</v>
      </c>
      <c r="D49" s="8">
        <v>5166.6666660000001</v>
      </c>
      <c r="E49" s="2">
        <v>1230</v>
      </c>
      <c r="F49" s="1">
        <v>13863.177734375</v>
      </c>
      <c r="G49" s="1">
        <v>601.46960449218795</v>
      </c>
      <c r="H49" s="1">
        <v>13110.902117683539</v>
      </c>
      <c r="I49" s="1">
        <v>565.87570578420923</v>
      </c>
      <c r="J49" s="1">
        <f t="shared" si="0"/>
        <v>-5.4264298641005322</v>
      </c>
      <c r="K49" s="1">
        <f t="shared" si="1"/>
        <v>-5.9178216890993411</v>
      </c>
      <c r="L49" s="26"/>
      <c r="M49" s="26"/>
      <c r="N49" s="2">
        <v>6.31249745400644E-14</v>
      </c>
      <c r="O49" s="26"/>
      <c r="P49" s="26"/>
      <c r="Q49" s="26"/>
      <c r="R49" s="26"/>
      <c r="S49" s="26"/>
      <c r="T49" s="26"/>
      <c r="U49" s="26"/>
      <c r="V49" s="26"/>
      <c r="X49" s="2">
        <v>1230</v>
      </c>
      <c r="Y49" s="2" cm="1">
        <f t="array" aca="1" ref="Y49" ca="1">INDIRECT("F"&amp;($Y$3+($X49-30)/30))</f>
        <v>6947.05126953125</v>
      </c>
      <c r="Z49" s="2" cm="1">
        <f t="array" aca="1" ref="Z49" ca="1">INDIRECT("G"&amp;($Y$3+($X49-30)/30))</f>
        <v>446.94989013671898</v>
      </c>
      <c r="AA49" s="14" cm="1">
        <f t="array" aca="1" ref="AA49" ca="1">INDIRECT("H"&amp;($Y$3+($X49-30)/30))</f>
        <v>7002.3060990491567</v>
      </c>
      <c r="AB49" s="2" cm="1">
        <f t="array" aca="1" ref="AB49" ca="1">INDIRECT("I"&amp;($Y$3+($X49-30)/30))</f>
        <v>379.53286310699468</v>
      </c>
      <c r="AO49" s="22">
        <v>43</v>
      </c>
      <c r="AP49" s="22">
        <v>270</v>
      </c>
      <c r="AQ49" s="2">
        <v>1027777.7777999999</v>
      </c>
      <c r="AR49" s="2">
        <v>3500.0000009999999</v>
      </c>
      <c r="AS49" s="22" cm="1">
        <f t="array" aca="1" ref="AS49" ca="1">INDIRECT("L"&amp;((AO49-1)*122+9))</f>
        <v>4.6049727378103578</v>
      </c>
      <c r="AT49" s="22" cm="1">
        <f t="array" aca="1" ref="AT49" ca="1">INDIRECT("M"&amp;((AO49-1)*122+9))</f>
        <v>-1.0299938227629726</v>
      </c>
      <c r="AU49" s="22" cm="1">
        <f t="array" aca="1" ref="AU49" ca="1">INDIRECT("U"&amp;((AO49-1)*122+9))</f>
        <v>-1.217508439590087</v>
      </c>
      <c r="AV49" s="22" cm="1">
        <f t="array" aca="1" ref="AV49" ca="1">INDIRECT("V"&amp;((AO49-1)*122+9))</f>
        <v>-0.9359161581600165</v>
      </c>
    </row>
    <row r="50" spans="1:48" ht="14.5" x14ac:dyDescent="0.35">
      <c r="A50" s="15">
        <v>1</v>
      </c>
      <c r="B50" s="8">
        <v>90</v>
      </c>
      <c r="C50" s="8">
        <v>1527777.7778999999</v>
      </c>
      <c r="D50" s="8">
        <v>5166.6666660000001</v>
      </c>
      <c r="E50" s="2">
        <v>1260</v>
      </c>
      <c r="F50" s="1">
        <v>13385.3857421875</v>
      </c>
      <c r="G50" s="1">
        <v>589.91497802734398</v>
      </c>
      <c r="H50" s="1">
        <v>13465.38586290033</v>
      </c>
      <c r="I50" s="1">
        <v>586.81600458833805</v>
      </c>
      <c r="J50" s="1">
        <f t="shared" si="0"/>
        <v>0.59766765227160223</v>
      </c>
      <c r="K50" s="1">
        <f t="shared" si="1"/>
        <v>-0.52532543746707283</v>
      </c>
      <c r="L50" s="26"/>
      <c r="M50" s="26"/>
      <c r="N50" s="2">
        <v>0</v>
      </c>
      <c r="O50" s="26"/>
      <c r="P50" s="26"/>
      <c r="Q50" s="26"/>
      <c r="R50" s="26"/>
      <c r="S50" s="26"/>
      <c r="T50" s="26"/>
      <c r="U50" s="26"/>
      <c r="V50" s="26"/>
      <c r="X50" s="2">
        <v>1260</v>
      </c>
      <c r="Y50" s="2" cm="1">
        <f t="array" aca="1" ref="Y50" ca="1">INDIRECT("F"&amp;($Y$3+($X50-30)/30))</f>
        <v>5637.8154296875</v>
      </c>
      <c r="Z50" s="2" cm="1">
        <f t="array" aca="1" ref="Z50" ca="1">INDIRECT("G"&amp;($Y$3+($X50-30)/30))</f>
        <v>378.31234741210898</v>
      </c>
      <c r="AA50" s="14" cm="1">
        <f t="array" aca="1" ref="AA50" ca="1">INDIRECT("H"&amp;($Y$3+($X50-30)/30))</f>
        <v>7143.9651700208797</v>
      </c>
      <c r="AB50" s="2" cm="1">
        <f t="array" aca="1" ref="AB50" ca="1">INDIRECT("I"&amp;($Y$3+($X50-30)/30))</f>
        <v>349.67331942063993</v>
      </c>
      <c r="AO50" s="22">
        <v>44</v>
      </c>
      <c r="AP50" s="22">
        <v>270</v>
      </c>
      <c r="AQ50" s="2">
        <v>1416666.6666000001</v>
      </c>
      <c r="AR50" s="2">
        <v>7833.3333330000005</v>
      </c>
      <c r="AS50" s="22" cm="1">
        <f t="array" aca="1" ref="AS50" ca="1">INDIRECT("L"&amp;((AO50-1)*122+9))</f>
        <v>1.7231688757769272</v>
      </c>
      <c r="AT50" s="22" cm="1">
        <f t="array" aca="1" ref="AT50" ca="1">INDIRECT("M"&amp;((AO50-1)*122+9))</f>
        <v>-0.35215800762611377</v>
      </c>
      <c r="AU50" s="22" cm="1">
        <f t="array" aca="1" ref="AU50" ca="1">INDIRECT("U"&amp;((AO50-1)*122+9))</f>
        <v>-0.43126810674058191</v>
      </c>
      <c r="AV50" s="22" cm="1">
        <f t="array" aca="1" ref="AV50" ca="1">INDIRECT("V"&amp;((AO50-1)*122+9))</f>
        <v>-1.7532608909130689</v>
      </c>
    </row>
    <row r="51" spans="1:48" ht="14.5" x14ac:dyDescent="0.35">
      <c r="A51" s="15">
        <v>1</v>
      </c>
      <c r="B51" s="8">
        <v>90</v>
      </c>
      <c r="C51" s="8">
        <v>1527777.7778999999</v>
      </c>
      <c r="D51" s="8">
        <v>5166.6666660000001</v>
      </c>
      <c r="E51" s="2">
        <v>1290</v>
      </c>
      <c r="F51" s="1">
        <v>14222.6044921875</v>
      </c>
      <c r="G51" s="1">
        <v>619.47039794921898</v>
      </c>
      <c r="H51" s="1">
        <v>14015.412785500401</v>
      </c>
      <c r="I51" s="1">
        <v>587.62189359903573</v>
      </c>
      <c r="J51" s="1">
        <f t="shared" si="0"/>
        <v>-1.4567775318571923</v>
      </c>
      <c r="K51" s="1">
        <f t="shared" si="1"/>
        <v>-5.1412471775276058</v>
      </c>
      <c r="L51" s="26"/>
      <c r="M51" s="26"/>
      <c r="N51" s="2">
        <v>1527777</v>
      </c>
      <c r="O51" s="26"/>
      <c r="P51" s="26"/>
      <c r="Q51" s="26"/>
      <c r="R51" s="26"/>
      <c r="S51" s="26"/>
      <c r="T51" s="26"/>
      <c r="U51" s="26"/>
      <c r="V51" s="26"/>
      <c r="X51" s="2">
        <v>1290</v>
      </c>
      <c r="Y51" s="2" cm="1">
        <f t="array" aca="1" ref="Y51" ca="1">INDIRECT("F"&amp;($Y$3+($X51-30)/30))</f>
        <v>6361.234375</v>
      </c>
      <c r="Z51" s="2" cm="1">
        <f t="array" aca="1" ref="Z51" ca="1">INDIRECT("G"&amp;($Y$3+($X51-30)/30))</f>
        <v>365.94900512695301</v>
      </c>
      <c r="AA51" s="14" cm="1">
        <f t="array" aca="1" ref="AA51" ca="1">INDIRECT("H"&amp;($Y$3+($X51-30)/30))</f>
        <v>7222.8450143994032</v>
      </c>
      <c r="AB51" s="2" cm="1">
        <f t="array" aca="1" ref="AB51" ca="1">INDIRECT("I"&amp;($Y$3+($X51-30)/30))</f>
        <v>412.68863028841872</v>
      </c>
      <c r="AO51" s="22">
        <v>45</v>
      </c>
      <c r="AP51" s="22">
        <v>270</v>
      </c>
      <c r="AQ51" s="2">
        <v>1694444.4444000002</v>
      </c>
      <c r="AR51" s="2">
        <v>5166.6666660000001</v>
      </c>
      <c r="AS51" s="22" cm="1">
        <f t="array" aca="1" ref="AS51" ca="1">INDIRECT("L"&amp;((AO51-1)*122+9))</f>
        <v>1.2711108056388409</v>
      </c>
      <c r="AT51" s="22" cm="1">
        <f t="array" aca="1" ref="AT51" ca="1">INDIRECT("M"&amp;((AO51-1)*122+9))</f>
        <v>-0.68249574496291587</v>
      </c>
      <c r="AU51" s="22" cm="1">
        <f t="array" aca="1" ref="AU51" ca="1">INDIRECT("U"&amp;((AO51-1)*122+9))</f>
        <v>-0.74608021547215908</v>
      </c>
      <c r="AV51" s="22" cm="1">
        <f t="array" aca="1" ref="AV51" ca="1">INDIRECT("V"&amp;((AO51-1)*122+9))</f>
        <v>-1.8789622660721828</v>
      </c>
    </row>
    <row r="52" spans="1:48" ht="14.5" x14ac:dyDescent="0.35">
      <c r="A52" s="15">
        <v>1</v>
      </c>
      <c r="B52" s="8">
        <v>90</v>
      </c>
      <c r="C52" s="8">
        <v>1527777.7778999999</v>
      </c>
      <c r="D52" s="8">
        <v>5166.6666660000001</v>
      </c>
      <c r="E52" s="2">
        <v>1320</v>
      </c>
      <c r="F52" s="1">
        <v>13973.6435546875</v>
      </c>
      <c r="G52" s="1">
        <v>592.9638671875</v>
      </c>
      <c r="H52" s="1">
        <v>14487.22782165868</v>
      </c>
      <c r="I52" s="1">
        <v>600.55837168813753</v>
      </c>
      <c r="J52" s="1">
        <f t="shared" si="0"/>
        <v>3.6753783289319468</v>
      </c>
      <c r="K52" s="1">
        <f t="shared" si="1"/>
        <v>1.2807701988080975</v>
      </c>
      <c r="L52" s="26"/>
      <c r="M52" s="26"/>
      <c r="N52" s="2">
        <v>1527777</v>
      </c>
      <c r="O52" s="26"/>
      <c r="P52" s="26"/>
      <c r="Q52" s="26"/>
      <c r="R52" s="26"/>
      <c r="S52" s="26"/>
      <c r="T52" s="26"/>
      <c r="U52" s="26"/>
      <c r="V52" s="26"/>
      <c r="X52" s="2">
        <v>1320</v>
      </c>
      <c r="Y52" s="2" cm="1">
        <f t="array" aca="1" ref="Y52" ca="1">INDIRECT("F"&amp;($Y$3+($X52-30)/30))</f>
        <v>7239.38427734375</v>
      </c>
      <c r="Z52" s="2" cm="1">
        <f t="array" aca="1" ref="Z52" ca="1">INDIRECT("G"&amp;($Y$3+($X52-30)/30))</f>
        <v>373.98208618164102</v>
      </c>
      <c r="AA52" s="14" cm="1">
        <f t="array" aca="1" ref="AA52" ca="1">INDIRECT("H"&amp;($Y$3+($X52-30)/30))</f>
        <v>7390.6403185781955</v>
      </c>
      <c r="AB52" s="2" cm="1">
        <f t="array" aca="1" ref="AB52" ca="1">INDIRECT("I"&amp;($Y$3+($X52-30)/30))</f>
        <v>425.16913752680301</v>
      </c>
      <c r="AO52" s="22">
        <v>46</v>
      </c>
      <c r="AP52" s="22">
        <v>270</v>
      </c>
      <c r="AQ52" s="2">
        <v>1527777.7778999999</v>
      </c>
      <c r="AR52" s="2">
        <v>6166.6666679999998</v>
      </c>
      <c r="AS52" s="22" cm="1">
        <f t="array" aca="1" ref="AS52" ca="1">INDIRECT("L"&amp;((AO52-1)*122+9))</f>
        <v>0.75623337247547306</v>
      </c>
      <c r="AT52" s="22" cm="1">
        <f t="array" aca="1" ref="AT52" ca="1">INDIRECT("M"&amp;((AO52-1)*122+9))</f>
        <v>0.52867353068538192</v>
      </c>
      <c r="AU52" s="22" cm="1">
        <f t="array" aca="1" ref="AU52" ca="1">INDIRECT("U"&amp;((AO52-1)*122+9))</f>
        <v>0.21172031150334453</v>
      </c>
      <c r="AV52" s="22" cm="1">
        <f t="array" aca="1" ref="AV52" ca="1">INDIRECT("V"&amp;((AO52-1)*122+9))</f>
        <v>-2.6552225328314676</v>
      </c>
    </row>
    <row r="53" spans="1:48" ht="14.5" x14ac:dyDescent="0.35">
      <c r="A53" s="15">
        <v>1</v>
      </c>
      <c r="B53" s="8">
        <v>90</v>
      </c>
      <c r="C53" s="8">
        <v>1527777.7778999999</v>
      </c>
      <c r="D53" s="8">
        <v>5166.6666660000001</v>
      </c>
      <c r="E53" s="2">
        <v>1350</v>
      </c>
      <c r="F53" s="1">
        <v>14317.970703125</v>
      </c>
      <c r="G53" s="1">
        <v>588.69720458984398</v>
      </c>
      <c r="H53" s="1">
        <v>14926.926103375199</v>
      </c>
      <c r="I53" s="1">
        <v>622.97867200914686</v>
      </c>
      <c r="J53" s="1">
        <f t="shared" si="0"/>
        <v>4.2530845528081027</v>
      </c>
      <c r="K53" s="1">
        <f t="shared" si="1"/>
        <v>5.8232767460119685</v>
      </c>
      <c r="L53" s="26"/>
      <c r="M53" s="26"/>
      <c r="N53" s="2">
        <v>1527777</v>
      </c>
      <c r="O53" s="26"/>
      <c r="P53" s="26"/>
      <c r="Q53" s="26"/>
      <c r="R53" s="26"/>
      <c r="S53" s="26"/>
      <c r="T53" s="26"/>
      <c r="U53" s="26"/>
      <c r="V53" s="26"/>
      <c r="X53" s="2">
        <v>1350</v>
      </c>
      <c r="Y53" s="2" cm="1">
        <f t="array" aca="1" ref="Y53" ca="1">INDIRECT("F"&amp;($Y$3+($X53-30)/30))</f>
        <v>7917.6884765625</v>
      </c>
      <c r="Z53" s="2" cm="1">
        <f t="array" aca="1" ref="Z53" ca="1">INDIRECT("G"&amp;($Y$3+($X53-30)/30))</f>
        <v>373.33663940429699</v>
      </c>
      <c r="AA53" s="14" cm="1">
        <f t="array" aca="1" ref="AA53" ca="1">INDIRECT("H"&amp;($Y$3+($X53-30)/30))</f>
        <v>7575.3309201723814</v>
      </c>
      <c r="AB53" s="2" cm="1">
        <f t="array" aca="1" ref="AB53" ca="1">INDIRECT("I"&amp;($Y$3+($X53-30)/30))</f>
        <v>429.92971465925262</v>
      </c>
      <c r="AO53" s="22">
        <v>47</v>
      </c>
      <c r="AP53" s="22">
        <v>270</v>
      </c>
      <c r="AQ53" s="2">
        <v>1916666.6666999999</v>
      </c>
      <c r="AR53" s="2">
        <v>6500.0000010000003</v>
      </c>
      <c r="AS53" s="22" cm="1">
        <f t="array" aca="1" ref="AS53" ca="1">INDIRECT("L"&amp;((AO53-1)*122+9))</f>
        <v>2.0750500865455419</v>
      </c>
      <c r="AT53" s="22" cm="1">
        <f t="array" aca="1" ref="AT53" ca="1">INDIRECT("M"&amp;((AO53-1)*122+9))</f>
        <v>1.0244096091359174</v>
      </c>
      <c r="AU53" s="22" cm="1">
        <f t="array" aca="1" ref="AU53" ca="1">INDIRECT("U"&amp;((AO53-1)*122+9))</f>
        <v>0.55534284080824303</v>
      </c>
      <c r="AV53" s="22" cm="1">
        <f t="array" aca="1" ref="AV53" ca="1">INDIRECT("V"&amp;((AO53-1)*122+9))</f>
        <v>-1.5926497641455588</v>
      </c>
    </row>
    <row r="54" spans="1:48" ht="14.5" x14ac:dyDescent="0.35">
      <c r="A54" s="15">
        <v>1</v>
      </c>
      <c r="B54" s="8">
        <v>90</v>
      </c>
      <c r="C54" s="8">
        <v>1527777.7778999999</v>
      </c>
      <c r="D54" s="8">
        <v>5166.6666660000001</v>
      </c>
      <c r="E54" s="2">
        <v>1380</v>
      </c>
      <c r="F54" s="1">
        <v>14205.3544921875</v>
      </c>
      <c r="G54" s="1">
        <v>583.86773681640602</v>
      </c>
      <c r="H54" s="1">
        <v>14851.66177280426</v>
      </c>
      <c r="I54" s="1">
        <v>615.96707543963714</v>
      </c>
      <c r="J54" s="1">
        <f t="shared" si="0"/>
        <v>4.549744119178504</v>
      </c>
      <c r="K54" s="1">
        <f t="shared" si="1"/>
        <v>5.4977072030483809</v>
      </c>
      <c r="L54" s="26"/>
      <c r="M54" s="26"/>
      <c r="N54" s="2">
        <v>0</v>
      </c>
      <c r="O54" s="26"/>
      <c r="P54" s="26"/>
      <c r="Q54" s="26"/>
      <c r="R54" s="26"/>
      <c r="S54" s="26"/>
      <c r="T54" s="26"/>
      <c r="U54" s="26"/>
      <c r="V54" s="26"/>
      <c r="X54" s="2">
        <v>1380</v>
      </c>
      <c r="Y54" s="2" cm="1">
        <f t="array" aca="1" ref="Y54" ca="1">INDIRECT("F"&amp;($Y$3+($X54-30)/30))</f>
        <v>8432.7001953125</v>
      </c>
      <c r="Z54" s="2" cm="1">
        <f t="array" aca="1" ref="Z54" ca="1">INDIRECT("G"&amp;($Y$3+($X54-30)/30))</f>
        <v>380.67324829101602</v>
      </c>
      <c r="AA54" s="14" cm="1">
        <f t="array" aca="1" ref="AA54" ca="1">INDIRECT("H"&amp;($Y$3+($X54-30)/30))</f>
        <v>7677.8863688333358</v>
      </c>
      <c r="AB54" s="2" cm="1">
        <f t="array" aca="1" ref="AB54" ca="1">INDIRECT("I"&amp;($Y$3+($X54-30)/30))</f>
        <v>357.27941932896431</v>
      </c>
      <c r="AO54" s="22">
        <v>48</v>
      </c>
      <c r="AP54" s="22">
        <v>270</v>
      </c>
      <c r="AQ54" s="2">
        <v>1250000.0001000001</v>
      </c>
      <c r="AR54" s="2">
        <v>4500</v>
      </c>
      <c r="AS54" s="22" cm="1">
        <f t="array" aca="1" ref="AS54" ca="1">INDIRECT("L"&amp;((AO54-1)*122+9))</f>
        <v>0.7140603271039988</v>
      </c>
      <c r="AT54" s="22" cm="1">
        <f t="array" aca="1" ref="AT54" ca="1">INDIRECT("M"&amp;((AO54-1)*122+9))</f>
        <v>-0.15123645345556005</v>
      </c>
      <c r="AU54" s="22" cm="1">
        <f t="array" aca="1" ref="AU54" ca="1">INDIRECT("U"&amp;((AO54-1)*122+9))</f>
        <v>-0.48661129144222909</v>
      </c>
      <c r="AV54" s="22" cm="1">
        <f t="array" aca="1" ref="AV54" ca="1">INDIRECT("V"&amp;((AO54-1)*122+9))</f>
        <v>-2.2853778729646752</v>
      </c>
    </row>
    <row r="55" spans="1:48" ht="14.5" x14ac:dyDescent="0.35">
      <c r="A55" s="15">
        <v>1</v>
      </c>
      <c r="B55" s="8">
        <v>90</v>
      </c>
      <c r="C55" s="8">
        <v>1527777.7778999999</v>
      </c>
      <c r="D55" s="8">
        <v>5166.6666660000001</v>
      </c>
      <c r="E55" s="2">
        <v>1410</v>
      </c>
      <c r="F55" s="1">
        <v>14428.6298828125</v>
      </c>
      <c r="G55" s="1">
        <v>603.837158203125</v>
      </c>
      <c r="H55" s="1">
        <v>15038.391061860621</v>
      </c>
      <c r="I55" s="1">
        <v>620.87489122459442</v>
      </c>
      <c r="J55" s="1">
        <f t="shared" si="0"/>
        <v>4.2260504566304871</v>
      </c>
      <c r="K55" s="1">
        <f t="shared" si="1"/>
        <v>2.8215774385547321</v>
      </c>
      <c r="L55" s="26"/>
      <c r="M55" s="26"/>
      <c r="N55" s="2">
        <v>4.2083727453366699E-14</v>
      </c>
      <c r="O55" s="26"/>
      <c r="P55" s="26"/>
      <c r="Q55" s="26"/>
      <c r="R55" s="26"/>
      <c r="S55" s="26"/>
      <c r="T55" s="26"/>
      <c r="U55" s="26"/>
      <c r="V55" s="26"/>
      <c r="X55" s="2">
        <v>1410</v>
      </c>
      <c r="Y55" s="2" cm="1">
        <f t="array" aca="1" ref="Y55" ca="1">INDIRECT("F"&amp;($Y$3+($X55-30)/30))</f>
        <v>8456.5263671875</v>
      </c>
      <c r="Z55" s="2" cm="1">
        <f t="array" aca="1" ref="Z55" ca="1">INDIRECT("G"&amp;($Y$3+($X55-30)/30))</f>
        <v>377.95632934570301</v>
      </c>
      <c r="AA55" s="14" cm="1">
        <f t="array" aca="1" ref="AA55" ca="1">INDIRECT("H"&amp;($Y$3+($X55-30)/30))</f>
        <v>7800.1129234305909</v>
      </c>
      <c r="AB55" s="2" cm="1">
        <f t="array" aca="1" ref="AB55" ca="1">INDIRECT("I"&amp;($Y$3+($X55-30)/30))</f>
        <v>333.50843305311588</v>
      </c>
      <c r="AO55" s="22">
        <v>49</v>
      </c>
      <c r="AP55" s="22">
        <v>270</v>
      </c>
      <c r="AQ55" s="2">
        <v>1083333.3333000001</v>
      </c>
      <c r="AR55" s="2">
        <v>4166.6666670000004</v>
      </c>
      <c r="AS55" s="22" cm="1">
        <f t="array" aca="1" ref="AS55" ca="1">INDIRECT("L"&amp;((AO55-1)*122+9))</f>
        <v>0.17910532533760506</v>
      </c>
      <c r="AT55" s="22" cm="1">
        <f t="array" aca="1" ref="AT55" ca="1">INDIRECT("M"&amp;((AO55-1)*122+9))</f>
        <v>-0.89151778273535331</v>
      </c>
      <c r="AU55" s="22" cm="1">
        <f t="array" aca="1" ref="AU55" ca="1">INDIRECT("U"&amp;((AO55-1)*122+9))</f>
        <v>-0.94510424354161737</v>
      </c>
      <c r="AV55" s="22" cm="1">
        <f t="array" aca="1" ref="AV55" ca="1">INDIRECT("V"&amp;((AO55-1)*122+9))</f>
        <v>-2.224732425360759</v>
      </c>
    </row>
    <row r="56" spans="1:48" ht="14.5" x14ac:dyDescent="0.35">
      <c r="A56" s="15">
        <v>1</v>
      </c>
      <c r="B56" s="8">
        <v>90</v>
      </c>
      <c r="C56" s="8">
        <v>1527777.7778999999</v>
      </c>
      <c r="D56" s="8">
        <v>5166.6666660000001</v>
      </c>
      <c r="E56" s="2">
        <v>1440</v>
      </c>
      <c r="F56" s="1">
        <v>14335.1611328125</v>
      </c>
      <c r="G56" s="1">
        <v>620.910888671875</v>
      </c>
      <c r="H56" s="1">
        <v>15304.24481922369</v>
      </c>
      <c r="I56" s="1">
        <v>621.35965045896194</v>
      </c>
      <c r="J56" s="1">
        <f t="shared" si="0"/>
        <v>6.7601869098841414</v>
      </c>
      <c r="K56" s="1">
        <f t="shared" si="1"/>
        <v>7.2274749126535073E-2</v>
      </c>
      <c r="L56" s="26"/>
      <c r="M56" s="26"/>
      <c r="N56" s="2">
        <v>0</v>
      </c>
      <c r="O56" s="26"/>
      <c r="P56" s="26"/>
      <c r="Q56" s="26"/>
      <c r="R56" s="26"/>
      <c r="S56" s="26"/>
      <c r="T56" s="26"/>
      <c r="U56" s="26"/>
      <c r="V56" s="26"/>
      <c r="X56" s="2">
        <v>1440</v>
      </c>
      <c r="Y56" s="2" cm="1">
        <f t="array" aca="1" ref="Y56" ca="1">INDIRECT("F"&amp;($Y$3+($X56-30)/30))</f>
        <v>8400.1982421875</v>
      </c>
      <c r="Z56" s="2" cm="1">
        <f t="array" aca="1" ref="Z56" ca="1">INDIRECT("G"&amp;($Y$3+($X56-30)/30))</f>
        <v>379.00576782226602</v>
      </c>
      <c r="AA56" s="14" cm="1">
        <f t="array" aca="1" ref="AA56" ca="1">INDIRECT("H"&amp;($Y$3+($X56-30)/30))</f>
        <v>7929.6661271405583</v>
      </c>
      <c r="AB56" s="2" cm="1">
        <f t="array" aca="1" ref="AB56" ca="1">INDIRECT("I"&amp;($Y$3+($X56-30)/30))</f>
        <v>327.57902432803053</v>
      </c>
      <c r="AO56" s="22">
        <v>50</v>
      </c>
      <c r="AP56" s="22">
        <v>270</v>
      </c>
      <c r="AQ56" s="2">
        <v>1138888.8887999998</v>
      </c>
      <c r="AR56" s="2">
        <v>6833.3333340000008</v>
      </c>
      <c r="AS56" s="22" cm="1">
        <f t="array" aca="1" ref="AS56" ca="1">INDIRECT("L"&amp;((AO56-1)*122+9))</f>
        <v>5.2946914455963814</v>
      </c>
      <c r="AT56" s="22" cm="1">
        <f t="array" aca="1" ref="AT56" ca="1">INDIRECT("M"&amp;((AO56-1)*122+9))</f>
        <v>-0.28698269102610324</v>
      </c>
      <c r="AU56" s="22" cm="1">
        <f t="array" aca="1" ref="AU56" ca="1">INDIRECT("U"&amp;((AO56-1)*122+9))</f>
        <v>-0.49236005419844897</v>
      </c>
      <c r="AV56" s="22" cm="1">
        <f t="array" aca="1" ref="AV56" ca="1">INDIRECT("V"&amp;((AO56-1)*122+9))</f>
        <v>2.7780338084740888</v>
      </c>
    </row>
    <row r="57" spans="1:48" ht="14.5" x14ac:dyDescent="0.35">
      <c r="A57" s="15">
        <v>1</v>
      </c>
      <c r="B57" s="8">
        <v>90</v>
      </c>
      <c r="C57" s="8">
        <v>1527777.7778999999</v>
      </c>
      <c r="D57" s="8">
        <v>5166.6666660000001</v>
      </c>
      <c r="E57" s="2">
        <v>1470</v>
      </c>
      <c r="F57" s="1">
        <v>14958.064453125</v>
      </c>
      <c r="G57" s="1">
        <v>652.673828125</v>
      </c>
      <c r="H57" s="1">
        <v>15975.650700039891</v>
      </c>
      <c r="I57" s="1">
        <v>667.3286628743142</v>
      </c>
      <c r="J57" s="1">
        <f t="shared" si="0"/>
        <v>6.8029272778156749</v>
      </c>
      <c r="K57" s="1">
        <f t="shared" si="1"/>
        <v>2.2453535162294744</v>
      </c>
      <c r="L57" s="26"/>
      <c r="M57" s="26"/>
      <c r="N57" s="2">
        <v>1527777</v>
      </c>
      <c r="O57" s="26"/>
      <c r="P57" s="26"/>
      <c r="Q57" s="26"/>
      <c r="R57" s="26"/>
      <c r="S57" s="26"/>
      <c r="T57" s="26"/>
      <c r="U57" s="26"/>
      <c r="V57" s="26"/>
      <c r="X57" s="2">
        <v>1470</v>
      </c>
      <c r="Y57" s="2" cm="1">
        <f t="array" aca="1" ref="Y57" ca="1">INDIRECT("F"&amp;($Y$3+($X57-30)/30))</f>
        <v>8339.7099609375</v>
      </c>
      <c r="Z57" s="2" cm="1">
        <f t="array" aca="1" ref="Z57" ca="1">INDIRECT("G"&amp;($Y$3+($X57-30)/30))</f>
        <v>365.09225463867199</v>
      </c>
      <c r="AA57" s="14" cm="1">
        <f t="array" aca="1" ref="AA57" ca="1">INDIRECT("H"&amp;($Y$3+($X57-30)/30))</f>
        <v>8731.0689696844474</v>
      </c>
      <c r="AB57" s="2" cm="1">
        <f t="array" aca="1" ref="AB57" ca="1">INDIRECT("I"&amp;($Y$3+($X57-30)/30))</f>
        <v>421.64465000911389</v>
      </c>
      <c r="AO57" s="22">
        <v>51</v>
      </c>
      <c r="AP57" s="22">
        <v>270</v>
      </c>
      <c r="AQ57" s="2">
        <v>1583333.3334000001</v>
      </c>
      <c r="AR57" s="2">
        <v>4833.3333329999996</v>
      </c>
      <c r="AS57" s="22" cm="1">
        <f t="array" aca="1" ref="AS57" ca="1">INDIRECT("L"&amp;((AO57-1)*122+9))</f>
        <v>0.8200737483046473</v>
      </c>
      <c r="AT57" s="22" cm="1">
        <f t="array" aca="1" ref="AT57" ca="1">INDIRECT("M"&amp;((AO57-1)*122+9))</f>
        <v>-0.54339309962197324</v>
      </c>
      <c r="AU57" s="22" cm="1">
        <f t="array" aca="1" ref="AU57" ca="1">INDIRECT("U"&amp;((AO57-1)*122+9))</f>
        <v>-0.45239935185901142</v>
      </c>
      <c r="AV57" s="22" cm="1">
        <f t="array" aca="1" ref="AV57" ca="1">INDIRECT("V"&amp;((AO57-1)*122+9))</f>
        <v>-2.5345854534269847</v>
      </c>
    </row>
    <row r="58" spans="1:48" ht="14.5" x14ac:dyDescent="0.35">
      <c r="A58" s="15">
        <v>1</v>
      </c>
      <c r="B58" s="8">
        <v>90</v>
      </c>
      <c r="C58" s="8">
        <v>1527777.7778999999</v>
      </c>
      <c r="D58" s="8">
        <v>5166.6666660000001</v>
      </c>
      <c r="E58" s="2">
        <v>1500</v>
      </c>
      <c r="F58" s="1">
        <v>15821.3525390625</v>
      </c>
      <c r="G58" s="1">
        <v>672.66827392578102</v>
      </c>
      <c r="H58" s="1">
        <v>16385.248634039552</v>
      </c>
      <c r="I58" s="1">
        <v>688.31827339366305</v>
      </c>
      <c r="J58" s="1">
        <f t="shared" si="0"/>
        <v>3.5641459450752215</v>
      </c>
      <c r="K58" s="1">
        <f t="shared" si="1"/>
        <v>2.3265553132967844</v>
      </c>
      <c r="L58" s="26"/>
      <c r="M58" s="26"/>
      <c r="N58" s="2">
        <v>1527777</v>
      </c>
      <c r="O58" s="26"/>
      <c r="P58" s="26"/>
      <c r="Q58" s="26"/>
      <c r="R58" s="26"/>
      <c r="S58" s="26"/>
      <c r="T58" s="26"/>
      <c r="U58" s="26"/>
      <c r="V58" s="26"/>
      <c r="X58" s="2">
        <v>1500</v>
      </c>
      <c r="Y58" s="2" cm="1">
        <f t="array" aca="1" ref="Y58" ca="1">INDIRECT("F"&amp;($Y$3+($X58-30)/30))</f>
        <v>8718.814453125</v>
      </c>
      <c r="Z58" s="2" cm="1">
        <f t="array" aca="1" ref="Z58" ca="1">INDIRECT("G"&amp;($Y$3+($X58-30)/30))</f>
        <v>364.51632690429699</v>
      </c>
      <c r="AA58" s="14" cm="1">
        <f t="array" aca="1" ref="AA58" ca="1">INDIRECT("H"&amp;($Y$3+($X58-30)/30))</f>
        <v>9145.830464551429</v>
      </c>
      <c r="AB58" s="2" cm="1">
        <f t="array" aca="1" ref="AB58" ca="1">INDIRECT("I"&amp;($Y$3+($X58-30)/30))</f>
        <v>448.06843940544991</v>
      </c>
      <c r="AO58" s="22">
        <v>52</v>
      </c>
      <c r="AP58" s="22">
        <v>270</v>
      </c>
      <c r="AQ58" s="2">
        <v>1472222.2221000001</v>
      </c>
      <c r="AR58" s="2">
        <v>3833.3333339999999</v>
      </c>
      <c r="AS58" s="22" cm="1">
        <f t="array" aca="1" ref="AS58" ca="1">INDIRECT("L"&amp;((AO58-1)*122+9))</f>
        <v>1.1967218738013119</v>
      </c>
      <c r="AT58" s="22" cm="1">
        <f t="array" aca="1" ref="AT58" ca="1">INDIRECT("M"&amp;((AO58-1)*122+9))</f>
        <v>0.6606153034735176</v>
      </c>
      <c r="AU58" s="22" cm="1">
        <f t="array" aca="1" ref="AU58" ca="1">INDIRECT("U"&amp;((AO58-1)*122+9))</f>
        <v>0.21841773656367985</v>
      </c>
      <c r="AV58" s="22" cm="1">
        <f t="array" aca="1" ref="AV58" ca="1">INDIRECT("V"&amp;((AO58-1)*122+9))</f>
        <v>0.53450381287007664</v>
      </c>
    </row>
    <row r="59" spans="1:48" ht="14.5" x14ac:dyDescent="0.35">
      <c r="A59" s="15">
        <v>1</v>
      </c>
      <c r="B59" s="8">
        <v>90</v>
      </c>
      <c r="C59" s="8">
        <v>1527777.7778999999</v>
      </c>
      <c r="D59" s="8">
        <v>5166.6666660000001</v>
      </c>
      <c r="E59" s="2">
        <v>1530</v>
      </c>
      <c r="F59" s="1">
        <v>16996.447265625</v>
      </c>
      <c r="G59" s="1">
        <v>686.067138671875</v>
      </c>
      <c r="H59" s="1">
        <v>16685.84734448072</v>
      </c>
      <c r="I59" s="1">
        <v>700.27538924413625</v>
      </c>
      <c r="J59" s="1">
        <f t="shared" si="0"/>
        <v>-1.8274402661341</v>
      </c>
      <c r="K59" s="1">
        <f t="shared" si="1"/>
        <v>2.0709708673361518</v>
      </c>
      <c r="L59" s="26"/>
      <c r="M59" s="26"/>
      <c r="N59" s="2">
        <v>1527777</v>
      </c>
      <c r="O59" s="26"/>
      <c r="P59" s="26"/>
      <c r="Q59" s="26"/>
      <c r="R59" s="26"/>
      <c r="S59" s="26"/>
      <c r="T59" s="26"/>
      <c r="U59" s="26"/>
      <c r="V59" s="26"/>
      <c r="X59" s="2">
        <v>1530</v>
      </c>
      <c r="Y59" s="2" cm="1">
        <f t="array" aca="1" ref="Y59" ca="1">INDIRECT("F"&amp;($Y$3+($X59-30)/30))</f>
        <v>9302.279296875</v>
      </c>
      <c r="Z59" s="2" cm="1">
        <f t="array" aca="1" ref="Z59" ca="1">INDIRECT("G"&amp;($Y$3+($X59-30)/30))</f>
        <v>367.83200073242199</v>
      </c>
      <c r="AA59" s="14" cm="1">
        <f t="array" aca="1" ref="AA59" ca="1">INDIRECT("H"&amp;($Y$3+($X59-30)/30))</f>
        <v>9417.6712416975515</v>
      </c>
      <c r="AB59" s="2" cm="1">
        <f t="array" aca="1" ref="AB59" ca="1">INDIRECT("I"&amp;($Y$3+($X59-30)/30))</f>
        <v>463.11961000516499</v>
      </c>
      <c r="AO59" s="22">
        <v>53</v>
      </c>
      <c r="AP59" s="22">
        <v>270</v>
      </c>
      <c r="AQ59" s="22">
        <v>1749999.9999000002</v>
      </c>
      <c r="AR59" s="22">
        <v>8499.9999989999997</v>
      </c>
      <c r="AS59" s="22" cm="1">
        <f t="array" aca="1" ref="AS59" ca="1">INDIRECT("L"&amp;((AO59-1)*122+9))</f>
        <v>4.6537695617136636</v>
      </c>
      <c r="AT59" s="22" cm="1">
        <f t="array" aca="1" ref="AT59" ca="1">INDIRECT("M"&amp;((AO59-1)*122+9))</f>
        <v>0.17467936235306664</v>
      </c>
      <c r="AU59" s="22" cm="1">
        <f t="array" aca="1" ref="AU59" ca="1">INDIRECT("U"&amp;((AO59-1)*122+9))</f>
        <v>-2.3322793957667325E-2</v>
      </c>
      <c r="AV59" s="22" cm="1">
        <f t="array" aca="1" ref="AV59" ca="1">INDIRECT("V"&amp;((AO59-1)*122+9))</f>
        <v>-0.41851230224721137</v>
      </c>
    </row>
    <row r="60" spans="1:48" ht="14.5" x14ac:dyDescent="0.35">
      <c r="A60" s="15">
        <v>1</v>
      </c>
      <c r="B60" s="8">
        <v>90</v>
      </c>
      <c r="C60" s="8">
        <v>1527777.7778999999</v>
      </c>
      <c r="D60" s="8">
        <v>5166.6666660000001</v>
      </c>
      <c r="E60" s="2">
        <v>1560</v>
      </c>
      <c r="F60" s="1">
        <v>16861.2421875</v>
      </c>
      <c r="G60" s="1">
        <v>661.31530761718795</v>
      </c>
      <c r="H60" s="1">
        <v>16639.612957872589</v>
      </c>
      <c r="I60" s="1">
        <v>639.15746502328898</v>
      </c>
      <c r="J60" s="1">
        <f t="shared" si="0"/>
        <v>-1.3144300233805737</v>
      </c>
      <c r="K60" s="1">
        <f t="shared" si="1"/>
        <v>-3.3505715562122402</v>
      </c>
      <c r="L60" s="26"/>
      <c r="M60" s="26"/>
      <c r="N60" s="2">
        <v>0</v>
      </c>
      <c r="O60" s="26"/>
      <c r="P60" s="26"/>
      <c r="Q60" s="26"/>
      <c r="R60" s="26"/>
      <c r="S60" s="26"/>
      <c r="T60" s="26"/>
      <c r="U60" s="26"/>
      <c r="V60" s="26"/>
      <c r="X60" s="2">
        <v>1560</v>
      </c>
      <c r="Y60" s="2" cm="1">
        <f t="array" aca="1" ref="Y60" ca="1">INDIRECT("F"&amp;($Y$3+($X60-30)/30))</f>
        <v>9604.130859375</v>
      </c>
      <c r="Z60" s="2" cm="1">
        <f t="array" aca="1" ref="Z60" ca="1">INDIRECT("G"&amp;($Y$3+($X60-30)/30))</f>
        <v>382.00662231445301</v>
      </c>
      <c r="AA60" s="14" cm="1">
        <f t="array" aca="1" ref="AA60" ca="1">INDIRECT("H"&amp;($Y$3+($X60-30)/30))</f>
        <v>9004.455472980173</v>
      </c>
      <c r="AB60" s="2" cm="1">
        <f t="array" aca="1" ref="AB60" ca="1">INDIRECT("I"&amp;($Y$3+($X60-30)/30))</f>
        <v>397.53660748017421</v>
      </c>
      <c r="AO60" s="16">
        <v>54</v>
      </c>
      <c r="AP60" s="16">
        <v>270</v>
      </c>
      <c r="AQ60" s="16">
        <v>1361111.1111000001</v>
      </c>
      <c r="AR60" s="16">
        <v>7500</v>
      </c>
      <c r="AS60" s="16" cm="1">
        <f t="array" aca="1" ref="AS60" ca="1">INDIRECT("L"&amp;((AO60-1)*122+9))</f>
        <v>3.1859700609219277</v>
      </c>
      <c r="AT60" s="16" cm="1">
        <f t="array" aca="1" ref="AT60" ca="1">INDIRECT("M"&amp;((AO60-1)*122+9))</f>
        <v>0.33670012526758819</v>
      </c>
      <c r="AU60" s="22" cm="1">
        <f t="array" aca="1" ref="AU60" ca="1">INDIRECT("U"&amp;((AO60-1)*122+9))</f>
        <v>0.28986892125196834</v>
      </c>
      <c r="AV60" s="22" cm="1">
        <f t="array" aca="1" ref="AV60" ca="1">INDIRECT("V"&amp;((AO60-1)*122+9))</f>
        <v>-0.3129130792415592</v>
      </c>
    </row>
    <row r="61" spans="1:48" ht="14.5" x14ac:dyDescent="0.35">
      <c r="A61" s="15">
        <v>1</v>
      </c>
      <c r="B61" s="8">
        <v>90</v>
      </c>
      <c r="C61" s="8">
        <v>1527777.7778999999</v>
      </c>
      <c r="D61" s="8">
        <v>5166.6666660000001</v>
      </c>
      <c r="E61" s="2">
        <v>1590</v>
      </c>
      <c r="F61" s="1">
        <v>17150.25</v>
      </c>
      <c r="G61" s="1">
        <v>652.12786865234398</v>
      </c>
      <c r="H61" s="1">
        <v>16835.10971705319</v>
      </c>
      <c r="I61" s="1">
        <v>626.20919298346598</v>
      </c>
      <c r="J61" s="1">
        <f t="shared" si="0"/>
        <v>-1.8375258841521829</v>
      </c>
      <c r="K61" s="1">
        <f t="shared" si="1"/>
        <v>-3.9744775395721521</v>
      </c>
      <c r="L61" s="26"/>
      <c r="M61" s="26"/>
      <c r="N61" s="2">
        <v>2.3145480215584799E-13</v>
      </c>
      <c r="O61" s="26"/>
      <c r="P61" s="26"/>
      <c r="Q61" s="26"/>
      <c r="R61" s="26"/>
      <c r="S61" s="26"/>
      <c r="T61" s="26"/>
      <c r="U61" s="26"/>
      <c r="V61" s="26"/>
      <c r="X61" s="2">
        <v>1590</v>
      </c>
      <c r="Y61" s="2" cm="1">
        <f t="array" aca="1" ref="Y61" ca="1">INDIRECT("F"&amp;($Y$3+($X61-30)/30))</f>
        <v>9743.955078125</v>
      </c>
      <c r="Z61" s="2" cm="1">
        <f t="array" aca="1" ref="Z61" ca="1">INDIRECT("G"&amp;($Y$3+($X61-30)/30))</f>
        <v>392.86340332031301</v>
      </c>
      <c r="AA61" s="14" cm="1">
        <f t="array" aca="1" ref="AA61" ca="1">INDIRECT("H"&amp;($Y$3+($X61-30)/30))</f>
        <v>8945.547988673412</v>
      </c>
      <c r="AB61" s="2" cm="1">
        <f t="array" aca="1" ref="AB61" ca="1">INDIRECT("I"&amp;($Y$3+($X61-30)/30))</f>
        <v>374.6542536015794</v>
      </c>
      <c r="AO61" s="22">
        <v>55</v>
      </c>
      <c r="AP61" s="22">
        <v>360</v>
      </c>
      <c r="AQ61" s="2">
        <v>1187499.9998999999</v>
      </c>
      <c r="AR61" s="2">
        <v>4625.0000010000003</v>
      </c>
      <c r="AS61" s="22" cm="1">
        <f t="array" aca="1" ref="AS61" ca="1">INDIRECT("L"&amp;((AO61-1)*122+9))</f>
        <v>-2.3474013144206678</v>
      </c>
      <c r="AT61" s="22" cm="1">
        <f t="array" aca="1" ref="AT61" ca="1">INDIRECT("M"&amp;((AO61-1)*122+9))</f>
        <v>1.2232405858898383</v>
      </c>
      <c r="AU61" s="22" cm="1">
        <f t="array" aca="1" ref="AU61" ca="1">INDIRECT("U"&amp;((AO61-1)*122+9))</f>
        <v>0.89832750727814481</v>
      </c>
      <c r="AV61" s="22" cm="1">
        <f t="array" aca="1" ref="AV61" ca="1">INDIRECT("V"&amp;((AO61-1)*122+9))</f>
        <v>-2.5064627717310239</v>
      </c>
    </row>
    <row r="62" spans="1:48" ht="14.5" x14ac:dyDescent="0.35">
      <c r="A62" s="15">
        <v>1</v>
      </c>
      <c r="B62" s="8">
        <v>90</v>
      </c>
      <c r="C62" s="8">
        <v>1527777.7778999999</v>
      </c>
      <c r="D62" s="8">
        <v>5166.6666660000001</v>
      </c>
      <c r="E62" s="2">
        <v>1620</v>
      </c>
      <c r="F62" s="1">
        <v>17145.380859375</v>
      </c>
      <c r="G62" s="1">
        <v>646.24853515625</v>
      </c>
      <c r="H62" s="1">
        <v>17103.609311969631</v>
      </c>
      <c r="I62" s="1">
        <v>620.54865383181016</v>
      </c>
      <c r="J62" s="1">
        <f t="shared" si="0"/>
        <v>-0.24363149321660529</v>
      </c>
      <c r="K62" s="1">
        <f t="shared" si="1"/>
        <v>-3.9767798186538443</v>
      </c>
      <c r="L62" s="26"/>
      <c r="M62" s="26"/>
      <c r="N62" s="2">
        <v>8.9426445307010105E-14</v>
      </c>
      <c r="O62" s="26"/>
      <c r="P62" s="26"/>
      <c r="Q62" s="26"/>
      <c r="R62" s="26"/>
      <c r="S62" s="26"/>
      <c r="T62" s="26"/>
      <c r="U62" s="26"/>
      <c r="V62" s="26"/>
      <c r="X62" s="2">
        <v>1620</v>
      </c>
      <c r="Y62" s="2" cm="1">
        <f t="array" aca="1" ref="Y62" ca="1">INDIRECT("F"&amp;($Y$3+($X62-30)/30))</f>
        <v>9782.986328125</v>
      </c>
      <c r="Z62" s="2" cm="1">
        <f t="array" aca="1" ref="Z62" ca="1">INDIRECT("G"&amp;($Y$3+($X62-30)/30))</f>
        <v>404.88095092773398</v>
      </c>
      <c r="AA62" s="14" cm="1">
        <f t="array" aca="1" ref="AA62" ca="1">INDIRECT("H"&amp;($Y$3+($X62-30)/30))</f>
        <v>9034.4620559276009</v>
      </c>
      <c r="AB62" s="2" cm="1">
        <f t="array" aca="1" ref="AB62" ca="1">INDIRECT("I"&amp;($Y$3+($X62-30)/30))</f>
        <v>377.08728991591158</v>
      </c>
      <c r="AO62" s="22">
        <v>56</v>
      </c>
      <c r="AP62" s="22">
        <v>360</v>
      </c>
      <c r="AQ62" s="2">
        <v>1604166.6665999999</v>
      </c>
      <c r="AR62" s="2">
        <v>4125</v>
      </c>
      <c r="AS62" s="22" cm="1">
        <f t="array" aca="1" ref="AS62" ca="1">INDIRECT("L"&amp;((AO62-1)*122+9))</f>
        <v>-0.13962592697206766</v>
      </c>
      <c r="AT62" s="22" cm="1">
        <f t="array" aca="1" ref="AT62" ca="1">INDIRECT("M"&amp;((AO62-1)*122+9))</f>
        <v>-0.56627360598577536</v>
      </c>
      <c r="AU62" s="22" cm="1">
        <f t="array" aca="1" ref="AU62" ca="1">INDIRECT("U"&amp;((AO62-1)*122+9))</f>
        <v>-0.63604643180289411</v>
      </c>
      <c r="AV62" s="22" cm="1">
        <f t="array" aca="1" ref="AV62" ca="1">INDIRECT("V"&amp;((AO62-1)*122+9))</f>
        <v>-1.1989505063255808</v>
      </c>
    </row>
    <row r="63" spans="1:48" ht="14.5" x14ac:dyDescent="0.35">
      <c r="A63" s="15">
        <v>1</v>
      </c>
      <c r="B63" s="8">
        <v>90</v>
      </c>
      <c r="C63" s="8">
        <v>1527777.7778999999</v>
      </c>
      <c r="D63" s="8">
        <v>5166.6666660000001</v>
      </c>
      <c r="E63" s="2">
        <v>1650</v>
      </c>
      <c r="F63" s="1">
        <v>17590.38671875</v>
      </c>
      <c r="G63" s="1">
        <v>633.61566162109398</v>
      </c>
      <c r="H63" s="1">
        <v>17957.563130143801</v>
      </c>
      <c r="I63" s="1">
        <v>656.38926281875172</v>
      </c>
      <c r="J63" s="1">
        <f t="shared" si="0"/>
        <v>2.087369750674207</v>
      </c>
      <c r="K63" s="1">
        <f t="shared" si="1"/>
        <v>3.5942295269962079</v>
      </c>
      <c r="L63" s="26"/>
      <c r="M63" s="26"/>
      <c r="N63" s="2">
        <v>1527777</v>
      </c>
      <c r="O63" s="26"/>
      <c r="P63" s="26"/>
      <c r="Q63" s="26"/>
      <c r="R63" s="26"/>
      <c r="S63" s="26"/>
      <c r="T63" s="26"/>
      <c r="U63" s="26"/>
      <c r="V63" s="26"/>
      <c r="X63" s="2">
        <v>1650</v>
      </c>
      <c r="Y63" s="2" cm="1">
        <f t="array" aca="1" ref="Y63" ca="1">INDIRECT("F"&amp;($Y$3+($X63-30)/30))</f>
        <v>9760.3955078125</v>
      </c>
      <c r="Z63" s="2" cm="1">
        <f t="array" aca="1" ref="Z63" ca="1">INDIRECT("G"&amp;($Y$3+($X63-30)/30))</f>
        <v>397.98580932617199</v>
      </c>
      <c r="AA63" s="14" cm="1">
        <f t="array" aca="1" ref="AA63" ca="1">INDIRECT("H"&amp;($Y$3+($X63-30)/30))</f>
        <v>10258.69109187397</v>
      </c>
      <c r="AB63" s="2" cm="1">
        <f t="array" aca="1" ref="AB63" ca="1">INDIRECT("I"&amp;($Y$3+($X63-30)/30))</f>
        <v>442.59976090095961</v>
      </c>
      <c r="AO63" s="22">
        <v>57</v>
      </c>
      <c r="AP63" s="22">
        <v>360</v>
      </c>
      <c r="AQ63" s="2">
        <v>1479166.6668</v>
      </c>
      <c r="AR63" s="2">
        <v>6375</v>
      </c>
      <c r="AS63" s="22" cm="1">
        <f t="array" aca="1" ref="AS63" ca="1">INDIRECT("L"&amp;((AO63-1)*122+9))</f>
        <v>1.1846488586231116</v>
      </c>
      <c r="AT63" s="22" cm="1">
        <f t="array" aca="1" ref="AT63" ca="1">INDIRECT("M"&amp;((AO63-1)*122+9))</f>
        <v>-0.84209370677970374</v>
      </c>
      <c r="AU63" s="22" cm="1">
        <f t="array" aca="1" ref="AU63" ca="1">INDIRECT("U"&amp;((AO63-1)*122+9))</f>
        <v>-0.96556389249454266</v>
      </c>
      <c r="AV63" s="22" cm="1">
        <f t="array" aca="1" ref="AV63" ca="1">INDIRECT("V"&amp;((AO63-1)*122+9))</f>
        <v>-0.13419580325816619</v>
      </c>
    </row>
    <row r="64" spans="1:48" ht="14.5" x14ac:dyDescent="0.35">
      <c r="A64" s="15">
        <v>1</v>
      </c>
      <c r="B64" s="8">
        <v>90</v>
      </c>
      <c r="C64" s="8">
        <v>1527777.7778999999</v>
      </c>
      <c r="D64" s="8">
        <v>5166.6666660000001</v>
      </c>
      <c r="E64" s="2">
        <v>1680</v>
      </c>
      <c r="F64" s="1">
        <v>17988.216796875</v>
      </c>
      <c r="G64" s="1">
        <v>626.66442871093705</v>
      </c>
      <c r="H64" s="1">
        <v>18622.071266040159</v>
      </c>
      <c r="I64" s="1">
        <v>659.19343711778708</v>
      </c>
      <c r="J64" s="1">
        <f t="shared" si="0"/>
        <v>3.523720423890349</v>
      </c>
      <c r="K64" s="1">
        <f t="shared" si="1"/>
        <v>5.1908177513382956</v>
      </c>
      <c r="L64" s="26"/>
      <c r="M64" s="26"/>
      <c r="N64" s="2">
        <v>1527777</v>
      </c>
      <c r="O64" s="26"/>
      <c r="P64" s="26"/>
      <c r="Q64" s="26"/>
      <c r="R64" s="26"/>
      <c r="S64" s="26"/>
      <c r="T64" s="26"/>
      <c r="U64" s="26"/>
      <c r="V64" s="26"/>
      <c r="X64" s="2">
        <v>1680</v>
      </c>
      <c r="Y64" s="2" cm="1">
        <f t="array" aca="1" ref="Y64" ca="1">INDIRECT("F"&amp;($Y$3+($X64-30)/30))</f>
        <v>10266.1357421875</v>
      </c>
      <c r="Z64" s="2" cm="1">
        <f t="array" aca="1" ref="Z64" ca="1">INDIRECT("G"&amp;($Y$3+($X64-30)/30))</f>
        <v>403.40692138671898</v>
      </c>
      <c r="AA64" s="14" cm="1">
        <f t="array" aca="1" ref="AA64" ca="1">INDIRECT("H"&amp;($Y$3+($X64-30)/30))</f>
        <v>10703.228935403031</v>
      </c>
      <c r="AB64" s="2" cm="1">
        <f t="array" aca="1" ref="AB64" ca="1">INDIRECT("I"&amp;($Y$3+($X64-30)/30))</f>
        <v>462.53093399239572</v>
      </c>
      <c r="AO64" s="22">
        <v>58</v>
      </c>
      <c r="AP64" s="22">
        <v>360</v>
      </c>
      <c r="AQ64" s="2">
        <v>1937499.9999000002</v>
      </c>
      <c r="AR64" s="2">
        <v>7125</v>
      </c>
      <c r="AS64" s="22" cm="1">
        <f t="array" aca="1" ref="AS64" ca="1">INDIRECT("L"&amp;((AO64-1)*122+9))</f>
        <v>1.187541292616265</v>
      </c>
      <c r="AT64" s="22" cm="1">
        <f t="array" aca="1" ref="AT64" ca="1">INDIRECT("M"&amp;((AO64-1)*122+9))</f>
        <v>-0.4223973817639789</v>
      </c>
      <c r="AU64" s="22" cm="1">
        <f t="array" aca="1" ref="AU64" ca="1">INDIRECT("U"&amp;((AO64-1)*122+9))</f>
        <v>-1.0561153903398319</v>
      </c>
      <c r="AV64" s="22" cm="1">
        <f t="array" aca="1" ref="AV64" ca="1">INDIRECT("V"&amp;((AO64-1)*122+9))</f>
        <v>-0.99822622556829022</v>
      </c>
    </row>
    <row r="65" spans="1:48" ht="14.5" x14ac:dyDescent="0.35">
      <c r="A65" s="15">
        <v>1</v>
      </c>
      <c r="B65" s="8">
        <v>90</v>
      </c>
      <c r="C65" s="8">
        <v>1527777.7778999999</v>
      </c>
      <c r="D65" s="8">
        <v>5166.6666660000001</v>
      </c>
      <c r="E65" s="2">
        <v>1710</v>
      </c>
      <c r="F65" s="1">
        <v>19027.1640625</v>
      </c>
      <c r="G65" s="1">
        <v>635.12908935546898</v>
      </c>
      <c r="H65" s="1">
        <v>19164.185741809561</v>
      </c>
      <c r="I65" s="1">
        <v>647.28168618800134</v>
      </c>
      <c r="J65" s="1">
        <f t="shared" si="0"/>
        <v>0.72013716210926038</v>
      </c>
      <c r="K65" s="1">
        <f t="shared" si="1"/>
        <v>1.913405799892564</v>
      </c>
      <c r="L65" s="26"/>
      <c r="M65" s="26"/>
      <c r="N65" s="2">
        <v>1527777</v>
      </c>
      <c r="O65" s="26"/>
      <c r="P65" s="26"/>
      <c r="Q65" s="26"/>
      <c r="R65" s="26"/>
      <c r="S65" s="26"/>
      <c r="T65" s="26"/>
      <c r="U65" s="26"/>
      <c r="V65" s="26"/>
      <c r="X65" s="2">
        <v>1710</v>
      </c>
      <c r="Y65" s="2" cm="1">
        <f t="array" aca="1" ref="Y65" ca="1">INDIRECT("F"&amp;($Y$3+($X65-30)/30))</f>
        <v>10775.822265625</v>
      </c>
      <c r="Z65" s="2" cm="1">
        <f t="array" aca="1" ref="Z65" ca="1">INDIRECT("G"&amp;($Y$3+($X65-30)/30))</f>
        <v>401.76834106445301</v>
      </c>
      <c r="AA65" s="14" cm="1">
        <f t="array" aca="1" ref="AA65" ca="1">INDIRECT("H"&amp;($Y$3+($X65-30)/30))</f>
        <v>11136.212359918311</v>
      </c>
      <c r="AB65" s="2" cm="1">
        <f t="array" aca="1" ref="AB65" ca="1">INDIRECT("I"&amp;($Y$3+($X65-30)/30))</f>
        <v>468.7057636880989</v>
      </c>
      <c r="AO65" s="22">
        <v>59</v>
      </c>
      <c r="AP65" s="22">
        <v>360</v>
      </c>
      <c r="AQ65" s="2">
        <v>1354166.6666999999</v>
      </c>
      <c r="AR65" s="2">
        <v>3875.0000009999999</v>
      </c>
      <c r="AS65" s="22" cm="1">
        <f t="array" aca="1" ref="AS65" ca="1">INDIRECT("L"&amp;((AO65-1)*122+9))</f>
        <v>-2.8709877446952157</v>
      </c>
      <c r="AT65" s="22" cm="1">
        <f t="array" aca="1" ref="AT65" ca="1">INDIRECT("M"&amp;((AO65-1)*122+9))</f>
        <v>-0.9447994885744162</v>
      </c>
      <c r="AU65" s="22" cm="1">
        <f t="array" aca="1" ref="AU65" ca="1">INDIRECT("U"&amp;((AO65-1)*122+9))</f>
        <v>-0.83860440712944206</v>
      </c>
      <c r="AV65" s="22" cm="1">
        <f t="array" aca="1" ref="AV65" ca="1">INDIRECT("V"&amp;((AO65-1)*122+9))</f>
        <v>-5.0700072752530998</v>
      </c>
    </row>
    <row r="66" spans="1:48" ht="14.5" x14ac:dyDescent="0.35">
      <c r="A66" s="15">
        <v>1</v>
      </c>
      <c r="B66" s="8">
        <v>90</v>
      </c>
      <c r="C66" s="8">
        <v>1527777.7778999999</v>
      </c>
      <c r="D66" s="8">
        <v>5166.6666660000001</v>
      </c>
      <c r="E66" s="2">
        <v>1740</v>
      </c>
      <c r="F66" s="1">
        <v>18793.056640625</v>
      </c>
      <c r="G66" s="1">
        <v>617.25421142578102</v>
      </c>
      <c r="H66" s="1">
        <v>18420.666398021069</v>
      </c>
      <c r="I66" s="1">
        <v>610.06638544888665</v>
      </c>
      <c r="J66" s="1">
        <f t="shared" si="0"/>
        <v>-1.9815309969264621</v>
      </c>
      <c r="K66" s="1">
        <f t="shared" si="1"/>
        <v>-1.1644839101690991</v>
      </c>
      <c r="L66" s="26"/>
      <c r="M66" s="26"/>
      <c r="N66" s="2">
        <v>8.4166275836870795E-14</v>
      </c>
      <c r="O66" s="26"/>
      <c r="P66" s="26"/>
      <c r="Q66" s="26"/>
      <c r="R66" s="26"/>
      <c r="S66" s="26"/>
      <c r="T66" s="26"/>
      <c r="U66" s="26"/>
      <c r="V66" s="26"/>
      <c r="X66" s="2">
        <v>1740</v>
      </c>
      <c r="Y66" s="2" cm="1">
        <f t="array" aca="1" ref="Y66" ca="1">INDIRECT("F"&amp;($Y$3+($X66-30)/30))</f>
        <v>11026.7548828125</v>
      </c>
      <c r="Z66" s="2" cm="1">
        <f t="array" aca="1" ref="Z66" ca="1">INDIRECT("G"&amp;($Y$3+($X66-30)/30))</f>
        <v>414.42056274414102</v>
      </c>
      <c r="AA66" s="14" cm="1">
        <f t="array" aca="1" ref="AA66" ca="1">INDIRECT("H"&amp;($Y$3+($X66-30)/30))</f>
        <v>10402.34707392545</v>
      </c>
      <c r="AB66" s="2" cm="1">
        <f t="array" aca="1" ref="AB66" ca="1">INDIRECT("I"&amp;($Y$3+($X66-30)/30))</f>
        <v>418.75763945776907</v>
      </c>
      <c r="AO66" s="22">
        <v>60</v>
      </c>
      <c r="AP66" s="22">
        <v>360</v>
      </c>
      <c r="AQ66" s="2">
        <v>1812500.0000999998</v>
      </c>
      <c r="AR66" s="2">
        <v>7625.0000010000003</v>
      </c>
      <c r="AS66" s="22" cm="1">
        <f t="array" aca="1" ref="AS66" ca="1">INDIRECT("L"&amp;((AO66-1)*122+9))</f>
        <v>1.1157013388326571</v>
      </c>
      <c r="AT66" s="22" cm="1">
        <f t="array" aca="1" ref="AT66" ca="1">INDIRECT("M"&amp;((AO66-1)*122+9))</f>
        <v>-0.41686075632365893</v>
      </c>
      <c r="AU66" s="22" cm="1">
        <f t="array" aca="1" ref="AU66" ca="1">INDIRECT("U"&amp;((AO66-1)*122+9))</f>
        <v>-0.73875140308422671</v>
      </c>
      <c r="AV66" s="22" cm="1">
        <f t="array" aca="1" ref="AV66" ca="1">INDIRECT("V"&amp;((AO66-1)*122+9))</f>
        <v>-0.3765969289555956</v>
      </c>
    </row>
    <row r="67" spans="1:48" ht="14.5" x14ac:dyDescent="0.35">
      <c r="A67" s="15">
        <v>1</v>
      </c>
      <c r="B67" s="8">
        <v>90</v>
      </c>
      <c r="C67" s="8">
        <v>1527777.7778999999</v>
      </c>
      <c r="D67" s="8">
        <v>5166.6666660000001</v>
      </c>
      <c r="E67" s="2">
        <v>1770</v>
      </c>
      <c r="F67" s="1">
        <v>19063.69921875</v>
      </c>
      <c r="G67" s="1">
        <v>620.90856933593795</v>
      </c>
      <c r="H67" s="1">
        <v>17923.115253562919</v>
      </c>
      <c r="I67" s="1">
        <v>592.095701284028</v>
      </c>
      <c r="J67" s="1">
        <f t="shared" si="0"/>
        <v>-5.9830149022980059</v>
      </c>
      <c r="K67" s="1">
        <f t="shared" si="1"/>
        <v>-4.6404365271887515</v>
      </c>
      <c r="L67" s="26"/>
      <c r="M67" s="26"/>
      <c r="N67" s="2">
        <v>9.4686784183738803E-14</v>
      </c>
      <c r="O67" s="26"/>
      <c r="P67" s="26"/>
      <c r="Q67" s="26"/>
      <c r="R67" s="26"/>
      <c r="S67" s="26"/>
      <c r="T67" s="26"/>
      <c r="U67" s="26"/>
      <c r="V67" s="26"/>
      <c r="X67" s="2">
        <v>1770</v>
      </c>
      <c r="Y67" s="2" cm="1">
        <f t="array" aca="1" ref="Y67" ca="1">INDIRECT("F"&amp;($Y$3+($X67-30)/30))</f>
        <v>11135.8984375</v>
      </c>
      <c r="Z67" s="2" cm="1">
        <f t="array" aca="1" ref="Z67" ca="1">INDIRECT("G"&amp;($Y$3+($X67-30)/30))</f>
        <v>425.99307250976602</v>
      </c>
      <c r="AA67" s="14" cm="1">
        <f t="array" aca="1" ref="AA67" ca="1">INDIRECT("H"&amp;($Y$3+($X67-30)/30))</f>
        <v>10209.66882801224</v>
      </c>
      <c r="AB67" s="2" cm="1">
        <f t="array" aca="1" ref="AB67" ca="1">INDIRECT("I"&amp;($Y$3+($X67-30)/30))</f>
        <v>405.24084327373191</v>
      </c>
      <c r="AO67" s="22">
        <v>61</v>
      </c>
      <c r="AP67" s="22">
        <v>360</v>
      </c>
      <c r="AQ67" s="2">
        <v>1312500</v>
      </c>
      <c r="AR67" s="2">
        <v>8874.9999989999997</v>
      </c>
      <c r="AS67" s="22" cm="1">
        <f t="array" aca="1" ref="AS67" ca="1">INDIRECT("L"&amp;((AO67-1)*122+9))</f>
        <v>1.0879425843948474</v>
      </c>
      <c r="AT67" s="22" cm="1">
        <f t="array" aca="1" ref="AT67" ca="1">INDIRECT("M"&amp;((AO67-1)*122+9))</f>
        <v>-7.0245199069184194E-2</v>
      </c>
      <c r="AU67" s="22" cm="1">
        <f t="array" aca="1" ref="AU67" ca="1">INDIRECT("U"&amp;((AO67-1)*122+9))</f>
        <v>-0.33673259550874363</v>
      </c>
      <c r="AV67" s="22" cm="1">
        <f t="array" aca="1" ref="AV67" ca="1">INDIRECT("V"&amp;((AO67-1)*122+9))</f>
        <v>-1.8741093916782574</v>
      </c>
    </row>
    <row r="68" spans="1:48" ht="14.5" x14ac:dyDescent="0.35">
      <c r="A68" s="15">
        <v>1</v>
      </c>
      <c r="B68" s="8">
        <v>90</v>
      </c>
      <c r="C68" s="8">
        <v>1527777.7778999999</v>
      </c>
      <c r="D68" s="8">
        <v>5166.6666660000001</v>
      </c>
      <c r="E68" s="2">
        <v>1800</v>
      </c>
      <c r="F68" s="1">
        <v>18869.865234375</v>
      </c>
      <c r="G68" s="1">
        <v>616.95562744140602</v>
      </c>
      <c r="H68" s="1">
        <v>17543.45149011449</v>
      </c>
      <c r="I68" s="1">
        <v>579.70118773357945</v>
      </c>
      <c r="J68" s="1">
        <f t="shared" si="0"/>
        <v>-7.0292698320081168</v>
      </c>
      <c r="K68" s="1">
        <f t="shared" si="1"/>
        <v>-6.0384309747405194</v>
      </c>
      <c r="L68" s="26"/>
      <c r="M68" s="26"/>
      <c r="N68" s="2">
        <v>0</v>
      </c>
      <c r="O68" s="26"/>
      <c r="P68" s="26"/>
      <c r="Q68" s="26"/>
      <c r="R68" s="26"/>
      <c r="S68" s="26"/>
      <c r="T68" s="26"/>
      <c r="U68" s="26"/>
      <c r="V68" s="26"/>
      <c r="X68" s="2">
        <v>1800</v>
      </c>
      <c r="Y68" s="2" cm="1">
        <f t="array" aca="1" ref="Y68" ca="1">INDIRECT("F"&amp;($Y$3+($X68-30)/30))</f>
        <v>11096.099609375</v>
      </c>
      <c r="Z68" s="2" cm="1">
        <f t="array" aca="1" ref="Z68" ca="1">INDIRECT("G"&amp;($Y$3+($X68-30)/30))</f>
        <v>441.58596801757801</v>
      </c>
      <c r="AA68" s="14" cm="1">
        <f t="array" aca="1" ref="AA68" ca="1">INDIRECT("H"&amp;($Y$3+($X68-30)/30))</f>
        <v>10242.77057671508</v>
      </c>
      <c r="AB68" s="2" cm="1">
        <f t="array" aca="1" ref="AB68" ca="1">INDIRECT("I"&amp;($Y$3+($X68-30)/30))</f>
        <v>398.839281840345</v>
      </c>
      <c r="AO68" s="22">
        <v>62</v>
      </c>
      <c r="AP68" s="22">
        <v>360</v>
      </c>
      <c r="AQ68" s="2">
        <v>1895833.3332000002</v>
      </c>
      <c r="AR68" s="2">
        <v>3624.9999990000001</v>
      </c>
      <c r="AS68" s="22" cm="1">
        <f t="array" aca="1" ref="AS68" ca="1">INDIRECT("L"&amp;((AO68-1)*122+9))</f>
        <v>-0.70383890146366979</v>
      </c>
      <c r="AT68" s="22" cm="1">
        <f t="array" aca="1" ref="AT68" ca="1">INDIRECT("M"&amp;((AO68-1)*122+9))</f>
        <v>-0.39382487569934427</v>
      </c>
      <c r="AU68" s="22" cm="1">
        <f t="array" aca="1" ref="AU68" ca="1">INDIRECT("U"&amp;((AO68-1)*122+9))</f>
        <v>-0.21482631242634967</v>
      </c>
      <c r="AV68" s="22" cm="1">
        <f t="array" aca="1" ref="AV68" ca="1">INDIRECT("V"&amp;((AO68-1)*122+9))</f>
        <v>-1.2643840112523614</v>
      </c>
    </row>
    <row r="69" spans="1:48" ht="14.5" x14ac:dyDescent="0.35">
      <c r="A69" s="15">
        <v>1</v>
      </c>
      <c r="B69" s="8">
        <v>90</v>
      </c>
      <c r="C69" s="8">
        <v>1527777.7778999999</v>
      </c>
      <c r="D69" s="8">
        <v>5166.6666660000001</v>
      </c>
      <c r="E69" s="2">
        <v>1830</v>
      </c>
      <c r="F69" s="1">
        <v>19802.478515625</v>
      </c>
      <c r="G69" s="1">
        <v>627.41375732421898</v>
      </c>
      <c r="H69" s="1">
        <v>19594.207684993158</v>
      </c>
      <c r="I69" s="1">
        <v>606.54143360242904</v>
      </c>
      <c r="J69" s="1">
        <f t="shared" si="0"/>
        <v>-1.0517412275817255</v>
      </c>
      <c r="K69" s="1">
        <f t="shared" si="1"/>
        <v>-3.3267239486118036</v>
      </c>
      <c r="L69" s="26"/>
      <c r="M69" s="26"/>
      <c r="N69" s="2">
        <v>1527777</v>
      </c>
      <c r="O69" s="26"/>
      <c r="P69" s="26"/>
      <c r="Q69" s="26"/>
      <c r="R69" s="26"/>
      <c r="S69" s="26"/>
      <c r="T69" s="26"/>
      <c r="U69" s="26"/>
      <c r="V69" s="26"/>
      <c r="X69" s="2">
        <v>1830</v>
      </c>
      <c r="Y69" s="2" cm="1">
        <f t="array" aca="1" ref="Y69" ca="1">INDIRECT("F"&amp;($Y$3+($X69-30)/30))</f>
        <v>10903.2734375</v>
      </c>
      <c r="Z69" s="2" cm="1">
        <f t="array" aca="1" ref="Z69" ca="1">INDIRECT("G"&amp;($Y$3+($X69-30)/30))</f>
        <v>434.19668579101602</v>
      </c>
      <c r="AA69" s="14" cm="1">
        <f t="array" aca="1" ref="AA69" ca="1">INDIRECT("H"&amp;($Y$3+($X69-30)/30))</f>
        <v>10306.86947281078</v>
      </c>
      <c r="AB69" s="2" cm="1">
        <f t="array" aca="1" ref="AB69" ca="1">INDIRECT("I"&amp;($Y$3+($X69-30)/30))</f>
        <v>411.31691024036428</v>
      </c>
      <c r="AO69" s="22">
        <v>63</v>
      </c>
      <c r="AP69" s="22">
        <v>360</v>
      </c>
      <c r="AQ69" s="2">
        <v>1770833.3334000001</v>
      </c>
      <c r="AR69" s="2">
        <v>8625</v>
      </c>
      <c r="AS69" s="22" cm="1">
        <f t="array" aca="1" ref="AS69" ca="1">INDIRECT("L"&amp;((AO69-1)*122+9))</f>
        <v>0.16536828129732678</v>
      </c>
      <c r="AT69" s="22" cm="1">
        <f t="array" aca="1" ref="AT69" ca="1">INDIRECT("M"&amp;((AO69-1)*122+9))</f>
        <v>-0.17377393150708234</v>
      </c>
      <c r="AU69" s="22" cm="1">
        <f t="array" aca="1" ref="AU69" ca="1">INDIRECT("U"&amp;((AO69-1)*122+9))</f>
        <v>-1.0331620068048548</v>
      </c>
      <c r="AV69" s="22" cm="1">
        <f t="array" aca="1" ref="AV69" ca="1">INDIRECT("V"&amp;((AO69-1)*122+9))</f>
        <v>-2.2653728351508322</v>
      </c>
    </row>
    <row r="70" spans="1:48" ht="14.5" x14ac:dyDescent="0.35">
      <c r="A70" s="15">
        <v>1</v>
      </c>
      <c r="B70" s="8">
        <v>90</v>
      </c>
      <c r="C70" s="8">
        <v>1527777.7778999999</v>
      </c>
      <c r="D70" s="8">
        <v>5166.6666660000001</v>
      </c>
      <c r="E70" s="2">
        <v>1860</v>
      </c>
      <c r="F70" s="1">
        <v>20972.548828125</v>
      </c>
      <c r="G70" s="1">
        <v>623.39660644531295</v>
      </c>
      <c r="H70" s="1">
        <v>20815.804808846959</v>
      </c>
      <c r="I70" s="1">
        <v>616.12884758260043</v>
      </c>
      <c r="J70" s="1">
        <f t="shared" si="0"/>
        <v>-0.74737706209481591</v>
      </c>
      <c r="K70" s="1">
        <f t="shared" si="1"/>
        <v>-1.1658322787726123</v>
      </c>
      <c r="L70" s="26"/>
      <c r="M70" s="26"/>
      <c r="N70" s="2">
        <v>1527777</v>
      </c>
      <c r="O70" s="26"/>
      <c r="P70" s="26"/>
      <c r="Q70" s="26"/>
      <c r="R70" s="26"/>
      <c r="S70" s="26"/>
      <c r="T70" s="26"/>
      <c r="U70" s="26"/>
      <c r="V70" s="26"/>
      <c r="X70" s="2">
        <v>1860</v>
      </c>
      <c r="Y70" s="2" cm="1">
        <f t="array" aca="1" ref="Y70" ca="1">INDIRECT("F"&amp;($Y$3+($X70-30)/30))</f>
        <v>11397.625</v>
      </c>
      <c r="Z70" s="2" cm="1">
        <f t="array" aca="1" ref="Z70" ca="1">INDIRECT("G"&amp;($Y$3+($X70-30)/30))</f>
        <v>444.41659545898398</v>
      </c>
      <c r="AA70" s="14" cm="1">
        <f t="array" aca="1" ref="AA70" ca="1">INDIRECT("H"&amp;($Y$3+($X70-30)/30))</f>
        <v>10531.868713257591</v>
      </c>
      <c r="AB70" s="2" cm="1">
        <f t="array" aca="1" ref="AB70" ca="1">INDIRECT("I"&amp;($Y$3+($X70-30)/30))</f>
        <v>416.89145570408442</v>
      </c>
      <c r="AO70" s="22">
        <v>64</v>
      </c>
      <c r="AP70" s="22">
        <v>360</v>
      </c>
      <c r="AQ70" s="2">
        <v>1020833.3333999999</v>
      </c>
      <c r="AR70" s="2">
        <v>5874.9999989999997</v>
      </c>
      <c r="AS70" s="22" cm="1">
        <f t="array" aca="1" ref="AS70" ca="1">INDIRECT("L"&amp;((AO70-1)*122+9))</f>
        <v>1.9735617962164884</v>
      </c>
      <c r="AT70" s="22" cm="1">
        <f t="array" aca="1" ref="AT70" ca="1">INDIRECT("M"&amp;((AO70-1)*122+9))</f>
        <v>-0.28002892135987145</v>
      </c>
      <c r="AU70" s="22" cm="1">
        <f t="array" aca="1" ref="AU70" ca="1">INDIRECT("U"&amp;((AO70-1)*122+9))</f>
        <v>-0.24762108514938158</v>
      </c>
      <c r="AV70" s="22" cm="1">
        <f t="array" aca="1" ref="AV70" ca="1">INDIRECT("V"&amp;((AO70-1)*122+9))</f>
        <v>-0.91853100039287638</v>
      </c>
    </row>
    <row r="71" spans="1:48" ht="14.5" x14ac:dyDescent="0.35">
      <c r="A71" s="15">
        <v>1</v>
      </c>
      <c r="B71" s="8">
        <v>90</v>
      </c>
      <c r="C71" s="8">
        <v>1527777.7778999999</v>
      </c>
      <c r="D71" s="8">
        <v>5166.6666660000001</v>
      </c>
      <c r="E71" s="2">
        <v>1890</v>
      </c>
      <c r="F71" s="1">
        <v>22269.806640625</v>
      </c>
      <c r="G71" s="1">
        <v>618.21936035156295</v>
      </c>
      <c r="H71" s="1">
        <v>21555.465871627792</v>
      </c>
      <c r="I71" s="1">
        <v>619.81352852543966</v>
      </c>
      <c r="J71" s="1">
        <f t="shared" si="0"/>
        <v>-3.2076648914144337</v>
      </c>
      <c r="K71" s="1">
        <f t="shared" si="1"/>
        <v>0.25786448566899528</v>
      </c>
      <c r="L71" s="26"/>
      <c r="M71" s="26"/>
      <c r="N71" s="2">
        <v>1527777</v>
      </c>
      <c r="O71" s="26"/>
      <c r="P71" s="26"/>
      <c r="Q71" s="26"/>
      <c r="R71" s="26"/>
      <c r="S71" s="26"/>
      <c r="T71" s="26"/>
      <c r="U71" s="26"/>
      <c r="V71" s="26"/>
      <c r="X71" s="2">
        <v>1890</v>
      </c>
      <c r="Y71" s="2" cm="1">
        <f t="array" aca="1" ref="Y71" ca="1">INDIRECT("F"&amp;($Y$3+($X71-30)/30))</f>
        <v>11876.2890625</v>
      </c>
      <c r="Z71" s="2" cm="1">
        <f t="array" aca="1" ref="Z71" ca="1">INDIRECT("G"&amp;($Y$3+($X71-30)/30))</f>
        <v>444.24508666992199</v>
      </c>
      <c r="AA71" s="14" cm="1">
        <f t="array" aca="1" ref="AA71" ca="1">INDIRECT("H"&amp;($Y$3+($X71-30)/30))</f>
        <v>10775.86506733762</v>
      </c>
      <c r="AB71" s="2" cm="1">
        <f t="array" aca="1" ref="AB71" ca="1">INDIRECT("I"&amp;($Y$3+($X71-30)/30))</f>
        <v>417.8770863810883</v>
      </c>
      <c r="AO71" s="22">
        <v>65</v>
      </c>
      <c r="AP71" s="22">
        <v>360</v>
      </c>
      <c r="AQ71" s="2">
        <v>1645833.3333000001</v>
      </c>
      <c r="AR71" s="2">
        <v>3125.0000009999999</v>
      </c>
      <c r="AS71" s="22" cm="1">
        <f t="array" aca="1" ref="AS71" ca="1">INDIRECT("L"&amp;((AO71-1)*122+9))</f>
        <v>0.98252825876901495</v>
      </c>
      <c r="AT71" s="22" cm="1">
        <f t="array" aca="1" ref="AT71" ca="1">INDIRECT("M"&amp;((AO71-1)*122+9))</f>
        <v>-2.3641458207494486</v>
      </c>
      <c r="AU71" s="22" cm="1">
        <f t="array" aca="1" ref="AU71" ca="1">INDIRECT("U"&amp;((AO71-1)*122+9))</f>
        <v>-2.533453062449166</v>
      </c>
      <c r="AV71" s="22" cm="1">
        <f t="array" aca="1" ref="AV71" ca="1">INDIRECT("V"&amp;((AO71-1)*122+9))</f>
        <v>1.6548484308448866E-2</v>
      </c>
    </row>
    <row r="72" spans="1:48" ht="14.5" x14ac:dyDescent="0.35">
      <c r="A72" s="15">
        <v>1</v>
      </c>
      <c r="B72" s="8">
        <v>90</v>
      </c>
      <c r="C72" s="8">
        <v>1527777.7778999999</v>
      </c>
      <c r="D72" s="8">
        <v>5166.6666660000001</v>
      </c>
      <c r="E72" s="2">
        <v>1920</v>
      </c>
      <c r="F72" s="1">
        <v>21192.357421875</v>
      </c>
      <c r="G72" s="1">
        <v>582.08074951171898</v>
      </c>
      <c r="H72" s="1">
        <v>21506.463103411192</v>
      </c>
      <c r="I72" s="1">
        <v>589.87323806623385</v>
      </c>
      <c r="J72" s="1">
        <f t="shared" si="0"/>
        <v>1.482164892198204</v>
      </c>
      <c r="K72" s="1">
        <f t="shared" si="1"/>
        <v>1.3387298173065574</v>
      </c>
      <c r="L72" s="26"/>
      <c r="M72" s="26"/>
      <c r="N72" s="2">
        <v>0</v>
      </c>
      <c r="O72" s="26"/>
      <c r="P72" s="26"/>
      <c r="Q72" s="26"/>
      <c r="R72" s="26"/>
      <c r="S72" s="26"/>
      <c r="T72" s="26"/>
      <c r="U72" s="26"/>
      <c r="V72" s="26"/>
      <c r="X72" s="2">
        <v>1920</v>
      </c>
      <c r="Y72" s="2" cm="1">
        <f t="array" aca="1" ref="Y72" ca="1">INDIRECT("F"&amp;($Y$3+($X72-30)/30))</f>
        <v>12208.3740234375</v>
      </c>
      <c r="Z72" s="2" cm="1">
        <f t="array" aca="1" ref="Z72" ca="1">INDIRECT("G"&amp;($Y$3+($X72-30)/30))</f>
        <v>459.90167236328102</v>
      </c>
      <c r="AA72" s="14" cm="1">
        <f t="array" aca="1" ref="AA72" ca="1">INDIRECT("H"&amp;($Y$3+($X72-30)/30))</f>
        <v>11346.52116757753</v>
      </c>
      <c r="AB72" s="2" cm="1">
        <f t="array" aca="1" ref="AB72" ca="1">INDIRECT("I"&amp;($Y$3+($X72-30)/30))</f>
        <v>425.43719452488767</v>
      </c>
      <c r="AO72" s="22">
        <v>66</v>
      </c>
      <c r="AP72" s="22">
        <v>360</v>
      </c>
      <c r="AQ72" s="2">
        <v>1520833.3332</v>
      </c>
      <c r="AR72" s="2">
        <v>7374.9999989999997</v>
      </c>
      <c r="AS72" s="22" cm="1">
        <f t="array" aca="1" ref="AS72" ca="1">INDIRECT("L"&amp;((AO72-1)*122+9))</f>
        <v>1.4671696030379895</v>
      </c>
      <c r="AT72" s="22" cm="1">
        <f t="array" aca="1" ref="AT72" ca="1">INDIRECT("M"&amp;((AO72-1)*122+9))</f>
        <v>-0.45096923522996674</v>
      </c>
      <c r="AU72" s="22" cm="1">
        <f t="array" aca="1" ref="AU72" ca="1">INDIRECT("U"&amp;((AO72-1)*122+9))</f>
        <v>-0.94932345974624388</v>
      </c>
      <c r="AV72" s="22" cm="1">
        <f t="array" aca="1" ref="AV72" ca="1">INDIRECT("V"&amp;((AO72-1)*122+9))</f>
        <v>0.17740434638919619</v>
      </c>
    </row>
    <row r="73" spans="1:48" ht="14.5" x14ac:dyDescent="0.35">
      <c r="A73" s="15">
        <v>1</v>
      </c>
      <c r="B73" s="8">
        <v>90</v>
      </c>
      <c r="C73" s="8">
        <v>1527777.7778999999</v>
      </c>
      <c r="D73" s="8">
        <v>5166.6666660000001</v>
      </c>
      <c r="E73" s="2">
        <v>1950</v>
      </c>
      <c r="F73" s="1">
        <v>22320.31640625</v>
      </c>
      <c r="G73" s="1">
        <v>583.41760253906295</v>
      </c>
      <c r="H73" s="1">
        <v>21473.350214339691</v>
      </c>
      <c r="I73" s="1">
        <v>581.45147502663372</v>
      </c>
      <c r="J73" s="1">
        <f t="shared" si="0"/>
        <v>-3.7945976055838835</v>
      </c>
      <c r="K73" s="1">
        <f t="shared" si="1"/>
        <v>-0.33700174692579593</v>
      </c>
      <c r="L73" s="26"/>
      <c r="M73" s="26"/>
      <c r="N73" s="2">
        <v>4.2083703736444201E-14</v>
      </c>
      <c r="O73" s="26"/>
      <c r="P73" s="26"/>
      <c r="Q73" s="26"/>
      <c r="R73" s="26"/>
      <c r="S73" s="26"/>
      <c r="T73" s="26"/>
      <c r="U73" s="26"/>
      <c r="V73" s="26"/>
      <c r="X73" s="2">
        <v>1950</v>
      </c>
      <c r="Y73" s="2" cm="1">
        <f t="array" aca="1" ref="Y73" ca="1">INDIRECT("F"&amp;($Y$3+($X73-30)/30))</f>
        <v>12387.5947265625</v>
      </c>
      <c r="Z73" s="2" cm="1">
        <f t="array" aca="1" ref="Z73" ca="1">INDIRECT("G"&amp;($Y$3+($X73-30)/30))</f>
        <v>463.76937866210898</v>
      </c>
      <c r="AA73" s="14" cm="1">
        <f t="array" aca="1" ref="AA73" ca="1">INDIRECT("H"&amp;($Y$3+($X73-30)/30))</f>
        <v>11478.69421464737</v>
      </c>
      <c r="AB73" s="2" cm="1">
        <f t="array" aca="1" ref="AB73" ca="1">INDIRECT("I"&amp;($Y$3+($X73-30)/30))</f>
        <v>427.99815341495582</v>
      </c>
      <c r="AO73" s="22">
        <v>67</v>
      </c>
      <c r="AP73" s="22">
        <v>360</v>
      </c>
      <c r="AQ73" s="2">
        <v>1270833.3333000001</v>
      </c>
      <c r="AR73" s="2">
        <v>8375.0000010000003</v>
      </c>
      <c r="AS73" s="22" cm="1">
        <f t="array" aca="1" ref="AS73" ca="1">INDIRECT("L"&amp;((AO73-1)*122+9))</f>
        <v>1.8715851773450125</v>
      </c>
      <c r="AT73" s="22" cm="1">
        <f t="array" aca="1" ref="AT73" ca="1">INDIRECT("M"&amp;((AO73-1)*122+9))</f>
        <v>-0.52306818726225546</v>
      </c>
      <c r="AU73" s="22" cm="1">
        <f t="array" aca="1" ref="AU73" ca="1">INDIRECT("U"&amp;((AO73-1)*122+9))</f>
        <v>-0.6613920121985789</v>
      </c>
      <c r="AV73" s="22" cm="1">
        <f t="array" aca="1" ref="AV73" ca="1">INDIRECT("V"&amp;((AO73-1)*122+9))</f>
        <v>-1.0781836098809074</v>
      </c>
    </row>
    <row r="74" spans="1:48" ht="14.5" x14ac:dyDescent="0.35">
      <c r="A74" s="15">
        <v>1</v>
      </c>
      <c r="B74" s="8">
        <v>90</v>
      </c>
      <c r="C74" s="8">
        <v>1527777.7778999999</v>
      </c>
      <c r="D74" s="8">
        <v>5166.6666660000001</v>
      </c>
      <c r="E74" s="2">
        <v>1980</v>
      </c>
      <c r="F74" s="1">
        <v>22671.046875</v>
      </c>
      <c r="G74" s="1">
        <v>570.53106689453102</v>
      </c>
      <c r="H74" s="1">
        <v>21526.927960613499</v>
      </c>
      <c r="I74" s="1">
        <v>575.71743263091628</v>
      </c>
      <c r="J74" s="1">
        <f t="shared" ref="J74:J137" si="2">(H74-F74)/F74*100</f>
        <v>-5.0466082166154989</v>
      </c>
      <c r="K74" s="1">
        <f t="shared" ref="K74:K137" si="3">(I74-G74)/G74*100</f>
        <v>0.90904177481784909</v>
      </c>
      <c r="L74" s="26"/>
      <c r="M74" s="26"/>
      <c r="N74" s="2">
        <v>0</v>
      </c>
      <c r="O74" s="26"/>
      <c r="P74" s="26"/>
      <c r="Q74" s="26"/>
      <c r="R74" s="26"/>
      <c r="S74" s="26"/>
      <c r="T74" s="26"/>
      <c r="U74" s="26"/>
      <c r="V74" s="26"/>
      <c r="X74" s="2">
        <v>1980</v>
      </c>
      <c r="Y74" s="2" cm="1">
        <f t="array" aca="1" ref="Y74" ca="1">INDIRECT("F"&amp;($Y$3+($X74-30)/30))</f>
        <v>12127.71484375</v>
      </c>
      <c r="Z74" s="2" cm="1">
        <f t="array" aca="1" ref="Z74" ca="1">INDIRECT("G"&amp;($Y$3+($X74-30)/30))</f>
        <v>453.97515869140602</v>
      </c>
      <c r="AA74" s="14" cm="1">
        <f t="array" aca="1" ref="AA74" ca="1">INDIRECT("H"&amp;($Y$3+($X74-30)/30))</f>
        <v>11591.821873153171</v>
      </c>
      <c r="AB74" s="2" cm="1">
        <f t="array" aca="1" ref="AB74" ca="1">INDIRECT("I"&amp;($Y$3+($X74-30)/30))</f>
        <v>428.27851512540713</v>
      </c>
      <c r="AO74" s="22">
        <v>68</v>
      </c>
      <c r="AP74" s="22">
        <v>360</v>
      </c>
      <c r="AQ74" s="2">
        <v>1395833.3333999999</v>
      </c>
      <c r="AR74" s="2">
        <v>3375</v>
      </c>
      <c r="AS74" s="22" cm="1">
        <f t="array" aca="1" ref="AS74" ca="1">INDIRECT("L"&amp;((AO74-1)*122+9))</f>
        <v>-0.70127543898007338</v>
      </c>
      <c r="AT74" s="22" cm="1">
        <f t="array" aca="1" ref="AT74" ca="1">INDIRECT("M"&amp;((AO74-1)*122+9))</f>
        <v>-1.2544443999844925</v>
      </c>
      <c r="AU74" s="22" cm="1">
        <f t="array" aca="1" ref="AU74" ca="1">INDIRECT("U"&amp;((AO74-1)*122+9))</f>
        <v>-1.1032835376200969</v>
      </c>
      <c r="AV74" s="22" cm="1">
        <f t="array" aca="1" ref="AV74" ca="1">INDIRECT("V"&amp;((AO74-1)*122+9))</f>
        <v>-1.975575412682717</v>
      </c>
    </row>
    <row r="75" spans="1:48" ht="14.5" x14ac:dyDescent="0.35">
      <c r="A75" s="15">
        <v>1</v>
      </c>
      <c r="B75" s="8">
        <v>90</v>
      </c>
      <c r="C75" s="8">
        <v>1527777.7778999999</v>
      </c>
      <c r="D75" s="8">
        <v>5166.6666660000001</v>
      </c>
      <c r="E75" s="2">
        <v>2010</v>
      </c>
      <c r="F75" s="1">
        <v>23296.03515625</v>
      </c>
      <c r="G75" s="1">
        <v>585.17205810546898</v>
      </c>
      <c r="H75" s="1">
        <v>22455.22517221723</v>
      </c>
      <c r="I75" s="1">
        <v>597.17253274073789</v>
      </c>
      <c r="J75" s="1">
        <f t="shared" si="2"/>
        <v>-3.6092407072419488</v>
      </c>
      <c r="K75" s="1">
        <f t="shared" si="3"/>
        <v>2.0507600233205254</v>
      </c>
      <c r="L75" s="26"/>
      <c r="M75" s="26"/>
      <c r="N75" s="2">
        <v>1527777</v>
      </c>
      <c r="O75" s="26"/>
      <c r="P75" s="26"/>
      <c r="Q75" s="26"/>
      <c r="R75" s="26"/>
      <c r="S75" s="26"/>
      <c r="T75" s="26"/>
      <c r="U75" s="26"/>
      <c r="V75" s="26"/>
      <c r="X75" s="2">
        <v>2010</v>
      </c>
      <c r="Y75" s="2" cm="1">
        <f t="array" aca="1" ref="Y75" ca="1">INDIRECT("F"&amp;($Y$3+($X75-30)/30))</f>
        <v>11841.8076171875</v>
      </c>
      <c r="Z75" s="2" cm="1">
        <f t="array" aca="1" ref="Z75" ca="1">INDIRECT("G"&amp;($Y$3+($X75-30)/30))</f>
        <v>430.52081298828102</v>
      </c>
      <c r="AA75" s="14" cm="1">
        <f t="array" aca="1" ref="AA75" ca="1">INDIRECT("H"&amp;($Y$3+($X75-30)/30))</f>
        <v>11652.75504782536</v>
      </c>
      <c r="AB75" s="2" cm="1">
        <f t="array" aca="1" ref="AB75" ca="1">INDIRECT("I"&amp;($Y$3+($X75-30)/30))</f>
        <v>420.21846419650848</v>
      </c>
      <c r="AO75" s="22">
        <v>69</v>
      </c>
      <c r="AP75" s="22">
        <v>360</v>
      </c>
      <c r="AQ75" s="2">
        <v>1854166.6667999998</v>
      </c>
      <c r="AR75" s="2">
        <v>5625</v>
      </c>
      <c r="AS75" s="22" cm="1">
        <f t="array" aca="1" ref="AS75" ca="1">INDIRECT("L"&amp;((AO75-1)*122+9))</f>
        <v>0.2895889594851121</v>
      </c>
      <c r="AT75" s="22" cm="1">
        <f t="array" aca="1" ref="AT75" ca="1">INDIRECT("M"&amp;((AO75-1)*122+9))</f>
        <v>0.17941246162345978</v>
      </c>
      <c r="AU75" s="22" cm="1">
        <f t="array" aca="1" ref="AU75" ca="1">INDIRECT("U"&amp;((AO75-1)*122+9))</f>
        <v>-0.52467671225655976</v>
      </c>
      <c r="AV75" s="22" cm="1">
        <f t="array" aca="1" ref="AV75" ca="1">INDIRECT("V"&amp;((AO75-1)*122+9))</f>
        <v>-1.1612616516895613</v>
      </c>
    </row>
    <row r="76" spans="1:48" ht="14.5" x14ac:dyDescent="0.35">
      <c r="A76" s="15">
        <v>1</v>
      </c>
      <c r="B76" s="8">
        <v>90</v>
      </c>
      <c r="C76" s="8">
        <v>1527777.7778999999</v>
      </c>
      <c r="D76" s="8">
        <v>5166.6666660000001</v>
      </c>
      <c r="E76" s="2">
        <v>2040</v>
      </c>
      <c r="F76" s="1">
        <v>23686.484375</v>
      </c>
      <c r="G76" s="1">
        <v>582.36126708984398</v>
      </c>
      <c r="H76" s="1">
        <v>23070.463171049469</v>
      </c>
      <c r="I76" s="1">
        <v>602.88294080213609</v>
      </c>
      <c r="J76" s="1">
        <f t="shared" si="2"/>
        <v>-2.6007287286614535</v>
      </c>
      <c r="K76" s="1">
        <f t="shared" si="3"/>
        <v>3.5238733878786834</v>
      </c>
      <c r="L76" s="26"/>
      <c r="M76" s="26"/>
      <c r="N76" s="2">
        <v>1527777</v>
      </c>
      <c r="O76" s="26"/>
      <c r="P76" s="26"/>
      <c r="Q76" s="26"/>
      <c r="R76" s="26"/>
      <c r="S76" s="26"/>
      <c r="T76" s="26"/>
      <c r="U76" s="26"/>
      <c r="V76" s="26"/>
      <c r="X76" s="2">
        <v>2040</v>
      </c>
      <c r="Y76" s="2" cm="1">
        <f t="array" aca="1" ref="Y76" ca="1">INDIRECT("F"&amp;($Y$3+($X76-30)/30))</f>
        <v>12112.0400390625</v>
      </c>
      <c r="Z76" s="2" cm="1">
        <f t="array" aca="1" ref="Z76" ca="1">INDIRECT("G"&amp;($Y$3+($X76-30)/30))</f>
        <v>418.27914428710898</v>
      </c>
      <c r="AA76" s="14" cm="1">
        <f t="array" aca="1" ref="AA76" ca="1">INDIRECT("H"&amp;($Y$3+($X76-30)/30))</f>
        <v>11838.51883826576</v>
      </c>
      <c r="AB76" s="2" cm="1">
        <f t="array" aca="1" ref="AB76" ca="1">INDIRECT("I"&amp;($Y$3+($X76-30)/30))</f>
        <v>415.6825293222841</v>
      </c>
      <c r="AO76" s="22">
        <v>70</v>
      </c>
      <c r="AP76" s="22">
        <v>360</v>
      </c>
      <c r="AQ76" s="2">
        <v>1437500.0001000001</v>
      </c>
      <c r="AR76" s="2">
        <v>6125.0000010000003</v>
      </c>
      <c r="AS76" s="22" cm="1">
        <f t="array" aca="1" ref="AS76" ca="1">INDIRECT("L"&amp;((AO76-1)*122+9))</f>
        <v>1.3606639096075117</v>
      </c>
      <c r="AT76" s="22" cm="1">
        <f t="array" aca="1" ref="AT76" ca="1">INDIRECT("M"&amp;((AO76-1)*122+9))</f>
        <v>-0.51108470165608166</v>
      </c>
      <c r="AU76" s="22" cm="1">
        <f t="array" aca="1" ref="AU76" ca="1">INDIRECT("U"&amp;((AO76-1)*122+9))</f>
        <v>-0.70162627325546012</v>
      </c>
      <c r="AV76" s="22" cm="1">
        <f t="array" aca="1" ref="AV76" ca="1">INDIRECT("V"&amp;((AO76-1)*122+9))</f>
        <v>-0.34583999100379914</v>
      </c>
    </row>
    <row r="77" spans="1:48" ht="14.5" x14ac:dyDescent="0.35">
      <c r="A77" s="15">
        <v>1</v>
      </c>
      <c r="B77" s="8">
        <v>90</v>
      </c>
      <c r="C77" s="8">
        <v>1527777.7778999999</v>
      </c>
      <c r="D77" s="8">
        <v>5166.6666660000001</v>
      </c>
      <c r="E77" s="2">
        <v>2070</v>
      </c>
      <c r="F77" s="1">
        <v>24018.923828125</v>
      </c>
      <c r="G77" s="1">
        <v>583.00567626953102</v>
      </c>
      <c r="H77" s="1">
        <v>23555.990144282601</v>
      </c>
      <c r="I77" s="1">
        <v>602.402499825316</v>
      </c>
      <c r="J77" s="1">
        <f t="shared" si="2"/>
        <v>-1.927370631403251</v>
      </c>
      <c r="K77" s="1">
        <f t="shared" si="3"/>
        <v>3.3270385427289688</v>
      </c>
      <c r="L77" s="26"/>
      <c r="M77" s="26"/>
      <c r="N77" s="2">
        <v>1527777</v>
      </c>
      <c r="O77" s="26"/>
      <c r="P77" s="26"/>
      <c r="Q77" s="26"/>
      <c r="R77" s="26"/>
      <c r="S77" s="26"/>
      <c r="T77" s="26"/>
      <c r="U77" s="26"/>
      <c r="V77" s="26"/>
      <c r="X77" s="2">
        <v>2070</v>
      </c>
      <c r="Y77" s="2" cm="1">
        <f t="array" aca="1" ref="Y77" ca="1">INDIRECT("F"&amp;($Y$3+($X77-30)/30))</f>
        <v>13114.294921875</v>
      </c>
      <c r="Z77" s="2" cm="1">
        <f t="array" aca="1" ref="Z77" ca="1">INDIRECT("G"&amp;($Y$3+($X77-30)/30))</f>
        <v>415.94235229492199</v>
      </c>
      <c r="AA77" s="14" cm="1">
        <f t="array" aca="1" ref="AA77" ca="1">INDIRECT("H"&amp;($Y$3+($X77-30)/30))</f>
        <v>12044.682500424689</v>
      </c>
      <c r="AB77" s="2" cm="1">
        <f t="array" aca="1" ref="AB77" ca="1">INDIRECT("I"&amp;($Y$3+($X77-30)/30))</f>
        <v>412.57180517025108</v>
      </c>
      <c r="AO77" s="22">
        <v>71</v>
      </c>
      <c r="AP77" s="22">
        <v>360</v>
      </c>
      <c r="AQ77" s="2">
        <v>1687500</v>
      </c>
      <c r="AR77" s="2">
        <v>8124.9999989999997</v>
      </c>
      <c r="AS77" s="22" cm="1">
        <f t="array" aca="1" ref="AS77" ca="1">INDIRECT("L"&amp;((AO77-1)*122+9))</f>
        <v>0.80123794527053882</v>
      </c>
      <c r="AT77" s="22" cm="1">
        <f t="array" aca="1" ref="AT77" ca="1">INDIRECT("M"&amp;((AO77-1)*122+9))</f>
        <v>0.18240511361948136</v>
      </c>
      <c r="AU77" s="22" cm="1">
        <f t="array" aca="1" ref="AU77" ca="1">INDIRECT("U"&amp;((AO77-1)*122+9))</f>
        <v>-0.34092882288208154</v>
      </c>
      <c r="AV77" s="22" cm="1">
        <f t="array" aca="1" ref="AV77" ca="1">INDIRECT("V"&amp;((AO77-1)*122+9))</f>
        <v>-1.2126877664074502</v>
      </c>
    </row>
    <row r="78" spans="1:48" ht="14.5" x14ac:dyDescent="0.35">
      <c r="A78" s="15">
        <v>1</v>
      </c>
      <c r="B78" s="8">
        <v>90</v>
      </c>
      <c r="C78" s="8">
        <v>1527777.7778999999</v>
      </c>
      <c r="D78" s="8">
        <v>5166.6666660000001</v>
      </c>
      <c r="E78" s="2">
        <v>2100</v>
      </c>
      <c r="F78" s="1">
        <v>23210.658203125</v>
      </c>
      <c r="G78" s="1">
        <v>548.08898925781295</v>
      </c>
      <c r="H78" s="1">
        <v>22841.8330987882</v>
      </c>
      <c r="I78" s="1">
        <v>563.13556242235722</v>
      </c>
      <c r="J78" s="1">
        <f t="shared" si="2"/>
        <v>-1.5890333703985298</v>
      </c>
      <c r="K78" s="1">
        <f t="shared" si="3"/>
        <v>2.7452792264481314</v>
      </c>
      <c r="L78" s="26"/>
      <c r="M78" s="26"/>
      <c r="N78" s="2">
        <v>0</v>
      </c>
      <c r="O78" s="26"/>
      <c r="P78" s="26"/>
      <c r="Q78" s="26"/>
      <c r="R78" s="26"/>
      <c r="S78" s="26"/>
      <c r="T78" s="26"/>
      <c r="U78" s="26"/>
      <c r="V78" s="26"/>
      <c r="X78" s="2">
        <v>2100</v>
      </c>
      <c r="Y78" s="2" cm="1">
        <f t="array" aca="1" ref="Y78" ca="1">INDIRECT("F"&amp;($Y$3+($X78-30)/30))</f>
        <v>13265.3330078125</v>
      </c>
      <c r="Z78" s="2" cm="1">
        <f t="array" aca="1" ref="Z78" ca="1">INDIRECT("G"&amp;($Y$3+($X78-30)/30))</f>
        <v>424.84686279296898</v>
      </c>
      <c r="AA78" s="14" cm="1">
        <f t="array" aca="1" ref="AA78" ca="1">INDIRECT("H"&amp;($Y$3+($X78-30)/30))</f>
        <v>12511.389677558869</v>
      </c>
      <c r="AB78" s="2" cm="1">
        <f t="array" aca="1" ref="AB78" ca="1">INDIRECT("I"&amp;($Y$3+($X78-30)/30))</f>
        <v>417.68959042434727</v>
      </c>
      <c r="AO78" s="22">
        <v>72</v>
      </c>
      <c r="AP78" s="22">
        <v>360</v>
      </c>
      <c r="AQ78" s="2">
        <v>1979166.6665999999</v>
      </c>
      <c r="AR78" s="2">
        <v>4374.9999989999997</v>
      </c>
      <c r="AS78" s="22" cm="1">
        <f t="array" aca="1" ref="AS78" ca="1">INDIRECT("L"&amp;((AO78-1)*122+9))</f>
        <v>0.13805052039148955</v>
      </c>
      <c r="AT78" s="22" cm="1">
        <f t="array" aca="1" ref="AT78" ca="1">INDIRECT("M"&amp;((AO78-1)*122+9))</f>
        <v>4.8450777555146998E-2</v>
      </c>
      <c r="AU78" s="22" cm="1">
        <f t="array" aca="1" ref="AU78" ca="1">INDIRECT("U"&amp;((AO78-1)*122+9))</f>
        <v>5.3683740233319004E-2</v>
      </c>
      <c r="AV78" s="22" cm="1">
        <f t="array" aca="1" ref="AV78" ca="1">INDIRECT("V"&amp;((AO78-1)*122+9))</f>
        <v>-1.0847289893002834</v>
      </c>
    </row>
    <row r="79" spans="1:48" ht="14.5" x14ac:dyDescent="0.35">
      <c r="A79" s="15">
        <v>1</v>
      </c>
      <c r="B79" s="8">
        <v>90</v>
      </c>
      <c r="C79" s="8">
        <v>1527777.7778999999</v>
      </c>
      <c r="D79" s="8">
        <v>5166.6666660000001</v>
      </c>
      <c r="E79" s="2">
        <v>2130</v>
      </c>
      <c r="F79" s="1">
        <v>23044.98828125</v>
      </c>
      <c r="G79" s="1">
        <v>548.53680419921898</v>
      </c>
      <c r="H79" s="1">
        <v>22541.04685880816</v>
      </c>
      <c r="I79" s="1">
        <v>543.74310356819433</v>
      </c>
      <c r="J79" s="1">
        <f t="shared" si="2"/>
        <v>-2.1867723094129734</v>
      </c>
      <c r="K79" s="1">
        <f t="shared" si="3"/>
        <v>-0.87390683620996568</v>
      </c>
      <c r="L79" s="26"/>
      <c r="M79" s="26"/>
      <c r="N79" s="2">
        <v>1.2624862093246801E-13</v>
      </c>
      <c r="O79" s="26"/>
      <c r="P79" s="26"/>
      <c r="Q79" s="26"/>
      <c r="R79" s="26"/>
      <c r="S79" s="26"/>
      <c r="T79" s="26"/>
      <c r="U79" s="26"/>
      <c r="V79" s="26"/>
      <c r="X79" s="2">
        <v>2130</v>
      </c>
      <c r="Y79" s="2" cm="1">
        <f t="array" aca="1" ref="Y79" ca="1">INDIRECT("F"&amp;($Y$3+($X79-30)/30))</f>
        <v>13271.330078125</v>
      </c>
      <c r="Z79" s="2" cm="1">
        <f t="array" aca="1" ref="Z79" ca="1">INDIRECT("G"&amp;($Y$3+($X79-30)/30))</f>
        <v>436.15087890625</v>
      </c>
      <c r="AA79" s="14" cm="1">
        <f t="array" aca="1" ref="AA79" ca="1">INDIRECT("H"&amp;($Y$3+($X79-30)/30))</f>
        <v>12768.908582446789</v>
      </c>
      <c r="AB79" s="2" cm="1">
        <f t="array" aca="1" ref="AB79" ca="1">INDIRECT("I"&amp;($Y$3+($X79-30)/30))</f>
        <v>419.1363460013996</v>
      </c>
      <c r="AO79" s="22">
        <v>73</v>
      </c>
      <c r="AP79" s="22">
        <v>360</v>
      </c>
      <c r="AQ79" s="2">
        <v>1145833.3332</v>
      </c>
      <c r="AR79" s="2">
        <v>5375.0000010000003</v>
      </c>
      <c r="AS79" s="22" cm="1">
        <f t="array" aca="1" ref="AS79" ca="1">INDIRECT("L"&amp;((AO79-1)*122+9))</f>
        <v>-0.33535650666528671</v>
      </c>
      <c r="AT79" s="22" cm="1">
        <f t="array" aca="1" ref="AT79" ca="1">INDIRECT("M"&amp;((AO79-1)*122+9))</f>
        <v>1.018201826286065</v>
      </c>
      <c r="AU79" s="22" cm="1">
        <f t="array" aca="1" ref="AU79" ca="1">INDIRECT("U"&amp;((AO79-1)*122+9))</f>
        <v>0.59546401450562936</v>
      </c>
      <c r="AV79" s="22" cm="1">
        <f t="array" aca="1" ref="AV79" ca="1">INDIRECT("V"&amp;((AO79-1)*122+9))</f>
        <v>-0.18035088239475702</v>
      </c>
    </row>
    <row r="80" spans="1:48" ht="14.5" x14ac:dyDescent="0.35">
      <c r="A80" s="15">
        <v>1</v>
      </c>
      <c r="B80" s="8">
        <v>90</v>
      </c>
      <c r="C80" s="8">
        <v>1527777.7778999999</v>
      </c>
      <c r="D80" s="8">
        <v>5166.6666660000001</v>
      </c>
      <c r="E80" s="2">
        <v>2160</v>
      </c>
      <c r="F80" s="1">
        <v>23265.05078125</v>
      </c>
      <c r="G80" s="1">
        <v>535.39147949218705</v>
      </c>
      <c r="H80" s="1">
        <v>22432.14047165505</v>
      </c>
      <c r="I80" s="1">
        <v>529.33437825264684</v>
      </c>
      <c r="J80" s="1">
        <f t="shared" si="2"/>
        <v>-3.5800923773019124</v>
      </c>
      <c r="K80" s="1">
        <f t="shared" si="3"/>
        <v>-1.1313406117865934</v>
      </c>
      <c r="L80" s="26"/>
      <c r="M80" s="26"/>
      <c r="N80" s="2">
        <v>1.6833103379070001E-13</v>
      </c>
      <c r="O80" s="26"/>
      <c r="P80" s="26"/>
      <c r="Q80" s="26"/>
      <c r="R80" s="26"/>
      <c r="S80" s="26"/>
      <c r="T80" s="26"/>
      <c r="U80" s="26"/>
      <c r="V80" s="26"/>
      <c r="X80" s="2">
        <v>2160</v>
      </c>
      <c r="Y80" s="2" cm="1">
        <f t="array" aca="1" ref="Y80" ca="1">INDIRECT("F"&amp;($Y$3+($X80-30)/30))</f>
        <v>13207.1220703125</v>
      </c>
      <c r="Z80" s="2" cm="1">
        <f t="array" aca="1" ref="Z80" ca="1">INDIRECT("G"&amp;($Y$3+($X80-30)/30))</f>
        <v>445.227783203125</v>
      </c>
      <c r="AA80" s="14" cm="1">
        <f t="array" aca="1" ref="AA80" ca="1">INDIRECT("H"&amp;($Y$3+($X80-30)/30))</f>
        <v>12969.714655651151</v>
      </c>
      <c r="AB80" s="2" cm="1">
        <f t="array" aca="1" ref="AB80" ca="1">INDIRECT("I"&amp;($Y$3+($X80-30)/30))</f>
        <v>418.90845344179462</v>
      </c>
      <c r="AO80" s="22">
        <v>74</v>
      </c>
      <c r="AP80" s="22">
        <v>360</v>
      </c>
      <c r="AQ80" s="2">
        <v>1562499.9998999999</v>
      </c>
      <c r="AR80" s="2">
        <v>4875</v>
      </c>
      <c r="AS80" s="22" cm="1">
        <f t="array" aca="1" ref="AS80" ca="1">INDIRECT("L"&amp;((AO80-1)*122+9))</f>
        <v>2.1848955109530266</v>
      </c>
      <c r="AT80" s="22" cm="1">
        <f t="array" aca="1" ref="AT80" ca="1">INDIRECT("M"&amp;((AO80-1)*122+9))</f>
        <v>-0.37781303707008668</v>
      </c>
      <c r="AU80" s="22" cm="1">
        <f t="array" aca="1" ref="AU80" ca="1">INDIRECT("U"&amp;((AO80-1)*122+9))</f>
        <v>-0.61950280603966956</v>
      </c>
      <c r="AV80" s="22" cm="1">
        <f t="array" aca="1" ref="AV80" ca="1">INDIRECT("V"&amp;((AO80-1)*122+9))</f>
        <v>0.23450096739801871</v>
      </c>
    </row>
    <row r="81" spans="1:48" ht="14.5" x14ac:dyDescent="0.35">
      <c r="A81" s="15">
        <v>1</v>
      </c>
      <c r="B81" s="8">
        <v>90</v>
      </c>
      <c r="C81" s="8">
        <v>1527777.7778999999</v>
      </c>
      <c r="D81" s="8">
        <v>5166.6666660000001</v>
      </c>
      <c r="E81" s="2">
        <v>2190</v>
      </c>
      <c r="F81" s="1">
        <v>24173.52734375</v>
      </c>
      <c r="G81" s="1">
        <v>555.275634765625</v>
      </c>
      <c r="H81" s="1">
        <v>23852.784418831241</v>
      </c>
      <c r="I81" s="1">
        <v>532.64527453680228</v>
      </c>
      <c r="J81" s="1">
        <f t="shared" si="2"/>
        <v>-1.3268354276881573</v>
      </c>
      <c r="K81" s="1">
        <f t="shared" si="3"/>
        <v>-4.0755183213422868</v>
      </c>
      <c r="L81" s="26"/>
      <c r="M81" s="26"/>
      <c r="N81" s="2">
        <v>1527777</v>
      </c>
      <c r="O81" s="26"/>
      <c r="P81" s="26"/>
      <c r="Q81" s="26"/>
      <c r="R81" s="26"/>
      <c r="S81" s="26"/>
      <c r="T81" s="26"/>
      <c r="U81" s="26"/>
      <c r="V81" s="26"/>
      <c r="X81" s="2">
        <v>2190</v>
      </c>
      <c r="Y81" s="2" cm="1">
        <f t="array" aca="1" ref="Y81" ca="1">INDIRECT("F"&amp;($Y$3+($X81-30)/30))</f>
        <v>13021.029296875</v>
      </c>
      <c r="Z81" s="2" cm="1">
        <f t="array" aca="1" ref="Z81" ca="1">INDIRECT("G"&amp;($Y$3+($X81-30)/30))</f>
        <v>435.84048461914102</v>
      </c>
      <c r="AA81" s="14" cm="1">
        <f t="array" aca="1" ref="AA81" ca="1">INDIRECT("H"&amp;($Y$3+($X81-30)/30))</f>
        <v>12908.69607148602</v>
      </c>
      <c r="AB81" s="2" cm="1">
        <f t="array" aca="1" ref="AB81" ca="1">INDIRECT("I"&amp;($Y$3+($X81-30)/30))</f>
        <v>417.3310821821488</v>
      </c>
      <c r="AO81" s="22">
        <v>75</v>
      </c>
      <c r="AP81" s="22">
        <v>360</v>
      </c>
      <c r="AQ81" s="2">
        <v>1729166.6666999999</v>
      </c>
      <c r="AR81" s="2">
        <v>7875</v>
      </c>
      <c r="AS81" s="22" cm="1">
        <f t="array" aca="1" ref="AS81" ca="1">INDIRECT("L"&amp;((AO81-1)*122+9))</f>
        <v>1.3875602182009013</v>
      </c>
      <c r="AT81" s="22" cm="1">
        <f t="array" aca="1" ref="AT81" ca="1">INDIRECT("M"&amp;((AO81-1)*122+9))</f>
        <v>-1.1540585590635146E-2</v>
      </c>
      <c r="AU81" s="22" cm="1">
        <f t="array" aca="1" ref="AU81" ca="1">INDIRECT("U"&amp;((AO81-1)*122+9))</f>
        <v>-0.40859247419208222</v>
      </c>
      <c r="AV81" s="22" cm="1">
        <f t="array" aca="1" ref="AV81" ca="1">INDIRECT("V"&amp;((AO81-1)*122+9))</f>
        <v>-0.83872788579984658</v>
      </c>
    </row>
    <row r="82" spans="1:48" ht="14.5" x14ac:dyDescent="0.35">
      <c r="A82" s="15">
        <v>1</v>
      </c>
      <c r="B82" s="8">
        <v>90</v>
      </c>
      <c r="C82" s="8">
        <v>1527777.7778999999</v>
      </c>
      <c r="D82" s="8">
        <v>5166.6666660000001</v>
      </c>
      <c r="E82" s="2">
        <v>2220</v>
      </c>
      <c r="F82" s="1">
        <v>25030.802734375</v>
      </c>
      <c r="G82" s="1">
        <v>554.60040283203102</v>
      </c>
      <c r="H82" s="1">
        <v>24784.84707503724</v>
      </c>
      <c r="I82" s="1">
        <v>519.71854735184013</v>
      </c>
      <c r="J82" s="1">
        <f t="shared" si="2"/>
        <v>-0.98261195195305218</v>
      </c>
      <c r="K82" s="1">
        <f t="shared" si="3"/>
        <v>-6.2895474475079638</v>
      </c>
      <c r="L82" s="26"/>
      <c r="M82" s="26"/>
      <c r="N82" s="2">
        <v>1527777</v>
      </c>
      <c r="O82" s="26"/>
      <c r="P82" s="26"/>
      <c r="Q82" s="26"/>
      <c r="R82" s="26"/>
      <c r="S82" s="26"/>
      <c r="T82" s="26"/>
      <c r="U82" s="26"/>
      <c r="V82" s="26"/>
      <c r="X82" s="2">
        <v>2220</v>
      </c>
      <c r="Y82" s="2" cm="1">
        <f t="array" aca="1" ref="Y82" ca="1">INDIRECT("F"&amp;($Y$3+($X82-30)/30))</f>
        <v>13253.4951171875</v>
      </c>
      <c r="Z82" s="2" cm="1">
        <f t="array" aca="1" ref="Z82" ca="1">INDIRECT("G"&amp;($Y$3+($X82-30)/30))</f>
        <v>438.14910888671898</v>
      </c>
      <c r="AA82" s="14" cm="1">
        <f t="array" aca="1" ref="AA82" ca="1">INDIRECT("H"&amp;($Y$3+($X82-30)/30))</f>
        <v>13090.868949766251</v>
      </c>
      <c r="AB82" s="2" cm="1">
        <f t="array" aca="1" ref="AB82" ca="1">INDIRECT("I"&amp;($Y$3+($X82-30)/30))</f>
        <v>417.42431939887388</v>
      </c>
      <c r="AO82" s="22">
        <v>76</v>
      </c>
      <c r="AP82" s="22">
        <v>360</v>
      </c>
      <c r="AQ82" s="2">
        <v>1062500.0001000001</v>
      </c>
      <c r="AR82" s="2">
        <v>6624.9999989999997</v>
      </c>
      <c r="AS82" s="22" cm="1">
        <f t="array" aca="1" ref="AS82" ca="1">INDIRECT("L"&amp;((AO82-1)*122+9))</f>
        <v>0.5415759883066964</v>
      </c>
      <c r="AT82" s="22" cm="1">
        <f t="array" aca="1" ref="AT82" ca="1">INDIRECT("M"&amp;((AO82-1)*122+9))</f>
        <v>-0.61149422872230885</v>
      </c>
      <c r="AU82" s="22" cm="1">
        <f t="array" aca="1" ref="AU82" ca="1">INDIRECT("U"&amp;((AO82-1)*122+9))</f>
        <v>-0.73741405287141315</v>
      </c>
      <c r="AV82" s="22" cm="1">
        <f t="array" aca="1" ref="AV82" ca="1">INDIRECT("V"&amp;((AO82-1)*122+9))</f>
        <v>-1.5251415914381528</v>
      </c>
    </row>
    <row r="83" spans="1:48" ht="14.5" x14ac:dyDescent="0.35">
      <c r="A83" s="15">
        <v>1</v>
      </c>
      <c r="B83" s="8">
        <v>90</v>
      </c>
      <c r="C83" s="8">
        <v>1527777.7778999999</v>
      </c>
      <c r="D83" s="8">
        <v>5166.6666660000001</v>
      </c>
      <c r="E83" s="2">
        <v>2250</v>
      </c>
      <c r="F83" s="1">
        <v>25559.185546875</v>
      </c>
      <c r="G83" s="1">
        <v>512.84027099609398</v>
      </c>
      <c r="H83" s="1">
        <v>25382.951186892271</v>
      </c>
      <c r="I83" s="1">
        <v>499.57113635288971</v>
      </c>
      <c r="J83" s="1">
        <f t="shared" si="2"/>
        <v>-0.68951477213356049</v>
      </c>
      <c r="K83" s="1">
        <f t="shared" si="3"/>
        <v>-2.5873815676431797</v>
      </c>
      <c r="L83" s="26"/>
      <c r="M83" s="26"/>
      <c r="N83" s="2">
        <v>1527777</v>
      </c>
      <c r="O83" s="26"/>
      <c r="P83" s="26"/>
      <c r="Q83" s="26"/>
      <c r="R83" s="26"/>
      <c r="S83" s="26"/>
      <c r="T83" s="26"/>
      <c r="U83" s="26"/>
      <c r="V83" s="26"/>
      <c r="X83" s="2">
        <v>2250</v>
      </c>
      <c r="Y83" s="2" cm="1">
        <f t="array" aca="1" ref="Y83" ca="1">INDIRECT("F"&amp;($Y$3+($X83-30)/30))</f>
        <v>13478.3466796875</v>
      </c>
      <c r="Z83" s="2" cm="1">
        <f t="array" aca="1" ref="Z83" ca="1">INDIRECT("G"&amp;($Y$3+($X83-30)/30))</f>
        <v>434.73101806640602</v>
      </c>
      <c r="AA83" s="14" cm="1">
        <f t="array" aca="1" ref="AA83" ca="1">INDIRECT("H"&amp;($Y$3+($X83-30)/30))</f>
        <v>13300.842618002051</v>
      </c>
      <c r="AB83" s="2" cm="1">
        <f t="array" aca="1" ref="AB83" ca="1">INDIRECT("I"&amp;($Y$3+($X83-30)/30))</f>
        <v>417.76160781634962</v>
      </c>
      <c r="AO83" s="22">
        <v>77</v>
      </c>
      <c r="AP83" s="22">
        <v>360</v>
      </c>
      <c r="AQ83" s="22">
        <v>1229166.6666000001</v>
      </c>
      <c r="AR83" s="22">
        <v>5124.9999989999997</v>
      </c>
      <c r="AS83" s="22" cm="1">
        <f t="array" aca="1" ref="AS83" ca="1">INDIRECT("L"&amp;((AO83-1)*122+9))</f>
        <v>-1.8282506875394327</v>
      </c>
      <c r="AT83" s="22" cm="1">
        <f t="array" aca="1" ref="AT83" ca="1">INDIRECT("M"&amp;((AO83-1)*122+9))</f>
        <v>0.88752108904487925</v>
      </c>
      <c r="AU83" s="22" cm="1">
        <f t="array" aca="1" ref="AU83" ca="1">INDIRECT("U"&amp;((AO83-1)*122+9))</f>
        <v>0.58456086806341734</v>
      </c>
      <c r="AV83" s="22" cm="1">
        <f t="array" aca="1" ref="AV83" ca="1">INDIRECT("V"&amp;((AO83-1)*122+9))</f>
        <v>-0.89332547903572157</v>
      </c>
    </row>
    <row r="84" spans="1:48" ht="14.5" x14ac:dyDescent="0.35">
      <c r="A84" s="15">
        <v>1</v>
      </c>
      <c r="B84" s="8">
        <v>90</v>
      </c>
      <c r="C84" s="8">
        <v>1527777.7778999999</v>
      </c>
      <c r="D84" s="8">
        <v>5166.6666660000001</v>
      </c>
      <c r="E84" s="2">
        <v>2280</v>
      </c>
      <c r="F84" s="1">
        <v>24407.166015625</v>
      </c>
      <c r="G84" s="1">
        <v>470.97619628906199</v>
      </c>
      <c r="H84" s="1">
        <v>24330.501993643669</v>
      </c>
      <c r="I84" s="1">
        <v>482.55200113342329</v>
      </c>
      <c r="J84" s="1">
        <f t="shared" si="2"/>
        <v>-0.314104562292287</v>
      </c>
      <c r="K84" s="1">
        <f t="shared" si="3"/>
        <v>2.4578322504555286</v>
      </c>
      <c r="L84" s="26"/>
      <c r="M84" s="26"/>
      <c r="N84" s="2">
        <v>8.4166235179289301E-14</v>
      </c>
      <c r="O84" s="26"/>
      <c r="P84" s="26"/>
      <c r="Q84" s="26"/>
      <c r="R84" s="26"/>
      <c r="S84" s="26"/>
      <c r="T84" s="26"/>
      <c r="U84" s="26"/>
      <c r="V84" s="26"/>
      <c r="X84" s="2">
        <v>2280</v>
      </c>
      <c r="Y84" s="2" cm="1">
        <f t="array" aca="1" ref="Y84" ca="1">INDIRECT("F"&amp;($Y$3+($X84-30)/30))</f>
        <v>13842.02734375</v>
      </c>
      <c r="Z84" s="2" cm="1">
        <f t="array" aca="1" ref="Z84" ca="1">INDIRECT("G"&amp;($Y$3+($X84-30)/30))</f>
        <v>445.70196533203102</v>
      </c>
      <c r="AA84" s="14" cm="1">
        <f t="array" aca="1" ref="AA84" ca="1">INDIRECT("H"&amp;($Y$3+($X84-30)/30))</f>
        <v>13637.168490690259</v>
      </c>
      <c r="AB84" s="2" cm="1">
        <f t="array" aca="1" ref="AB84" ca="1">INDIRECT("I"&amp;($Y$3+($X84-30)/30))</f>
        <v>414.7297266892167</v>
      </c>
      <c r="AO84" s="16">
        <v>78</v>
      </c>
      <c r="AP84" s="16">
        <v>360</v>
      </c>
      <c r="AQ84" s="16">
        <v>1104166.6668</v>
      </c>
      <c r="AR84" s="16">
        <v>6875.0000010000003</v>
      </c>
      <c r="AS84" s="16" cm="1">
        <f t="array" aca="1" ref="AS84" ca="1">INDIRECT("L"&amp;((AO84-1)*122+9))</f>
        <v>-0.55255788725214405</v>
      </c>
      <c r="AT84" s="16" cm="1">
        <f t="array" aca="1" ref="AT84" ca="1">INDIRECT("M"&amp;((AO84-1)*122+9))</f>
        <v>-0.56993426619046972</v>
      </c>
      <c r="AU84" s="22" cm="1">
        <f t="array" aca="1" ref="AU84" ca="1">INDIRECT("U"&amp;((AO84-1)*122+9))</f>
        <v>-0.7418039030253436</v>
      </c>
      <c r="AV84" s="22" cm="1">
        <f t="array" aca="1" ref="AV84" ca="1">INDIRECT("V"&amp;((AO84-1)*122+9))</f>
        <v>-2.0711935428638841</v>
      </c>
    </row>
    <row r="85" spans="1:48" ht="14.5" x14ac:dyDescent="0.35">
      <c r="A85" s="15">
        <v>1</v>
      </c>
      <c r="B85" s="8">
        <v>90</v>
      </c>
      <c r="C85" s="8">
        <v>1527777.7778999999</v>
      </c>
      <c r="D85" s="8">
        <v>5166.6666660000001</v>
      </c>
      <c r="E85" s="2">
        <v>2310</v>
      </c>
      <c r="F85" s="1">
        <v>24251.70703125</v>
      </c>
      <c r="G85" s="1">
        <v>457.45642089843801</v>
      </c>
      <c r="H85" s="1">
        <v>24700.035448536859</v>
      </c>
      <c r="I85" s="1">
        <v>468.97419214919847</v>
      </c>
      <c r="J85" s="1">
        <f t="shared" si="2"/>
        <v>1.8486468466288031</v>
      </c>
      <c r="K85" s="1">
        <f t="shared" si="3"/>
        <v>2.5177854599001406</v>
      </c>
      <c r="L85" s="26"/>
      <c r="M85" s="26"/>
      <c r="N85" s="2">
        <v>3.15630734168317E-14</v>
      </c>
      <c r="O85" s="26"/>
      <c r="P85" s="26"/>
      <c r="Q85" s="26"/>
      <c r="R85" s="26"/>
      <c r="S85" s="26"/>
      <c r="T85" s="26"/>
      <c r="U85" s="26"/>
      <c r="V85" s="26"/>
      <c r="X85" s="2">
        <v>2310</v>
      </c>
      <c r="Y85" s="2" cm="1">
        <f t="array" aca="1" ref="Y85" ca="1">INDIRECT("F"&amp;($Y$3+($X85-30)/30))</f>
        <v>14055.74609375</v>
      </c>
      <c r="Z85" s="2" cm="1">
        <f t="array" aca="1" ref="Z85" ca="1">INDIRECT("G"&amp;($Y$3+($X85-30)/30))</f>
        <v>450.84439086914102</v>
      </c>
      <c r="AA85" s="14" cm="1">
        <f t="array" aca="1" ref="AA85" ca="1">INDIRECT("H"&amp;($Y$3+($X85-30)/30))</f>
        <v>13858.31873376994</v>
      </c>
      <c r="AB85" s="2" cm="1">
        <f t="array" aca="1" ref="AB85" ca="1">INDIRECT("I"&amp;($Y$3+($X85-30)/30))</f>
        <v>412.45869468223208</v>
      </c>
      <c r="AO85" s="22">
        <v>79</v>
      </c>
      <c r="AP85" s="22">
        <v>270</v>
      </c>
      <c r="AQ85" s="2">
        <v>1366666.6668</v>
      </c>
      <c r="AR85" s="2">
        <v>8000.0000010000003</v>
      </c>
      <c r="AS85" s="22" cm="1">
        <f t="array" aca="1" ref="AS85" ca="1">INDIRECT("L"&amp;((AO85-1)*122+9))</f>
        <v>1.8347836196703264</v>
      </c>
      <c r="AT85" s="22" cm="1">
        <f t="array" aca="1" ref="AT85" ca="1">INDIRECT("M"&amp;((AO85-1)*122+9))</f>
        <v>7.7691527590462675E-2</v>
      </c>
      <c r="AU85" s="22" cm="1">
        <f t="array" aca="1" ref="AU85" ca="1">INDIRECT("U"&amp;((AO85-1)*122+9))</f>
        <v>-0.23719925228408634</v>
      </c>
      <c r="AV85" s="22" cm="1">
        <f t="array" aca="1" ref="AV85" ca="1">INDIRECT("V"&amp;((AO85-1)*122+9))</f>
        <v>-1.4139250157386598</v>
      </c>
    </row>
    <row r="86" spans="1:48" ht="14.5" x14ac:dyDescent="0.35">
      <c r="A86" s="15">
        <v>1</v>
      </c>
      <c r="B86" s="8">
        <v>90</v>
      </c>
      <c r="C86" s="8">
        <v>1527777.7778999999</v>
      </c>
      <c r="D86" s="8">
        <v>5166.6666660000001</v>
      </c>
      <c r="E86" s="2">
        <v>2340</v>
      </c>
      <c r="F86" s="1">
        <v>24017.779296875</v>
      </c>
      <c r="G86" s="1">
        <v>448.62490844726602</v>
      </c>
      <c r="H86" s="1">
        <v>24949.11366744748</v>
      </c>
      <c r="I86" s="1">
        <v>456.49075963957227</v>
      </c>
      <c r="J86" s="1">
        <f t="shared" si="2"/>
        <v>3.877687271002852</v>
      </c>
      <c r="K86" s="1">
        <f t="shared" si="3"/>
        <v>1.7533246692723148</v>
      </c>
      <c r="L86" s="26"/>
      <c r="M86" s="26"/>
      <c r="N86" s="2">
        <v>0</v>
      </c>
      <c r="O86" s="26"/>
      <c r="P86" s="26"/>
      <c r="Q86" s="26"/>
      <c r="R86" s="26"/>
      <c r="S86" s="26"/>
      <c r="T86" s="26"/>
      <c r="U86" s="26"/>
      <c r="V86" s="26"/>
      <c r="X86" s="2">
        <v>2340</v>
      </c>
      <c r="Y86" s="2" cm="1">
        <f t="array" aca="1" ref="Y86" ca="1">INDIRECT("F"&amp;($Y$3+($X86-30)/30))</f>
        <v>14253.73828125</v>
      </c>
      <c r="Z86" s="2" cm="1">
        <f t="array" aca="1" ref="Z86" ca="1">INDIRECT("G"&amp;($Y$3+($X86-30)/30))</f>
        <v>450.38018798828102</v>
      </c>
      <c r="AA86" s="14" cm="1">
        <f t="array" aca="1" ref="AA86" ca="1">INDIRECT("H"&amp;($Y$3+($X86-30)/30))</f>
        <v>13969.202536357679</v>
      </c>
      <c r="AB86" s="2" cm="1">
        <f t="array" aca="1" ref="AB86" ca="1">INDIRECT("I"&amp;($Y$3+($X86-30)/30))</f>
        <v>410.61939556424647</v>
      </c>
      <c r="AO86" s="22">
        <v>80</v>
      </c>
      <c r="AP86" s="22">
        <v>270</v>
      </c>
      <c r="AQ86" s="2">
        <v>1766666.6666999999</v>
      </c>
      <c r="AR86" s="2">
        <v>7200</v>
      </c>
      <c r="AS86" s="22" cm="1">
        <f t="array" aca="1" ref="AS86" ca="1">INDIRECT("L"&amp;((AO86-1)*122+9))</f>
        <v>1.7143611243994956</v>
      </c>
      <c r="AT86" s="22" cm="1">
        <f t="array" aca="1" ref="AT86" ca="1">INDIRECT("M"&amp;((AO86-1)*122+9))</f>
        <v>0.79739196750989649</v>
      </c>
      <c r="AU86" s="22" cm="1">
        <f t="array" aca="1" ref="AU86" ca="1">INDIRECT("U"&amp;((AO86-1)*122+9))</f>
        <v>0.41636245944426753</v>
      </c>
      <c r="AV86" s="22" cm="1">
        <f t="array" aca="1" ref="AV86" ca="1">INDIRECT("V"&amp;((AO86-1)*122+9))</f>
        <v>-1.179355699115201</v>
      </c>
    </row>
    <row r="87" spans="1:48" ht="14.5" x14ac:dyDescent="0.35">
      <c r="A87" s="15">
        <v>1</v>
      </c>
      <c r="B87" s="8">
        <v>90</v>
      </c>
      <c r="C87" s="8">
        <v>1527777.7778999999</v>
      </c>
      <c r="D87" s="8">
        <v>5166.6666660000001</v>
      </c>
      <c r="E87" s="2">
        <v>2370</v>
      </c>
      <c r="F87" s="1">
        <v>25506.015625</v>
      </c>
      <c r="G87" s="1">
        <v>450.21823120117199</v>
      </c>
      <c r="H87" s="1">
        <v>26285.33590102589</v>
      </c>
      <c r="I87" s="1">
        <v>439.93924992291397</v>
      </c>
      <c r="J87" s="1">
        <f t="shared" si="2"/>
        <v>3.0554371466079977</v>
      </c>
      <c r="K87" s="1">
        <f t="shared" si="3"/>
        <v>-2.2831108484509675</v>
      </c>
      <c r="L87" s="26"/>
      <c r="M87" s="26"/>
      <c r="N87" s="2">
        <v>1527777</v>
      </c>
      <c r="O87" s="26"/>
      <c r="P87" s="26"/>
      <c r="Q87" s="26"/>
      <c r="R87" s="26"/>
      <c r="S87" s="26"/>
      <c r="T87" s="26"/>
      <c r="U87" s="26"/>
      <c r="V87" s="26"/>
      <c r="X87" s="2">
        <v>2370</v>
      </c>
      <c r="Y87" s="2" cm="1">
        <f t="array" aca="1" ref="Y87" ca="1">INDIRECT("F"&amp;($Y$3+($X87-30)/30))</f>
        <v>14225.87890625</v>
      </c>
      <c r="Z87" s="2" cm="1">
        <f t="array" aca="1" ref="Z87" ca="1">INDIRECT("G"&amp;($Y$3+($X87-30)/30))</f>
        <v>433.74093627929699</v>
      </c>
      <c r="AA87" s="14" cm="1">
        <f t="array" aca="1" ref="AA87" ca="1">INDIRECT("H"&amp;($Y$3+($X87-30)/30))</f>
        <v>14137.281919936941</v>
      </c>
      <c r="AB87" s="2" cm="1">
        <f t="array" aca="1" ref="AB87" ca="1">INDIRECT("I"&amp;($Y$3+($X87-30)/30))</f>
        <v>410.54041324071579</v>
      </c>
      <c r="AO87" s="22">
        <v>81</v>
      </c>
      <c r="AP87" s="22">
        <v>270</v>
      </c>
      <c r="AQ87" s="2">
        <v>1833333.3333000001</v>
      </c>
      <c r="AR87" s="2">
        <v>7599.9999989999997</v>
      </c>
      <c r="AS87" s="22" cm="1">
        <f t="array" aca="1" ref="AS87" ca="1">INDIRECT("L"&amp;((AO87-1)*122+9))</f>
        <v>3.2537257023908062</v>
      </c>
      <c r="AT87" s="22" cm="1">
        <f t="array" aca="1" ref="AT87" ca="1">INDIRECT("M"&amp;((AO87-1)*122+9))</f>
        <v>0.27280225093253258</v>
      </c>
      <c r="AU87" s="22" cm="1">
        <f t="array" aca="1" ref="AU87" ca="1">INDIRECT("U"&amp;((AO87-1)*122+9))</f>
        <v>0.10792660672582184</v>
      </c>
      <c r="AV87" s="22" cm="1">
        <f t="array" aca="1" ref="AV87" ca="1">INDIRECT("V"&amp;((AO87-1)*122+9))</f>
        <v>-0.53451735667998534</v>
      </c>
    </row>
    <row r="88" spans="1:48" ht="14.5" x14ac:dyDescent="0.35">
      <c r="A88" s="15">
        <v>1</v>
      </c>
      <c r="B88" s="8">
        <v>90</v>
      </c>
      <c r="C88" s="8">
        <v>1527777.7778999999</v>
      </c>
      <c r="D88" s="8">
        <v>5166.6666660000001</v>
      </c>
      <c r="E88" s="2">
        <v>2400</v>
      </c>
      <c r="F88" s="1">
        <v>25463.025390625</v>
      </c>
      <c r="G88" s="1">
        <v>424.66119384765602</v>
      </c>
      <c r="H88" s="1">
        <v>27034.24346978273</v>
      </c>
      <c r="I88" s="1">
        <v>428.53106354262218</v>
      </c>
      <c r="J88" s="1">
        <f t="shared" si="2"/>
        <v>6.170586782418332</v>
      </c>
      <c r="K88" s="1">
        <f t="shared" si="3"/>
        <v>0.9112840426748392</v>
      </c>
      <c r="L88" s="26"/>
      <c r="M88" s="26"/>
      <c r="N88" s="2">
        <v>1527777</v>
      </c>
      <c r="O88" s="26"/>
      <c r="P88" s="26"/>
      <c r="Q88" s="26"/>
      <c r="R88" s="26"/>
      <c r="S88" s="26"/>
      <c r="T88" s="26"/>
      <c r="U88" s="26"/>
      <c r="V88" s="26"/>
      <c r="X88" s="2">
        <v>2400</v>
      </c>
      <c r="Y88" s="2" cm="1">
        <f t="array" aca="1" ref="Y88" ca="1">INDIRECT("F"&amp;($Y$3+($X88-30)/30))</f>
        <v>14726.1689453125</v>
      </c>
      <c r="Z88" s="2" cm="1">
        <f t="array" aca="1" ref="Z88" ca="1">INDIRECT("G"&amp;($Y$3+($X88-30)/30))</f>
        <v>428.22320556640602</v>
      </c>
      <c r="AA88" s="14" cm="1">
        <f t="array" aca="1" ref="AA88" ca="1">INDIRECT("H"&amp;($Y$3+($X88-30)/30))</f>
        <v>14347.58051559157</v>
      </c>
      <c r="AB88" s="2" cm="1">
        <f t="array" aca="1" ref="AB88" ca="1">INDIRECT("I"&amp;($Y$3+($X88-30)/30))</f>
        <v>411.01862543944691</v>
      </c>
      <c r="AO88" s="22">
        <v>82</v>
      </c>
      <c r="AP88" s="22">
        <v>270</v>
      </c>
      <c r="AQ88" s="2">
        <v>1899999.9999000002</v>
      </c>
      <c r="AR88" s="2">
        <v>8799.9999989999997</v>
      </c>
      <c r="AS88" s="22" cm="1">
        <f t="array" aca="1" ref="AS88" ca="1">INDIRECT("L"&amp;((AO88-1)*122+9))</f>
        <v>7.5727928992946811</v>
      </c>
      <c r="AT88" s="22" cm="1">
        <f t="array" aca="1" ref="AT88" ca="1">INDIRECT("M"&amp;((AO88-1)*122+9))</f>
        <v>0.91218281939869339</v>
      </c>
      <c r="AU88" s="22" cm="1">
        <f t="array" aca="1" ref="AU88" ca="1">INDIRECT("U"&amp;((AO88-1)*122+9))</f>
        <v>0.46652865073785832</v>
      </c>
      <c r="AV88" s="22" cm="1">
        <f t="array" aca="1" ref="AV88" ca="1">INDIRECT("V"&amp;((AO88-1)*122+9))</f>
        <v>0.46252979752989609</v>
      </c>
    </row>
    <row r="89" spans="1:48" ht="14.5" x14ac:dyDescent="0.35">
      <c r="A89" s="15">
        <v>1</v>
      </c>
      <c r="B89" s="8">
        <v>90</v>
      </c>
      <c r="C89" s="8">
        <v>1527777.7778999999</v>
      </c>
      <c r="D89" s="8">
        <v>5166.6666660000001</v>
      </c>
      <c r="E89" s="2">
        <v>2430</v>
      </c>
      <c r="F89" s="1">
        <v>25976.283203125</v>
      </c>
      <c r="G89" s="1">
        <v>403.33361816406301</v>
      </c>
      <c r="H89" s="1">
        <v>27547.160896059631</v>
      </c>
      <c r="I89" s="1">
        <v>418.82622081688407</v>
      </c>
      <c r="J89" s="1">
        <f t="shared" si="2"/>
        <v>6.0473535826928906</v>
      </c>
      <c r="K89" s="1">
        <f t="shared" si="3"/>
        <v>3.8411384410111769</v>
      </c>
      <c r="L89" s="26"/>
      <c r="M89" s="26"/>
      <c r="N89" s="2">
        <v>1527777</v>
      </c>
      <c r="O89" s="26"/>
      <c r="P89" s="26"/>
      <c r="Q89" s="26"/>
      <c r="R89" s="26"/>
      <c r="S89" s="26"/>
      <c r="T89" s="26"/>
      <c r="U89" s="26"/>
      <c r="V89" s="26"/>
      <c r="X89" s="2">
        <v>2430</v>
      </c>
      <c r="Y89" s="2" cm="1">
        <f t="array" aca="1" ref="Y89" ca="1">INDIRECT("F"&amp;($Y$3+($X89-30)/30))</f>
        <v>15144.4912109375</v>
      </c>
      <c r="Z89" s="2" cm="1">
        <f t="array" aca="1" ref="Z89" ca="1">INDIRECT("G"&amp;($Y$3+($X89-30)/30))</f>
        <v>428.96057128906301</v>
      </c>
      <c r="AA89" s="14" cm="1">
        <f t="array" aca="1" ref="AA89" ca="1">INDIRECT("H"&amp;($Y$3+($X89-30)/30))</f>
        <v>14556.90247226159</v>
      </c>
      <c r="AB89" s="2" cm="1">
        <f t="array" aca="1" ref="AB89" ca="1">INDIRECT("I"&amp;($Y$3+($X89-30)/30))</f>
        <v>411.71442209912112</v>
      </c>
      <c r="AO89" s="22">
        <v>83</v>
      </c>
      <c r="AP89" s="22">
        <v>270</v>
      </c>
      <c r="AQ89" s="2">
        <v>1966666.6667999998</v>
      </c>
      <c r="AR89" s="2">
        <v>5199.9999989999997</v>
      </c>
      <c r="AS89" s="22" cm="1">
        <f t="array" aca="1" ref="AS89" ca="1">INDIRECT("L"&amp;((AO89-1)*122+9))</f>
        <v>2.8285878543846219</v>
      </c>
      <c r="AT89" s="22" cm="1">
        <f t="array" aca="1" ref="AT89" ca="1">INDIRECT("M"&amp;((AO89-1)*122+9))</f>
        <v>0.56071367297941166</v>
      </c>
      <c r="AU89" s="22" cm="1">
        <f t="array" aca="1" ref="AU89" ca="1">INDIRECT("U"&amp;((AO89-1)*122+9))</f>
        <v>0.26765556046607542</v>
      </c>
      <c r="AV89" s="22" cm="1">
        <f t="array" aca="1" ref="AV89" ca="1">INDIRECT("V"&amp;((AO89-1)*122+9))</f>
        <v>0.59944124560999756</v>
      </c>
    </row>
    <row r="90" spans="1:48" ht="14.5" x14ac:dyDescent="0.35">
      <c r="A90" s="15">
        <v>1</v>
      </c>
      <c r="B90" s="8">
        <v>90</v>
      </c>
      <c r="C90" s="8">
        <v>1527777.7778999999</v>
      </c>
      <c r="D90" s="8">
        <v>5166.6666660000001</v>
      </c>
      <c r="E90" s="2">
        <v>2460</v>
      </c>
      <c r="F90" s="1">
        <v>25616.865234375</v>
      </c>
      <c r="G90" s="1">
        <v>378.42843627929699</v>
      </c>
      <c r="H90" s="1">
        <v>26555.187194004691</v>
      </c>
      <c r="I90" s="1">
        <v>412.64229027731727</v>
      </c>
      <c r="J90" s="1">
        <f t="shared" si="2"/>
        <v>3.6629070381748621</v>
      </c>
      <c r="K90" s="1">
        <f t="shared" si="3"/>
        <v>9.0410367504118909</v>
      </c>
      <c r="L90" s="26"/>
      <c r="M90" s="26"/>
      <c r="N90" s="2">
        <v>7.89178987594232E-15</v>
      </c>
      <c r="O90" s="26"/>
      <c r="P90" s="26"/>
      <c r="Q90" s="26"/>
      <c r="R90" s="26"/>
      <c r="S90" s="26"/>
      <c r="T90" s="26"/>
      <c r="U90" s="26"/>
      <c r="V90" s="26"/>
      <c r="X90" s="2">
        <v>2460</v>
      </c>
      <c r="Y90" s="2" cm="1">
        <f t="array" aca="1" ref="Y90" ca="1">INDIRECT("F"&amp;($Y$3+($X90-30)/30))</f>
        <v>15255.2978515625</v>
      </c>
      <c r="Z90" s="2" cm="1">
        <f t="array" aca="1" ref="Z90" ca="1">INDIRECT("G"&amp;($Y$3+($X90-30)/30))</f>
        <v>441.48156738281199</v>
      </c>
      <c r="AA90" s="14" cm="1">
        <f t="array" aca="1" ref="AA90" ca="1">INDIRECT("H"&amp;($Y$3+($X90-30)/30))</f>
        <v>13822.180306247061</v>
      </c>
      <c r="AB90" s="2" cm="1">
        <f t="array" aca="1" ref="AB90" ca="1">INDIRECT("I"&amp;($Y$3+($X90-30)/30))</f>
        <v>414.83020743473122</v>
      </c>
      <c r="AO90" s="22">
        <v>84</v>
      </c>
      <c r="AP90" s="22">
        <v>360</v>
      </c>
      <c r="AQ90" s="2">
        <v>1899999.9999000002</v>
      </c>
      <c r="AR90" s="2">
        <v>3600</v>
      </c>
      <c r="AS90" s="22" cm="1">
        <f t="array" aca="1" ref="AS90" ca="1">INDIRECT("L"&amp;((AO90-1)*122+9))</f>
        <v>-0.72596806185910057</v>
      </c>
      <c r="AT90" s="22" cm="1">
        <f t="array" aca="1" ref="AT90" ca="1">INDIRECT("M"&amp;((AO90-1)*122+9))</f>
        <v>-0.36949760070340176</v>
      </c>
      <c r="AU90" s="22" cm="1">
        <f t="array" aca="1" ref="AU90" ca="1">INDIRECT("U"&amp;((AO90-1)*122+9))</f>
        <v>-0.26610009787833999</v>
      </c>
      <c r="AV90" s="22" cm="1">
        <f t="array" aca="1" ref="AV90" ca="1">INDIRECT("V"&amp;((AO90-1)*122+9))</f>
        <v>-1.2867165497867841</v>
      </c>
    </row>
    <row r="91" spans="1:48" ht="14.5" x14ac:dyDescent="0.35">
      <c r="A91" s="15">
        <v>1</v>
      </c>
      <c r="B91" s="8">
        <v>90</v>
      </c>
      <c r="C91" s="8">
        <v>1527777.7778999999</v>
      </c>
      <c r="D91" s="8">
        <v>5166.6666660000001</v>
      </c>
      <c r="E91" s="2">
        <v>2490</v>
      </c>
      <c r="F91" s="1">
        <v>26005.37109375</v>
      </c>
      <c r="G91" s="1">
        <v>371.03518676757801</v>
      </c>
      <c r="H91" s="1">
        <v>26273.38042874086</v>
      </c>
      <c r="I91" s="1">
        <v>403.68255592647358</v>
      </c>
      <c r="J91" s="1">
        <f t="shared" si="2"/>
        <v>1.0305922342914471</v>
      </c>
      <c r="K91" s="1">
        <f t="shared" si="3"/>
        <v>8.7989954384963411</v>
      </c>
      <c r="L91" s="26"/>
      <c r="M91" s="26"/>
      <c r="N91" s="2">
        <v>0</v>
      </c>
      <c r="O91" s="26"/>
      <c r="P91" s="26"/>
      <c r="Q91" s="26"/>
      <c r="R91" s="26"/>
      <c r="S91" s="26"/>
      <c r="T91" s="26"/>
      <c r="U91" s="26"/>
      <c r="V91" s="26"/>
      <c r="X91" s="2">
        <v>2490</v>
      </c>
      <c r="Y91" s="2" cm="1">
        <f t="array" aca="1" ref="Y91" ca="1">INDIRECT("F"&amp;($Y$3+($X91-30)/30))</f>
        <v>15314.404296875</v>
      </c>
      <c r="Z91" s="2" cm="1">
        <f t="array" aca="1" ref="Z91" ca="1">INDIRECT("G"&amp;($Y$3+($X91-30)/30))</f>
        <v>443.81378173828102</v>
      </c>
      <c r="AA91" s="14" cm="1">
        <f t="array" aca="1" ref="AA91" ca="1">INDIRECT("H"&amp;($Y$3+($X91-30)/30))</f>
        <v>13816.964756992729</v>
      </c>
      <c r="AB91" s="2" cm="1">
        <f t="array" aca="1" ref="AB91" ca="1">INDIRECT("I"&amp;($Y$3+($X91-30)/30))</f>
        <v>418.83402154019581</v>
      </c>
      <c r="AO91" s="22">
        <v>85</v>
      </c>
      <c r="AP91" s="22">
        <v>360</v>
      </c>
      <c r="AQ91" s="2">
        <v>1766666.6666999999</v>
      </c>
      <c r="AR91" s="2">
        <v>8000.0000010000003</v>
      </c>
      <c r="AS91" s="22" cm="1">
        <f t="array" aca="1" ref="AS91" ca="1">INDIRECT("L"&amp;((AO91-1)*122+9))</f>
        <v>0.78794265104544081</v>
      </c>
      <c r="AT91" s="22" cm="1">
        <f t="array" aca="1" ref="AT91" ca="1">INDIRECT("M"&amp;((AO91-1)*122+9))</f>
        <v>-0.42137356424208472</v>
      </c>
      <c r="AU91" s="22" cm="1">
        <f t="array" aca="1" ref="AU91" ca="1">INDIRECT("U"&amp;((AO91-1)*122+9))</f>
        <v>-0.92526800194508274</v>
      </c>
      <c r="AV91" s="22" cm="1">
        <f t="array" aca="1" ref="AV91" ca="1">INDIRECT("V"&amp;((AO91-1)*122+9))</f>
        <v>-1.2422751319948622</v>
      </c>
    </row>
    <row r="92" spans="1:48" ht="14.5" x14ac:dyDescent="0.35">
      <c r="A92" s="15">
        <v>1</v>
      </c>
      <c r="B92" s="8">
        <v>90</v>
      </c>
      <c r="C92" s="8">
        <v>1527777.7778999999</v>
      </c>
      <c r="D92" s="8">
        <v>5166.6666660000001</v>
      </c>
      <c r="E92" s="2">
        <v>2520</v>
      </c>
      <c r="F92" s="1">
        <v>26072.892578125</v>
      </c>
      <c r="G92" s="1">
        <v>370.90023803710898</v>
      </c>
      <c r="H92" s="1">
        <v>26289.160760927611</v>
      </c>
      <c r="I92" s="1">
        <v>394.02075647758022</v>
      </c>
      <c r="J92" s="1">
        <f t="shared" si="2"/>
        <v>0.82947521896384602</v>
      </c>
      <c r="K92" s="1">
        <f t="shared" si="3"/>
        <v>6.2336218932698584</v>
      </c>
      <c r="L92" s="26"/>
      <c r="M92" s="26"/>
      <c r="N92" s="2">
        <v>0</v>
      </c>
      <c r="O92" s="26"/>
      <c r="P92" s="26"/>
      <c r="Q92" s="26"/>
      <c r="R92" s="26"/>
      <c r="S92" s="26"/>
      <c r="T92" s="26"/>
      <c r="U92" s="26"/>
      <c r="V92" s="26"/>
      <c r="X92" s="2">
        <v>2520</v>
      </c>
      <c r="Y92" s="2" cm="1">
        <f t="array" aca="1" ref="Y92" ca="1">INDIRECT("F"&amp;($Y$3+($X92-30)/30))</f>
        <v>15344.2646484375</v>
      </c>
      <c r="Z92" s="2" cm="1">
        <f t="array" aca="1" ref="Z92" ca="1">INDIRECT("G"&amp;($Y$3+($X92-30)/30))</f>
        <v>447.81454467773398</v>
      </c>
      <c r="AA92" s="14" cm="1">
        <f t="array" aca="1" ref="AA92" ca="1">INDIRECT("H"&amp;($Y$3+($X92-30)/30))</f>
        <v>14027.96890932826</v>
      </c>
      <c r="AB92" s="2" cm="1">
        <f t="array" aca="1" ref="AB92" ca="1">INDIRECT("I"&amp;($Y$3+($X92-30)/30))</f>
        <v>423.21561353175377</v>
      </c>
      <c r="AO92" s="22">
        <v>86</v>
      </c>
      <c r="AP92" s="22">
        <v>360</v>
      </c>
      <c r="AQ92" s="2">
        <v>1566666.6666000001</v>
      </c>
      <c r="AR92" s="2">
        <v>6800.0000010000003</v>
      </c>
      <c r="AS92" s="22" cm="1">
        <f t="array" aca="1" ref="AS92" ca="1">INDIRECT("L"&amp;((AO92-1)*122+9))</f>
        <v>1.8282789204848637</v>
      </c>
      <c r="AT92" s="22" cm="1">
        <f t="array" aca="1" ref="AT92" ca="1">INDIRECT("M"&amp;((AO92-1)*122+9))</f>
        <v>-1.0298769911301413</v>
      </c>
      <c r="AU92" s="22" cm="1">
        <f t="array" aca="1" ref="AU92" ca="1">INDIRECT("U"&amp;((AO92-1)*122+9))</f>
        <v>-1.1782525157634669</v>
      </c>
      <c r="AV92" s="22" cm="1">
        <f t="array" aca="1" ref="AV92" ca="1">INDIRECT("V"&amp;((AO92-1)*122+9))</f>
        <v>0.55132752165263144</v>
      </c>
    </row>
    <row r="93" spans="1:48" ht="14.5" x14ac:dyDescent="0.35">
      <c r="A93" s="15">
        <v>1</v>
      </c>
      <c r="B93" s="8">
        <v>90</v>
      </c>
      <c r="C93" s="8">
        <v>1527777.7778999999</v>
      </c>
      <c r="D93" s="8">
        <v>5166.6666660000001</v>
      </c>
      <c r="E93" s="2">
        <v>2550</v>
      </c>
      <c r="F93" s="1">
        <v>27294.841796875</v>
      </c>
      <c r="G93" s="1">
        <v>384.41275024414102</v>
      </c>
      <c r="H93" s="1">
        <v>27988.256365677149</v>
      </c>
      <c r="I93" s="1">
        <v>386.74451572643471</v>
      </c>
      <c r="J93" s="1">
        <f t="shared" si="2"/>
        <v>2.5404601131688493</v>
      </c>
      <c r="K93" s="1">
        <f t="shared" si="3"/>
        <v>0.6065786009472327</v>
      </c>
      <c r="L93" s="26"/>
      <c r="M93" s="26"/>
      <c r="N93" s="2">
        <v>1527777</v>
      </c>
      <c r="O93" s="26"/>
      <c r="P93" s="26"/>
      <c r="Q93" s="26"/>
      <c r="R93" s="26"/>
      <c r="S93" s="26"/>
      <c r="T93" s="26"/>
      <c r="U93" s="26"/>
      <c r="V93" s="26"/>
      <c r="X93" s="2">
        <v>2550</v>
      </c>
      <c r="Y93" s="2" cm="1">
        <f t="array" aca="1" ref="Y93" ca="1">INDIRECT("F"&amp;($Y$3+($X93-30)/30))</f>
        <v>15380.248046875</v>
      </c>
      <c r="Z93" s="2" cm="1">
        <f t="array" aca="1" ref="Z93" ca="1">INDIRECT("G"&amp;($Y$3+($X93-30)/30))</f>
        <v>427.39505004882801</v>
      </c>
      <c r="AA93" s="14" cm="1">
        <f t="array" aca="1" ref="AA93" ca="1">INDIRECT("H"&amp;($Y$3+($X93-30)/30))</f>
        <v>14966.26088833537</v>
      </c>
      <c r="AB93" s="2" cm="1">
        <f t="array" aca="1" ref="AB93" ca="1">INDIRECT("I"&amp;($Y$3+($X93-30)/30))</f>
        <v>413.6221632775912</v>
      </c>
      <c r="AO93" s="22">
        <v>87</v>
      </c>
      <c r="AP93" s="22">
        <v>360</v>
      </c>
      <c r="AQ93" s="2">
        <v>1700000.0000999998</v>
      </c>
      <c r="AR93" s="2">
        <v>6000</v>
      </c>
      <c r="AS93" s="22" cm="1">
        <f t="array" aca="1" ref="AS93" ca="1">INDIRECT("L"&amp;((AO93-1)*122+9))</f>
        <v>0.52083161672334066</v>
      </c>
      <c r="AT93" s="22" cm="1">
        <f t="array" aca="1" ref="AT93" ca="1">INDIRECT("M"&amp;((AO93-1)*122+9))</f>
        <v>-4.5475891258456386E-2</v>
      </c>
      <c r="AU93" s="22" cm="1">
        <f t="array" aca="1" ref="AU93" ca="1">INDIRECT("U"&amp;((AO93-1)*122+9))</f>
        <v>-0.4487106125187823</v>
      </c>
      <c r="AV93" s="22" cm="1">
        <f t="array" aca="1" ref="AV93" ca="1">INDIRECT("V"&amp;((AO93-1)*122+9))</f>
        <v>-0.64141988504189096</v>
      </c>
    </row>
    <row r="94" spans="1:48" ht="14.5" x14ac:dyDescent="0.35">
      <c r="A94" s="15">
        <v>1</v>
      </c>
      <c r="B94" s="8">
        <v>90</v>
      </c>
      <c r="C94" s="8">
        <v>1527777.7778999999</v>
      </c>
      <c r="D94" s="8">
        <v>5166.6666660000001</v>
      </c>
      <c r="E94" s="2">
        <v>2580</v>
      </c>
      <c r="F94" s="1">
        <v>28402.724609375</v>
      </c>
      <c r="G94" s="1">
        <v>387.08865356445301</v>
      </c>
      <c r="H94" s="1">
        <v>28880.050302684849</v>
      </c>
      <c r="I94" s="1">
        <v>379.48420145205063</v>
      </c>
      <c r="J94" s="1">
        <f t="shared" si="2"/>
        <v>1.6805630441253387</v>
      </c>
      <c r="K94" s="1">
        <f t="shared" si="3"/>
        <v>-1.9645246747425495</v>
      </c>
      <c r="L94" s="26"/>
      <c r="M94" s="26"/>
      <c r="N94" s="2">
        <v>1527777</v>
      </c>
      <c r="O94" s="26"/>
      <c r="P94" s="26"/>
      <c r="Q94" s="26"/>
      <c r="R94" s="26"/>
      <c r="S94" s="26"/>
      <c r="T94" s="26"/>
      <c r="U94" s="26"/>
      <c r="V94" s="26"/>
      <c r="X94" s="2">
        <v>2580</v>
      </c>
      <c r="Y94" s="2" cm="1">
        <f t="array" aca="1" ref="Y94" ca="1">INDIRECT("F"&amp;($Y$3+($X94-30)/30))</f>
        <v>15793.9130859375</v>
      </c>
      <c r="Z94" s="2" cm="1">
        <f t="array" aca="1" ref="Z94" ca="1">INDIRECT("G"&amp;($Y$3+($X94-30)/30))</f>
        <v>426.90817260742199</v>
      </c>
      <c r="AA94" s="14" cm="1">
        <f t="array" aca="1" ref="AA94" ca="1">INDIRECT("H"&amp;($Y$3+($X94-30)/30))</f>
        <v>15313.4328382643</v>
      </c>
      <c r="AB94" s="2" cm="1">
        <f t="array" aca="1" ref="AB94" ca="1">INDIRECT("I"&amp;($Y$3+($X94-30)/30))</f>
        <v>408.33814832435371</v>
      </c>
      <c r="AO94" s="22">
        <v>88</v>
      </c>
      <c r="AP94" s="22">
        <v>360</v>
      </c>
      <c r="AQ94" s="22">
        <v>1500000</v>
      </c>
      <c r="AR94" s="22">
        <v>4800</v>
      </c>
      <c r="AS94" s="22" cm="1">
        <f t="array" aca="1" ref="AS94" ca="1">INDIRECT("L"&amp;((AO94-1)*122+9))</f>
        <v>2.1998105464064435</v>
      </c>
      <c r="AT94" s="22" cm="1">
        <f t="array" aca="1" ref="AT94" ca="1">INDIRECT("M"&amp;((AO94-1)*122+9))</f>
        <v>-0.55791218117186492</v>
      </c>
      <c r="AU94" s="22" cm="1">
        <f t="array" aca="1" ref="AU94" ca="1">INDIRECT("U"&amp;((AO94-1)*122+9))</f>
        <v>-0.60305612879450043</v>
      </c>
      <c r="AV94" s="22" cm="1">
        <f t="array" aca="1" ref="AV94" ca="1">INDIRECT("V"&amp;((AO94-1)*122+9))</f>
        <v>0.1927642412572847</v>
      </c>
    </row>
    <row r="95" spans="1:48" ht="14.5" x14ac:dyDescent="0.35">
      <c r="A95" s="15">
        <v>1</v>
      </c>
      <c r="B95" s="8">
        <v>90</v>
      </c>
      <c r="C95" s="8">
        <v>1527777.7778999999</v>
      </c>
      <c r="D95" s="8">
        <v>5166.6666660000001</v>
      </c>
      <c r="E95" s="2">
        <v>2610</v>
      </c>
      <c r="F95" s="1">
        <v>29161.642578125</v>
      </c>
      <c r="G95" s="1">
        <v>381.94869995117199</v>
      </c>
      <c r="H95" s="1">
        <v>29433.295863459502</v>
      </c>
      <c r="I95" s="1">
        <v>373.72912496311773</v>
      </c>
      <c r="J95" s="1">
        <f t="shared" si="2"/>
        <v>0.9315431550425648</v>
      </c>
      <c r="K95" s="1">
        <f t="shared" si="3"/>
        <v>-2.1520102016592926</v>
      </c>
      <c r="L95" s="26"/>
      <c r="M95" s="26"/>
      <c r="N95" s="2">
        <v>1527777</v>
      </c>
      <c r="O95" s="26"/>
      <c r="P95" s="26"/>
      <c r="Q95" s="26"/>
      <c r="R95" s="26"/>
      <c r="S95" s="26"/>
      <c r="T95" s="26"/>
      <c r="U95" s="26"/>
      <c r="V95" s="26"/>
      <c r="X95" s="2">
        <v>2610</v>
      </c>
      <c r="Y95" s="2" cm="1">
        <f t="array" aca="1" ref="Y95" ca="1">INDIRECT("F"&amp;($Y$3+($X95-30)/30))</f>
        <v>16250.2470703125</v>
      </c>
      <c r="Z95" s="2" cm="1">
        <f t="array" aca="1" ref="Z95" ca="1">INDIRECT("G"&amp;($Y$3+($X95-30)/30))</f>
        <v>419.85028076171898</v>
      </c>
      <c r="AA95" s="14" cm="1">
        <f t="array" aca="1" ref="AA95" ca="1">INDIRECT("H"&amp;($Y$3+($X95-30)/30))</f>
        <v>15555.916887300669</v>
      </c>
      <c r="AB95" s="2" cm="1">
        <f t="array" aca="1" ref="AB95" ca="1">INDIRECT("I"&amp;($Y$3+($X95-30)/30))</f>
        <v>404.18119859102092</v>
      </c>
      <c r="AO95" s="16">
        <v>89</v>
      </c>
      <c r="AP95" s="16">
        <v>360</v>
      </c>
      <c r="AQ95" s="16">
        <v>1033333.3332</v>
      </c>
      <c r="AR95" s="16">
        <v>7599.9999989999997</v>
      </c>
      <c r="AS95" s="16" cm="1">
        <f t="array" aca="1" ref="AS95" ca="1">INDIRECT("L"&amp;((AO95-1)*122+9))</f>
        <v>2.4833216691435349</v>
      </c>
      <c r="AT95" s="16" cm="1">
        <f t="array" aca="1" ref="AT95" ca="1">INDIRECT("M"&amp;((AO95-1)*122+9))</f>
        <v>-0.44625687316023593</v>
      </c>
      <c r="AU95" s="22" cm="1">
        <f t="array" aca="1" ref="AU95" ca="1">INDIRECT("U"&amp;((AO95-1)*122+9))</f>
        <v>-0.62671085365126178</v>
      </c>
      <c r="AV95" s="22" cm="1">
        <f t="array" aca="1" ref="AV95" ca="1">INDIRECT("V"&amp;((AO95-1)*122+9))</f>
        <v>-0.43140437842804108</v>
      </c>
    </row>
    <row r="96" spans="1:48" ht="14.5" x14ac:dyDescent="0.35">
      <c r="A96" s="15">
        <v>1</v>
      </c>
      <c r="B96" s="8">
        <v>90</v>
      </c>
      <c r="C96" s="8">
        <v>1527777.7778999999</v>
      </c>
      <c r="D96" s="8">
        <v>5166.6666660000001</v>
      </c>
      <c r="E96" s="2">
        <v>2640</v>
      </c>
      <c r="F96" s="1">
        <v>27880.02734375</v>
      </c>
      <c r="G96" s="1">
        <v>358.87008666992199</v>
      </c>
      <c r="H96" s="1">
        <v>28015.032241717301</v>
      </c>
      <c r="I96" s="1">
        <v>364.09801764582562</v>
      </c>
      <c r="J96" s="1">
        <f t="shared" si="2"/>
        <v>0.48423517058553306</v>
      </c>
      <c r="K96" s="1">
        <f t="shared" si="3"/>
        <v>1.4567753541164126</v>
      </c>
      <c r="L96" s="26"/>
      <c r="M96" s="26"/>
      <c r="N96" s="2">
        <v>0</v>
      </c>
      <c r="O96" s="26"/>
      <c r="P96" s="26"/>
      <c r="Q96" s="26"/>
      <c r="R96" s="26"/>
      <c r="S96" s="26"/>
      <c r="T96" s="26"/>
      <c r="U96" s="26"/>
      <c r="V96" s="26"/>
      <c r="X96" s="2">
        <v>2640</v>
      </c>
      <c r="Y96" s="2" cm="1">
        <f t="array" aca="1" ref="Y96" ca="1">INDIRECT("F"&amp;($Y$3+($X96-30)/30))</f>
        <v>16418.708984375</v>
      </c>
      <c r="Z96" s="2" cm="1">
        <f t="array" aca="1" ref="Z96" ca="1">INDIRECT("G"&amp;($Y$3+($X96-30)/30))</f>
        <v>410.63711547851602</v>
      </c>
      <c r="AA96" s="14" cm="1">
        <f t="array" aca="1" ref="AA96" ca="1">INDIRECT("H"&amp;($Y$3+($X96-30)/30))</f>
        <v>15272.75378215421</v>
      </c>
      <c r="AB96" s="2" cm="1">
        <f t="array" aca="1" ref="AB96" ca="1">INDIRECT("I"&amp;($Y$3+($X96-30)/30))</f>
        <v>400.15556103343442</v>
      </c>
      <c r="AO96" s="22">
        <v>90</v>
      </c>
      <c r="AP96" s="22">
        <v>90</v>
      </c>
      <c r="AQ96" s="2">
        <v>999999.99989999994</v>
      </c>
      <c r="AR96" s="2">
        <v>3000</v>
      </c>
      <c r="AS96" s="22" cm="1">
        <f t="array" aca="1" ref="AS96" ca="1">INDIRECT("L"&amp;((AO96-1)*122+9))</f>
        <v>11.166313984360279</v>
      </c>
      <c r="AT96" s="22" cm="1">
        <f t="array" aca="1" ref="AT96" ca="1">INDIRECT("M"&amp;((AO96-1)*122+9))</f>
        <v>-0.19577715545480109</v>
      </c>
      <c r="AU96" s="22" cm="1">
        <f t="array" aca="1" ref="AU96" ca="1">INDIRECT("U"&amp;((AO96-1)*122+9))</f>
        <v>-0.33846760054516656</v>
      </c>
      <c r="AV96" s="22" cm="1">
        <f t="array" aca="1" ref="AV96" ca="1">INDIRECT("V"&amp;((AO96-1)*122+9))</f>
        <v>0.54287773725177257</v>
      </c>
    </row>
    <row r="97" spans="1:48" ht="14.5" x14ac:dyDescent="0.35">
      <c r="A97" s="15">
        <v>1</v>
      </c>
      <c r="B97" s="8">
        <v>90</v>
      </c>
      <c r="C97" s="8">
        <v>1527777.7778999999</v>
      </c>
      <c r="D97" s="8">
        <v>5166.6666660000001</v>
      </c>
      <c r="E97" s="2">
        <v>2670</v>
      </c>
      <c r="F97" s="1">
        <v>27846.830078125</v>
      </c>
      <c r="G97" s="1">
        <v>352.43109130859398</v>
      </c>
      <c r="H97" s="1">
        <v>27564.172238981751</v>
      </c>
      <c r="I97" s="1">
        <v>356.68454452713468</v>
      </c>
      <c r="J97" s="1">
        <f t="shared" si="2"/>
        <v>-1.0150449381500326</v>
      </c>
      <c r="K97" s="1">
        <f t="shared" si="3"/>
        <v>1.2068893248740962</v>
      </c>
      <c r="L97" s="26"/>
      <c r="M97" s="26"/>
      <c r="N97" s="2">
        <v>4.2083683407653398E-14</v>
      </c>
      <c r="O97" s="26"/>
      <c r="P97" s="26"/>
      <c r="Q97" s="26"/>
      <c r="R97" s="26"/>
      <c r="S97" s="26"/>
      <c r="T97" s="26"/>
      <c r="U97" s="26"/>
      <c r="V97" s="26"/>
      <c r="X97" s="2">
        <v>2670</v>
      </c>
      <c r="Y97" s="2" cm="1">
        <f t="array" aca="1" ref="Y97" ca="1">INDIRECT("F"&amp;($Y$3+($X97-30)/30))</f>
        <v>16497.6328125</v>
      </c>
      <c r="Z97" s="2" cm="1">
        <f t="array" aca="1" ref="Z97" ca="1">INDIRECT("G"&amp;($Y$3+($X97-30)/30))</f>
        <v>405.87857055664102</v>
      </c>
      <c r="AA97" s="14" cm="1">
        <f t="array" aca="1" ref="AA97" ca="1">INDIRECT("H"&amp;($Y$3+($X97-30)/30))</f>
        <v>15284.08260870292</v>
      </c>
      <c r="AB97" s="2" cm="1">
        <f t="array" aca="1" ref="AB97" ca="1">INDIRECT("I"&amp;($Y$3+($X97-30)/30))</f>
        <v>392.3731322752526</v>
      </c>
      <c r="AO97" s="22">
        <v>91</v>
      </c>
      <c r="AP97" s="22">
        <v>360</v>
      </c>
      <c r="AQ97" s="2">
        <v>999999.99989999994</v>
      </c>
      <c r="AR97" s="2">
        <v>3000</v>
      </c>
      <c r="AS97" s="22" cm="1">
        <f t="array" aca="1" ref="AS97" ca="1">INDIRECT("L"&amp;((AO97-1)*122+9))</f>
        <v>3.1725436721273104</v>
      </c>
      <c r="AT97" s="22" cm="1">
        <f t="array" aca="1" ref="AT97" ca="1">INDIRECT("M"&amp;((AO97-1)*122+9))</f>
        <v>-1.5201225803520393</v>
      </c>
      <c r="AU97" s="22" cm="1">
        <f t="array" aca="1" ref="AU97" ca="1">INDIRECT("U"&amp;((AO97-1)*122+9))</f>
        <v>-1.3277604946159756</v>
      </c>
      <c r="AV97" s="22" cm="1">
        <f t="array" aca="1" ref="AV97" ca="1">INDIRECT("V"&amp;((AO97-1)*122+9))</f>
        <v>-1.843910645247113</v>
      </c>
    </row>
    <row r="98" spans="1:48" ht="14.5" x14ac:dyDescent="0.35">
      <c r="A98" s="15">
        <v>1</v>
      </c>
      <c r="B98" s="8">
        <v>90</v>
      </c>
      <c r="C98" s="8">
        <v>1527777.7778999999</v>
      </c>
      <c r="D98" s="8">
        <v>5166.6666660000001</v>
      </c>
      <c r="E98" s="2">
        <v>2700</v>
      </c>
      <c r="F98" s="1">
        <v>27881.140625</v>
      </c>
      <c r="G98" s="1">
        <v>346.38018798828102</v>
      </c>
      <c r="H98" s="1">
        <v>27499.851463877189</v>
      </c>
      <c r="I98" s="1">
        <v>349.78243668124952</v>
      </c>
      <c r="J98" s="1">
        <f t="shared" si="2"/>
        <v>-1.3675522327121847</v>
      </c>
      <c r="K98" s="1">
        <f t="shared" si="3"/>
        <v>0.98222958787804759</v>
      </c>
      <c r="L98" s="26"/>
      <c r="M98" s="26"/>
      <c r="N98" s="2">
        <v>3.1563022594854903E-14</v>
      </c>
      <c r="O98" s="26"/>
      <c r="P98" s="26"/>
      <c r="Q98" s="26"/>
      <c r="R98" s="26"/>
      <c r="S98" s="26"/>
      <c r="T98" s="26"/>
      <c r="U98" s="26"/>
      <c r="V98" s="26"/>
      <c r="X98" s="2">
        <v>2700</v>
      </c>
      <c r="Y98" s="2" cm="1">
        <f t="array" aca="1" ref="Y98" ca="1">INDIRECT("F"&amp;($Y$3+($X98-30)/30))</f>
        <v>16763.087890625</v>
      </c>
      <c r="Z98" s="2" cm="1">
        <f t="array" aca="1" ref="Z98" ca="1">INDIRECT("G"&amp;($Y$3+($X98-30)/30))</f>
        <v>398.49612426757801</v>
      </c>
      <c r="AA98" s="14" cm="1">
        <f t="array" aca="1" ref="AA98" ca="1">INDIRECT("H"&amp;($Y$3+($X98-30)/30))</f>
        <v>15420.35716816252</v>
      </c>
      <c r="AB98" s="2" cm="1">
        <f t="array" aca="1" ref="AB98" ca="1">INDIRECT("I"&amp;($Y$3+($X98-30)/30))</f>
        <v>383.19082192920382</v>
      </c>
      <c r="AO98" s="22">
        <v>92</v>
      </c>
      <c r="AP98" s="22">
        <v>90</v>
      </c>
      <c r="AQ98" s="2">
        <v>2000000.0000999998</v>
      </c>
      <c r="AR98" s="2">
        <v>3000</v>
      </c>
      <c r="AS98" s="22" cm="1">
        <f t="array" aca="1" ref="AS98" ca="1">INDIRECT("L"&amp;((AO98-1)*122+9))</f>
        <v>2.9544259790898191</v>
      </c>
      <c r="AT98" s="22" cm="1">
        <f t="array" aca="1" ref="AT98" ca="1">INDIRECT("M"&amp;((AO98-1)*122+9))</f>
        <v>-0.17252586939042233</v>
      </c>
      <c r="AU98" s="22" cm="1">
        <f t="array" aca="1" ref="AU98" ca="1">INDIRECT("U"&amp;((AO98-1)*122+9))</f>
        <v>9.343517076095359E-2</v>
      </c>
      <c r="AV98" s="22" cm="1">
        <f t="array" aca="1" ref="AV98" ca="1">INDIRECT("V"&amp;((AO98-1)*122+9))</f>
        <v>-0.44740376864865683</v>
      </c>
    </row>
    <row r="99" spans="1:48" ht="14.5" x14ac:dyDescent="0.35">
      <c r="A99" s="15">
        <v>1</v>
      </c>
      <c r="B99" s="8">
        <v>90</v>
      </c>
      <c r="C99" s="8">
        <v>1527777.7778999999</v>
      </c>
      <c r="D99" s="8">
        <v>5166.6666660000001</v>
      </c>
      <c r="E99" s="2">
        <v>2730</v>
      </c>
      <c r="F99" s="1">
        <v>29621.880859375</v>
      </c>
      <c r="G99" s="1">
        <v>350.43072509765602</v>
      </c>
      <c r="H99" s="1">
        <v>29740.89072541022</v>
      </c>
      <c r="I99" s="1">
        <v>352.21050467775831</v>
      </c>
      <c r="J99" s="1">
        <f t="shared" si="2"/>
        <v>0.40176336742490909</v>
      </c>
      <c r="K99" s="1">
        <f t="shared" si="3"/>
        <v>0.50788342820290855</v>
      </c>
      <c r="L99" s="26"/>
      <c r="M99" s="26"/>
      <c r="N99" s="2">
        <v>1527777</v>
      </c>
      <c r="O99" s="26"/>
      <c r="P99" s="26"/>
      <c r="Q99" s="26"/>
      <c r="R99" s="26"/>
      <c r="S99" s="26"/>
      <c r="T99" s="26"/>
      <c r="U99" s="26"/>
      <c r="V99" s="26"/>
      <c r="X99" s="2">
        <v>2730</v>
      </c>
      <c r="Y99" s="2" cm="1">
        <f t="array" aca="1" ref="Y99" ca="1">INDIRECT("F"&amp;($Y$3+($X99-30)/30))</f>
        <v>16743.90625</v>
      </c>
      <c r="Z99" s="2" cm="1">
        <f t="array" aca="1" ref="Z99" ca="1">INDIRECT("G"&amp;($Y$3+($X99-30)/30))</f>
        <v>369.51547241210898</v>
      </c>
      <c r="AA99" s="14" cm="1">
        <f t="array" aca="1" ref="AA99" ca="1">INDIRECT("H"&amp;($Y$3+($X99-30)/30))</f>
        <v>15937.2108580276</v>
      </c>
      <c r="AB99" s="2" cm="1">
        <f t="array" aca="1" ref="AB99" ca="1">INDIRECT("I"&amp;($Y$3+($X99-30)/30))</f>
        <v>374.90331955303043</v>
      </c>
      <c r="AO99" s="22">
        <v>93</v>
      </c>
      <c r="AP99" s="22">
        <v>90</v>
      </c>
      <c r="AQ99" s="2">
        <v>999999.99989999994</v>
      </c>
      <c r="AR99" s="2">
        <v>9000</v>
      </c>
      <c r="AS99" s="22" cm="1">
        <f t="array" aca="1" ref="AS99" ca="1">INDIRECT("L"&amp;((AO99-1)*122+9))</f>
        <v>0.62644960527560845</v>
      </c>
      <c r="AT99" s="22" cm="1">
        <f t="array" aca="1" ref="AT99" ca="1">INDIRECT("M"&amp;((AO99-1)*122+9))</f>
        <v>1.6774632938712498E-2</v>
      </c>
      <c r="AU99" s="22" cm="1">
        <f t="array" aca="1" ref="AU99" ca="1">INDIRECT("U"&amp;((AO99-1)*122+9))</f>
        <v>-8.2570937240492498E-2</v>
      </c>
      <c r="AV99" s="22" cm="1">
        <f t="array" aca="1" ref="AV99" ca="1">INDIRECT("V"&amp;((AO99-1)*122+9))</f>
        <v>-0.38022055123817966</v>
      </c>
    </row>
    <row r="100" spans="1:48" ht="14.5" x14ac:dyDescent="0.35">
      <c r="A100" s="15">
        <v>1</v>
      </c>
      <c r="B100" s="8">
        <v>90</v>
      </c>
      <c r="C100" s="8">
        <v>1527777.7778999999</v>
      </c>
      <c r="D100" s="8">
        <v>5166.6666660000001</v>
      </c>
      <c r="E100" s="2">
        <v>2760</v>
      </c>
      <c r="F100" s="1">
        <v>30683.916015625</v>
      </c>
      <c r="G100" s="1">
        <v>349.90625</v>
      </c>
      <c r="H100" s="1">
        <v>30773.292825280729</v>
      </c>
      <c r="I100" s="1">
        <v>351.87760416714542</v>
      </c>
      <c r="J100" s="1">
        <f t="shared" si="2"/>
        <v>0.29128227834483661</v>
      </c>
      <c r="K100" s="1">
        <f t="shared" si="3"/>
        <v>0.56339495711934862</v>
      </c>
      <c r="L100" s="26"/>
      <c r="M100" s="26"/>
      <c r="N100" s="2">
        <v>1527777</v>
      </c>
      <c r="O100" s="26"/>
      <c r="P100" s="26"/>
      <c r="Q100" s="26"/>
      <c r="R100" s="26"/>
      <c r="S100" s="26"/>
      <c r="T100" s="26"/>
      <c r="U100" s="26"/>
      <c r="V100" s="26"/>
      <c r="X100" s="2">
        <v>2760</v>
      </c>
      <c r="Y100" s="2" cm="1">
        <f t="array" aca="1" ref="Y100" ca="1">INDIRECT("F"&amp;($Y$3+($X100-30)/30))</f>
        <v>17402.2109375</v>
      </c>
      <c r="Z100" s="2" cm="1">
        <f t="array" aca="1" ref="Z100" ca="1">INDIRECT("G"&amp;($Y$3+($X100-30)/30))</f>
        <v>363.78256225585898</v>
      </c>
      <c r="AA100" s="14" cm="1">
        <f t="array" aca="1" ref="AA100" ca="1">INDIRECT("H"&amp;($Y$3+($X100-30)/30))</f>
        <v>16215.06464915029</v>
      </c>
      <c r="AB100" s="2" cm="1">
        <f t="array" aca="1" ref="AB100" ca="1">INDIRECT("I"&amp;($Y$3+($X100-30)/30))</f>
        <v>367.41471803958791</v>
      </c>
      <c r="AO100" s="22">
        <v>94</v>
      </c>
      <c r="AP100" s="22">
        <v>360</v>
      </c>
      <c r="AQ100" s="2">
        <v>2000000.0000999998</v>
      </c>
      <c r="AR100" s="2">
        <v>3000</v>
      </c>
      <c r="AS100" s="22" cm="1">
        <f t="array" aca="1" ref="AS100" ca="1">INDIRECT("L"&amp;((AO100-1)*122+9))</f>
        <v>-0.90987926714302259</v>
      </c>
      <c r="AT100" s="22" cm="1">
        <f t="array" aca="1" ref="AT100" ca="1">INDIRECT("M"&amp;((AO100-1)*122+9))</f>
        <v>-0.75006987889350218</v>
      </c>
      <c r="AU100" s="22" cm="1">
        <f t="array" aca="1" ref="AU100" ca="1">INDIRECT("U"&amp;((AO100-1)*122+9))</f>
        <v>-0.58550729485439479</v>
      </c>
      <c r="AV100" s="22" cm="1">
        <f t="array" aca="1" ref="AV100" ca="1">INDIRECT("V"&amp;((AO100-1)*122+9))</f>
        <v>-2.1079620664290051</v>
      </c>
    </row>
    <row r="101" spans="1:48" ht="14.5" x14ac:dyDescent="0.35">
      <c r="A101" s="15">
        <v>1</v>
      </c>
      <c r="B101" s="8">
        <v>90</v>
      </c>
      <c r="C101" s="8">
        <v>1527777.7778999999</v>
      </c>
      <c r="D101" s="8">
        <v>5166.6666660000001</v>
      </c>
      <c r="E101" s="2">
        <v>2790</v>
      </c>
      <c r="F101" s="1">
        <v>31424.111328125</v>
      </c>
      <c r="G101" s="1">
        <v>345.34512329101602</v>
      </c>
      <c r="H101" s="1">
        <v>31433.72358625272</v>
      </c>
      <c r="I101" s="1">
        <v>350.53678519863797</v>
      </c>
      <c r="J101" s="1">
        <f t="shared" si="2"/>
        <v>3.0588798605472232E-2</v>
      </c>
      <c r="K101" s="1">
        <f t="shared" si="3"/>
        <v>1.5033256755292388</v>
      </c>
      <c r="L101" s="26"/>
      <c r="M101" s="26"/>
      <c r="N101" s="2">
        <v>1527777</v>
      </c>
      <c r="O101" s="26"/>
      <c r="P101" s="26"/>
      <c r="Q101" s="26"/>
      <c r="R101" s="26"/>
      <c r="S101" s="26"/>
      <c r="T101" s="26"/>
      <c r="U101" s="26"/>
      <c r="V101" s="26"/>
      <c r="X101" s="2">
        <v>2790</v>
      </c>
      <c r="Y101" s="2" cm="1">
        <f t="array" aca="1" ref="Y101" ca="1">INDIRECT("F"&amp;($Y$3+($X101-30)/30))</f>
        <v>17711.5078125</v>
      </c>
      <c r="Z101" s="2" cm="1">
        <f t="array" aca="1" ref="Z101" ca="1">INDIRECT("G"&amp;($Y$3+($X101-30)/30))</f>
        <v>347.67459106445301</v>
      </c>
      <c r="AA101" s="14" cm="1">
        <f t="array" aca="1" ref="AA101" ca="1">INDIRECT("H"&amp;($Y$3+($X101-30)/30))</f>
        <v>16394.134934762671</v>
      </c>
      <c r="AB101" s="2" cm="1">
        <f t="array" aca="1" ref="AB101" ca="1">INDIRECT("I"&amp;($Y$3+($X101-30)/30))</f>
        <v>363.05590137412742</v>
      </c>
      <c r="AO101" s="22">
        <v>95</v>
      </c>
      <c r="AP101" s="22">
        <v>360</v>
      </c>
      <c r="AQ101" s="2">
        <v>999999.99989999994</v>
      </c>
      <c r="AR101" s="2">
        <v>9000</v>
      </c>
      <c r="AS101" s="22" cm="1">
        <f t="array" aca="1" ref="AS101" ca="1">INDIRECT("L"&amp;((AO101-1)*122+9))</f>
        <v>3.27321893666696</v>
      </c>
      <c r="AT101" s="22" cm="1">
        <f t="array" aca="1" ref="AT101" ca="1">INDIRECT("M"&amp;((AO101-1)*122+9))</f>
        <v>1.1840176027510432</v>
      </c>
      <c r="AU101" s="22" cm="1">
        <f t="array" aca="1" ref="AU101" ca="1">INDIRECT("U"&amp;((AO101-1)*122+9))</f>
        <v>0.69618789471383502</v>
      </c>
      <c r="AV101" s="22" cm="1">
        <f t="array" aca="1" ref="AV101" ca="1">INDIRECT("V"&amp;((AO101-1)*122+9))</f>
        <v>-0.30408722103312397</v>
      </c>
    </row>
    <row r="102" spans="1:48" ht="14.5" x14ac:dyDescent="0.35">
      <c r="A102" s="15">
        <v>1</v>
      </c>
      <c r="B102" s="8">
        <v>90</v>
      </c>
      <c r="C102" s="8">
        <v>1527777.7778999999</v>
      </c>
      <c r="D102" s="8">
        <v>5166.6666660000001</v>
      </c>
      <c r="E102" s="2">
        <v>2820</v>
      </c>
      <c r="F102" s="1">
        <v>29685.7734375</v>
      </c>
      <c r="G102" s="1">
        <v>320.91571044921898</v>
      </c>
      <c r="H102" s="1">
        <v>30222.334753534669</v>
      </c>
      <c r="I102" s="1">
        <v>326.03601339725748</v>
      </c>
      <c r="J102" s="1">
        <f t="shared" si="2"/>
        <v>1.807469551582807</v>
      </c>
      <c r="K102" s="1">
        <f t="shared" si="3"/>
        <v>1.5955289134555244</v>
      </c>
      <c r="L102" s="26"/>
      <c r="M102" s="26"/>
      <c r="N102" s="2">
        <v>7.8917720882504292E-15</v>
      </c>
      <c r="O102" s="26"/>
      <c r="P102" s="26"/>
      <c r="Q102" s="26"/>
      <c r="R102" s="26"/>
      <c r="S102" s="26"/>
      <c r="T102" s="26"/>
      <c r="U102" s="26"/>
      <c r="V102" s="26"/>
      <c r="X102" s="2">
        <v>2820</v>
      </c>
      <c r="Y102" s="2" cm="1">
        <f t="array" aca="1" ref="Y102" ca="1">INDIRECT("F"&amp;($Y$3+($X102-30)/30))</f>
        <v>17780.263671875</v>
      </c>
      <c r="Z102" s="2" cm="1">
        <f t="array" aca="1" ref="Z102" ca="1">INDIRECT("G"&amp;($Y$3+($X102-30)/30))</f>
        <v>351.14407348632801</v>
      </c>
      <c r="AA102" s="14" cm="1">
        <f t="array" aca="1" ref="AA102" ca="1">INDIRECT("H"&amp;($Y$3+($X102-30)/30))</f>
        <v>16957.687193262791</v>
      </c>
      <c r="AB102" s="2" cm="1">
        <f t="array" aca="1" ref="AB102" ca="1">INDIRECT("I"&amp;($Y$3+($X102-30)/30))</f>
        <v>352.83049966596639</v>
      </c>
      <c r="AO102" s="22">
        <v>96</v>
      </c>
      <c r="AP102" s="22">
        <v>90</v>
      </c>
      <c r="AQ102" s="2">
        <v>2000000.0000999998</v>
      </c>
      <c r="AR102" s="2">
        <v>9000</v>
      </c>
      <c r="AS102" s="22" cm="1">
        <f t="array" aca="1" ref="AS102" ca="1">INDIRECT("L"&amp;((AO102-1)*122+9))</f>
        <v>1.6728809460378686</v>
      </c>
      <c r="AT102" s="22" cm="1">
        <f t="array" aca="1" ref="AT102" ca="1">INDIRECT("M"&amp;((AO102-1)*122+9))</f>
        <v>1.1429704761249493</v>
      </c>
      <c r="AU102" s="22" cm="1">
        <f t="array" aca="1" ref="AU102" ca="1">INDIRECT("U"&amp;((AO102-1)*122+9))</f>
        <v>0.88073926794992774</v>
      </c>
      <c r="AV102" s="22" cm="1">
        <f t="array" aca="1" ref="AV102" ca="1">INDIRECT("V"&amp;((AO102-1)*122+9))</f>
        <v>-0.59058490588114443</v>
      </c>
    </row>
    <row r="103" spans="1:48" ht="14.5" x14ac:dyDescent="0.35">
      <c r="A103" s="15">
        <v>1</v>
      </c>
      <c r="B103" s="8">
        <v>90</v>
      </c>
      <c r="C103" s="8">
        <v>1527777.7778999999</v>
      </c>
      <c r="D103" s="8">
        <v>5166.6666660000001</v>
      </c>
      <c r="E103" s="2">
        <v>2850</v>
      </c>
      <c r="F103" s="1">
        <v>29558.001953125</v>
      </c>
      <c r="G103" s="1">
        <v>318.24948120117199</v>
      </c>
      <c r="H103" s="1">
        <v>29656.931337111251</v>
      </c>
      <c r="I103" s="1">
        <v>316.37683740590649</v>
      </c>
      <c r="J103" s="1">
        <f t="shared" si="2"/>
        <v>0.33469577592944155</v>
      </c>
      <c r="K103" s="1">
        <f t="shared" si="3"/>
        <v>-0.58842006220954901</v>
      </c>
      <c r="L103" s="26"/>
      <c r="M103" s="26"/>
      <c r="N103" s="2">
        <v>2.1042444791285201E-14</v>
      </c>
      <c r="O103" s="26"/>
      <c r="P103" s="26"/>
      <c r="Q103" s="26"/>
      <c r="R103" s="26"/>
      <c r="S103" s="26"/>
      <c r="T103" s="26"/>
      <c r="U103" s="26"/>
      <c r="V103" s="26"/>
      <c r="X103" s="2">
        <v>2850</v>
      </c>
      <c r="Y103" s="2" cm="1">
        <f t="array" aca="1" ref="Y103" ca="1">INDIRECT("F"&amp;($Y$3+($X103-30)/30))</f>
        <v>17741.353515625</v>
      </c>
      <c r="Z103" s="2" cm="1">
        <f t="array" aca="1" ref="Z103" ca="1">INDIRECT("G"&amp;($Y$3+($X103-30)/30))</f>
        <v>338.565673828125</v>
      </c>
      <c r="AA103" s="14" cm="1">
        <f t="array" aca="1" ref="AA103" ca="1">INDIRECT("H"&amp;($Y$3+($X103-30)/30))</f>
        <v>17337.360240351751</v>
      </c>
      <c r="AB103" s="2" cm="1">
        <f t="array" aca="1" ref="AB103" ca="1">INDIRECT("I"&amp;($Y$3+($X103-30)/30))</f>
        <v>346.3258340295227</v>
      </c>
      <c r="AO103" s="22">
        <v>97</v>
      </c>
      <c r="AP103" s="22">
        <v>360</v>
      </c>
      <c r="AQ103" s="2">
        <v>2000000.0000999998</v>
      </c>
      <c r="AR103" s="2">
        <v>9000</v>
      </c>
      <c r="AS103" s="22" cm="1">
        <f t="array" aca="1" ref="AS103" ca="1">INDIRECT("L"&amp;((AO103-1)*122+9))</f>
        <v>1.2840491568683245</v>
      </c>
      <c r="AT103" s="22" cm="1">
        <f t="array" aca="1" ref="AT103" ca="1">INDIRECT("M"&amp;((AO103-1)*122+9))</f>
        <v>1.0179982506494618</v>
      </c>
      <c r="AU103" s="22" cm="1">
        <f t="array" aca="1" ref="AU103" ca="1">INDIRECT("U"&amp;((AO103-1)*122+9))</f>
        <v>0.49009407515264136</v>
      </c>
      <c r="AV103" s="22" cm="1">
        <f t="array" aca="1" ref="AV103" ca="1">INDIRECT("V"&amp;((AO103-1)*122+9))</f>
        <v>-1.2206230159988727</v>
      </c>
    </row>
    <row r="104" spans="1:48" ht="14.5" x14ac:dyDescent="0.35">
      <c r="A104" s="15">
        <v>1</v>
      </c>
      <c r="B104" s="8">
        <v>90</v>
      </c>
      <c r="C104" s="8">
        <v>1527777.7778999999</v>
      </c>
      <c r="D104" s="8">
        <v>5166.6666660000001</v>
      </c>
      <c r="E104" s="2">
        <v>2880</v>
      </c>
      <c r="F104" s="1">
        <v>29304.53515625</v>
      </c>
      <c r="G104" s="1">
        <v>312.24026489257801</v>
      </c>
      <c r="H104" s="1">
        <v>29401.170753741269</v>
      </c>
      <c r="I104" s="1">
        <v>309.73570554438561</v>
      </c>
      <c r="J104" s="1">
        <f t="shared" si="2"/>
        <v>0.32976328399687727</v>
      </c>
      <c r="K104" s="1">
        <f t="shared" si="3"/>
        <v>-0.80212568006053309</v>
      </c>
      <c r="L104" s="26"/>
      <c r="M104" s="26"/>
      <c r="N104" s="2">
        <v>4.2083625809412997E-14</v>
      </c>
      <c r="O104" s="26"/>
      <c r="P104" s="26"/>
      <c r="Q104" s="26"/>
      <c r="R104" s="26"/>
      <c r="S104" s="26"/>
      <c r="T104" s="26"/>
      <c r="U104" s="26"/>
      <c r="V104" s="26"/>
      <c r="X104" s="2">
        <v>2880</v>
      </c>
      <c r="Y104" s="2" cm="1">
        <f t="array" aca="1" ref="Y104" ca="1">INDIRECT("F"&amp;($Y$3+($X104-30)/30))</f>
        <v>17991.875</v>
      </c>
      <c r="Z104" s="2" cm="1">
        <f t="array" aca="1" ref="Z104" ca="1">INDIRECT("G"&amp;($Y$3+($X104-30)/30))</f>
        <v>323.66696166992199</v>
      </c>
      <c r="AA104" s="14" cm="1">
        <f t="array" aca="1" ref="AA104" ca="1">INDIRECT("H"&amp;($Y$3+($X104-30)/30))</f>
        <v>17580.814429824361</v>
      </c>
      <c r="AB104" s="2" cm="1">
        <f t="array" aca="1" ref="AB104" ca="1">INDIRECT("I"&amp;($Y$3+($X104-30)/30))</f>
        <v>340.71307430815091</v>
      </c>
    </row>
    <row r="105" spans="1:48" ht="14.5" x14ac:dyDescent="0.35">
      <c r="A105" s="15">
        <v>1</v>
      </c>
      <c r="B105" s="8">
        <v>90</v>
      </c>
      <c r="C105" s="8">
        <v>1527777.7778999999</v>
      </c>
      <c r="D105" s="8">
        <v>5166.6666660000001</v>
      </c>
      <c r="E105" s="2">
        <v>2910</v>
      </c>
      <c r="F105" s="1">
        <v>30499.56640625</v>
      </c>
      <c r="G105" s="1">
        <v>320.05764770507801</v>
      </c>
      <c r="H105" s="1">
        <v>31231.581597174911</v>
      </c>
      <c r="I105" s="1">
        <v>315.98721913621512</v>
      </c>
      <c r="J105" s="1">
        <f t="shared" si="2"/>
        <v>2.4000839263567544</v>
      </c>
      <c r="K105" s="1">
        <f t="shared" si="3"/>
        <v>-1.2717798178075885</v>
      </c>
      <c r="L105" s="26"/>
      <c r="M105" s="26"/>
      <c r="N105" s="2">
        <v>1527777</v>
      </c>
      <c r="O105" s="26"/>
      <c r="P105" s="26"/>
      <c r="Q105" s="26"/>
      <c r="R105" s="26"/>
      <c r="S105" s="26"/>
      <c r="T105" s="26"/>
      <c r="U105" s="26"/>
      <c r="V105" s="26"/>
      <c r="X105" s="2">
        <v>2910</v>
      </c>
      <c r="Y105" s="2" cm="1">
        <f t="array" aca="1" ref="Y105" ca="1">INDIRECT("F"&amp;($Y$3+($X105-30)/30))</f>
        <v>17686.7265625</v>
      </c>
      <c r="Z105" s="2" cm="1">
        <f t="array" aca="1" ref="Z105" ca="1">INDIRECT("G"&amp;($Y$3+($X105-30)/30))</f>
        <v>309.46109008789102</v>
      </c>
      <c r="AA105" s="14" cm="1">
        <f t="array" aca="1" ref="AA105" ca="1">INDIRECT("H"&amp;($Y$3+($X105-30)/30))</f>
        <v>17215.53845248196</v>
      </c>
      <c r="AB105" s="2" cm="1">
        <f t="array" aca="1" ref="AB105" ca="1">INDIRECT("I"&amp;($Y$3+($X105-30)/30))</f>
        <v>337.65212620010658</v>
      </c>
    </row>
    <row r="106" spans="1:48" ht="14.5" x14ac:dyDescent="0.35">
      <c r="A106" s="15">
        <v>1</v>
      </c>
      <c r="B106" s="8">
        <v>90</v>
      </c>
      <c r="C106" s="8">
        <v>1527777.7778999999</v>
      </c>
      <c r="D106" s="8">
        <v>5166.6666660000001</v>
      </c>
      <c r="E106" s="2">
        <v>2940</v>
      </c>
      <c r="F106" s="1">
        <v>31546.20703125</v>
      </c>
      <c r="G106" s="1">
        <v>320.09487915039102</v>
      </c>
      <c r="H106" s="1">
        <v>32209.15265929895</v>
      </c>
      <c r="I106" s="1">
        <v>314.69703521991829</v>
      </c>
      <c r="J106" s="1">
        <f t="shared" si="2"/>
        <v>2.101506616602844</v>
      </c>
      <c r="K106" s="1">
        <f t="shared" si="3"/>
        <v>-1.6863262370206955</v>
      </c>
      <c r="L106" s="26"/>
      <c r="M106" s="26"/>
      <c r="N106" s="2">
        <v>1527777</v>
      </c>
      <c r="O106" s="26"/>
      <c r="P106" s="26"/>
      <c r="Q106" s="26"/>
      <c r="R106" s="26"/>
      <c r="S106" s="26"/>
      <c r="T106" s="26"/>
      <c r="U106" s="26"/>
      <c r="V106" s="26"/>
      <c r="X106" s="2">
        <v>2940</v>
      </c>
      <c r="Y106" s="2" cm="1">
        <f t="array" aca="1" ref="Y106" ca="1">INDIRECT("F"&amp;($Y$3+($X106-30)/30))</f>
        <v>18372.990234375</v>
      </c>
      <c r="Z106" s="2" cm="1">
        <f t="array" aca="1" ref="Z106" ca="1">INDIRECT("G"&amp;($Y$3+($X106-30)/30))</f>
        <v>300.52133178710898</v>
      </c>
      <c r="AA106" s="14" cm="1">
        <f t="array" aca="1" ref="AA106" ca="1">INDIRECT("H"&amp;($Y$3+($X106-30)/30))</f>
        <v>17128.790258565321</v>
      </c>
      <c r="AB106" s="2" cm="1">
        <f t="array" aca="1" ref="AB106" ca="1">INDIRECT("I"&amp;($Y$3+($X106-30)/30))</f>
        <v>328.76633620565468</v>
      </c>
    </row>
    <row r="107" spans="1:48" ht="14.5" x14ac:dyDescent="0.35">
      <c r="A107" s="15">
        <v>1</v>
      </c>
      <c r="B107" s="8">
        <v>90</v>
      </c>
      <c r="C107" s="8">
        <v>1527777.7778999999</v>
      </c>
      <c r="D107" s="8">
        <v>5166.6666660000001</v>
      </c>
      <c r="E107" s="2">
        <v>2970</v>
      </c>
      <c r="F107" s="1">
        <v>32514.419921875</v>
      </c>
      <c r="G107" s="1">
        <v>318.2158203125</v>
      </c>
      <c r="H107" s="1">
        <v>32729.563840218259</v>
      </c>
      <c r="I107" s="1">
        <v>311.50879137997572</v>
      </c>
      <c r="J107" s="1">
        <f t="shared" si="2"/>
        <v>0.66168770305668356</v>
      </c>
      <c r="K107" s="1">
        <f t="shared" si="3"/>
        <v>-2.1076981420778278</v>
      </c>
      <c r="L107" s="26"/>
      <c r="M107" s="26"/>
      <c r="N107" s="2">
        <v>1527777</v>
      </c>
      <c r="O107" s="26"/>
      <c r="P107" s="26"/>
      <c r="Q107" s="26"/>
      <c r="R107" s="26"/>
      <c r="S107" s="26"/>
      <c r="T107" s="26"/>
      <c r="U107" s="26"/>
      <c r="V107" s="26"/>
      <c r="X107" s="2">
        <v>2970</v>
      </c>
      <c r="Y107" s="2" cm="1">
        <f t="array" aca="1" ref="Y107" ca="1">INDIRECT("F"&amp;($Y$3+($X107-30)/30))</f>
        <v>19165.38671875</v>
      </c>
      <c r="Z107" s="2" cm="1">
        <f t="array" aca="1" ref="Z107" ca="1">INDIRECT("G"&amp;($Y$3+($X107-30)/30))</f>
        <v>292.14422607421898</v>
      </c>
      <c r="AA107" s="14" cm="1">
        <f t="array" aca="1" ref="AA107" ca="1">INDIRECT("H"&amp;($Y$3+($X107-30)/30))</f>
        <v>17157.161064049931</v>
      </c>
      <c r="AB107" s="2" cm="1">
        <f t="array" aca="1" ref="AB107" ca="1">INDIRECT("I"&amp;($Y$3+($X107-30)/30))</f>
        <v>323.10449693344702</v>
      </c>
    </row>
    <row r="108" spans="1:48" ht="14.5" x14ac:dyDescent="0.35">
      <c r="A108" s="15">
        <v>1</v>
      </c>
      <c r="B108" s="8">
        <v>90</v>
      </c>
      <c r="C108" s="8">
        <v>1527777.7778999999</v>
      </c>
      <c r="D108" s="8">
        <v>5166.6666660000001</v>
      </c>
      <c r="E108" s="2">
        <v>3000</v>
      </c>
      <c r="F108" s="1">
        <v>30674.560546875</v>
      </c>
      <c r="G108" s="1">
        <v>299.49502563476602</v>
      </c>
      <c r="H108" s="1">
        <v>30935.04540783324</v>
      </c>
      <c r="I108" s="1">
        <v>291.02885133342721</v>
      </c>
      <c r="J108" s="1">
        <f t="shared" si="2"/>
        <v>0.84918856640238838</v>
      </c>
      <c r="K108" s="1">
        <f t="shared" si="3"/>
        <v>-2.8268163330576663</v>
      </c>
      <c r="L108" s="26"/>
      <c r="M108" s="26"/>
      <c r="N108" s="2">
        <v>1.8412387161269801E-14</v>
      </c>
      <c r="O108" s="26"/>
      <c r="P108" s="26"/>
      <c r="Q108" s="26"/>
      <c r="R108" s="26"/>
      <c r="S108" s="26"/>
      <c r="T108" s="26"/>
      <c r="U108" s="26"/>
      <c r="V108" s="26"/>
      <c r="X108" s="2">
        <v>3000</v>
      </c>
      <c r="Y108" s="2" cm="1">
        <f t="array" aca="1" ref="Y108" ca="1">INDIRECT("F"&amp;($Y$3+($X108-30)/30))</f>
        <v>19161.458984375</v>
      </c>
      <c r="Z108" s="2" cm="1">
        <f t="array" aca="1" ref="Z108" ca="1">INDIRECT("G"&amp;($Y$3+($X108-30)/30))</f>
        <v>293.74319458007801</v>
      </c>
      <c r="AA108" s="14" cm="1">
        <f t="array" aca="1" ref="AA108" ca="1">INDIRECT("H"&amp;($Y$3+($X108-30)/30))</f>
        <v>17800.587909012229</v>
      </c>
      <c r="AB108" s="2" cm="1">
        <f t="array" aca="1" ref="AB108" ca="1">INDIRECT("I"&amp;($Y$3+($X108-30)/30))</f>
        <v>318.41651760396041</v>
      </c>
    </row>
    <row r="109" spans="1:48" ht="14.5" x14ac:dyDescent="0.35">
      <c r="A109" s="15">
        <v>1</v>
      </c>
      <c r="B109" s="8">
        <v>90</v>
      </c>
      <c r="C109" s="8">
        <v>1527777.7778999999</v>
      </c>
      <c r="D109" s="8">
        <v>5166.6666660000001</v>
      </c>
      <c r="E109" s="2">
        <v>3030</v>
      </c>
      <c r="F109" s="1">
        <v>30206.125</v>
      </c>
      <c r="G109" s="1">
        <v>289.61099243164102</v>
      </c>
      <c r="H109" s="1">
        <v>30090.122715174581</v>
      </c>
      <c r="I109" s="1">
        <v>282.78351000943809</v>
      </c>
      <c r="J109" s="1">
        <f t="shared" si="2"/>
        <v>-0.38403563788939937</v>
      </c>
      <c r="K109" s="1">
        <f t="shared" si="3"/>
        <v>-2.3574666019676287</v>
      </c>
      <c r="L109" s="26"/>
      <c r="M109" s="26"/>
      <c r="N109" s="2">
        <v>0</v>
      </c>
      <c r="O109" s="26"/>
      <c r="P109" s="26"/>
      <c r="Q109" s="26"/>
      <c r="R109" s="26"/>
      <c r="S109" s="26"/>
      <c r="T109" s="26"/>
      <c r="U109" s="26"/>
      <c r="V109" s="26"/>
      <c r="X109" s="2">
        <v>3030</v>
      </c>
      <c r="Y109" s="2" cm="1">
        <f t="array" aca="1" ref="Y109" ca="1">INDIRECT("F"&amp;($Y$3+($X109-30)/30))</f>
        <v>19370.84375</v>
      </c>
      <c r="Z109" s="2" cm="1">
        <f t="array" aca="1" ref="Z109" ca="1">INDIRECT("G"&amp;($Y$3+($X109-30)/30))</f>
        <v>293.96005249023398</v>
      </c>
      <c r="AA109" s="14" cm="1">
        <f t="array" aca="1" ref="AA109" ca="1">INDIRECT("H"&amp;($Y$3+($X109-30)/30))</f>
        <v>18028.967322978981</v>
      </c>
      <c r="AB109" s="2" cm="1">
        <f t="array" aca="1" ref="AB109" ca="1">INDIRECT("I"&amp;($Y$3+($X109-30)/30))</f>
        <v>313.02814475999099</v>
      </c>
    </row>
    <row r="110" spans="1:48" ht="14.5" x14ac:dyDescent="0.35">
      <c r="A110" s="15">
        <v>1</v>
      </c>
      <c r="B110" s="8">
        <v>90</v>
      </c>
      <c r="C110" s="8">
        <v>1527777.7778999999</v>
      </c>
      <c r="D110" s="8">
        <v>5166.6666660000001</v>
      </c>
      <c r="E110" s="2">
        <v>3060</v>
      </c>
      <c r="F110" s="1">
        <v>29789.666015625</v>
      </c>
      <c r="G110" s="1">
        <v>281.65435791015602</v>
      </c>
      <c r="H110" s="1">
        <v>29700.382488286039</v>
      </c>
      <c r="I110" s="1">
        <v>277.11781680845138</v>
      </c>
      <c r="J110" s="1">
        <f t="shared" si="2"/>
        <v>-0.29971308604846669</v>
      </c>
      <c r="K110" s="1">
        <f t="shared" si="3"/>
        <v>-1.6106766944297517</v>
      </c>
      <c r="L110" s="26"/>
      <c r="M110" s="26"/>
      <c r="N110" s="2">
        <v>3.1563009042327702E-14</v>
      </c>
      <c r="O110" s="26"/>
      <c r="P110" s="26"/>
      <c r="Q110" s="26"/>
      <c r="R110" s="26"/>
      <c r="S110" s="26"/>
      <c r="T110" s="26"/>
      <c r="U110" s="26"/>
      <c r="V110" s="26"/>
      <c r="X110" s="2">
        <v>3060</v>
      </c>
      <c r="Y110" s="2" cm="1">
        <f t="array" aca="1" ref="Y110" ca="1">INDIRECT("F"&amp;($Y$3+($X110-30)/30))</f>
        <v>19439.78515625</v>
      </c>
      <c r="Z110" s="2" cm="1">
        <f t="array" aca="1" ref="Z110" ca="1">INDIRECT("G"&amp;($Y$3+($X110-30)/30))</f>
        <v>294.93414306640602</v>
      </c>
      <c r="AA110" s="14" cm="1">
        <f t="array" aca="1" ref="AA110" ca="1">INDIRECT("H"&amp;($Y$3+($X110-30)/30))</f>
        <v>18150.75011955851</v>
      </c>
      <c r="AB110" s="2" cm="1">
        <f t="array" aca="1" ref="AB110" ca="1">INDIRECT("I"&amp;($Y$3+($X110-30)/30))</f>
        <v>307.47890521415701</v>
      </c>
    </row>
    <row r="111" spans="1:48" ht="14.5" x14ac:dyDescent="0.35">
      <c r="A111" s="15">
        <v>1</v>
      </c>
      <c r="B111" s="8">
        <v>90</v>
      </c>
      <c r="C111" s="8">
        <v>1527777.7778999999</v>
      </c>
      <c r="D111" s="8">
        <v>5166.6666660000001</v>
      </c>
      <c r="E111" s="2">
        <v>3090</v>
      </c>
      <c r="F111" s="1">
        <v>30982.00390625</v>
      </c>
      <c r="G111" s="1">
        <v>287.393798828125</v>
      </c>
      <c r="H111" s="1">
        <v>31370.32003483333</v>
      </c>
      <c r="I111" s="1">
        <v>287.49373068693842</v>
      </c>
      <c r="J111" s="1">
        <f t="shared" si="2"/>
        <v>1.2533602724935273</v>
      </c>
      <c r="K111" s="1">
        <f t="shared" si="3"/>
        <v>3.4771751937899019E-2</v>
      </c>
      <c r="L111" s="26"/>
      <c r="M111" s="26"/>
      <c r="N111" s="2">
        <v>1527777</v>
      </c>
      <c r="O111" s="26"/>
      <c r="P111" s="26"/>
      <c r="Q111" s="26"/>
      <c r="R111" s="26"/>
      <c r="S111" s="26"/>
      <c r="T111" s="26"/>
      <c r="U111" s="26"/>
      <c r="V111" s="26"/>
      <c r="X111" s="2">
        <v>3090</v>
      </c>
      <c r="Y111" s="2" cm="1">
        <f t="array" aca="1" ref="Y111" ca="1">INDIRECT("F"&amp;($Y$3+($X111-30)/30))</f>
        <v>19042.658203125</v>
      </c>
      <c r="Z111" s="2" cm="1">
        <f t="array" aca="1" ref="Z111" ca="1">INDIRECT("G"&amp;($Y$3+($X111-30)/30))</f>
        <v>281.36279296875</v>
      </c>
      <c r="AA111" s="14" cm="1">
        <f t="array" aca="1" ref="AA111" ca="1">INDIRECT("H"&amp;($Y$3+($X111-30)/30))</f>
        <v>17814.207009681711</v>
      </c>
      <c r="AB111" s="2" cm="1">
        <f t="array" aca="1" ref="AB111" ca="1">INDIRECT("I"&amp;($Y$3+($X111-30)/30))</f>
        <v>304.59653795049758</v>
      </c>
    </row>
    <row r="112" spans="1:48" ht="14.5" x14ac:dyDescent="0.35">
      <c r="A112" s="15">
        <v>1</v>
      </c>
      <c r="B112" s="8">
        <v>90</v>
      </c>
      <c r="C112" s="8">
        <v>1527777.7778999999</v>
      </c>
      <c r="D112" s="8">
        <v>5166.6666660000001</v>
      </c>
      <c r="E112" s="2">
        <v>3120</v>
      </c>
      <c r="F112" s="1">
        <v>31931.80859375</v>
      </c>
      <c r="G112" s="1">
        <v>288.39523315429699</v>
      </c>
      <c r="H112" s="1">
        <v>32261.868883730818</v>
      </c>
      <c r="I112" s="1">
        <v>287.50640686231981</v>
      </c>
      <c r="J112" s="1">
        <f t="shared" si="2"/>
        <v>1.0336410761444335</v>
      </c>
      <c r="K112" s="1">
        <f t="shared" si="3"/>
        <v>-0.30819728962081794</v>
      </c>
      <c r="L112" s="26"/>
      <c r="M112" s="26"/>
      <c r="N112" s="2">
        <v>1527777</v>
      </c>
      <c r="O112" s="26"/>
      <c r="P112" s="26"/>
      <c r="Q112" s="26"/>
      <c r="R112" s="26"/>
      <c r="S112" s="26"/>
      <c r="T112" s="26"/>
      <c r="U112" s="26"/>
      <c r="V112" s="26"/>
      <c r="X112" s="2">
        <v>3120</v>
      </c>
      <c r="Y112" s="2" cm="1">
        <f t="array" aca="1" ref="Y112" ca="1">INDIRECT("F"&amp;($Y$3+($X112-30)/30))</f>
        <v>19530.607421875</v>
      </c>
      <c r="Z112" s="2" cm="1">
        <f t="array" aca="1" ref="Z112" ca="1">INDIRECT("G"&amp;($Y$3+($X112-30)/30))</f>
        <v>274.06335449218801</v>
      </c>
      <c r="AA112" s="14" cm="1">
        <f t="array" aca="1" ref="AA112" ca="1">INDIRECT("H"&amp;($Y$3+($X112-30)/30))</f>
        <v>17547.638411997199</v>
      </c>
      <c r="AB112" s="2" cm="1">
        <f t="array" aca="1" ref="AB112" ca="1">INDIRECT("I"&amp;($Y$3+($X112-30)/30))</f>
        <v>300.48804092416322</v>
      </c>
    </row>
    <row r="113" spans="1:28" ht="14.5" x14ac:dyDescent="0.35">
      <c r="A113" s="15">
        <v>1</v>
      </c>
      <c r="B113" s="8">
        <v>90</v>
      </c>
      <c r="C113" s="8">
        <v>1527777.7778999999</v>
      </c>
      <c r="D113" s="8">
        <v>5166.6666660000001</v>
      </c>
      <c r="E113" s="2">
        <v>3150</v>
      </c>
      <c r="F113" s="1">
        <v>32943.29296875</v>
      </c>
      <c r="G113" s="1">
        <v>285.75762939453102</v>
      </c>
      <c r="H113" s="1">
        <v>32736.170078825209</v>
      </c>
      <c r="I113" s="1">
        <v>284.53943889703038</v>
      </c>
      <c r="J113" s="1">
        <f t="shared" si="2"/>
        <v>-0.62872551970219714</v>
      </c>
      <c r="K113" s="1">
        <f t="shared" si="3"/>
        <v>-0.42630200288327191</v>
      </c>
      <c r="L113" s="26"/>
      <c r="M113" s="26"/>
      <c r="N113" s="2">
        <v>1527777</v>
      </c>
      <c r="O113" s="26"/>
      <c r="P113" s="26"/>
      <c r="Q113" s="26"/>
      <c r="R113" s="26"/>
      <c r="S113" s="26"/>
      <c r="T113" s="26"/>
      <c r="U113" s="26"/>
      <c r="V113" s="26"/>
      <c r="X113" s="2">
        <v>3150</v>
      </c>
      <c r="Y113" s="2" cm="1">
        <f t="array" aca="1" ref="Y113" ca="1">INDIRECT("F"&amp;($Y$3+($X113-30)/30))</f>
        <v>19934.80078125</v>
      </c>
      <c r="Z113" s="2" cm="1">
        <f t="array" aca="1" ref="Z113" ca="1">INDIRECT("G"&amp;($Y$3+($X113-30)/30))</f>
        <v>269.32238769531301</v>
      </c>
      <c r="AA113" s="14" cm="1">
        <f t="array" aca="1" ref="AA113" ca="1">INDIRECT("H"&amp;($Y$3+($X113-30)/30))</f>
        <v>17336.066100860731</v>
      </c>
      <c r="AB113" s="2" cm="1">
        <f t="array" aca="1" ref="AB113" ca="1">INDIRECT("I"&amp;($Y$3+($X113-30)/30))</f>
        <v>296.0743638146983</v>
      </c>
    </row>
    <row r="114" spans="1:28" ht="14.5" x14ac:dyDescent="0.35">
      <c r="A114" s="15">
        <v>1</v>
      </c>
      <c r="B114" s="8">
        <v>90</v>
      </c>
      <c r="C114" s="8">
        <v>1527777.7778999999</v>
      </c>
      <c r="D114" s="8">
        <v>5166.6666660000001</v>
      </c>
      <c r="E114" s="2">
        <v>3180</v>
      </c>
      <c r="F114" s="1">
        <v>30971.244140625</v>
      </c>
      <c r="G114" s="1">
        <v>267.86965942382801</v>
      </c>
      <c r="H114" s="1">
        <v>31029.77753261269</v>
      </c>
      <c r="I114" s="1">
        <v>261.70662889803998</v>
      </c>
      <c r="J114" s="1">
        <f t="shared" si="2"/>
        <v>0.18899270472286897</v>
      </c>
      <c r="K114" s="1">
        <f t="shared" si="3"/>
        <v>-2.3007572186578913</v>
      </c>
      <c r="L114" s="26"/>
      <c r="M114" s="26"/>
      <c r="N114" s="2">
        <v>0</v>
      </c>
      <c r="O114" s="26"/>
      <c r="P114" s="26"/>
      <c r="Q114" s="26"/>
      <c r="R114" s="26"/>
      <c r="S114" s="26"/>
      <c r="T114" s="26"/>
      <c r="U114" s="26"/>
      <c r="V114" s="26"/>
      <c r="X114" s="2">
        <v>3180</v>
      </c>
      <c r="Y114" s="2" cm="1">
        <f t="array" aca="1" ref="Y114" ca="1">INDIRECT("F"&amp;($Y$3+($X114-30)/30))</f>
        <v>19940.892578125</v>
      </c>
      <c r="Z114" s="2" cm="1">
        <f t="array" aca="1" ref="Z114" ca="1">INDIRECT("G"&amp;($Y$3+($X114-30)/30))</f>
        <v>273.40335083007801</v>
      </c>
      <c r="AA114" s="14" cm="1">
        <f t="array" aca="1" ref="AA114" ca="1">INDIRECT("H"&amp;($Y$3+($X114-30)/30))</f>
        <v>18183.448958262001</v>
      </c>
      <c r="AB114" s="2" cm="1">
        <f t="array" aca="1" ref="AB114" ca="1">INDIRECT("I"&amp;($Y$3+($X114-30)/30))</f>
        <v>286.32775471622898</v>
      </c>
    </row>
    <row r="115" spans="1:28" ht="14.5" x14ac:dyDescent="0.35">
      <c r="A115" s="15">
        <v>1</v>
      </c>
      <c r="B115" s="8">
        <v>90</v>
      </c>
      <c r="C115" s="8">
        <v>1527777.7778999999</v>
      </c>
      <c r="D115" s="8">
        <v>5166.6666660000001</v>
      </c>
      <c r="E115" s="2">
        <v>3210</v>
      </c>
      <c r="F115" s="1">
        <v>30496.9609375</v>
      </c>
      <c r="G115" s="1">
        <v>260.10012817382801</v>
      </c>
      <c r="H115" s="1">
        <v>30227.097261130752</v>
      </c>
      <c r="I115" s="1">
        <v>253.9599534550367</v>
      </c>
      <c r="J115" s="1">
        <f t="shared" si="2"/>
        <v>-0.88488711030027833</v>
      </c>
      <c r="K115" s="1">
        <f t="shared" si="3"/>
        <v>-2.3606965370996522</v>
      </c>
      <c r="L115" s="26"/>
      <c r="M115" s="26"/>
      <c r="N115" s="2">
        <v>0</v>
      </c>
      <c r="O115" s="26"/>
      <c r="P115" s="26"/>
      <c r="Q115" s="26"/>
      <c r="R115" s="26"/>
      <c r="S115" s="26"/>
      <c r="T115" s="26"/>
      <c r="U115" s="26"/>
      <c r="V115" s="26"/>
      <c r="X115" s="2">
        <v>3210</v>
      </c>
      <c r="Y115" s="2" cm="1">
        <f t="array" aca="1" ref="Y115" ca="1">INDIRECT("F"&amp;($Y$3+($X115-30)/30))</f>
        <v>20007.080078125</v>
      </c>
      <c r="Z115" s="2" cm="1">
        <f t="array" aca="1" ref="Z115" ca="1">INDIRECT("G"&amp;($Y$3+($X115-30)/30))</f>
        <v>276.051025390625</v>
      </c>
      <c r="AA115" s="14" cm="1">
        <f t="array" aca="1" ref="AA115" ca="1">INDIRECT("H"&amp;($Y$3+($X115-30)/30))</f>
        <v>18473.720546968529</v>
      </c>
      <c r="AB115" s="2" cm="1">
        <f t="array" aca="1" ref="AB115" ca="1">INDIRECT("I"&amp;($Y$3+($X115-30)/30))</f>
        <v>281.33192541319289</v>
      </c>
    </row>
    <row r="116" spans="1:28" ht="14.5" x14ac:dyDescent="0.35">
      <c r="A116" s="15">
        <v>1</v>
      </c>
      <c r="B116" s="8">
        <v>90</v>
      </c>
      <c r="C116" s="8">
        <v>1527777.7778999999</v>
      </c>
      <c r="D116" s="8">
        <v>5166.6666660000001</v>
      </c>
      <c r="E116" s="2">
        <v>3240</v>
      </c>
      <c r="F116" s="1">
        <v>29988.900390625</v>
      </c>
      <c r="G116" s="1">
        <v>253.00790405273401</v>
      </c>
      <c r="H116" s="1">
        <v>29857.602797527819</v>
      </c>
      <c r="I116" s="1">
        <v>249.0907001743077</v>
      </c>
      <c r="J116" s="1">
        <f t="shared" si="2"/>
        <v>-0.43782063159016771</v>
      </c>
      <c r="K116" s="1">
        <f t="shared" si="3"/>
        <v>-1.5482535587543742</v>
      </c>
      <c r="L116" s="26"/>
      <c r="M116" s="26"/>
      <c r="N116" s="2">
        <v>0</v>
      </c>
      <c r="O116" s="26"/>
      <c r="P116" s="26"/>
      <c r="Q116" s="26"/>
      <c r="R116" s="26"/>
      <c r="S116" s="26"/>
      <c r="T116" s="26"/>
      <c r="U116" s="26"/>
      <c r="V116" s="26"/>
      <c r="X116" s="2">
        <v>3240</v>
      </c>
      <c r="Y116" s="2" cm="1">
        <f t="array" aca="1" ref="Y116" ca="1">INDIRECT("F"&amp;($Y$3+($X116-30)/30))</f>
        <v>19895.08203125</v>
      </c>
      <c r="Z116" s="2" cm="1">
        <f t="array" aca="1" ref="Z116" ca="1">INDIRECT("G"&amp;($Y$3+($X116-30)/30))</f>
        <v>273.09518432617199</v>
      </c>
      <c r="AA116" s="14" cm="1">
        <f t="array" aca="1" ref="AA116" ca="1">INDIRECT("H"&amp;($Y$3+($X116-30)/30))</f>
        <v>18606.827528276499</v>
      </c>
      <c r="AB116" s="2" cm="1">
        <f t="array" aca="1" ref="AB116" ca="1">INDIRECT("I"&amp;($Y$3+($X116-30)/30))</f>
        <v>276.93705361885441</v>
      </c>
    </row>
    <row r="117" spans="1:28" ht="14.5" x14ac:dyDescent="0.35">
      <c r="A117" s="15">
        <v>1</v>
      </c>
      <c r="B117" s="8">
        <v>90</v>
      </c>
      <c r="C117" s="8">
        <v>1527777.7778999999</v>
      </c>
      <c r="D117" s="8">
        <v>5166.6666660000001</v>
      </c>
      <c r="E117" s="2">
        <v>3270</v>
      </c>
      <c r="F117" s="1">
        <v>31360.60546875</v>
      </c>
      <c r="G117" s="1">
        <v>257.29168701171898</v>
      </c>
      <c r="H117" s="1">
        <v>31800.152591749949</v>
      </c>
      <c r="I117" s="1">
        <v>255.17670377658709</v>
      </c>
      <c r="J117" s="1">
        <f t="shared" si="2"/>
        <v>1.4015900408490081</v>
      </c>
      <c r="K117" s="1">
        <f t="shared" si="3"/>
        <v>-0.82201771059768269</v>
      </c>
      <c r="L117" s="26"/>
      <c r="M117" s="26"/>
      <c r="N117" s="2">
        <v>1527777</v>
      </c>
      <c r="O117" s="26"/>
      <c r="P117" s="26"/>
      <c r="Q117" s="26"/>
      <c r="R117" s="26"/>
      <c r="S117" s="26"/>
      <c r="T117" s="26"/>
      <c r="U117" s="26"/>
      <c r="V117" s="26"/>
      <c r="X117" s="2">
        <v>3270</v>
      </c>
      <c r="Y117" s="2" cm="1">
        <f t="array" aca="1" ref="Y117" ca="1">INDIRECT("F"&amp;($Y$3+($X117-30)/30))</f>
        <v>19504.212890625</v>
      </c>
      <c r="Z117" s="2" cm="1">
        <f t="array" aca="1" ref="Z117" ca="1">INDIRECT("G"&amp;($Y$3+($X117-30)/30))</f>
        <v>259.04653930664102</v>
      </c>
      <c r="AA117" s="14" cm="1">
        <f t="array" aca="1" ref="AA117" ca="1">INDIRECT("H"&amp;($Y$3+($X117-30)/30))</f>
        <v>18026.067113674861</v>
      </c>
      <c r="AB117" s="2" cm="1">
        <f t="array" aca="1" ref="AB117" ca="1">INDIRECT("I"&amp;($Y$3+($X117-30)/30))</f>
        <v>278.02681002220601</v>
      </c>
    </row>
    <row r="118" spans="1:28" ht="14.5" x14ac:dyDescent="0.35">
      <c r="A118" s="15">
        <v>1</v>
      </c>
      <c r="B118" s="8">
        <v>90</v>
      </c>
      <c r="C118" s="8">
        <v>1527777.7778999999</v>
      </c>
      <c r="D118" s="8">
        <v>5166.6666660000001</v>
      </c>
      <c r="E118" s="2">
        <v>3300</v>
      </c>
      <c r="F118" s="1">
        <v>32414.107421875</v>
      </c>
      <c r="G118" s="1">
        <v>259.385498046875</v>
      </c>
      <c r="H118" s="1">
        <v>32461.043821292631</v>
      </c>
      <c r="I118" s="1">
        <v>256.18608487010249</v>
      </c>
      <c r="J118" s="1">
        <f t="shared" si="2"/>
        <v>0.14480238128030487</v>
      </c>
      <c r="K118" s="1">
        <f t="shared" si="3"/>
        <v>-1.2334587711585656</v>
      </c>
      <c r="L118" s="26"/>
      <c r="M118" s="26"/>
      <c r="N118" s="2">
        <v>1527777</v>
      </c>
      <c r="O118" s="26"/>
      <c r="P118" s="26"/>
      <c r="Q118" s="26"/>
      <c r="R118" s="26"/>
      <c r="S118" s="26"/>
      <c r="T118" s="26"/>
      <c r="U118" s="26"/>
      <c r="V118" s="26"/>
      <c r="X118" s="2">
        <v>3300</v>
      </c>
      <c r="Y118" s="2" cm="1">
        <f t="array" aca="1" ref="Y118" ca="1">INDIRECT("F"&amp;($Y$3+($X118-30)/30))</f>
        <v>20102.3828125</v>
      </c>
      <c r="Z118" s="2" cm="1">
        <f t="array" aca="1" ref="Z118" ca="1">INDIRECT("G"&amp;($Y$3+($X118-30)/30))</f>
        <v>257.12072753906301</v>
      </c>
      <c r="AA118" s="14" cm="1">
        <f t="array" aca="1" ref="AA118" ca="1">INDIRECT("H"&amp;($Y$3+($X118-30)/30))</f>
        <v>17601.516948224449</v>
      </c>
      <c r="AB118" s="2" cm="1">
        <f t="array" aca="1" ref="AB118" ca="1">INDIRECT("I"&amp;($Y$3+($X118-30)/30))</f>
        <v>275.58002957632459</v>
      </c>
    </row>
    <row r="119" spans="1:28" ht="14.5" x14ac:dyDescent="0.35">
      <c r="A119" s="15">
        <v>1</v>
      </c>
      <c r="B119" s="8">
        <v>90</v>
      </c>
      <c r="C119" s="8">
        <v>1527777.7778999999</v>
      </c>
      <c r="D119" s="8">
        <v>5166.6666660000001</v>
      </c>
      <c r="E119" s="2">
        <v>3330</v>
      </c>
      <c r="F119" s="1">
        <v>33411.1953125</v>
      </c>
      <c r="G119" s="1">
        <v>257.49807739257801</v>
      </c>
      <c r="H119" s="1">
        <v>32775.889206503663</v>
      </c>
      <c r="I119" s="1">
        <v>255.42256585953501</v>
      </c>
      <c r="J119" s="1">
        <f t="shared" si="2"/>
        <v>-1.9014767357295115</v>
      </c>
      <c r="K119" s="1">
        <f t="shared" si="3"/>
        <v>-0.80602991449862449</v>
      </c>
      <c r="L119" s="26"/>
      <c r="M119" s="26"/>
      <c r="N119" s="2">
        <v>1527777</v>
      </c>
      <c r="O119" s="26"/>
      <c r="P119" s="26"/>
      <c r="Q119" s="26"/>
      <c r="R119" s="26"/>
      <c r="S119" s="26"/>
      <c r="T119" s="26"/>
      <c r="U119" s="26"/>
      <c r="V119" s="26"/>
      <c r="X119" s="2">
        <v>3330</v>
      </c>
      <c r="Y119" s="2" cm="1">
        <f t="array" aca="1" ref="Y119" ca="1">INDIRECT("F"&amp;($Y$3+($X119-30)/30))</f>
        <v>20830.99609375</v>
      </c>
      <c r="Z119" s="2" cm="1">
        <f t="array" aca="1" ref="Z119" ca="1">INDIRECT("G"&amp;($Y$3+($X119-30)/30))</f>
        <v>257.111328125</v>
      </c>
      <c r="AA119" s="14" cm="1">
        <f t="array" aca="1" ref="AA119" ca="1">INDIRECT("H"&amp;($Y$3+($X119-30)/30))</f>
        <v>17413.565932073259</v>
      </c>
      <c r="AB119" s="2" cm="1">
        <f t="array" aca="1" ref="AB119" ca="1">INDIRECT("I"&amp;($Y$3+($X119-30)/30))</f>
        <v>272.32903170331241</v>
      </c>
    </row>
    <row r="120" spans="1:28" ht="14.5" x14ac:dyDescent="0.35">
      <c r="A120" s="15">
        <v>1</v>
      </c>
      <c r="B120" s="8">
        <v>90</v>
      </c>
      <c r="C120" s="8">
        <v>1527777.7778999999</v>
      </c>
      <c r="D120" s="8">
        <v>5166.6666660000001</v>
      </c>
      <c r="E120" s="2">
        <v>3360</v>
      </c>
      <c r="F120" s="1">
        <v>31347.181640625</v>
      </c>
      <c r="G120" s="1">
        <v>244.00973510742199</v>
      </c>
      <c r="H120" s="1">
        <v>31140.38096925617</v>
      </c>
      <c r="I120" s="1">
        <v>236.02165622178461</v>
      </c>
      <c r="J120" s="1">
        <f t="shared" si="2"/>
        <v>-0.65971057219645757</v>
      </c>
      <c r="K120" s="1">
        <f t="shared" si="3"/>
        <v>-3.2736722090701567</v>
      </c>
      <c r="L120" s="26"/>
      <c r="M120" s="26"/>
      <c r="N120" s="2">
        <v>0</v>
      </c>
      <c r="O120" s="26"/>
      <c r="P120" s="26"/>
      <c r="Q120" s="26"/>
      <c r="R120" s="26"/>
      <c r="S120" s="26"/>
      <c r="T120" s="26"/>
      <c r="U120" s="26"/>
      <c r="V120" s="26"/>
      <c r="X120" s="2">
        <v>3360</v>
      </c>
      <c r="Y120" s="2" cm="1">
        <f t="array" aca="1" ref="Y120" ca="1">INDIRECT("F"&amp;($Y$3+($X120-30)/30))</f>
        <v>20942.015625</v>
      </c>
      <c r="Z120" s="2" cm="1">
        <f t="array" aca="1" ref="Z120" ca="1">INDIRECT("G"&amp;($Y$3+($X120-30)/30))</f>
        <v>256.21054077148398</v>
      </c>
      <c r="AA120" s="14" cm="1">
        <f t="array" aca="1" ref="AA120" ca="1">INDIRECT("H"&amp;($Y$3+($X120-30)/30))</f>
        <v>18512.644995016912</v>
      </c>
      <c r="AB120" s="2" cm="1">
        <f t="array" aca="1" ref="AB120" ca="1">INDIRECT("I"&amp;($Y$3+($X120-30)/30))</f>
        <v>254.37030400424399</v>
      </c>
    </row>
    <row r="121" spans="1:28" ht="14.5" x14ac:dyDescent="0.35">
      <c r="A121" s="15">
        <v>1</v>
      </c>
      <c r="B121" s="8">
        <v>90</v>
      </c>
      <c r="C121" s="8">
        <v>1527777.7778999999</v>
      </c>
      <c r="D121" s="8">
        <v>5166.6666660000001</v>
      </c>
      <c r="E121" s="2">
        <v>3390</v>
      </c>
      <c r="F121" s="1">
        <v>30828.28515625</v>
      </c>
      <c r="G121" s="1">
        <v>238.06449890136699</v>
      </c>
      <c r="H121" s="1">
        <v>30371.67882214388</v>
      </c>
      <c r="I121" s="1">
        <v>230.03225621980229</v>
      </c>
      <c r="J121" s="1">
        <f t="shared" si="2"/>
        <v>-1.481127905077618</v>
      </c>
      <c r="K121" s="1">
        <f t="shared" si="3"/>
        <v>-3.3739775223237096</v>
      </c>
      <c r="L121" s="26"/>
      <c r="M121" s="26"/>
      <c r="N121" s="2">
        <v>0</v>
      </c>
      <c r="O121" s="26"/>
      <c r="P121" s="26"/>
      <c r="Q121" s="26"/>
      <c r="R121" s="26"/>
      <c r="S121" s="26"/>
      <c r="T121" s="26"/>
      <c r="U121" s="26"/>
      <c r="V121" s="26"/>
      <c r="X121" s="2">
        <v>3390</v>
      </c>
      <c r="Y121" s="2" cm="1">
        <f t="array" aca="1" ref="Y121" ca="1">INDIRECT("F"&amp;($Y$3+($X121-30)/30))</f>
        <v>21053.17578125</v>
      </c>
      <c r="Z121" s="2" cm="1">
        <f t="array" aca="1" ref="Z121" ca="1">INDIRECT("G"&amp;($Y$3+($X121-30)/30))</f>
        <v>253.76646423339801</v>
      </c>
      <c r="AA121" s="14" cm="1">
        <f t="array" aca="1" ref="AA121" ca="1">INDIRECT("H"&amp;($Y$3+($X121-30)/30))</f>
        <v>18873.921580015471</v>
      </c>
      <c r="AB121" s="2" cm="1">
        <f t="array" aca="1" ref="AB121" ca="1">INDIRECT("I"&amp;($Y$3+($X121-30)/30))</f>
        <v>245.29430172975501</v>
      </c>
    </row>
    <row r="122" spans="1:28" ht="14.5" x14ac:dyDescent="0.35">
      <c r="A122" s="15">
        <v>1</v>
      </c>
      <c r="B122" s="8">
        <v>90</v>
      </c>
      <c r="C122" s="8">
        <v>1527777.7778999999</v>
      </c>
      <c r="D122" s="8">
        <v>5166.6666660000001</v>
      </c>
      <c r="E122" s="2">
        <v>3420</v>
      </c>
      <c r="F122" s="1">
        <v>30252.435546875</v>
      </c>
      <c r="G122" s="1">
        <v>230.66917419433599</v>
      </c>
      <c r="H122" s="1">
        <v>30018.469720772981</v>
      </c>
      <c r="I122" s="1">
        <v>225.8901650070631</v>
      </c>
      <c r="J122" s="1">
        <f t="shared" si="2"/>
        <v>-0.77337847969132378</v>
      </c>
      <c r="K122" s="1">
        <f t="shared" si="3"/>
        <v>-2.0718022700539231</v>
      </c>
      <c r="L122" s="26"/>
      <c r="M122" s="26"/>
      <c r="N122" s="2">
        <v>1.3676914960812601E-13</v>
      </c>
      <c r="O122" s="26"/>
      <c r="P122" s="26"/>
      <c r="Q122" s="26"/>
      <c r="R122" s="26"/>
      <c r="S122" s="26"/>
      <c r="T122" s="26"/>
      <c r="U122" s="26"/>
      <c r="V122" s="26"/>
      <c r="X122" s="2">
        <v>3420</v>
      </c>
      <c r="Y122" s="2" cm="1">
        <f t="array" aca="1" ref="Y122" ca="1">INDIRECT("F"&amp;($Y$3+($X122-30)/30))</f>
        <v>20975.671875</v>
      </c>
      <c r="Z122" s="2" cm="1">
        <f t="array" aca="1" ref="Z122" ca="1">INDIRECT("G"&amp;($Y$3+($X122-30)/30))</f>
        <v>251.71719360351599</v>
      </c>
      <c r="AA122" s="14" cm="1">
        <f t="array" aca="1" ref="AA122" ca="1">INDIRECT("H"&amp;($Y$3+($X122-30)/30))</f>
        <v>19029.558100181439</v>
      </c>
      <c r="AB122" s="2" cm="1">
        <f t="array" aca="1" ref="AB122" ca="1">INDIRECT("I"&amp;($Y$3+($X122-30)/30))</f>
        <v>238.4119278565332</v>
      </c>
    </row>
    <row r="123" spans="1:28" ht="14.5" x14ac:dyDescent="0.35">
      <c r="A123" s="15">
        <v>1</v>
      </c>
      <c r="B123" s="8">
        <v>90</v>
      </c>
      <c r="C123" s="8">
        <v>1527777.7778999999</v>
      </c>
      <c r="D123" s="8">
        <v>5166.6666660000001</v>
      </c>
      <c r="E123" s="2">
        <v>3450</v>
      </c>
      <c r="F123" s="1">
        <v>31393.65234375</v>
      </c>
      <c r="G123" s="1">
        <v>234.252197265625</v>
      </c>
      <c r="H123" s="1">
        <v>32080.875027798931</v>
      </c>
      <c r="I123" s="1">
        <v>237.83448859996281</v>
      </c>
      <c r="J123" s="1">
        <f t="shared" si="2"/>
        <v>2.1890498006541974</v>
      </c>
      <c r="K123" s="1">
        <f t="shared" si="3"/>
        <v>1.5292455636075644</v>
      </c>
      <c r="L123" s="26"/>
      <c r="M123" s="26"/>
      <c r="N123" s="2">
        <v>1527777</v>
      </c>
      <c r="O123" s="26"/>
      <c r="P123" s="26"/>
      <c r="Q123" s="26"/>
      <c r="R123" s="26"/>
      <c r="S123" s="26"/>
      <c r="T123" s="26"/>
      <c r="U123" s="26"/>
      <c r="V123" s="26"/>
      <c r="X123" s="2">
        <v>3450</v>
      </c>
      <c r="Y123" s="2" cm="1">
        <f t="array" aca="1" ref="Y123" ca="1">INDIRECT("F"&amp;($Y$3+($X123-30)/30))</f>
        <v>20566.802734375</v>
      </c>
      <c r="Z123" s="2" cm="1">
        <f t="array" aca="1" ref="Z123" ca="1">INDIRECT("G"&amp;($Y$3+($X123-30)/30))</f>
        <v>239.45617675781199</v>
      </c>
      <c r="AA123" s="14" cm="1">
        <f t="array" aca="1" ref="AA123" ca="1">INDIRECT("H"&amp;($Y$3+($X123-30)/30))</f>
        <v>18610.583689238239</v>
      </c>
      <c r="AB123" s="2" cm="1">
        <f t="array" aca="1" ref="AB123" ca="1">INDIRECT("I"&amp;($Y$3+($X123-30)/30))</f>
        <v>250.52784414585099</v>
      </c>
    </row>
    <row r="124" spans="1:28" ht="14.5" x14ac:dyDescent="0.35">
      <c r="A124" s="15">
        <v>1</v>
      </c>
      <c r="B124" s="8">
        <v>90</v>
      </c>
      <c r="C124" s="8">
        <v>1527777.7778999999</v>
      </c>
      <c r="D124" s="8">
        <v>5166.6666660000001</v>
      </c>
      <c r="E124" s="2">
        <v>3480</v>
      </c>
      <c r="F124" s="1">
        <v>32545.91015625</v>
      </c>
      <c r="G124" s="1">
        <v>236.91700744628901</v>
      </c>
      <c r="H124" s="1">
        <v>33025.957061495639</v>
      </c>
      <c r="I124" s="1">
        <v>238.8630464716193</v>
      </c>
      <c r="J124" s="1">
        <f t="shared" si="2"/>
        <v>1.474983808844113</v>
      </c>
      <c r="K124" s="1">
        <f t="shared" si="3"/>
        <v>0.82140115068415931</v>
      </c>
      <c r="L124" s="26"/>
      <c r="M124" s="26"/>
      <c r="N124" s="2">
        <v>1527777</v>
      </c>
      <c r="O124" s="26"/>
      <c r="P124" s="26"/>
      <c r="Q124" s="26"/>
      <c r="R124" s="26"/>
      <c r="S124" s="26"/>
      <c r="T124" s="26"/>
      <c r="U124" s="26"/>
      <c r="V124" s="26"/>
      <c r="X124" s="2">
        <v>3480</v>
      </c>
      <c r="Y124" s="2" cm="1">
        <f t="array" aca="1" ref="Y124" ca="1">INDIRECT("F"&amp;($Y$3+($X124-30)/30))</f>
        <v>21188.091796875</v>
      </c>
      <c r="Z124" s="2" cm="1">
        <f t="array" aca="1" ref="Z124" ca="1">INDIRECT("G"&amp;($Y$3+($X124-30)/30))</f>
        <v>237.43664550781199</v>
      </c>
      <c r="AA124" s="14" cm="1">
        <f t="array" aca="1" ref="AA124" ca="1">INDIRECT("H"&amp;($Y$3+($X124-30)/30))</f>
        <v>18530.839073743591</v>
      </c>
      <c r="AB124" s="2" cm="1">
        <f t="array" aca="1" ref="AB124" ca="1">INDIRECT("I"&amp;($Y$3+($X124-30)/30))</f>
        <v>251.22909666855571</v>
      </c>
    </row>
    <row r="125" spans="1:28" ht="14.5" x14ac:dyDescent="0.35">
      <c r="A125" s="15">
        <v>1</v>
      </c>
      <c r="B125" s="8">
        <v>90</v>
      </c>
      <c r="C125" s="8">
        <v>1527777.7778999999</v>
      </c>
      <c r="D125" s="8">
        <v>5166.6666660000001</v>
      </c>
      <c r="E125" s="2">
        <v>3510</v>
      </c>
      <c r="F125" s="1">
        <v>33654.60546875</v>
      </c>
      <c r="G125" s="1">
        <v>234.87461853027301</v>
      </c>
      <c r="H125" s="1">
        <v>33447.646008932199</v>
      </c>
      <c r="I125" s="1">
        <v>234.86659197713621</v>
      </c>
      <c r="J125" s="1">
        <f t="shared" si="2"/>
        <v>-0.61495137718958937</v>
      </c>
      <c r="K125" s="1">
        <f t="shared" si="3"/>
        <v>-3.4173778278076467E-3</v>
      </c>
      <c r="L125" s="26"/>
      <c r="M125" s="26"/>
      <c r="N125" s="2">
        <v>1527777</v>
      </c>
      <c r="O125" s="26"/>
      <c r="P125" s="26"/>
      <c r="Q125" s="26"/>
      <c r="R125" s="26"/>
      <c r="S125" s="26"/>
      <c r="T125" s="26"/>
      <c r="U125" s="26"/>
      <c r="V125" s="26"/>
      <c r="X125" s="2">
        <v>3510</v>
      </c>
      <c r="Y125" s="2" cm="1">
        <f t="array" aca="1" ref="Y125" ca="1">INDIRECT("F"&amp;($Y$3+($X125-30)/30))</f>
        <v>21889.560546875</v>
      </c>
      <c r="Z125" s="2" cm="1">
        <f t="array" aca="1" ref="Z125" ca="1">INDIRECT("G"&amp;($Y$3+($X125-30)/30))</f>
        <v>234.706130981445</v>
      </c>
      <c r="AA125" s="14" cm="1">
        <f t="array" aca="1" ref="AA125" ca="1">INDIRECT("H"&amp;($Y$3+($X125-30)/30))</f>
        <v>18647.549289133069</v>
      </c>
      <c r="AB125" s="2" cm="1">
        <f t="array" aca="1" ref="AB125" ca="1">INDIRECT("I"&amp;($Y$3+($X125-30)/30))</f>
        <v>248.81384414605901</v>
      </c>
    </row>
    <row r="126" spans="1:28" ht="14.5" x14ac:dyDescent="0.35">
      <c r="A126" s="15">
        <v>1</v>
      </c>
      <c r="B126" s="8">
        <v>90</v>
      </c>
      <c r="C126" s="8">
        <v>1527777.7778999999</v>
      </c>
      <c r="D126" s="8">
        <v>5166.6666660000001</v>
      </c>
      <c r="E126" s="2">
        <v>3540</v>
      </c>
      <c r="F126" s="1">
        <v>31604.865234375</v>
      </c>
      <c r="G126" s="1">
        <v>222.31602478027301</v>
      </c>
      <c r="H126" s="1">
        <v>31553.943017765621</v>
      </c>
      <c r="I126" s="1">
        <v>218.6362816861234</v>
      </c>
      <c r="J126" s="1">
        <f t="shared" si="2"/>
        <v>-0.16112144833319261</v>
      </c>
      <c r="K126" s="1">
        <f t="shared" si="3"/>
        <v>-1.6551857194219373</v>
      </c>
      <c r="L126" s="26"/>
      <c r="M126" s="26"/>
      <c r="N126" s="2">
        <v>0</v>
      </c>
      <c r="O126" s="26"/>
      <c r="P126" s="26"/>
      <c r="Q126" s="26"/>
      <c r="R126" s="26"/>
      <c r="S126" s="26"/>
      <c r="T126" s="26"/>
      <c r="U126" s="26"/>
      <c r="V126" s="26"/>
      <c r="X126" s="2">
        <v>3540</v>
      </c>
      <c r="Y126" s="2" cm="1">
        <f t="array" aca="1" ref="Y126" ca="1">INDIRECT("F"&amp;($Y$3+($X126-30)/30))</f>
        <v>21867.3203125</v>
      </c>
      <c r="Z126" s="2" cm="1">
        <f t="array" aca="1" ref="Z126" ca="1">INDIRECT("G"&amp;($Y$3+($X126-30)/30))</f>
        <v>239.64750671386699</v>
      </c>
      <c r="AA126" s="14" cm="1">
        <f t="array" aca="1" ref="AA126" ca="1">INDIRECT("H"&amp;($Y$3+($X126-30)/30))</f>
        <v>19173.43224778556</v>
      </c>
      <c r="AB126" s="2" cm="1">
        <f t="array" aca="1" ref="AB126" ca="1">INDIRECT("I"&amp;($Y$3+($X126-30)/30))</f>
        <v>226.8631659415625</v>
      </c>
    </row>
    <row r="127" spans="1:28" ht="14.5" x14ac:dyDescent="0.35">
      <c r="A127" s="15">
        <v>1</v>
      </c>
      <c r="B127" s="8">
        <v>90</v>
      </c>
      <c r="C127" s="8">
        <v>1527777.7778999999</v>
      </c>
      <c r="D127" s="8">
        <v>5166.6666660000001</v>
      </c>
      <c r="E127" s="2">
        <v>3570</v>
      </c>
      <c r="F127" s="1">
        <v>30964.60546875</v>
      </c>
      <c r="G127" s="1">
        <v>216.20606994628901</v>
      </c>
      <c r="H127" s="1">
        <v>30661.480658639179</v>
      </c>
      <c r="I127" s="1">
        <v>212.5311709550181</v>
      </c>
      <c r="J127" s="1">
        <f t="shared" si="2"/>
        <v>-0.97893968136212783</v>
      </c>
      <c r="K127" s="1">
        <f t="shared" si="3"/>
        <v>-1.6997205453962716</v>
      </c>
      <c r="L127" s="26"/>
      <c r="M127" s="26"/>
      <c r="N127" s="2">
        <v>0</v>
      </c>
      <c r="O127" s="26"/>
      <c r="P127" s="26"/>
      <c r="Q127" s="26"/>
      <c r="R127" s="26"/>
      <c r="S127" s="26"/>
      <c r="T127" s="26"/>
      <c r="U127" s="26"/>
      <c r="V127" s="26"/>
      <c r="X127" s="2">
        <v>3570</v>
      </c>
      <c r="Y127" s="2" cm="1">
        <f t="array" aca="1" ref="Y127" ca="1">INDIRECT("F"&amp;($Y$3+($X127-30)/30))</f>
        <v>21866.109375</v>
      </c>
      <c r="Z127" s="2" cm="1">
        <f t="array" aca="1" ref="Z127" ca="1">INDIRECT("G"&amp;($Y$3+($X127-30)/30))</f>
        <v>239.65446472168</v>
      </c>
      <c r="AA127" s="14" cm="1">
        <f t="array" aca="1" ref="AA127" ca="1">INDIRECT("H"&amp;($Y$3+($X127-30)/30))</f>
        <v>19377.50894755152</v>
      </c>
      <c r="AB127" s="2" cm="1">
        <f t="array" aca="1" ref="AB127" ca="1">INDIRECT("I"&amp;($Y$3+($X127-30)/30))</f>
        <v>219.368969266459</v>
      </c>
    </row>
    <row r="128" spans="1:28" ht="14.5" x14ac:dyDescent="0.35">
      <c r="A128" s="15">
        <v>1</v>
      </c>
      <c r="B128" s="8">
        <v>90</v>
      </c>
      <c r="C128" s="8">
        <v>1527777.7778999999</v>
      </c>
      <c r="D128" s="8">
        <v>5166.6666660000001</v>
      </c>
      <c r="E128" s="2">
        <v>3600</v>
      </c>
      <c r="F128" s="1">
        <v>30415.412109375</v>
      </c>
      <c r="G128" s="1">
        <v>211.07597351074199</v>
      </c>
      <c r="H128" s="1">
        <v>30248.949094229461</v>
      </c>
      <c r="I128" s="1">
        <v>209.14816441310671</v>
      </c>
      <c r="J128" s="1">
        <f t="shared" si="2"/>
        <v>-0.5472982399414188</v>
      </c>
      <c r="K128" s="1">
        <f t="shared" si="3"/>
        <v>-0.91332474538470698</v>
      </c>
      <c r="L128" s="26"/>
      <c r="M128" s="26"/>
      <c r="N128" s="2">
        <v>1.15727916073956E-13</v>
      </c>
      <c r="O128" s="26"/>
      <c r="P128" s="26"/>
      <c r="Q128" s="26"/>
      <c r="R128" s="26"/>
      <c r="S128" s="26"/>
      <c r="T128" s="26"/>
      <c r="U128" s="26"/>
      <c r="V128" s="26"/>
      <c r="X128" s="2">
        <v>3600</v>
      </c>
      <c r="Y128" s="2" cm="1">
        <f t="array" aca="1" ref="Y128" ca="1">INDIRECT("F"&amp;($Y$3+($X128-30)/30))</f>
        <v>21558.755859375</v>
      </c>
      <c r="Z128" s="2" cm="1">
        <f t="array" aca="1" ref="Z128" ca="1">INDIRECT("G"&amp;($Y$3+($X128-30)/30))</f>
        <v>235.520919799805</v>
      </c>
      <c r="AA128" s="14" cm="1">
        <f t="array" aca="1" ref="AA128" ca="1">INDIRECT("H"&amp;($Y$3+($X128-30)/30))</f>
        <v>19488.712107373769</v>
      </c>
      <c r="AB128" s="2" cm="1">
        <f t="array" aca="1" ref="AB128" ca="1">INDIRECT("I"&amp;($Y$3+($X128-30)/30))</f>
        <v>216.24619578288221</v>
      </c>
    </row>
    <row r="129" spans="1:28" ht="14.5" x14ac:dyDescent="0.35">
      <c r="A129" s="15">
        <v>1</v>
      </c>
      <c r="B129" s="8">
        <v>90</v>
      </c>
      <c r="C129" s="8">
        <v>1527777.7778999999</v>
      </c>
      <c r="D129" s="8">
        <v>5166.6666660000001</v>
      </c>
      <c r="E129" s="2">
        <v>3630</v>
      </c>
      <c r="F129" s="1">
        <v>31550.140625</v>
      </c>
      <c r="G129" s="1">
        <v>214.50991821289099</v>
      </c>
      <c r="H129" s="1">
        <v>32291.62480838372</v>
      </c>
      <c r="I129" s="1">
        <v>214.63369805189549</v>
      </c>
      <c r="J129" s="1">
        <f t="shared" si="2"/>
        <v>2.3501771107675369</v>
      </c>
      <c r="K129" s="1">
        <f t="shared" si="3"/>
        <v>5.7703550509796461E-2</v>
      </c>
      <c r="L129" s="26"/>
      <c r="M129" s="26"/>
      <c r="N129" s="2">
        <v>1527777</v>
      </c>
      <c r="O129" s="26"/>
      <c r="P129" s="26"/>
      <c r="Q129" s="26"/>
      <c r="R129" s="26"/>
      <c r="S129" s="26"/>
      <c r="T129" s="26"/>
      <c r="U129" s="26"/>
      <c r="V129" s="26"/>
      <c r="X129" s="2">
        <v>3630</v>
      </c>
      <c r="Y129" s="2" cm="1">
        <f t="array" aca="1" ref="Y129" ca="1">INDIRECT("F"&amp;($Y$3+($X129-30)/30))</f>
        <v>20905.337890625</v>
      </c>
      <c r="Z129" s="2" cm="1">
        <f t="array" aca="1" ref="Z129" ca="1">INDIRECT("G"&amp;($Y$3+($X129-30)/30))</f>
        <v>219.072341918945</v>
      </c>
      <c r="AA129" s="14" cm="1">
        <f t="array" aca="1" ref="AA129" ca="1">INDIRECT("H"&amp;($Y$3+($X129-30)/30))</f>
        <v>19545.643104609961</v>
      </c>
      <c r="AB129" s="2" cm="1">
        <f t="array" aca="1" ref="AB129" ca="1">INDIRECT("I"&amp;($Y$3+($X129-30)/30))</f>
        <v>228.64939228130271</v>
      </c>
    </row>
    <row r="130" spans="1:28" ht="14.5" x14ac:dyDescent="0.35">
      <c r="A130" s="15">
        <v>1</v>
      </c>
      <c r="B130" s="8">
        <v>90</v>
      </c>
      <c r="C130" s="8">
        <v>1527777.7778999999</v>
      </c>
      <c r="D130" s="8">
        <v>5166.6666660000001</v>
      </c>
      <c r="E130" s="2">
        <v>3660</v>
      </c>
      <c r="F130" s="1">
        <v>32640.728515625</v>
      </c>
      <c r="G130" s="1">
        <v>215.54899597168</v>
      </c>
      <c r="H130" s="1">
        <v>33198.038622510903</v>
      </c>
      <c r="I130" s="1">
        <v>213.66984439413659</v>
      </c>
      <c r="J130" s="1">
        <f t="shared" si="2"/>
        <v>1.7074070715643521</v>
      </c>
      <c r="K130" s="1">
        <f t="shared" si="3"/>
        <v>-0.87179788013965231</v>
      </c>
      <c r="L130" s="26"/>
      <c r="M130" s="26"/>
      <c r="N130" s="16">
        <v>1527777</v>
      </c>
      <c r="O130" s="26"/>
      <c r="P130" s="26"/>
      <c r="Q130" s="26"/>
      <c r="R130" s="26"/>
      <c r="S130" s="26"/>
      <c r="T130" s="26"/>
      <c r="U130" s="26"/>
      <c r="V130" s="26"/>
      <c r="X130" s="2">
        <v>3660</v>
      </c>
      <c r="Y130" s="2" cm="1">
        <f t="array" aca="1" ref="Y130" ca="1">INDIRECT("F"&amp;($Y$3+($X130-30)/30))</f>
        <v>21499.431640625</v>
      </c>
      <c r="Z130" s="2" cm="1">
        <f t="array" aca="1" ref="Z130" ca="1">INDIRECT("G"&amp;($Y$3+($X130-30)/30))</f>
        <v>218.85777282714801</v>
      </c>
      <c r="AA130" s="14" cm="1">
        <f t="array" aca="1" ref="AA130" ca="1">INDIRECT("H"&amp;($Y$3+($X130-30)/30))</f>
        <v>19711.80541641809</v>
      </c>
      <c r="AB130" s="2" cm="1">
        <f t="array" aca="1" ref="AB130" ca="1">INDIRECT("I"&amp;($Y$3+($X130-30)/30))</f>
        <v>229.24614761464491</v>
      </c>
    </row>
    <row r="131" spans="1:28" ht="14.5" x14ac:dyDescent="0.35">
      <c r="A131" s="15">
        <v>2</v>
      </c>
      <c r="B131" s="8">
        <v>90</v>
      </c>
      <c r="C131" s="8">
        <v>1583333.3334000001</v>
      </c>
      <c r="D131" s="8">
        <v>5499.9999989999997</v>
      </c>
      <c r="E131" s="2">
        <v>30</v>
      </c>
      <c r="F131" s="1">
        <v>194.869216918945</v>
      </c>
      <c r="G131" s="1">
        <v>658.46301269531295</v>
      </c>
      <c r="H131" s="1">
        <v>197.27710033342561</v>
      </c>
      <c r="I131" s="1">
        <v>669.15426429362753</v>
      </c>
      <c r="J131" s="1">
        <f t="shared" si="2"/>
        <v>1.2356407299990109</v>
      </c>
      <c r="K131" s="1">
        <f t="shared" si="3"/>
        <v>1.6236677523543277</v>
      </c>
      <c r="L131" s="26">
        <f t="shared" ref="L131:M131" si="4">AVERAGE(J131:J252)</f>
        <v>-1.9218059068812146</v>
      </c>
      <c r="M131" s="26">
        <f t="shared" si="4"/>
        <v>0.26542310075975062</v>
      </c>
      <c r="N131" s="2">
        <v>1583334</v>
      </c>
      <c r="O131" s="26">
        <f t="shared" ref="O131:P131" si="5">ABS(L131)</f>
        <v>1.9218059068812146</v>
      </c>
      <c r="P131" s="26">
        <f t="shared" si="5"/>
        <v>0.26542310075975062</v>
      </c>
      <c r="Q131" s="26">
        <f>SUM(G131:G252)*30</f>
        <v>1953702.1064758301</v>
      </c>
      <c r="R131" s="26">
        <f t="shared" ref="R131" si="6">SUM(I131:I252)*30</f>
        <v>1956099.7834393515</v>
      </c>
      <c r="S131" s="26">
        <f t="shared" ref="S131" si="7">SUM(F131:F252)*30</f>
        <v>70689804.689941406</v>
      </c>
      <c r="T131" s="26">
        <f t="shared" ref="T131" si="8">SUM(H131:H252)*30</f>
        <v>70598460.139236763</v>
      </c>
      <c r="U131" s="26">
        <f t="shared" ref="U131" si="9">(R131-Q131)/Q131*100</f>
        <v>0.12272479799115489</v>
      </c>
      <c r="V131" s="26">
        <f t="shared" ref="V131" si="10">(T131-S131)/S131*100</f>
        <v>-0.1292188471948639</v>
      </c>
    </row>
    <row r="132" spans="1:28" ht="14.5" x14ac:dyDescent="0.35">
      <c r="A132" s="15">
        <v>2</v>
      </c>
      <c r="B132" s="8">
        <v>90</v>
      </c>
      <c r="C132" s="8">
        <v>1583333.3334000001</v>
      </c>
      <c r="D132" s="8">
        <v>5499.9999989999997</v>
      </c>
      <c r="E132" s="2">
        <v>60</v>
      </c>
      <c r="F132" s="1">
        <v>185.48843383789099</v>
      </c>
      <c r="G132" s="1">
        <v>626.76531982421898</v>
      </c>
      <c r="H132" s="1">
        <v>197.3064743523158</v>
      </c>
      <c r="I132" s="1">
        <v>636.92655102190713</v>
      </c>
      <c r="J132" s="1">
        <f t="shared" si="2"/>
        <v>6.371308587765248</v>
      </c>
      <c r="K132" s="1">
        <f t="shared" si="3"/>
        <v>1.6212178428343715</v>
      </c>
      <c r="L132" s="26"/>
      <c r="M132" s="26"/>
      <c r="N132" s="2">
        <v>1583334</v>
      </c>
      <c r="O132" s="26"/>
      <c r="P132" s="26"/>
      <c r="Q132" s="26"/>
      <c r="R132" s="26"/>
      <c r="S132" s="26"/>
      <c r="T132" s="26"/>
      <c r="U132" s="26"/>
      <c r="V132" s="26"/>
    </row>
    <row r="133" spans="1:28" ht="14.5" x14ac:dyDescent="0.35">
      <c r="A133" s="15">
        <v>2</v>
      </c>
      <c r="B133" s="8">
        <v>90</v>
      </c>
      <c r="C133" s="8">
        <v>1583333.3334000001</v>
      </c>
      <c r="D133" s="8">
        <v>5499.9999989999997</v>
      </c>
      <c r="E133" s="2">
        <v>90</v>
      </c>
      <c r="F133" s="1">
        <v>181.14538574218699</v>
      </c>
      <c r="G133" s="1">
        <v>612.09014892578102</v>
      </c>
      <c r="H133" s="1">
        <v>197.32235808104909</v>
      </c>
      <c r="I133" s="1">
        <v>624.1486876401425</v>
      </c>
      <c r="J133" s="1">
        <f t="shared" si="2"/>
        <v>8.9303805739141406</v>
      </c>
      <c r="K133" s="1">
        <f t="shared" si="3"/>
        <v>1.9700592691328598</v>
      </c>
      <c r="L133" s="26"/>
      <c r="M133" s="26"/>
      <c r="N133" s="2">
        <v>1583334</v>
      </c>
      <c r="O133" s="26"/>
      <c r="P133" s="26"/>
      <c r="Q133" s="26"/>
      <c r="R133" s="26"/>
      <c r="S133" s="26"/>
      <c r="T133" s="26"/>
      <c r="U133" s="26"/>
      <c r="V133" s="26"/>
    </row>
    <row r="134" spans="1:28" ht="14.5" x14ac:dyDescent="0.35">
      <c r="A134" s="15">
        <v>2</v>
      </c>
      <c r="B134" s="8">
        <v>90</v>
      </c>
      <c r="C134" s="8">
        <v>1583333.3334000001</v>
      </c>
      <c r="D134" s="8">
        <v>5499.9999989999997</v>
      </c>
      <c r="E134" s="2">
        <v>120</v>
      </c>
      <c r="F134" s="1">
        <v>174.08932495117199</v>
      </c>
      <c r="G134" s="1">
        <v>588.247802734375</v>
      </c>
      <c r="H134" s="1">
        <v>198.02447691381209</v>
      </c>
      <c r="I134" s="1">
        <v>594.5493073628071</v>
      </c>
      <c r="J134" s="1">
        <f t="shared" si="2"/>
        <v>13.748776364865197</v>
      </c>
      <c r="K134" s="1">
        <f t="shared" si="3"/>
        <v>1.071233007440159</v>
      </c>
      <c r="L134" s="26"/>
      <c r="M134" s="26"/>
      <c r="N134" s="2">
        <v>7.3645530320777505E-14</v>
      </c>
      <c r="O134" s="26"/>
      <c r="P134" s="26"/>
      <c r="Q134" s="26"/>
      <c r="R134" s="26"/>
      <c r="S134" s="26"/>
      <c r="T134" s="26"/>
      <c r="U134" s="26"/>
      <c r="V134" s="26"/>
    </row>
    <row r="135" spans="1:28" ht="14.5" x14ac:dyDescent="0.35">
      <c r="A135" s="15">
        <v>2</v>
      </c>
      <c r="B135" s="8">
        <v>90</v>
      </c>
      <c r="C135" s="8">
        <v>1583333.3334000001</v>
      </c>
      <c r="D135" s="8">
        <v>5499.9999989999997</v>
      </c>
      <c r="E135" s="2">
        <v>150</v>
      </c>
      <c r="F135" s="1">
        <v>179.34156799316401</v>
      </c>
      <c r="G135" s="1">
        <v>605.9951171875</v>
      </c>
      <c r="H135" s="1">
        <v>199.47720709546181</v>
      </c>
      <c r="I135" s="1">
        <v>582.23196525369167</v>
      </c>
      <c r="J135" s="1">
        <f t="shared" si="2"/>
        <v>11.227535996041539</v>
      </c>
      <c r="K135" s="1">
        <f t="shared" si="3"/>
        <v>-3.9213437963157407</v>
      </c>
      <c r="L135" s="26"/>
      <c r="M135" s="26"/>
      <c r="N135" s="2">
        <v>6.3124832238529299E-14</v>
      </c>
      <c r="O135" s="26"/>
      <c r="P135" s="26"/>
      <c r="Q135" s="26"/>
      <c r="R135" s="26"/>
      <c r="S135" s="26"/>
      <c r="T135" s="26"/>
      <c r="U135" s="26"/>
      <c r="V135" s="26"/>
    </row>
    <row r="136" spans="1:28" ht="14.5" x14ac:dyDescent="0.35">
      <c r="A136" s="15">
        <v>2</v>
      </c>
      <c r="B136" s="8">
        <v>90</v>
      </c>
      <c r="C136" s="8">
        <v>1583333.3334000001</v>
      </c>
      <c r="D136" s="8">
        <v>5499.9999989999997</v>
      </c>
      <c r="E136" s="2">
        <v>180</v>
      </c>
      <c r="F136" s="1">
        <v>178.47337341308599</v>
      </c>
      <c r="G136" s="1">
        <v>603.06146240234398</v>
      </c>
      <c r="H136" s="1">
        <v>200.93440502912051</v>
      </c>
      <c r="I136" s="1">
        <v>571.69894573636543</v>
      </c>
      <c r="J136" s="1">
        <f t="shared" si="2"/>
        <v>12.585088288798845</v>
      </c>
      <c r="K136" s="1">
        <f t="shared" si="3"/>
        <v>-5.2005506273014745</v>
      </c>
      <c r="L136" s="26"/>
      <c r="M136" s="26"/>
      <c r="N136" s="2">
        <v>0</v>
      </c>
      <c r="O136" s="26"/>
      <c r="P136" s="26"/>
      <c r="Q136" s="26"/>
      <c r="R136" s="26"/>
      <c r="S136" s="26"/>
      <c r="T136" s="26"/>
      <c r="U136" s="26"/>
      <c r="V136" s="26"/>
    </row>
    <row r="137" spans="1:28" ht="14.5" x14ac:dyDescent="0.35">
      <c r="A137" s="15">
        <v>2</v>
      </c>
      <c r="B137" s="8">
        <v>90</v>
      </c>
      <c r="C137" s="8">
        <v>1583333.3334000001</v>
      </c>
      <c r="D137" s="8">
        <v>5499.9999989999997</v>
      </c>
      <c r="E137" s="2">
        <v>210</v>
      </c>
      <c r="F137" s="1">
        <v>178.53794860839801</v>
      </c>
      <c r="G137" s="1">
        <v>603.27923583984398</v>
      </c>
      <c r="H137" s="1">
        <v>202.39161746846739</v>
      </c>
      <c r="I137" s="1">
        <v>589.48023019653192</v>
      </c>
      <c r="J137" s="1">
        <f t="shared" si="2"/>
        <v>13.360559503453013</v>
      </c>
      <c r="K137" s="1">
        <f t="shared" si="3"/>
        <v>-2.2873330994231931</v>
      </c>
      <c r="L137" s="26"/>
      <c r="M137" s="26"/>
      <c r="N137" s="2">
        <v>1583334</v>
      </c>
      <c r="O137" s="26"/>
      <c r="P137" s="26"/>
      <c r="Q137" s="26"/>
      <c r="R137" s="26"/>
      <c r="S137" s="26"/>
      <c r="T137" s="26"/>
      <c r="U137" s="26"/>
      <c r="V137" s="26"/>
    </row>
    <row r="138" spans="1:28" ht="14.5" x14ac:dyDescent="0.35">
      <c r="A138" s="15">
        <v>2</v>
      </c>
      <c r="B138" s="8">
        <v>90</v>
      </c>
      <c r="C138" s="8">
        <v>1583333.3334000001</v>
      </c>
      <c r="D138" s="8">
        <v>5499.9999989999997</v>
      </c>
      <c r="E138" s="2">
        <v>240</v>
      </c>
      <c r="F138" s="1">
        <v>171.19102478027301</v>
      </c>
      <c r="G138" s="1">
        <v>578.44683837890602</v>
      </c>
      <c r="H138" s="1">
        <v>203.84882990781449</v>
      </c>
      <c r="I138" s="1">
        <v>584.02148832768864</v>
      </c>
      <c r="J138" s="1">
        <f t="shared" ref="J138:J201" si="11">(H138-F138)/F138*100</f>
        <v>19.076820861057641</v>
      </c>
      <c r="K138" s="1">
        <f t="shared" ref="K138:K201" si="12">(I138-G138)/G138*100</f>
        <v>0.96372727429983818</v>
      </c>
      <c r="L138" s="26"/>
      <c r="M138" s="26"/>
      <c r="N138" s="2">
        <v>1583334</v>
      </c>
      <c r="O138" s="26"/>
      <c r="P138" s="26"/>
      <c r="Q138" s="26"/>
      <c r="R138" s="26"/>
      <c r="S138" s="26"/>
      <c r="T138" s="26"/>
      <c r="U138" s="26"/>
      <c r="V138" s="26"/>
    </row>
    <row r="139" spans="1:28" ht="14.5" x14ac:dyDescent="0.35">
      <c r="A139" s="15">
        <v>2</v>
      </c>
      <c r="B139" s="8">
        <v>90</v>
      </c>
      <c r="C139" s="8">
        <v>1583333.3334000001</v>
      </c>
      <c r="D139" s="8">
        <v>5499.9999989999997</v>
      </c>
      <c r="E139" s="2">
        <v>270</v>
      </c>
      <c r="F139" s="1">
        <v>168.196365356445</v>
      </c>
      <c r="G139" s="1">
        <v>568.25396728515602</v>
      </c>
      <c r="H139" s="1">
        <v>205.30604234716151</v>
      </c>
      <c r="I139" s="1">
        <v>579.16191630178389</v>
      </c>
      <c r="J139" s="1">
        <f t="shared" si="11"/>
        <v>22.063304942453996</v>
      </c>
      <c r="K139" s="1">
        <f t="shared" si="12"/>
        <v>1.9195552771484901</v>
      </c>
      <c r="L139" s="26"/>
      <c r="M139" s="26"/>
      <c r="N139" s="2">
        <v>1583334</v>
      </c>
      <c r="O139" s="26"/>
      <c r="P139" s="26"/>
      <c r="Q139" s="26"/>
      <c r="R139" s="26"/>
      <c r="S139" s="26"/>
      <c r="T139" s="26"/>
      <c r="U139" s="26"/>
      <c r="V139" s="26"/>
    </row>
    <row r="140" spans="1:28" ht="14.5" x14ac:dyDescent="0.35">
      <c r="A140" s="15">
        <v>2</v>
      </c>
      <c r="B140" s="8">
        <v>90</v>
      </c>
      <c r="C140" s="8">
        <v>1583333.3334000001</v>
      </c>
      <c r="D140" s="8">
        <v>5499.9999989999997</v>
      </c>
      <c r="E140" s="2">
        <v>300</v>
      </c>
      <c r="F140" s="1">
        <v>160.99388122558599</v>
      </c>
      <c r="G140" s="1">
        <v>543.518798828125</v>
      </c>
      <c r="H140" s="1">
        <v>206.76326929219681</v>
      </c>
      <c r="I140" s="1">
        <v>556.7799695370569</v>
      </c>
      <c r="J140" s="1">
        <f t="shared" si="11"/>
        <v>28.429271794794708</v>
      </c>
      <c r="K140" s="1">
        <f t="shared" si="12"/>
        <v>2.439873420666252</v>
      </c>
      <c r="L140" s="26"/>
      <c r="M140" s="26"/>
      <c r="N140" s="2">
        <v>0</v>
      </c>
      <c r="O140" s="26"/>
      <c r="P140" s="26"/>
      <c r="Q140" s="26"/>
      <c r="R140" s="26"/>
      <c r="S140" s="26"/>
      <c r="T140" s="26"/>
      <c r="U140" s="26"/>
      <c r="V140" s="26"/>
    </row>
    <row r="141" spans="1:28" ht="14.5" x14ac:dyDescent="0.35">
      <c r="A141" s="15">
        <v>2</v>
      </c>
      <c r="B141" s="8">
        <v>90</v>
      </c>
      <c r="C141" s="8">
        <v>1583333.3334000001</v>
      </c>
      <c r="D141" s="8">
        <v>5499.9999989999997</v>
      </c>
      <c r="E141" s="2">
        <v>330</v>
      </c>
      <c r="F141" s="1">
        <v>167.60354614257801</v>
      </c>
      <c r="G141" s="1">
        <v>563.52136230468795</v>
      </c>
      <c r="H141" s="1">
        <v>208.2204817315438</v>
      </c>
      <c r="I141" s="1">
        <v>553.40220991023011</v>
      </c>
      <c r="J141" s="1">
        <f t="shared" si="11"/>
        <v>24.233935691559608</v>
      </c>
      <c r="K141" s="1">
        <f t="shared" si="12"/>
        <v>-1.7956998742820616</v>
      </c>
      <c r="L141" s="26"/>
      <c r="M141" s="26"/>
      <c r="N141" s="2">
        <v>0</v>
      </c>
      <c r="O141" s="26"/>
      <c r="P141" s="26"/>
      <c r="Q141" s="26"/>
      <c r="R141" s="26"/>
      <c r="S141" s="26"/>
      <c r="T141" s="26"/>
      <c r="U141" s="26"/>
      <c r="V141" s="26"/>
    </row>
    <row r="142" spans="1:28" ht="14.5" x14ac:dyDescent="0.35">
      <c r="A142" s="15">
        <v>2</v>
      </c>
      <c r="B142" s="8">
        <v>90</v>
      </c>
      <c r="C142" s="8">
        <v>1583333.3334000001</v>
      </c>
      <c r="D142" s="8">
        <v>5499.9999989999997</v>
      </c>
      <c r="E142" s="2">
        <v>360</v>
      </c>
      <c r="F142" s="1">
        <v>178.471603393555</v>
      </c>
      <c r="G142" s="1">
        <v>590.18927001953102</v>
      </c>
      <c r="H142" s="1">
        <v>209.67769417089079</v>
      </c>
      <c r="I142" s="1">
        <v>558.81177936248389</v>
      </c>
      <c r="J142" s="1">
        <f t="shared" si="11"/>
        <v>17.485185421078985</v>
      </c>
      <c r="K142" s="1">
        <f t="shared" si="12"/>
        <v>-5.3165132358317466</v>
      </c>
      <c r="L142" s="26"/>
      <c r="M142" s="26"/>
      <c r="N142" s="2">
        <v>1.5781042379987799E-13</v>
      </c>
      <c r="O142" s="26"/>
      <c r="P142" s="26"/>
      <c r="Q142" s="26"/>
      <c r="R142" s="26"/>
      <c r="S142" s="26"/>
      <c r="T142" s="26"/>
      <c r="U142" s="26"/>
      <c r="V142" s="26"/>
    </row>
    <row r="143" spans="1:28" ht="14.5" x14ac:dyDescent="0.35">
      <c r="A143" s="15">
        <v>2</v>
      </c>
      <c r="B143" s="8">
        <v>90</v>
      </c>
      <c r="C143" s="8">
        <v>1583333.3334000001</v>
      </c>
      <c r="D143" s="8">
        <v>5499.9999989999997</v>
      </c>
      <c r="E143" s="2">
        <v>390</v>
      </c>
      <c r="F143" s="1">
        <v>209.17672729492199</v>
      </c>
      <c r="G143" s="1">
        <v>655.39154052734398</v>
      </c>
      <c r="H143" s="1">
        <v>110.0935326869251</v>
      </c>
      <c r="I143" s="1">
        <v>626.59857908877314</v>
      </c>
      <c r="J143" s="1">
        <f t="shared" si="11"/>
        <v>-47.368173261596993</v>
      </c>
      <c r="K143" s="1">
        <f t="shared" si="12"/>
        <v>-4.3932458169056199</v>
      </c>
      <c r="L143" s="26"/>
      <c r="M143" s="26"/>
      <c r="N143" s="2">
        <v>1583334</v>
      </c>
      <c r="O143" s="26"/>
      <c r="P143" s="26"/>
      <c r="Q143" s="26"/>
      <c r="R143" s="26"/>
      <c r="S143" s="26"/>
      <c r="T143" s="26"/>
      <c r="U143" s="26"/>
      <c r="V143" s="26"/>
    </row>
    <row r="144" spans="1:28" ht="14.5" x14ac:dyDescent="0.35">
      <c r="A144" s="15">
        <v>2</v>
      </c>
      <c r="B144" s="8">
        <v>90</v>
      </c>
      <c r="C144" s="8">
        <v>1583333.3334000001</v>
      </c>
      <c r="D144" s="8">
        <v>5499.9999989999997</v>
      </c>
      <c r="E144" s="2">
        <v>420</v>
      </c>
      <c r="F144" s="1">
        <v>245.70513916015599</v>
      </c>
      <c r="G144" s="1">
        <v>698.63641357421898</v>
      </c>
      <c r="H144" s="1">
        <v>110.0935326869251</v>
      </c>
      <c r="I144" s="1">
        <v>667.73332539610669</v>
      </c>
      <c r="J144" s="1">
        <f t="shared" si="11"/>
        <v>-55.192824593235827</v>
      </c>
      <c r="K144" s="1">
        <f t="shared" si="12"/>
        <v>-4.423343469890483</v>
      </c>
      <c r="L144" s="26"/>
      <c r="M144" s="26"/>
      <c r="N144" s="2">
        <v>1583334</v>
      </c>
      <c r="O144" s="26"/>
      <c r="P144" s="26"/>
      <c r="Q144" s="26"/>
      <c r="R144" s="26"/>
      <c r="S144" s="26"/>
      <c r="T144" s="26"/>
      <c r="U144" s="26"/>
      <c r="V144" s="26"/>
    </row>
    <row r="145" spans="1:22" ht="14.5" x14ac:dyDescent="0.35">
      <c r="A145" s="15">
        <v>2</v>
      </c>
      <c r="B145" s="8">
        <v>90</v>
      </c>
      <c r="C145" s="8">
        <v>1583333.3334000001</v>
      </c>
      <c r="D145" s="8">
        <v>5499.9999989999997</v>
      </c>
      <c r="E145" s="2">
        <v>450</v>
      </c>
      <c r="F145" s="1">
        <v>306.52410888671898</v>
      </c>
      <c r="G145" s="1">
        <v>745.57550048828102</v>
      </c>
      <c r="H145" s="1">
        <v>110.0935326869251</v>
      </c>
      <c r="I145" s="1">
        <v>714.25614273371002</v>
      </c>
      <c r="J145" s="1">
        <f t="shared" si="11"/>
        <v>-64.083238644170734</v>
      </c>
      <c r="K145" s="1">
        <f t="shared" si="12"/>
        <v>-4.2006956685218064</v>
      </c>
      <c r="L145" s="26"/>
      <c r="M145" s="26"/>
      <c r="N145" s="2">
        <v>1583334</v>
      </c>
      <c r="O145" s="26"/>
      <c r="P145" s="26"/>
      <c r="Q145" s="26"/>
      <c r="R145" s="26"/>
      <c r="S145" s="26"/>
      <c r="T145" s="26"/>
      <c r="U145" s="26"/>
      <c r="V145" s="26"/>
    </row>
    <row r="146" spans="1:22" ht="14.5" x14ac:dyDescent="0.35">
      <c r="A146" s="15">
        <v>2</v>
      </c>
      <c r="B146" s="8">
        <v>90</v>
      </c>
      <c r="C146" s="8">
        <v>1583333.3334000001</v>
      </c>
      <c r="D146" s="8">
        <v>5499.9999989999997</v>
      </c>
      <c r="E146" s="2">
        <v>480</v>
      </c>
      <c r="F146" s="1">
        <v>386.11862182617199</v>
      </c>
      <c r="G146" s="1">
        <v>759.21453857421898</v>
      </c>
      <c r="H146" s="1">
        <v>373.82136537813068</v>
      </c>
      <c r="I146" s="1">
        <v>752.15098862559955</v>
      </c>
      <c r="J146" s="1">
        <f t="shared" si="11"/>
        <v>-3.1848389984095227</v>
      </c>
      <c r="K146" s="1">
        <f t="shared" si="12"/>
        <v>-0.93037601227770861</v>
      </c>
      <c r="L146" s="26"/>
      <c r="M146" s="26"/>
      <c r="N146" s="2">
        <v>0</v>
      </c>
      <c r="O146" s="26"/>
      <c r="P146" s="26"/>
      <c r="Q146" s="26"/>
      <c r="R146" s="26"/>
      <c r="S146" s="26"/>
      <c r="T146" s="26"/>
      <c r="U146" s="26"/>
      <c r="V146" s="26"/>
    </row>
    <row r="147" spans="1:22" ht="14.5" x14ac:dyDescent="0.35">
      <c r="A147" s="15">
        <v>2</v>
      </c>
      <c r="B147" s="8">
        <v>90</v>
      </c>
      <c r="C147" s="8">
        <v>1583333.3334000001</v>
      </c>
      <c r="D147" s="8">
        <v>5499.9999989999997</v>
      </c>
      <c r="E147" s="2">
        <v>510</v>
      </c>
      <c r="F147" s="1">
        <v>539.72937011718795</v>
      </c>
      <c r="G147" s="1">
        <v>815.78088378906205</v>
      </c>
      <c r="H147" s="1">
        <v>373.82136537813068</v>
      </c>
      <c r="I147" s="1">
        <v>800.48190218794196</v>
      </c>
      <c r="J147" s="1">
        <f t="shared" si="11"/>
        <v>-30.739109991927016</v>
      </c>
      <c r="K147" s="1">
        <f t="shared" si="12"/>
        <v>-1.8753787818685852</v>
      </c>
      <c r="L147" s="26"/>
      <c r="M147" s="26"/>
      <c r="N147" s="2">
        <v>0</v>
      </c>
      <c r="O147" s="26"/>
      <c r="P147" s="26"/>
      <c r="Q147" s="26"/>
      <c r="R147" s="26"/>
      <c r="S147" s="26"/>
      <c r="T147" s="26"/>
      <c r="U147" s="26"/>
      <c r="V147" s="26"/>
    </row>
    <row r="148" spans="1:22" ht="14.5" x14ac:dyDescent="0.35">
      <c r="A148" s="15">
        <v>2</v>
      </c>
      <c r="B148" s="8">
        <v>90</v>
      </c>
      <c r="C148" s="8">
        <v>1583333.3334000001</v>
      </c>
      <c r="D148" s="8">
        <v>5499.9999989999997</v>
      </c>
      <c r="E148" s="2">
        <v>540</v>
      </c>
      <c r="F148" s="1">
        <v>757.39465332031295</v>
      </c>
      <c r="G148" s="1">
        <v>863.48779296875</v>
      </c>
      <c r="H148" s="1">
        <v>452.55536956607511</v>
      </c>
      <c r="I148" s="1">
        <v>854.33893172344438</v>
      </c>
      <c r="J148" s="1">
        <f t="shared" si="11"/>
        <v>-40.248407143866778</v>
      </c>
      <c r="K148" s="1">
        <f t="shared" si="12"/>
        <v>-1.0595240974804059</v>
      </c>
      <c r="L148" s="26"/>
      <c r="M148" s="26"/>
      <c r="N148" s="2">
        <v>1.4728984091411099E-13</v>
      </c>
      <c r="O148" s="26"/>
      <c r="P148" s="26"/>
      <c r="Q148" s="26"/>
      <c r="R148" s="26"/>
      <c r="S148" s="26"/>
      <c r="T148" s="26"/>
      <c r="U148" s="26"/>
      <c r="V148" s="26"/>
    </row>
    <row r="149" spans="1:22" ht="14.5" x14ac:dyDescent="0.35">
      <c r="A149" s="15">
        <v>2</v>
      </c>
      <c r="B149" s="8">
        <v>90</v>
      </c>
      <c r="C149" s="8">
        <v>1583333.3334000001</v>
      </c>
      <c r="D149" s="8">
        <v>5499.9999989999997</v>
      </c>
      <c r="E149" s="2">
        <v>570</v>
      </c>
      <c r="F149" s="1">
        <v>1165.26745605469</v>
      </c>
      <c r="G149" s="1">
        <v>958.97418212890602</v>
      </c>
      <c r="H149" s="1">
        <v>605.85101977034969</v>
      </c>
      <c r="I149" s="1">
        <v>959.69057888581381</v>
      </c>
      <c r="J149" s="1">
        <f t="shared" si="11"/>
        <v>-48.007556838357715</v>
      </c>
      <c r="K149" s="1">
        <f t="shared" si="12"/>
        <v>7.4704488427143639E-2</v>
      </c>
      <c r="L149" s="26"/>
      <c r="M149" s="26"/>
      <c r="N149" s="2">
        <v>1583334</v>
      </c>
      <c r="O149" s="26"/>
      <c r="P149" s="26"/>
      <c r="Q149" s="26"/>
      <c r="R149" s="26"/>
      <c r="S149" s="26"/>
      <c r="T149" s="26"/>
      <c r="U149" s="26"/>
      <c r="V149" s="26"/>
    </row>
    <row r="150" spans="1:22" ht="14.5" x14ac:dyDescent="0.35">
      <c r="A150" s="15">
        <v>2</v>
      </c>
      <c r="B150" s="8">
        <v>90</v>
      </c>
      <c r="C150" s="8">
        <v>1583333.3334000001</v>
      </c>
      <c r="D150" s="8">
        <v>5499.9999989999997</v>
      </c>
      <c r="E150" s="2">
        <v>600</v>
      </c>
      <c r="F150" s="1">
        <v>1758.10485839844</v>
      </c>
      <c r="G150" s="1">
        <v>1013.02838134766</v>
      </c>
      <c r="H150" s="1">
        <v>1044.2153003642929</v>
      </c>
      <c r="I150" s="1">
        <v>1035.739551853952</v>
      </c>
      <c r="J150" s="1">
        <f t="shared" si="11"/>
        <v>-40.605630240079684</v>
      </c>
      <c r="K150" s="1">
        <f t="shared" si="12"/>
        <v>2.241908610307509</v>
      </c>
      <c r="L150" s="26"/>
      <c r="M150" s="26"/>
      <c r="N150" s="2">
        <v>1583334</v>
      </c>
      <c r="O150" s="26"/>
      <c r="P150" s="26"/>
      <c r="Q150" s="26"/>
      <c r="R150" s="26"/>
      <c r="S150" s="26"/>
      <c r="T150" s="26"/>
      <c r="U150" s="26"/>
      <c r="V150" s="26"/>
    </row>
    <row r="151" spans="1:22" ht="14.5" x14ac:dyDescent="0.35">
      <c r="A151" s="15">
        <v>2</v>
      </c>
      <c r="B151" s="8">
        <v>90</v>
      </c>
      <c r="C151" s="8">
        <v>1583333.3334000001</v>
      </c>
      <c r="D151" s="8">
        <v>5499.9999989999997</v>
      </c>
      <c r="E151" s="2">
        <v>630</v>
      </c>
      <c r="F151" s="1">
        <v>2756.48046875</v>
      </c>
      <c r="G151" s="1">
        <v>1060.78674316406</v>
      </c>
      <c r="H151" s="1">
        <v>1742.2246135976441</v>
      </c>
      <c r="I151" s="1">
        <v>1066.553987652833</v>
      </c>
      <c r="J151" s="1">
        <f t="shared" si="11"/>
        <v>-36.795321666556106</v>
      </c>
      <c r="K151" s="1">
        <f t="shared" si="12"/>
        <v>0.54367614659010455</v>
      </c>
      <c r="L151" s="26"/>
      <c r="M151" s="26"/>
      <c r="N151" s="2">
        <v>1583334</v>
      </c>
      <c r="O151" s="26"/>
      <c r="P151" s="26"/>
      <c r="Q151" s="26"/>
      <c r="R151" s="26"/>
      <c r="S151" s="26"/>
      <c r="T151" s="26"/>
      <c r="U151" s="26"/>
      <c r="V151" s="26"/>
    </row>
    <row r="152" spans="1:22" ht="14.5" x14ac:dyDescent="0.35">
      <c r="A152" s="15">
        <v>2</v>
      </c>
      <c r="B152" s="8">
        <v>90</v>
      </c>
      <c r="C152" s="8">
        <v>1583333.3334000001</v>
      </c>
      <c r="D152" s="8">
        <v>5499.9999989999997</v>
      </c>
      <c r="E152" s="2">
        <v>660</v>
      </c>
      <c r="F152" s="1">
        <v>3688.92236328125</v>
      </c>
      <c r="G152" s="1">
        <v>1014.99755859375</v>
      </c>
      <c r="H152" s="1">
        <v>2743.7514138573611</v>
      </c>
      <c r="I152" s="1">
        <v>1010.984049290144</v>
      </c>
      <c r="J152" s="1">
        <f t="shared" si="11"/>
        <v>-25.621871547959913</v>
      </c>
      <c r="K152" s="1">
        <f t="shared" si="12"/>
        <v>-0.39542058693881438</v>
      </c>
      <c r="L152" s="26"/>
      <c r="M152" s="26"/>
      <c r="N152" s="2">
        <v>0</v>
      </c>
      <c r="O152" s="26"/>
      <c r="P152" s="26"/>
      <c r="Q152" s="26"/>
      <c r="R152" s="26"/>
      <c r="S152" s="26"/>
      <c r="T152" s="26"/>
      <c r="U152" s="26"/>
      <c r="V152" s="26"/>
    </row>
    <row r="153" spans="1:22" ht="14.5" x14ac:dyDescent="0.35">
      <c r="A153" s="15">
        <v>2</v>
      </c>
      <c r="B153" s="8">
        <v>90</v>
      </c>
      <c r="C153" s="8">
        <v>1583333.3334000001</v>
      </c>
      <c r="D153" s="8">
        <v>5499.9999989999997</v>
      </c>
      <c r="E153" s="2">
        <v>690</v>
      </c>
      <c r="F153" s="1">
        <v>4615.7890625</v>
      </c>
      <c r="G153" s="1">
        <v>988.77081298828102</v>
      </c>
      <c r="H153" s="1">
        <v>3856.9253640480629</v>
      </c>
      <c r="I153" s="1">
        <v>978.74951038552626</v>
      </c>
      <c r="J153" s="1">
        <f t="shared" si="11"/>
        <v>-16.440606106053771</v>
      </c>
      <c r="K153" s="1">
        <f t="shared" si="12"/>
        <v>-1.0135111667048704</v>
      </c>
      <c r="L153" s="26"/>
      <c r="M153" s="26"/>
      <c r="N153" s="2">
        <v>1.8937236219256099E-13</v>
      </c>
      <c r="O153" s="26"/>
      <c r="P153" s="26"/>
      <c r="Q153" s="26"/>
      <c r="R153" s="26"/>
      <c r="S153" s="26"/>
      <c r="T153" s="26"/>
      <c r="U153" s="26"/>
      <c r="V153" s="26"/>
    </row>
    <row r="154" spans="1:22" ht="14.5" x14ac:dyDescent="0.35">
      <c r="A154" s="15">
        <v>2</v>
      </c>
      <c r="B154" s="8">
        <v>90</v>
      </c>
      <c r="C154" s="8">
        <v>1583333.3334000001</v>
      </c>
      <c r="D154" s="8">
        <v>5499.9999989999997</v>
      </c>
      <c r="E154" s="2">
        <v>720</v>
      </c>
      <c r="F154" s="1">
        <v>6179.890625</v>
      </c>
      <c r="G154" s="1">
        <v>941.87103271484398</v>
      </c>
      <c r="H154" s="1">
        <v>5273.2591490133982</v>
      </c>
      <c r="I154" s="1">
        <v>938.03344932879554</v>
      </c>
      <c r="J154" s="1">
        <f t="shared" si="11"/>
        <v>-14.670671877572298</v>
      </c>
      <c r="K154" s="1">
        <f t="shared" si="12"/>
        <v>-0.40744255346583985</v>
      </c>
      <c r="L154" s="26"/>
      <c r="M154" s="26"/>
      <c r="N154" s="2">
        <v>2.05153236521212E-13</v>
      </c>
      <c r="O154" s="26"/>
      <c r="P154" s="26"/>
      <c r="Q154" s="26"/>
      <c r="R154" s="26"/>
      <c r="S154" s="26"/>
      <c r="T154" s="26"/>
      <c r="U154" s="26"/>
      <c r="V154" s="26"/>
    </row>
    <row r="155" spans="1:22" ht="14.5" x14ac:dyDescent="0.35">
      <c r="A155" s="15">
        <v>2</v>
      </c>
      <c r="B155" s="8">
        <v>90</v>
      </c>
      <c r="C155" s="8">
        <v>1583333.3334000001</v>
      </c>
      <c r="D155" s="8">
        <v>5499.9999989999997</v>
      </c>
      <c r="E155" s="2">
        <v>750</v>
      </c>
      <c r="F155" s="1">
        <v>6964.6171875</v>
      </c>
      <c r="G155" s="1">
        <v>939.35363769531295</v>
      </c>
      <c r="H155" s="1">
        <v>6455.617109404574</v>
      </c>
      <c r="I155" s="1">
        <v>956.7992965097983</v>
      </c>
      <c r="J155" s="1">
        <f t="shared" si="11"/>
        <v>-7.3083712197272295</v>
      </c>
      <c r="K155" s="1">
        <f t="shared" si="12"/>
        <v>1.8571981961221704</v>
      </c>
      <c r="L155" s="26"/>
      <c r="M155" s="26"/>
      <c r="N155" s="2">
        <v>1583334</v>
      </c>
      <c r="O155" s="26"/>
      <c r="P155" s="26"/>
      <c r="Q155" s="26"/>
      <c r="R155" s="26"/>
      <c r="S155" s="26"/>
      <c r="T155" s="26"/>
      <c r="U155" s="26"/>
      <c r="V155" s="26"/>
    </row>
    <row r="156" spans="1:22" ht="14.5" x14ac:dyDescent="0.35">
      <c r="A156" s="15">
        <v>2</v>
      </c>
      <c r="B156" s="8">
        <v>90</v>
      </c>
      <c r="C156" s="8">
        <v>1583333.3334000001</v>
      </c>
      <c r="D156" s="8">
        <v>5499.9999989999997</v>
      </c>
      <c r="E156" s="2">
        <v>780</v>
      </c>
      <c r="F156" s="1">
        <v>7950.3681640625</v>
      </c>
      <c r="G156" s="1">
        <v>918.211181640625</v>
      </c>
      <c r="H156" s="1">
        <v>7480.8615224201594</v>
      </c>
      <c r="I156" s="1">
        <v>931.77448326023068</v>
      </c>
      <c r="J156" s="1">
        <f t="shared" si="11"/>
        <v>-5.9054704380184431</v>
      </c>
      <c r="K156" s="1">
        <f t="shared" si="12"/>
        <v>1.4771440264287883</v>
      </c>
      <c r="L156" s="26"/>
      <c r="M156" s="26"/>
      <c r="N156" s="2">
        <v>1583334</v>
      </c>
      <c r="O156" s="26"/>
      <c r="P156" s="26"/>
      <c r="Q156" s="26"/>
      <c r="R156" s="26"/>
      <c r="S156" s="26"/>
      <c r="T156" s="26"/>
      <c r="U156" s="26"/>
      <c r="V156" s="26"/>
    </row>
    <row r="157" spans="1:22" ht="14.5" x14ac:dyDescent="0.35">
      <c r="A157" s="15">
        <v>2</v>
      </c>
      <c r="B157" s="8">
        <v>90</v>
      </c>
      <c r="C157" s="8">
        <v>1583333.3334000001</v>
      </c>
      <c r="D157" s="8">
        <v>5499.9999989999997</v>
      </c>
      <c r="E157" s="2">
        <v>810</v>
      </c>
      <c r="F157" s="1">
        <v>8016.7822265625</v>
      </c>
      <c r="G157" s="1">
        <v>859.75347900390602</v>
      </c>
      <c r="H157" s="1">
        <v>7767.0696616631321</v>
      </c>
      <c r="I157" s="1">
        <v>894.20499253646506</v>
      </c>
      <c r="J157" s="1">
        <f t="shared" si="11"/>
        <v>-3.1148727487193026</v>
      </c>
      <c r="K157" s="1">
        <f t="shared" si="12"/>
        <v>4.0071386012271679</v>
      </c>
      <c r="L157" s="26"/>
      <c r="M157" s="26"/>
      <c r="N157" s="2">
        <v>1583334</v>
      </c>
      <c r="O157" s="26"/>
      <c r="P157" s="26"/>
      <c r="Q157" s="26"/>
      <c r="R157" s="26"/>
      <c r="S157" s="26"/>
      <c r="T157" s="26"/>
      <c r="U157" s="26"/>
      <c r="V157" s="26"/>
    </row>
    <row r="158" spans="1:22" ht="14.5" x14ac:dyDescent="0.35">
      <c r="A158" s="15">
        <v>2</v>
      </c>
      <c r="B158" s="8">
        <v>90</v>
      </c>
      <c r="C158" s="8">
        <v>1583333.3334000001</v>
      </c>
      <c r="D158" s="8">
        <v>5499.9999989999997</v>
      </c>
      <c r="E158" s="2">
        <v>840</v>
      </c>
      <c r="F158" s="1">
        <v>7715.80126953125</v>
      </c>
      <c r="G158" s="1">
        <v>759.31677246093795</v>
      </c>
      <c r="H158" s="1">
        <v>7669.5677627291216</v>
      </c>
      <c r="I158" s="1">
        <v>770.44781731748867</v>
      </c>
      <c r="J158" s="1">
        <f t="shared" si="11"/>
        <v>-0.59920551588982551</v>
      </c>
      <c r="K158" s="1">
        <f t="shared" si="12"/>
        <v>1.4659290114816128</v>
      </c>
      <c r="L158" s="26"/>
      <c r="M158" s="26"/>
      <c r="N158" s="2">
        <v>0</v>
      </c>
      <c r="O158" s="26"/>
      <c r="P158" s="26"/>
      <c r="Q158" s="26"/>
      <c r="R158" s="26"/>
      <c r="S158" s="26"/>
      <c r="T158" s="26"/>
      <c r="U158" s="26"/>
      <c r="V158" s="26"/>
    </row>
    <row r="159" spans="1:22" ht="14.5" x14ac:dyDescent="0.35">
      <c r="A159" s="15">
        <v>2</v>
      </c>
      <c r="B159" s="8">
        <v>90</v>
      </c>
      <c r="C159" s="8">
        <v>1583333.3334000001</v>
      </c>
      <c r="D159" s="8">
        <v>5499.9999989999997</v>
      </c>
      <c r="E159" s="2">
        <v>870</v>
      </c>
      <c r="F159" s="1">
        <v>8260.2373046875</v>
      </c>
      <c r="G159" s="1">
        <v>736.454345703125</v>
      </c>
      <c r="H159" s="1">
        <v>8077.0949807067454</v>
      </c>
      <c r="I159" s="1">
        <v>728.44626206502357</v>
      </c>
      <c r="J159" s="1">
        <f t="shared" si="11"/>
        <v>-2.2171557211416357</v>
      </c>
      <c r="K159" s="1">
        <f t="shared" si="12"/>
        <v>-1.0873835811853021</v>
      </c>
      <c r="L159" s="26"/>
      <c r="M159" s="26"/>
      <c r="N159" s="2">
        <v>2.1042522718316301E-14</v>
      </c>
      <c r="O159" s="26"/>
      <c r="P159" s="26"/>
      <c r="Q159" s="26"/>
      <c r="R159" s="26"/>
      <c r="S159" s="26"/>
      <c r="T159" s="26"/>
      <c r="U159" s="26"/>
      <c r="V159" s="26"/>
    </row>
    <row r="160" spans="1:22" ht="14.5" x14ac:dyDescent="0.35">
      <c r="A160" s="15">
        <v>2</v>
      </c>
      <c r="B160" s="8">
        <v>90</v>
      </c>
      <c r="C160" s="8">
        <v>1583333.3334000001</v>
      </c>
      <c r="D160" s="8">
        <v>5499.9999989999997</v>
      </c>
      <c r="E160" s="2">
        <v>900</v>
      </c>
      <c r="F160" s="1">
        <v>8857.8662109375</v>
      </c>
      <c r="G160" s="1">
        <v>746.263916015625</v>
      </c>
      <c r="H160" s="1">
        <v>8545.6458888518027</v>
      </c>
      <c r="I160" s="1">
        <v>705.56604409876411</v>
      </c>
      <c r="J160" s="1">
        <f t="shared" si="11"/>
        <v>-3.5247802873808869</v>
      </c>
      <c r="K160" s="1">
        <f t="shared" si="12"/>
        <v>-5.4535494807454645</v>
      </c>
      <c r="L160" s="26"/>
      <c r="M160" s="26"/>
      <c r="N160" s="2">
        <v>0</v>
      </c>
      <c r="O160" s="26"/>
      <c r="P160" s="26"/>
      <c r="Q160" s="26"/>
      <c r="R160" s="26"/>
      <c r="S160" s="26"/>
      <c r="T160" s="26"/>
      <c r="U160" s="26"/>
      <c r="V160" s="26"/>
    </row>
    <row r="161" spans="1:22" ht="14.5" x14ac:dyDescent="0.35">
      <c r="A161" s="15">
        <v>2</v>
      </c>
      <c r="B161" s="8">
        <v>90</v>
      </c>
      <c r="C161" s="8">
        <v>1583333.3334000001</v>
      </c>
      <c r="D161" s="8">
        <v>5499.9999989999997</v>
      </c>
      <c r="E161" s="2">
        <v>930</v>
      </c>
      <c r="F161" s="1">
        <v>9538.6435546875</v>
      </c>
      <c r="G161" s="1">
        <v>724.55084228515602</v>
      </c>
      <c r="H161" s="1">
        <v>9376.4360955192242</v>
      </c>
      <c r="I161" s="1">
        <v>697.81964725302191</v>
      </c>
      <c r="J161" s="1">
        <f t="shared" si="11"/>
        <v>-1.7005296218303858</v>
      </c>
      <c r="K161" s="1">
        <f t="shared" si="12"/>
        <v>-3.6893470371004988</v>
      </c>
      <c r="L161" s="26"/>
      <c r="M161" s="26"/>
      <c r="N161" s="2">
        <v>1583334</v>
      </c>
      <c r="O161" s="26"/>
      <c r="P161" s="26"/>
      <c r="Q161" s="26"/>
      <c r="R161" s="26"/>
      <c r="S161" s="26"/>
      <c r="T161" s="26"/>
      <c r="U161" s="26"/>
      <c r="V161" s="26"/>
    </row>
    <row r="162" spans="1:22" ht="14.5" x14ac:dyDescent="0.35">
      <c r="A162" s="15">
        <v>2</v>
      </c>
      <c r="B162" s="8">
        <v>90</v>
      </c>
      <c r="C162" s="8">
        <v>1583333.3334000001</v>
      </c>
      <c r="D162" s="8">
        <v>5499.9999989999997</v>
      </c>
      <c r="E162" s="2">
        <v>960</v>
      </c>
      <c r="F162" s="1">
        <v>10885.43359375</v>
      </c>
      <c r="G162" s="1">
        <v>706.48400878906295</v>
      </c>
      <c r="H162" s="1">
        <v>10156.57940123074</v>
      </c>
      <c r="I162" s="1">
        <v>689.43359109572339</v>
      </c>
      <c r="J162" s="1">
        <f t="shared" si="11"/>
        <v>-6.6956836054536266</v>
      </c>
      <c r="K162" s="1">
        <f t="shared" si="12"/>
        <v>-2.4134187725727227</v>
      </c>
      <c r="L162" s="26"/>
      <c r="M162" s="26"/>
      <c r="N162" s="2">
        <v>1583334</v>
      </c>
      <c r="O162" s="26"/>
      <c r="P162" s="26"/>
      <c r="Q162" s="26"/>
      <c r="R162" s="26"/>
      <c r="S162" s="26"/>
      <c r="T162" s="26"/>
      <c r="U162" s="26"/>
      <c r="V162" s="26"/>
    </row>
    <row r="163" spans="1:22" ht="14.5" x14ac:dyDescent="0.35">
      <c r="A163" s="15">
        <v>2</v>
      </c>
      <c r="B163" s="8">
        <v>90</v>
      </c>
      <c r="C163" s="8">
        <v>1583333.3334000001</v>
      </c>
      <c r="D163" s="8">
        <v>5499.9999989999997</v>
      </c>
      <c r="E163" s="2">
        <v>990</v>
      </c>
      <c r="F163" s="1">
        <v>10235.4228515625</v>
      </c>
      <c r="G163" s="1">
        <v>603.08166503906205</v>
      </c>
      <c r="H163" s="1">
        <v>10801.71257932395</v>
      </c>
      <c r="I163" s="1">
        <v>675.18157673956205</v>
      </c>
      <c r="J163" s="1">
        <f t="shared" si="11"/>
        <v>5.5326461444140786</v>
      </c>
      <c r="K163" s="1">
        <f t="shared" si="12"/>
        <v>11.955248497868036</v>
      </c>
      <c r="L163" s="26"/>
      <c r="M163" s="26"/>
      <c r="N163" s="2">
        <v>1583334</v>
      </c>
      <c r="O163" s="26"/>
      <c r="P163" s="26"/>
      <c r="Q163" s="26"/>
      <c r="R163" s="26"/>
      <c r="S163" s="26"/>
      <c r="T163" s="26"/>
      <c r="U163" s="26"/>
      <c r="V163" s="26"/>
    </row>
    <row r="164" spans="1:22" ht="14.5" x14ac:dyDescent="0.35">
      <c r="A164" s="15">
        <v>2</v>
      </c>
      <c r="B164" s="8">
        <v>90</v>
      </c>
      <c r="C164" s="8">
        <v>1583333.3334000001</v>
      </c>
      <c r="D164" s="8">
        <v>5499.9999989999997</v>
      </c>
      <c r="E164" s="2">
        <v>1020</v>
      </c>
      <c r="F164" s="1">
        <v>8409.609375</v>
      </c>
      <c r="G164" s="1">
        <v>498.61462402343801</v>
      </c>
      <c r="H164" s="1">
        <v>10202.857420949391</v>
      </c>
      <c r="I164" s="1">
        <v>553.70211986183745</v>
      </c>
      <c r="J164" s="1">
        <f t="shared" si="11"/>
        <v>21.323797170417215</v>
      </c>
      <c r="K164" s="1">
        <f t="shared" si="12"/>
        <v>11.048110742096881</v>
      </c>
      <c r="L164" s="26"/>
      <c r="M164" s="26"/>
      <c r="N164" s="2">
        <v>0</v>
      </c>
      <c r="O164" s="26"/>
      <c r="P164" s="26"/>
      <c r="Q164" s="26"/>
      <c r="R164" s="26"/>
      <c r="S164" s="26"/>
      <c r="T164" s="26"/>
      <c r="U164" s="26"/>
      <c r="V164" s="26"/>
    </row>
    <row r="165" spans="1:22" ht="14.5" x14ac:dyDescent="0.35">
      <c r="A165" s="15">
        <v>2</v>
      </c>
      <c r="B165" s="8">
        <v>90</v>
      </c>
      <c r="C165" s="8">
        <v>1583333.3334000001</v>
      </c>
      <c r="D165" s="8">
        <v>5499.9999989999997</v>
      </c>
      <c r="E165" s="2">
        <v>1050</v>
      </c>
      <c r="F165" s="1">
        <v>9718.9267578125</v>
      </c>
      <c r="G165" s="1">
        <v>548.60089111328102</v>
      </c>
      <c r="H165" s="1">
        <v>10229.490328925251</v>
      </c>
      <c r="I165" s="1">
        <v>532.15977237640493</v>
      </c>
      <c r="J165" s="1">
        <f t="shared" si="11"/>
        <v>5.2532916836968369</v>
      </c>
      <c r="K165" s="1">
        <f t="shared" si="12"/>
        <v>-2.9969179786624065</v>
      </c>
      <c r="L165" s="26"/>
      <c r="M165" s="26"/>
      <c r="N165" s="2">
        <v>2.10413595726731E-13</v>
      </c>
      <c r="O165" s="26"/>
      <c r="P165" s="26"/>
      <c r="Q165" s="26"/>
      <c r="R165" s="26"/>
      <c r="S165" s="26"/>
      <c r="T165" s="26"/>
      <c r="U165" s="26"/>
      <c r="V165" s="26"/>
    </row>
    <row r="166" spans="1:22" ht="14.5" x14ac:dyDescent="0.35">
      <c r="A166" s="15">
        <v>2</v>
      </c>
      <c r="B166" s="8">
        <v>90</v>
      </c>
      <c r="C166" s="8">
        <v>1583333.3334000001</v>
      </c>
      <c r="D166" s="8">
        <v>5499.9999989999997</v>
      </c>
      <c r="E166" s="2">
        <v>1080</v>
      </c>
      <c r="F166" s="1">
        <v>10964.0908203125</v>
      </c>
      <c r="G166" s="1">
        <v>591.15814208984398</v>
      </c>
      <c r="H166" s="1">
        <v>10601.282493561381</v>
      </c>
      <c r="I166" s="1">
        <v>545.9232200022966</v>
      </c>
      <c r="J166" s="1">
        <f t="shared" si="11"/>
        <v>-3.3090598454270959</v>
      </c>
      <c r="K166" s="1">
        <f t="shared" si="12"/>
        <v>-7.6519155986982224</v>
      </c>
      <c r="L166" s="26"/>
      <c r="M166" s="26"/>
      <c r="N166" s="2">
        <v>2.6301660502325898E-13</v>
      </c>
      <c r="O166" s="26"/>
      <c r="P166" s="26"/>
      <c r="Q166" s="26"/>
      <c r="R166" s="26"/>
      <c r="S166" s="26"/>
      <c r="T166" s="26"/>
      <c r="U166" s="26"/>
      <c r="V166" s="26"/>
    </row>
    <row r="167" spans="1:22" ht="14.5" x14ac:dyDescent="0.35">
      <c r="A167" s="15">
        <v>2</v>
      </c>
      <c r="B167" s="8">
        <v>90</v>
      </c>
      <c r="C167" s="8">
        <v>1583333.3334000001</v>
      </c>
      <c r="D167" s="8">
        <v>5499.9999989999997</v>
      </c>
      <c r="E167" s="2">
        <v>1110</v>
      </c>
      <c r="F167" s="1">
        <v>12202.96484375</v>
      </c>
      <c r="G167" s="1">
        <v>593.29333496093795</v>
      </c>
      <c r="H167" s="1">
        <v>12125.06583038837</v>
      </c>
      <c r="I167" s="1">
        <v>562.53430309996008</v>
      </c>
      <c r="J167" s="1">
        <f t="shared" si="11"/>
        <v>-0.63836136839751223</v>
      </c>
      <c r="K167" s="1">
        <f t="shared" si="12"/>
        <v>-5.1844559930886502</v>
      </c>
      <c r="L167" s="26"/>
      <c r="M167" s="26"/>
      <c r="N167" s="2">
        <v>1583334</v>
      </c>
      <c r="O167" s="26"/>
      <c r="P167" s="26"/>
      <c r="Q167" s="26"/>
      <c r="R167" s="26"/>
      <c r="S167" s="26"/>
      <c r="T167" s="26"/>
      <c r="U167" s="26"/>
      <c r="V167" s="26"/>
    </row>
    <row r="168" spans="1:22" ht="14.5" x14ac:dyDescent="0.35">
      <c r="A168" s="15">
        <v>2</v>
      </c>
      <c r="B168" s="8">
        <v>90</v>
      </c>
      <c r="C168" s="8">
        <v>1583333.3334000001</v>
      </c>
      <c r="D168" s="8">
        <v>5499.9999989999997</v>
      </c>
      <c r="E168" s="2">
        <v>1140</v>
      </c>
      <c r="F168" s="1">
        <v>12306.47265625</v>
      </c>
      <c r="G168" s="1">
        <v>545.12652587890602</v>
      </c>
      <c r="H168" s="1">
        <v>12806.05057151184</v>
      </c>
      <c r="I168" s="1">
        <v>564.77032471779592</v>
      </c>
      <c r="J168" s="1">
        <f t="shared" si="11"/>
        <v>4.05947284178235</v>
      </c>
      <c r="K168" s="1">
        <f t="shared" si="12"/>
        <v>3.603530172599517</v>
      </c>
      <c r="L168" s="26"/>
      <c r="M168" s="26"/>
      <c r="N168" s="2">
        <v>1583334</v>
      </c>
      <c r="O168" s="26"/>
      <c r="P168" s="26"/>
      <c r="Q168" s="26"/>
      <c r="R168" s="26"/>
      <c r="S168" s="26"/>
      <c r="T168" s="26"/>
      <c r="U168" s="26"/>
      <c r="V168" s="26"/>
    </row>
    <row r="169" spans="1:22" ht="14.5" x14ac:dyDescent="0.35">
      <c r="A169" s="15">
        <v>2</v>
      </c>
      <c r="B169" s="8">
        <v>90</v>
      </c>
      <c r="C169" s="8">
        <v>1583333.3334000001</v>
      </c>
      <c r="D169" s="8">
        <v>5499.9999989999997</v>
      </c>
      <c r="E169" s="2">
        <v>1170</v>
      </c>
      <c r="F169" s="1">
        <v>13421.072265625</v>
      </c>
      <c r="G169" s="1">
        <v>559.08941650390602</v>
      </c>
      <c r="H169" s="1">
        <v>13245.699649933509</v>
      </c>
      <c r="I169" s="1">
        <v>568.90294362365671</v>
      </c>
      <c r="J169" s="1">
        <f t="shared" si="11"/>
        <v>-1.3066960092351758</v>
      </c>
      <c r="K169" s="1">
        <f t="shared" si="12"/>
        <v>1.7552696992757557</v>
      </c>
      <c r="L169" s="26"/>
      <c r="M169" s="26"/>
      <c r="N169" s="2">
        <v>1583334</v>
      </c>
      <c r="O169" s="26"/>
      <c r="P169" s="26"/>
      <c r="Q169" s="26"/>
      <c r="R169" s="26"/>
      <c r="S169" s="26"/>
      <c r="T169" s="26"/>
      <c r="U169" s="26"/>
      <c r="V169" s="26"/>
    </row>
    <row r="170" spans="1:22" ht="14.5" x14ac:dyDescent="0.35">
      <c r="A170" s="15">
        <v>2</v>
      </c>
      <c r="B170" s="8">
        <v>90</v>
      </c>
      <c r="C170" s="8">
        <v>1583333.3334000001</v>
      </c>
      <c r="D170" s="8">
        <v>5499.9999989999997</v>
      </c>
      <c r="E170" s="2">
        <v>1200</v>
      </c>
      <c r="F170" s="1">
        <v>13226.642578125</v>
      </c>
      <c r="G170" s="1">
        <v>568.21307373046898</v>
      </c>
      <c r="H170" s="1">
        <v>13630.26517558609</v>
      </c>
      <c r="I170" s="1">
        <v>589.52787032818537</v>
      </c>
      <c r="J170" s="1">
        <f t="shared" si="11"/>
        <v>3.0515876956456403</v>
      </c>
      <c r="K170" s="1">
        <f t="shared" si="12"/>
        <v>3.7511978486836148</v>
      </c>
      <c r="L170" s="26"/>
      <c r="M170" s="26"/>
      <c r="N170" s="2">
        <v>0</v>
      </c>
      <c r="O170" s="26"/>
      <c r="P170" s="26"/>
      <c r="Q170" s="26"/>
      <c r="R170" s="26"/>
      <c r="S170" s="26"/>
      <c r="T170" s="26"/>
      <c r="U170" s="26"/>
      <c r="V170" s="26"/>
    </row>
    <row r="171" spans="1:22" ht="14.5" x14ac:dyDescent="0.35">
      <c r="A171" s="15">
        <v>2</v>
      </c>
      <c r="B171" s="8">
        <v>90</v>
      </c>
      <c r="C171" s="8">
        <v>1583333.3334000001</v>
      </c>
      <c r="D171" s="8">
        <v>5499.9999989999997</v>
      </c>
      <c r="E171" s="2">
        <v>1230</v>
      </c>
      <c r="F171" s="1">
        <v>15018.0390625</v>
      </c>
      <c r="G171" s="1">
        <v>652.85198974609398</v>
      </c>
      <c r="H171" s="1">
        <v>14073.642564047879</v>
      </c>
      <c r="I171" s="1">
        <v>612.96755802767234</v>
      </c>
      <c r="J171" s="1">
        <f t="shared" si="11"/>
        <v>-6.2884141832489711</v>
      </c>
      <c r="K171" s="1">
        <f t="shared" si="12"/>
        <v>-6.1092609572858034</v>
      </c>
      <c r="L171" s="26"/>
      <c r="M171" s="26"/>
      <c r="N171" s="2">
        <v>8.4166201297971399E-14</v>
      </c>
      <c r="O171" s="26"/>
      <c r="P171" s="26"/>
      <c r="Q171" s="26"/>
      <c r="R171" s="26"/>
      <c r="S171" s="26"/>
      <c r="T171" s="26"/>
      <c r="U171" s="26"/>
      <c r="V171" s="26"/>
    </row>
    <row r="172" spans="1:22" ht="14.5" x14ac:dyDescent="0.35">
      <c r="A172" s="15">
        <v>2</v>
      </c>
      <c r="B172" s="8">
        <v>90</v>
      </c>
      <c r="C172" s="8">
        <v>1583333.3334000001</v>
      </c>
      <c r="D172" s="8">
        <v>5499.9999989999997</v>
      </c>
      <c r="E172" s="2">
        <v>1260</v>
      </c>
      <c r="F172" s="1">
        <v>15024.625</v>
      </c>
      <c r="G172" s="1">
        <v>659.335693359375</v>
      </c>
      <c r="H172" s="1">
        <v>14546.725745503671</v>
      </c>
      <c r="I172" s="1">
        <v>638.33922486734775</v>
      </c>
      <c r="J172" s="1">
        <f t="shared" si="11"/>
        <v>-3.1807732605394765</v>
      </c>
      <c r="K172" s="1">
        <f t="shared" si="12"/>
        <v>-3.1844883726904487</v>
      </c>
      <c r="L172" s="26"/>
      <c r="M172" s="26"/>
      <c r="N172" s="2">
        <v>3.1563080193095297E-14</v>
      </c>
      <c r="O172" s="26"/>
      <c r="P172" s="26"/>
      <c r="Q172" s="26"/>
      <c r="R172" s="26"/>
      <c r="S172" s="26"/>
      <c r="T172" s="26"/>
      <c r="U172" s="26"/>
      <c r="V172" s="26"/>
    </row>
    <row r="173" spans="1:22" ht="14.5" x14ac:dyDescent="0.35">
      <c r="A173" s="15">
        <v>2</v>
      </c>
      <c r="B173" s="8">
        <v>90</v>
      </c>
      <c r="C173" s="8">
        <v>1583333.3334000001</v>
      </c>
      <c r="D173" s="8">
        <v>5499.9999989999997</v>
      </c>
      <c r="E173" s="2">
        <v>1290</v>
      </c>
      <c r="F173" s="1">
        <v>14986.5322265625</v>
      </c>
      <c r="G173" s="1">
        <v>641.20501708984398</v>
      </c>
      <c r="H173" s="1">
        <v>14585.513724036129</v>
      </c>
      <c r="I173" s="1">
        <v>639.28241589490608</v>
      </c>
      <c r="J173" s="1">
        <f t="shared" si="11"/>
        <v>-2.6758592078799643</v>
      </c>
      <c r="K173" s="1">
        <f t="shared" si="12"/>
        <v>-0.29984188265771278</v>
      </c>
      <c r="L173" s="26"/>
      <c r="M173" s="26"/>
      <c r="N173" s="2">
        <v>1583334</v>
      </c>
      <c r="O173" s="26"/>
      <c r="P173" s="26"/>
      <c r="Q173" s="26"/>
      <c r="R173" s="26"/>
      <c r="S173" s="26"/>
      <c r="T173" s="26"/>
      <c r="U173" s="26"/>
      <c r="V173" s="26"/>
    </row>
    <row r="174" spans="1:22" ht="14.5" x14ac:dyDescent="0.35">
      <c r="A174" s="15">
        <v>2</v>
      </c>
      <c r="B174" s="8">
        <v>90</v>
      </c>
      <c r="C174" s="8">
        <v>1583333.3334000001</v>
      </c>
      <c r="D174" s="8">
        <v>5499.9999989999997</v>
      </c>
      <c r="E174" s="2">
        <v>1320</v>
      </c>
      <c r="F174" s="1">
        <v>14494.19140625</v>
      </c>
      <c r="G174" s="1">
        <v>613.84942626953102</v>
      </c>
      <c r="H174" s="1">
        <v>15055.19073777847</v>
      </c>
      <c r="I174" s="1">
        <v>652.29912999521355</v>
      </c>
      <c r="J174" s="1">
        <f t="shared" si="11"/>
        <v>3.870511405600475</v>
      </c>
      <c r="K174" s="1">
        <f t="shared" si="12"/>
        <v>6.2637028040162894</v>
      </c>
      <c r="L174" s="26"/>
      <c r="M174" s="26"/>
      <c r="N174" s="2">
        <v>1583334</v>
      </c>
      <c r="O174" s="26"/>
      <c r="P174" s="26"/>
      <c r="Q174" s="26"/>
      <c r="R174" s="26"/>
      <c r="S174" s="26"/>
      <c r="T174" s="26"/>
      <c r="U174" s="26"/>
      <c r="V174" s="26"/>
    </row>
    <row r="175" spans="1:22" ht="14.5" x14ac:dyDescent="0.35">
      <c r="A175" s="15">
        <v>2</v>
      </c>
      <c r="B175" s="8">
        <v>90</v>
      </c>
      <c r="C175" s="8">
        <v>1583333.3334000001</v>
      </c>
      <c r="D175" s="8">
        <v>5499.9999989999997</v>
      </c>
      <c r="E175" s="2">
        <v>1350</v>
      </c>
      <c r="F175" s="1">
        <v>15573.9013671875</v>
      </c>
      <c r="G175" s="1">
        <v>643.18756103515602</v>
      </c>
      <c r="H175" s="1">
        <v>15581.12754154609</v>
      </c>
      <c r="I175" s="1">
        <v>676.43832898452308</v>
      </c>
      <c r="J175" s="1">
        <f t="shared" si="11"/>
        <v>4.6399255961735546E-2</v>
      </c>
      <c r="K175" s="1">
        <f t="shared" si="12"/>
        <v>5.1696845467366872</v>
      </c>
      <c r="L175" s="26"/>
      <c r="M175" s="26"/>
      <c r="N175" s="2">
        <v>1583334</v>
      </c>
      <c r="O175" s="26"/>
      <c r="P175" s="26"/>
      <c r="Q175" s="26"/>
      <c r="R175" s="26"/>
      <c r="S175" s="26"/>
      <c r="T175" s="26"/>
      <c r="U175" s="26"/>
      <c r="V175" s="26"/>
    </row>
    <row r="176" spans="1:22" ht="14.5" x14ac:dyDescent="0.35">
      <c r="A176" s="15">
        <v>2</v>
      </c>
      <c r="B176" s="8">
        <v>90</v>
      </c>
      <c r="C176" s="8">
        <v>1583333.3334000001</v>
      </c>
      <c r="D176" s="8">
        <v>5499.9999989999997</v>
      </c>
      <c r="E176" s="2">
        <v>1380</v>
      </c>
      <c r="F176" s="1">
        <v>15679.7392578125</v>
      </c>
      <c r="G176" s="1">
        <v>650.15606689453102</v>
      </c>
      <c r="H176" s="1">
        <v>15919.99527501364</v>
      </c>
      <c r="I176" s="1">
        <v>671.97269348585735</v>
      </c>
      <c r="J176" s="1">
        <f t="shared" si="11"/>
        <v>1.532270487734235</v>
      </c>
      <c r="K176" s="1">
        <f t="shared" si="12"/>
        <v>3.3555984020165179</v>
      </c>
      <c r="L176" s="26"/>
      <c r="M176" s="26"/>
      <c r="N176" s="2">
        <v>0</v>
      </c>
      <c r="O176" s="26"/>
      <c r="P176" s="26"/>
      <c r="Q176" s="26"/>
      <c r="R176" s="26"/>
      <c r="S176" s="26"/>
      <c r="T176" s="26"/>
      <c r="U176" s="26"/>
      <c r="V176" s="26"/>
    </row>
    <row r="177" spans="1:22" ht="14.5" x14ac:dyDescent="0.35">
      <c r="A177" s="15">
        <v>2</v>
      </c>
      <c r="B177" s="8">
        <v>90</v>
      </c>
      <c r="C177" s="8">
        <v>1583333.3334000001</v>
      </c>
      <c r="D177" s="8">
        <v>5499.9999989999997</v>
      </c>
      <c r="E177" s="2">
        <v>1410</v>
      </c>
      <c r="F177" s="1">
        <v>15868.478515625</v>
      </c>
      <c r="G177" s="1">
        <v>671.150634765625</v>
      </c>
      <c r="H177" s="1">
        <v>16219.38525545674</v>
      </c>
      <c r="I177" s="1">
        <v>670.61806073648563</v>
      </c>
      <c r="J177" s="1">
        <f t="shared" si="11"/>
        <v>2.2113445815628614</v>
      </c>
      <c r="K177" s="1">
        <f t="shared" si="12"/>
        <v>-7.9352384033034656E-2</v>
      </c>
      <c r="L177" s="26"/>
      <c r="M177" s="26"/>
      <c r="N177" s="2">
        <v>0</v>
      </c>
      <c r="O177" s="26"/>
      <c r="P177" s="26"/>
      <c r="Q177" s="26"/>
      <c r="R177" s="26"/>
      <c r="S177" s="26"/>
      <c r="T177" s="26"/>
      <c r="U177" s="26"/>
      <c r="V177" s="26"/>
    </row>
    <row r="178" spans="1:22" ht="14.5" x14ac:dyDescent="0.35">
      <c r="A178" s="15">
        <v>2</v>
      </c>
      <c r="B178" s="8">
        <v>90</v>
      </c>
      <c r="C178" s="8">
        <v>1583333.3334000001</v>
      </c>
      <c r="D178" s="8">
        <v>5499.9999989999997</v>
      </c>
      <c r="E178" s="2">
        <v>1440</v>
      </c>
      <c r="F178" s="1">
        <v>15764.8544921875</v>
      </c>
      <c r="G178" s="1">
        <v>688.24468994140602</v>
      </c>
      <c r="H178" s="1">
        <v>16506.78819923698</v>
      </c>
      <c r="I178" s="1">
        <v>670.88291386606727</v>
      </c>
      <c r="J178" s="1">
        <f t="shared" si="11"/>
        <v>4.7062515383009478</v>
      </c>
      <c r="K178" s="1">
        <f t="shared" si="12"/>
        <v>-2.5226167857273047</v>
      </c>
      <c r="L178" s="26"/>
      <c r="M178" s="26"/>
      <c r="N178" s="2">
        <v>5.7864608558281403E-14</v>
      </c>
      <c r="O178" s="26"/>
      <c r="P178" s="26"/>
      <c r="Q178" s="26"/>
      <c r="R178" s="26"/>
      <c r="S178" s="26"/>
      <c r="T178" s="26"/>
      <c r="U178" s="26"/>
      <c r="V178" s="26"/>
    </row>
    <row r="179" spans="1:22" ht="14.5" x14ac:dyDescent="0.35">
      <c r="A179" s="15">
        <v>2</v>
      </c>
      <c r="B179" s="8">
        <v>90</v>
      </c>
      <c r="C179" s="8">
        <v>1583333.3334000001</v>
      </c>
      <c r="D179" s="8">
        <v>5499.9999989999997</v>
      </c>
      <c r="E179" s="2">
        <v>1470</v>
      </c>
      <c r="F179" s="1">
        <v>16259.0693359375</v>
      </c>
      <c r="G179" s="1">
        <v>705.65472412109398</v>
      </c>
      <c r="H179" s="1">
        <v>16872.06417657937</v>
      </c>
      <c r="I179" s="1">
        <v>687.95526116240967</v>
      </c>
      <c r="J179" s="1">
        <f t="shared" si="11"/>
        <v>3.7701717606121794</v>
      </c>
      <c r="K179" s="1">
        <f t="shared" si="12"/>
        <v>-2.5082327594035903</v>
      </c>
      <c r="L179" s="26"/>
      <c r="M179" s="26"/>
      <c r="N179" s="2">
        <v>1583334</v>
      </c>
      <c r="O179" s="26"/>
      <c r="P179" s="26"/>
      <c r="Q179" s="26"/>
      <c r="R179" s="26"/>
      <c r="S179" s="26"/>
      <c r="T179" s="26"/>
      <c r="U179" s="26"/>
      <c r="V179" s="26"/>
    </row>
    <row r="180" spans="1:22" ht="14.5" x14ac:dyDescent="0.35">
      <c r="A180" s="15">
        <v>2</v>
      </c>
      <c r="B180" s="8">
        <v>90</v>
      </c>
      <c r="C180" s="8">
        <v>1583333.3334000001</v>
      </c>
      <c r="D180" s="8">
        <v>5499.9999989999997</v>
      </c>
      <c r="E180" s="2">
        <v>1500</v>
      </c>
      <c r="F180" s="1">
        <v>16943.56640625</v>
      </c>
      <c r="G180" s="1">
        <v>700.07263183593795</v>
      </c>
      <c r="H180" s="1">
        <v>17129.19131183657</v>
      </c>
      <c r="I180" s="1">
        <v>686.40431020969436</v>
      </c>
      <c r="J180" s="1">
        <f t="shared" si="11"/>
        <v>1.0955480159011761</v>
      </c>
      <c r="K180" s="1">
        <f t="shared" si="12"/>
        <v>-1.9524147930763229</v>
      </c>
      <c r="L180" s="26"/>
      <c r="M180" s="26"/>
      <c r="N180" s="2">
        <v>1583334</v>
      </c>
      <c r="O180" s="26"/>
      <c r="P180" s="26"/>
      <c r="Q180" s="26"/>
      <c r="R180" s="26"/>
      <c r="S180" s="26"/>
      <c r="T180" s="26"/>
      <c r="U180" s="26"/>
      <c r="V180" s="26"/>
    </row>
    <row r="181" spans="1:22" ht="14.5" x14ac:dyDescent="0.35">
      <c r="A181" s="15">
        <v>2</v>
      </c>
      <c r="B181" s="8">
        <v>90</v>
      </c>
      <c r="C181" s="8">
        <v>1583333.3334000001</v>
      </c>
      <c r="D181" s="8">
        <v>5499.9999989999997</v>
      </c>
      <c r="E181" s="2">
        <v>1530</v>
      </c>
      <c r="F181" s="1">
        <v>18236.3515625</v>
      </c>
      <c r="G181" s="1">
        <v>698.54626464843705</v>
      </c>
      <c r="H181" s="1">
        <v>17319.186585634259</v>
      </c>
      <c r="I181" s="1">
        <v>689.46405106294037</v>
      </c>
      <c r="J181" s="1">
        <f t="shared" si="11"/>
        <v>-5.0293227443132693</v>
      </c>
      <c r="K181" s="1">
        <f t="shared" si="12"/>
        <v>-1.3001592085053311</v>
      </c>
      <c r="L181" s="26"/>
      <c r="M181" s="26"/>
      <c r="N181" s="2">
        <v>1583334</v>
      </c>
      <c r="O181" s="26"/>
      <c r="P181" s="26"/>
      <c r="Q181" s="26"/>
      <c r="R181" s="26"/>
      <c r="S181" s="26"/>
      <c r="T181" s="26"/>
      <c r="U181" s="26"/>
      <c r="V181" s="26"/>
    </row>
    <row r="182" spans="1:22" ht="14.5" x14ac:dyDescent="0.35">
      <c r="A182" s="15">
        <v>2</v>
      </c>
      <c r="B182" s="8">
        <v>90</v>
      </c>
      <c r="C182" s="8">
        <v>1583333.3334000001</v>
      </c>
      <c r="D182" s="8">
        <v>5499.9999989999997</v>
      </c>
      <c r="E182" s="2">
        <v>1560</v>
      </c>
      <c r="F182" s="1">
        <v>17901.111328125</v>
      </c>
      <c r="G182" s="1">
        <v>670.79315185546898</v>
      </c>
      <c r="H182" s="1">
        <v>17632.27736278357</v>
      </c>
      <c r="I182" s="1">
        <v>663.4352661500111</v>
      </c>
      <c r="J182" s="1">
        <f t="shared" si="11"/>
        <v>-1.5017724900635419</v>
      </c>
      <c r="K182" s="1">
        <f t="shared" si="12"/>
        <v>-1.0968933843622819</v>
      </c>
      <c r="L182" s="26"/>
      <c r="M182" s="26"/>
      <c r="N182" s="2">
        <v>0</v>
      </c>
      <c r="O182" s="26"/>
      <c r="P182" s="26"/>
      <c r="Q182" s="26"/>
      <c r="R182" s="26"/>
      <c r="S182" s="26"/>
      <c r="T182" s="26"/>
      <c r="U182" s="26"/>
      <c r="V182" s="26"/>
    </row>
    <row r="183" spans="1:22" ht="14.5" x14ac:dyDescent="0.35">
      <c r="A183" s="15">
        <v>2</v>
      </c>
      <c r="B183" s="8">
        <v>90</v>
      </c>
      <c r="C183" s="8">
        <v>1583333.3334000001</v>
      </c>
      <c r="D183" s="8">
        <v>5499.9999989999997</v>
      </c>
      <c r="E183" s="2">
        <v>1590</v>
      </c>
      <c r="F183" s="1">
        <v>18303.65234375</v>
      </c>
      <c r="G183" s="1">
        <v>675.47406005859398</v>
      </c>
      <c r="H183" s="1">
        <v>17936.661941836199</v>
      </c>
      <c r="I183" s="1">
        <v>655.82008861426152</v>
      </c>
      <c r="J183" s="1">
        <f t="shared" si="11"/>
        <v>-2.0050118687875669</v>
      </c>
      <c r="K183" s="1">
        <f t="shared" si="12"/>
        <v>-2.9096559892511009</v>
      </c>
      <c r="L183" s="26"/>
      <c r="M183" s="26"/>
      <c r="N183" s="2">
        <v>0</v>
      </c>
      <c r="O183" s="26"/>
      <c r="P183" s="26"/>
      <c r="Q183" s="26"/>
      <c r="R183" s="26"/>
      <c r="S183" s="26"/>
      <c r="T183" s="26"/>
      <c r="U183" s="26"/>
      <c r="V183" s="26"/>
    </row>
    <row r="184" spans="1:22" ht="14.5" x14ac:dyDescent="0.35">
      <c r="A184" s="15">
        <v>2</v>
      </c>
      <c r="B184" s="8">
        <v>90</v>
      </c>
      <c r="C184" s="8">
        <v>1583333.3334000001</v>
      </c>
      <c r="D184" s="8">
        <v>5499.9999989999997</v>
      </c>
      <c r="E184" s="2">
        <v>1620</v>
      </c>
      <c r="F184" s="1">
        <v>18043.474609375</v>
      </c>
      <c r="G184" s="1">
        <v>655.10504150390602</v>
      </c>
      <c r="H184" s="1">
        <v>18237.838094718849</v>
      </c>
      <c r="I184" s="1">
        <v>650.97026749249642</v>
      </c>
      <c r="J184" s="1">
        <f t="shared" si="11"/>
        <v>1.0771954379721398</v>
      </c>
      <c r="K184" s="1">
        <f t="shared" si="12"/>
        <v>-0.63116198921588529</v>
      </c>
      <c r="L184" s="26"/>
      <c r="M184" s="26"/>
      <c r="N184" s="2">
        <v>0</v>
      </c>
      <c r="O184" s="26"/>
      <c r="P184" s="26"/>
      <c r="Q184" s="26"/>
      <c r="R184" s="26"/>
      <c r="S184" s="26"/>
      <c r="T184" s="26"/>
      <c r="U184" s="26"/>
      <c r="V184" s="26"/>
    </row>
    <row r="185" spans="1:22" ht="14.5" x14ac:dyDescent="0.35">
      <c r="A185" s="15">
        <v>2</v>
      </c>
      <c r="B185" s="8">
        <v>90</v>
      </c>
      <c r="C185" s="8">
        <v>1583333.3334000001</v>
      </c>
      <c r="D185" s="8">
        <v>5499.9999989999997</v>
      </c>
      <c r="E185" s="2">
        <v>1650</v>
      </c>
      <c r="F185" s="1">
        <v>18327.466796875</v>
      </c>
      <c r="G185" s="1">
        <v>645.47180175781295</v>
      </c>
      <c r="H185" s="1">
        <v>18981.881035833681</v>
      </c>
      <c r="I185" s="1">
        <v>683.37177902228552</v>
      </c>
      <c r="J185" s="1">
        <f t="shared" si="11"/>
        <v>3.5706748030789779</v>
      </c>
      <c r="K185" s="1">
        <f t="shared" si="12"/>
        <v>5.8716704837081313</v>
      </c>
      <c r="L185" s="26"/>
      <c r="M185" s="26"/>
      <c r="N185" s="2">
        <v>1583334</v>
      </c>
      <c r="O185" s="26"/>
      <c r="P185" s="26"/>
      <c r="Q185" s="26"/>
      <c r="R185" s="26"/>
      <c r="S185" s="26"/>
      <c r="T185" s="26"/>
      <c r="U185" s="26"/>
      <c r="V185" s="26"/>
    </row>
    <row r="186" spans="1:22" ht="14.5" x14ac:dyDescent="0.35">
      <c r="A186" s="15">
        <v>2</v>
      </c>
      <c r="B186" s="8">
        <v>90</v>
      </c>
      <c r="C186" s="8">
        <v>1583333.3334000001</v>
      </c>
      <c r="D186" s="8">
        <v>5499.9999989999997</v>
      </c>
      <c r="E186" s="2">
        <v>1680</v>
      </c>
      <c r="F186" s="1">
        <v>19319.181640625</v>
      </c>
      <c r="G186" s="1">
        <v>657.82208251953102</v>
      </c>
      <c r="H186" s="1">
        <v>19593.258896930161</v>
      </c>
      <c r="I186" s="1">
        <v>692.19931897272272</v>
      </c>
      <c r="J186" s="1">
        <f t="shared" si="11"/>
        <v>1.418679431683705</v>
      </c>
      <c r="K186" s="1">
        <f t="shared" si="12"/>
        <v>5.2259170627904581</v>
      </c>
      <c r="L186" s="26"/>
      <c r="M186" s="26"/>
      <c r="N186" s="2">
        <v>1583334</v>
      </c>
      <c r="O186" s="26"/>
      <c r="P186" s="26"/>
      <c r="Q186" s="26"/>
      <c r="R186" s="26"/>
      <c r="S186" s="26"/>
      <c r="T186" s="26"/>
      <c r="U186" s="26"/>
      <c r="V186" s="26"/>
    </row>
    <row r="187" spans="1:22" ht="14.5" x14ac:dyDescent="0.35">
      <c r="A187" s="15">
        <v>2</v>
      </c>
      <c r="B187" s="8">
        <v>90</v>
      </c>
      <c r="C187" s="8">
        <v>1583333.3334000001</v>
      </c>
      <c r="D187" s="8">
        <v>5499.9999989999997</v>
      </c>
      <c r="E187" s="2">
        <v>1710</v>
      </c>
      <c r="F187" s="1">
        <v>20321.51171875</v>
      </c>
      <c r="G187" s="1">
        <v>657.52703857421898</v>
      </c>
      <c r="H187" s="1">
        <v>20241.91057478734</v>
      </c>
      <c r="I187" s="1">
        <v>679.24324620958805</v>
      </c>
      <c r="J187" s="1">
        <f t="shared" si="11"/>
        <v>-0.39170877178991853</v>
      </c>
      <c r="K187" s="1">
        <f t="shared" si="12"/>
        <v>3.3027094494027924</v>
      </c>
      <c r="L187" s="26"/>
      <c r="M187" s="26"/>
      <c r="N187" s="2">
        <v>1583334</v>
      </c>
      <c r="O187" s="26"/>
      <c r="P187" s="26"/>
      <c r="Q187" s="26"/>
      <c r="R187" s="26"/>
      <c r="S187" s="26"/>
      <c r="T187" s="26"/>
      <c r="U187" s="26"/>
      <c r="V187" s="26"/>
    </row>
    <row r="188" spans="1:22" ht="14.5" x14ac:dyDescent="0.35">
      <c r="A188" s="15">
        <v>2</v>
      </c>
      <c r="B188" s="8">
        <v>90</v>
      </c>
      <c r="C188" s="8">
        <v>1583333.3334000001</v>
      </c>
      <c r="D188" s="8">
        <v>5499.9999989999997</v>
      </c>
      <c r="E188" s="2">
        <v>1740</v>
      </c>
      <c r="F188" s="1">
        <v>19965.453125</v>
      </c>
      <c r="G188" s="1">
        <v>634.773193359375</v>
      </c>
      <c r="H188" s="1">
        <v>19809.983628565311</v>
      </c>
      <c r="I188" s="1">
        <v>638.8258878496664</v>
      </c>
      <c r="J188" s="1">
        <f t="shared" si="11"/>
        <v>-0.77869255188611741</v>
      </c>
      <c r="K188" s="1">
        <f t="shared" si="12"/>
        <v>0.63844764282555011</v>
      </c>
      <c r="L188" s="26"/>
      <c r="M188" s="26"/>
      <c r="N188" s="2">
        <v>0</v>
      </c>
      <c r="O188" s="26"/>
      <c r="P188" s="26"/>
      <c r="Q188" s="26"/>
      <c r="R188" s="26"/>
      <c r="S188" s="26"/>
      <c r="T188" s="26"/>
      <c r="U188" s="26"/>
      <c r="V188" s="26"/>
    </row>
    <row r="189" spans="1:22" ht="14.5" x14ac:dyDescent="0.35">
      <c r="A189" s="15">
        <v>2</v>
      </c>
      <c r="B189" s="8">
        <v>90</v>
      </c>
      <c r="C189" s="8">
        <v>1583333.3334000001</v>
      </c>
      <c r="D189" s="8">
        <v>5499.9999989999997</v>
      </c>
      <c r="E189" s="2">
        <v>1770</v>
      </c>
      <c r="F189" s="1">
        <v>20519.724609375</v>
      </c>
      <c r="G189" s="1">
        <v>626.61785888671898</v>
      </c>
      <c r="H189" s="1">
        <v>19770.975627752079</v>
      </c>
      <c r="I189" s="1">
        <v>618.25403392338319</v>
      </c>
      <c r="J189" s="1">
        <f t="shared" si="11"/>
        <v>-3.6489231501714903</v>
      </c>
      <c r="K189" s="1">
        <f t="shared" si="12"/>
        <v>-1.3347568768938987</v>
      </c>
      <c r="L189" s="26"/>
      <c r="M189" s="26"/>
      <c r="N189" s="2">
        <v>4.2083713900839499E-14</v>
      </c>
      <c r="O189" s="26"/>
      <c r="P189" s="26"/>
      <c r="Q189" s="26"/>
      <c r="R189" s="26"/>
      <c r="S189" s="26"/>
      <c r="T189" s="26"/>
      <c r="U189" s="26"/>
      <c r="V189" s="26"/>
    </row>
    <row r="190" spans="1:22" ht="14.5" x14ac:dyDescent="0.35">
      <c r="A190" s="15">
        <v>2</v>
      </c>
      <c r="B190" s="8">
        <v>90</v>
      </c>
      <c r="C190" s="8">
        <v>1583333.3334000001</v>
      </c>
      <c r="D190" s="8">
        <v>5499.9999989999997</v>
      </c>
      <c r="E190" s="2">
        <v>1800</v>
      </c>
      <c r="F190" s="1">
        <v>20566.494140625</v>
      </c>
      <c r="G190" s="1">
        <v>621.021240234375</v>
      </c>
      <c r="H190" s="1">
        <v>20007.697321106421</v>
      </c>
      <c r="I190" s="1">
        <v>604.85977410136661</v>
      </c>
      <c r="J190" s="1">
        <f t="shared" si="11"/>
        <v>-2.7170251560512062</v>
      </c>
      <c r="K190" s="1">
        <f t="shared" si="12"/>
        <v>-2.6024015099562474</v>
      </c>
      <c r="L190" s="26"/>
      <c r="M190" s="26"/>
      <c r="N190" s="2">
        <v>1.4728981380905701E-13</v>
      </c>
      <c r="O190" s="26"/>
      <c r="P190" s="26"/>
      <c r="Q190" s="26"/>
      <c r="R190" s="26"/>
      <c r="S190" s="26"/>
      <c r="T190" s="26"/>
      <c r="U190" s="26"/>
      <c r="V190" s="26"/>
    </row>
    <row r="191" spans="1:22" ht="14.5" x14ac:dyDescent="0.35">
      <c r="A191" s="15">
        <v>2</v>
      </c>
      <c r="B191" s="8">
        <v>90</v>
      </c>
      <c r="C191" s="8">
        <v>1583333.3334000001</v>
      </c>
      <c r="D191" s="8">
        <v>5499.9999989999997</v>
      </c>
      <c r="E191" s="2">
        <v>1830</v>
      </c>
      <c r="F191" s="1">
        <v>21560.59765625</v>
      </c>
      <c r="G191" s="1">
        <v>630.08703613281295</v>
      </c>
      <c r="H191" s="1">
        <v>21353.780637664458</v>
      </c>
      <c r="I191" s="1">
        <v>624.11353795236323</v>
      </c>
      <c r="J191" s="1">
        <f t="shared" si="11"/>
        <v>-0.9592360187918505</v>
      </c>
      <c r="K191" s="1">
        <f t="shared" si="12"/>
        <v>-0.94804333971261068</v>
      </c>
      <c r="L191" s="26"/>
      <c r="M191" s="26"/>
      <c r="N191" s="2">
        <v>1583334</v>
      </c>
      <c r="O191" s="26"/>
      <c r="P191" s="26"/>
      <c r="Q191" s="26"/>
      <c r="R191" s="26"/>
      <c r="S191" s="26"/>
      <c r="T191" s="26"/>
      <c r="U191" s="26"/>
      <c r="V191" s="26"/>
    </row>
    <row r="192" spans="1:22" ht="14.5" x14ac:dyDescent="0.35">
      <c r="A192" s="15">
        <v>2</v>
      </c>
      <c r="B192" s="8">
        <v>90</v>
      </c>
      <c r="C192" s="8">
        <v>1583333.3334000001</v>
      </c>
      <c r="D192" s="8">
        <v>5499.9999989999997</v>
      </c>
      <c r="E192" s="2">
        <v>1860</v>
      </c>
      <c r="F192" s="1">
        <v>22163.142578125</v>
      </c>
      <c r="G192" s="1">
        <v>636.83050537109398</v>
      </c>
      <c r="H192" s="1">
        <v>22317.03261262245</v>
      </c>
      <c r="I192" s="1">
        <v>631.10540054920943</v>
      </c>
      <c r="J192" s="1">
        <f t="shared" si="11"/>
        <v>0.69435114607501225</v>
      </c>
      <c r="K192" s="1">
        <f t="shared" si="12"/>
        <v>-0.89899977680064302</v>
      </c>
      <c r="L192" s="26"/>
      <c r="M192" s="26"/>
      <c r="N192" s="2">
        <v>1583334</v>
      </c>
      <c r="O192" s="26"/>
      <c r="P192" s="26"/>
      <c r="Q192" s="26"/>
      <c r="R192" s="26"/>
      <c r="S192" s="26"/>
      <c r="T192" s="26"/>
      <c r="U192" s="26"/>
      <c r="V192" s="26"/>
    </row>
    <row r="193" spans="1:22" ht="14.5" x14ac:dyDescent="0.35">
      <c r="A193" s="15">
        <v>2</v>
      </c>
      <c r="B193" s="8">
        <v>90</v>
      </c>
      <c r="C193" s="8">
        <v>1583333.3334000001</v>
      </c>
      <c r="D193" s="8">
        <v>5499.9999989999997</v>
      </c>
      <c r="E193" s="2">
        <v>1890</v>
      </c>
      <c r="F193" s="1">
        <v>24302.42578125</v>
      </c>
      <c r="G193" s="1">
        <v>638.31286621093705</v>
      </c>
      <c r="H193" s="1">
        <v>22929.29613302627</v>
      </c>
      <c r="I193" s="1">
        <v>633.90205272219418</v>
      </c>
      <c r="J193" s="1">
        <f t="shared" si="11"/>
        <v>-5.6501752565093248</v>
      </c>
      <c r="K193" s="1">
        <f t="shared" si="12"/>
        <v>-0.69101121444186298</v>
      </c>
      <c r="L193" s="26"/>
      <c r="M193" s="26"/>
      <c r="N193" s="2">
        <v>1583334</v>
      </c>
      <c r="O193" s="26"/>
      <c r="P193" s="26"/>
      <c r="Q193" s="26"/>
      <c r="R193" s="26"/>
      <c r="S193" s="26"/>
      <c r="T193" s="26"/>
      <c r="U193" s="26"/>
      <c r="V193" s="26"/>
    </row>
    <row r="194" spans="1:22" ht="14.5" x14ac:dyDescent="0.35">
      <c r="A194" s="15">
        <v>2</v>
      </c>
      <c r="B194" s="8">
        <v>90</v>
      </c>
      <c r="C194" s="8">
        <v>1583333.3334000001</v>
      </c>
      <c r="D194" s="8">
        <v>5499.9999989999997</v>
      </c>
      <c r="E194" s="2">
        <v>1920</v>
      </c>
      <c r="F194" s="1">
        <v>23497.447265625</v>
      </c>
      <c r="G194" s="1">
        <v>602.46405029296898</v>
      </c>
      <c r="H194" s="1">
        <v>23206.683885393941</v>
      </c>
      <c r="I194" s="1">
        <v>610.10938229285443</v>
      </c>
      <c r="J194" s="1">
        <f t="shared" si="11"/>
        <v>-1.2374253975087084</v>
      </c>
      <c r="K194" s="1">
        <f t="shared" si="12"/>
        <v>1.2690104905292938</v>
      </c>
      <c r="L194" s="26"/>
      <c r="M194" s="26"/>
      <c r="N194" s="2">
        <v>9.4686879051428896E-14</v>
      </c>
      <c r="O194" s="26"/>
      <c r="P194" s="26"/>
      <c r="Q194" s="26"/>
      <c r="R194" s="26"/>
      <c r="S194" s="26"/>
      <c r="T194" s="26"/>
      <c r="U194" s="26"/>
      <c r="V194" s="26"/>
    </row>
    <row r="195" spans="1:22" ht="14.5" x14ac:dyDescent="0.35">
      <c r="A195" s="15">
        <v>2</v>
      </c>
      <c r="B195" s="8">
        <v>90</v>
      </c>
      <c r="C195" s="8">
        <v>1583333.3334000001</v>
      </c>
      <c r="D195" s="8">
        <v>5499.9999989999997</v>
      </c>
      <c r="E195" s="2">
        <v>1950</v>
      </c>
      <c r="F195" s="1">
        <v>23577.0546875</v>
      </c>
      <c r="G195" s="1">
        <v>595.328125</v>
      </c>
      <c r="H195" s="1">
        <v>23405.585883923941</v>
      </c>
      <c r="I195" s="1">
        <v>601.46232693475326</v>
      </c>
      <c r="J195" s="1">
        <f t="shared" si="11"/>
        <v>-0.72726982164980891</v>
      </c>
      <c r="K195" s="1">
        <f t="shared" si="12"/>
        <v>1.0303900785391693</v>
      </c>
      <c r="L195" s="26"/>
      <c r="M195" s="26"/>
      <c r="N195" s="2">
        <v>4.2083703736444201E-14</v>
      </c>
      <c r="O195" s="26"/>
      <c r="P195" s="26"/>
      <c r="Q195" s="26"/>
      <c r="R195" s="26"/>
      <c r="S195" s="26"/>
      <c r="T195" s="26"/>
      <c r="U195" s="26"/>
      <c r="V195" s="26"/>
    </row>
    <row r="196" spans="1:22" ht="14.5" x14ac:dyDescent="0.35">
      <c r="A196" s="15">
        <v>2</v>
      </c>
      <c r="B196" s="8">
        <v>90</v>
      </c>
      <c r="C196" s="8">
        <v>1583333.3334000001</v>
      </c>
      <c r="D196" s="8">
        <v>5499.9999989999997</v>
      </c>
      <c r="E196" s="2">
        <v>1980</v>
      </c>
      <c r="F196" s="1">
        <v>23552.013671875</v>
      </c>
      <c r="G196" s="1">
        <v>584.62353515625</v>
      </c>
      <c r="H196" s="1">
        <v>23566.779591316052</v>
      </c>
      <c r="I196" s="1">
        <v>595.6855662923291</v>
      </c>
      <c r="J196" s="1">
        <f t="shared" si="11"/>
        <v>6.2694934058588017E-2</v>
      </c>
      <c r="K196" s="1">
        <f t="shared" si="12"/>
        <v>1.8921631564358068</v>
      </c>
      <c r="L196" s="26"/>
      <c r="M196" s="26"/>
      <c r="N196" s="2">
        <v>0</v>
      </c>
      <c r="O196" s="26"/>
      <c r="P196" s="26"/>
      <c r="Q196" s="26"/>
      <c r="R196" s="26"/>
      <c r="S196" s="26"/>
      <c r="T196" s="26"/>
      <c r="U196" s="26"/>
      <c r="V196" s="26"/>
    </row>
    <row r="197" spans="1:22" ht="14.5" x14ac:dyDescent="0.35">
      <c r="A197" s="15">
        <v>2</v>
      </c>
      <c r="B197" s="8">
        <v>90</v>
      </c>
      <c r="C197" s="8">
        <v>1583333.3334000001</v>
      </c>
      <c r="D197" s="8">
        <v>5499.9999989999997</v>
      </c>
      <c r="E197" s="2">
        <v>2010</v>
      </c>
      <c r="F197" s="1">
        <v>23859.744140625</v>
      </c>
      <c r="G197" s="1">
        <v>597.69567871093795</v>
      </c>
      <c r="H197" s="1">
        <v>24111.79427638957</v>
      </c>
      <c r="I197" s="1">
        <v>611.6543434044554</v>
      </c>
      <c r="J197" s="1">
        <f t="shared" si="11"/>
        <v>1.0563823915253747</v>
      </c>
      <c r="K197" s="1">
        <f t="shared" si="12"/>
        <v>2.3354133534347068</v>
      </c>
      <c r="L197" s="26"/>
      <c r="M197" s="26"/>
      <c r="N197" s="2">
        <v>1583334</v>
      </c>
      <c r="O197" s="26"/>
      <c r="P197" s="26"/>
      <c r="Q197" s="26"/>
      <c r="R197" s="26"/>
      <c r="S197" s="26"/>
      <c r="T197" s="26"/>
      <c r="U197" s="26"/>
      <c r="V197" s="26"/>
    </row>
    <row r="198" spans="1:22" ht="14.5" x14ac:dyDescent="0.35">
      <c r="A198" s="15">
        <v>2</v>
      </c>
      <c r="B198" s="8">
        <v>90</v>
      </c>
      <c r="C198" s="8">
        <v>1583333.3334000001</v>
      </c>
      <c r="D198" s="8">
        <v>5499.9999989999997</v>
      </c>
      <c r="E198" s="2">
        <v>2040</v>
      </c>
      <c r="F198" s="1">
        <v>24327.685546875</v>
      </c>
      <c r="G198" s="1">
        <v>606.529541015625</v>
      </c>
      <c r="H198" s="1">
        <v>24558.742153002338</v>
      </c>
      <c r="I198" s="1">
        <v>615.27490054435771</v>
      </c>
      <c r="J198" s="1">
        <f t="shared" si="11"/>
        <v>0.94976813837113538</v>
      </c>
      <c r="K198" s="1">
        <f t="shared" si="12"/>
        <v>1.4418686869049655</v>
      </c>
      <c r="L198" s="26"/>
      <c r="M198" s="26"/>
      <c r="N198" s="2">
        <v>1583334</v>
      </c>
      <c r="O198" s="26"/>
      <c r="P198" s="26"/>
      <c r="Q198" s="26"/>
      <c r="R198" s="26"/>
      <c r="S198" s="26"/>
      <c r="T198" s="26"/>
      <c r="U198" s="26"/>
      <c r="V198" s="26"/>
    </row>
    <row r="199" spans="1:22" ht="14.5" x14ac:dyDescent="0.35">
      <c r="A199" s="15">
        <v>2</v>
      </c>
      <c r="B199" s="8">
        <v>90</v>
      </c>
      <c r="C199" s="8">
        <v>1583333.3334000001</v>
      </c>
      <c r="D199" s="8">
        <v>5499.9999989999997</v>
      </c>
      <c r="E199" s="2">
        <v>2070</v>
      </c>
      <c r="F199" s="1">
        <v>24808.294921875</v>
      </c>
      <c r="G199" s="1">
        <v>607.45886230468795</v>
      </c>
      <c r="H199" s="1">
        <v>24951.811493387871</v>
      </c>
      <c r="I199" s="1">
        <v>613.91265280318169</v>
      </c>
      <c r="J199" s="1">
        <f t="shared" si="11"/>
        <v>0.57850235965360142</v>
      </c>
      <c r="K199" s="1">
        <f t="shared" si="12"/>
        <v>1.0624242889482536</v>
      </c>
      <c r="L199" s="26"/>
      <c r="M199" s="26"/>
      <c r="N199" s="2">
        <v>1583334</v>
      </c>
      <c r="O199" s="26"/>
      <c r="P199" s="26"/>
      <c r="Q199" s="26"/>
      <c r="R199" s="26"/>
      <c r="S199" s="26"/>
      <c r="T199" s="26"/>
      <c r="U199" s="26"/>
      <c r="V199" s="26"/>
    </row>
    <row r="200" spans="1:22" ht="14.5" x14ac:dyDescent="0.35">
      <c r="A200" s="15">
        <v>2</v>
      </c>
      <c r="B200" s="8">
        <v>90</v>
      </c>
      <c r="C200" s="8">
        <v>1583333.3334000001</v>
      </c>
      <c r="D200" s="8">
        <v>5499.9999989999997</v>
      </c>
      <c r="E200" s="2">
        <v>2100</v>
      </c>
      <c r="F200" s="1">
        <v>24327.171875</v>
      </c>
      <c r="G200" s="1">
        <v>575.08660888671898</v>
      </c>
      <c r="H200" s="1">
        <v>24591.346298572349</v>
      </c>
      <c r="I200" s="1">
        <v>581.49275385415797</v>
      </c>
      <c r="J200" s="1">
        <f t="shared" si="11"/>
        <v>1.0859232833547325</v>
      </c>
      <c r="K200" s="1">
        <f t="shared" si="12"/>
        <v>1.1139443813237666</v>
      </c>
      <c r="L200" s="26"/>
      <c r="M200" s="26"/>
      <c r="N200" s="2">
        <v>0</v>
      </c>
      <c r="O200" s="26"/>
      <c r="P200" s="26"/>
      <c r="Q200" s="26"/>
      <c r="R200" s="26"/>
      <c r="S200" s="26"/>
      <c r="T200" s="26"/>
      <c r="U200" s="26"/>
      <c r="V200" s="26"/>
    </row>
    <row r="201" spans="1:22" ht="14.5" x14ac:dyDescent="0.35">
      <c r="A201" s="15">
        <v>2</v>
      </c>
      <c r="B201" s="8">
        <v>90</v>
      </c>
      <c r="C201" s="8">
        <v>1583333.3334000001</v>
      </c>
      <c r="D201" s="8">
        <v>5499.9999989999997</v>
      </c>
      <c r="E201" s="2">
        <v>2130</v>
      </c>
      <c r="F201" s="1">
        <v>24507.43359375</v>
      </c>
      <c r="G201" s="1">
        <v>568.53112792968795</v>
      </c>
      <c r="H201" s="1">
        <v>24469.51522706202</v>
      </c>
      <c r="I201" s="1">
        <v>559.68035275693603</v>
      </c>
      <c r="J201" s="1">
        <f t="shared" si="11"/>
        <v>-0.15472189914512302</v>
      </c>
      <c r="K201" s="1">
        <f t="shared" si="12"/>
        <v>-1.5567793455711236</v>
      </c>
      <c r="L201" s="26"/>
      <c r="M201" s="26"/>
      <c r="N201" s="2">
        <v>0</v>
      </c>
      <c r="O201" s="26"/>
      <c r="P201" s="26"/>
      <c r="Q201" s="26"/>
      <c r="R201" s="26"/>
      <c r="S201" s="26"/>
      <c r="T201" s="26"/>
      <c r="U201" s="26"/>
      <c r="V201" s="26"/>
    </row>
    <row r="202" spans="1:22" ht="14.5" x14ac:dyDescent="0.35">
      <c r="A202" s="15">
        <v>2</v>
      </c>
      <c r="B202" s="8">
        <v>90</v>
      </c>
      <c r="C202" s="8">
        <v>1583333.3334000001</v>
      </c>
      <c r="D202" s="8">
        <v>5499.9999989999997</v>
      </c>
      <c r="E202" s="2">
        <v>2160</v>
      </c>
      <c r="F202" s="1">
        <v>24667.373046875</v>
      </c>
      <c r="G202" s="1">
        <v>561.48333740234398</v>
      </c>
      <c r="H202" s="1">
        <v>24398.751605423979</v>
      </c>
      <c r="I202" s="1">
        <v>542.55906520838846</v>
      </c>
      <c r="J202" s="1">
        <f t="shared" ref="J202:J265" si="13">(H202-F202)/F202*100</f>
        <v>-1.0889746587144262</v>
      </c>
      <c r="K202" s="1">
        <f t="shared" ref="K202:K265" si="14">(I202-G202)/G202*100</f>
        <v>-3.3704067304128902</v>
      </c>
      <c r="L202" s="26"/>
      <c r="M202" s="26"/>
      <c r="N202" s="2">
        <v>5.2604262905289E-14</v>
      </c>
      <c r="O202" s="26"/>
      <c r="P202" s="26"/>
      <c r="Q202" s="26"/>
      <c r="R202" s="26"/>
      <c r="S202" s="26"/>
      <c r="T202" s="26"/>
      <c r="U202" s="26"/>
      <c r="V202" s="26"/>
    </row>
    <row r="203" spans="1:22" ht="14.5" x14ac:dyDescent="0.35">
      <c r="A203" s="15">
        <v>2</v>
      </c>
      <c r="B203" s="8">
        <v>90</v>
      </c>
      <c r="C203" s="8">
        <v>1583333.3334000001</v>
      </c>
      <c r="D203" s="8">
        <v>5499.9999989999997</v>
      </c>
      <c r="E203" s="2">
        <v>2190</v>
      </c>
      <c r="F203" s="1">
        <v>25372.22265625</v>
      </c>
      <c r="G203" s="1">
        <v>557.34802246093705</v>
      </c>
      <c r="H203" s="1">
        <v>25507.964690379071</v>
      </c>
      <c r="I203" s="1">
        <v>529.81602648426519</v>
      </c>
      <c r="J203" s="1">
        <f t="shared" si="13"/>
        <v>0.53500253394486574</v>
      </c>
      <c r="K203" s="1">
        <f t="shared" si="14"/>
        <v>-4.939821236846945</v>
      </c>
      <c r="L203" s="26"/>
      <c r="M203" s="26"/>
      <c r="N203" s="2">
        <v>1583334</v>
      </c>
      <c r="O203" s="26"/>
      <c r="P203" s="26"/>
      <c r="Q203" s="26"/>
      <c r="R203" s="26"/>
      <c r="S203" s="26"/>
      <c r="T203" s="26"/>
      <c r="U203" s="26"/>
      <c r="V203" s="26"/>
    </row>
    <row r="204" spans="1:22" ht="14.5" x14ac:dyDescent="0.35">
      <c r="A204" s="15">
        <v>2</v>
      </c>
      <c r="B204" s="8">
        <v>90</v>
      </c>
      <c r="C204" s="8">
        <v>1583333.3334000001</v>
      </c>
      <c r="D204" s="8">
        <v>5499.9999989999997</v>
      </c>
      <c r="E204" s="2">
        <v>2220</v>
      </c>
      <c r="F204" s="1">
        <v>25911.115234375</v>
      </c>
      <c r="G204" s="1">
        <v>533.01477050781295</v>
      </c>
      <c r="H204" s="1">
        <v>26210.877390453668</v>
      </c>
      <c r="I204" s="1">
        <v>506.39240456017012</v>
      </c>
      <c r="J204" s="1">
        <f t="shared" si="13"/>
        <v>1.1568863530852145</v>
      </c>
      <c r="K204" s="1">
        <f t="shared" si="14"/>
        <v>-4.9946769621936022</v>
      </c>
      <c r="L204" s="26"/>
      <c r="M204" s="26"/>
      <c r="N204" s="2">
        <v>1583334</v>
      </c>
      <c r="O204" s="26"/>
      <c r="P204" s="26"/>
      <c r="Q204" s="26"/>
      <c r="R204" s="26"/>
      <c r="S204" s="26"/>
      <c r="T204" s="26"/>
      <c r="U204" s="26"/>
      <c r="V204" s="26"/>
    </row>
    <row r="205" spans="1:22" ht="14.5" x14ac:dyDescent="0.35">
      <c r="A205" s="15">
        <v>2</v>
      </c>
      <c r="B205" s="8">
        <v>90</v>
      </c>
      <c r="C205" s="8">
        <v>1583333.3334000001</v>
      </c>
      <c r="D205" s="8">
        <v>5499.9999989999997</v>
      </c>
      <c r="E205" s="2">
        <v>2250</v>
      </c>
      <c r="F205" s="1">
        <v>26192.802734375</v>
      </c>
      <c r="G205" s="1">
        <v>502.72357177734398</v>
      </c>
      <c r="H205" s="1">
        <v>26744.57531771118</v>
      </c>
      <c r="I205" s="1">
        <v>484.9153881324728</v>
      </c>
      <c r="J205" s="1">
        <f t="shared" si="13"/>
        <v>2.1065809143518761</v>
      </c>
      <c r="K205" s="1">
        <f t="shared" si="14"/>
        <v>-3.5423410885452604</v>
      </c>
      <c r="L205" s="26"/>
      <c r="M205" s="26"/>
      <c r="N205" s="2">
        <v>1583334</v>
      </c>
      <c r="O205" s="26"/>
      <c r="P205" s="26"/>
      <c r="Q205" s="26"/>
      <c r="R205" s="26"/>
      <c r="S205" s="26"/>
      <c r="T205" s="26"/>
      <c r="U205" s="26"/>
      <c r="V205" s="26"/>
    </row>
    <row r="206" spans="1:22" ht="14.5" x14ac:dyDescent="0.35">
      <c r="A206" s="15">
        <v>2</v>
      </c>
      <c r="B206" s="8">
        <v>90</v>
      </c>
      <c r="C206" s="8">
        <v>1583333.3334000001</v>
      </c>
      <c r="D206" s="8">
        <v>5499.9999989999997</v>
      </c>
      <c r="E206" s="2">
        <v>2280</v>
      </c>
      <c r="F206" s="1">
        <v>25366.326171875</v>
      </c>
      <c r="G206" s="1">
        <v>477.89935302734398</v>
      </c>
      <c r="H206" s="1">
        <v>26019.509994584441</v>
      </c>
      <c r="I206" s="1">
        <v>486.02016557148698</v>
      </c>
      <c r="J206" s="1">
        <f t="shared" si="13"/>
        <v>2.5750036417715902</v>
      </c>
      <c r="K206" s="1">
        <f t="shared" si="14"/>
        <v>1.6992725545034078</v>
      </c>
      <c r="L206" s="26"/>
      <c r="M206" s="26"/>
      <c r="N206" s="2">
        <v>0</v>
      </c>
      <c r="O206" s="26"/>
      <c r="P206" s="26"/>
      <c r="Q206" s="26"/>
      <c r="R206" s="26"/>
      <c r="S206" s="26"/>
      <c r="T206" s="26"/>
      <c r="U206" s="26"/>
      <c r="V206" s="26"/>
    </row>
    <row r="207" spans="1:22" ht="14.5" x14ac:dyDescent="0.35">
      <c r="A207" s="15">
        <v>2</v>
      </c>
      <c r="B207" s="8">
        <v>90</v>
      </c>
      <c r="C207" s="8">
        <v>1583333.3334000001</v>
      </c>
      <c r="D207" s="8">
        <v>5499.9999989999997</v>
      </c>
      <c r="E207" s="2">
        <v>2310</v>
      </c>
      <c r="F207" s="1">
        <v>25789.169921875</v>
      </c>
      <c r="G207" s="1">
        <v>453.4287109375</v>
      </c>
      <c r="H207" s="1">
        <v>26691.09783475519</v>
      </c>
      <c r="I207" s="1">
        <v>478.20541953101412</v>
      </c>
      <c r="J207" s="1">
        <f t="shared" si="13"/>
        <v>3.4973126921590167</v>
      </c>
      <c r="K207" s="1">
        <f t="shared" si="14"/>
        <v>5.4643007811054343</v>
      </c>
      <c r="L207" s="26"/>
      <c r="M207" s="26"/>
      <c r="N207" s="2">
        <v>4.2083686795785199E-14</v>
      </c>
      <c r="O207" s="26"/>
      <c r="P207" s="26"/>
      <c r="Q207" s="26"/>
      <c r="R207" s="26"/>
      <c r="S207" s="26"/>
      <c r="T207" s="26"/>
      <c r="U207" s="26"/>
      <c r="V207" s="26"/>
    </row>
    <row r="208" spans="1:22" ht="14.5" x14ac:dyDescent="0.35">
      <c r="A208" s="15">
        <v>2</v>
      </c>
      <c r="B208" s="8">
        <v>90</v>
      </c>
      <c r="C208" s="8">
        <v>1583333.3334000001</v>
      </c>
      <c r="D208" s="8">
        <v>5499.9999989999997</v>
      </c>
      <c r="E208" s="2">
        <v>2340</v>
      </c>
      <c r="F208" s="1">
        <v>26174.7578125</v>
      </c>
      <c r="G208" s="1">
        <v>439.363037109375</v>
      </c>
      <c r="H208" s="1">
        <v>26901.370436216319</v>
      </c>
      <c r="I208" s="1">
        <v>467.55446050647578</v>
      </c>
      <c r="J208" s="1">
        <f t="shared" si="13"/>
        <v>2.7760051455731838</v>
      </c>
      <c r="K208" s="1">
        <f t="shared" si="14"/>
        <v>6.4164303812573129</v>
      </c>
      <c r="L208" s="26"/>
      <c r="M208" s="26"/>
      <c r="N208" s="2">
        <v>3.1563025982986698E-14</v>
      </c>
      <c r="O208" s="26"/>
      <c r="P208" s="26"/>
      <c r="Q208" s="26"/>
      <c r="R208" s="26"/>
      <c r="S208" s="26"/>
      <c r="T208" s="26"/>
      <c r="U208" s="26"/>
      <c r="V208" s="26"/>
    </row>
    <row r="209" spans="1:22" ht="14.5" x14ac:dyDescent="0.35">
      <c r="A209" s="15">
        <v>2</v>
      </c>
      <c r="B209" s="8">
        <v>90</v>
      </c>
      <c r="C209" s="8">
        <v>1583333.3334000001</v>
      </c>
      <c r="D209" s="8">
        <v>5499.9999989999997</v>
      </c>
      <c r="E209" s="2">
        <v>2370</v>
      </c>
      <c r="F209" s="1">
        <v>26826.767578125</v>
      </c>
      <c r="G209" s="1">
        <v>416.83816528320301</v>
      </c>
      <c r="H209" s="1">
        <v>27785.52022360489</v>
      </c>
      <c r="I209" s="1">
        <v>438.02723691977332</v>
      </c>
      <c r="J209" s="1">
        <f t="shared" si="13"/>
        <v>3.5738657021864726</v>
      </c>
      <c r="K209" s="1">
        <f t="shared" si="14"/>
        <v>5.083284929577955</v>
      </c>
      <c r="L209" s="26"/>
      <c r="M209" s="26"/>
      <c r="N209" s="2">
        <v>1583334</v>
      </c>
      <c r="O209" s="26"/>
      <c r="P209" s="26"/>
      <c r="Q209" s="26"/>
      <c r="R209" s="26"/>
      <c r="S209" s="26"/>
      <c r="T209" s="26"/>
      <c r="U209" s="26"/>
      <c r="V209" s="26"/>
    </row>
    <row r="210" spans="1:22" ht="14.5" x14ac:dyDescent="0.35">
      <c r="A210" s="15">
        <v>2</v>
      </c>
      <c r="B210" s="8">
        <v>90</v>
      </c>
      <c r="C210" s="8">
        <v>1583333.3334000001</v>
      </c>
      <c r="D210" s="8">
        <v>5499.9999989999997</v>
      </c>
      <c r="E210" s="2">
        <v>2400</v>
      </c>
      <c r="F210" s="1">
        <v>27468.859375</v>
      </c>
      <c r="G210" s="1">
        <v>404.26220703125</v>
      </c>
      <c r="H210" s="1">
        <v>28352.780368135951</v>
      </c>
      <c r="I210" s="1">
        <v>421.34659737258079</v>
      </c>
      <c r="J210" s="1">
        <f t="shared" si="13"/>
        <v>3.2179020652762396</v>
      </c>
      <c r="K210" s="1">
        <f t="shared" si="14"/>
        <v>4.2260666577744539</v>
      </c>
      <c r="L210" s="26"/>
      <c r="M210" s="26"/>
      <c r="N210" s="2">
        <v>1583334</v>
      </c>
      <c r="O210" s="26"/>
      <c r="P210" s="26"/>
      <c r="Q210" s="26"/>
      <c r="R210" s="26"/>
      <c r="S210" s="26"/>
      <c r="T210" s="26"/>
      <c r="U210" s="26"/>
      <c r="V210" s="26"/>
    </row>
    <row r="211" spans="1:22" ht="14.5" x14ac:dyDescent="0.35">
      <c r="A211" s="15">
        <v>2</v>
      </c>
      <c r="B211" s="8">
        <v>90</v>
      </c>
      <c r="C211" s="8">
        <v>1583333.3334000001</v>
      </c>
      <c r="D211" s="8">
        <v>5499.9999989999997</v>
      </c>
      <c r="E211" s="2">
        <v>2430</v>
      </c>
      <c r="F211" s="1">
        <v>28213.650390625</v>
      </c>
      <c r="G211" s="1">
        <v>400.35238647460898</v>
      </c>
      <c r="H211" s="1">
        <v>28806.419892848618</v>
      </c>
      <c r="I211" s="1">
        <v>409.89569274558232</v>
      </c>
      <c r="J211" s="1">
        <f t="shared" si="13"/>
        <v>2.101002507710195</v>
      </c>
      <c r="K211" s="1">
        <f t="shared" si="14"/>
        <v>2.3837265852238398</v>
      </c>
      <c r="L211" s="26"/>
      <c r="M211" s="26"/>
      <c r="N211" s="2">
        <v>1583334</v>
      </c>
      <c r="O211" s="26"/>
      <c r="P211" s="26"/>
      <c r="Q211" s="26"/>
      <c r="R211" s="26"/>
      <c r="S211" s="26"/>
      <c r="T211" s="26"/>
      <c r="U211" s="26"/>
      <c r="V211" s="26"/>
    </row>
    <row r="212" spans="1:22" ht="14.5" x14ac:dyDescent="0.35">
      <c r="A212" s="15">
        <v>2</v>
      </c>
      <c r="B212" s="8">
        <v>90</v>
      </c>
      <c r="C212" s="8">
        <v>1583333.3334000001</v>
      </c>
      <c r="D212" s="8">
        <v>5499.9999989999997</v>
      </c>
      <c r="E212" s="2">
        <v>2460</v>
      </c>
      <c r="F212" s="1">
        <v>27782.048828125</v>
      </c>
      <c r="G212" s="1">
        <v>390.81033325195301</v>
      </c>
      <c r="H212" s="1">
        <v>28238.069848918389</v>
      </c>
      <c r="I212" s="1">
        <v>417.16304160081012</v>
      </c>
      <c r="J212" s="1">
        <f t="shared" si="13"/>
        <v>1.6414232932012502</v>
      </c>
      <c r="K212" s="1">
        <f t="shared" si="14"/>
        <v>6.7430940552607339</v>
      </c>
      <c r="L212" s="26"/>
      <c r="M212" s="26"/>
      <c r="N212" s="2">
        <v>5.5234540763870699E-14</v>
      </c>
      <c r="O212" s="26"/>
      <c r="P212" s="26"/>
      <c r="Q212" s="26"/>
      <c r="R212" s="26"/>
      <c r="S212" s="26"/>
      <c r="T212" s="26"/>
      <c r="U212" s="26"/>
      <c r="V212" s="26"/>
    </row>
    <row r="213" spans="1:22" ht="14.5" x14ac:dyDescent="0.35">
      <c r="A213" s="15">
        <v>2</v>
      </c>
      <c r="B213" s="8">
        <v>90</v>
      </c>
      <c r="C213" s="8">
        <v>1583333.3334000001</v>
      </c>
      <c r="D213" s="8">
        <v>5499.9999989999997</v>
      </c>
      <c r="E213" s="2">
        <v>2490</v>
      </c>
      <c r="F213" s="1">
        <v>28302.279296875</v>
      </c>
      <c r="G213" s="1">
        <v>388.181640625</v>
      </c>
      <c r="H213" s="1">
        <v>28118.27746487024</v>
      </c>
      <c r="I213" s="1">
        <v>411.60590846591072</v>
      </c>
      <c r="J213" s="1">
        <f t="shared" si="13"/>
        <v>-0.65013079008472929</v>
      </c>
      <c r="K213" s="1">
        <f t="shared" si="14"/>
        <v>6.0343574732684377</v>
      </c>
      <c r="L213" s="26"/>
      <c r="M213" s="26"/>
      <c r="N213" s="2">
        <v>6.3124906777428695E-14</v>
      </c>
      <c r="O213" s="26"/>
      <c r="P213" s="26"/>
      <c r="Q213" s="26"/>
      <c r="R213" s="26"/>
      <c r="S213" s="26"/>
      <c r="T213" s="26"/>
      <c r="U213" s="26"/>
      <c r="V213" s="26"/>
    </row>
    <row r="214" spans="1:22" ht="14.5" x14ac:dyDescent="0.35">
      <c r="A214" s="15">
        <v>2</v>
      </c>
      <c r="B214" s="8">
        <v>90</v>
      </c>
      <c r="C214" s="8">
        <v>1583333.3334000001</v>
      </c>
      <c r="D214" s="8">
        <v>5499.9999989999997</v>
      </c>
      <c r="E214" s="2">
        <v>2520</v>
      </c>
      <c r="F214" s="1">
        <v>28484.197265625</v>
      </c>
      <c r="G214" s="1">
        <v>381.56304931640602</v>
      </c>
      <c r="H214" s="1">
        <v>28197.028730827311</v>
      </c>
      <c r="I214" s="1">
        <v>402.80474238952718</v>
      </c>
      <c r="J214" s="1">
        <f t="shared" si="13"/>
        <v>-1.0081679048903609</v>
      </c>
      <c r="K214" s="1">
        <f t="shared" si="14"/>
        <v>5.567020473071743</v>
      </c>
      <c r="L214" s="26"/>
      <c r="M214" s="26"/>
      <c r="N214" s="2">
        <v>0</v>
      </c>
      <c r="O214" s="26"/>
      <c r="P214" s="26"/>
      <c r="Q214" s="26"/>
      <c r="R214" s="26"/>
      <c r="S214" s="26"/>
      <c r="T214" s="26"/>
      <c r="U214" s="26"/>
      <c r="V214" s="26"/>
    </row>
    <row r="215" spans="1:22" ht="14.5" x14ac:dyDescent="0.35">
      <c r="A215" s="15">
        <v>2</v>
      </c>
      <c r="B215" s="8">
        <v>90</v>
      </c>
      <c r="C215" s="8">
        <v>1583333.3334000001</v>
      </c>
      <c r="D215" s="8">
        <v>5499.9999989999997</v>
      </c>
      <c r="E215" s="2">
        <v>2550</v>
      </c>
      <c r="F215" s="1">
        <v>29507.525390625</v>
      </c>
      <c r="G215" s="1">
        <v>381.45065307617199</v>
      </c>
      <c r="H215" s="1">
        <v>29551.112688801131</v>
      </c>
      <c r="I215" s="1">
        <v>381.12100679407092</v>
      </c>
      <c r="J215" s="1">
        <f t="shared" si="13"/>
        <v>0.14771587111801543</v>
      </c>
      <c r="K215" s="1">
        <f t="shared" si="14"/>
        <v>-8.641911593089846E-2</v>
      </c>
      <c r="L215" s="26"/>
      <c r="M215" s="26"/>
      <c r="N215" s="2">
        <v>1583334</v>
      </c>
      <c r="O215" s="26"/>
      <c r="P215" s="26"/>
      <c r="Q215" s="26"/>
      <c r="R215" s="26"/>
      <c r="S215" s="26"/>
      <c r="T215" s="26"/>
      <c r="U215" s="26"/>
      <c r="V215" s="26"/>
    </row>
    <row r="216" spans="1:22" ht="14.5" x14ac:dyDescent="0.35">
      <c r="A216" s="15">
        <v>2</v>
      </c>
      <c r="B216" s="8">
        <v>90</v>
      </c>
      <c r="C216" s="8">
        <v>1583333.3334000001</v>
      </c>
      <c r="D216" s="8">
        <v>5499.9999989999997</v>
      </c>
      <c r="E216" s="2">
        <v>2580</v>
      </c>
      <c r="F216" s="1">
        <v>30278.185546875</v>
      </c>
      <c r="G216" s="1">
        <v>376.78289794921898</v>
      </c>
      <c r="H216" s="1">
        <v>30321.732836048599</v>
      </c>
      <c r="I216" s="1">
        <v>372.51244429088263</v>
      </c>
      <c r="J216" s="1">
        <f t="shared" si="13"/>
        <v>0.14382397223301738</v>
      </c>
      <c r="K216" s="1">
        <f t="shared" si="14"/>
        <v>-1.1333990161389709</v>
      </c>
      <c r="L216" s="26"/>
      <c r="M216" s="26"/>
      <c r="N216" s="2">
        <v>1583334</v>
      </c>
      <c r="O216" s="26"/>
      <c r="P216" s="26"/>
      <c r="Q216" s="26"/>
      <c r="R216" s="26"/>
      <c r="S216" s="26"/>
      <c r="T216" s="26"/>
      <c r="U216" s="26"/>
      <c r="V216" s="26"/>
    </row>
    <row r="217" spans="1:22" ht="14.5" x14ac:dyDescent="0.35">
      <c r="A217" s="15">
        <v>2</v>
      </c>
      <c r="B217" s="8">
        <v>90</v>
      </c>
      <c r="C217" s="8">
        <v>1583333.3334000001</v>
      </c>
      <c r="D217" s="8">
        <v>5499.9999989999997</v>
      </c>
      <c r="E217" s="2">
        <v>2610</v>
      </c>
      <c r="F217" s="1">
        <v>30975.1640625</v>
      </c>
      <c r="G217" s="1">
        <v>371.19915771484398</v>
      </c>
      <c r="H217" s="1">
        <v>30885.751133303729</v>
      </c>
      <c r="I217" s="1">
        <v>366.85666450910452</v>
      </c>
      <c r="J217" s="1">
        <f t="shared" si="13"/>
        <v>-0.28866006654834275</v>
      </c>
      <c r="K217" s="1">
        <f t="shared" si="14"/>
        <v>-1.1698553500154685</v>
      </c>
      <c r="L217" s="26"/>
      <c r="M217" s="26"/>
      <c r="N217" s="2">
        <v>1583334</v>
      </c>
      <c r="O217" s="26"/>
      <c r="P217" s="26"/>
      <c r="Q217" s="26"/>
      <c r="R217" s="26"/>
      <c r="S217" s="26"/>
      <c r="T217" s="26"/>
      <c r="U217" s="26"/>
      <c r="V217" s="26"/>
    </row>
    <row r="218" spans="1:22" ht="14.5" x14ac:dyDescent="0.35">
      <c r="A218" s="15">
        <v>2</v>
      </c>
      <c r="B218" s="8">
        <v>90</v>
      </c>
      <c r="C218" s="8">
        <v>1583333.3334000001</v>
      </c>
      <c r="D218" s="8">
        <v>5499.9999989999997</v>
      </c>
      <c r="E218" s="2">
        <v>2640</v>
      </c>
      <c r="F218" s="1">
        <v>29767.771484375</v>
      </c>
      <c r="G218" s="1">
        <v>356.50714111328102</v>
      </c>
      <c r="H218" s="1">
        <v>29790.199853764581</v>
      </c>
      <c r="I218" s="1">
        <v>368.94899958951208</v>
      </c>
      <c r="J218" s="1">
        <f t="shared" si="13"/>
        <v>7.5344469105972284E-2</v>
      </c>
      <c r="K218" s="1">
        <f t="shared" si="14"/>
        <v>3.48993247018231</v>
      </c>
      <c r="L218" s="26"/>
      <c r="M218" s="26"/>
      <c r="N218" s="2">
        <v>2.1042539658975299E-14</v>
      </c>
      <c r="O218" s="26"/>
      <c r="P218" s="26"/>
      <c r="Q218" s="26"/>
      <c r="R218" s="26"/>
      <c r="S218" s="26"/>
      <c r="T218" s="26"/>
      <c r="U218" s="26"/>
      <c r="V218" s="26"/>
    </row>
    <row r="219" spans="1:22" ht="14.5" x14ac:dyDescent="0.35">
      <c r="A219" s="15">
        <v>2</v>
      </c>
      <c r="B219" s="8">
        <v>90</v>
      </c>
      <c r="C219" s="8">
        <v>1583333.3334000001</v>
      </c>
      <c r="D219" s="8">
        <v>5499.9999989999997</v>
      </c>
      <c r="E219" s="2">
        <v>2670</v>
      </c>
      <c r="F219" s="1">
        <v>29835.099609375</v>
      </c>
      <c r="G219" s="1">
        <v>354.06066894531301</v>
      </c>
      <c r="H219" s="1">
        <v>29468.2840479197</v>
      </c>
      <c r="I219" s="1">
        <v>364.2383842325587</v>
      </c>
      <c r="J219" s="1">
        <f t="shared" si="13"/>
        <v>-1.2294765771120011</v>
      </c>
      <c r="K219" s="1">
        <f t="shared" si="14"/>
        <v>2.8745681686597342</v>
      </c>
      <c r="L219" s="26"/>
      <c r="M219" s="26"/>
      <c r="N219" s="2">
        <v>0</v>
      </c>
      <c r="O219" s="26"/>
      <c r="P219" s="26"/>
      <c r="Q219" s="26"/>
      <c r="R219" s="26"/>
      <c r="S219" s="26"/>
      <c r="T219" s="26"/>
      <c r="U219" s="26"/>
      <c r="V219" s="26"/>
    </row>
    <row r="220" spans="1:22" ht="14.5" x14ac:dyDescent="0.35">
      <c r="A220" s="15">
        <v>2</v>
      </c>
      <c r="B220" s="8">
        <v>90</v>
      </c>
      <c r="C220" s="8">
        <v>1583333.3334000001</v>
      </c>
      <c r="D220" s="8">
        <v>5499.9999989999997</v>
      </c>
      <c r="E220" s="2">
        <v>2700</v>
      </c>
      <c r="F220" s="1">
        <v>30166.1640625</v>
      </c>
      <c r="G220" s="1">
        <v>350.48477172851602</v>
      </c>
      <c r="H220" s="1">
        <v>29455.48005088948</v>
      </c>
      <c r="I220" s="1">
        <v>357.9593823776309</v>
      </c>
      <c r="J220" s="1">
        <f t="shared" si="13"/>
        <v>-2.3558978534297013</v>
      </c>
      <c r="K220" s="1">
        <f t="shared" si="14"/>
        <v>2.1326491910766041</v>
      </c>
      <c r="L220" s="26"/>
      <c r="M220" s="26"/>
      <c r="N220" s="2">
        <v>2.20934083744809E-13</v>
      </c>
      <c r="O220" s="26"/>
      <c r="P220" s="26"/>
      <c r="Q220" s="26"/>
      <c r="R220" s="26"/>
      <c r="S220" s="26"/>
      <c r="T220" s="26"/>
      <c r="U220" s="26"/>
      <c r="V220" s="26"/>
    </row>
    <row r="221" spans="1:22" ht="14.5" x14ac:dyDescent="0.35">
      <c r="A221" s="15">
        <v>2</v>
      </c>
      <c r="B221" s="8">
        <v>90</v>
      </c>
      <c r="C221" s="8">
        <v>1583333.3334000001</v>
      </c>
      <c r="D221" s="8">
        <v>5499.9999989999997</v>
      </c>
      <c r="E221" s="2">
        <v>2730</v>
      </c>
      <c r="F221" s="1">
        <v>30855.654296875</v>
      </c>
      <c r="G221" s="1">
        <v>347.89596557617199</v>
      </c>
      <c r="H221" s="1">
        <v>31134.67895723764</v>
      </c>
      <c r="I221" s="1">
        <v>353.72338067145222</v>
      </c>
      <c r="J221" s="1">
        <f t="shared" si="13"/>
        <v>0.90429020781095282</v>
      </c>
      <c r="K221" s="1">
        <f t="shared" si="14"/>
        <v>1.6750453215601646</v>
      </c>
      <c r="L221" s="26"/>
      <c r="M221" s="26"/>
      <c r="N221" s="2">
        <v>1583334</v>
      </c>
      <c r="O221" s="26"/>
      <c r="P221" s="26"/>
      <c r="Q221" s="26"/>
      <c r="R221" s="26"/>
      <c r="S221" s="26"/>
      <c r="T221" s="26"/>
      <c r="U221" s="26"/>
      <c r="V221" s="26"/>
    </row>
    <row r="222" spans="1:22" ht="14.5" x14ac:dyDescent="0.35">
      <c r="A222" s="15">
        <v>2</v>
      </c>
      <c r="B222" s="8">
        <v>90</v>
      </c>
      <c r="C222" s="8">
        <v>1583333.3334000001</v>
      </c>
      <c r="D222" s="8">
        <v>5499.9999989999997</v>
      </c>
      <c r="E222" s="2">
        <v>2760</v>
      </c>
      <c r="F222" s="1">
        <v>31786.47265625</v>
      </c>
      <c r="G222" s="1">
        <v>350.00418090820301</v>
      </c>
      <c r="H222" s="1">
        <v>32035.04355119016</v>
      </c>
      <c r="I222" s="1">
        <v>350.9576063615761</v>
      </c>
      <c r="J222" s="1">
        <f t="shared" si="13"/>
        <v>0.78200213539983499</v>
      </c>
      <c r="K222" s="1">
        <f t="shared" si="14"/>
        <v>0.27240401840318146</v>
      </c>
      <c r="L222" s="26"/>
      <c r="M222" s="26"/>
      <c r="N222" s="2">
        <v>1583334</v>
      </c>
      <c r="O222" s="26"/>
      <c r="P222" s="26"/>
      <c r="Q222" s="26"/>
      <c r="R222" s="26"/>
      <c r="S222" s="26"/>
      <c r="T222" s="26"/>
      <c r="U222" s="26"/>
      <c r="V222" s="26"/>
    </row>
    <row r="223" spans="1:22" ht="14.5" x14ac:dyDescent="0.35">
      <c r="A223" s="15">
        <v>2</v>
      </c>
      <c r="B223" s="8">
        <v>90</v>
      </c>
      <c r="C223" s="8">
        <v>1583333.3334000001</v>
      </c>
      <c r="D223" s="8">
        <v>5499.9999989999997</v>
      </c>
      <c r="E223" s="2">
        <v>2790</v>
      </c>
      <c r="F223" s="1">
        <v>32636.6015625</v>
      </c>
      <c r="G223" s="1">
        <v>347.10363769531301</v>
      </c>
      <c r="H223" s="1">
        <v>32601.546150653299</v>
      </c>
      <c r="I223" s="1">
        <v>348.72857289170702</v>
      </c>
      <c r="J223" s="1">
        <f t="shared" si="13"/>
        <v>-0.10741134238369961</v>
      </c>
      <c r="K223" s="1">
        <f t="shared" si="14"/>
        <v>0.4681412177593976</v>
      </c>
      <c r="L223" s="26"/>
      <c r="M223" s="26"/>
      <c r="N223" s="2">
        <v>1583334</v>
      </c>
      <c r="O223" s="26"/>
      <c r="P223" s="26"/>
      <c r="Q223" s="26"/>
      <c r="R223" s="26"/>
      <c r="S223" s="26"/>
      <c r="T223" s="26"/>
      <c r="U223" s="26"/>
      <c r="V223" s="26"/>
    </row>
    <row r="224" spans="1:22" ht="14.5" x14ac:dyDescent="0.35">
      <c r="A224" s="15">
        <v>2</v>
      </c>
      <c r="B224" s="8">
        <v>90</v>
      </c>
      <c r="C224" s="8">
        <v>1583333.3334000001</v>
      </c>
      <c r="D224" s="8">
        <v>5499.9999989999997</v>
      </c>
      <c r="E224" s="2">
        <v>2820</v>
      </c>
      <c r="F224" s="1">
        <v>31333.212890625</v>
      </c>
      <c r="G224" s="1">
        <v>329.01910400390602</v>
      </c>
      <c r="H224" s="1">
        <v>31615.192764580159</v>
      </c>
      <c r="I224" s="1">
        <v>327.98535843338982</v>
      </c>
      <c r="J224" s="1">
        <f t="shared" si="13"/>
        <v>0.89993922723299191</v>
      </c>
      <c r="K224" s="1">
        <f t="shared" si="14"/>
        <v>-0.31419013605481416</v>
      </c>
      <c r="L224" s="26"/>
      <c r="M224" s="26"/>
      <c r="N224" s="2">
        <v>2.1042543047107E-14</v>
      </c>
      <c r="O224" s="26"/>
      <c r="P224" s="26"/>
      <c r="Q224" s="26"/>
      <c r="R224" s="26"/>
      <c r="S224" s="26"/>
      <c r="T224" s="26"/>
      <c r="U224" s="26"/>
      <c r="V224" s="26"/>
    </row>
    <row r="225" spans="1:22" ht="14.5" x14ac:dyDescent="0.35">
      <c r="A225" s="15">
        <v>2</v>
      </c>
      <c r="B225" s="8">
        <v>90</v>
      </c>
      <c r="C225" s="8">
        <v>1583333.3334000001</v>
      </c>
      <c r="D225" s="8">
        <v>5499.9999989999997</v>
      </c>
      <c r="E225" s="2">
        <v>2850</v>
      </c>
      <c r="F225" s="1">
        <v>31282.857421875</v>
      </c>
      <c r="G225" s="1">
        <v>324.99606323242199</v>
      </c>
      <c r="H225" s="1">
        <v>31034.987511682699</v>
      </c>
      <c r="I225" s="1">
        <v>319.78512664926552</v>
      </c>
      <c r="J225" s="1">
        <f t="shared" si="13"/>
        <v>-0.79235060547561897</v>
      </c>
      <c r="K225" s="1">
        <f t="shared" si="14"/>
        <v>-1.6033845245164859</v>
      </c>
      <c r="L225" s="26"/>
      <c r="M225" s="26"/>
      <c r="N225" s="2">
        <v>0</v>
      </c>
      <c r="O225" s="26"/>
      <c r="P225" s="26"/>
      <c r="Q225" s="26"/>
      <c r="R225" s="26"/>
      <c r="S225" s="26"/>
      <c r="T225" s="26"/>
      <c r="U225" s="26"/>
      <c r="V225" s="26"/>
    </row>
    <row r="226" spans="1:22" ht="14.5" x14ac:dyDescent="0.35">
      <c r="A226" s="15">
        <v>2</v>
      </c>
      <c r="B226" s="8">
        <v>90</v>
      </c>
      <c r="C226" s="8">
        <v>1583333.3334000001</v>
      </c>
      <c r="D226" s="8">
        <v>5499.9999989999997</v>
      </c>
      <c r="E226" s="2">
        <v>2880</v>
      </c>
      <c r="F226" s="1">
        <v>30934.564453125</v>
      </c>
      <c r="G226" s="1">
        <v>313.37881469726602</v>
      </c>
      <c r="H226" s="1">
        <v>30772.132370213461</v>
      </c>
      <c r="I226" s="1">
        <v>312.86521179510629</v>
      </c>
      <c r="J226" s="1">
        <f t="shared" si="13"/>
        <v>-0.52508281846887217</v>
      </c>
      <c r="K226" s="1">
        <f t="shared" si="14"/>
        <v>-0.16389203037093916</v>
      </c>
      <c r="L226" s="26"/>
      <c r="M226" s="26"/>
      <c r="N226" s="2">
        <v>0</v>
      </c>
      <c r="O226" s="26"/>
      <c r="P226" s="26"/>
      <c r="Q226" s="26"/>
      <c r="R226" s="26"/>
      <c r="S226" s="26"/>
      <c r="T226" s="26"/>
      <c r="U226" s="26"/>
      <c r="V226" s="26"/>
    </row>
    <row r="227" spans="1:22" ht="14.5" x14ac:dyDescent="0.35">
      <c r="A227" s="15">
        <v>2</v>
      </c>
      <c r="B227" s="8">
        <v>90</v>
      </c>
      <c r="C227" s="8">
        <v>1583333.3334000001</v>
      </c>
      <c r="D227" s="8">
        <v>5499.9999989999997</v>
      </c>
      <c r="E227" s="2">
        <v>2910</v>
      </c>
      <c r="F227" s="1">
        <v>31765.93359375</v>
      </c>
      <c r="G227" s="1">
        <v>312.38104248046898</v>
      </c>
      <c r="H227" s="1">
        <v>32453.201001766</v>
      </c>
      <c r="I227" s="1">
        <v>312.6477898492322</v>
      </c>
      <c r="J227" s="1">
        <f t="shared" si="13"/>
        <v>2.1635359967862571</v>
      </c>
      <c r="K227" s="1">
        <f t="shared" si="14"/>
        <v>8.5391663541777643E-2</v>
      </c>
      <c r="L227" s="26"/>
      <c r="M227" s="26"/>
      <c r="N227" s="2">
        <v>1583334</v>
      </c>
      <c r="O227" s="26"/>
      <c r="P227" s="26"/>
      <c r="Q227" s="26"/>
      <c r="R227" s="26"/>
      <c r="S227" s="26"/>
      <c r="T227" s="26"/>
      <c r="U227" s="26"/>
      <c r="V227" s="26"/>
    </row>
    <row r="228" spans="1:22" ht="14.5" x14ac:dyDescent="0.35">
      <c r="A228" s="15">
        <v>2</v>
      </c>
      <c r="B228" s="8">
        <v>90</v>
      </c>
      <c r="C228" s="8">
        <v>1583333.3334000001</v>
      </c>
      <c r="D228" s="8">
        <v>5499.9999989999997</v>
      </c>
      <c r="E228" s="2">
        <v>2940</v>
      </c>
      <c r="F228" s="1">
        <v>32545.666015625</v>
      </c>
      <c r="G228" s="1">
        <v>310.5849609375</v>
      </c>
      <c r="H228" s="1">
        <v>33350.721088257633</v>
      </c>
      <c r="I228" s="1">
        <v>309.72948353888688</v>
      </c>
      <c r="J228" s="1">
        <f t="shared" si="13"/>
        <v>2.4736168319496983</v>
      </c>
      <c r="K228" s="1">
        <f t="shared" si="14"/>
        <v>-0.2754407026118913</v>
      </c>
      <c r="L228" s="26"/>
      <c r="M228" s="26"/>
      <c r="N228" s="2">
        <v>1583334</v>
      </c>
      <c r="O228" s="26"/>
      <c r="P228" s="26"/>
      <c r="Q228" s="26"/>
      <c r="R228" s="26"/>
      <c r="S228" s="26"/>
      <c r="T228" s="26"/>
      <c r="U228" s="26"/>
      <c r="V228" s="26"/>
    </row>
    <row r="229" spans="1:22" ht="14.5" x14ac:dyDescent="0.35">
      <c r="A229" s="15">
        <v>2</v>
      </c>
      <c r="B229" s="8">
        <v>90</v>
      </c>
      <c r="C229" s="8">
        <v>1583333.3334000001</v>
      </c>
      <c r="D229" s="8">
        <v>5499.9999989999997</v>
      </c>
      <c r="E229" s="2">
        <v>2970</v>
      </c>
      <c r="F229" s="1">
        <v>33458.73046875</v>
      </c>
      <c r="G229" s="1">
        <v>308.74026489257801</v>
      </c>
      <c r="H229" s="1">
        <v>33815.638379496057</v>
      </c>
      <c r="I229" s="1">
        <v>306.13144634425942</v>
      </c>
      <c r="J229" s="1">
        <f t="shared" si="13"/>
        <v>1.0667108576621094</v>
      </c>
      <c r="K229" s="1">
        <f t="shared" si="14"/>
        <v>-0.84498811621681358</v>
      </c>
      <c r="L229" s="26"/>
      <c r="M229" s="26"/>
      <c r="N229" s="2">
        <v>1583334</v>
      </c>
      <c r="O229" s="26"/>
      <c r="P229" s="26"/>
      <c r="Q229" s="26"/>
      <c r="R229" s="26"/>
      <c r="S229" s="26"/>
      <c r="T229" s="26"/>
      <c r="U229" s="26"/>
      <c r="V229" s="26"/>
    </row>
    <row r="230" spans="1:22" ht="14.5" x14ac:dyDescent="0.35">
      <c r="A230" s="15">
        <v>2</v>
      </c>
      <c r="B230" s="8">
        <v>90</v>
      </c>
      <c r="C230" s="8">
        <v>1583333.3334000001</v>
      </c>
      <c r="D230" s="8">
        <v>5499.9999989999997</v>
      </c>
      <c r="E230" s="2">
        <v>3000</v>
      </c>
      <c r="F230" s="1">
        <v>31969.220703125</v>
      </c>
      <c r="G230" s="1">
        <v>294.74359130859398</v>
      </c>
      <c r="H230" s="1">
        <v>32263.268856723971</v>
      </c>
      <c r="I230" s="1">
        <v>293.83836541330078</v>
      </c>
      <c r="J230" s="1">
        <f t="shared" si="13"/>
        <v>0.91978517815489891</v>
      </c>
      <c r="K230" s="1">
        <f t="shared" si="14"/>
        <v>-0.30712318163533386</v>
      </c>
      <c r="L230" s="26"/>
      <c r="M230" s="26"/>
      <c r="N230" s="2">
        <v>5.2616174729626304E-15</v>
      </c>
      <c r="O230" s="26"/>
      <c r="P230" s="26"/>
      <c r="Q230" s="26"/>
      <c r="R230" s="26"/>
      <c r="S230" s="26"/>
      <c r="T230" s="26"/>
      <c r="U230" s="26"/>
      <c r="V230" s="26"/>
    </row>
    <row r="231" spans="1:22" ht="14.5" x14ac:dyDescent="0.35">
      <c r="A231" s="15">
        <v>2</v>
      </c>
      <c r="B231" s="8">
        <v>90</v>
      </c>
      <c r="C231" s="8">
        <v>1583333.3334000001</v>
      </c>
      <c r="D231" s="8">
        <v>5499.9999989999997</v>
      </c>
      <c r="E231" s="2">
        <v>3030</v>
      </c>
      <c r="F231" s="1">
        <v>31803.19140625</v>
      </c>
      <c r="G231" s="1">
        <v>290.43045043945301</v>
      </c>
      <c r="H231" s="1">
        <v>31437.199381270199</v>
      </c>
      <c r="I231" s="1">
        <v>287.31921271927831</v>
      </c>
      <c r="J231" s="1">
        <f t="shared" si="13"/>
        <v>-1.1508028244859612</v>
      </c>
      <c r="K231" s="1">
        <f t="shared" si="14"/>
        <v>-1.0712505233067182</v>
      </c>
      <c r="L231" s="26"/>
      <c r="M231" s="26"/>
      <c r="N231" s="2">
        <v>0</v>
      </c>
      <c r="O231" s="26"/>
      <c r="P231" s="26"/>
      <c r="Q231" s="26"/>
      <c r="R231" s="26"/>
      <c r="S231" s="26"/>
      <c r="T231" s="26"/>
      <c r="U231" s="26"/>
      <c r="V231" s="26"/>
    </row>
    <row r="232" spans="1:22" ht="14.5" x14ac:dyDescent="0.35">
      <c r="A232" s="15">
        <v>2</v>
      </c>
      <c r="B232" s="8">
        <v>90</v>
      </c>
      <c r="C232" s="8">
        <v>1583333.3334000001</v>
      </c>
      <c r="D232" s="8">
        <v>5499.9999989999997</v>
      </c>
      <c r="E232" s="2">
        <v>3060</v>
      </c>
      <c r="F232" s="1">
        <v>31363.525390625</v>
      </c>
      <c r="G232" s="1">
        <v>280.72991943359398</v>
      </c>
      <c r="H232" s="1">
        <v>31056.495850081501</v>
      </c>
      <c r="I232" s="1">
        <v>282.01750683995903</v>
      </c>
      <c r="J232" s="1">
        <f t="shared" si="13"/>
        <v>-0.97893823069798935</v>
      </c>
      <c r="K232" s="1">
        <f t="shared" si="14"/>
        <v>0.45865699280037886</v>
      </c>
      <c r="L232" s="26"/>
      <c r="M232" s="26"/>
      <c r="N232" s="2">
        <v>4.20836190331494E-14</v>
      </c>
      <c r="O232" s="26"/>
      <c r="P232" s="26"/>
      <c r="Q232" s="26"/>
      <c r="R232" s="26"/>
      <c r="S232" s="26"/>
      <c r="T232" s="26"/>
      <c r="U232" s="26"/>
      <c r="V232" s="26"/>
    </row>
    <row r="233" spans="1:22" ht="14.5" x14ac:dyDescent="0.35">
      <c r="A233" s="15">
        <v>2</v>
      </c>
      <c r="B233" s="8">
        <v>90</v>
      </c>
      <c r="C233" s="8">
        <v>1583333.3334000001</v>
      </c>
      <c r="D233" s="8">
        <v>5499.9999989999997</v>
      </c>
      <c r="E233" s="2">
        <v>3090</v>
      </c>
      <c r="F233" s="1">
        <v>32059.330078125</v>
      </c>
      <c r="G233" s="1">
        <v>278.00650024414102</v>
      </c>
      <c r="H233" s="1">
        <v>32583.981502755109</v>
      </c>
      <c r="I233" s="1">
        <v>283.233746399864</v>
      </c>
      <c r="J233" s="1">
        <f t="shared" si="13"/>
        <v>1.6365015218708305</v>
      </c>
      <c r="K233" s="1">
        <f t="shared" si="14"/>
        <v>1.8802604079877605</v>
      </c>
      <c r="L233" s="26"/>
      <c r="M233" s="26"/>
      <c r="N233" s="2">
        <v>1583334</v>
      </c>
      <c r="O233" s="26"/>
      <c r="P233" s="26"/>
      <c r="Q233" s="26"/>
      <c r="R233" s="26"/>
      <c r="S233" s="26"/>
      <c r="T233" s="26"/>
      <c r="U233" s="26"/>
      <c r="V233" s="26"/>
    </row>
    <row r="234" spans="1:22" ht="14.5" x14ac:dyDescent="0.35">
      <c r="A234" s="15">
        <v>2</v>
      </c>
      <c r="B234" s="8">
        <v>90</v>
      </c>
      <c r="C234" s="8">
        <v>1583333.3334000001</v>
      </c>
      <c r="D234" s="8">
        <v>5499.9999989999997</v>
      </c>
      <c r="E234" s="2">
        <v>3120</v>
      </c>
      <c r="F234" s="1">
        <v>33010.08984375</v>
      </c>
      <c r="G234" s="1">
        <v>279.11444091796898</v>
      </c>
      <c r="H234" s="1">
        <v>33361.018502342558</v>
      </c>
      <c r="I234" s="1">
        <v>281.06389163154671</v>
      </c>
      <c r="J234" s="1">
        <f t="shared" si="13"/>
        <v>1.0630951331960756</v>
      </c>
      <c r="K234" s="1">
        <f t="shared" si="14"/>
        <v>0.69844136590219319</v>
      </c>
      <c r="L234" s="26"/>
      <c r="M234" s="26"/>
      <c r="N234" s="2">
        <v>1583334</v>
      </c>
      <c r="O234" s="26"/>
      <c r="P234" s="26"/>
      <c r="Q234" s="26"/>
      <c r="R234" s="26"/>
      <c r="S234" s="26"/>
      <c r="T234" s="26"/>
      <c r="U234" s="26"/>
      <c r="V234" s="26"/>
    </row>
    <row r="235" spans="1:22" ht="14.5" x14ac:dyDescent="0.35">
      <c r="A235" s="15">
        <v>2</v>
      </c>
      <c r="B235" s="8">
        <v>90</v>
      </c>
      <c r="C235" s="8">
        <v>1583333.3334000001</v>
      </c>
      <c r="D235" s="8">
        <v>5499.9999989999997</v>
      </c>
      <c r="E235" s="2">
        <v>3150</v>
      </c>
      <c r="F235" s="1">
        <v>34059.56640625</v>
      </c>
      <c r="G235" s="1">
        <v>278.63320922851602</v>
      </c>
      <c r="H235" s="1">
        <v>33733.741816124661</v>
      </c>
      <c r="I235" s="1">
        <v>277.63229308400628</v>
      </c>
      <c r="J235" s="1">
        <f t="shared" si="13"/>
        <v>-0.95663164421714419</v>
      </c>
      <c r="K235" s="1">
        <f t="shared" si="14"/>
        <v>-0.35922356393952354</v>
      </c>
      <c r="L235" s="26"/>
      <c r="M235" s="26"/>
      <c r="N235" s="2">
        <v>1583334</v>
      </c>
      <c r="O235" s="26"/>
      <c r="P235" s="26"/>
      <c r="Q235" s="26"/>
      <c r="R235" s="26"/>
      <c r="S235" s="26"/>
      <c r="T235" s="26"/>
      <c r="U235" s="26"/>
      <c r="V235" s="26"/>
    </row>
    <row r="236" spans="1:22" ht="14.5" x14ac:dyDescent="0.35">
      <c r="A236" s="15">
        <v>2</v>
      </c>
      <c r="B236" s="8">
        <v>90</v>
      </c>
      <c r="C236" s="8">
        <v>1583333.3334000001</v>
      </c>
      <c r="D236" s="8">
        <v>5499.9999989999997</v>
      </c>
      <c r="E236" s="2">
        <v>3180</v>
      </c>
      <c r="F236" s="1">
        <v>32492.560546875</v>
      </c>
      <c r="G236" s="1">
        <v>266.15933227539102</v>
      </c>
      <c r="H236" s="1">
        <v>32218.3620307128</v>
      </c>
      <c r="I236" s="1">
        <v>265.20808570880888</v>
      </c>
      <c r="J236" s="1">
        <f t="shared" si="13"/>
        <v>-0.84388091165247037</v>
      </c>
      <c r="K236" s="1">
        <f t="shared" si="14"/>
        <v>-0.35739741246341195</v>
      </c>
      <c r="L236" s="26"/>
      <c r="M236" s="26"/>
      <c r="N236" s="2">
        <v>0</v>
      </c>
      <c r="O236" s="26"/>
      <c r="P236" s="26"/>
      <c r="Q236" s="26"/>
      <c r="R236" s="26"/>
      <c r="S236" s="26"/>
      <c r="T236" s="26"/>
      <c r="U236" s="26"/>
      <c r="V236" s="26"/>
    </row>
    <row r="237" spans="1:22" ht="14.5" x14ac:dyDescent="0.35">
      <c r="A237" s="15">
        <v>2</v>
      </c>
      <c r="B237" s="8">
        <v>90</v>
      </c>
      <c r="C237" s="8">
        <v>1583333.3334000001</v>
      </c>
      <c r="D237" s="8">
        <v>5499.9999989999997</v>
      </c>
      <c r="E237" s="2">
        <v>3210</v>
      </c>
      <c r="F237" s="1">
        <v>32159.873046875</v>
      </c>
      <c r="G237" s="1">
        <v>259.87927246093699</v>
      </c>
      <c r="H237" s="1">
        <v>31507.242592402479</v>
      </c>
      <c r="I237" s="1">
        <v>259.51938501734048</v>
      </c>
      <c r="J237" s="1">
        <f t="shared" si="13"/>
        <v>-2.0293315633468816</v>
      </c>
      <c r="K237" s="1">
        <f t="shared" si="14"/>
        <v>-0.13848255006585847</v>
      </c>
      <c r="L237" s="26"/>
      <c r="M237" s="26"/>
      <c r="N237" s="2">
        <v>1.89372267324871E-13</v>
      </c>
      <c r="O237" s="26"/>
      <c r="P237" s="26"/>
      <c r="Q237" s="26"/>
      <c r="R237" s="26"/>
      <c r="S237" s="26"/>
      <c r="T237" s="26"/>
      <c r="U237" s="26"/>
      <c r="V237" s="26"/>
    </row>
    <row r="238" spans="1:22" ht="14.5" x14ac:dyDescent="0.35">
      <c r="A238" s="15">
        <v>2</v>
      </c>
      <c r="B238" s="8">
        <v>90</v>
      </c>
      <c r="C238" s="8">
        <v>1583333.3334000001</v>
      </c>
      <c r="D238" s="8">
        <v>5499.9999989999997</v>
      </c>
      <c r="E238" s="2">
        <v>3240</v>
      </c>
      <c r="F238" s="1">
        <v>31695.86328125</v>
      </c>
      <c r="G238" s="1">
        <v>251.70697021484401</v>
      </c>
      <c r="H238" s="1">
        <v>31181.631897623411</v>
      </c>
      <c r="I238" s="1">
        <v>255.18492239579049</v>
      </c>
      <c r="J238" s="1">
        <f t="shared" si="13"/>
        <v>-1.6223927364388526</v>
      </c>
      <c r="K238" s="1">
        <f t="shared" si="14"/>
        <v>1.3817464720893065</v>
      </c>
      <c r="L238" s="26"/>
      <c r="M238" s="26"/>
      <c r="N238" s="2">
        <v>0</v>
      </c>
      <c r="O238" s="26"/>
      <c r="P238" s="26"/>
      <c r="Q238" s="26"/>
      <c r="R238" s="26"/>
      <c r="S238" s="26"/>
      <c r="T238" s="26"/>
      <c r="U238" s="26"/>
      <c r="V238" s="26"/>
    </row>
    <row r="239" spans="1:22" ht="14.5" x14ac:dyDescent="0.35">
      <c r="A239" s="15">
        <v>2</v>
      </c>
      <c r="B239" s="8">
        <v>90</v>
      </c>
      <c r="C239" s="8">
        <v>1583333.3334000001</v>
      </c>
      <c r="D239" s="8">
        <v>5499.9999989999997</v>
      </c>
      <c r="E239" s="2">
        <v>3270</v>
      </c>
      <c r="F239" s="1">
        <v>32497.93359375</v>
      </c>
      <c r="G239" s="1">
        <v>251.21838378906199</v>
      </c>
      <c r="H239" s="1">
        <v>32759.427455101399</v>
      </c>
      <c r="I239" s="1">
        <v>254.3051586780162</v>
      </c>
      <c r="J239" s="1">
        <f t="shared" si="13"/>
        <v>0.80464765735655619</v>
      </c>
      <c r="K239" s="1">
        <f t="shared" si="14"/>
        <v>1.2287217369991725</v>
      </c>
      <c r="L239" s="26"/>
      <c r="M239" s="26"/>
      <c r="N239" s="2">
        <v>1583334</v>
      </c>
      <c r="O239" s="26"/>
      <c r="P239" s="26"/>
      <c r="Q239" s="26"/>
      <c r="R239" s="26"/>
      <c r="S239" s="26"/>
      <c r="T239" s="26"/>
      <c r="U239" s="26"/>
      <c r="V239" s="26"/>
    </row>
    <row r="240" spans="1:22" ht="14.5" x14ac:dyDescent="0.35">
      <c r="A240" s="15">
        <v>2</v>
      </c>
      <c r="B240" s="8">
        <v>90</v>
      </c>
      <c r="C240" s="8">
        <v>1583333.3334000001</v>
      </c>
      <c r="D240" s="8">
        <v>5499.9999989999997</v>
      </c>
      <c r="E240" s="2">
        <v>3300</v>
      </c>
      <c r="F240" s="1">
        <v>33301.15625</v>
      </c>
      <c r="G240" s="1">
        <v>251.33660888671901</v>
      </c>
      <c r="H240" s="1">
        <v>33361.4195556138</v>
      </c>
      <c r="I240" s="1">
        <v>251.2192528986624</v>
      </c>
      <c r="J240" s="1">
        <f t="shared" si="13"/>
        <v>0.18096460423592703</v>
      </c>
      <c r="K240" s="1">
        <f t="shared" si="14"/>
        <v>-4.6692755415306715E-2</v>
      </c>
      <c r="L240" s="26"/>
      <c r="M240" s="26"/>
      <c r="N240" s="2">
        <v>1583334</v>
      </c>
      <c r="O240" s="26"/>
      <c r="P240" s="26"/>
      <c r="Q240" s="26"/>
      <c r="R240" s="26"/>
      <c r="S240" s="26"/>
      <c r="T240" s="26"/>
      <c r="U240" s="26"/>
      <c r="V240" s="26"/>
    </row>
    <row r="241" spans="1:22" ht="14.5" x14ac:dyDescent="0.35">
      <c r="A241" s="15">
        <v>2</v>
      </c>
      <c r="B241" s="8">
        <v>90</v>
      </c>
      <c r="C241" s="8">
        <v>1583333.3334000001</v>
      </c>
      <c r="D241" s="8">
        <v>5499.9999989999997</v>
      </c>
      <c r="E241" s="2">
        <v>3330</v>
      </c>
      <c r="F241" s="1">
        <v>34372.75</v>
      </c>
      <c r="G241" s="1">
        <v>251.54385375976599</v>
      </c>
      <c r="H241" s="1">
        <v>33646.913782899392</v>
      </c>
      <c r="I241" s="1">
        <v>248.66535180587621</v>
      </c>
      <c r="J241" s="1">
        <f t="shared" si="13"/>
        <v>-2.1116617585168727</v>
      </c>
      <c r="K241" s="1">
        <f t="shared" si="14"/>
        <v>-1.1443340438915519</v>
      </c>
      <c r="L241" s="26"/>
      <c r="M241" s="26"/>
      <c r="N241" s="2">
        <v>1583334</v>
      </c>
      <c r="O241" s="26"/>
      <c r="P241" s="26"/>
      <c r="Q241" s="26"/>
      <c r="R241" s="26"/>
      <c r="S241" s="26"/>
      <c r="T241" s="26"/>
      <c r="U241" s="26"/>
      <c r="V241" s="26"/>
    </row>
    <row r="242" spans="1:22" ht="14.5" x14ac:dyDescent="0.35">
      <c r="A242" s="15">
        <v>2</v>
      </c>
      <c r="B242" s="8">
        <v>90</v>
      </c>
      <c r="C242" s="8">
        <v>1583333.3334000001</v>
      </c>
      <c r="D242" s="8">
        <v>5499.9999989999997</v>
      </c>
      <c r="E242" s="2">
        <v>3360</v>
      </c>
      <c r="F242" s="1">
        <v>32756.322265625</v>
      </c>
      <c r="G242" s="1">
        <v>242.96920776367199</v>
      </c>
      <c r="H242" s="1">
        <v>32268.30430335187</v>
      </c>
      <c r="I242" s="1">
        <v>241.54535768534831</v>
      </c>
      <c r="J242" s="1">
        <f t="shared" si="13"/>
        <v>-1.4898435737557265</v>
      </c>
      <c r="K242" s="1">
        <f t="shared" si="14"/>
        <v>-0.58602079309926913</v>
      </c>
      <c r="L242" s="26"/>
      <c r="M242" s="26"/>
      <c r="N242" s="2">
        <v>0</v>
      </c>
      <c r="O242" s="26"/>
      <c r="P242" s="26"/>
      <c r="Q242" s="26"/>
      <c r="R242" s="26"/>
      <c r="S242" s="26"/>
      <c r="T242" s="26"/>
      <c r="U242" s="26"/>
      <c r="V242" s="26"/>
    </row>
    <row r="243" spans="1:22" ht="14.5" x14ac:dyDescent="0.35">
      <c r="A243" s="15">
        <v>2</v>
      </c>
      <c r="B243" s="8">
        <v>90</v>
      </c>
      <c r="C243" s="8">
        <v>1583333.3334000001</v>
      </c>
      <c r="D243" s="8">
        <v>5499.9999989999997</v>
      </c>
      <c r="E243" s="2">
        <v>3390</v>
      </c>
      <c r="F243" s="1">
        <v>32374.5859375</v>
      </c>
      <c r="G243" s="1">
        <v>237.76466369628901</v>
      </c>
      <c r="H243" s="1">
        <v>31622.745934522001</v>
      </c>
      <c r="I243" s="1">
        <v>237.04814783042099</v>
      </c>
      <c r="J243" s="1">
        <f t="shared" si="13"/>
        <v>-2.3223154249121389</v>
      </c>
      <c r="K243" s="1">
        <f t="shared" si="14"/>
        <v>-0.30135506880167312</v>
      </c>
      <c r="L243" s="26"/>
      <c r="M243" s="26"/>
      <c r="N243" s="2">
        <v>0</v>
      </c>
      <c r="O243" s="26"/>
      <c r="P243" s="26"/>
      <c r="Q243" s="26"/>
      <c r="R243" s="26"/>
      <c r="S243" s="26"/>
      <c r="T243" s="26"/>
      <c r="U243" s="26"/>
      <c r="V243" s="26"/>
    </row>
    <row r="244" spans="1:22" ht="14.5" x14ac:dyDescent="0.35">
      <c r="A244" s="15">
        <v>2</v>
      </c>
      <c r="B244" s="8">
        <v>90</v>
      </c>
      <c r="C244" s="8">
        <v>1583333.3334000001</v>
      </c>
      <c r="D244" s="8">
        <v>5499.9999989999997</v>
      </c>
      <c r="E244" s="2">
        <v>3420</v>
      </c>
      <c r="F244" s="1">
        <v>31952.173828125</v>
      </c>
      <c r="G244" s="1">
        <v>231.62487792968801</v>
      </c>
      <c r="H244" s="1">
        <v>31328.565933148919</v>
      </c>
      <c r="I244" s="1">
        <v>232.82756183935831</v>
      </c>
      <c r="J244" s="1">
        <f t="shared" si="13"/>
        <v>-1.9516916073709139</v>
      </c>
      <c r="K244" s="1">
        <f t="shared" si="14"/>
        <v>0.51923779536125003</v>
      </c>
      <c r="L244" s="26"/>
      <c r="M244" s="26"/>
      <c r="N244" s="2">
        <v>4.2083612256885898E-14</v>
      </c>
      <c r="O244" s="26"/>
      <c r="P244" s="26"/>
      <c r="Q244" s="26"/>
      <c r="R244" s="26"/>
      <c r="S244" s="26"/>
      <c r="T244" s="26"/>
      <c r="U244" s="26"/>
      <c r="V244" s="26"/>
    </row>
    <row r="245" spans="1:22" ht="14.5" x14ac:dyDescent="0.35">
      <c r="A245" s="15">
        <v>2</v>
      </c>
      <c r="B245" s="8">
        <v>90</v>
      </c>
      <c r="C245" s="8">
        <v>1583333.3334000001</v>
      </c>
      <c r="D245" s="8">
        <v>5499.9999989999997</v>
      </c>
      <c r="E245" s="2">
        <v>3450</v>
      </c>
      <c r="F245" s="1">
        <v>32631.349609375</v>
      </c>
      <c r="G245" s="1">
        <v>229.60563659668</v>
      </c>
      <c r="H245" s="1">
        <v>33128.886640870289</v>
      </c>
      <c r="I245" s="1">
        <v>237.1472820225068</v>
      </c>
      <c r="J245" s="1">
        <f t="shared" si="13"/>
        <v>1.524720973699311</v>
      </c>
      <c r="K245" s="1">
        <f t="shared" si="14"/>
        <v>3.2846081383769694</v>
      </c>
      <c r="L245" s="26"/>
      <c r="M245" s="26"/>
      <c r="N245" s="2">
        <v>1583334</v>
      </c>
      <c r="O245" s="26"/>
      <c r="P245" s="26"/>
      <c r="Q245" s="26"/>
      <c r="R245" s="26"/>
      <c r="S245" s="26"/>
      <c r="T245" s="26"/>
      <c r="U245" s="26"/>
      <c r="V245" s="26"/>
    </row>
    <row r="246" spans="1:22" ht="14.5" x14ac:dyDescent="0.35">
      <c r="A246" s="15">
        <v>2</v>
      </c>
      <c r="B246" s="8">
        <v>90</v>
      </c>
      <c r="C246" s="8">
        <v>1583333.3334000001</v>
      </c>
      <c r="D246" s="8">
        <v>5499.9999989999997</v>
      </c>
      <c r="E246" s="2">
        <v>3480</v>
      </c>
      <c r="F246" s="1">
        <v>33448.55078125</v>
      </c>
      <c r="G246" s="1">
        <v>230.45191955566401</v>
      </c>
      <c r="H246" s="1">
        <v>33919.949364582782</v>
      </c>
      <c r="I246" s="1">
        <v>235.68548219335341</v>
      </c>
      <c r="J246" s="1">
        <f t="shared" si="13"/>
        <v>1.4093243872228711</v>
      </c>
      <c r="K246" s="1">
        <f t="shared" si="14"/>
        <v>2.2709998023797211</v>
      </c>
      <c r="L246" s="26"/>
      <c r="M246" s="26"/>
      <c r="N246" s="2">
        <v>1583334</v>
      </c>
      <c r="O246" s="26"/>
      <c r="P246" s="26"/>
      <c r="Q246" s="26"/>
      <c r="R246" s="26"/>
      <c r="S246" s="26"/>
      <c r="T246" s="26"/>
      <c r="U246" s="26"/>
      <c r="V246" s="26"/>
    </row>
    <row r="247" spans="1:22" ht="14.5" x14ac:dyDescent="0.35">
      <c r="A247" s="15">
        <v>2</v>
      </c>
      <c r="B247" s="8">
        <v>90</v>
      </c>
      <c r="C247" s="8">
        <v>1583333.3334000001</v>
      </c>
      <c r="D247" s="8">
        <v>5499.9999989999997</v>
      </c>
      <c r="E247" s="2">
        <v>3510</v>
      </c>
      <c r="F247" s="1">
        <v>34609.65625</v>
      </c>
      <c r="G247" s="1">
        <v>231.06427001953099</v>
      </c>
      <c r="H247" s="1">
        <v>34268.902845130993</v>
      </c>
      <c r="I247" s="1">
        <v>232.33532691181699</v>
      </c>
      <c r="J247" s="1">
        <f t="shared" si="13"/>
        <v>-0.98456165645680693</v>
      </c>
      <c r="K247" s="1">
        <f t="shared" si="14"/>
        <v>0.55008803056334066</v>
      </c>
      <c r="L247" s="26"/>
      <c r="M247" s="26"/>
      <c r="N247" s="2">
        <v>1583334</v>
      </c>
      <c r="O247" s="26"/>
      <c r="P247" s="26"/>
      <c r="Q247" s="26"/>
      <c r="R247" s="26"/>
      <c r="S247" s="26"/>
      <c r="T247" s="26"/>
      <c r="U247" s="26"/>
      <c r="V247" s="26"/>
    </row>
    <row r="248" spans="1:22" ht="14.5" x14ac:dyDescent="0.35">
      <c r="A248" s="15">
        <v>2</v>
      </c>
      <c r="B248" s="8">
        <v>90</v>
      </c>
      <c r="C248" s="8">
        <v>1583333.3334000001</v>
      </c>
      <c r="D248" s="8">
        <v>5499.9999989999997</v>
      </c>
      <c r="E248" s="2">
        <v>3540</v>
      </c>
      <c r="F248" s="1">
        <v>32759.361328125</v>
      </c>
      <c r="G248" s="1">
        <v>222.05435180664099</v>
      </c>
      <c r="H248" s="1">
        <v>32658.012965862581</v>
      </c>
      <c r="I248" s="1">
        <v>219.3935786911922</v>
      </c>
      <c r="J248" s="1">
        <f t="shared" si="13"/>
        <v>-0.30937221653160868</v>
      </c>
      <c r="K248" s="1">
        <f t="shared" si="14"/>
        <v>-1.1982530825451785</v>
      </c>
      <c r="L248" s="26"/>
      <c r="M248" s="26"/>
      <c r="N248" s="2">
        <v>0</v>
      </c>
      <c r="O248" s="26"/>
      <c r="P248" s="26"/>
      <c r="Q248" s="26"/>
      <c r="R248" s="26"/>
      <c r="S248" s="26"/>
      <c r="T248" s="26"/>
      <c r="U248" s="26"/>
      <c r="V248" s="26"/>
    </row>
    <row r="249" spans="1:22" ht="14.5" x14ac:dyDescent="0.35">
      <c r="A249" s="15">
        <v>2</v>
      </c>
      <c r="B249" s="8">
        <v>90</v>
      </c>
      <c r="C249" s="8">
        <v>1583333.3334000001</v>
      </c>
      <c r="D249" s="8">
        <v>5499.9999989999997</v>
      </c>
      <c r="E249" s="2">
        <v>3570</v>
      </c>
      <c r="F249" s="1">
        <v>32404.150390625</v>
      </c>
      <c r="G249" s="1">
        <v>218.66394042968699</v>
      </c>
      <c r="H249" s="1">
        <v>31901.110325874291</v>
      </c>
      <c r="I249" s="1">
        <v>214.04957246105789</v>
      </c>
      <c r="J249" s="1">
        <f t="shared" si="13"/>
        <v>-1.5523939331433467</v>
      </c>
      <c r="K249" s="1">
        <f t="shared" si="14"/>
        <v>-2.1102555636569993</v>
      </c>
      <c r="L249" s="26"/>
      <c r="M249" s="26"/>
      <c r="N249" s="2">
        <v>1.1572797028406399E-13</v>
      </c>
      <c r="O249" s="26"/>
      <c r="P249" s="26"/>
      <c r="Q249" s="26"/>
      <c r="R249" s="26"/>
      <c r="S249" s="26"/>
      <c r="T249" s="26"/>
      <c r="U249" s="26"/>
      <c r="V249" s="26"/>
    </row>
    <row r="250" spans="1:22" ht="14.5" x14ac:dyDescent="0.35">
      <c r="A250" s="15">
        <v>2</v>
      </c>
      <c r="B250" s="8">
        <v>90</v>
      </c>
      <c r="C250" s="8">
        <v>1583333.3334000001</v>
      </c>
      <c r="D250" s="8">
        <v>5499.9999989999997</v>
      </c>
      <c r="E250" s="2">
        <v>3600</v>
      </c>
      <c r="F250" s="1">
        <v>31922.470703125</v>
      </c>
      <c r="G250" s="1">
        <v>211.53392028808599</v>
      </c>
      <c r="H250" s="1">
        <v>31553.55681831923</v>
      </c>
      <c r="I250" s="1">
        <v>210.74942538789441</v>
      </c>
      <c r="J250" s="1">
        <f t="shared" si="13"/>
        <v>-1.1556558019478607</v>
      </c>
      <c r="K250" s="1">
        <f t="shared" si="14"/>
        <v>-0.37086009616008314</v>
      </c>
      <c r="L250" s="26"/>
      <c r="M250" s="26"/>
      <c r="N250" s="2">
        <v>0</v>
      </c>
      <c r="O250" s="26"/>
      <c r="P250" s="26"/>
      <c r="Q250" s="26"/>
      <c r="R250" s="26"/>
      <c r="S250" s="26"/>
      <c r="T250" s="26"/>
      <c r="U250" s="26"/>
      <c r="V250" s="26"/>
    </row>
    <row r="251" spans="1:22" ht="14.5" x14ac:dyDescent="0.35">
      <c r="A251" s="15">
        <v>2</v>
      </c>
      <c r="B251" s="8">
        <v>90</v>
      </c>
      <c r="C251" s="8">
        <v>1583333.3334000001</v>
      </c>
      <c r="D251" s="8">
        <v>5499.9999989999997</v>
      </c>
      <c r="E251" s="2">
        <v>3630</v>
      </c>
      <c r="F251" s="1">
        <v>32658.533203125</v>
      </c>
      <c r="G251" s="1">
        <v>212.18411254882801</v>
      </c>
      <c r="H251" s="1">
        <v>33307.11768537802</v>
      </c>
      <c r="I251" s="1">
        <v>210.22642867943659</v>
      </c>
      <c r="J251" s="1">
        <f t="shared" si="13"/>
        <v>1.9859571714964794</v>
      </c>
      <c r="K251" s="1">
        <f t="shared" si="14"/>
        <v>-0.92263452049969708</v>
      </c>
      <c r="L251" s="26"/>
      <c r="M251" s="26"/>
      <c r="N251" s="2">
        <v>1583334</v>
      </c>
      <c r="O251" s="26"/>
      <c r="P251" s="26"/>
      <c r="Q251" s="26"/>
      <c r="R251" s="26"/>
      <c r="S251" s="26"/>
      <c r="T251" s="26"/>
      <c r="U251" s="26"/>
      <c r="V251" s="26"/>
    </row>
    <row r="252" spans="1:22" ht="14.5" x14ac:dyDescent="0.35">
      <c r="A252" s="15">
        <v>2</v>
      </c>
      <c r="B252" s="8">
        <v>90</v>
      </c>
      <c r="C252" s="8">
        <v>1583333.3334000001</v>
      </c>
      <c r="D252" s="8">
        <v>5499.9999989999997</v>
      </c>
      <c r="E252" s="2">
        <v>3660</v>
      </c>
      <c r="F252" s="1">
        <v>33340.546875</v>
      </c>
      <c r="G252" s="1">
        <v>212.40452575683599</v>
      </c>
      <c r="H252" s="1">
        <v>34077.986634191911</v>
      </c>
      <c r="I252" s="1">
        <v>207.74431281426851</v>
      </c>
      <c r="J252" s="1">
        <f t="shared" si="13"/>
        <v>2.2118406214412505</v>
      </c>
      <c r="K252" s="1">
        <f t="shared" si="14"/>
        <v>-2.1940271404115785</v>
      </c>
      <c r="L252" s="26"/>
      <c r="M252" s="26"/>
      <c r="N252" s="16">
        <v>1583334</v>
      </c>
      <c r="O252" s="26"/>
      <c r="P252" s="26"/>
      <c r="Q252" s="26"/>
      <c r="R252" s="26"/>
      <c r="S252" s="26"/>
      <c r="T252" s="26"/>
      <c r="U252" s="26"/>
      <c r="V252" s="26"/>
    </row>
    <row r="253" spans="1:22" ht="14.5" x14ac:dyDescent="0.35">
      <c r="A253" s="15">
        <v>3</v>
      </c>
      <c r="B253" s="8">
        <v>90</v>
      </c>
      <c r="C253" s="8">
        <v>1694444.4444000002</v>
      </c>
      <c r="D253" s="8">
        <v>3833.3333339999999</v>
      </c>
      <c r="E253" s="2">
        <v>30</v>
      </c>
      <c r="F253" s="1">
        <v>204.14608764648401</v>
      </c>
      <c r="G253" s="1">
        <v>689.8095703125</v>
      </c>
      <c r="H253" s="1">
        <v>194.05516936759349</v>
      </c>
      <c r="I253" s="1">
        <v>698.50406785786663</v>
      </c>
      <c r="J253" s="1">
        <f t="shared" si="13"/>
        <v>-4.9429888151296675</v>
      </c>
      <c r="K253" s="1">
        <f t="shared" si="14"/>
        <v>1.2604199650967176</v>
      </c>
      <c r="L253" s="26">
        <f t="shared" ref="L253:M253" si="15">AVERAGE(J253:J374)</f>
        <v>2.3928801993534132</v>
      </c>
      <c r="M253" s="26">
        <f t="shared" si="15"/>
        <v>-0.31749407991114675</v>
      </c>
      <c r="N253" s="2">
        <v>1694445</v>
      </c>
      <c r="O253" s="26">
        <f t="shared" ref="O253:P253" si="16">ABS(L253)</f>
        <v>2.3928801993534132</v>
      </c>
      <c r="P253" s="26">
        <f t="shared" si="16"/>
        <v>0.31749407991114675</v>
      </c>
      <c r="Q253" s="26">
        <f t="shared" ref="Q253" si="17">SUM(G253:G374)*30</f>
        <v>1849214.2575073242</v>
      </c>
      <c r="R253" s="26">
        <f t="shared" ref="R253" si="18">SUM(I253:I374)*30</f>
        <v>1843770.3470207823</v>
      </c>
      <c r="S253" s="26">
        <f t="shared" ref="S253" si="19">SUM(F253:F374)*30</f>
        <v>75586804.856414795</v>
      </c>
      <c r="T253" s="26">
        <f t="shared" ref="T253" si="20">SUM(H253:H374)*30</f>
        <v>75479232.380988196</v>
      </c>
      <c r="U253" s="26">
        <f t="shared" ref="U253" si="21">(R253-Q253)/Q253*100</f>
        <v>-0.29439046689376713</v>
      </c>
      <c r="V253" s="26">
        <f t="shared" ref="V253" si="22">(T253-S253)/S253*100</f>
        <v>-0.14231647392814764</v>
      </c>
    </row>
    <row r="254" spans="1:22" ht="14.5" x14ac:dyDescent="0.35">
      <c r="A254" s="15">
        <v>3</v>
      </c>
      <c r="B254" s="8">
        <v>90</v>
      </c>
      <c r="C254" s="8">
        <v>1694444.4444000002</v>
      </c>
      <c r="D254" s="8">
        <v>3833.3333339999999</v>
      </c>
      <c r="E254" s="2">
        <v>60</v>
      </c>
      <c r="F254" s="1">
        <v>195.66162109375</v>
      </c>
      <c r="G254" s="1">
        <v>661.14056396484398</v>
      </c>
      <c r="H254" s="1">
        <v>194.08603747238291</v>
      </c>
      <c r="I254" s="1">
        <v>672.21915919620437</v>
      </c>
      <c r="J254" s="1">
        <f t="shared" si="13"/>
        <v>-0.80525941293931969</v>
      </c>
      <c r="K254" s="1">
        <f t="shared" si="14"/>
        <v>1.6756792481348184</v>
      </c>
      <c r="L254" s="26"/>
      <c r="M254" s="26"/>
      <c r="N254" s="2">
        <v>1694445</v>
      </c>
      <c r="O254" s="26"/>
      <c r="P254" s="26"/>
      <c r="Q254" s="26"/>
      <c r="R254" s="26"/>
      <c r="S254" s="26"/>
      <c r="T254" s="26"/>
      <c r="U254" s="26"/>
      <c r="V254" s="26"/>
    </row>
    <row r="255" spans="1:22" ht="14.5" x14ac:dyDescent="0.35">
      <c r="A255" s="15">
        <v>3</v>
      </c>
      <c r="B255" s="8">
        <v>90</v>
      </c>
      <c r="C255" s="8">
        <v>1694444.4444000002</v>
      </c>
      <c r="D255" s="8">
        <v>3833.3333339999999</v>
      </c>
      <c r="E255" s="2">
        <v>90</v>
      </c>
      <c r="F255" s="1">
        <v>190.91806030273401</v>
      </c>
      <c r="G255" s="1">
        <v>645.112060546875</v>
      </c>
      <c r="H255" s="1">
        <v>194.10192120111611</v>
      </c>
      <c r="I255" s="1">
        <v>659.89025530075207</v>
      </c>
      <c r="J255" s="1">
        <f t="shared" si="13"/>
        <v>1.6676583102371449</v>
      </c>
      <c r="K255" s="1">
        <f t="shared" si="14"/>
        <v>2.2907949886023351</v>
      </c>
      <c r="L255" s="26"/>
      <c r="M255" s="26"/>
      <c r="N255" s="2">
        <v>1694445</v>
      </c>
      <c r="O255" s="26"/>
      <c r="P255" s="26"/>
      <c r="Q255" s="26"/>
      <c r="R255" s="26"/>
      <c r="S255" s="26"/>
      <c r="T255" s="26"/>
      <c r="U255" s="26"/>
      <c r="V255" s="26"/>
    </row>
    <row r="256" spans="1:22" ht="14.5" x14ac:dyDescent="0.35">
      <c r="A256" s="15">
        <v>3</v>
      </c>
      <c r="B256" s="8">
        <v>90</v>
      </c>
      <c r="C256" s="8">
        <v>1694444.4444000002</v>
      </c>
      <c r="D256" s="8">
        <v>3833.3333339999999</v>
      </c>
      <c r="E256" s="2">
        <v>120</v>
      </c>
      <c r="F256" s="1">
        <v>137.33111572265599</v>
      </c>
      <c r="G256" s="1">
        <v>464.04180908203102</v>
      </c>
      <c r="H256" s="1">
        <v>194.02502654722119</v>
      </c>
      <c r="I256" s="1">
        <v>456.01626207098963</v>
      </c>
      <c r="J256" s="1">
        <f t="shared" si="13"/>
        <v>41.282640519035844</v>
      </c>
      <c r="K256" s="1">
        <f t="shared" si="14"/>
        <v>-1.729487915521569</v>
      </c>
      <c r="L256" s="26"/>
      <c r="M256" s="26"/>
      <c r="N256" s="2">
        <v>6.3124988092591594E-14</v>
      </c>
      <c r="O256" s="26"/>
      <c r="P256" s="26"/>
      <c r="Q256" s="26"/>
      <c r="R256" s="26"/>
      <c r="S256" s="26"/>
      <c r="T256" s="26"/>
      <c r="U256" s="26"/>
      <c r="V256" s="26"/>
    </row>
    <row r="257" spans="1:22" ht="14.5" x14ac:dyDescent="0.35">
      <c r="A257" s="15">
        <v>3</v>
      </c>
      <c r="B257" s="8">
        <v>90</v>
      </c>
      <c r="C257" s="8">
        <v>1694444.4444000002</v>
      </c>
      <c r="D257" s="8">
        <v>3833.3333339999999</v>
      </c>
      <c r="E257" s="2">
        <v>150</v>
      </c>
      <c r="F257" s="1">
        <v>130.382400512695</v>
      </c>
      <c r="G257" s="1">
        <v>440.56210327148398</v>
      </c>
      <c r="H257" s="1">
        <v>193.94206851559969</v>
      </c>
      <c r="I257" s="1">
        <v>437.46437758653531</v>
      </c>
      <c r="J257" s="1">
        <f t="shared" si="13"/>
        <v>48.748656070890526</v>
      </c>
      <c r="K257" s="1">
        <f t="shared" si="14"/>
        <v>-0.70313031056141129</v>
      </c>
      <c r="L257" s="26"/>
      <c r="M257" s="26"/>
      <c r="N257" s="2">
        <v>8.41661199828085E-14</v>
      </c>
      <c r="O257" s="26"/>
      <c r="P257" s="26"/>
      <c r="Q257" s="26"/>
      <c r="R257" s="26"/>
      <c r="S257" s="26"/>
      <c r="T257" s="26"/>
      <c r="U257" s="26"/>
      <c r="V257" s="26"/>
    </row>
    <row r="258" spans="1:22" ht="14.5" x14ac:dyDescent="0.35">
      <c r="A258" s="15">
        <v>3</v>
      </c>
      <c r="B258" s="8">
        <v>90</v>
      </c>
      <c r="C258" s="8">
        <v>1694444.4444000002</v>
      </c>
      <c r="D258" s="8">
        <v>3833.3333339999999</v>
      </c>
      <c r="E258" s="2">
        <v>180</v>
      </c>
      <c r="F258" s="1">
        <v>129.12794494628901</v>
      </c>
      <c r="G258" s="1">
        <v>436.32330322265602</v>
      </c>
      <c r="H258" s="1">
        <v>193.8591104839783</v>
      </c>
      <c r="I258" s="1">
        <v>438.87366183196548</v>
      </c>
      <c r="J258" s="1">
        <f t="shared" si="13"/>
        <v>50.129478607139866</v>
      </c>
      <c r="K258" s="1">
        <f t="shared" si="14"/>
        <v>0.58451120773808551</v>
      </c>
      <c r="L258" s="26"/>
      <c r="M258" s="26"/>
      <c r="N258" s="2">
        <v>0</v>
      </c>
      <c r="O258" s="26"/>
      <c r="P258" s="26"/>
      <c r="Q258" s="26"/>
      <c r="R258" s="26"/>
      <c r="S258" s="26"/>
      <c r="T258" s="26"/>
      <c r="U258" s="26"/>
      <c r="V258" s="26"/>
    </row>
    <row r="259" spans="1:22" ht="14.5" x14ac:dyDescent="0.35">
      <c r="A259" s="15">
        <v>3</v>
      </c>
      <c r="B259" s="8">
        <v>90</v>
      </c>
      <c r="C259" s="8">
        <v>1694444.4444000002</v>
      </c>
      <c r="D259" s="8">
        <v>3833.3333339999999</v>
      </c>
      <c r="E259" s="2">
        <v>210</v>
      </c>
      <c r="F259" s="1">
        <v>181.15444946289099</v>
      </c>
      <c r="G259" s="1">
        <v>612.12060546875</v>
      </c>
      <c r="H259" s="1">
        <v>193.7761669580452</v>
      </c>
      <c r="I259" s="1">
        <v>608.87254975206429</v>
      </c>
      <c r="J259" s="1">
        <f t="shared" si="13"/>
        <v>6.9673792349989867</v>
      </c>
      <c r="K259" s="1">
        <f t="shared" si="14"/>
        <v>-0.53062348949982086</v>
      </c>
      <c r="L259" s="26"/>
      <c r="M259" s="26"/>
      <c r="N259" s="2">
        <v>1694445</v>
      </c>
      <c r="O259" s="26"/>
      <c r="P259" s="26"/>
      <c r="Q259" s="26"/>
      <c r="R259" s="26"/>
      <c r="S259" s="26"/>
      <c r="T259" s="26"/>
      <c r="U259" s="26"/>
      <c r="V259" s="26"/>
    </row>
    <row r="260" spans="1:22" ht="14.5" x14ac:dyDescent="0.35">
      <c r="A260" s="15">
        <v>3</v>
      </c>
      <c r="B260" s="8">
        <v>90</v>
      </c>
      <c r="C260" s="8">
        <v>1694444.4444000002</v>
      </c>
      <c r="D260" s="8">
        <v>3833.3333339999999</v>
      </c>
      <c r="E260" s="2">
        <v>240</v>
      </c>
      <c r="F260" s="1">
        <v>182.88996887207</v>
      </c>
      <c r="G260" s="1">
        <v>617.979248046875</v>
      </c>
      <c r="H260" s="1">
        <v>193.69320892642381</v>
      </c>
      <c r="I260" s="1">
        <v>615.53664267119007</v>
      </c>
      <c r="J260" s="1">
        <f t="shared" si="13"/>
        <v>5.9069615031268246</v>
      </c>
      <c r="K260" s="1">
        <f t="shared" si="14"/>
        <v>-0.39525686071252303</v>
      </c>
      <c r="L260" s="26"/>
      <c r="M260" s="26"/>
      <c r="N260" s="2">
        <v>1694445</v>
      </c>
      <c r="O260" s="26"/>
      <c r="P260" s="26"/>
      <c r="Q260" s="26"/>
      <c r="R260" s="26"/>
      <c r="S260" s="26"/>
      <c r="T260" s="26"/>
      <c r="U260" s="26"/>
      <c r="V260" s="26"/>
    </row>
    <row r="261" spans="1:22" ht="14.5" x14ac:dyDescent="0.35">
      <c r="A261" s="15">
        <v>3</v>
      </c>
      <c r="B261" s="8">
        <v>90</v>
      </c>
      <c r="C261" s="8">
        <v>1694444.4444000002</v>
      </c>
      <c r="D261" s="8">
        <v>3833.3333339999999</v>
      </c>
      <c r="E261" s="2">
        <v>270</v>
      </c>
      <c r="F261" s="1">
        <v>182.48785400390599</v>
      </c>
      <c r="G261" s="1">
        <v>616.54400634765602</v>
      </c>
      <c r="H261" s="1">
        <v>193.6102654004907</v>
      </c>
      <c r="I261" s="1">
        <v>616.19092833895581</v>
      </c>
      <c r="J261" s="1">
        <f t="shared" si="13"/>
        <v>6.0948776329775045</v>
      </c>
      <c r="K261" s="1">
        <f t="shared" si="14"/>
        <v>-5.7267284259530274E-2</v>
      </c>
      <c r="L261" s="26"/>
      <c r="M261" s="26"/>
      <c r="N261" s="2">
        <v>1694445</v>
      </c>
      <c r="O261" s="26"/>
      <c r="P261" s="26"/>
      <c r="Q261" s="26"/>
      <c r="R261" s="26"/>
      <c r="S261" s="26"/>
      <c r="T261" s="26"/>
      <c r="U261" s="26"/>
      <c r="V261" s="26"/>
    </row>
    <row r="262" spans="1:22" ht="14.5" x14ac:dyDescent="0.35">
      <c r="A262" s="15">
        <v>3</v>
      </c>
      <c r="B262" s="8">
        <v>90</v>
      </c>
      <c r="C262" s="8">
        <v>1694444.4444000002</v>
      </c>
      <c r="D262" s="8">
        <v>3833.3333339999999</v>
      </c>
      <c r="E262" s="2">
        <v>300</v>
      </c>
      <c r="F262" s="1">
        <v>134.69236755371099</v>
      </c>
      <c r="G262" s="1">
        <v>454.64151000976602</v>
      </c>
      <c r="H262" s="1">
        <v>193.52730736886929</v>
      </c>
      <c r="I262" s="1">
        <v>441.62439188974048</v>
      </c>
      <c r="J262" s="1">
        <f t="shared" si="13"/>
        <v>43.680975309678786</v>
      </c>
      <c r="K262" s="1">
        <f t="shared" si="14"/>
        <v>-2.8631609374484803</v>
      </c>
      <c r="L262" s="26"/>
      <c r="M262" s="26"/>
      <c r="N262" s="2">
        <v>3.1561989892285601E-13</v>
      </c>
      <c r="O262" s="26"/>
      <c r="P262" s="26"/>
      <c r="Q262" s="26"/>
      <c r="R262" s="26"/>
      <c r="S262" s="26"/>
      <c r="T262" s="26"/>
      <c r="U262" s="26"/>
      <c r="V262" s="26"/>
    </row>
    <row r="263" spans="1:22" ht="14.5" x14ac:dyDescent="0.35">
      <c r="A263" s="15">
        <v>3</v>
      </c>
      <c r="B263" s="8">
        <v>90</v>
      </c>
      <c r="C263" s="8">
        <v>1694444.4444000002</v>
      </c>
      <c r="D263" s="8">
        <v>3833.3333339999999</v>
      </c>
      <c r="E263" s="2">
        <v>330</v>
      </c>
      <c r="F263" s="1">
        <v>129.82765197753901</v>
      </c>
      <c r="G263" s="1">
        <v>436.54730224609398</v>
      </c>
      <c r="H263" s="1">
        <v>193.44436384293621</v>
      </c>
      <c r="I263" s="1">
        <v>439.86885768160158</v>
      </c>
      <c r="J263" s="1">
        <f t="shared" si="13"/>
        <v>49.000895338077356</v>
      </c>
      <c r="K263" s="1">
        <f t="shared" si="14"/>
        <v>0.76086953656975087</v>
      </c>
      <c r="L263" s="26"/>
      <c r="M263" s="26"/>
      <c r="N263" s="2">
        <v>1.05219643965044E-14</v>
      </c>
      <c r="O263" s="26"/>
      <c r="P263" s="26"/>
      <c r="Q263" s="26"/>
      <c r="R263" s="26"/>
      <c r="S263" s="26"/>
      <c r="T263" s="26"/>
      <c r="U263" s="26"/>
      <c r="V263" s="26"/>
    </row>
    <row r="264" spans="1:22" ht="14.5" x14ac:dyDescent="0.35">
      <c r="A264" s="15">
        <v>3</v>
      </c>
      <c r="B264" s="8">
        <v>90</v>
      </c>
      <c r="C264" s="8">
        <v>1694444.4444000002</v>
      </c>
      <c r="D264" s="8">
        <v>3833.3333339999999</v>
      </c>
      <c r="E264" s="2">
        <v>360</v>
      </c>
      <c r="F264" s="1">
        <v>134.57243347168</v>
      </c>
      <c r="G264" s="1">
        <v>446.49179077148398</v>
      </c>
      <c r="H264" s="1">
        <v>193.36140581131471</v>
      </c>
      <c r="I264" s="1">
        <v>443.10165386688669</v>
      </c>
      <c r="J264" s="1">
        <f t="shared" si="13"/>
        <v>43.685746644394676</v>
      </c>
      <c r="K264" s="1">
        <f t="shared" si="14"/>
        <v>-0.75928314353541337</v>
      </c>
      <c r="L264" s="26"/>
      <c r="M264" s="26"/>
      <c r="N264" s="2">
        <v>0</v>
      </c>
      <c r="O264" s="26"/>
      <c r="P264" s="26"/>
      <c r="Q264" s="26"/>
      <c r="R264" s="26"/>
      <c r="S264" s="26"/>
      <c r="T264" s="26"/>
      <c r="U264" s="26"/>
      <c r="V264" s="26"/>
    </row>
    <row r="265" spans="1:22" ht="14.5" x14ac:dyDescent="0.35">
      <c r="A265" s="15">
        <v>3</v>
      </c>
      <c r="B265" s="8">
        <v>90</v>
      </c>
      <c r="C265" s="8">
        <v>1694444.4444000002</v>
      </c>
      <c r="D265" s="8">
        <v>3833.3333339999999</v>
      </c>
      <c r="E265" s="2">
        <v>390</v>
      </c>
      <c r="F265" s="1">
        <v>209.569747924805</v>
      </c>
      <c r="G265" s="1">
        <v>665.77673339843795</v>
      </c>
      <c r="H265" s="1">
        <v>110.0935326869251</v>
      </c>
      <c r="I265" s="1">
        <v>672.33756303218502</v>
      </c>
      <c r="J265" s="1">
        <f t="shared" si="13"/>
        <v>-47.466877363221634</v>
      </c>
      <c r="K265" s="1">
        <f t="shared" si="14"/>
        <v>0.98543990869994791</v>
      </c>
      <c r="L265" s="26"/>
      <c r="M265" s="26"/>
      <c r="N265" s="2">
        <v>1694445</v>
      </c>
      <c r="O265" s="26"/>
      <c r="P265" s="26"/>
      <c r="Q265" s="26"/>
      <c r="R265" s="26"/>
      <c r="S265" s="26"/>
      <c r="T265" s="26"/>
      <c r="U265" s="26"/>
      <c r="V265" s="26"/>
    </row>
    <row r="266" spans="1:22" ht="14.5" x14ac:dyDescent="0.35">
      <c r="A266" s="15">
        <v>3</v>
      </c>
      <c r="B266" s="8">
        <v>90</v>
      </c>
      <c r="C266" s="8">
        <v>1694444.4444000002</v>
      </c>
      <c r="D266" s="8">
        <v>3833.3333339999999</v>
      </c>
      <c r="E266" s="2">
        <v>420</v>
      </c>
      <c r="F266" s="1">
        <v>259.41238403320301</v>
      </c>
      <c r="G266" s="1">
        <v>749.299072265625</v>
      </c>
      <c r="H266" s="1">
        <v>110.0935326869251</v>
      </c>
      <c r="I266" s="1">
        <v>725.25214446615882</v>
      </c>
      <c r="J266" s="1">
        <f t="shared" ref="J266:J329" si="23">(H266-F266)/F266*100</f>
        <v>-57.560417519298582</v>
      </c>
      <c r="K266" s="1">
        <f t="shared" ref="K266:K329" si="24">(I266-G266)/G266*100</f>
        <v>-3.2092563156065923</v>
      </c>
      <c r="L266" s="26"/>
      <c r="M266" s="26"/>
      <c r="N266" s="2">
        <v>1694445</v>
      </c>
      <c r="O266" s="26"/>
      <c r="P266" s="26"/>
      <c r="Q266" s="26"/>
      <c r="R266" s="26"/>
      <c r="S266" s="26"/>
      <c r="T266" s="26"/>
      <c r="U266" s="26"/>
      <c r="V266" s="26"/>
    </row>
    <row r="267" spans="1:22" ht="14.5" x14ac:dyDescent="0.35">
      <c r="A267" s="15">
        <v>3</v>
      </c>
      <c r="B267" s="8">
        <v>90</v>
      </c>
      <c r="C267" s="8">
        <v>1694444.4444000002</v>
      </c>
      <c r="D267" s="8">
        <v>3833.3333339999999</v>
      </c>
      <c r="E267" s="2">
        <v>450</v>
      </c>
      <c r="F267" s="1">
        <v>336.68798828125</v>
      </c>
      <c r="G267" s="1">
        <v>819.688232421875</v>
      </c>
      <c r="H267" s="1">
        <v>110.0935326869251</v>
      </c>
      <c r="I267" s="1">
        <v>794.35694140198109</v>
      </c>
      <c r="J267" s="1">
        <f t="shared" si="23"/>
        <v>-67.301021563335595</v>
      </c>
      <c r="K267" s="1">
        <f t="shared" si="24"/>
        <v>-3.0903567988342755</v>
      </c>
      <c r="L267" s="26"/>
      <c r="M267" s="26"/>
      <c r="N267" s="2">
        <v>1694445</v>
      </c>
      <c r="O267" s="26"/>
      <c r="P267" s="26"/>
      <c r="Q267" s="26"/>
      <c r="R267" s="26"/>
      <c r="S267" s="26"/>
      <c r="T267" s="26"/>
      <c r="U267" s="26"/>
      <c r="V267" s="26"/>
    </row>
    <row r="268" spans="1:22" ht="14.5" x14ac:dyDescent="0.35">
      <c r="A268" s="15">
        <v>3</v>
      </c>
      <c r="B268" s="8">
        <v>90</v>
      </c>
      <c r="C268" s="8">
        <v>1694444.4444000002</v>
      </c>
      <c r="D268" s="8">
        <v>3833.3333339999999</v>
      </c>
      <c r="E268" s="2">
        <v>480</v>
      </c>
      <c r="F268" s="1">
        <v>336.40176391601602</v>
      </c>
      <c r="G268" s="1">
        <v>669.92181396484398</v>
      </c>
      <c r="H268" s="1">
        <v>466.67361097135932</v>
      </c>
      <c r="I268" s="1">
        <v>661.15745494300563</v>
      </c>
      <c r="J268" s="1">
        <f t="shared" si="23"/>
        <v>38.725078471308535</v>
      </c>
      <c r="K268" s="1">
        <f t="shared" si="24"/>
        <v>-1.3082659556893128</v>
      </c>
      <c r="L268" s="26"/>
      <c r="M268" s="26"/>
      <c r="N268" s="2">
        <v>0</v>
      </c>
      <c r="O268" s="26"/>
      <c r="P268" s="26"/>
      <c r="Q268" s="26"/>
      <c r="R268" s="26"/>
      <c r="S268" s="26"/>
      <c r="T268" s="26"/>
      <c r="U268" s="26"/>
      <c r="V268" s="26"/>
    </row>
    <row r="269" spans="1:22" ht="14.5" x14ac:dyDescent="0.35">
      <c r="A269" s="15">
        <v>3</v>
      </c>
      <c r="B269" s="8">
        <v>90</v>
      </c>
      <c r="C269" s="8">
        <v>1694444.4444000002</v>
      </c>
      <c r="D269" s="8">
        <v>3833.3333339999999</v>
      </c>
      <c r="E269" s="2">
        <v>510</v>
      </c>
      <c r="F269" s="1">
        <v>432.76797485351602</v>
      </c>
      <c r="G269" s="1">
        <v>676.42303466796898</v>
      </c>
      <c r="H269" s="1">
        <v>749.83929813034251</v>
      </c>
      <c r="I269" s="1">
        <v>655.13896474367357</v>
      </c>
      <c r="J269" s="1">
        <f t="shared" si="23"/>
        <v>73.265893434963459</v>
      </c>
      <c r="K269" s="1">
        <f t="shared" si="24"/>
        <v>-3.146561963955437</v>
      </c>
      <c r="L269" s="26"/>
      <c r="M269" s="26"/>
      <c r="N269" s="2">
        <v>1.4729000354443699E-13</v>
      </c>
      <c r="O269" s="26"/>
      <c r="P269" s="26"/>
      <c r="Q269" s="26"/>
      <c r="R269" s="26"/>
      <c r="S269" s="26"/>
      <c r="T269" s="26"/>
      <c r="U269" s="26"/>
      <c r="V269" s="26"/>
    </row>
    <row r="270" spans="1:22" ht="14.5" x14ac:dyDescent="0.35">
      <c r="A270" s="15">
        <v>3</v>
      </c>
      <c r="B270" s="8">
        <v>90</v>
      </c>
      <c r="C270" s="8">
        <v>1694444.4444000002</v>
      </c>
      <c r="D270" s="8">
        <v>3833.3333339999999</v>
      </c>
      <c r="E270" s="2">
        <v>540</v>
      </c>
      <c r="F270" s="1">
        <v>597.11602783203102</v>
      </c>
      <c r="G270" s="1">
        <v>703.83203125</v>
      </c>
      <c r="H270" s="1">
        <v>1133.3218871141421</v>
      </c>
      <c r="I270" s="1">
        <v>678.71089327644393</v>
      </c>
      <c r="J270" s="1">
        <f t="shared" si="23"/>
        <v>89.799274226305982</v>
      </c>
      <c r="K270" s="1">
        <f t="shared" si="24"/>
        <v>-3.5691950434453994</v>
      </c>
      <c r="L270" s="26"/>
      <c r="M270" s="26"/>
      <c r="N270" s="2">
        <v>1.1572810580933601E-13</v>
      </c>
      <c r="O270" s="26"/>
      <c r="P270" s="26"/>
      <c r="Q270" s="26"/>
      <c r="R270" s="26"/>
      <c r="S270" s="26"/>
      <c r="T270" s="26"/>
      <c r="U270" s="26"/>
      <c r="V270" s="26"/>
    </row>
    <row r="271" spans="1:22" ht="14.5" x14ac:dyDescent="0.35">
      <c r="A271" s="15">
        <v>3</v>
      </c>
      <c r="B271" s="8">
        <v>90</v>
      </c>
      <c r="C271" s="8">
        <v>1694444.4444000002</v>
      </c>
      <c r="D271" s="8">
        <v>3833.3333339999999</v>
      </c>
      <c r="E271" s="2">
        <v>570</v>
      </c>
      <c r="F271" s="1">
        <v>1264.11804199219</v>
      </c>
      <c r="G271" s="1">
        <v>1018.20751953125</v>
      </c>
      <c r="H271" s="1">
        <v>1529.4952127136009</v>
      </c>
      <c r="I271" s="1">
        <v>999.65433447173768</v>
      </c>
      <c r="J271" s="1">
        <f t="shared" si="23"/>
        <v>20.99306883581767</v>
      </c>
      <c r="K271" s="1">
        <f t="shared" si="24"/>
        <v>-1.8221418231181012</v>
      </c>
      <c r="L271" s="26"/>
      <c r="M271" s="26"/>
      <c r="N271" s="2">
        <v>1694445</v>
      </c>
      <c r="O271" s="26"/>
      <c r="P271" s="26"/>
      <c r="Q271" s="26"/>
      <c r="R271" s="26"/>
      <c r="S271" s="26"/>
      <c r="T271" s="26"/>
      <c r="U271" s="26"/>
      <c r="V271" s="26"/>
    </row>
    <row r="272" spans="1:22" ht="14.5" x14ac:dyDescent="0.35">
      <c r="A272" s="15">
        <v>3</v>
      </c>
      <c r="B272" s="8">
        <v>90</v>
      </c>
      <c r="C272" s="8">
        <v>1694444.4444000002</v>
      </c>
      <c r="D272" s="8">
        <v>3833.3333339999999</v>
      </c>
      <c r="E272" s="2">
        <v>600</v>
      </c>
      <c r="F272" s="1">
        <v>2237.66650390625</v>
      </c>
      <c r="G272" s="1">
        <v>1135.18322753906</v>
      </c>
      <c r="H272" s="1">
        <v>2295.223461624998</v>
      </c>
      <c r="I272" s="1">
        <v>1129.8970681983319</v>
      </c>
      <c r="J272" s="1">
        <f t="shared" si="23"/>
        <v>2.5721865889430773</v>
      </c>
      <c r="K272" s="1">
        <f t="shared" si="24"/>
        <v>-0.46566573681570733</v>
      </c>
      <c r="L272" s="26"/>
      <c r="M272" s="26"/>
      <c r="N272" s="2">
        <v>1694445</v>
      </c>
      <c r="O272" s="26"/>
      <c r="P272" s="26"/>
      <c r="Q272" s="26"/>
      <c r="R272" s="26"/>
      <c r="S272" s="26"/>
      <c r="T272" s="26"/>
      <c r="U272" s="26"/>
      <c r="V272" s="26"/>
    </row>
    <row r="273" spans="1:22" ht="14.5" x14ac:dyDescent="0.35">
      <c r="A273" s="15">
        <v>3</v>
      </c>
      <c r="B273" s="8">
        <v>90</v>
      </c>
      <c r="C273" s="8">
        <v>1694444.4444000002</v>
      </c>
      <c r="D273" s="8">
        <v>3833.3333339999999</v>
      </c>
      <c r="E273" s="2">
        <v>630</v>
      </c>
      <c r="F273" s="1">
        <v>3911.2861328125</v>
      </c>
      <c r="G273" s="1">
        <v>1189.03637695313</v>
      </c>
      <c r="H273" s="1">
        <v>3810.89336080367</v>
      </c>
      <c r="I273" s="1">
        <v>1202.4343226899159</v>
      </c>
      <c r="J273" s="1">
        <f t="shared" si="23"/>
        <v>-2.5667457864209045</v>
      </c>
      <c r="K273" s="1">
        <f t="shared" si="24"/>
        <v>1.1267902308521249</v>
      </c>
      <c r="L273" s="26"/>
      <c r="M273" s="26"/>
      <c r="N273" s="2">
        <v>1694445</v>
      </c>
      <c r="O273" s="26"/>
      <c r="P273" s="26"/>
      <c r="Q273" s="26"/>
      <c r="R273" s="26"/>
      <c r="S273" s="26"/>
      <c r="T273" s="26"/>
      <c r="U273" s="26"/>
      <c r="V273" s="26"/>
    </row>
    <row r="274" spans="1:22" ht="14.5" x14ac:dyDescent="0.35">
      <c r="A274" s="15">
        <v>3</v>
      </c>
      <c r="B274" s="8">
        <v>90</v>
      </c>
      <c r="C274" s="8">
        <v>1694444.4444000002</v>
      </c>
      <c r="D274" s="8">
        <v>3833.3333339999999</v>
      </c>
      <c r="E274" s="2">
        <v>660</v>
      </c>
      <c r="F274" s="1">
        <v>4113.18994140625</v>
      </c>
      <c r="G274" s="1">
        <v>905.70849609375</v>
      </c>
      <c r="H274" s="1">
        <v>4159.2854131903341</v>
      </c>
      <c r="I274" s="1">
        <v>900.92819450782747</v>
      </c>
      <c r="J274" s="1">
        <f t="shared" si="23"/>
        <v>1.1206745236842777</v>
      </c>
      <c r="K274" s="1">
        <f t="shared" si="24"/>
        <v>-0.52779692434592329</v>
      </c>
      <c r="L274" s="26"/>
      <c r="M274" s="26"/>
      <c r="N274" s="2">
        <v>1.2624886487795601E-13</v>
      </c>
      <c r="O274" s="26"/>
      <c r="P274" s="26"/>
      <c r="Q274" s="26"/>
      <c r="R274" s="26"/>
      <c r="S274" s="26"/>
      <c r="T274" s="26"/>
      <c r="U274" s="26"/>
      <c r="V274" s="26"/>
    </row>
    <row r="275" spans="1:22" ht="14.5" x14ac:dyDescent="0.35">
      <c r="A275" s="15">
        <v>3</v>
      </c>
      <c r="B275" s="8">
        <v>90</v>
      </c>
      <c r="C275" s="8">
        <v>1694444.4444000002</v>
      </c>
      <c r="D275" s="8">
        <v>3833.3333339999999</v>
      </c>
      <c r="E275" s="2">
        <v>690</v>
      </c>
      <c r="F275" s="1">
        <v>4942.091796875</v>
      </c>
      <c r="G275" s="1">
        <v>810.54638671875</v>
      </c>
      <c r="H275" s="1">
        <v>4745.4730440505818</v>
      </c>
      <c r="I275" s="1">
        <v>781.86073985121971</v>
      </c>
      <c r="J275" s="1">
        <f t="shared" si="23"/>
        <v>-3.9784520584733931</v>
      </c>
      <c r="K275" s="1">
        <f t="shared" si="24"/>
        <v>-3.5390506129643478</v>
      </c>
      <c r="L275" s="26"/>
      <c r="M275" s="26"/>
      <c r="N275" s="2">
        <v>0</v>
      </c>
      <c r="O275" s="26"/>
      <c r="P275" s="26"/>
      <c r="Q275" s="26"/>
      <c r="R275" s="26"/>
      <c r="S275" s="26"/>
      <c r="T275" s="26"/>
      <c r="U275" s="26"/>
      <c r="V275" s="26"/>
    </row>
    <row r="276" spans="1:22" ht="14.5" x14ac:dyDescent="0.35">
      <c r="A276" s="15">
        <v>3</v>
      </c>
      <c r="B276" s="8">
        <v>90</v>
      </c>
      <c r="C276" s="8">
        <v>1694444.4444000002</v>
      </c>
      <c r="D276" s="8">
        <v>3833.3333339999999</v>
      </c>
      <c r="E276" s="2">
        <v>720</v>
      </c>
      <c r="F276" s="1">
        <v>5826.4189453125</v>
      </c>
      <c r="G276" s="1">
        <v>756.5234375</v>
      </c>
      <c r="H276" s="1">
        <v>5411.4099322257516</v>
      </c>
      <c r="I276" s="1">
        <v>717.49803976285864</v>
      </c>
      <c r="J276" s="1">
        <f t="shared" si="23"/>
        <v>-7.1228831462700342</v>
      </c>
      <c r="K276" s="1">
        <f t="shared" si="24"/>
        <v>-5.1585180052192845</v>
      </c>
      <c r="L276" s="26"/>
      <c r="M276" s="26"/>
      <c r="N276" s="2">
        <v>5.26163017845684E-15</v>
      </c>
      <c r="O276" s="26"/>
      <c r="P276" s="26"/>
      <c r="Q276" s="26"/>
      <c r="R276" s="26"/>
      <c r="S276" s="26"/>
      <c r="T276" s="26"/>
      <c r="U276" s="26"/>
      <c r="V276" s="26"/>
    </row>
    <row r="277" spans="1:22" ht="14.5" x14ac:dyDescent="0.35">
      <c r="A277" s="15">
        <v>3</v>
      </c>
      <c r="B277" s="8">
        <v>90</v>
      </c>
      <c r="C277" s="8">
        <v>1694444.4444000002</v>
      </c>
      <c r="D277" s="8">
        <v>3833.3333339999999</v>
      </c>
      <c r="E277" s="2">
        <v>750</v>
      </c>
      <c r="F277" s="1">
        <v>8189.02880859375</v>
      </c>
      <c r="G277" s="1">
        <v>961.195068359375</v>
      </c>
      <c r="H277" s="1">
        <v>8138.6956491336259</v>
      </c>
      <c r="I277" s="1">
        <v>964.02425214845732</v>
      </c>
      <c r="J277" s="1">
        <f t="shared" si="23"/>
        <v>-0.61464137734261404</v>
      </c>
      <c r="K277" s="1">
        <f t="shared" si="24"/>
        <v>0.29434023146949156</v>
      </c>
      <c r="L277" s="26"/>
      <c r="M277" s="26"/>
      <c r="N277" s="2">
        <v>1694445</v>
      </c>
      <c r="O277" s="26"/>
      <c r="P277" s="26"/>
      <c r="Q277" s="26"/>
      <c r="R277" s="26"/>
      <c r="S277" s="26"/>
      <c r="T277" s="26"/>
      <c r="U277" s="26"/>
      <c r="V277" s="26"/>
    </row>
    <row r="278" spans="1:22" ht="14.5" x14ac:dyDescent="0.35">
      <c r="A278" s="15">
        <v>3</v>
      </c>
      <c r="B278" s="8">
        <v>90</v>
      </c>
      <c r="C278" s="8">
        <v>1694444.4444000002</v>
      </c>
      <c r="D278" s="8">
        <v>3833.3333339999999</v>
      </c>
      <c r="E278" s="2">
        <v>780</v>
      </c>
      <c r="F278" s="1">
        <v>9758.388671875</v>
      </c>
      <c r="G278" s="1">
        <v>946.35986328125</v>
      </c>
      <c r="H278" s="1">
        <v>9558.811357163193</v>
      </c>
      <c r="I278" s="1">
        <v>966.63925890718474</v>
      </c>
      <c r="J278" s="1">
        <f t="shared" si="23"/>
        <v>-2.0451871863539925</v>
      </c>
      <c r="K278" s="1">
        <f t="shared" si="24"/>
        <v>2.142884162016482</v>
      </c>
      <c r="L278" s="26"/>
      <c r="M278" s="26"/>
      <c r="N278" s="2">
        <v>1694445</v>
      </c>
      <c r="O278" s="26"/>
      <c r="P278" s="26"/>
      <c r="Q278" s="26"/>
      <c r="R278" s="26"/>
      <c r="S278" s="26"/>
      <c r="T278" s="26"/>
      <c r="U278" s="26"/>
      <c r="V278" s="26"/>
    </row>
    <row r="279" spans="1:22" ht="14.5" x14ac:dyDescent="0.35">
      <c r="A279" s="15">
        <v>3</v>
      </c>
      <c r="B279" s="8">
        <v>90</v>
      </c>
      <c r="C279" s="8">
        <v>1694444.4444000002</v>
      </c>
      <c r="D279" s="8">
        <v>3833.3333339999999</v>
      </c>
      <c r="E279" s="2">
        <v>810</v>
      </c>
      <c r="F279" s="1">
        <v>9983.0205078125</v>
      </c>
      <c r="G279" s="1">
        <v>864.78552246093705</v>
      </c>
      <c r="H279" s="1">
        <v>9787.3263122817953</v>
      </c>
      <c r="I279" s="1">
        <v>908.82057631840223</v>
      </c>
      <c r="J279" s="1">
        <f t="shared" si="23"/>
        <v>-1.9602703948925941</v>
      </c>
      <c r="K279" s="1">
        <f t="shared" si="24"/>
        <v>5.0920202424473731</v>
      </c>
      <c r="L279" s="26"/>
      <c r="M279" s="26"/>
      <c r="N279" s="2">
        <v>1694445</v>
      </c>
      <c r="O279" s="26"/>
      <c r="P279" s="26"/>
      <c r="Q279" s="26"/>
      <c r="R279" s="26"/>
      <c r="S279" s="26"/>
      <c r="T279" s="26"/>
      <c r="U279" s="26"/>
      <c r="V279" s="26"/>
    </row>
    <row r="280" spans="1:22" ht="14.5" x14ac:dyDescent="0.35">
      <c r="A280" s="15">
        <v>3</v>
      </c>
      <c r="B280" s="8">
        <v>90</v>
      </c>
      <c r="C280" s="8">
        <v>1694444.4444000002</v>
      </c>
      <c r="D280" s="8">
        <v>3833.3333339999999</v>
      </c>
      <c r="E280" s="2">
        <v>840</v>
      </c>
      <c r="F280" s="1">
        <v>8091.830078125</v>
      </c>
      <c r="G280" s="1">
        <v>597.697998046875</v>
      </c>
      <c r="H280" s="1">
        <v>8022.2871520616336</v>
      </c>
      <c r="I280" s="1">
        <v>611.63776686741812</v>
      </c>
      <c r="J280" s="1">
        <f t="shared" si="23"/>
        <v>-0.85942148305072352</v>
      </c>
      <c r="K280" s="1">
        <f t="shared" si="24"/>
        <v>2.3322428494147109</v>
      </c>
      <c r="L280" s="26"/>
      <c r="M280" s="26"/>
      <c r="N280" s="2">
        <v>1.26248837772902E-13</v>
      </c>
      <c r="O280" s="26"/>
      <c r="P280" s="26"/>
      <c r="Q280" s="26"/>
      <c r="R280" s="26"/>
      <c r="S280" s="26"/>
      <c r="T280" s="26"/>
      <c r="U280" s="26"/>
      <c r="V280" s="26"/>
    </row>
    <row r="281" spans="1:22" ht="14.5" x14ac:dyDescent="0.35">
      <c r="A281" s="15">
        <v>3</v>
      </c>
      <c r="B281" s="8">
        <v>90</v>
      </c>
      <c r="C281" s="8">
        <v>1694444.4444000002</v>
      </c>
      <c r="D281" s="8">
        <v>3833.3333339999999</v>
      </c>
      <c r="E281" s="2">
        <v>870</v>
      </c>
      <c r="F281" s="1">
        <v>8731.5078125</v>
      </c>
      <c r="G281" s="1">
        <v>545.11212158203102</v>
      </c>
      <c r="H281" s="1">
        <v>8175.6742461252088</v>
      </c>
      <c r="I281" s="1">
        <v>525.77943076774091</v>
      </c>
      <c r="J281" s="1">
        <f t="shared" si="23"/>
        <v>-6.365837130433091</v>
      </c>
      <c r="K281" s="1">
        <f t="shared" si="24"/>
        <v>-3.5465530941015491</v>
      </c>
      <c r="L281" s="26"/>
      <c r="M281" s="26"/>
      <c r="N281" s="2">
        <v>1.9989303994601801E-13</v>
      </c>
      <c r="O281" s="26"/>
      <c r="P281" s="26"/>
      <c r="Q281" s="26"/>
      <c r="R281" s="26"/>
      <c r="S281" s="26"/>
      <c r="T281" s="26"/>
      <c r="U281" s="26"/>
      <c r="V281" s="26"/>
    </row>
    <row r="282" spans="1:22" ht="14.5" x14ac:dyDescent="0.35">
      <c r="A282" s="15">
        <v>3</v>
      </c>
      <c r="B282" s="8">
        <v>90</v>
      </c>
      <c r="C282" s="8">
        <v>1694444.4444000002</v>
      </c>
      <c r="D282" s="8">
        <v>3833.3333339999999</v>
      </c>
      <c r="E282" s="2">
        <v>900</v>
      </c>
      <c r="F282" s="1">
        <v>8615.57421875</v>
      </c>
      <c r="G282" s="1">
        <v>507.79544067382801</v>
      </c>
      <c r="H282" s="1">
        <v>8609.7187907539937</v>
      </c>
      <c r="I282" s="1">
        <v>493.44125368198212</v>
      </c>
      <c r="J282" s="1">
        <f t="shared" si="23"/>
        <v>-6.7963293534900299E-2</v>
      </c>
      <c r="K282" s="1">
        <f t="shared" si="24"/>
        <v>-2.8267656308214097</v>
      </c>
      <c r="L282" s="26"/>
      <c r="M282" s="26"/>
      <c r="N282" s="2">
        <v>4.2083764722816397E-14</v>
      </c>
      <c r="O282" s="26"/>
      <c r="P282" s="26"/>
      <c r="Q282" s="26"/>
      <c r="R282" s="26"/>
      <c r="S282" s="26"/>
      <c r="T282" s="26"/>
      <c r="U282" s="26"/>
      <c r="V282" s="26"/>
    </row>
    <row r="283" spans="1:22" ht="14.5" x14ac:dyDescent="0.35">
      <c r="A283" s="15">
        <v>3</v>
      </c>
      <c r="B283" s="8">
        <v>90</v>
      </c>
      <c r="C283" s="8">
        <v>1694444.4444000002</v>
      </c>
      <c r="D283" s="8">
        <v>3833.3333339999999</v>
      </c>
      <c r="E283" s="2">
        <v>930</v>
      </c>
      <c r="F283" s="1">
        <v>9609.7939453125</v>
      </c>
      <c r="G283" s="1">
        <v>569.54602050781205</v>
      </c>
      <c r="H283" s="1">
        <v>10160.083047169839</v>
      </c>
      <c r="I283" s="1">
        <v>578.22452938383242</v>
      </c>
      <c r="J283" s="1">
        <f t="shared" si="23"/>
        <v>5.7263361211377601</v>
      </c>
      <c r="K283" s="1">
        <f t="shared" si="24"/>
        <v>1.5237590227182243</v>
      </c>
      <c r="L283" s="26"/>
      <c r="M283" s="26"/>
      <c r="N283" s="2">
        <v>1694445</v>
      </c>
      <c r="O283" s="26"/>
      <c r="P283" s="26"/>
      <c r="Q283" s="26"/>
      <c r="R283" s="26"/>
      <c r="S283" s="26"/>
      <c r="T283" s="26"/>
      <c r="U283" s="26"/>
      <c r="V283" s="26"/>
    </row>
    <row r="284" spans="1:22" ht="14.5" x14ac:dyDescent="0.35">
      <c r="A284" s="15">
        <v>3</v>
      </c>
      <c r="B284" s="8">
        <v>90</v>
      </c>
      <c r="C284" s="8">
        <v>1694444.4444000002</v>
      </c>
      <c r="D284" s="8">
        <v>3833.3333339999999</v>
      </c>
      <c r="E284" s="2">
        <v>960</v>
      </c>
      <c r="F284" s="1">
        <v>10197.494140625</v>
      </c>
      <c r="G284" s="1">
        <v>542.940673828125</v>
      </c>
      <c r="H284" s="1">
        <v>11088.90385609992</v>
      </c>
      <c r="I284" s="1">
        <v>573.93533881721623</v>
      </c>
      <c r="J284" s="1">
        <f t="shared" si="23"/>
        <v>8.741458471877932</v>
      </c>
      <c r="K284" s="1">
        <f t="shared" si="24"/>
        <v>5.7086651420967218</v>
      </c>
      <c r="L284" s="26"/>
      <c r="M284" s="26"/>
      <c r="N284" s="2">
        <v>1694445</v>
      </c>
      <c r="O284" s="26"/>
      <c r="P284" s="26"/>
      <c r="Q284" s="26"/>
      <c r="R284" s="26"/>
      <c r="S284" s="26"/>
      <c r="T284" s="26"/>
      <c r="U284" s="26"/>
      <c r="V284" s="26"/>
    </row>
    <row r="285" spans="1:22" ht="14.5" x14ac:dyDescent="0.35">
      <c r="A285" s="15">
        <v>3</v>
      </c>
      <c r="B285" s="8">
        <v>90</v>
      </c>
      <c r="C285" s="8">
        <v>1694444.4444000002</v>
      </c>
      <c r="D285" s="8">
        <v>3833.3333339999999</v>
      </c>
      <c r="E285" s="2">
        <v>990</v>
      </c>
      <c r="F285" s="1">
        <v>12305.5576171875</v>
      </c>
      <c r="G285" s="1">
        <v>583.62548828125</v>
      </c>
      <c r="H285" s="1">
        <v>11793.70670538808</v>
      </c>
      <c r="I285" s="1">
        <v>587.66479757724994</v>
      </c>
      <c r="J285" s="1">
        <f t="shared" si="23"/>
        <v>-4.1595100987906806</v>
      </c>
      <c r="K285" s="1">
        <f t="shared" si="24"/>
        <v>0.6921063896464702</v>
      </c>
      <c r="L285" s="26"/>
      <c r="M285" s="26"/>
      <c r="N285" s="2">
        <v>1694445</v>
      </c>
      <c r="O285" s="26"/>
      <c r="P285" s="26"/>
      <c r="Q285" s="26"/>
      <c r="R285" s="26"/>
      <c r="S285" s="26"/>
      <c r="T285" s="26"/>
      <c r="U285" s="26"/>
      <c r="V285" s="26"/>
    </row>
    <row r="286" spans="1:22" ht="14.5" x14ac:dyDescent="0.35">
      <c r="A286" s="15">
        <v>3</v>
      </c>
      <c r="B286" s="8">
        <v>90</v>
      </c>
      <c r="C286" s="8">
        <v>1694444.4444000002</v>
      </c>
      <c r="D286" s="8">
        <v>3833.3333339999999</v>
      </c>
      <c r="E286" s="2">
        <v>1020</v>
      </c>
      <c r="F286" s="1">
        <v>11042.3203125</v>
      </c>
      <c r="G286" s="1">
        <v>468.06594848632801</v>
      </c>
      <c r="H286" s="1">
        <v>10894.53227415254</v>
      </c>
      <c r="I286" s="1">
        <v>458.04119983064209</v>
      </c>
      <c r="J286" s="1">
        <f t="shared" si="23"/>
        <v>-1.3383784763077649</v>
      </c>
      <c r="K286" s="1">
        <f t="shared" si="24"/>
        <v>-2.1417385067435095</v>
      </c>
      <c r="L286" s="26"/>
      <c r="M286" s="26"/>
      <c r="N286" s="2">
        <v>1.8937251127035999E-13</v>
      </c>
      <c r="O286" s="26"/>
      <c r="P286" s="26"/>
      <c r="Q286" s="26"/>
      <c r="R286" s="26"/>
      <c r="S286" s="26"/>
      <c r="T286" s="26"/>
      <c r="U286" s="26"/>
      <c r="V286" s="26"/>
    </row>
    <row r="287" spans="1:22" ht="14.5" x14ac:dyDescent="0.35">
      <c r="A287" s="15">
        <v>3</v>
      </c>
      <c r="B287" s="8">
        <v>90</v>
      </c>
      <c r="C287" s="8">
        <v>1694444.4444000002</v>
      </c>
      <c r="D287" s="8">
        <v>3833.3333339999999</v>
      </c>
      <c r="E287" s="2">
        <v>1050</v>
      </c>
      <c r="F287" s="1">
        <v>11065.298828125</v>
      </c>
      <c r="G287" s="1">
        <v>451.85595703125</v>
      </c>
      <c r="H287" s="1">
        <v>10666.698738249441</v>
      </c>
      <c r="I287" s="1">
        <v>441.90730740841889</v>
      </c>
      <c r="J287" s="1">
        <f t="shared" si="23"/>
        <v>-3.6022532790748087</v>
      </c>
      <c r="K287" s="1">
        <f t="shared" si="24"/>
        <v>-2.2017303231310663</v>
      </c>
      <c r="L287" s="26"/>
      <c r="M287" s="26"/>
      <c r="N287" s="2">
        <v>7.3645645517258395E-14</v>
      </c>
      <c r="O287" s="26"/>
      <c r="P287" s="26"/>
      <c r="Q287" s="26"/>
      <c r="R287" s="26"/>
      <c r="S287" s="26"/>
      <c r="T287" s="26"/>
      <c r="U287" s="26"/>
      <c r="V287" s="26"/>
    </row>
    <row r="288" spans="1:22" ht="14.5" x14ac:dyDescent="0.35">
      <c r="A288" s="15">
        <v>3</v>
      </c>
      <c r="B288" s="8">
        <v>90</v>
      </c>
      <c r="C288" s="8">
        <v>1694444.4444000002</v>
      </c>
      <c r="D288" s="8">
        <v>3833.3333339999999</v>
      </c>
      <c r="E288" s="2">
        <v>1080</v>
      </c>
      <c r="F288" s="1">
        <v>10988.87890625</v>
      </c>
      <c r="G288" s="1">
        <v>446.05865478515602</v>
      </c>
      <c r="H288" s="1">
        <v>10612.607606653881</v>
      </c>
      <c r="I288" s="1">
        <v>440.30927351857258</v>
      </c>
      <c r="J288" s="1">
        <f t="shared" si="23"/>
        <v>-3.4241099825216232</v>
      </c>
      <c r="K288" s="1">
        <f t="shared" si="24"/>
        <v>-1.288929427757125</v>
      </c>
      <c r="L288" s="26"/>
      <c r="M288" s="26"/>
      <c r="N288" s="2">
        <v>0</v>
      </c>
      <c r="O288" s="26"/>
      <c r="P288" s="26"/>
      <c r="Q288" s="26"/>
      <c r="R288" s="26"/>
      <c r="S288" s="26"/>
      <c r="T288" s="26"/>
      <c r="U288" s="26"/>
      <c r="V288" s="26"/>
    </row>
    <row r="289" spans="1:22" ht="14.5" x14ac:dyDescent="0.35">
      <c r="A289" s="15">
        <v>3</v>
      </c>
      <c r="B289" s="8">
        <v>90</v>
      </c>
      <c r="C289" s="8">
        <v>1694444.4444000002</v>
      </c>
      <c r="D289" s="8">
        <v>3833.3333339999999</v>
      </c>
      <c r="E289" s="2">
        <v>1110</v>
      </c>
      <c r="F289" s="1">
        <v>14400.4091796875</v>
      </c>
      <c r="G289" s="1">
        <v>588.77191162109398</v>
      </c>
      <c r="H289" s="1">
        <v>13668.092297322861</v>
      </c>
      <c r="I289" s="1">
        <v>608.91768250836742</v>
      </c>
      <c r="J289" s="1">
        <f t="shared" si="23"/>
        <v>-5.0853894026678699</v>
      </c>
      <c r="K289" s="1">
        <f t="shared" si="24"/>
        <v>3.421659642662831</v>
      </c>
      <c r="L289" s="26"/>
      <c r="M289" s="26"/>
      <c r="N289" s="2">
        <v>1694445</v>
      </c>
      <c r="O289" s="26"/>
      <c r="P289" s="26"/>
      <c r="Q289" s="26"/>
      <c r="R289" s="26"/>
      <c r="S289" s="26"/>
      <c r="T289" s="26"/>
      <c r="U289" s="26"/>
      <c r="V289" s="26"/>
    </row>
    <row r="290" spans="1:22" ht="14.5" x14ac:dyDescent="0.35">
      <c r="A290" s="15">
        <v>3</v>
      </c>
      <c r="B290" s="8">
        <v>90</v>
      </c>
      <c r="C290" s="8">
        <v>1694444.4444000002</v>
      </c>
      <c r="D290" s="8">
        <v>3833.3333339999999</v>
      </c>
      <c r="E290" s="2">
        <v>1140</v>
      </c>
      <c r="F290" s="1">
        <v>15780.083984375</v>
      </c>
      <c r="G290" s="1">
        <v>626.16259765625</v>
      </c>
      <c r="H290" s="1">
        <v>15208.91761308574</v>
      </c>
      <c r="I290" s="1">
        <v>647.49523098865814</v>
      </c>
      <c r="J290" s="1">
        <f t="shared" si="23"/>
        <v>-3.6195394894907627</v>
      </c>
      <c r="K290" s="1">
        <f t="shared" si="24"/>
        <v>3.4068839966259525</v>
      </c>
      <c r="L290" s="26"/>
      <c r="M290" s="26"/>
      <c r="N290" s="2">
        <v>1694445</v>
      </c>
      <c r="O290" s="26"/>
      <c r="P290" s="26"/>
      <c r="Q290" s="26"/>
      <c r="R290" s="26"/>
      <c r="S290" s="26"/>
      <c r="T290" s="26"/>
      <c r="U290" s="26"/>
      <c r="V290" s="26"/>
    </row>
    <row r="291" spans="1:22" ht="14.5" x14ac:dyDescent="0.35">
      <c r="A291" s="15">
        <v>3</v>
      </c>
      <c r="B291" s="8">
        <v>90</v>
      </c>
      <c r="C291" s="8">
        <v>1694444.4444000002</v>
      </c>
      <c r="D291" s="8">
        <v>3833.3333339999999</v>
      </c>
      <c r="E291" s="2">
        <v>1170</v>
      </c>
      <c r="F291" s="1">
        <v>16851.998046875</v>
      </c>
      <c r="G291" s="1">
        <v>637.16906738281205</v>
      </c>
      <c r="H291" s="1">
        <v>16044.22338251092</v>
      </c>
      <c r="I291" s="1">
        <v>670.69894680796722</v>
      </c>
      <c r="J291" s="1">
        <f t="shared" si="23"/>
        <v>-4.7933465344417865</v>
      </c>
      <c r="K291" s="1">
        <f t="shared" si="24"/>
        <v>5.2623206526456148</v>
      </c>
      <c r="L291" s="26"/>
      <c r="M291" s="26"/>
      <c r="N291" s="2">
        <v>1694445</v>
      </c>
      <c r="O291" s="26"/>
      <c r="P291" s="26"/>
      <c r="Q291" s="26"/>
      <c r="R291" s="26"/>
      <c r="S291" s="26"/>
      <c r="T291" s="26"/>
      <c r="U291" s="26"/>
      <c r="V291" s="26"/>
    </row>
    <row r="292" spans="1:22" ht="14.5" x14ac:dyDescent="0.35">
      <c r="A292" s="15">
        <v>3</v>
      </c>
      <c r="B292" s="8">
        <v>90</v>
      </c>
      <c r="C292" s="8">
        <v>1694444.4444000002</v>
      </c>
      <c r="D292" s="8">
        <v>3833.3333339999999</v>
      </c>
      <c r="E292" s="2">
        <v>1200</v>
      </c>
      <c r="F292" s="1">
        <v>14189.9248046875</v>
      </c>
      <c r="G292" s="1">
        <v>523.211669921875</v>
      </c>
      <c r="H292" s="1">
        <v>13706.50800186975</v>
      </c>
      <c r="I292" s="1">
        <v>527.42399040019609</v>
      </c>
      <c r="J292" s="1">
        <f t="shared" si="23"/>
        <v>-3.4067608494870822</v>
      </c>
      <c r="K292" s="1">
        <f t="shared" si="24"/>
        <v>0.80508916763077276</v>
      </c>
      <c r="L292" s="26"/>
      <c r="M292" s="26"/>
      <c r="N292" s="2">
        <v>8.4166357152033706E-14</v>
      </c>
      <c r="O292" s="26"/>
      <c r="P292" s="26"/>
      <c r="Q292" s="26"/>
      <c r="R292" s="26"/>
      <c r="S292" s="26"/>
      <c r="T292" s="26"/>
      <c r="U292" s="26"/>
      <c r="V292" s="26"/>
    </row>
    <row r="293" spans="1:22" ht="14.5" x14ac:dyDescent="0.35">
      <c r="A293" s="15">
        <v>3</v>
      </c>
      <c r="B293" s="8">
        <v>90</v>
      </c>
      <c r="C293" s="8">
        <v>1694444.4444000002</v>
      </c>
      <c r="D293" s="8">
        <v>3833.3333339999999</v>
      </c>
      <c r="E293" s="2">
        <v>1230</v>
      </c>
      <c r="F293" s="1">
        <v>13481.177734375</v>
      </c>
      <c r="G293" s="1">
        <v>498.30508422851602</v>
      </c>
      <c r="H293" s="1">
        <v>12866.07302104723</v>
      </c>
      <c r="I293" s="1">
        <v>492.74884662231841</v>
      </c>
      <c r="J293" s="1">
        <f t="shared" si="23"/>
        <v>-4.5626927071760521</v>
      </c>
      <c r="K293" s="1">
        <f t="shared" si="24"/>
        <v>-1.1150272758705382</v>
      </c>
      <c r="L293" s="26"/>
      <c r="M293" s="26"/>
      <c r="N293" s="2">
        <v>0</v>
      </c>
      <c r="O293" s="26"/>
      <c r="P293" s="26"/>
      <c r="Q293" s="26"/>
      <c r="R293" s="26"/>
      <c r="S293" s="26"/>
      <c r="T293" s="26"/>
      <c r="U293" s="26"/>
      <c r="V293" s="26"/>
    </row>
    <row r="294" spans="1:22" ht="14.5" x14ac:dyDescent="0.35">
      <c r="A294" s="15">
        <v>3</v>
      </c>
      <c r="B294" s="8">
        <v>90</v>
      </c>
      <c r="C294" s="8">
        <v>1694444.4444000002</v>
      </c>
      <c r="D294" s="8">
        <v>3833.3333339999999</v>
      </c>
      <c r="E294" s="2">
        <v>1260</v>
      </c>
      <c r="F294" s="1">
        <v>13017.1484375</v>
      </c>
      <c r="G294" s="1">
        <v>494.84124755859398</v>
      </c>
      <c r="H294" s="1">
        <v>12672.339225204831</v>
      </c>
      <c r="I294" s="1">
        <v>480.78578736360771</v>
      </c>
      <c r="J294" s="1">
        <f t="shared" si="23"/>
        <v>-2.648884384707773</v>
      </c>
      <c r="K294" s="1">
        <f t="shared" si="24"/>
        <v>-2.8403978577638611</v>
      </c>
      <c r="L294" s="26"/>
      <c r="M294" s="26"/>
      <c r="N294" s="2">
        <v>5.2615827446117898E-15</v>
      </c>
      <c r="O294" s="26"/>
      <c r="P294" s="26"/>
      <c r="Q294" s="26"/>
      <c r="R294" s="26"/>
      <c r="S294" s="26"/>
      <c r="T294" s="26"/>
      <c r="U294" s="26"/>
      <c r="V294" s="26"/>
    </row>
    <row r="295" spans="1:22" ht="14.5" x14ac:dyDescent="0.35">
      <c r="A295" s="15">
        <v>3</v>
      </c>
      <c r="B295" s="8">
        <v>90</v>
      </c>
      <c r="C295" s="8">
        <v>1694444.4444000002</v>
      </c>
      <c r="D295" s="8">
        <v>3833.3333339999999</v>
      </c>
      <c r="E295" s="2">
        <v>1290</v>
      </c>
      <c r="F295" s="1">
        <v>16775.6484375</v>
      </c>
      <c r="G295" s="1">
        <v>662.289794921875</v>
      </c>
      <c r="H295" s="1">
        <v>16779.758795436599</v>
      </c>
      <c r="I295" s="1">
        <v>679.14564430243854</v>
      </c>
      <c r="J295" s="1">
        <f t="shared" si="23"/>
        <v>2.4501931784710065E-2</v>
      </c>
      <c r="K295" s="1">
        <f t="shared" si="24"/>
        <v>2.5450866840779103</v>
      </c>
      <c r="L295" s="26"/>
      <c r="M295" s="26"/>
      <c r="N295" s="2">
        <v>1694445</v>
      </c>
      <c r="O295" s="26"/>
      <c r="P295" s="26"/>
      <c r="Q295" s="26"/>
      <c r="R295" s="26"/>
      <c r="S295" s="26"/>
      <c r="T295" s="26"/>
      <c r="U295" s="26"/>
      <c r="V295" s="26"/>
    </row>
    <row r="296" spans="1:22" ht="14.5" x14ac:dyDescent="0.35">
      <c r="A296" s="15">
        <v>3</v>
      </c>
      <c r="B296" s="8">
        <v>90</v>
      </c>
      <c r="C296" s="8">
        <v>1694444.4444000002</v>
      </c>
      <c r="D296" s="8">
        <v>3833.3333339999999</v>
      </c>
      <c r="E296" s="2">
        <v>1320</v>
      </c>
      <c r="F296" s="1">
        <v>18438.24609375</v>
      </c>
      <c r="G296" s="1">
        <v>714.73419189453102</v>
      </c>
      <c r="H296" s="1">
        <v>18690.465702612859</v>
      </c>
      <c r="I296" s="1">
        <v>742.17483860039704</v>
      </c>
      <c r="J296" s="1">
        <f t="shared" si="23"/>
        <v>1.3679154057302314</v>
      </c>
      <c r="K296" s="1">
        <f t="shared" si="24"/>
        <v>3.8392799752771953</v>
      </c>
      <c r="L296" s="26"/>
      <c r="M296" s="26"/>
      <c r="N296" s="2">
        <v>1694445</v>
      </c>
      <c r="O296" s="26"/>
      <c r="P296" s="26"/>
      <c r="Q296" s="26"/>
      <c r="R296" s="26"/>
      <c r="S296" s="26"/>
      <c r="T296" s="26"/>
      <c r="U296" s="26"/>
      <c r="V296" s="26"/>
    </row>
    <row r="297" spans="1:22" ht="14.5" x14ac:dyDescent="0.35">
      <c r="A297" s="15">
        <v>3</v>
      </c>
      <c r="B297" s="8">
        <v>90</v>
      </c>
      <c r="C297" s="8">
        <v>1694444.4444000002</v>
      </c>
      <c r="D297" s="8">
        <v>3833.3333339999999</v>
      </c>
      <c r="E297" s="2">
        <v>1350</v>
      </c>
      <c r="F297" s="1">
        <v>19766.021484375</v>
      </c>
      <c r="G297" s="1">
        <v>737.55126953125</v>
      </c>
      <c r="H297" s="1">
        <v>19807.529034007021</v>
      </c>
      <c r="I297" s="1">
        <v>753.00651438165551</v>
      </c>
      <c r="J297" s="1">
        <f t="shared" si="23"/>
        <v>0.20999445773562556</v>
      </c>
      <c r="K297" s="1">
        <f t="shared" si="24"/>
        <v>2.0954807467456567</v>
      </c>
      <c r="L297" s="26"/>
      <c r="M297" s="26"/>
      <c r="N297" s="2">
        <v>1694445</v>
      </c>
      <c r="O297" s="26"/>
      <c r="P297" s="26"/>
      <c r="Q297" s="26"/>
      <c r="R297" s="26"/>
      <c r="S297" s="26"/>
      <c r="T297" s="26"/>
      <c r="U297" s="26"/>
      <c r="V297" s="26"/>
    </row>
    <row r="298" spans="1:22" ht="14.5" x14ac:dyDescent="0.35">
      <c r="A298" s="15">
        <v>3</v>
      </c>
      <c r="B298" s="8">
        <v>90</v>
      </c>
      <c r="C298" s="8">
        <v>1694444.4444000002</v>
      </c>
      <c r="D298" s="8">
        <v>3833.3333339999999</v>
      </c>
      <c r="E298" s="2">
        <v>1380</v>
      </c>
      <c r="F298" s="1">
        <v>16751.193359375</v>
      </c>
      <c r="G298" s="1">
        <v>605.15710449218795</v>
      </c>
      <c r="H298" s="1">
        <v>16748.981670324501</v>
      </c>
      <c r="I298" s="1">
        <v>601.43799610728115</v>
      </c>
      <c r="J298" s="1">
        <f t="shared" si="23"/>
        <v>-1.3203173069820351E-2</v>
      </c>
      <c r="K298" s="1">
        <f t="shared" si="24"/>
        <v>-0.61456906930435184</v>
      </c>
      <c r="L298" s="26"/>
      <c r="M298" s="26"/>
      <c r="N298" s="2">
        <v>1.68331277736189E-13</v>
      </c>
      <c r="O298" s="26"/>
      <c r="P298" s="26"/>
      <c r="Q298" s="26"/>
      <c r="R298" s="26"/>
      <c r="S298" s="26"/>
      <c r="T298" s="26"/>
      <c r="U298" s="26"/>
      <c r="V298" s="26"/>
    </row>
    <row r="299" spans="1:22" ht="14.5" x14ac:dyDescent="0.35">
      <c r="A299" s="15">
        <v>3</v>
      </c>
      <c r="B299" s="8">
        <v>90</v>
      </c>
      <c r="C299" s="8">
        <v>1694444.4444000002</v>
      </c>
      <c r="D299" s="8">
        <v>3833.3333339999999</v>
      </c>
      <c r="E299" s="2">
        <v>1410</v>
      </c>
      <c r="F299" s="1">
        <v>15679.0927734375</v>
      </c>
      <c r="G299" s="1">
        <v>565.42736816406295</v>
      </c>
      <c r="H299" s="1">
        <v>15195.72648824508</v>
      </c>
      <c r="I299" s="1">
        <v>548.92296957864585</v>
      </c>
      <c r="J299" s="1">
        <f t="shared" si="23"/>
        <v>-3.0828715167200733</v>
      </c>
      <c r="K299" s="1">
        <f t="shared" si="24"/>
        <v>-2.9189246072411961</v>
      </c>
      <c r="L299" s="26"/>
      <c r="M299" s="26"/>
      <c r="N299" s="2">
        <v>1.3676931223845201E-13</v>
      </c>
      <c r="O299" s="26"/>
      <c r="P299" s="26"/>
      <c r="Q299" s="26"/>
      <c r="R299" s="26"/>
      <c r="S299" s="26"/>
      <c r="T299" s="26"/>
      <c r="U299" s="26"/>
      <c r="V299" s="26"/>
    </row>
    <row r="300" spans="1:22" ht="14.5" x14ac:dyDescent="0.35">
      <c r="A300" s="15">
        <v>3</v>
      </c>
      <c r="B300" s="8">
        <v>90</v>
      </c>
      <c r="C300" s="8">
        <v>1694444.4444000002</v>
      </c>
      <c r="D300" s="8">
        <v>3833.3333339999999</v>
      </c>
      <c r="E300" s="2">
        <v>1440</v>
      </c>
      <c r="F300" s="1">
        <v>15115.9990234375</v>
      </c>
      <c r="G300" s="1">
        <v>553.59185791015602</v>
      </c>
      <c r="H300" s="1">
        <v>14694.115607779589</v>
      </c>
      <c r="I300" s="1">
        <v>519.12030616643858</v>
      </c>
      <c r="J300" s="1">
        <f t="shared" si="23"/>
        <v>-2.7909727633865038</v>
      </c>
      <c r="K300" s="1">
        <f t="shared" si="24"/>
        <v>-6.2268892237414244</v>
      </c>
      <c r="L300" s="26"/>
      <c r="M300" s="26"/>
      <c r="N300" s="2">
        <v>0</v>
      </c>
      <c r="O300" s="26"/>
      <c r="P300" s="26"/>
      <c r="Q300" s="26"/>
      <c r="R300" s="26"/>
      <c r="S300" s="26"/>
      <c r="T300" s="26"/>
      <c r="U300" s="26"/>
      <c r="V300" s="26"/>
    </row>
    <row r="301" spans="1:22" ht="14.5" x14ac:dyDescent="0.35">
      <c r="A301" s="15">
        <v>3</v>
      </c>
      <c r="B301" s="8">
        <v>90</v>
      </c>
      <c r="C301" s="8">
        <v>1694444.4444000002</v>
      </c>
      <c r="D301" s="8">
        <v>3833.3333339999999</v>
      </c>
      <c r="E301" s="2">
        <v>1470</v>
      </c>
      <c r="F301" s="1">
        <v>19486.201171875</v>
      </c>
      <c r="G301" s="1">
        <v>736.888916015625</v>
      </c>
      <c r="H301" s="1">
        <v>19214.348965093432</v>
      </c>
      <c r="I301" s="1">
        <v>743.25338146398803</v>
      </c>
      <c r="J301" s="1">
        <f t="shared" si="23"/>
        <v>-1.3951010994074133</v>
      </c>
      <c r="K301" s="1">
        <f t="shared" si="24"/>
        <v>0.86369401276597324</v>
      </c>
      <c r="L301" s="26"/>
      <c r="M301" s="26"/>
      <c r="N301" s="2">
        <v>1694445</v>
      </c>
      <c r="O301" s="26"/>
      <c r="P301" s="26"/>
      <c r="Q301" s="26"/>
      <c r="R301" s="26"/>
      <c r="S301" s="26"/>
      <c r="T301" s="26"/>
      <c r="U301" s="26"/>
      <c r="V301" s="26"/>
    </row>
    <row r="302" spans="1:22" ht="14.5" x14ac:dyDescent="0.35">
      <c r="A302" s="15">
        <v>3</v>
      </c>
      <c r="B302" s="8">
        <v>90</v>
      </c>
      <c r="C302" s="8">
        <v>1694444.4444000002</v>
      </c>
      <c r="D302" s="8">
        <v>3833.3333339999999</v>
      </c>
      <c r="E302" s="2">
        <v>1500</v>
      </c>
      <c r="F302" s="1">
        <v>20023.0703125</v>
      </c>
      <c r="G302" s="1">
        <v>729.125</v>
      </c>
      <c r="H302" s="1">
        <v>20991.553407874799</v>
      </c>
      <c r="I302" s="1">
        <v>763.81042330255457</v>
      </c>
      <c r="J302" s="1">
        <f t="shared" si="23"/>
        <v>4.8368361108445699</v>
      </c>
      <c r="K302" s="1">
        <f t="shared" si="24"/>
        <v>4.7571298889154212</v>
      </c>
      <c r="L302" s="26"/>
      <c r="M302" s="26"/>
      <c r="N302" s="2">
        <v>1694445</v>
      </c>
      <c r="O302" s="26"/>
      <c r="P302" s="26"/>
      <c r="Q302" s="26"/>
      <c r="R302" s="26"/>
      <c r="S302" s="26"/>
      <c r="T302" s="26"/>
      <c r="U302" s="26"/>
      <c r="V302" s="26"/>
    </row>
    <row r="303" spans="1:22" ht="14.5" x14ac:dyDescent="0.35">
      <c r="A303" s="15">
        <v>3</v>
      </c>
      <c r="B303" s="8">
        <v>90</v>
      </c>
      <c r="C303" s="8">
        <v>1694444.4444000002</v>
      </c>
      <c r="D303" s="8">
        <v>3833.3333339999999</v>
      </c>
      <c r="E303" s="2">
        <v>1530</v>
      </c>
      <c r="F303" s="1">
        <v>22541.5703125</v>
      </c>
      <c r="G303" s="1">
        <v>789.97106933593705</v>
      </c>
      <c r="H303" s="1">
        <v>21699.393864347039</v>
      </c>
      <c r="I303" s="1">
        <v>777.7796614386682</v>
      </c>
      <c r="J303" s="1">
        <f t="shared" si="23"/>
        <v>-3.7361037251515161</v>
      </c>
      <c r="K303" s="1">
        <f t="shared" si="24"/>
        <v>-1.543272705862146</v>
      </c>
      <c r="L303" s="26"/>
      <c r="M303" s="26"/>
      <c r="N303" s="2">
        <v>1694445</v>
      </c>
      <c r="O303" s="26"/>
      <c r="P303" s="26"/>
      <c r="Q303" s="26"/>
      <c r="R303" s="26"/>
      <c r="S303" s="26"/>
      <c r="T303" s="26"/>
      <c r="U303" s="26"/>
      <c r="V303" s="26"/>
    </row>
    <row r="304" spans="1:22" ht="14.5" x14ac:dyDescent="0.35">
      <c r="A304" s="15">
        <v>3</v>
      </c>
      <c r="B304" s="8">
        <v>90</v>
      </c>
      <c r="C304" s="8">
        <v>1694444.4444000002</v>
      </c>
      <c r="D304" s="8">
        <v>3833.3333339999999</v>
      </c>
      <c r="E304" s="2">
        <v>1560</v>
      </c>
      <c r="F304" s="1">
        <v>18850.0234375</v>
      </c>
      <c r="G304" s="1">
        <v>636.41021728515602</v>
      </c>
      <c r="H304" s="1">
        <v>18269.946493884108</v>
      </c>
      <c r="I304" s="1">
        <v>590.95586702298817</v>
      </c>
      <c r="J304" s="1">
        <f t="shared" si="23"/>
        <v>-3.0773274396141801</v>
      </c>
      <c r="K304" s="1">
        <f t="shared" si="24"/>
        <v>-7.1423036632048822</v>
      </c>
      <c r="L304" s="26"/>
      <c r="M304" s="26"/>
      <c r="N304" s="2">
        <v>0</v>
      </c>
      <c r="O304" s="26"/>
      <c r="P304" s="26"/>
      <c r="Q304" s="26"/>
      <c r="R304" s="26"/>
      <c r="S304" s="26"/>
      <c r="T304" s="26"/>
      <c r="U304" s="26"/>
      <c r="V304" s="26"/>
    </row>
    <row r="305" spans="1:22" ht="14.5" x14ac:dyDescent="0.35">
      <c r="A305" s="15">
        <v>3</v>
      </c>
      <c r="B305" s="8">
        <v>90</v>
      </c>
      <c r="C305" s="8">
        <v>1694444.4444000002</v>
      </c>
      <c r="D305" s="8">
        <v>3833.3333339999999</v>
      </c>
      <c r="E305" s="2">
        <v>1590</v>
      </c>
      <c r="F305" s="1">
        <v>17540.998046875</v>
      </c>
      <c r="G305" s="1">
        <v>574.52349853515602</v>
      </c>
      <c r="H305" s="1">
        <v>16868.218892668468</v>
      </c>
      <c r="I305" s="1">
        <v>554.42006500377147</v>
      </c>
      <c r="J305" s="1">
        <f t="shared" si="23"/>
        <v>-3.8354667870588464</v>
      </c>
      <c r="K305" s="1">
        <f t="shared" si="24"/>
        <v>-3.4991490483229368</v>
      </c>
      <c r="L305" s="26"/>
      <c r="M305" s="26"/>
      <c r="N305" s="2">
        <v>0</v>
      </c>
      <c r="O305" s="26"/>
      <c r="P305" s="26"/>
      <c r="Q305" s="26"/>
      <c r="R305" s="26"/>
      <c r="S305" s="26"/>
      <c r="T305" s="26"/>
      <c r="U305" s="26"/>
      <c r="V305" s="26"/>
    </row>
    <row r="306" spans="1:22" ht="14.5" x14ac:dyDescent="0.35">
      <c r="A306" s="15">
        <v>3</v>
      </c>
      <c r="B306" s="8">
        <v>90</v>
      </c>
      <c r="C306" s="8">
        <v>1694444.4444000002</v>
      </c>
      <c r="D306" s="8">
        <v>3833.3333339999999</v>
      </c>
      <c r="E306" s="2">
        <v>1620</v>
      </c>
      <c r="F306" s="1">
        <v>16665.857421875</v>
      </c>
      <c r="G306" s="1">
        <v>554.20538330078102</v>
      </c>
      <c r="H306" s="1">
        <v>16432.05489290482</v>
      </c>
      <c r="I306" s="1">
        <v>548.1579414995806</v>
      </c>
      <c r="J306" s="1">
        <f t="shared" si="23"/>
        <v>-1.4028832903808435</v>
      </c>
      <c r="K306" s="1">
        <f t="shared" si="24"/>
        <v>-1.0911914577917992</v>
      </c>
      <c r="L306" s="26"/>
      <c r="M306" s="26"/>
      <c r="N306" s="2">
        <v>8.4166174192917099E-14</v>
      </c>
      <c r="O306" s="26"/>
      <c r="P306" s="26"/>
      <c r="Q306" s="26"/>
      <c r="R306" s="26"/>
      <c r="S306" s="26"/>
      <c r="T306" s="26"/>
      <c r="U306" s="26"/>
      <c r="V306" s="26"/>
    </row>
    <row r="307" spans="1:22" ht="14.5" x14ac:dyDescent="0.35">
      <c r="A307" s="15">
        <v>3</v>
      </c>
      <c r="B307" s="8">
        <v>90</v>
      </c>
      <c r="C307" s="8">
        <v>1694444.4444000002</v>
      </c>
      <c r="D307" s="8">
        <v>3833.3333339999999</v>
      </c>
      <c r="E307" s="2">
        <v>1650</v>
      </c>
      <c r="F307" s="1">
        <v>21345.134765625</v>
      </c>
      <c r="G307" s="1">
        <v>732.92901611328102</v>
      </c>
      <c r="H307" s="1">
        <v>21433.354434173209</v>
      </c>
      <c r="I307" s="1">
        <v>731.03159821544057</v>
      </c>
      <c r="J307" s="1">
        <f t="shared" si="23"/>
        <v>0.41330106142164447</v>
      </c>
      <c r="K307" s="1">
        <f t="shared" si="24"/>
        <v>-0.25888153642796857</v>
      </c>
      <c r="L307" s="26"/>
      <c r="M307" s="26"/>
      <c r="N307" s="2">
        <v>1694445</v>
      </c>
      <c r="O307" s="26"/>
      <c r="P307" s="26"/>
      <c r="Q307" s="26"/>
      <c r="R307" s="26"/>
      <c r="S307" s="26"/>
      <c r="T307" s="26"/>
      <c r="U307" s="26"/>
      <c r="V307" s="26"/>
    </row>
    <row r="308" spans="1:22" ht="14.5" x14ac:dyDescent="0.35">
      <c r="A308" s="15">
        <v>3</v>
      </c>
      <c r="B308" s="8">
        <v>90</v>
      </c>
      <c r="C308" s="8">
        <v>1694444.4444000002</v>
      </c>
      <c r="D308" s="8">
        <v>3833.3333339999999</v>
      </c>
      <c r="E308" s="2">
        <v>1680</v>
      </c>
      <c r="F308" s="1">
        <v>23094.625</v>
      </c>
      <c r="G308" s="1">
        <v>776.40148925781295</v>
      </c>
      <c r="H308" s="1">
        <v>23014.839310401061</v>
      </c>
      <c r="I308" s="1">
        <v>758.62879284278267</v>
      </c>
      <c r="J308" s="1">
        <f t="shared" si="23"/>
        <v>-0.3454729816956929</v>
      </c>
      <c r="K308" s="1">
        <f t="shared" si="24"/>
        <v>-2.2891115822072639</v>
      </c>
      <c r="L308" s="26"/>
      <c r="M308" s="26"/>
      <c r="N308" s="2">
        <v>1694445</v>
      </c>
      <c r="O308" s="26"/>
      <c r="P308" s="26"/>
      <c r="Q308" s="26"/>
      <c r="R308" s="26"/>
      <c r="S308" s="26"/>
      <c r="T308" s="26"/>
      <c r="U308" s="26"/>
      <c r="V308" s="26"/>
    </row>
    <row r="309" spans="1:22" ht="14.5" x14ac:dyDescent="0.35">
      <c r="A309" s="15">
        <v>3</v>
      </c>
      <c r="B309" s="8">
        <v>90</v>
      </c>
      <c r="C309" s="8">
        <v>1694444.4444000002</v>
      </c>
      <c r="D309" s="8">
        <v>3833.3333339999999</v>
      </c>
      <c r="E309" s="2">
        <v>1710</v>
      </c>
      <c r="F309" s="1">
        <v>24373.32421875</v>
      </c>
      <c r="G309" s="1">
        <v>787.33135986328102</v>
      </c>
      <c r="H309" s="1">
        <v>23887.026198592172</v>
      </c>
      <c r="I309" s="1">
        <v>762.26913038822522</v>
      </c>
      <c r="J309" s="1">
        <f t="shared" si="23"/>
        <v>-1.9952059710580112</v>
      </c>
      <c r="K309" s="1">
        <f t="shared" si="24"/>
        <v>-3.1831869975822915</v>
      </c>
      <c r="L309" s="26"/>
      <c r="M309" s="26"/>
      <c r="N309" s="2">
        <v>1694445</v>
      </c>
      <c r="O309" s="26"/>
      <c r="P309" s="26"/>
      <c r="Q309" s="26"/>
      <c r="R309" s="26"/>
      <c r="S309" s="26"/>
      <c r="T309" s="26"/>
      <c r="U309" s="26"/>
      <c r="V309" s="26"/>
    </row>
    <row r="310" spans="1:22" ht="14.5" x14ac:dyDescent="0.35">
      <c r="A310" s="15">
        <v>3</v>
      </c>
      <c r="B310" s="8">
        <v>90</v>
      </c>
      <c r="C310" s="8">
        <v>1694444.4444000002</v>
      </c>
      <c r="D310" s="8">
        <v>3833.3333339999999</v>
      </c>
      <c r="E310" s="2">
        <v>1740</v>
      </c>
      <c r="F310" s="1">
        <v>20098.962890625</v>
      </c>
      <c r="G310" s="1">
        <v>603.13128662109398</v>
      </c>
      <c r="H310" s="1">
        <v>20184.296301607541</v>
      </c>
      <c r="I310" s="1">
        <v>587.48686679314108</v>
      </c>
      <c r="J310" s="1">
        <f t="shared" si="23"/>
        <v>0.42456623979510921</v>
      </c>
      <c r="K310" s="1">
        <f t="shared" si="24"/>
        <v>-2.5938664060352776</v>
      </c>
      <c r="L310" s="26"/>
      <c r="M310" s="26"/>
      <c r="N310" s="2">
        <v>2.3145493768111899E-13</v>
      </c>
      <c r="O310" s="26"/>
      <c r="P310" s="26"/>
      <c r="Q310" s="26"/>
      <c r="R310" s="26"/>
      <c r="S310" s="26"/>
      <c r="T310" s="26"/>
      <c r="U310" s="26"/>
      <c r="V310" s="26"/>
    </row>
    <row r="311" spans="1:22" ht="14.5" x14ac:dyDescent="0.35">
      <c r="A311" s="15">
        <v>3</v>
      </c>
      <c r="B311" s="8">
        <v>90</v>
      </c>
      <c r="C311" s="8">
        <v>1694444.4444000002</v>
      </c>
      <c r="D311" s="8">
        <v>3833.3333339999999</v>
      </c>
      <c r="E311" s="2">
        <v>1770</v>
      </c>
      <c r="F311" s="1">
        <v>19118.64453125</v>
      </c>
      <c r="G311" s="1">
        <v>550.051025390625</v>
      </c>
      <c r="H311" s="1">
        <v>18737.994228711999</v>
      </c>
      <c r="I311" s="1">
        <v>521.29568644710162</v>
      </c>
      <c r="J311" s="1">
        <f t="shared" si="23"/>
        <v>-1.990990009337829</v>
      </c>
      <c r="K311" s="1">
        <f t="shared" si="24"/>
        <v>-5.2277584471554164</v>
      </c>
      <c r="L311" s="26"/>
      <c r="M311" s="26"/>
      <c r="N311" s="2">
        <v>0</v>
      </c>
      <c r="O311" s="26"/>
      <c r="P311" s="26"/>
      <c r="Q311" s="26"/>
      <c r="R311" s="26"/>
      <c r="S311" s="26"/>
      <c r="T311" s="26"/>
      <c r="U311" s="26"/>
      <c r="V311" s="26"/>
    </row>
    <row r="312" spans="1:22" ht="14.5" x14ac:dyDescent="0.35">
      <c r="A312" s="15">
        <v>3</v>
      </c>
      <c r="B312" s="8">
        <v>90</v>
      </c>
      <c r="C312" s="8">
        <v>1694444.4444000002</v>
      </c>
      <c r="D312" s="8">
        <v>3833.3333339999999</v>
      </c>
      <c r="E312" s="2">
        <v>1800</v>
      </c>
      <c r="F312" s="1">
        <v>18693.744140625</v>
      </c>
      <c r="G312" s="1">
        <v>521.53454589843795</v>
      </c>
      <c r="H312" s="1">
        <v>18275.808184519901</v>
      </c>
      <c r="I312" s="1">
        <v>509.44759499148432</v>
      </c>
      <c r="J312" s="1">
        <f t="shared" si="23"/>
        <v>-2.2356995632396925</v>
      </c>
      <c r="K312" s="1">
        <f t="shared" si="24"/>
        <v>-2.3175743585943409</v>
      </c>
      <c r="L312" s="26"/>
      <c r="M312" s="26"/>
      <c r="N312" s="2">
        <v>4.2083710512707697E-14</v>
      </c>
      <c r="O312" s="26"/>
      <c r="P312" s="26"/>
      <c r="Q312" s="26"/>
      <c r="R312" s="26"/>
      <c r="S312" s="26"/>
      <c r="T312" s="26"/>
      <c r="U312" s="26"/>
      <c r="V312" s="26"/>
    </row>
    <row r="313" spans="1:22" ht="14.5" x14ac:dyDescent="0.35">
      <c r="A313" s="15">
        <v>3</v>
      </c>
      <c r="B313" s="8">
        <v>90</v>
      </c>
      <c r="C313" s="8">
        <v>1694444.4444000002</v>
      </c>
      <c r="D313" s="8">
        <v>3833.3333339999999</v>
      </c>
      <c r="E313" s="2">
        <v>1830</v>
      </c>
      <c r="F313" s="1">
        <v>24032.0859375</v>
      </c>
      <c r="G313" s="1">
        <v>689.34234619140602</v>
      </c>
      <c r="H313" s="1">
        <v>24181.56269176193</v>
      </c>
      <c r="I313" s="1">
        <v>669.82271198883404</v>
      </c>
      <c r="J313" s="1">
        <f t="shared" si="23"/>
        <v>0.62198826456709932</v>
      </c>
      <c r="K313" s="1">
        <f t="shared" si="24"/>
        <v>-2.8316313817680463</v>
      </c>
      <c r="L313" s="26"/>
      <c r="M313" s="26"/>
      <c r="N313" s="2">
        <v>1694445</v>
      </c>
      <c r="O313" s="26"/>
      <c r="P313" s="26"/>
      <c r="Q313" s="26"/>
      <c r="R313" s="26"/>
      <c r="S313" s="26"/>
      <c r="T313" s="26"/>
      <c r="U313" s="26"/>
      <c r="V313" s="26"/>
    </row>
    <row r="314" spans="1:22" ht="14.5" x14ac:dyDescent="0.35">
      <c r="A314" s="15">
        <v>3</v>
      </c>
      <c r="B314" s="8">
        <v>90</v>
      </c>
      <c r="C314" s="8">
        <v>1694444.4444000002</v>
      </c>
      <c r="D314" s="8">
        <v>3833.3333339999999</v>
      </c>
      <c r="E314" s="2">
        <v>1860</v>
      </c>
      <c r="F314" s="1">
        <v>26425.732421875</v>
      </c>
      <c r="G314" s="1">
        <v>741.50433349609398</v>
      </c>
      <c r="H314" s="1">
        <v>26751.668019082332</v>
      </c>
      <c r="I314" s="1">
        <v>731.61869551039695</v>
      </c>
      <c r="J314" s="1">
        <f t="shared" si="23"/>
        <v>1.2334023216610071</v>
      </c>
      <c r="K314" s="1">
        <f t="shared" si="24"/>
        <v>-1.3331868121508563</v>
      </c>
      <c r="L314" s="26"/>
      <c r="M314" s="26"/>
      <c r="N314" s="2">
        <v>1694445</v>
      </c>
      <c r="O314" s="26"/>
      <c r="P314" s="26"/>
      <c r="Q314" s="26"/>
      <c r="R314" s="26"/>
      <c r="S314" s="26"/>
      <c r="T314" s="26"/>
      <c r="U314" s="26"/>
      <c r="V314" s="26"/>
    </row>
    <row r="315" spans="1:22" ht="14.5" x14ac:dyDescent="0.35">
      <c r="A315" s="15">
        <v>3</v>
      </c>
      <c r="B315" s="8">
        <v>90</v>
      </c>
      <c r="C315" s="8">
        <v>1694444.4444000002</v>
      </c>
      <c r="D315" s="8">
        <v>3833.3333339999999</v>
      </c>
      <c r="E315" s="2">
        <v>1890</v>
      </c>
      <c r="F315" s="1">
        <v>28051.2578125</v>
      </c>
      <c r="G315" s="1">
        <v>740.785888671875</v>
      </c>
      <c r="H315" s="1">
        <v>28278.897443277088</v>
      </c>
      <c r="I315" s="1">
        <v>752.50917183766012</v>
      </c>
      <c r="J315" s="1">
        <f t="shared" si="23"/>
        <v>0.81151309612807876</v>
      </c>
      <c r="K315" s="1">
        <f t="shared" si="24"/>
        <v>1.5825467716188975</v>
      </c>
      <c r="L315" s="26"/>
      <c r="M315" s="26"/>
      <c r="N315" s="2">
        <v>1694445</v>
      </c>
      <c r="O315" s="26"/>
      <c r="P315" s="26"/>
      <c r="Q315" s="26"/>
      <c r="R315" s="26"/>
      <c r="S315" s="26"/>
      <c r="T315" s="26"/>
      <c r="U315" s="26"/>
      <c r="V315" s="26"/>
    </row>
    <row r="316" spans="1:22" ht="14.5" x14ac:dyDescent="0.35">
      <c r="A316" s="15">
        <v>3</v>
      </c>
      <c r="B316" s="8">
        <v>90</v>
      </c>
      <c r="C316" s="8">
        <v>1694444.4444000002</v>
      </c>
      <c r="D316" s="8">
        <v>3833.3333339999999</v>
      </c>
      <c r="E316" s="2">
        <v>1920</v>
      </c>
      <c r="F316" s="1">
        <v>22735.630859375</v>
      </c>
      <c r="G316" s="1">
        <v>548.65618896484398</v>
      </c>
      <c r="H316" s="1">
        <v>23917.877592828569</v>
      </c>
      <c r="I316" s="1">
        <v>552.26321144097369</v>
      </c>
      <c r="J316" s="1">
        <f t="shared" si="23"/>
        <v>5.1999732963911622</v>
      </c>
      <c r="K316" s="1">
        <f t="shared" si="24"/>
        <v>0.65742855884577289</v>
      </c>
      <c r="L316" s="26"/>
      <c r="M316" s="26"/>
      <c r="N316" s="2">
        <v>0</v>
      </c>
      <c r="O316" s="26"/>
      <c r="P316" s="26"/>
      <c r="Q316" s="26"/>
      <c r="R316" s="26"/>
      <c r="S316" s="26"/>
      <c r="T316" s="26"/>
      <c r="U316" s="26"/>
      <c r="V316" s="26"/>
    </row>
    <row r="317" spans="1:22" ht="14.5" x14ac:dyDescent="0.35">
      <c r="A317" s="15">
        <v>3</v>
      </c>
      <c r="B317" s="8">
        <v>90</v>
      </c>
      <c r="C317" s="8">
        <v>1694444.4444000002</v>
      </c>
      <c r="D317" s="8">
        <v>3833.3333339999999</v>
      </c>
      <c r="E317" s="2">
        <v>1950</v>
      </c>
      <c r="F317" s="1">
        <v>22283.294921875</v>
      </c>
      <c r="G317" s="1">
        <v>476.7109375</v>
      </c>
      <c r="H317" s="1">
        <v>22255.255555025349</v>
      </c>
      <c r="I317" s="1">
        <v>492.65444858367192</v>
      </c>
      <c r="J317" s="1">
        <f t="shared" si="23"/>
        <v>-0.12583133216140863</v>
      </c>
      <c r="K317" s="1">
        <f t="shared" si="24"/>
        <v>3.3444819133548664</v>
      </c>
      <c r="L317" s="26"/>
      <c r="M317" s="26"/>
      <c r="N317" s="2">
        <v>2.7353729632924302E-13</v>
      </c>
      <c r="O317" s="26"/>
      <c r="P317" s="26"/>
      <c r="Q317" s="26"/>
      <c r="R317" s="26"/>
      <c r="S317" s="26"/>
      <c r="T317" s="26"/>
      <c r="U317" s="26"/>
      <c r="V317" s="26"/>
    </row>
    <row r="318" spans="1:22" ht="14.5" x14ac:dyDescent="0.35">
      <c r="A318" s="15">
        <v>3</v>
      </c>
      <c r="B318" s="8">
        <v>90</v>
      </c>
      <c r="C318" s="8">
        <v>1694444.4444000002</v>
      </c>
      <c r="D318" s="8">
        <v>3833.3333339999999</v>
      </c>
      <c r="E318" s="2">
        <v>1980</v>
      </c>
      <c r="F318" s="1">
        <v>21342.03515625</v>
      </c>
      <c r="G318" s="1">
        <v>451.20925903320301</v>
      </c>
      <c r="H318" s="1">
        <v>21725.503174996549</v>
      </c>
      <c r="I318" s="1">
        <v>461.46534590144722</v>
      </c>
      <c r="J318" s="1">
        <f t="shared" si="23"/>
        <v>1.7967734376740114</v>
      </c>
      <c r="K318" s="1">
        <f t="shared" si="24"/>
        <v>2.2730222536256726</v>
      </c>
      <c r="L318" s="26"/>
      <c r="M318" s="26"/>
      <c r="N318" s="2">
        <v>0</v>
      </c>
      <c r="O318" s="26"/>
      <c r="P318" s="26"/>
      <c r="Q318" s="26"/>
      <c r="R318" s="26"/>
      <c r="S318" s="26"/>
      <c r="T318" s="26"/>
      <c r="U318" s="26"/>
      <c r="V318" s="26"/>
    </row>
    <row r="319" spans="1:22" ht="14.5" x14ac:dyDescent="0.35">
      <c r="A319" s="15">
        <v>3</v>
      </c>
      <c r="B319" s="8">
        <v>90</v>
      </c>
      <c r="C319" s="8">
        <v>1694444.4444000002</v>
      </c>
      <c r="D319" s="8">
        <v>3833.3333339999999</v>
      </c>
      <c r="E319" s="2">
        <v>2010</v>
      </c>
      <c r="F319" s="1">
        <v>27869.71484375</v>
      </c>
      <c r="G319" s="1">
        <v>607.97991943359398</v>
      </c>
      <c r="H319" s="1">
        <v>27022.100467958819</v>
      </c>
      <c r="I319" s="1">
        <v>591.59886950167811</v>
      </c>
      <c r="J319" s="1">
        <f t="shared" si="23"/>
        <v>-3.0413457064174643</v>
      </c>
      <c r="K319" s="1">
        <f t="shared" si="24"/>
        <v>-2.6943406201929787</v>
      </c>
      <c r="L319" s="26"/>
      <c r="M319" s="26"/>
      <c r="N319" s="2">
        <v>1694445</v>
      </c>
      <c r="O319" s="26"/>
      <c r="P319" s="26"/>
      <c r="Q319" s="26"/>
      <c r="R319" s="26"/>
      <c r="S319" s="26"/>
      <c r="T319" s="26"/>
      <c r="U319" s="26"/>
      <c r="V319" s="26"/>
    </row>
    <row r="320" spans="1:22" ht="14.5" x14ac:dyDescent="0.35">
      <c r="A320" s="15">
        <v>3</v>
      </c>
      <c r="B320" s="8">
        <v>90</v>
      </c>
      <c r="C320" s="8">
        <v>1694444.4444000002</v>
      </c>
      <c r="D320" s="8">
        <v>3833.3333339999999</v>
      </c>
      <c r="E320" s="2">
        <v>2040</v>
      </c>
      <c r="F320" s="1">
        <v>29948.8359375</v>
      </c>
      <c r="G320" s="1">
        <v>620.36950683593795</v>
      </c>
      <c r="H320" s="1">
        <v>29196.017151672881</v>
      </c>
      <c r="I320" s="1">
        <v>616.05525147278513</v>
      </c>
      <c r="J320" s="1">
        <f t="shared" si="23"/>
        <v>-2.5136829604935942</v>
      </c>
      <c r="K320" s="1">
        <f t="shared" si="24"/>
        <v>-0.69543317581110031</v>
      </c>
      <c r="L320" s="26"/>
      <c r="M320" s="26"/>
      <c r="N320" s="2">
        <v>1694445</v>
      </c>
      <c r="O320" s="26"/>
      <c r="P320" s="26"/>
      <c r="Q320" s="26"/>
      <c r="R320" s="26"/>
      <c r="S320" s="26"/>
      <c r="T320" s="26"/>
      <c r="U320" s="26"/>
      <c r="V320" s="26"/>
    </row>
    <row r="321" spans="1:22" ht="14.5" x14ac:dyDescent="0.35">
      <c r="A321" s="15">
        <v>3</v>
      </c>
      <c r="B321" s="8">
        <v>90</v>
      </c>
      <c r="C321" s="8">
        <v>1694444.4444000002</v>
      </c>
      <c r="D321" s="8">
        <v>3833.3333339999999</v>
      </c>
      <c r="E321" s="2">
        <v>2070</v>
      </c>
      <c r="F321" s="1">
        <v>31526.982421875</v>
      </c>
      <c r="G321" s="1">
        <v>594.03479003906295</v>
      </c>
      <c r="H321" s="1">
        <v>30535.197153126752</v>
      </c>
      <c r="I321" s="1">
        <v>612.47620532479129</v>
      </c>
      <c r="J321" s="1">
        <f t="shared" si="23"/>
        <v>-3.1458299924705067</v>
      </c>
      <c r="K321" s="1">
        <f t="shared" si="24"/>
        <v>3.104433544122164</v>
      </c>
      <c r="L321" s="26"/>
      <c r="M321" s="26"/>
      <c r="N321" s="2">
        <v>1694445</v>
      </c>
      <c r="O321" s="26"/>
      <c r="P321" s="26"/>
      <c r="Q321" s="26"/>
      <c r="R321" s="26"/>
      <c r="S321" s="26"/>
      <c r="T321" s="26"/>
      <c r="U321" s="26"/>
      <c r="V321" s="26"/>
    </row>
    <row r="322" spans="1:22" ht="14.5" x14ac:dyDescent="0.35">
      <c r="A322" s="15">
        <v>3</v>
      </c>
      <c r="B322" s="8">
        <v>90</v>
      </c>
      <c r="C322" s="8">
        <v>1694444.4444000002</v>
      </c>
      <c r="D322" s="8">
        <v>3833.3333339999999</v>
      </c>
      <c r="E322" s="2">
        <v>2100</v>
      </c>
      <c r="F322" s="1">
        <v>24815.84375</v>
      </c>
      <c r="G322" s="1">
        <v>424.41412353515602</v>
      </c>
      <c r="H322" s="1">
        <v>25348.837521370759</v>
      </c>
      <c r="I322" s="1">
        <v>456.7920161446084</v>
      </c>
      <c r="J322" s="1">
        <f t="shared" si="23"/>
        <v>2.1477962899035363</v>
      </c>
      <c r="K322" s="1">
        <f t="shared" si="24"/>
        <v>7.6288442853316996</v>
      </c>
      <c r="L322" s="26"/>
      <c r="M322" s="26"/>
      <c r="N322" s="2">
        <v>4.2083846037979302E-14</v>
      </c>
      <c r="O322" s="26"/>
      <c r="P322" s="26"/>
      <c r="Q322" s="26"/>
      <c r="R322" s="26"/>
      <c r="S322" s="26"/>
      <c r="T322" s="26"/>
      <c r="U322" s="26"/>
      <c r="V322" s="26"/>
    </row>
    <row r="323" spans="1:22" ht="14.5" x14ac:dyDescent="0.35">
      <c r="A323" s="15">
        <v>3</v>
      </c>
      <c r="B323" s="8">
        <v>90</v>
      </c>
      <c r="C323" s="8">
        <v>1694444.4444000002</v>
      </c>
      <c r="D323" s="8">
        <v>3833.3333339999999</v>
      </c>
      <c r="E323" s="2">
        <v>2130</v>
      </c>
      <c r="F323" s="1">
        <v>23084.419921875</v>
      </c>
      <c r="G323" s="1">
        <v>390.6611328125</v>
      </c>
      <c r="H323" s="1">
        <v>23522.18655235507</v>
      </c>
      <c r="I323" s="1">
        <v>401.11778954050328</v>
      </c>
      <c r="J323" s="1">
        <f t="shared" si="23"/>
        <v>1.896372670232177</v>
      </c>
      <c r="K323" s="1">
        <f t="shared" si="24"/>
        <v>2.6766565316396633</v>
      </c>
      <c r="L323" s="26"/>
      <c r="M323" s="26"/>
      <c r="N323" s="2">
        <v>0</v>
      </c>
      <c r="O323" s="26"/>
      <c r="P323" s="26"/>
      <c r="Q323" s="26"/>
      <c r="R323" s="26"/>
      <c r="S323" s="26"/>
      <c r="T323" s="26"/>
      <c r="U323" s="26"/>
      <c r="V323" s="26"/>
    </row>
    <row r="324" spans="1:22" ht="14.5" x14ac:dyDescent="0.35">
      <c r="A324" s="15">
        <v>3</v>
      </c>
      <c r="B324" s="8">
        <v>90</v>
      </c>
      <c r="C324" s="8">
        <v>1694444.4444000002</v>
      </c>
      <c r="D324" s="8">
        <v>3833.3333339999999</v>
      </c>
      <c r="E324" s="2">
        <v>2160</v>
      </c>
      <c r="F324" s="1">
        <v>22031.52734375</v>
      </c>
      <c r="G324" s="1">
        <v>370.24755859375</v>
      </c>
      <c r="H324" s="1">
        <v>22540.033085261392</v>
      </c>
      <c r="I324" s="1">
        <v>381.74652729462491</v>
      </c>
      <c r="J324" s="1">
        <f t="shared" si="23"/>
        <v>2.3080821115003025</v>
      </c>
      <c r="K324" s="1">
        <f t="shared" si="24"/>
        <v>3.1057513909205885</v>
      </c>
      <c r="L324" s="26"/>
      <c r="M324" s="26"/>
      <c r="N324" s="2">
        <v>4.2083690183917001E-14</v>
      </c>
      <c r="O324" s="26"/>
      <c r="P324" s="26"/>
      <c r="Q324" s="26"/>
      <c r="R324" s="26"/>
      <c r="S324" s="26"/>
      <c r="T324" s="26"/>
      <c r="U324" s="26"/>
      <c r="V324" s="26"/>
    </row>
    <row r="325" spans="1:22" ht="14.5" x14ac:dyDescent="0.35">
      <c r="A325" s="15">
        <v>3</v>
      </c>
      <c r="B325" s="8">
        <v>90</v>
      </c>
      <c r="C325" s="8">
        <v>1694444.4444000002</v>
      </c>
      <c r="D325" s="8">
        <v>3833.3333339999999</v>
      </c>
      <c r="E325" s="2">
        <v>2190</v>
      </c>
      <c r="F325" s="1">
        <v>28124.880859375</v>
      </c>
      <c r="G325" s="1">
        <v>498.12167358398398</v>
      </c>
      <c r="H325" s="1">
        <v>28802.450208154511</v>
      </c>
      <c r="I325" s="1">
        <v>501.35768772276782</v>
      </c>
      <c r="J325" s="1">
        <f t="shared" si="23"/>
        <v>2.40914566773588</v>
      </c>
      <c r="K325" s="1">
        <f t="shared" si="24"/>
        <v>0.64964331214514959</v>
      </c>
      <c r="L325" s="26"/>
      <c r="M325" s="26"/>
      <c r="N325" s="2">
        <v>1694445</v>
      </c>
      <c r="O325" s="26"/>
      <c r="P325" s="26"/>
      <c r="Q325" s="26"/>
      <c r="R325" s="26"/>
      <c r="S325" s="26"/>
      <c r="T325" s="26"/>
      <c r="U325" s="26"/>
      <c r="V325" s="26"/>
    </row>
    <row r="326" spans="1:22" ht="14.5" x14ac:dyDescent="0.35">
      <c r="A326" s="15">
        <v>3</v>
      </c>
      <c r="B326" s="8">
        <v>90</v>
      </c>
      <c r="C326" s="8">
        <v>1694444.4444000002</v>
      </c>
      <c r="D326" s="8">
        <v>3833.3333339999999</v>
      </c>
      <c r="E326" s="2">
        <v>2220</v>
      </c>
      <c r="F326" s="1">
        <v>29861.84765625</v>
      </c>
      <c r="G326" s="1">
        <v>511.57998657226602</v>
      </c>
      <c r="H326" s="1">
        <v>31142.287829022709</v>
      </c>
      <c r="I326" s="1">
        <v>521.52761866699302</v>
      </c>
      <c r="J326" s="1">
        <f t="shared" si="23"/>
        <v>4.2878799313166969</v>
      </c>
      <c r="K326" s="1">
        <f t="shared" si="24"/>
        <v>1.9444920356206687</v>
      </c>
      <c r="L326" s="26"/>
      <c r="M326" s="26"/>
      <c r="N326" s="2">
        <v>1694445</v>
      </c>
      <c r="O326" s="26"/>
      <c r="P326" s="26"/>
      <c r="Q326" s="26"/>
      <c r="R326" s="26"/>
      <c r="S326" s="26"/>
      <c r="T326" s="26"/>
      <c r="U326" s="26"/>
      <c r="V326" s="26"/>
    </row>
    <row r="327" spans="1:22" ht="14.5" x14ac:dyDescent="0.35">
      <c r="A327" s="15">
        <v>3</v>
      </c>
      <c r="B327" s="8">
        <v>90</v>
      </c>
      <c r="C327" s="8">
        <v>1694444.4444000002</v>
      </c>
      <c r="D327" s="8">
        <v>3833.3333339999999</v>
      </c>
      <c r="E327" s="2">
        <v>2250</v>
      </c>
      <c r="F327" s="1">
        <v>31046.529296875</v>
      </c>
      <c r="G327" s="1">
        <v>510.12637329101602</v>
      </c>
      <c r="H327" s="1">
        <v>32571.166365356239</v>
      </c>
      <c r="I327" s="1">
        <v>517.76753073214104</v>
      </c>
      <c r="J327" s="1">
        <f t="shared" si="23"/>
        <v>4.9108132310129173</v>
      </c>
      <c r="K327" s="1">
        <f t="shared" si="24"/>
        <v>1.4978950003758975</v>
      </c>
      <c r="L327" s="26"/>
      <c r="M327" s="26"/>
      <c r="N327" s="2">
        <v>1694445</v>
      </c>
      <c r="O327" s="26"/>
      <c r="P327" s="26"/>
      <c r="Q327" s="26"/>
      <c r="R327" s="26"/>
      <c r="S327" s="26"/>
      <c r="T327" s="26"/>
      <c r="U327" s="26"/>
      <c r="V327" s="26"/>
    </row>
    <row r="328" spans="1:22" ht="14.5" x14ac:dyDescent="0.35">
      <c r="A328" s="15">
        <v>3</v>
      </c>
      <c r="B328" s="8">
        <v>90</v>
      </c>
      <c r="C328" s="8">
        <v>1694444.4444000002</v>
      </c>
      <c r="D328" s="8">
        <v>3833.3333339999999</v>
      </c>
      <c r="E328" s="2">
        <v>2280</v>
      </c>
      <c r="F328" s="1">
        <v>26101.021484375</v>
      </c>
      <c r="G328" s="1">
        <v>398.07727050781301</v>
      </c>
      <c r="H328" s="1">
        <v>25852.525152224629</v>
      </c>
      <c r="I328" s="1">
        <v>391.2222005566444</v>
      </c>
      <c r="J328" s="1">
        <f t="shared" si="23"/>
        <v>-0.95205596569900441</v>
      </c>
      <c r="K328" s="1">
        <f t="shared" si="24"/>
        <v>-1.7220450548266288</v>
      </c>
      <c r="L328" s="26"/>
      <c r="M328" s="26"/>
      <c r="N328" s="2">
        <v>0</v>
      </c>
      <c r="O328" s="26"/>
      <c r="P328" s="26"/>
      <c r="Q328" s="26"/>
      <c r="R328" s="26"/>
      <c r="S328" s="26"/>
      <c r="T328" s="26"/>
      <c r="U328" s="26"/>
      <c r="V328" s="26"/>
    </row>
    <row r="329" spans="1:22" ht="14.5" x14ac:dyDescent="0.35">
      <c r="A329" s="15">
        <v>3</v>
      </c>
      <c r="B329" s="8">
        <v>90</v>
      </c>
      <c r="C329" s="8">
        <v>1694444.4444000002</v>
      </c>
      <c r="D329" s="8">
        <v>3833.3333339999999</v>
      </c>
      <c r="E329" s="2">
        <v>2310</v>
      </c>
      <c r="F329" s="1">
        <v>24112.3515625</v>
      </c>
      <c r="G329" s="1">
        <v>362.49176025390602</v>
      </c>
      <c r="H329" s="1">
        <v>23791.265446441092</v>
      </c>
      <c r="I329" s="1">
        <v>357.12384597506122</v>
      </c>
      <c r="J329" s="1">
        <f t="shared" si="23"/>
        <v>-1.3316250604037632</v>
      </c>
      <c r="K329" s="1">
        <f t="shared" si="24"/>
        <v>-1.4808375989249718</v>
      </c>
      <c r="L329" s="26"/>
      <c r="M329" s="26"/>
      <c r="N329" s="2">
        <v>1.05218949398027E-14</v>
      </c>
      <c r="O329" s="26"/>
      <c r="P329" s="26"/>
      <c r="Q329" s="26"/>
      <c r="R329" s="26"/>
      <c r="S329" s="26"/>
      <c r="T329" s="26"/>
      <c r="U329" s="26"/>
      <c r="V329" s="26"/>
    </row>
    <row r="330" spans="1:22" ht="14.5" x14ac:dyDescent="0.35">
      <c r="A330" s="15">
        <v>3</v>
      </c>
      <c r="B330" s="8">
        <v>90</v>
      </c>
      <c r="C330" s="8">
        <v>1694444.4444000002</v>
      </c>
      <c r="D330" s="8">
        <v>3833.3333339999999</v>
      </c>
      <c r="E330" s="2">
        <v>2340</v>
      </c>
      <c r="F330" s="1">
        <v>23559.607421875</v>
      </c>
      <c r="G330" s="1">
        <v>346.62783813476602</v>
      </c>
      <c r="H330" s="1">
        <v>23128.103438422779</v>
      </c>
      <c r="I330" s="1">
        <v>344.86858462230111</v>
      </c>
      <c r="J330" s="1">
        <f t="shared" ref="J330:J393" si="25">(H330-F330)/F330*100</f>
        <v>-1.8315414842251214</v>
      </c>
      <c r="K330" s="1">
        <f t="shared" ref="K330:K393" si="26">(I330-G330)/G330*100</f>
        <v>-0.50753382126825186</v>
      </c>
      <c r="L330" s="26"/>
      <c r="M330" s="26"/>
      <c r="N330" s="2">
        <v>4.2083690183917001E-14</v>
      </c>
      <c r="O330" s="26"/>
      <c r="P330" s="26"/>
      <c r="Q330" s="26"/>
      <c r="R330" s="26"/>
      <c r="S330" s="26"/>
      <c r="T330" s="26"/>
      <c r="U330" s="26"/>
      <c r="V330" s="26"/>
    </row>
    <row r="331" spans="1:22" ht="14.5" x14ac:dyDescent="0.35">
      <c r="A331" s="15">
        <v>3</v>
      </c>
      <c r="B331" s="8">
        <v>90</v>
      </c>
      <c r="C331" s="8">
        <v>1694444.4444000002</v>
      </c>
      <c r="D331" s="8">
        <v>3833.3333339999999</v>
      </c>
      <c r="E331" s="2">
        <v>2370</v>
      </c>
      <c r="F331" s="1">
        <v>30512.732421875</v>
      </c>
      <c r="G331" s="1">
        <v>454.20855712890602</v>
      </c>
      <c r="H331" s="1">
        <v>30867.893122364541</v>
      </c>
      <c r="I331" s="1">
        <v>447.70663442899468</v>
      </c>
      <c r="J331" s="1">
        <f t="shared" si="25"/>
        <v>1.1639754040346835</v>
      </c>
      <c r="K331" s="1">
        <f t="shared" si="26"/>
        <v>-1.4314839731357325</v>
      </c>
      <c r="L331" s="26"/>
      <c r="M331" s="26"/>
      <c r="N331" s="2">
        <v>1694445</v>
      </c>
      <c r="O331" s="26"/>
      <c r="P331" s="26"/>
      <c r="Q331" s="26"/>
      <c r="R331" s="26"/>
      <c r="S331" s="26"/>
      <c r="T331" s="26"/>
      <c r="U331" s="26"/>
      <c r="V331" s="26"/>
    </row>
    <row r="332" spans="1:22" ht="14.5" x14ac:dyDescent="0.35">
      <c r="A332" s="15">
        <v>3</v>
      </c>
      <c r="B332" s="8">
        <v>90</v>
      </c>
      <c r="C332" s="8">
        <v>1694444.4444000002</v>
      </c>
      <c r="D332" s="8">
        <v>3833.3333339999999</v>
      </c>
      <c r="E332" s="2">
        <v>2400</v>
      </c>
      <c r="F332" s="1">
        <v>33241.4296875</v>
      </c>
      <c r="G332" s="1">
        <v>475.62310791015602</v>
      </c>
      <c r="H332" s="1">
        <v>33684.089193070387</v>
      </c>
      <c r="I332" s="1">
        <v>468.2220259770221</v>
      </c>
      <c r="J332" s="1">
        <f t="shared" si="25"/>
        <v>1.331650021469575</v>
      </c>
      <c r="K332" s="1">
        <f t="shared" si="26"/>
        <v>-1.5560812353406446</v>
      </c>
      <c r="L332" s="26"/>
      <c r="M332" s="26"/>
      <c r="N332" s="2">
        <v>1694445</v>
      </c>
      <c r="O332" s="26"/>
      <c r="P332" s="26"/>
      <c r="Q332" s="26"/>
      <c r="R332" s="26"/>
      <c r="S332" s="26"/>
      <c r="T332" s="26"/>
      <c r="U332" s="26"/>
      <c r="V332" s="26"/>
    </row>
    <row r="333" spans="1:22" ht="14.5" x14ac:dyDescent="0.35">
      <c r="A333" s="15">
        <v>3</v>
      </c>
      <c r="B333" s="8">
        <v>90</v>
      </c>
      <c r="C333" s="8">
        <v>1694444.4444000002</v>
      </c>
      <c r="D333" s="8">
        <v>3833.3333339999999</v>
      </c>
      <c r="E333" s="2">
        <v>2430</v>
      </c>
      <c r="F333" s="1">
        <v>35099.7265625</v>
      </c>
      <c r="G333" s="1">
        <v>483.50036621093699</v>
      </c>
      <c r="H333" s="1">
        <v>35430.468235808847</v>
      </c>
      <c r="I333" s="1">
        <v>468.76366548553727</v>
      </c>
      <c r="J333" s="1">
        <f t="shared" si="25"/>
        <v>0.94229131021837043</v>
      </c>
      <c r="K333" s="1">
        <f t="shared" si="26"/>
        <v>-3.0479192478978447</v>
      </c>
      <c r="L333" s="26"/>
      <c r="M333" s="26"/>
      <c r="N333" s="2">
        <v>1694445</v>
      </c>
      <c r="O333" s="26"/>
      <c r="P333" s="26"/>
      <c r="Q333" s="26"/>
      <c r="R333" s="26"/>
      <c r="S333" s="26"/>
      <c r="T333" s="26"/>
      <c r="U333" s="26"/>
      <c r="V333" s="26"/>
    </row>
    <row r="334" spans="1:22" ht="14.5" x14ac:dyDescent="0.35">
      <c r="A334" s="15">
        <v>3</v>
      </c>
      <c r="B334" s="8">
        <v>90</v>
      </c>
      <c r="C334" s="8">
        <v>1694444.4444000002</v>
      </c>
      <c r="D334" s="8">
        <v>3833.3333339999999</v>
      </c>
      <c r="E334" s="2">
        <v>2460</v>
      </c>
      <c r="F334" s="1">
        <v>28185.73828125</v>
      </c>
      <c r="G334" s="1">
        <v>361.89987182617199</v>
      </c>
      <c r="H334" s="1">
        <v>28335.98997585864</v>
      </c>
      <c r="I334" s="1">
        <v>354.32050746780931</v>
      </c>
      <c r="J334" s="1">
        <f t="shared" si="25"/>
        <v>0.53307702324260831</v>
      </c>
      <c r="K334" s="1">
        <f t="shared" si="26"/>
        <v>-2.094326345051376</v>
      </c>
      <c r="L334" s="26"/>
      <c r="M334" s="26"/>
      <c r="N334" s="2">
        <v>3.1561981760769298E-13</v>
      </c>
      <c r="O334" s="26"/>
      <c r="P334" s="26"/>
      <c r="Q334" s="26"/>
      <c r="R334" s="26"/>
      <c r="S334" s="26"/>
      <c r="T334" s="26"/>
      <c r="U334" s="26"/>
      <c r="V334" s="26"/>
    </row>
    <row r="335" spans="1:22" ht="14.5" x14ac:dyDescent="0.35">
      <c r="A335" s="15">
        <v>3</v>
      </c>
      <c r="B335" s="8">
        <v>90</v>
      </c>
      <c r="C335" s="8">
        <v>1694444.4444000002</v>
      </c>
      <c r="D335" s="8">
        <v>3833.3333339999999</v>
      </c>
      <c r="E335" s="2">
        <v>2490</v>
      </c>
      <c r="F335" s="1">
        <v>26126.091796875</v>
      </c>
      <c r="G335" s="1">
        <v>324.76666259765602</v>
      </c>
      <c r="H335" s="1">
        <v>26165.866587668472</v>
      </c>
      <c r="I335" s="1">
        <v>322.74225084466173</v>
      </c>
      <c r="J335" s="1">
        <f t="shared" si="25"/>
        <v>0.15224164066601542</v>
      </c>
      <c r="K335" s="1">
        <f t="shared" si="26"/>
        <v>-0.62334346044079092</v>
      </c>
      <c r="L335" s="26"/>
      <c r="M335" s="26"/>
      <c r="N335" s="2">
        <v>0</v>
      </c>
      <c r="O335" s="26"/>
      <c r="P335" s="26"/>
      <c r="Q335" s="26"/>
      <c r="R335" s="26"/>
      <c r="S335" s="26"/>
      <c r="T335" s="26"/>
      <c r="U335" s="26"/>
      <c r="V335" s="26"/>
    </row>
    <row r="336" spans="1:22" ht="14.5" x14ac:dyDescent="0.35">
      <c r="A336" s="15">
        <v>3</v>
      </c>
      <c r="B336" s="8">
        <v>90</v>
      </c>
      <c r="C336" s="8">
        <v>1694444.4444000002</v>
      </c>
      <c r="D336" s="8">
        <v>3833.3333339999999</v>
      </c>
      <c r="E336" s="2">
        <v>2520</v>
      </c>
      <c r="F336" s="1">
        <v>25082.1328125</v>
      </c>
      <c r="G336" s="1">
        <v>297.35256958007801</v>
      </c>
      <c r="H336" s="1">
        <v>25746.04365198009</v>
      </c>
      <c r="I336" s="1">
        <v>310.2688710528746</v>
      </c>
      <c r="J336" s="1">
        <f t="shared" si="25"/>
        <v>2.6469473088397857</v>
      </c>
      <c r="K336" s="1">
        <f t="shared" si="26"/>
        <v>4.3437665566626915</v>
      </c>
      <c r="L336" s="26"/>
      <c r="M336" s="26"/>
      <c r="N336" s="2">
        <v>0</v>
      </c>
      <c r="O336" s="26"/>
      <c r="P336" s="26"/>
      <c r="Q336" s="26"/>
      <c r="R336" s="26"/>
      <c r="S336" s="26"/>
      <c r="T336" s="26"/>
      <c r="U336" s="26"/>
      <c r="V336" s="26"/>
    </row>
    <row r="337" spans="1:22" ht="14.5" x14ac:dyDescent="0.35">
      <c r="A337" s="15">
        <v>3</v>
      </c>
      <c r="B337" s="8">
        <v>90</v>
      </c>
      <c r="C337" s="8">
        <v>1694444.4444000002</v>
      </c>
      <c r="D337" s="8">
        <v>3833.3333339999999</v>
      </c>
      <c r="E337" s="2">
        <v>2550</v>
      </c>
      <c r="F337" s="1">
        <v>33697.421875</v>
      </c>
      <c r="G337" s="1">
        <v>405.81164550781301</v>
      </c>
      <c r="H337" s="1">
        <v>33633.329960063973</v>
      </c>
      <c r="I337" s="1">
        <v>404.0318240261779</v>
      </c>
      <c r="J337" s="1">
        <f t="shared" si="25"/>
        <v>-0.19019827443706186</v>
      </c>
      <c r="K337" s="1">
        <f t="shared" si="26"/>
        <v>-0.43858314598338555</v>
      </c>
      <c r="L337" s="26"/>
      <c r="M337" s="26"/>
      <c r="N337" s="2">
        <v>1694445</v>
      </c>
      <c r="O337" s="26"/>
      <c r="P337" s="26"/>
      <c r="Q337" s="26"/>
      <c r="R337" s="26"/>
      <c r="S337" s="26"/>
      <c r="T337" s="26"/>
      <c r="U337" s="26"/>
      <c r="V337" s="26"/>
    </row>
    <row r="338" spans="1:22" ht="14.5" x14ac:dyDescent="0.35">
      <c r="A338" s="15">
        <v>3</v>
      </c>
      <c r="B338" s="8">
        <v>90</v>
      </c>
      <c r="C338" s="8">
        <v>1694444.4444000002</v>
      </c>
      <c r="D338" s="8">
        <v>3833.3333339999999</v>
      </c>
      <c r="E338" s="2">
        <v>2580</v>
      </c>
      <c r="F338" s="1">
        <v>36733.48046875</v>
      </c>
      <c r="G338" s="1">
        <v>428.39419555664102</v>
      </c>
      <c r="H338" s="1">
        <v>36787.907301473169</v>
      </c>
      <c r="I338" s="1">
        <v>424.10085632899688</v>
      </c>
      <c r="J338" s="1">
        <f t="shared" si="25"/>
        <v>0.14816682772402001</v>
      </c>
      <c r="K338" s="1">
        <f t="shared" si="26"/>
        <v>-1.0021936039692412</v>
      </c>
      <c r="L338" s="26"/>
      <c r="M338" s="26"/>
      <c r="N338" s="2">
        <v>1694445</v>
      </c>
      <c r="O338" s="26"/>
      <c r="P338" s="26"/>
      <c r="Q338" s="26"/>
      <c r="R338" s="26"/>
      <c r="S338" s="26"/>
      <c r="T338" s="26"/>
      <c r="U338" s="26"/>
      <c r="V338" s="26"/>
    </row>
    <row r="339" spans="1:22" ht="14.5" x14ac:dyDescent="0.35">
      <c r="A339" s="15">
        <v>3</v>
      </c>
      <c r="B339" s="8">
        <v>90</v>
      </c>
      <c r="C339" s="8">
        <v>1694444.4444000002</v>
      </c>
      <c r="D339" s="8">
        <v>3833.3333339999999</v>
      </c>
      <c r="E339" s="2">
        <v>2610</v>
      </c>
      <c r="F339" s="1">
        <v>38613.45703125</v>
      </c>
      <c r="G339" s="1">
        <v>429.032958984375</v>
      </c>
      <c r="H339" s="1">
        <v>38738.195938447912</v>
      </c>
      <c r="I339" s="1">
        <v>424.19209693201731</v>
      </c>
      <c r="J339" s="1">
        <f t="shared" si="25"/>
        <v>0.32304516815720674</v>
      </c>
      <c r="K339" s="1">
        <f t="shared" si="26"/>
        <v>-1.1283193868874752</v>
      </c>
      <c r="L339" s="26"/>
      <c r="M339" s="26"/>
      <c r="N339" s="2">
        <v>1694445</v>
      </c>
      <c r="O339" s="26"/>
      <c r="P339" s="26"/>
      <c r="Q339" s="26"/>
      <c r="R339" s="26"/>
      <c r="S339" s="26"/>
      <c r="T339" s="26"/>
      <c r="U339" s="26"/>
      <c r="V339" s="26"/>
    </row>
    <row r="340" spans="1:22" ht="14.5" x14ac:dyDescent="0.35">
      <c r="A340" s="15">
        <v>3</v>
      </c>
      <c r="B340" s="8">
        <v>90</v>
      </c>
      <c r="C340" s="8">
        <v>1694444.4444000002</v>
      </c>
      <c r="D340" s="8">
        <v>3833.3333339999999</v>
      </c>
      <c r="E340" s="2">
        <v>2640</v>
      </c>
      <c r="F340" s="1">
        <v>29945.875</v>
      </c>
      <c r="G340" s="1">
        <v>307.43893432617199</v>
      </c>
      <c r="H340" s="1">
        <v>30090.718724897131</v>
      </c>
      <c r="I340" s="1">
        <v>312.88657091845971</v>
      </c>
      <c r="J340" s="1">
        <f t="shared" si="25"/>
        <v>0.48368506479483842</v>
      </c>
      <c r="K340" s="1">
        <f t="shared" si="26"/>
        <v>1.771941021142152</v>
      </c>
      <c r="L340" s="26"/>
      <c r="M340" s="26"/>
      <c r="N340" s="2">
        <v>0</v>
      </c>
      <c r="O340" s="26"/>
      <c r="P340" s="26"/>
      <c r="Q340" s="26"/>
      <c r="R340" s="26"/>
      <c r="S340" s="26"/>
      <c r="T340" s="26"/>
      <c r="U340" s="26"/>
      <c r="V340" s="26"/>
    </row>
    <row r="341" spans="1:22" ht="14.5" x14ac:dyDescent="0.35">
      <c r="A341" s="15">
        <v>3</v>
      </c>
      <c r="B341" s="8">
        <v>90</v>
      </c>
      <c r="C341" s="8">
        <v>1694444.4444000002</v>
      </c>
      <c r="D341" s="8">
        <v>3833.3333339999999</v>
      </c>
      <c r="E341" s="2">
        <v>2670</v>
      </c>
      <c r="F341" s="1">
        <v>27697.123046875</v>
      </c>
      <c r="G341" s="1">
        <v>275.03353881835898</v>
      </c>
      <c r="H341" s="1">
        <v>27500.998921847709</v>
      </c>
      <c r="I341" s="1">
        <v>282.03171530027669</v>
      </c>
      <c r="J341" s="1">
        <f t="shared" si="25"/>
        <v>-0.70810287658890547</v>
      </c>
      <c r="K341" s="1">
        <f t="shared" si="26"/>
        <v>2.5444811247327661</v>
      </c>
      <c r="L341" s="26"/>
      <c r="M341" s="26"/>
      <c r="N341" s="2">
        <v>1.157280380467E-13</v>
      </c>
      <c r="O341" s="26"/>
      <c r="P341" s="26"/>
      <c r="Q341" s="26"/>
      <c r="R341" s="26"/>
      <c r="S341" s="26"/>
      <c r="T341" s="26"/>
      <c r="U341" s="26"/>
      <c r="V341" s="26"/>
    </row>
    <row r="342" spans="1:22" ht="14.5" x14ac:dyDescent="0.35">
      <c r="A342" s="15">
        <v>3</v>
      </c>
      <c r="B342" s="8">
        <v>90</v>
      </c>
      <c r="C342" s="8">
        <v>1694444.4444000002</v>
      </c>
      <c r="D342" s="8">
        <v>3833.3333339999999</v>
      </c>
      <c r="E342" s="2">
        <v>2700</v>
      </c>
      <c r="F342" s="1">
        <v>26581.79296875</v>
      </c>
      <c r="G342" s="1">
        <v>259.87921142578102</v>
      </c>
      <c r="H342" s="1">
        <v>27027.510973664459</v>
      </c>
      <c r="I342" s="1">
        <v>269.72514561859168</v>
      </c>
      <c r="J342" s="1">
        <f t="shared" si="25"/>
        <v>1.676779310705085</v>
      </c>
      <c r="K342" s="1">
        <f t="shared" si="26"/>
        <v>3.7886578687047319</v>
      </c>
      <c r="L342" s="26"/>
      <c r="M342" s="26"/>
      <c r="N342" s="2">
        <v>0</v>
      </c>
      <c r="O342" s="26"/>
      <c r="P342" s="26"/>
      <c r="Q342" s="26"/>
      <c r="R342" s="26"/>
      <c r="S342" s="26"/>
      <c r="T342" s="26"/>
      <c r="U342" s="26"/>
      <c r="V342" s="26"/>
    </row>
    <row r="343" spans="1:22" ht="14.5" x14ac:dyDescent="0.35">
      <c r="A343" s="15">
        <v>3</v>
      </c>
      <c r="B343" s="8">
        <v>90</v>
      </c>
      <c r="C343" s="8">
        <v>1694444.4444000002</v>
      </c>
      <c r="D343" s="8">
        <v>3833.3333339999999</v>
      </c>
      <c r="E343" s="2">
        <v>2730</v>
      </c>
      <c r="F343" s="1">
        <v>36052.8046875</v>
      </c>
      <c r="G343" s="1">
        <v>365.56988525390602</v>
      </c>
      <c r="H343" s="1">
        <v>35941.725747157543</v>
      </c>
      <c r="I343" s="1">
        <v>370.69188083870802</v>
      </c>
      <c r="J343" s="1">
        <f t="shared" si="25"/>
        <v>-0.30810069093173631</v>
      </c>
      <c r="K343" s="1">
        <f t="shared" si="26"/>
        <v>1.4010988846207939</v>
      </c>
      <c r="L343" s="26"/>
      <c r="M343" s="26"/>
      <c r="N343" s="2">
        <v>1694445</v>
      </c>
      <c r="O343" s="26"/>
      <c r="P343" s="26"/>
      <c r="Q343" s="26"/>
      <c r="R343" s="26"/>
      <c r="S343" s="26"/>
      <c r="T343" s="26"/>
      <c r="U343" s="26"/>
      <c r="V343" s="26"/>
    </row>
    <row r="344" spans="1:22" ht="14.5" x14ac:dyDescent="0.35">
      <c r="A344" s="15">
        <v>3</v>
      </c>
      <c r="B344" s="8">
        <v>90</v>
      </c>
      <c r="C344" s="8">
        <v>1694444.4444000002</v>
      </c>
      <c r="D344" s="8">
        <v>3833.3333339999999</v>
      </c>
      <c r="E344" s="2">
        <v>2760</v>
      </c>
      <c r="F344" s="1">
        <v>38861.77734375</v>
      </c>
      <c r="G344" s="1">
        <v>393.48696899414102</v>
      </c>
      <c r="H344" s="1">
        <v>38597.611913050503</v>
      </c>
      <c r="I344" s="1">
        <v>394.52817495585322</v>
      </c>
      <c r="J344" s="1">
        <f t="shared" si="25"/>
        <v>-0.67975643101146455</v>
      </c>
      <c r="K344" s="1">
        <f t="shared" si="26"/>
        <v>0.26461002364927044</v>
      </c>
      <c r="L344" s="26"/>
      <c r="M344" s="26"/>
      <c r="N344" s="2">
        <v>1694445</v>
      </c>
      <c r="O344" s="26"/>
      <c r="P344" s="26"/>
      <c r="Q344" s="26"/>
      <c r="R344" s="26"/>
      <c r="S344" s="26"/>
      <c r="T344" s="26"/>
      <c r="U344" s="26"/>
      <c r="V344" s="26"/>
    </row>
    <row r="345" spans="1:22" ht="14.5" x14ac:dyDescent="0.35">
      <c r="A345" s="15">
        <v>3</v>
      </c>
      <c r="B345" s="8">
        <v>90</v>
      </c>
      <c r="C345" s="8">
        <v>1694444.4444000002</v>
      </c>
      <c r="D345" s="8">
        <v>3833.3333339999999</v>
      </c>
      <c r="E345" s="2">
        <v>2790</v>
      </c>
      <c r="F345" s="1">
        <v>40125.953125</v>
      </c>
      <c r="G345" s="1">
        <v>388.57528686523398</v>
      </c>
      <c r="H345" s="1">
        <v>40424.008510315449</v>
      </c>
      <c r="I345" s="1">
        <v>391.71053512252979</v>
      </c>
      <c r="J345" s="1">
        <f t="shared" si="25"/>
        <v>0.74279951528366039</v>
      </c>
      <c r="K345" s="1">
        <f t="shared" si="26"/>
        <v>0.80685734869782988</v>
      </c>
      <c r="L345" s="26"/>
      <c r="M345" s="26"/>
      <c r="N345" s="2">
        <v>1694445</v>
      </c>
      <c r="O345" s="26"/>
      <c r="P345" s="26"/>
      <c r="Q345" s="26"/>
      <c r="R345" s="26"/>
      <c r="S345" s="26"/>
      <c r="T345" s="26"/>
      <c r="U345" s="26"/>
      <c r="V345" s="26"/>
    </row>
    <row r="346" spans="1:22" ht="14.5" x14ac:dyDescent="0.35">
      <c r="A346" s="15">
        <v>3</v>
      </c>
      <c r="B346" s="8">
        <v>90</v>
      </c>
      <c r="C346" s="8">
        <v>1694444.4444000002</v>
      </c>
      <c r="D346" s="8">
        <v>3833.3333339999999</v>
      </c>
      <c r="E346" s="2">
        <v>2820</v>
      </c>
      <c r="F346" s="1">
        <v>30649.123046875</v>
      </c>
      <c r="G346" s="1">
        <v>276.08648681640602</v>
      </c>
      <c r="H346" s="1">
        <v>30416.184594883802</v>
      </c>
      <c r="I346" s="1">
        <v>272.95622378743309</v>
      </c>
      <c r="J346" s="1">
        <f t="shared" si="25"/>
        <v>-0.76001669488207024</v>
      </c>
      <c r="K346" s="1">
        <f t="shared" si="26"/>
        <v>-1.1337979866629686</v>
      </c>
      <c r="L346" s="26"/>
      <c r="M346" s="26"/>
      <c r="N346" s="2">
        <v>0</v>
      </c>
      <c r="O346" s="26"/>
      <c r="P346" s="26"/>
      <c r="Q346" s="26"/>
      <c r="R346" s="26"/>
      <c r="S346" s="26"/>
      <c r="T346" s="26"/>
      <c r="U346" s="26"/>
      <c r="V346" s="26"/>
    </row>
    <row r="347" spans="1:22" ht="14.5" x14ac:dyDescent="0.35">
      <c r="A347" s="15">
        <v>3</v>
      </c>
      <c r="B347" s="8">
        <v>90</v>
      </c>
      <c r="C347" s="8">
        <v>1694444.4444000002</v>
      </c>
      <c r="D347" s="8">
        <v>3833.3333339999999</v>
      </c>
      <c r="E347" s="2">
        <v>2850</v>
      </c>
      <c r="F347" s="1">
        <v>28085.130859375</v>
      </c>
      <c r="G347" s="1">
        <v>247.42166137695301</v>
      </c>
      <c r="H347" s="1">
        <v>27775.456757261531</v>
      </c>
      <c r="I347" s="1">
        <v>243.75047822363709</v>
      </c>
      <c r="J347" s="1">
        <f t="shared" si="25"/>
        <v>-1.1026265238500685</v>
      </c>
      <c r="K347" s="1">
        <f t="shared" si="26"/>
        <v>-1.4837759688804224</v>
      </c>
      <c r="L347" s="26"/>
      <c r="M347" s="26"/>
      <c r="N347" s="2">
        <v>2.1042500695459701E-14</v>
      </c>
      <c r="O347" s="26"/>
      <c r="P347" s="26"/>
      <c r="Q347" s="26"/>
      <c r="R347" s="26"/>
      <c r="S347" s="26"/>
      <c r="T347" s="26"/>
      <c r="U347" s="26"/>
      <c r="V347" s="26"/>
    </row>
    <row r="348" spans="1:22" ht="14.5" x14ac:dyDescent="0.35">
      <c r="A348" s="15">
        <v>3</v>
      </c>
      <c r="B348" s="8">
        <v>90</v>
      </c>
      <c r="C348" s="8">
        <v>1694444.4444000002</v>
      </c>
      <c r="D348" s="8">
        <v>3833.3333339999999</v>
      </c>
      <c r="E348" s="2">
        <v>2880</v>
      </c>
      <c r="F348" s="1">
        <v>26806.451171875</v>
      </c>
      <c r="G348" s="1">
        <v>233.28150939941401</v>
      </c>
      <c r="H348" s="1">
        <v>26691.68827429341</v>
      </c>
      <c r="I348" s="1">
        <v>234.39450891815011</v>
      </c>
      <c r="J348" s="1">
        <f t="shared" si="25"/>
        <v>-0.42811671282320829</v>
      </c>
      <c r="K348" s="1">
        <f t="shared" si="26"/>
        <v>0.4771057601614177</v>
      </c>
      <c r="L348" s="26"/>
      <c r="M348" s="26"/>
      <c r="N348" s="2">
        <v>6.3124913553692198E-14</v>
      </c>
      <c r="O348" s="26"/>
      <c r="P348" s="26"/>
      <c r="Q348" s="26"/>
      <c r="R348" s="26"/>
      <c r="S348" s="26"/>
      <c r="T348" s="26"/>
      <c r="U348" s="26"/>
      <c r="V348" s="26"/>
    </row>
    <row r="349" spans="1:22" ht="14.5" x14ac:dyDescent="0.35">
      <c r="A349" s="15">
        <v>3</v>
      </c>
      <c r="B349" s="8">
        <v>90</v>
      </c>
      <c r="C349" s="8">
        <v>1694444.4444000002</v>
      </c>
      <c r="D349" s="8">
        <v>3833.3333339999999</v>
      </c>
      <c r="E349" s="2">
        <v>2910</v>
      </c>
      <c r="F349" s="1">
        <v>36274.8046875</v>
      </c>
      <c r="G349" s="1">
        <v>333.39242553710898</v>
      </c>
      <c r="H349" s="1">
        <v>36003.703331390258</v>
      </c>
      <c r="I349" s="1">
        <v>331.3037768435957</v>
      </c>
      <c r="J349" s="1">
        <f t="shared" si="25"/>
        <v>-0.74735441981073369</v>
      </c>
      <c r="K349" s="1">
        <f t="shared" si="26"/>
        <v>-0.62648354717368837</v>
      </c>
      <c r="L349" s="26"/>
      <c r="M349" s="26"/>
      <c r="N349" s="2">
        <v>1694445</v>
      </c>
      <c r="O349" s="26"/>
      <c r="P349" s="26"/>
      <c r="Q349" s="26"/>
      <c r="R349" s="26"/>
      <c r="S349" s="26"/>
      <c r="T349" s="26"/>
      <c r="U349" s="26"/>
      <c r="V349" s="26"/>
    </row>
    <row r="350" spans="1:22" ht="14.5" x14ac:dyDescent="0.35">
      <c r="A350" s="15">
        <v>3</v>
      </c>
      <c r="B350" s="8">
        <v>90</v>
      </c>
      <c r="C350" s="8">
        <v>1694444.4444000002</v>
      </c>
      <c r="D350" s="8">
        <v>3833.3333339999999</v>
      </c>
      <c r="E350" s="2">
        <v>2940</v>
      </c>
      <c r="F350" s="1">
        <v>39139.67578125</v>
      </c>
      <c r="G350" s="1">
        <v>353.83630371093699</v>
      </c>
      <c r="H350" s="1">
        <v>39209.819731611104</v>
      </c>
      <c r="I350" s="1">
        <v>353.4585043254321</v>
      </c>
      <c r="J350" s="1">
        <f t="shared" si="25"/>
        <v>0.17921443895737721</v>
      </c>
      <c r="K350" s="1">
        <f t="shared" si="26"/>
        <v>-0.10677236381417936</v>
      </c>
      <c r="L350" s="26"/>
      <c r="M350" s="26"/>
      <c r="N350" s="2">
        <v>1694445</v>
      </c>
      <c r="O350" s="26"/>
      <c r="P350" s="26"/>
      <c r="Q350" s="26"/>
      <c r="R350" s="26"/>
      <c r="S350" s="26"/>
      <c r="T350" s="26"/>
      <c r="U350" s="26"/>
      <c r="V350" s="26"/>
    </row>
    <row r="351" spans="1:22" ht="14.5" x14ac:dyDescent="0.35">
      <c r="A351" s="15">
        <v>3</v>
      </c>
      <c r="B351" s="8">
        <v>90</v>
      </c>
      <c r="C351" s="8">
        <v>1694444.4444000002</v>
      </c>
      <c r="D351" s="8">
        <v>3833.3333339999999</v>
      </c>
      <c r="E351" s="2">
        <v>2970</v>
      </c>
      <c r="F351" s="1">
        <v>40914.703125</v>
      </c>
      <c r="G351" s="1">
        <v>358.53280639648398</v>
      </c>
      <c r="H351" s="1">
        <v>40702.536293741206</v>
      </c>
      <c r="I351" s="1">
        <v>356.17689388447758</v>
      </c>
      <c r="J351" s="1">
        <f t="shared" si="25"/>
        <v>-0.5185588921679205</v>
      </c>
      <c r="K351" s="1">
        <f t="shared" si="26"/>
        <v>-0.65709817064860421</v>
      </c>
      <c r="L351" s="26"/>
      <c r="M351" s="26"/>
      <c r="N351" s="2">
        <v>1694445</v>
      </c>
      <c r="O351" s="26"/>
      <c r="P351" s="26"/>
      <c r="Q351" s="26"/>
      <c r="R351" s="26"/>
      <c r="S351" s="26"/>
      <c r="T351" s="26"/>
      <c r="U351" s="26"/>
      <c r="V351" s="26"/>
    </row>
    <row r="352" spans="1:22" ht="14.5" x14ac:dyDescent="0.35">
      <c r="A352" s="15">
        <v>3</v>
      </c>
      <c r="B352" s="8">
        <v>90</v>
      </c>
      <c r="C352" s="8">
        <v>1694444.4444000002</v>
      </c>
      <c r="D352" s="8">
        <v>3833.3333339999999</v>
      </c>
      <c r="E352" s="2">
        <v>3000</v>
      </c>
      <c r="F352" s="1">
        <v>31114.583984375</v>
      </c>
      <c r="G352" s="1">
        <v>253.26004028320301</v>
      </c>
      <c r="H352" s="1">
        <v>30789.416652167401</v>
      </c>
      <c r="I352" s="1">
        <v>251.45315851582009</v>
      </c>
      <c r="J352" s="1">
        <f t="shared" si="25"/>
        <v>-1.045064052184949</v>
      </c>
      <c r="K352" s="1">
        <f t="shared" si="26"/>
        <v>-0.71344921423940755</v>
      </c>
      <c r="L352" s="26"/>
      <c r="M352" s="26"/>
      <c r="N352" s="2">
        <v>0</v>
      </c>
      <c r="O352" s="26"/>
      <c r="P352" s="26"/>
      <c r="Q352" s="26"/>
      <c r="R352" s="26"/>
      <c r="S352" s="26"/>
      <c r="T352" s="26"/>
      <c r="U352" s="26"/>
      <c r="V352" s="26"/>
    </row>
    <row r="353" spans="1:22" ht="14.5" x14ac:dyDescent="0.35">
      <c r="A353" s="15">
        <v>3</v>
      </c>
      <c r="B353" s="8">
        <v>90</v>
      </c>
      <c r="C353" s="8">
        <v>1694444.4444000002</v>
      </c>
      <c r="D353" s="8">
        <v>3833.3333339999999</v>
      </c>
      <c r="E353" s="2">
        <v>3030</v>
      </c>
      <c r="F353" s="1">
        <v>28576.939453125</v>
      </c>
      <c r="G353" s="1">
        <v>232.10240173339801</v>
      </c>
      <c r="H353" s="1">
        <v>28044.687903052381</v>
      </c>
      <c r="I353" s="1">
        <v>229.65231920493511</v>
      </c>
      <c r="J353" s="1">
        <f t="shared" si="25"/>
        <v>-1.8625211805682527</v>
      </c>
      <c r="K353" s="1">
        <f t="shared" si="26"/>
        <v>-1.0556041256639652</v>
      </c>
      <c r="L353" s="26"/>
      <c r="M353" s="26"/>
      <c r="N353" s="2">
        <v>4.2083730841498501E-14</v>
      </c>
      <c r="O353" s="26"/>
      <c r="P353" s="26"/>
      <c r="Q353" s="26"/>
      <c r="R353" s="26"/>
      <c r="S353" s="26"/>
      <c r="T353" s="26"/>
      <c r="U353" s="26"/>
      <c r="V353" s="26"/>
    </row>
    <row r="354" spans="1:22" ht="14.5" x14ac:dyDescent="0.35">
      <c r="A354" s="15">
        <v>3</v>
      </c>
      <c r="B354" s="8">
        <v>90</v>
      </c>
      <c r="C354" s="8">
        <v>1694444.4444000002</v>
      </c>
      <c r="D354" s="8">
        <v>3833.3333339999999</v>
      </c>
      <c r="E354" s="2">
        <v>3060</v>
      </c>
      <c r="F354" s="1">
        <v>27330.998046875</v>
      </c>
      <c r="G354" s="1">
        <v>219.46403503418</v>
      </c>
      <c r="H354" s="1">
        <v>26910.455406846952</v>
      </c>
      <c r="I354" s="1">
        <v>224.08829078782281</v>
      </c>
      <c r="J354" s="1">
        <f t="shared" si="25"/>
        <v>-1.5387020968161569</v>
      </c>
      <c r="K354" s="1">
        <f t="shared" si="26"/>
        <v>2.1070676810086986</v>
      </c>
      <c r="L354" s="26"/>
      <c r="M354" s="26"/>
      <c r="N354" s="2">
        <v>0</v>
      </c>
      <c r="O354" s="26"/>
      <c r="P354" s="26"/>
      <c r="Q354" s="26"/>
      <c r="R354" s="26"/>
      <c r="S354" s="26"/>
      <c r="T354" s="26"/>
      <c r="U354" s="26"/>
      <c r="V354" s="26"/>
    </row>
    <row r="355" spans="1:22" ht="14.5" x14ac:dyDescent="0.35">
      <c r="A355" s="15">
        <v>3</v>
      </c>
      <c r="B355" s="8">
        <v>90</v>
      </c>
      <c r="C355" s="8">
        <v>1694444.4444000002</v>
      </c>
      <c r="D355" s="8">
        <v>3833.3333339999999</v>
      </c>
      <c r="E355" s="2">
        <v>3090</v>
      </c>
      <c r="F355" s="1">
        <v>36895.3203125</v>
      </c>
      <c r="G355" s="1">
        <v>311.58941650390602</v>
      </c>
      <c r="H355" s="1">
        <v>36498.65505649773</v>
      </c>
      <c r="I355" s="1">
        <v>308.15141578608831</v>
      </c>
      <c r="J355" s="1">
        <f t="shared" si="25"/>
        <v>-1.0751099398041588</v>
      </c>
      <c r="K355" s="1">
        <f t="shared" si="26"/>
        <v>-1.1033753188387312</v>
      </c>
      <c r="L355" s="26"/>
      <c r="M355" s="26"/>
      <c r="N355" s="2">
        <v>1694445</v>
      </c>
      <c r="O355" s="26"/>
      <c r="P355" s="26"/>
      <c r="Q355" s="26"/>
      <c r="R355" s="26"/>
      <c r="S355" s="26"/>
      <c r="T355" s="26"/>
      <c r="U355" s="26"/>
      <c r="V355" s="26"/>
    </row>
    <row r="356" spans="1:22" ht="14.5" x14ac:dyDescent="0.35">
      <c r="A356" s="15">
        <v>3</v>
      </c>
      <c r="B356" s="8">
        <v>90</v>
      </c>
      <c r="C356" s="8">
        <v>1694444.4444000002</v>
      </c>
      <c r="D356" s="8">
        <v>3833.3333339999999</v>
      </c>
      <c r="E356" s="2">
        <v>3120</v>
      </c>
      <c r="F356" s="1">
        <v>39765.90234375</v>
      </c>
      <c r="G356" s="1">
        <v>326.19186401367199</v>
      </c>
      <c r="H356" s="1">
        <v>40165.540817364541</v>
      </c>
      <c r="I356" s="1">
        <v>326.45969018212219</v>
      </c>
      <c r="J356" s="1">
        <f t="shared" si="25"/>
        <v>1.0049777574765686</v>
      </c>
      <c r="K356" s="1">
        <f t="shared" si="26"/>
        <v>8.2106943182057232E-2</v>
      </c>
      <c r="L356" s="26"/>
      <c r="M356" s="26"/>
      <c r="N356" s="2">
        <v>1694445</v>
      </c>
      <c r="O356" s="26"/>
      <c r="P356" s="26"/>
      <c r="Q356" s="26"/>
      <c r="R356" s="26"/>
      <c r="S356" s="26"/>
      <c r="T356" s="26"/>
      <c r="U356" s="26"/>
      <c r="V356" s="26"/>
    </row>
    <row r="357" spans="1:22" ht="14.5" x14ac:dyDescent="0.35">
      <c r="A357" s="15">
        <v>3</v>
      </c>
      <c r="B357" s="8">
        <v>90</v>
      </c>
      <c r="C357" s="8">
        <v>1694444.4444000002</v>
      </c>
      <c r="D357" s="8">
        <v>3833.3333339999999</v>
      </c>
      <c r="E357" s="2">
        <v>3150</v>
      </c>
      <c r="F357" s="1">
        <v>41554.39453125</v>
      </c>
      <c r="G357" s="1">
        <v>325.49667358398398</v>
      </c>
      <c r="H357" s="1">
        <v>41898.116943350877</v>
      </c>
      <c r="I357" s="1">
        <v>325.6466040755119</v>
      </c>
      <c r="J357" s="1">
        <f t="shared" si="25"/>
        <v>0.82716260452883827</v>
      </c>
      <c r="K357" s="1">
        <f t="shared" si="26"/>
        <v>4.6062065666314898E-2</v>
      </c>
      <c r="L357" s="26"/>
      <c r="M357" s="26"/>
      <c r="N357" s="2">
        <v>1694445</v>
      </c>
      <c r="O357" s="26"/>
      <c r="P357" s="26"/>
      <c r="Q357" s="26"/>
      <c r="R357" s="26"/>
      <c r="S357" s="26"/>
      <c r="T357" s="26"/>
      <c r="U357" s="26"/>
      <c r="V357" s="26"/>
    </row>
    <row r="358" spans="1:22" ht="14.5" x14ac:dyDescent="0.35">
      <c r="A358" s="15">
        <v>3</v>
      </c>
      <c r="B358" s="8">
        <v>90</v>
      </c>
      <c r="C358" s="8">
        <v>1694444.4444000002</v>
      </c>
      <c r="D358" s="8">
        <v>3833.3333339999999</v>
      </c>
      <c r="E358" s="2">
        <v>3180</v>
      </c>
      <c r="F358" s="1">
        <v>31570.17578125</v>
      </c>
      <c r="G358" s="1">
        <v>227.88092041015599</v>
      </c>
      <c r="H358" s="1">
        <v>31234.931134681079</v>
      </c>
      <c r="I358" s="1">
        <v>230.44237460462529</v>
      </c>
      <c r="J358" s="1">
        <f t="shared" si="25"/>
        <v>-1.061903009003921</v>
      </c>
      <c r="K358" s="1">
        <f t="shared" si="26"/>
        <v>1.1240318802728231</v>
      </c>
      <c r="L358" s="26"/>
      <c r="M358" s="26"/>
      <c r="N358" s="2">
        <v>0</v>
      </c>
      <c r="O358" s="26"/>
      <c r="P358" s="26"/>
      <c r="Q358" s="26"/>
      <c r="R358" s="26"/>
      <c r="S358" s="26"/>
      <c r="T358" s="26"/>
      <c r="U358" s="26"/>
      <c r="V358" s="26"/>
    </row>
    <row r="359" spans="1:22" ht="14.5" x14ac:dyDescent="0.35">
      <c r="A359" s="15">
        <v>3</v>
      </c>
      <c r="B359" s="8">
        <v>90</v>
      </c>
      <c r="C359" s="8">
        <v>1694444.4444000002</v>
      </c>
      <c r="D359" s="8">
        <v>3833.3333339999999</v>
      </c>
      <c r="E359" s="2">
        <v>3210</v>
      </c>
      <c r="F359" s="1">
        <v>28696.396484375</v>
      </c>
      <c r="G359" s="1">
        <v>208.61032104492199</v>
      </c>
      <c r="H359" s="1">
        <v>28322.56026145615</v>
      </c>
      <c r="I359" s="1">
        <v>207.17845856047339</v>
      </c>
      <c r="J359" s="1">
        <f t="shared" si="25"/>
        <v>-1.3027288047208332</v>
      </c>
      <c r="K359" s="1">
        <f t="shared" si="26"/>
        <v>-0.68638142028469673</v>
      </c>
      <c r="L359" s="26"/>
      <c r="M359" s="26"/>
      <c r="N359" s="2">
        <v>1.05218788461767E-14</v>
      </c>
      <c r="O359" s="26"/>
      <c r="P359" s="26"/>
      <c r="Q359" s="26"/>
      <c r="R359" s="26"/>
      <c r="S359" s="26"/>
      <c r="T359" s="26"/>
      <c r="U359" s="26"/>
      <c r="V359" s="26"/>
    </row>
    <row r="360" spans="1:22" ht="14.5" x14ac:dyDescent="0.35">
      <c r="A360" s="15">
        <v>3</v>
      </c>
      <c r="B360" s="8">
        <v>90</v>
      </c>
      <c r="C360" s="8">
        <v>1694444.4444000002</v>
      </c>
      <c r="D360" s="8">
        <v>3833.3333339999999</v>
      </c>
      <c r="E360" s="2">
        <v>3240</v>
      </c>
      <c r="F360" s="1">
        <v>27482.984375</v>
      </c>
      <c r="G360" s="1">
        <v>197.26005554199199</v>
      </c>
      <c r="H360" s="1">
        <v>27139.631357171871</v>
      </c>
      <c r="I360" s="1">
        <v>199.29315776361909</v>
      </c>
      <c r="J360" s="1">
        <f t="shared" si="25"/>
        <v>-1.2493294510637691</v>
      </c>
      <c r="K360" s="1">
        <f t="shared" si="26"/>
        <v>1.0306710175260518</v>
      </c>
      <c r="L360" s="26"/>
      <c r="M360" s="26"/>
      <c r="N360" s="2">
        <v>0</v>
      </c>
      <c r="O360" s="26"/>
      <c r="P360" s="26"/>
      <c r="Q360" s="26"/>
      <c r="R360" s="26"/>
      <c r="S360" s="26"/>
      <c r="T360" s="26"/>
      <c r="U360" s="26"/>
      <c r="V360" s="26"/>
    </row>
    <row r="361" spans="1:22" ht="14.5" x14ac:dyDescent="0.35">
      <c r="A361" s="15">
        <v>3</v>
      </c>
      <c r="B361" s="8">
        <v>90</v>
      </c>
      <c r="C361" s="8">
        <v>1694444.4444000002</v>
      </c>
      <c r="D361" s="8">
        <v>3833.3333339999999</v>
      </c>
      <c r="E361" s="2">
        <v>3270</v>
      </c>
      <c r="F361" s="1">
        <v>37112.0390625</v>
      </c>
      <c r="G361" s="1">
        <v>282.72625732421898</v>
      </c>
      <c r="H361" s="1">
        <v>36868.129096091478</v>
      </c>
      <c r="I361" s="1">
        <v>278.92985982772308</v>
      </c>
      <c r="J361" s="1">
        <f t="shared" si="25"/>
        <v>-0.65722599072973653</v>
      </c>
      <c r="K361" s="1">
        <f t="shared" si="26"/>
        <v>-1.3427820721095405</v>
      </c>
      <c r="L361" s="26"/>
      <c r="M361" s="26"/>
      <c r="N361" s="2">
        <v>1694445</v>
      </c>
      <c r="O361" s="26"/>
      <c r="P361" s="26"/>
      <c r="Q361" s="26"/>
      <c r="R361" s="26"/>
      <c r="S361" s="26"/>
      <c r="T361" s="26"/>
      <c r="U361" s="26"/>
      <c r="V361" s="26"/>
    </row>
    <row r="362" spans="1:22" ht="14.5" x14ac:dyDescent="0.35">
      <c r="A362" s="15">
        <v>3</v>
      </c>
      <c r="B362" s="8">
        <v>90</v>
      </c>
      <c r="C362" s="8">
        <v>1694444.4444000002</v>
      </c>
      <c r="D362" s="8">
        <v>3833.3333339999999</v>
      </c>
      <c r="E362" s="2">
        <v>3300</v>
      </c>
      <c r="F362" s="1">
        <v>40086.51953125</v>
      </c>
      <c r="G362" s="1">
        <v>295.31002807617199</v>
      </c>
      <c r="H362" s="1">
        <v>40555.717375358377</v>
      </c>
      <c r="I362" s="1">
        <v>293.98395569868012</v>
      </c>
      <c r="J362" s="1">
        <f t="shared" si="25"/>
        <v>1.1704629127071204</v>
      </c>
      <c r="K362" s="1">
        <f t="shared" si="26"/>
        <v>-0.44904414053620384</v>
      </c>
      <c r="L362" s="26"/>
      <c r="M362" s="26"/>
      <c r="N362" s="2">
        <v>1694445</v>
      </c>
      <c r="O362" s="26"/>
      <c r="P362" s="26"/>
      <c r="Q362" s="26"/>
      <c r="R362" s="26"/>
      <c r="S362" s="26"/>
      <c r="T362" s="26"/>
      <c r="U362" s="26"/>
      <c r="V362" s="26"/>
    </row>
    <row r="363" spans="1:22" ht="14.5" x14ac:dyDescent="0.35">
      <c r="A363" s="15">
        <v>3</v>
      </c>
      <c r="B363" s="8">
        <v>90</v>
      </c>
      <c r="C363" s="8">
        <v>1694444.4444000002</v>
      </c>
      <c r="D363" s="8">
        <v>3833.3333339999999</v>
      </c>
      <c r="E363" s="2">
        <v>3330</v>
      </c>
      <c r="F363" s="1">
        <v>41798.09765625</v>
      </c>
      <c r="G363" s="1">
        <v>295.41442871093801</v>
      </c>
      <c r="H363" s="1">
        <v>42669.275541749557</v>
      </c>
      <c r="I363" s="1">
        <v>294.14921030740749</v>
      </c>
      <c r="J363" s="1">
        <f t="shared" si="25"/>
        <v>2.0842524764264998</v>
      </c>
      <c r="K363" s="1">
        <f t="shared" si="26"/>
        <v>-0.42828591990289588</v>
      </c>
      <c r="L363" s="26"/>
      <c r="M363" s="26"/>
      <c r="N363" s="2">
        <v>1694445</v>
      </c>
      <c r="O363" s="26"/>
      <c r="P363" s="26"/>
      <c r="Q363" s="26"/>
      <c r="R363" s="26"/>
      <c r="S363" s="26"/>
      <c r="T363" s="26"/>
      <c r="U363" s="26"/>
      <c r="V363" s="26"/>
    </row>
    <row r="364" spans="1:22" ht="14.5" x14ac:dyDescent="0.35">
      <c r="A364" s="15">
        <v>3</v>
      </c>
      <c r="B364" s="8">
        <v>90</v>
      </c>
      <c r="C364" s="8">
        <v>1694444.4444000002</v>
      </c>
      <c r="D364" s="8">
        <v>3833.3333339999999</v>
      </c>
      <c r="E364" s="2">
        <v>3360</v>
      </c>
      <c r="F364" s="1">
        <v>31480.9375</v>
      </c>
      <c r="G364" s="1">
        <v>211.82472229003901</v>
      </c>
      <c r="H364" s="1">
        <v>31459.342720681809</v>
      </c>
      <c r="I364" s="1">
        <v>205.49501139365211</v>
      </c>
      <c r="J364" s="1">
        <f t="shared" si="25"/>
        <v>-6.8596366668531666E-2</v>
      </c>
      <c r="K364" s="1">
        <f t="shared" si="26"/>
        <v>-2.9881832620651343</v>
      </c>
      <c r="L364" s="26"/>
      <c r="M364" s="26"/>
      <c r="N364" s="2">
        <v>0</v>
      </c>
      <c r="O364" s="26"/>
      <c r="P364" s="26"/>
      <c r="Q364" s="26"/>
      <c r="R364" s="26"/>
      <c r="S364" s="26"/>
      <c r="T364" s="26"/>
      <c r="U364" s="26"/>
      <c r="V364" s="26"/>
    </row>
    <row r="365" spans="1:22" ht="14.5" x14ac:dyDescent="0.35">
      <c r="A365" s="15">
        <v>3</v>
      </c>
      <c r="B365" s="8">
        <v>90</v>
      </c>
      <c r="C365" s="8">
        <v>1694444.4444000002</v>
      </c>
      <c r="D365" s="8">
        <v>3833.3333339999999</v>
      </c>
      <c r="E365" s="2">
        <v>3390</v>
      </c>
      <c r="F365" s="1">
        <v>29015.3046875</v>
      </c>
      <c r="G365" s="1">
        <v>189.82000732421901</v>
      </c>
      <c r="H365" s="1">
        <v>28479.431505813689</v>
      </c>
      <c r="I365" s="1">
        <v>184.12229481559061</v>
      </c>
      <c r="J365" s="1">
        <f t="shared" si="25"/>
        <v>-1.8468638791071148</v>
      </c>
      <c r="K365" s="1">
        <f t="shared" si="26"/>
        <v>-3.0016396000325263</v>
      </c>
      <c r="L365" s="26"/>
      <c r="M365" s="26"/>
      <c r="N365" s="2">
        <v>0</v>
      </c>
      <c r="O365" s="26"/>
      <c r="P365" s="26"/>
      <c r="Q365" s="26"/>
      <c r="R365" s="26"/>
      <c r="S365" s="26"/>
      <c r="T365" s="26"/>
      <c r="U365" s="26"/>
      <c r="V365" s="26"/>
    </row>
    <row r="366" spans="1:22" ht="14.5" x14ac:dyDescent="0.35">
      <c r="A366" s="15">
        <v>3</v>
      </c>
      <c r="B366" s="8">
        <v>90</v>
      </c>
      <c r="C366" s="8">
        <v>1694444.4444000002</v>
      </c>
      <c r="D366" s="8">
        <v>3833.3333339999999</v>
      </c>
      <c r="E366" s="2">
        <v>3420</v>
      </c>
      <c r="F366" s="1">
        <v>27641.4140625</v>
      </c>
      <c r="G366" s="1">
        <v>181.21614074707</v>
      </c>
      <c r="H366" s="1">
        <v>27317.973805366069</v>
      </c>
      <c r="I366" s="1">
        <v>174.28186808943559</v>
      </c>
      <c r="J366" s="1">
        <f t="shared" si="25"/>
        <v>-1.1701291996227103</v>
      </c>
      <c r="K366" s="1">
        <f t="shared" si="26"/>
        <v>-3.8265204352369624</v>
      </c>
      <c r="L366" s="26"/>
      <c r="M366" s="26"/>
      <c r="N366" s="2">
        <v>0</v>
      </c>
      <c r="O366" s="26"/>
      <c r="P366" s="26"/>
      <c r="Q366" s="26"/>
      <c r="R366" s="26"/>
      <c r="S366" s="26"/>
      <c r="T366" s="26"/>
      <c r="U366" s="26"/>
      <c r="V366" s="26"/>
    </row>
    <row r="367" spans="1:22" ht="14.5" x14ac:dyDescent="0.35">
      <c r="A367" s="15">
        <v>3</v>
      </c>
      <c r="B367" s="8">
        <v>90</v>
      </c>
      <c r="C367" s="8">
        <v>1694444.4444000002</v>
      </c>
      <c r="D367" s="8">
        <v>3833.3333339999999</v>
      </c>
      <c r="E367" s="2">
        <v>3450</v>
      </c>
      <c r="F367" s="1">
        <v>37636.16015625</v>
      </c>
      <c r="G367" s="1">
        <v>259.04327392578102</v>
      </c>
      <c r="H367" s="1">
        <v>37222.689895524738</v>
      </c>
      <c r="I367" s="1">
        <v>255.59206907649471</v>
      </c>
      <c r="J367" s="1">
        <f t="shared" si="25"/>
        <v>-1.0985984197343779</v>
      </c>
      <c r="K367" s="1">
        <f t="shared" si="26"/>
        <v>-1.3322889249288612</v>
      </c>
      <c r="L367" s="26"/>
      <c r="M367" s="26"/>
      <c r="N367" s="2">
        <v>1694445</v>
      </c>
      <c r="O367" s="26"/>
      <c r="P367" s="26"/>
      <c r="Q367" s="26"/>
      <c r="R367" s="26"/>
      <c r="S367" s="26"/>
      <c r="T367" s="26"/>
      <c r="U367" s="26"/>
      <c r="V367" s="26"/>
    </row>
    <row r="368" spans="1:22" ht="14.5" x14ac:dyDescent="0.35">
      <c r="A368" s="15">
        <v>3</v>
      </c>
      <c r="B368" s="8">
        <v>90</v>
      </c>
      <c r="C368" s="8">
        <v>1694444.4444000002</v>
      </c>
      <c r="D368" s="8">
        <v>3833.3333339999999</v>
      </c>
      <c r="E368" s="2">
        <v>3480</v>
      </c>
      <c r="F368" s="1">
        <v>40369.16015625</v>
      </c>
      <c r="G368" s="1">
        <v>273.68490600585898</v>
      </c>
      <c r="H368" s="1">
        <v>41015.495243194877</v>
      </c>
      <c r="I368" s="1">
        <v>271.0652680939462</v>
      </c>
      <c r="J368" s="1">
        <f t="shared" si="25"/>
        <v>1.6010615143917242</v>
      </c>
      <c r="K368" s="1">
        <f t="shared" si="26"/>
        <v>-0.95717295854697049</v>
      </c>
      <c r="L368" s="26"/>
      <c r="M368" s="26"/>
      <c r="N368" s="2">
        <v>1694445</v>
      </c>
      <c r="O368" s="26"/>
      <c r="P368" s="26"/>
      <c r="Q368" s="26"/>
      <c r="R368" s="26"/>
      <c r="S368" s="26"/>
      <c r="T368" s="26"/>
      <c r="U368" s="26"/>
      <c r="V368" s="26"/>
    </row>
    <row r="369" spans="1:22" ht="14.5" x14ac:dyDescent="0.35">
      <c r="A369" s="15">
        <v>3</v>
      </c>
      <c r="B369" s="8">
        <v>90</v>
      </c>
      <c r="C369" s="8">
        <v>1694444.4444000002</v>
      </c>
      <c r="D369" s="8">
        <v>3833.3333339999999</v>
      </c>
      <c r="E369" s="2">
        <v>3510</v>
      </c>
      <c r="F369" s="1">
        <v>42133.9375</v>
      </c>
      <c r="G369" s="1">
        <v>274.42617797851602</v>
      </c>
      <c r="H369" s="1">
        <v>42836.715282495737</v>
      </c>
      <c r="I369" s="1">
        <v>271.3186987358215</v>
      </c>
      <c r="J369" s="1">
        <f t="shared" si="25"/>
        <v>1.6679613257026775</v>
      </c>
      <c r="K369" s="1">
        <f t="shared" si="26"/>
        <v>-1.1323552532724479</v>
      </c>
      <c r="L369" s="26"/>
      <c r="M369" s="26"/>
      <c r="N369" s="2">
        <v>1694445</v>
      </c>
      <c r="O369" s="26"/>
      <c r="P369" s="26"/>
      <c r="Q369" s="26"/>
      <c r="R369" s="26"/>
      <c r="S369" s="26"/>
      <c r="T369" s="26"/>
      <c r="U369" s="26"/>
      <c r="V369" s="26"/>
    </row>
    <row r="370" spans="1:22" ht="14.5" x14ac:dyDescent="0.35">
      <c r="A370" s="15">
        <v>3</v>
      </c>
      <c r="B370" s="8">
        <v>90</v>
      </c>
      <c r="C370" s="8">
        <v>1694444.4444000002</v>
      </c>
      <c r="D370" s="8">
        <v>3833.3333339999999</v>
      </c>
      <c r="E370" s="2">
        <v>3540</v>
      </c>
      <c r="F370" s="1">
        <v>31476.34375</v>
      </c>
      <c r="G370" s="1">
        <v>191.86166381835901</v>
      </c>
      <c r="H370" s="1">
        <v>31612.816152602391</v>
      </c>
      <c r="I370" s="1">
        <v>191.95458087529559</v>
      </c>
      <c r="J370" s="1">
        <f t="shared" si="25"/>
        <v>0.43357133117594227</v>
      </c>
      <c r="K370" s="1">
        <f t="shared" si="26"/>
        <v>4.8429193767730701E-2</v>
      </c>
      <c r="L370" s="26"/>
      <c r="M370" s="26"/>
      <c r="N370" s="2">
        <v>1.0520750937104101E-13</v>
      </c>
      <c r="O370" s="26"/>
      <c r="P370" s="26"/>
      <c r="Q370" s="26"/>
      <c r="R370" s="26"/>
      <c r="S370" s="26"/>
      <c r="T370" s="26"/>
      <c r="U370" s="26"/>
      <c r="V370" s="26"/>
    </row>
    <row r="371" spans="1:22" ht="14.5" x14ac:dyDescent="0.35">
      <c r="A371" s="15">
        <v>3</v>
      </c>
      <c r="B371" s="8">
        <v>90</v>
      </c>
      <c r="C371" s="8">
        <v>1694444.4444000002</v>
      </c>
      <c r="D371" s="8">
        <v>3833.3333339999999</v>
      </c>
      <c r="E371" s="2">
        <v>3570</v>
      </c>
      <c r="F371" s="1">
        <v>29085.279296875</v>
      </c>
      <c r="G371" s="1">
        <v>175.52348327636699</v>
      </c>
      <c r="H371" s="1">
        <v>28608.42397763515</v>
      </c>
      <c r="I371" s="1">
        <v>172.97521211007449</v>
      </c>
      <c r="J371" s="1">
        <f t="shared" si="25"/>
        <v>-1.6395074442042059</v>
      </c>
      <c r="K371" s="1">
        <f t="shared" si="26"/>
        <v>-1.4518120987151131</v>
      </c>
      <c r="L371" s="26"/>
      <c r="M371" s="26"/>
      <c r="N371" s="2">
        <v>2.10424922251302E-14</v>
      </c>
      <c r="O371" s="26"/>
      <c r="P371" s="26"/>
      <c r="Q371" s="26"/>
      <c r="R371" s="26"/>
      <c r="S371" s="26"/>
      <c r="T371" s="26"/>
      <c r="U371" s="26"/>
      <c r="V371" s="26"/>
    </row>
    <row r="372" spans="1:22" ht="14.5" x14ac:dyDescent="0.35">
      <c r="A372" s="15">
        <v>3</v>
      </c>
      <c r="B372" s="8">
        <v>90</v>
      </c>
      <c r="C372" s="8">
        <v>1694444.4444000002</v>
      </c>
      <c r="D372" s="8">
        <v>3833.3333339999999</v>
      </c>
      <c r="E372" s="2">
        <v>3600</v>
      </c>
      <c r="F372" s="1">
        <v>27688.10546875</v>
      </c>
      <c r="G372" s="1">
        <v>168.81433105468699</v>
      </c>
      <c r="H372" s="1">
        <v>27439.03433471173</v>
      </c>
      <c r="I372" s="1">
        <v>166.2128904399616</v>
      </c>
      <c r="J372" s="1">
        <f t="shared" si="25"/>
        <v>-0.8995600450864436</v>
      </c>
      <c r="K372" s="1">
        <f t="shared" si="26"/>
        <v>-1.5410069740362626</v>
      </c>
      <c r="L372" s="26"/>
      <c r="M372" s="26"/>
      <c r="N372" s="2">
        <v>0</v>
      </c>
      <c r="O372" s="26"/>
      <c r="P372" s="26"/>
      <c r="Q372" s="26"/>
      <c r="R372" s="26"/>
      <c r="S372" s="26"/>
      <c r="T372" s="26"/>
      <c r="U372" s="26"/>
      <c r="V372" s="26"/>
    </row>
    <row r="373" spans="1:22" ht="14.5" x14ac:dyDescent="0.35">
      <c r="A373" s="15">
        <v>3</v>
      </c>
      <c r="B373" s="8">
        <v>90</v>
      </c>
      <c r="C373" s="8">
        <v>1694444.4444000002</v>
      </c>
      <c r="D373" s="8">
        <v>3833.3333339999999</v>
      </c>
      <c r="E373" s="2">
        <v>3630</v>
      </c>
      <c r="F373" s="1">
        <v>37846.5078125</v>
      </c>
      <c r="G373" s="1">
        <v>243.04275512695301</v>
      </c>
      <c r="H373" s="1">
        <v>37692.694621778071</v>
      </c>
      <c r="I373" s="1">
        <v>237.289505924314</v>
      </c>
      <c r="J373" s="1">
        <f t="shared" si="25"/>
        <v>-0.40641316626610108</v>
      </c>
      <c r="K373" s="1">
        <f t="shared" si="26"/>
        <v>-2.3671757669278439</v>
      </c>
      <c r="L373" s="26"/>
      <c r="M373" s="26"/>
      <c r="N373" s="2">
        <v>1694445</v>
      </c>
      <c r="O373" s="26"/>
      <c r="P373" s="26"/>
      <c r="Q373" s="26"/>
      <c r="R373" s="26"/>
      <c r="S373" s="26"/>
      <c r="T373" s="26"/>
      <c r="U373" s="26"/>
      <c r="V373" s="26"/>
    </row>
    <row r="374" spans="1:22" ht="14.5" x14ac:dyDescent="0.35">
      <c r="A374" s="15">
        <v>3</v>
      </c>
      <c r="B374" s="8">
        <v>90</v>
      </c>
      <c r="C374" s="8">
        <v>1694444.4444000002</v>
      </c>
      <c r="D374" s="8">
        <v>3833.3333339999999</v>
      </c>
      <c r="E374" s="2">
        <v>3660</v>
      </c>
      <c r="F374" s="1">
        <v>40763.921875</v>
      </c>
      <c r="G374" s="1">
        <v>253.63053894043</v>
      </c>
      <c r="H374" s="1">
        <v>41300.005404583419</v>
      </c>
      <c r="I374" s="1">
        <v>249.09460053596359</v>
      </c>
      <c r="J374" s="1">
        <f t="shared" si="25"/>
        <v>1.315093114021965</v>
      </c>
      <c r="K374" s="1">
        <f t="shared" si="26"/>
        <v>-1.7884038820466173</v>
      </c>
      <c r="L374" s="26"/>
      <c r="M374" s="26"/>
      <c r="N374" s="16">
        <v>1694445</v>
      </c>
      <c r="O374" s="26"/>
      <c r="P374" s="26"/>
      <c r="Q374" s="26"/>
      <c r="R374" s="26"/>
      <c r="S374" s="26"/>
      <c r="T374" s="26"/>
      <c r="U374" s="26"/>
      <c r="V374" s="26"/>
    </row>
    <row r="375" spans="1:22" ht="14.5" x14ac:dyDescent="0.35">
      <c r="A375" s="15">
        <v>4</v>
      </c>
      <c r="B375" s="8">
        <v>90</v>
      </c>
      <c r="C375" s="8">
        <v>1749999.9999000002</v>
      </c>
      <c r="D375" s="8">
        <v>8166.6666659999992</v>
      </c>
      <c r="E375" s="2">
        <v>30</v>
      </c>
      <c r="F375" s="1">
        <v>208.67517089843801</v>
      </c>
      <c r="G375" s="1">
        <v>705.11334228515602</v>
      </c>
      <c r="H375" s="1">
        <v>236.6922177956244</v>
      </c>
      <c r="I375" s="1">
        <v>716.76091784278344</v>
      </c>
      <c r="J375" s="1">
        <f t="shared" si="25"/>
        <v>13.426152606733579</v>
      </c>
      <c r="K375" s="1">
        <f t="shared" si="26"/>
        <v>1.6518728067007709</v>
      </c>
      <c r="L375" s="26">
        <f t="shared" ref="L375:M375" si="27">AVERAGE(J375:J496)</f>
        <v>-0.86021747705057061</v>
      </c>
      <c r="M375" s="26">
        <f t="shared" si="27"/>
        <v>1.3922923148475879</v>
      </c>
      <c r="N375" s="2">
        <v>1749999</v>
      </c>
      <c r="O375" s="26">
        <f t="shared" ref="O375:P375" si="28">ABS(L375)</f>
        <v>0.86021747705057061</v>
      </c>
      <c r="P375" s="26">
        <f t="shared" si="28"/>
        <v>1.3922923148475879</v>
      </c>
      <c r="Q375" s="26">
        <f t="shared" ref="Q375" si="29">SUM(G375:G496)*30</f>
        <v>2205482.2943115239</v>
      </c>
      <c r="R375" s="26">
        <f t="shared" ref="R375" si="30">SUM(I375:I496)*30</f>
        <v>2235554.3416243861</v>
      </c>
      <c r="S375" s="26">
        <f t="shared" ref="S375" si="31">SUM(F375:F496)*30</f>
        <v>82861153.831787109</v>
      </c>
      <c r="T375" s="26">
        <f t="shared" ref="T375" si="32">SUM(H375:H496)*30</f>
        <v>82635331.115867302</v>
      </c>
      <c r="U375" s="26">
        <f t="shared" ref="U375" si="33">(R375-Q375)/Q375*100</f>
        <v>1.3635134315258561</v>
      </c>
      <c r="V375" s="26">
        <f t="shared" ref="V375" si="34">(T375-S375)/S375*100</f>
        <v>-0.2725314643557108</v>
      </c>
    </row>
    <row r="376" spans="1:22" ht="14.5" x14ac:dyDescent="0.35">
      <c r="A376" s="15">
        <v>4</v>
      </c>
      <c r="B376" s="8">
        <v>90</v>
      </c>
      <c r="C376" s="8">
        <v>1749999.9999000002</v>
      </c>
      <c r="D376" s="8">
        <v>8166.6666659999992</v>
      </c>
      <c r="E376" s="2">
        <v>60</v>
      </c>
      <c r="F376" s="1">
        <v>200.65753173828099</v>
      </c>
      <c r="G376" s="1">
        <v>678.021728515625</v>
      </c>
      <c r="H376" s="1">
        <v>239.5561048561388</v>
      </c>
      <c r="I376" s="1">
        <v>692.52629929153647</v>
      </c>
      <c r="J376" s="1">
        <f t="shared" si="25"/>
        <v>19.385553475557295</v>
      </c>
      <c r="K376" s="1">
        <f t="shared" si="26"/>
        <v>2.1392486650340761</v>
      </c>
      <c r="L376" s="26"/>
      <c r="M376" s="26"/>
      <c r="N376" s="2">
        <v>1749999</v>
      </c>
      <c r="O376" s="26"/>
      <c r="P376" s="26"/>
      <c r="Q376" s="26"/>
      <c r="R376" s="26"/>
      <c r="S376" s="26"/>
      <c r="T376" s="26"/>
      <c r="U376" s="26"/>
      <c r="V376" s="26"/>
    </row>
    <row r="377" spans="1:22" ht="14.5" x14ac:dyDescent="0.35">
      <c r="A377" s="15">
        <v>4</v>
      </c>
      <c r="B377" s="8">
        <v>90</v>
      </c>
      <c r="C377" s="8">
        <v>1749999.9999000002</v>
      </c>
      <c r="D377" s="8">
        <v>8166.6666659999992</v>
      </c>
      <c r="E377" s="2">
        <v>90</v>
      </c>
      <c r="F377" s="1">
        <v>195.79635620117199</v>
      </c>
      <c r="G377" s="1">
        <v>661.59582519531295</v>
      </c>
      <c r="H377" s="1">
        <v>242.34589686060801</v>
      </c>
      <c r="I377" s="1">
        <v>676.80180554454512</v>
      </c>
      <c r="J377" s="1">
        <f t="shared" si="25"/>
        <v>23.774467289681557</v>
      </c>
      <c r="K377" s="1">
        <f t="shared" si="26"/>
        <v>2.2983791266734688</v>
      </c>
      <c r="L377" s="26"/>
      <c r="M377" s="26"/>
      <c r="N377" s="2">
        <v>1749999</v>
      </c>
      <c r="O377" s="26"/>
      <c r="P377" s="26"/>
      <c r="Q377" s="26"/>
      <c r="R377" s="26"/>
      <c r="S377" s="26"/>
      <c r="T377" s="26"/>
      <c r="U377" s="26"/>
      <c r="V377" s="26"/>
    </row>
    <row r="378" spans="1:22" ht="14.5" x14ac:dyDescent="0.35">
      <c r="A378" s="15">
        <v>4</v>
      </c>
      <c r="B378" s="8">
        <v>90</v>
      </c>
      <c r="C378" s="8">
        <v>1749999.9999000002</v>
      </c>
      <c r="D378" s="8">
        <v>8166.6666659999992</v>
      </c>
      <c r="E378" s="2">
        <v>120</v>
      </c>
      <c r="F378" s="1">
        <v>233.00860595703099</v>
      </c>
      <c r="G378" s="1">
        <v>787.33599853515602</v>
      </c>
      <c r="H378" s="1">
        <v>245.1349055579069</v>
      </c>
      <c r="I378" s="1">
        <v>787.39906767099285</v>
      </c>
      <c r="J378" s="1">
        <f t="shared" si="25"/>
        <v>5.2042282091126353</v>
      </c>
      <c r="K378" s="1">
        <f t="shared" si="26"/>
        <v>8.0104473762367366E-3</v>
      </c>
      <c r="L378" s="26"/>
      <c r="M378" s="26"/>
      <c r="N378" s="2">
        <v>0</v>
      </c>
      <c r="O378" s="26"/>
      <c r="P378" s="26"/>
      <c r="Q378" s="26"/>
      <c r="R378" s="26"/>
      <c r="S378" s="26"/>
      <c r="T378" s="26"/>
      <c r="U378" s="26"/>
      <c r="V378" s="26"/>
    </row>
    <row r="379" spans="1:22" ht="14.5" x14ac:dyDescent="0.35">
      <c r="A379" s="15">
        <v>4</v>
      </c>
      <c r="B379" s="8">
        <v>90</v>
      </c>
      <c r="C379" s="8">
        <v>1749999.9999000002</v>
      </c>
      <c r="D379" s="8">
        <v>8166.6666659999992</v>
      </c>
      <c r="E379" s="2">
        <v>150</v>
      </c>
      <c r="F379" s="1">
        <v>243.67395019531301</v>
      </c>
      <c r="G379" s="1">
        <v>823.37420654296898</v>
      </c>
      <c r="H379" s="1">
        <v>247.9239432665824</v>
      </c>
      <c r="I379" s="1">
        <v>816.52975448935251</v>
      </c>
      <c r="J379" s="1">
        <f t="shared" si="25"/>
        <v>1.7441310685294313</v>
      </c>
      <c r="K379" s="1">
        <f t="shared" si="26"/>
        <v>-0.83126869887674548</v>
      </c>
      <c r="L379" s="26"/>
      <c r="M379" s="26"/>
      <c r="N379" s="2">
        <v>0</v>
      </c>
      <c r="O379" s="26"/>
      <c r="P379" s="26"/>
      <c r="Q379" s="26"/>
      <c r="R379" s="26"/>
      <c r="S379" s="26"/>
      <c r="T379" s="26"/>
      <c r="U379" s="26"/>
      <c r="V379" s="26"/>
    </row>
    <row r="380" spans="1:22" ht="14.5" x14ac:dyDescent="0.35">
      <c r="A380" s="15">
        <v>4</v>
      </c>
      <c r="B380" s="8">
        <v>90</v>
      </c>
      <c r="C380" s="8">
        <v>1749999.9999000002</v>
      </c>
      <c r="D380" s="8">
        <v>8166.6666659999992</v>
      </c>
      <c r="E380" s="2">
        <v>180</v>
      </c>
      <c r="F380" s="1">
        <v>239.15235900878901</v>
      </c>
      <c r="G380" s="1">
        <v>808.09521484375</v>
      </c>
      <c r="H380" s="1">
        <v>250.7129519638813</v>
      </c>
      <c r="I380" s="1">
        <v>794.70017322769422</v>
      </c>
      <c r="J380" s="1">
        <f t="shared" si="25"/>
        <v>4.8339865862111067</v>
      </c>
      <c r="K380" s="1">
        <f t="shared" si="26"/>
        <v>-1.6576068475601342</v>
      </c>
      <c r="L380" s="26"/>
      <c r="M380" s="26"/>
      <c r="N380" s="2">
        <v>0</v>
      </c>
      <c r="O380" s="26"/>
      <c r="P380" s="26"/>
      <c r="Q380" s="26"/>
      <c r="R380" s="26"/>
      <c r="S380" s="26"/>
      <c r="T380" s="26"/>
      <c r="U380" s="26"/>
      <c r="V380" s="26"/>
    </row>
    <row r="381" spans="1:22" ht="14.5" x14ac:dyDescent="0.35">
      <c r="A381" s="15">
        <v>4</v>
      </c>
      <c r="B381" s="8">
        <v>90</v>
      </c>
      <c r="C381" s="8">
        <v>1749999.9999000002</v>
      </c>
      <c r="D381" s="8">
        <v>8166.6666659999992</v>
      </c>
      <c r="E381" s="2">
        <v>210</v>
      </c>
      <c r="F381" s="1">
        <v>192.73841857910199</v>
      </c>
      <c r="G381" s="1">
        <v>651.23889160156295</v>
      </c>
      <c r="H381" s="1">
        <v>253.50196066118011</v>
      </c>
      <c r="I381" s="1">
        <v>648.47970084374072</v>
      </c>
      <c r="J381" s="1">
        <f t="shared" si="25"/>
        <v>31.526429722748862</v>
      </c>
      <c r="K381" s="1">
        <f t="shared" si="26"/>
        <v>-0.42368335082640463</v>
      </c>
      <c r="L381" s="26"/>
      <c r="M381" s="26"/>
      <c r="N381" s="2">
        <v>1749999</v>
      </c>
      <c r="O381" s="26"/>
      <c r="P381" s="26"/>
      <c r="Q381" s="26"/>
      <c r="R381" s="26"/>
      <c r="S381" s="26"/>
      <c r="T381" s="26"/>
      <c r="U381" s="26"/>
      <c r="V381" s="26"/>
    </row>
    <row r="382" spans="1:22" ht="14.5" x14ac:dyDescent="0.35">
      <c r="A382" s="15">
        <v>4</v>
      </c>
      <c r="B382" s="8">
        <v>90</v>
      </c>
      <c r="C382" s="8">
        <v>1749999.9999000002</v>
      </c>
      <c r="D382" s="8">
        <v>8166.6666659999992</v>
      </c>
      <c r="E382" s="2">
        <v>240</v>
      </c>
      <c r="F382" s="1">
        <v>178.90562438964801</v>
      </c>
      <c r="G382" s="1">
        <v>604.30157470703102</v>
      </c>
      <c r="H382" s="1">
        <v>256.29096935847889</v>
      </c>
      <c r="I382" s="1">
        <v>624.64700527455182</v>
      </c>
      <c r="J382" s="1">
        <f t="shared" si="25"/>
        <v>43.254841893784871</v>
      </c>
      <c r="K382" s="1">
        <f t="shared" si="26"/>
        <v>3.3667677562125133</v>
      </c>
      <c r="L382" s="26"/>
      <c r="M382" s="26"/>
      <c r="N382" s="2">
        <v>1749999</v>
      </c>
      <c r="O382" s="26"/>
      <c r="P382" s="26"/>
      <c r="Q382" s="26"/>
      <c r="R382" s="26"/>
      <c r="S382" s="26"/>
      <c r="T382" s="26"/>
      <c r="U382" s="26"/>
      <c r="V382" s="26"/>
    </row>
    <row r="383" spans="1:22" ht="14.5" x14ac:dyDescent="0.35">
      <c r="A383" s="15">
        <v>4</v>
      </c>
      <c r="B383" s="8">
        <v>90</v>
      </c>
      <c r="C383" s="8">
        <v>1749999.9999000002</v>
      </c>
      <c r="D383" s="8">
        <v>8166.6666659999992</v>
      </c>
      <c r="E383" s="2">
        <v>270</v>
      </c>
      <c r="F383" s="1">
        <v>176.21725463867199</v>
      </c>
      <c r="G383" s="1">
        <v>594.26910400390602</v>
      </c>
      <c r="H383" s="1">
        <v>259.0800070671545</v>
      </c>
      <c r="I383" s="1">
        <v>613.60201685702089</v>
      </c>
      <c r="J383" s="1">
        <f t="shared" si="25"/>
        <v>47.023064000395429</v>
      </c>
      <c r="K383" s="1">
        <f t="shared" si="26"/>
        <v>3.25322530194802</v>
      </c>
      <c r="L383" s="26"/>
      <c r="M383" s="26"/>
      <c r="N383" s="2">
        <v>1749999</v>
      </c>
      <c r="O383" s="26"/>
      <c r="P383" s="26"/>
      <c r="Q383" s="26"/>
      <c r="R383" s="26"/>
      <c r="S383" s="26"/>
      <c r="T383" s="26"/>
      <c r="U383" s="26"/>
      <c r="V383" s="26"/>
    </row>
    <row r="384" spans="1:22" ht="14.5" x14ac:dyDescent="0.35">
      <c r="A384" s="15">
        <v>4</v>
      </c>
      <c r="B384" s="8">
        <v>90</v>
      </c>
      <c r="C384" s="8">
        <v>1749999.9999000002</v>
      </c>
      <c r="D384" s="8">
        <v>8166.6666659999992</v>
      </c>
      <c r="E384" s="2">
        <v>300</v>
      </c>
      <c r="F384" s="1">
        <v>210.81967163085901</v>
      </c>
      <c r="G384" s="1">
        <v>705.723876953125</v>
      </c>
      <c r="H384" s="1">
        <v>261.86904477582999</v>
      </c>
      <c r="I384" s="1">
        <v>700.54688227510826</v>
      </c>
      <c r="J384" s="1">
        <f t="shared" si="25"/>
        <v>24.214710491702789</v>
      </c>
      <c r="K384" s="1">
        <f t="shared" si="26"/>
        <v>-0.73357227197239949</v>
      </c>
      <c r="L384" s="26"/>
      <c r="M384" s="26"/>
      <c r="N384" s="2">
        <v>0</v>
      </c>
      <c r="O384" s="26"/>
      <c r="P384" s="26"/>
      <c r="Q384" s="26"/>
      <c r="R384" s="26"/>
      <c r="S384" s="26"/>
      <c r="T384" s="26"/>
      <c r="U384" s="26"/>
      <c r="V384" s="26"/>
    </row>
    <row r="385" spans="1:22" ht="14.5" x14ac:dyDescent="0.35">
      <c r="A385" s="15">
        <v>4</v>
      </c>
      <c r="B385" s="8">
        <v>90</v>
      </c>
      <c r="C385" s="8">
        <v>1749999.9999000002</v>
      </c>
      <c r="D385" s="8">
        <v>8166.6666659999992</v>
      </c>
      <c r="E385" s="2">
        <v>330</v>
      </c>
      <c r="F385" s="1">
        <v>242.26902770996099</v>
      </c>
      <c r="G385" s="1">
        <v>786.53924560546898</v>
      </c>
      <c r="H385" s="1">
        <v>264.65805347312892</v>
      </c>
      <c r="I385" s="1">
        <v>792.58877745133748</v>
      </c>
      <c r="J385" s="1">
        <f t="shared" si="25"/>
        <v>9.2413900261206958</v>
      </c>
      <c r="K385" s="1">
        <f t="shared" si="26"/>
        <v>0.76913286649945101</v>
      </c>
      <c r="L385" s="26"/>
      <c r="M385" s="26"/>
      <c r="N385" s="2">
        <v>0</v>
      </c>
      <c r="O385" s="26"/>
      <c r="P385" s="26"/>
      <c r="Q385" s="26"/>
      <c r="R385" s="26"/>
      <c r="S385" s="26"/>
      <c r="T385" s="26"/>
      <c r="U385" s="26"/>
      <c r="V385" s="26"/>
    </row>
    <row r="386" spans="1:22" ht="14.5" x14ac:dyDescent="0.35">
      <c r="A386" s="15">
        <v>4</v>
      </c>
      <c r="B386" s="8">
        <v>90</v>
      </c>
      <c r="C386" s="8">
        <v>1749999.9999000002</v>
      </c>
      <c r="D386" s="8">
        <v>8166.6666659999992</v>
      </c>
      <c r="E386" s="2">
        <v>360</v>
      </c>
      <c r="F386" s="1">
        <v>297.80197143554699</v>
      </c>
      <c r="G386" s="1">
        <v>875.86529541015602</v>
      </c>
      <c r="H386" s="1">
        <v>281.84227518889242</v>
      </c>
      <c r="I386" s="1">
        <v>898.73990588739866</v>
      </c>
      <c r="J386" s="1">
        <f t="shared" si="25"/>
        <v>-5.3591640678942634</v>
      </c>
      <c r="K386" s="1">
        <f t="shared" si="26"/>
        <v>2.6116585046940086</v>
      </c>
      <c r="L386" s="26"/>
      <c r="M386" s="26"/>
      <c r="N386" s="2">
        <v>0</v>
      </c>
      <c r="O386" s="26"/>
      <c r="P386" s="26"/>
      <c r="Q386" s="26"/>
      <c r="R386" s="26"/>
      <c r="S386" s="26"/>
      <c r="T386" s="26"/>
      <c r="U386" s="26"/>
      <c r="V386" s="26"/>
    </row>
    <row r="387" spans="1:22" ht="14.5" x14ac:dyDescent="0.35">
      <c r="A387" s="15">
        <v>4</v>
      </c>
      <c r="B387" s="8">
        <v>90</v>
      </c>
      <c r="C387" s="8">
        <v>1749999.9999000002</v>
      </c>
      <c r="D387" s="8">
        <v>8166.6666659999992</v>
      </c>
      <c r="E387" s="2">
        <v>390</v>
      </c>
      <c r="F387" s="1">
        <v>369.33837890625</v>
      </c>
      <c r="G387" s="1">
        <v>842.896728515625</v>
      </c>
      <c r="H387" s="1">
        <v>228.25176390934641</v>
      </c>
      <c r="I387" s="1">
        <v>833.7351784107617</v>
      </c>
      <c r="J387" s="1">
        <f t="shared" si="25"/>
        <v>-38.199825161607677</v>
      </c>
      <c r="K387" s="1">
        <f t="shared" si="26"/>
        <v>-1.0869125237912778</v>
      </c>
      <c r="L387" s="26"/>
      <c r="M387" s="26"/>
      <c r="N387" s="2">
        <v>1749999</v>
      </c>
      <c r="O387" s="26"/>
      <c r="P387" s="26"/>
      <c r="Q387" s="26"/>
      <c r="R387" s="26"/>
      <c r="S387" s="26"/>
      <c r="T387" s="26"/>
      <c r="U387" s="26"/>
      <c r="V387" s="26"/>
    </row>
    <row r="388" spans="1:22" ht="14.5" x14ac:dyDescent="0.35">
      <c r="A388" s="15">
        <v>4</v>
      </c>
      <c r="B388" s="8">
        <v>90</v>
      </c>
      <c r="C388" s="8">
        <v>1749999.9999000002</v>
      </c>
      <c r="D388" s="8">
        <v>8166.6666659999992</v>
      </c>
      <c r="E388" s="2">
        <v>420</v>
      </c>
      <c r="F388" s="1">
        <v>509.53485107421898</v>
      </c>
      <c r="G388" s="1">
        <v>875.34771728515602</v>
      </c>
      <c r="H388" s="1">
        <v>316.7766145339736</v>
      </c>
      <c r="I388" s="1">
        <v>849.77615864639768</v>
      </c>
      <c r="J388" s="1">
        <f t="shared" si="25"/>
        <v>-37.830235975785719</v>
      </c>
      <c r="K388" s="1">
        <f t="shared" si="26"/>
        <v>-2.9213029443964467</v>
      </c>
      <c r="L388" s="26"/>
      <c r="M388" s="26"/>
      <c r="N388" s="2">
        <v>1749999</v>
      </c>
      <c r="O388" s="26"/>
      <c r="P388" s="26"/>
      <c r="Q388" s="26"/>
      <c r="R388" s="26"/>
      <c r="S388" s="26"/>
      <c r="T388" s="26"/>
      <c r="U388" s="26"/>
      <c r="V388" s="26"/>
    </row>
    <row r="389" spans="1:22" ht="14.5" x14ac:dyDescent="0.35">
      <c r="A389" s="15">
        <v>4</v>
      </c>
      <c r="B389" s="8">
        <v>90</v>
      </c>
      <c r="C389" s="8">
        <v>1749999.9999000002</v>
      </c>
      <c r="D389" s="8">
        <v>8166.6666659999992</v>
      </c>
      <c r="E389" s="2">
        <v>450</v>
      </c>
      <c r="F389" s="1">
        <v>682.88861083984398</v>
      </c>
      <c r="G389" s="1">
        <v>898.58831787109398</v>
      </c>
      <c r="H389" s="1">
        <v>522.49982597213011</v>
      </c>
      <c r="I389" s="1">
        <v>889.76025183238414</v>
      </c>
      <c r="J389" s="1">
        <f t="shared" si="25"/>
        <v>-23.486815026898935</v>
      </c>
      <c r="K389" s="1">
        <f t="shared" si="26"/>
        <v>-0.98243721436586229</v>
      </c>
      <c r="L389" s="26"/>
      <c r="M389" s="26"/>
      <c r="N389" s="2">
        <v>1749999</v>
      </c>
      <c r="O389" s="26"/>
      <c r="P389" s="26"/>
      <c r="Q389" s="26"/>
      <c r="R389" s="26"/>
      <c r="S389" s="26"/>
      <c r="T389" s="26"/>
      <c r="U389" s="26"/>
      <c r="V389" s="26"/>
    </row>
    <row r="390" spans="1:22" ht="14.5" x14ac:dyDescent="0.35">
      <c r="A390" s="15">
        <v>4</v>
      </c>
      <c r="B390" s="8">
        <v>90</v>
      </c>
      <c r="C390" s="8">
        <v>1749999.9999000002</v>
      </c>
      <c r="D390" s="8">
        <v>8166.6666659999992</v>
      </c>
      <c r="E390" s="2">
        <v>480</v>
      </c>
      <c r="F390" s="1">
        <v>1101.64086914063</v>
      </c>
      <c r="G390" s="1">
        <v>1078.05603027344</v>
      </c>
      <c r="H390" s="1">
        <v>683.06578519560151</v>
      </c>
      <c r="I390" s="1">
        <v>1073.1915673992739</v>
      </c>
      <c r="J390" s="1">
        <f t="shared" si="25"/>
        <v>-37.99560234829989</v>
      </c>
      <c r="K390" s="1">
        <f t="shared" si="26"/>
        <v>-0.45122542220112943</v>
      </c>
      <c r="L390" s="26"/>
      <c r="M390" s="26"/>
      <c r="N390" s="2">
        <v>0</v>
      </c>
      <c r="O390" s="26"/>
      <c r="P390" s="26"/>
      <c r="Q390" s="26"/>
      <c r="R390" s="26"/>
      <c r="S390" s="26"/>
      <c r="T390" s="26"/>
      <c r="U390" s="26"/>
      <c r="V390" s="26"/>
    </row>
    <row r="391" spans="1:22" ht="14.5" x14ac:dyDescent="0.35">
      <c r="A391" s="15">
        <v>4</v>
      </c>
      <c r="B391" s="8">
        <v>90</v>
      </c>
      <c r="C391" s="8">
        <v>1749999.9999000002</v>
      </c>
      <c r="D391" s="8">
        <v>8166.6666659999992</v>
      </c>
      <c r="E391" s="2">
        <v>510</v>
      </c>
      <c r="F391" s="1">
        <v>1679.50622558594</v>
      </c>
      <c r="G391" s="1">
        <v>1197.80102539063</v>
      </c>
      <c r="H391" s="1">
        <v>1254.8132934262819</v>
      </c>
      <c r="I391" s="1">
        <v>1194.4918862380921</v>
      </c>
      <c r="J391" s="1">
        <f t="shared" si="25"/>
        <v>-25.286773320027006</v>
      </c>
      <c r="K391" s="1">
        <f t="shared" si="26"/>
        <v>-0.27626785103633755</v>
      </c>
      <c r="L391" s="26"/>
      <c r="M391" s="26"/>
      <c r="N391" s="2">
        <v>0</v>
      </c>
      <c r="O391" s="26"/>
      <c r="P391" s="26"/>
      <c r="Q391" s="26"/>
      <c r="R391" s="26"/>
      <c r="S391" s="26"/>
      <c r="T391" s="26"/>
      <c r="U391" s="26"/>
      <c r="V391" s="26"/>
    </row>
    <row r="392" spans="1:22" ht="14.5" x14ac:dyDescent="0.35">
      <c r="A392" s="15">
        <v>4</v>
      </c>
      <c r="B392" s="8">
        <v>90</v>
      </c>
      <c r="C392" s="8">
        <v>1749999.9999000002</v>
      </c>
      <c r="D392" s="8">
        <v>8166.6666659999992</v>
      </c>
      <c r="E392" s="2">
        <v>540</v>
      </c>
      <c r="F392" s="1">
        <v>2576.9609375</v>
      </c>
      <c r="G392" s="1">
        <v>1302.646484375</v>
      </c>
      <c r="H392" s="1">
        <v>2132.631870058854</v>
      </c>
      <c r="I392" s="1">
        <v>1305.636591982661</v>
      </c>
      <c r="J392" s="1">
        <f t="shared" si="25"/>
        <v>-17.242367199877123</v>
      </c>
      <c r="K392" s="1">
        <f t="shared" si="26"/>
        <v>0.22954098779114532</v>
      </c>
      <c r="L392" s="26"/>
      <c r="M392" s="26"/>
      <c r="N392" s="2">
        <v>2.8405774368973902E-13</v>
      </c>
      <c r="O392" s="26"/>
      <c r="P392" s="26"/>
      <c r="Q392" s="26"/>
      <c r="R392" s="26"/>
      <c r="S392" s="26"/>
      <c r="T392" s="26"/>
      <c r="U392" s="26"/>
      <c r="V392" s="26"/>
    </row>
    <row r="393" spans="1:22" ht="14.5" x14ac:dyDescent="0.35">
      <c r="A393" s="15">
        <v>4</v>
      </c>
      <c r="B393" s="8">
        <v>90</v>
      </c>
      <c r="C393" s="8">
        <v>1749999.9999000002</v>
      </c>
      <c r="D393" s="8">
        <v>8166.6666659999992</v>
      </c>
      <c r="E393" s="2">
        <v>570</v>
      </c>
      <c r="F393" s="1">
        <v>3379.72045898437</v>
      </c>
      <c r="G393" s="1">
        <v>1196.79833984375</v>
      </c>
      <c r="H393" s="1">
        <v>2362.799545284262</v>
      </c>
      <c r="I393" s="1">
        <v>1194.4415529995811</v>
      </c>
      <c r="J393" s="1">
        <f t="shared" si="25"/>
        <v>-30.088906051292181</v>
      </c>
      <c r="K393" s="1">
        <f t="shared" si="26"/>
        <v>-0.19692430760529225</v>
      </c>
      <c r="L393" s="26"/>
      <c r="M393" s="26"/>
      <c r="N393" s="2">
        <v>1749999</v>
      </c>
      <c r="O393" s="26"/>
      <c r="P393" s="26"/>
      <c r="Q393" s="26"/>
      <c r="R393" s="26"/>
      <c r="S393" s="26"/>
      <c r="T393" s="26"/>
      <c r="U393" s="26"/>
      <c r="V393" s="26"/>
    </row>
    <row r="394" spans="1:22" ht="14.5" x14ac:dyDescent="0.35">
      <c r="A394" s="15">
        <v>4</v>
      </c>
      <c r="B394" s="8">
        <v>90</v>
      </c>
      <c r="C394" s="8">
        <v>1749999.9999000002</v>
      </c>
      <c r="D394" s="8">
        <v>8166.6666659999992</v>
      </c>
      <c r="E394" s="2">
        <v>600</v>
      </c>
      <c r="F394" s="1">
        <v>4162.36962890625</v>
      </c>
      <c r="G394" s="1">
        <v>1142.0380859375</v>
      </c>
      <c r="H394" s="1">
        <v>2992.7437590930008</v>
      </c>
      <c r="I394" s="1">
        <v>1139.8794866619101</v>
      </c>
      <c r="J394" s="1">
        <f t="shared" ref="J394:J457" si="35">(H394-F394)/F394*100</f>
        <v>-28.100000098275579</v>
      </c>
      <c r="K394" s="1">
        <f t="shared" ref="K394:K457" si="36">(I394-G394)/G394*100</f>
        <v>-0.18901289739544491</v>
      </c>
      <c r="L394" s="26"/>
      <c r="M394" s="26"/>
      <c r="N394" s="2">
        <v>1749999</v>
      </c>
      <c r="O394" s="26"/>
      <c r="P394" s="26"/>
      <c r="Q394" s="26"/>
      <c r="R394" s="26"/>
      <c r="S394" s="26"/>
      <c r="T394" s="26"/>
      <c r="U394" s="26"/>
      <c r="V394" s="26"/>
    </row>
    <row r="395" spans="1:22" ht="14.5" x14ac:dyDescent="0.35">
      <c r="A395" s="15">
        <v>4</v>
      </c>
      <c r="B395" s="8">
        <v>90</v>
      </c>
      <c r="C395" s="8">
        <v>1749999.9999000002</v>
      </c>
      <c r="D395" s="8">
        <v>8166.6666659999992</v>
      </c>
      <c r="E395" s="2">
        <v>630</v>
      </c>
      <c r="F395" s="1">
        <v>4856.80517578125</v>
      </c>
      <c r="G395" s="1">
        <v>1066.76525878906</v>
      </c>
      <c r="H395" s="1">
        <v>4029.447201715845</v>
      </c>
      <c r="I395" s="1">
        <v>1099.504985847326</v>
      </c>
      <c r="J395" s="1">
        <f t="shared" si="35"/>
        <v>-17.035024962316278</v>
      </c>
      <c r="K395" s="1">
        <f t="shared" si="36"/>
        <v>3.0690657376141535</v>
      </c>
      <c r="L395" s="26"/>
      <c r="M395" s="26"/>
      <c r="N395" s="2">
        <v>1749999</v>
      </c>
      <c r="O395" s="26"/>
      <c r="P395" s="26"/>
      <c r="Q395" s="26"/>
      <c r="R395" s="26"/>
      <c r="S395" s="26"/>
      <c r="T395" s="26"/>
      <c r="U395" s="26"/>
      <c r="V395" s="26"/>
    </row>
    <row r="396" spans="1:22" ht="14.5" x14ac:dyDescent="0.35">
      <c r="A396" s="15">
        <v>4</v>
      </c>
      <c r="B396" s="8">
        <v>90</v>
      </c>
      <c r="C396" s="8">
        <v>1749999.9999000002</v>
      </c>
      <c r="D396" s="8">
        <v>8166.6666659999992</v>
      </c>
      <c r="E396" s="2">
        <v>660</v>
      </c>
      <c r="F396" s="1">
        <v>7113.083984375</v>
      </c>
      <c r="G396" s="1">
        <v>1143.79516601563</v>
      </c>
      <c r="H396" s="1">
        <v>6115.0189053407057</v>
      </c>
      <c r="I396" s="1">
        <v>1176.6982506326819</v>
      </c>
      <c r="J396" s="1">
        <f t="shared" si="35"/>
        <v>-14.031397368942924</v>
      </c>
      <c r="K396" s="1">
        <f t="shared" si="36"/>
        <v>2.876658827967308</v>
      </c>
      <c r="L396" s="26"/>
      <c r="M396" s="26"/>
      <c r="N396" s="2">
        <v>0</v>
      </c>
      <c r="O396" s="26"/>
      <c r="P396" s="26"/>
      <c r="Q396" s="26"/>
      <c r="R396" s="26"/>
      <c r="S396" s="26"/>
      <c r="T396" s="26"/>
      <c r="U396" s="26"/>
      <c r="V396" s="26"/>
    </row>
    <row r="397" spans="1:22" ht="14.5" x14ac:dyDescent="0.35">
      <c r="A397" s="15">
        <v>4</v>
      </c>
      <c r="B397" s="8">
        <v>90</v>
      </c>
      <c r="C397" s="8">
        <v>1749999.9999000002</v>
      </c>
      <c r="D397" s="8">
        <v>8166.6666659999992</v>
      </c>
      <c r="E397" s="2">
        <v>690</v>
      </c>
      <c r="F397" s="1">
        <v>8398.9599609375</v>
      </c>
      <c r="G397" s="1">
        <v>1176.8173828125</v>
      </c>
      <c r="H397" s="1">
        <v>8144.568480138063</v>
      </c>
      <c r="I397" s="1">
        <v>1166.4358419216669</v>
      </c>
      <c r="J397" s="1">
        <f t="shared" si="35"/>
        <v>-3.0288450234621855</v>
      </c>
      <c r="K397" s="1">
        <f t="shared" si="36"/>
        <v>-0.88217093343931041</v>
      </c>
      <c r="L397" s="26"/>
      <c r="M397" s="26"/>
      <c r="N397" s="2">
        <v>0</v>
      </c>
      <c r="O397" s="26"/>
      <c r="P397" s="26"/>
      <c r="Q397" s="26"/>
      <c r="R397" s="26"/>
      <c r="S397" s="26"/>
      <c r="T397" s="26"/>
      <c r="U397" s="26"/>
      <c r="V397" s="26"/>
    </row>
    <row r="398" spans="1:22" ht="14.5" x14ac:dyDescent="0.35">
      <c r="A398" s="15">
        <v>4</v>
      </c>
      <c r="B398" s="8">
        <v>90</v>
      </c>
      <c r="C398" s="8">
        <v>1749999.9999000002</v>
      </c>
      <c r="D398" s="8">
        <v>8166.6666659999992</v>
      </c>
      <c r="E398" s="2">
        <v>720</v>
      </c>
      <c r="F398" s="1">
        <v>9447.634765625</v>
      </c>
      <c r="G398" s="1">
        <v>1180.34594726563</v>
      </c>
      <c r="H398" s="1">
        <v>8871.5285942986393</v>
      </c>
      <c r="I398" s="1">
        <v>1130.7310026666501</v>
      </c>
      <c r="J398" s="1">
        <f t="shared" si="35"/>
        <v>-6.0978878377317214</v>
      </c>
      <c r="K398" s="1">
        <f t="shared" si="36"/>
        <v>-4.203423980394656</v>
      </c>
      <c r="L398" s="26"/>
      <c r="M398" s="26"/>
      <c r="N398" s="2">
        <v>4.20835919280951E-14</v>
      </c>
      <c r="O398" s="26"/>
      <c r="P398" s="26"/>
      <c r="Q398" s="26"/>
      <c r="R398" s="26"/>
      <c r="S398" s="26"/>
      <c r="T398" s="26"/>
      <c r="U398" s="26"/>
      <c r="V398" s="26"/>
    </row>
    <row r="399" spans="1:22" ht="14.5" x14ac:dyDescent="0.35">
      <c r="A399" s="15">
        <v>4</v>
      </c>
      <c r="B399" s="8">
        <v>90</v>
      </c>
      <c r="C399" s="8">
        <v>1749999.9999000002</v>
      </c>
      <c r="D399" s="8">
        <v>8166.6666659999992</v>
      </c>
      <c r="E399" s="2">
        <v>750</v>
      </c>
      <c r="F399" s="1">
        <v>7502.41552734375</v>
      </c>
      <c r="G399" s="1">
        <v>937.25445556640602</v>
      </c>
      <c r="H399" s="1">
        <v>7627.0927863569232</v>
      </c>
      <c r="I399" s="1">
        <v>967.60998463071826</v>
      </c>
      <c r="J399" s="1">
        <f t="shared" si="35"/>
        <v>1.6618282279722711</v>
      </c>
      <c r="K399" s="1">
        <f t="shared" si="36"/>
        <v>3.238771379962941</v>
      </c>
      <c r="L399" s="26"/>
      <c r="M399" s="26"/>
      <c r="N399" s="2">
        <v>1749999</v>
      </c>
      <c r="O399" s="26"/>
      <c r="P399" s="26"/>
      <c r="Q399" s="26"/>
      <c r="R399" s="26"/>
      <c r="S399" s="26"/>
      <c r="T399" s="26"/>
      <c r="U399" s="26"/>
      <c r="V399" s="26"/>
    </row>
    <row r="400" spans="1:22" ht="14.5" x14ac:dyDescent="0.35">
      <c r="A400" s="15">
        <v>4</v>
      </c>
      <c r="B400" s="8">
        <v>90</v>
      </c>
      <c r="C400" s="8">
        <v>1749999.9999000002</v>
      </c>
      <c r="D400" s="8">
        <v>8166.6666659999992</v>
      </c>
      <c r="E400" s="2">
        <v>780</v>
      </c>
      <c r="F400" s="1">
        <v>7958.76171875</v>
      </c>
      <c r="G400" s="1">
        <v>878.14733886718795</v>
      </c>
      <c r="H400" s="1">
        <v>7635.1231354224283</v>
      </c>
      <c r="I400" s="1">
        <v>898.38831614385163</v>
      </c>
      <c r="J400" s="1">
        <f t="shared" si="35"/>
        <v>-4.0664439364369143</v>
      </c>
      <c r="K400" s="1">
        <f t="shared" si="36"/>
        <v>2.3049636867059893</v>
      </c>
      <c r="L400" s="26"/>
      <c r="M400" s="26"/>
      <c r="N400" s="2">
        <v>1749999</v>
      </c>
      <c r="O400" s="26"/>
      <c r="P400" s="26"/>
      <c r="Q400" s="26"/>
      <c r="R400" s="26"/>
      <c r="S400" s="26"/>
      <c r="T400" s="26"/>
      <c r="U400" s="26"/>
      <c r="V400" s="26"/>
    </row>
    <row r="401" spans="1:22" ht="14.5" x14ac:dyDescent="0.35">
      <c r="A401" s="15">
        <v>4</v>
      </c>
      <c r="B401" s="8">
        <v>90</v>
      </c>
      <c r="C401" s="8">
        <v>1749999.9999000002</v>
      </c>
      <c r="D401" s="8">
        <v>8166.6666659999992</v>
      </c>
      <c r="E401" s="2">
        <v>810</v>
      </c>
      <c r="F401" s="1">
        <v>8732.2099609375</v>
      </c>
      <c r="G401" s="1">
        <v>840.466064453125</v>
      </c>
      <c r="H401" s="1">
        <v>7967.1998858363231</v>
      </c>
      <c r="I401" s="1">
        <v>856.46602181217816</v>
      </c>
      <c r="J401" s="1">
        <f t="shared" si="35"/>
        <v>-8.7607842519059691</v>
      </c>
      <c r="K401" s="1">
        <f t="shared" si="36"/>
        <v>1.9037005818270625</v>
      </c>
      <c r="L401" s="26"/>
      <c r="M401" s="26"/>
      <c r="N401" s="2">
        <v>1749999</v>
      </c>
      <c r="O401" s="26"/>
      <c r="P401" s="26"/>
      <c r="Q401" s="26"/>
      <c r="R401" s="26"/>
      <c r="S401" s="26"/>
      <c r="T401" s="26"/>
      <c r="U401" s="26"/>
      <c r="V401" s="26"/>
    </row>
    <row r="402" spans="1:22" ht="14.5" x14ac:dyDescent="0.35">
      <c r="A402" s="15">
        <v>4</v>
      </c>
      <c r="B402" s="8">
        <v>90</v>
      </c>
      <c r="C402" s="8">
        <v>1749999.9999000002</v>
      </c>
      <c r="D402" s="8">
        <v>8166.6666659999992</v>
      </c>
      <c r="E402" s="2">
        <v>840</v>
      </c>
      <c r="F402" s="1">
        <v>10075.4189453125</v>
      </c>
      <c r="G402" s="1">
        <v>905.66754150390602</v>
      </c>
      <c r="H402" s="1">
        <v>9552.4956965050842</v>
      </c>
      <c r="I402" s="1">
        <v>907.52147728974921</v>
      </c>
      <c r="J402" s="1">
        <f t="shared" si="35"/>
        <v>-5.1900893813522391</v>
      </c>
      <c r="K402" s="1">
        <f t="shared" si="36"/>
        <v>0.20470379039582656</v>
      </c>
      <c r="L402" s="26"/>
      <c r="M402" s="26"/>
      <c r="N402" s="2">
        <v>9.4686818065056706E-14</v>
      </c>
      <c r="O402" s="26"/>
      <c r="P402" s="26"/>
      <c r="Q402" s="26"/>
      <c r="R402" s="26"/>
      <c r="S402" s="26"/>
      <c r="T402" s="26"/>
      <c r="U402" s="26"/>
      <c r="V402" s="26"/>
    </row>
    <row r="403" spans="1:22" ht="14.5" x14ac:dyDescent="0.35">
      <c r="A403" s="15">
        <v>4</v>
      </c>
      <c r="B403" s="8">
        <v>90</v>
      </c>
      <c r="C403" s="8">
        <v>1749999.9999000002</v>
      </c>
      <c r="D403" s="8">
        <v>8166.6666659999992</v>
      </c>
      <c r="E403" s="2">
        <v>870</v>
      </c>
      <c r="F403" s="1">
        <v>10267.81640625</v>
      </c>
      <c r="G403" s="1">
        <v>874.08807373046898</v>
      </c>
      <c r="H403" s="1">
        <v>10163.349031911161</v>
      </c>
      <c r="I403" s="1">
        <v>904.85530150072736</v>
      </c>
      <c r="J403" s="1">
        <f t="shared" si="35"/>
        <v>-1.0174254213899878</v>
      </c>
      <c r="K403" s="1">
        <f t="shared" si="36"/>
        <v>3.5199230712471281</v>
      </c>
      <c r="L403" s="26"/>
      <c r="M403" s="26"/>
      <c r="N403" s="2">
        <v>1.0521793295848999E-14</v>
      </c>
      <c r="O403" s="26"/>
      <c r="P403" s="26"/>
      <c r="Q403" s="26"/>
      <c r="R403" s="26"/>
      <c r="S403" s="26"/>
      <c r="T403" s="26"/>
      <c r="U403" s="26"/>
      <c r="V403" s="26"/>
    </row>
    <row r="404" spans="1:22" ht="14.5" x14ac:dyDescent="0.35">
      <c r="A404" s="15">
        <v>4</v>
      </c>
      <c r="B404" s="8">
        <v>90</v>
      </c>
      <c r="C404" s="8">
        <v>1749999.9999000002</v>
      </c>
      <c r="D404" s="8">
        <v>8166.6666659999992</v>
      </c>
      <c r="E404" s="2">
        <v>900</v>
      </c>
      <c r="F404" s="1">
        <v>11018.7626953125</v>
      </c>
      <c r="G404" s="1">
        <v>911.186767578125</v>
      </c>
      <c r="H404" s="1">
        <v>10656.46445292018</v>
      </c>
      <c r="I404" s="1">
        <v>888.2340031701558</v>
      </c>
      <c r="J404" s="1">
        <f t="shared" si="35"/>
        <v>-3.2880120246753837</v>
      </c>
      <c r="K404" s="1">
        <f t="shared" si="36"/>
        <v>-2.5189966782524893</v>
      </c>
      <c r="L404" s="26"/>
      <c r="M404" s="26"/>
      <c r="N404" s="2">
        <v>1.2624851251225E-13</v>
      </c>
      <c r="O404" s="26"/>
      <c r="P404" s="26"/>
      <c r="Q404" s="26"/>
      <c r="R404" s="26"/>
      <c r="S404" s="26"/>
      <c r="T404" s="26"/>
      <c r="U404" s="26"/>
      <c r="V404" s="26"/>
    </row>
    <row r="405" spans="1:22" ht="14.5" x14ac:dyDescent="0.35">
      <c r="A405" s="15">
        <v>4</v>
      </c>
      <c r="B405" s="8">
        <v>90</v>
      </c>
      <c r="C405" s="8">
        <v>1749999.9999000002</v>
      </c>
      <c r="D405" s="8">
        <v>8166.6666659999992</v>
      </c>
      <c r="E405" s="2">
        <v>930</v>
      </c>
      <c r="F405" s="1">
        <v>11729.986328125</v>
      </c>
      <c r="G405" s="1">
        <v>819.07122802734398</v>
      </c>
      <c r="H405" s="1">
        <v>10533.763504291421</v>
      </c>
      <c r="I405" s="1">
        <v>813.7665339877035</v>
      </c>
      <c r="J405" s="1">
        <f t="shared" si="35"/>
        <v>-10.197989924041041</v>
      </c>
      <c r="K405" s="1">
        <f t="shared" si="36"/>
        <v>-0.64764746436232867</v>
      </c>
      <c r="L405" s="26"/>
      <c r="M405" s="26"/>
      <c r="N405" s="2">
        <v>1749999</v>
      </c>
      <c r="O405" s="26"/>
      <c r="P405" s="26"/>
      <c r="Q405" s="26"/>
      <c r="R405" s="26"/>
      <c r="S405" s="26"/>
      <c r="T405" s="26"/>
      <c r="U405" s="26"/>
      <c r="V405" s="26"/>
    </row>
    <row r="406" spans="1:22" ht="14.5" x14ac:dyDescent="0.35">
      <c r="A406" s="15">
        <v>4</v>
      </c>
      <c r="B406" s="8">
        <v>90</v>
      </c>
      <c r="C406" s="8">
        <v>1749999.9999000002</v>
      </c>
      <c r="D406" s="8">
        <v>8166.6666659999992</v>
      </c>
      <c r="E406" s="2">
        <v>960</v>
      </c>
      <c r="F406" s="1">
        <v>11064.6982421875</v>
      </c>
      <c r="G406" s="1">
        <v>756.32330322265602</v>
      </c>
      <c r="H406" s="1">
        <v>10530.362906762301</v>
      </c>
      <c r="I406" s="1">
        <v>764.21726816955925</v>
      </c>
      <c r="J406" s="1">
        <f t="shared" si="35"/>
        <v>-4.8291903107477872</v>
      </c>
      <c r="K406" s="1">
        <f t="shared" si="36"/>
        <v>1.0437289071045983</v>
      </c>
      <c r="L406" s="26"/>
      <c r="M406" s="26"/>
      <c r="N406" s="2">
        <v>1749999</v>
      </c>
      <c r="O406" s="26"/>
      <c r="P406" s="26"/>
      <c r="Q406" s="26"/>
      <c r="R406" s="26"/>
      <c r="S406" s="26"/>
      <c r="T406" s="26"/>
      <c r="U406" s="26"/>
      <c r="V406" s="26"/>
    </row>
    <row r="407" spans="1:22" ht="14.5" x14ac:dyDescent="0.35">
      <c r="A407" s="15">
        <v>4</v>
      </c>
      <c r="B407" s="8">
        <v>90</v>
      </c>
      <c r="C407" s="8">
        <v>1749999.9999000002</v>
      </c>
      <c r="D407" s="8">
        <v>8166.6666659999992</v>
      </c>
      <c r="E407" s="2">
        <v>990</v>
      </c>
      <c r="F407" s="1">
        <v>11128.533203125</v>
      </c>
      <c r="G407" s="1">
        <v>702.87664794921898</v>
      </c>
      <c r="H407" s="1">
        <v>10570.185082850719</v>
      </c>
      <c r="I407" s="1">
        <v>743.94783157023346</v>
      </c>
      <c r="J407" s="1">
        <f t="shared" si="35"/>
        <v>-5.017266068069878</v>
      </c>
      <c r="K407" s="1">
        <f t="shared" si="36"/>
        <v>5.8432989260416814</v>
      </c>
      <c r="L407" s="26"/>
      <c r="M407" s="26"/>
      <c r="N407" s="2">
        <v>1749999</v>
      </c>
      <c r="O407" s="26"/>
      <c r="P407" s="26"/>
      <c r="Q407" s="26"/>
      <c r="R407" s="26"/>
      <c r="S407" s="26"/>
      <c r="T407" s="26"/>
      <c r="U407" s="26"/>
      <c r="V407" s="26"/>
    </row>
    <row r="408" spans="1:22" ht="14.5" x14ac:dyDescent="0.35">
      <c r="A408" s="15">
        <v>4</v>
      </c>
      <c r="B408" s="8">
        <v>90</v>
      </c>
      <c r="C408" s="8">
        <v>1749999.9999000002</v>
      </c>
      <c r="D408" s="8">
        <v>8166.6666659999992</v>
      </c>
      <c r="E408" s="2">
        <v>1020</v>
      </c>
      <c r="F408" s="1">
        <v>11834.3173828125</v>
      </c>
      <c r="G408" s="1">
        <v>721.24798583984398</v>
      </c>
      <c r="H408" s="1">
        <v>12139.341284443901</v>
      </c>
      <c r="I408" s="1">
        <v>816.12978168812242</v>
      </c>
      <c r="J408" s="1">
        <f t="shared" si="35"/>
        <v>2.5774524356968866</v>
      </c>
      <c r="K408" s="1">
        <f t="shared" si="36"/>
        <v>13.155225069751159</v>
      </c>
      <c r="L408" s="26"/>
      <c r="M408" s="26"/>
      <c r="N408" s="2">
        <v>7.3645577754622602E-14</v>
      </c>
      <c r="O408" s="26"/>
      <c r="P408" s="26"/>
      <c r="Q408" s="26"/>
      <c r="R408" s="26"/>
      <c r="S408" s="26"/>
      <c r="T408" s="26"/>
      <c r="U408" s="26"/>
      <c r="V408" s="26"/>
    </row>
    <row r="409" spans="1:22" ht="14.5" x14ac:dyDescent="0.35">
      <c r="A409" s="15">
        <v>4</v>
      </c>
      <c r="B409" s="8">
        <v>90</v>
      </c>
      <c r="C409" s="8">
        <v>1749999.9999000002</v>
      </c>
      <c r="D409" s="8">
        <v>8166.6666659999992</v>
      </c>
      <c r="E409" s="2">
        <v>1050</v>
      </c>
      <c r="F409" s="1">
        <v>14803.7822265625</v>
      </c>
      <c r="G409" s="1">
        <v>823.275390625</v>
      </c>
      <c r="H409" s="1">
        <v>13349.863953499729</v>
      </c>
      <c r="I409" s="1">
        <v>889.26081980893025</v>
      </c>
      <c r="J409" s="1">
        <f t="shared" si="35"/>
        <v>-9.8212622342822513</v>
      </c>
      <c r="K409" s="1">
        <f t="shared" si="36"/>
        <v>8.0149886581495622</v>
      </c>
      <c r="L409" s="26"/>
      <c r="M409" s="26"/>
      <c r="N409" s="2">
        <v>0</v>
      </c>
      <c r="O409" s="26"/>
      <c r="P409" s="26"/>
      <c r="Q409" s="26"/>
      <c r="R409" s="26"/>
      <c r="S409" s="26"/>
      <c r="T409" s="26"/>
      <c r="U409" s="26"/>
      <c r="V409" s="26"/>
    </row>
    <row r="410" spans="1:22" ht="14.5" x14ac:dyDescent="0.35">
      <c r="A410" s="15">
        <v>4</v>
      </c>
      <c r="B410" s="8">
        <v>90</v>
      </c>
      <c r="C410" s="8">
        <v>1749999.9999000002</v>
      </c>
      <c r="D410" s="8">
        <v>8166.6666659999992</v>
      </c>
      <c r="E410" s="2">
        <v>1080</v>
      </c>
      <c r="F410" s="1">
        <v>16306.5361328125</v>
      </c>
      <c r="G410" s="1">
        <v>880.72613525390602</v>
      </c>
      <c r="H410" s="1">
        <v>14400.56782232715</v>
      </c>
      <c r="I410" s="1">
        <v>916.56028682987721</v>
      </c>
      <c r="J410" s="1">
        <f t="shared" si="35"/>
        <v>-11.688370202977099</v>
      </c>
      <c r="K410" s="1">
        <f t="shared" si="36"/>
        <v>4.0687053718055619</v>
      </c>
      <c r="L410" s="26"/>
      <c r="M410" s="26"/>
      <c r="N410" s="2">
        <v>0</v>
      </c>
      <c r="O410" s="26"/>
      <c r="P410" s="26"/>
      <c r="Q410" s="26"/>
      <c r="R410" s="26"/>
      <c r="S410" s="26"/>
      <c r="T410" s="26"/>
      <c r="U410" s="26"/>
      <c r="V410" s="26"/>
    </row>
    <row r="411" spans="1:22" ht="14.5" x14ac:dyDescent="0.35">
      <c r="A411" s="15">
        <v>4</v>
      </c>
      <c r="B411" s="8">
        <v>90</v>
      </c>
      <c r="C411" s="8">
        <v>1749999.9999000002</v>
      </c>
      <c r="D411" s="8">
        <v>8166.6666659999992</v>
      </c>
      <c r="E411" s="2">
        <v>1110</v>
      </c>
      <c r="F411" s="1">
        <v>16003.240234375</v>
      </c>
      <c r="G411" s="1">
        <v>766.21154785156205</v>
      </c>
      <c r="H411" s="1">
        <v>14227.21254583006</v>
      </c>
      <c r="I411" s="1">
        <v>843.95282582848779</v>
      </c>
      <c r="J411" s="1">
        <f t="shared" si="35"/>
        <v>-11.097925560912522</v>
      </c>
      <c r="K411" s="1">
        <f t="shared" si="36"/>
        <v>10.146189808142456</v>
      </c>
      <c r="L411" s="26"/>
      <c r="M411" s="26"/>
      <c r="N411" s="2">
        <v>1749999</v>
      </c>
      <c r="O411" s="26"/>
      <c r="P411" s="26"/>
      <c r="Q411" s="26"/>
      <c r="R411" s="26"/>
      <c r="S411" s="26"/>
      <c r="T411" s="26"/>
      <c r="U411" s="26"/>
      <c r="V411" s="26"/>
    </row>
    <row r="412" spans="1:22" ht="14.5" x14ac:dyDescent="0.35">
      <c r="A412" s="15">
        <v>4</v>
      </c>
      <c r="B412" s="8">
        <v>90</v>
      </c>
      <c r="C412" s="8">
        <v>1749999.9999000002</v>
      </c>
      <c r="D412" s="8">
        <v>8166.6666659999992</v>
      </c>
      <c r="E412" s="2">
        <v>1140</v>
      </c>
      <c r="F412" s="1">
        <v>15415.8447265625</v>
      </c>
      <c r="G412" s="1">
        <v>723.386962890625</v>
      </c>
      <c r="H412" s="1">
        <v>14203.794562572561</v>
      </c>
      <c r="I412" s="1">
        <v>790.52845783952148</v>
      </c>
      <c r="J412" s="1">
        <f t="shared" si="35"/>
        <v>-7.8623661919836181</v>
      </c>
      <c r="K412" s="1">
        <f t="shared" si="36"/>
        <v>9.2815461700611497</v>
      </c>
      <c r="L412" s="26"/>
      <c r="M412" s="26"/>
      <c r="N412" s="2">
        <v>1749999</v>
      </c>
      <c r="O412" s="26"/>
      <c r="P412" s="26"/>
      <c r="Q412" s="26"/>
      <c r="R412" s="26"/>
      <c r="S412" s="26"/>
      <c r="T412" s="26"/>
      <c r="U412" s="26"/>
      <c r="V412" s="26"/>
    </row>
    <row r="413" spans="1:22" ht="14.5" x14ac:dyDescent="0.35">
      <c r="A413" s="15">
        <v>4</v>
      </c>
      <c r="B413" s="8">
        <v>90</v>
      </c>
      <c r="C413" s="8">
        <v>1749999.9999000002</v>
      </c>
      <c r="D413" s="8">
        <v>8166.6666659999992</v>
      </c>
      <c r="E413" s="2">
        <v>1170</v>
      </c>
      <c r="F413" s="1">
        <v>14685.1865234375</v>
      </c>
      <c r="G413" s="1">
        <v>700.61999511718795</v>
      </c>
      <c r="H413" s="1">
        <v>14418.219736446399</v>
      </c>
      <c r="I413" s="1">
        <v>761.26385860431151</v>
      </c>
      <c r="J413" s="1">
        <f t="shared" si="35"/>
        <v>-1.8179325578536094</v>
      </c>
      <c r="K413" s="1">
        <f t="shared" si="36"/>
        <v>8.6557426150791006</v>
      </c>
      <c r="L413" s="26"/>
      <c r="M413" s="26"/>
      <c r="N413" s="2">
        <v>1749999</v>
      </c>
      <c r="O413" s="26"/>
      <c r="P413" s="26"/>
      <c r="Q413" s="26"/>
      <c r="R413" s="26"/>
      <c r="S413" s="26"/>
      <c r="T413" s="26"/>
      <c r="U413" s="26"/>
      <c r="V413" s="26"/>
    </row>
    <row r="414" spans="1:22" ht="14.5" x14ac:dyDescent="0.35">
      <c r="A414" s="15">
        <v>4</v>
      </c>
      <c r="B414" s="8">
        <v>90</v>
      </c>
      <c r="C414" s="8">
        <v>1749999.9999000002</v>
      </c>
      <c r="D414" s="8">
        <v>8166.6666659999992</v>
      </c>
      <c r="E414" s="2">
        <v>1200</v>
      </c>
      <c r="F414" s="1">
        <v>15954.421875</v>
      </c>
      <c r="G414" s="1">
        <v>813.16735839843705</v>
      </c>
      <c r="H414" s="1">
        <v>16090.667579395211</v>
      </c>
      <c r="I414" s="1">
        <v>856.75474144046336</v>
      </c>
      <c r="J414" s="1">
        <f t="shared" si="35"/>
        <v>0.85396829457482837</v>
      </c>
      <c r="K414" s="1">
        <f t="shared" si="36"/>
        <v>5.3601983148798871</v>
      </c>
      <c r="L414" s="26"/>
      <c r="M414" s="26"/>
      <c r="N414" s="2">
        <v>6.31249745400644E-14</v>
      </c>
      <c r="O414" s="26"/>
      <c r="P414" s="26"/>
      <c r="Q414" s="26"/>
      <c r="R414" s="26"/>
      <c r="S414" s="26"/>
      <c r="T414" s="26"/>
      <c r="U414" s="26"/>
      <c r="V414" s="26"/>
    </row>
    <row r="415" spans="1:22" ht="14.5" x14ac:dyDescent="0.35">
      <c r="A415" s="15">
        <v>4</v>
      </c>
      <c r="B415" s="8">
        <v>90</v>
      </c>
      <c r="C415" s="8">
        <v>1749999.9999000002</v>
      </c>
      <c r="D415" s="8">
        <v>8166.6666659999992</v>
      </c>
      <c r="E415" s="2">
        <v>1230</v>
      </c>
      <c r="F415" s="1">
        <v>17999.609375</v>
      </c>
      <c r="G415" s="1">
        <v>928.93151855468795</v>
      </c>
      <c r="H415" s="1">
        <v>17390.51836607324</v>
      </c>
      <c r="I415" s="1">
        <v>920.54032730239192</v>
      </c>
      <c r="J415" s="1">
        <f t="shared" si="35"/>
        <v>-3.383912374080396</v>
      </c>
      <c r="K415" s="1">
        <f t="shared" si="36"/>
        <v>-0.90331645387076343</v>
      </c>
      <c r="L415" s="26"/>
      <c r="M415" s="26"/>
      <c r="N415" s="2">
        <v>0</v>
      </c>
      <c r="O415" s="26"/>
      <c r="P415" s="26"/>
      <c r="Q415" s="26"/>
      <c r="R415" s="26"/>
      <c r="S415" s="26"/>
      <c r="T415" s="26"/>
      <c r="U415" s="26"/>
      <c r="V415" s="26"/>
    </row>
    <row r="416" spans="1:22" ht="14.5" x14ac:dyDescent="0.35">
      <c r="A416" s="15">
        <v>4</v>
      </c>
      <c r="B416" s="8">
        <v>90</v>
      </c>
      <c r="C416" s="8">
        <v>1749999.9999000002</v>
      </c>
      <c r="D416" s="8">
        <v>8166.6666659999992</v>
      </c>
      <c r="E416" s="2">
        <v>1260</v>
      </c>
      <c r="F416" s="1">
        <v>18772.701171875</v>
      </c>
      <c r="G416" s="1">
        <v>951.85345458984398</v>
      </c>
      <c r="H416" s="1">
        <v>18442.37711978361</v>
      </c>
      <c r="I416" s="1">
        <v>949.75580055388912</v>
      </c>
      <c r="J416" s="1">
        <f t="shared" si="35"/>
        <v>-1.7595978813441961</v>
      </c>
      <c r="K416" s="1">
        <f t="shared" si="36"/>
        <v>-0.22037573387373427</v>
      </c>
      <c r="L416" s="26"/>
      <c r="M416" s="26"/>
      <c r="N416" s="2">
        <v>4.2083602092490499E-14</v>
      </c>
      <c r="O416" s="26"/>
      <c r="P416" s="26"/>
      <c r="Q416" s="26"/>
      <c r="R416" s="26"/>
      <c r="S416" s="26"/>
      <c r="T416" s="26"/>
      <c r="U416" s="26"/>
      <c r="V416" s="26"/>
    </row>
    <row r="417" spans="1:22" ht="14.5" x14ac:dyDescent="0.35">
      <c r="A417" s="15">
        <v>4</v>
      </c>
      <c r="B417" s="8">
        <v>90</v>
      </c>
      <c r="C417" s="8">
        <v>1749999.9999000002</v>
      </c>
      <c r="D417" s="8">
        <v>8166.6666659999992</v>
      </c>
      <c r="E417" s="2">
        <v>1290</v>
      </c>
      <c r="F417" s="1">
        <v>17806.775390625</v>
      </c>
      <c r="G417" s="1">
        <v>844.66296386718795</v>
      </c>
      <c r="H417" s="1">
        <v>17566.133280677321</v>
      </c>
      <c r="I417" s="1">
        <v>861.20421829798352</v>
      </c>
      <c r="J417" s="1">
        <f t="shared" si="35"/>
        <v>-1.3514075663265441</v>
      </c>
      <c r="K417" s="1">
        <f t="shared" si="36"/>
        <v>1.9583259996464641</v>
      </c>
      <c r="L417" s="26"/>
      <c r="M417" s="26"/>
      <c r="N417" s="2">
        <v>1749999</v>
      </c>
      <c r="O417" s="26"/>
      <c r="P417" s="26"/>
      <c r="Q417" s="26"/>
      <c r="R417" s="26"/>
      <c r="S417" s="26"/>
      <c r="T417" s="26"/>
      <c r="U417" s="26"/>
      <c r="V417" s="26"/>
    </row>
    <row r="418" spans="1:22" ht="14.5" x14ac:dyDescent="0.35">
      <c r="A418" s="15">
        <v>4</v>
      </c>
      <c r="B418" s="8">
        <v>90</v>
      </c>
      <c r="C418" s="8">
        <v>1749999.9999000002</v>
      </c>
      <c r="D418" s="8">
        <v>8166.6666659999992</v>
      </c>
      <c r="E418" s="2">
        <v>1320</v>
      </c>
      <c r="F418" s="1">
        <v>17681.24609375</v>
      </c>
      <c r="G418" s="1">
        <v>794.68572998046898</v>
      </c>
      <c r="H418" s="1">
        <v>17553.841740604799</v>
      </c>
      <c r="I418" s="1">
        <v>841.22944473518044</v>
      </c>
      <c r="J418" s="1">
        <f t="shared" si="35"/>
        <v>-0.72056207164174846</v>
      </c>
      <c r="K418" s="1">
        <f t="shared" si="36"/>
        <v>5.8568705840301636</v>
      </c>
      <c r="L418" s="26"/>
      <c r="M418" s="26"/>
      <c r="N418" s="2">
        <v>1749999</v>
      </c>
      <c r="O418" s="26"/>
      <c r="P418" s="26"/>
      <c r="Q418" s="26"/>
      <c r="R418" s="26"/>
      <c r="S418" s="26"/>
      <c r="T418" s="26"/>
      <c r="U418" s="26"/>
      <c r="V418" s="26"/>
    </row>
    <row r="419" spans="1:22" ht="14.5" x14ac:dyDescent="0.35">
      <c r="A419" s="15">
        <v>4</v>
      </c>
      <c r="B419" s="8">
        <v>90</v>
      </c>
      <c r="C419" s="8">
        <v>1749999.9999000002</v>
      </c>
      <c r="D419" s="8">
        <v>8166.6666659999992</v>
      </c>
      <c r="E419" s="2">
        <v>1350</v>
      </c>
      <c r="F419" s="1">
        <v>17611.54296875</v>
      </c>
      <c r="G419" s="1">
        <v>777.956298828125</v>
      </c>
      <c r="H419" s="1">
        <v>17980.369321489841</v>
      </c>
      <c r="I419" s="1">
        <v>827.99236020131855</v>
      </c>
      <c r="J419" s="1">
        <f t="shared" si="35"/>
        <v>2.0942307746362054</v>
      </c>
      <c r="K419" s="1">
        <f t="shared" si="36"/>
        <v>6.4317316343559918</v>
      </c>
      <c r="L419" s="26"/>
      <c r="M419" s="26"/>
      <c r="N419" s="2">
        <v>1749999</v>
      </c>
      <c r="O419" s="26"/>
      <c r="P419" s="26"/>
      <c r="Q419" s="26"/>
      <c r="R419" s="26"/>
      <c r="S419" s="26"/>
      <c r="T419" s="26"/>
      <c r="U419" s="26"/>
      <c r="V419" s="26"/>
    </row>
    <row r="420" spans="1:22" ht="14.5" x14ac:dyDescent="0.35">
      <c r="A420" s="15">
        <v>4</v>
      </c>
      <c r="B420" s="8">
        <v>90</v>
      </c>
      <c r="C420" s="8">
        <v>1749999.9999000002</v>
      </c>
      <c r="D420" s="8">
        <v>8166.6666659999992</v>
      </c>
      <c r="E420" s="2">
        <v>1380</v>
      </c>
      <c r="F420" s="1">
        <v>19720.001953125</v>
      </c>
      <c r="G420" s="1">
        <v>873.02770996093795</v>
      </c>
      <c r="H420" s="1">
        <v>19581.817738330941</v>
      </c>
      <c r="I420" s="1">
        <v>860.36972663514302</v>
      </c>
      <c r="J420" s="1">
        <f t="shared" si="35"/>
        <v>-0.70073124294067801</v>
      </c>
      <c r="K420" s="1">
        <f t="shared" si="36"/>
        <v>-1.4498947950187386</v>
      </c>
      <c r="L420" s="26"/>
      <c r="M420" s="26"/>
      <c r="N420" s="2">
        <v>2.1567388716961501E-13</v>
      </c>
      <c r="O420" s="26"/>
      <c r="P420" s="26"/>
      <c r="Q420" s="26"/>
      <c r="R420" s="26"/>
      <c r="S420" s="26"/>
      <c r="T420" s="26"/>
      <c r="U420" s="26"/>
      <c r="V420" s="26"/>
    </row>
    <row r="421" spans="1:22" ht="14.5" x14ac:dyDescent="0.35">
      <c r="A421" s="15">
        <v>4</v>
      </c>
      <c r="B421" s="8">
        <v>90</v>
      </c>
      <c r="C421" s="8">
        <v>1749999.9999000002</v>
      </c>
      <c r="D421" s="8">
        <v>8166.6666659999992</v>
      </c>
      <c r="E421" s="2">
        <v>1410</v>
      </c>
      <c r="F421" s="1">
        <v>19974.298828125</v>
      </c>
      <c r="G421" s="1">
        <v>853.23809814453102</v>
      </c>
      <c r="H421" s="1">
        <v>20134.218487816619</v>
      </c>
      <c r="I421" s="1">
        <v>849.8408860767338</v>
      </c>
      <c r="J421" s="1">
        <f t="shared" si="35"/>
        <v>0.80062715125921025</v>
      </c>
      <c r="K421" s="1">
        <f t="shared" si="36"/>
        <v>-0.39815522480593329</v>
      </c>
      <c r="L421" s="26"/>
      <c r="M421" s="26"/>
      <c r="N421" s="2">
        <v>0</v>
      </c>
      <c r="O421" s="26"/>
      <c r="P421" s="26"/>
      <c r="Q421" s="26"/>
      <c r="R421" s="26"/>
      <c r="S421" s="26"/>
      <c r="T421" s="26"/>
      <c r="U421" s="26"/>
      <c r="V421" s="26"/>
    </row>
    <row r="422" spans="1:22" ht="14.5" x14ac:dyDescent="0.35">
      <c r="A422" s="15">
        <v>4</v>
      </c>
      <c r="B422" s="8">
        <v>90</v>
      </c>
      <c r="C422" s="8">
        <v>1749999.9999000002</v>
      </c>
      <c r="D422" s="8">
        <v>8166.6666659999992</v>
      </c>
      <c r="E422" s="2">
        <v>1440</v>
      </c>
      <c r="F422" s="1">
        <v>20131.353515625</v>
      </c>
      <c r="G422" s="1">
        <v>867.396240234375</v>
      </c>
      <c r="H422" s="1">
        <v>20406.342415999159</v>
      </c>
      <c r="I422" s="1">
        <v>842.37002192224998</v>
      </c>
      <c r="J422" s="1">
        <f t="shared" si="35"/>
        <v>1.3659732325535181</v>
      </c>
      <c r="K422" s="1">
        <f t="shared" si="36"/>
        <v>-2.8852117580499095</v>
      </c>
      <c r="L422" s="26"/>
      <c r="M422" s="26"/>
      <c r="N422" s="2">
        <v>0</v>
      </c>
      <c r="O422" s="26"/>
      <c r="P422" s="26"/>
      <c r="Q422" s="26"/>
      <c r="R422" s="26"/>
      <c r="S422" s="26"/>
      <c r="T422" s="26"/>
      <c r="U422" s="26"/>
      <c r="V422" s="26"/>
    </row>
    <row r="423" spans="1:22" ht="14.5" x14ac:dyDescent="0.35">
      <c r="A423" s="15">
        <v>4</v>
      </c>
      <c r="B423" s="8">
        <v>90</v>
      </c>
      <c r="C423" s="8">
        <v>1749999.9999000002</v>
      </c>
      <c r="D423" s="8">
        <v>8166.6666659999992</v>
      </c>
      <c r="E423" s="2">
        <v>1470</v>
      </c>
      <c r="F423" s="1">
        <v>18935.59765625</v>
      </c>
      <c r="G423" s="1">
        <v>789.57220458984398</v>
      </c>
      <c r="H423" s="1">
        <v>19202.952367968792</v>
      </c>
      <c r="I423" s="1">
        <v>771.35697304631219</v>
      </c>
      <c r="J423" s="1">
        <f t="shared" si="35"/>
        <v>1.4119158875904139</v>
      </c>
      <c r="K423" s="1">
        <f t="shared" si="36"/>
        <v>-2.3069747690768803</v>
      </c>
      <c r="L423" s="26"/>
      <c r="M423" s="26"/>
      <c r="N423" s="2">
        <v>1749999</v>
      </c>
      <c r="O423" s="26"/>
      <c r="P423" s="26"/>
      <c r="Q423" s="26"/>
      <c r="R423" s="26"/>
      <c r="S423" s="26"/>
      <c r="T423" s="26"/>
      <c r="U423" s="26"/>
      <c r="V423" s="26"/>
    </row>
    <row r="424" spans="1:22" ht="14.5" x14ac:dyDescent="0.35">
      <c r="A424" s="15">
        <v>4</v>
      </c>
      <c r="B424" s="8">
        <v>90</v>
      </c>
      <c r="C424" s="8">
        <v>1749999.9999000002</v>
      </c>
      <c r="D424" s="8">
        <v>8166.6666659999992</v>
      </c>
      <c r="E424" s="2">
        <v>1500</v>
      </c>
      <c r="F424" s="1">
        <v>19271.20703125</v>
      </c>
      <c r="G424" s="1">
        <v>740.284423828125</v>
      </c>
      <c r="H424" s="1">
        <v>19427.029742910159</v>
      </c>
      <c r="I424" s="1">
        <v>729.50014907100456</v>
      </c>
      <c r="J424" s="1">
        <f t="shared" si="35"/>
        <v>0.80857785092277135</v>
      </c>
      <c r="K424" s="1">
        <f t="shared" si="36"/>
        <v>-1.456774505851858</v>
      </c>
      <c r="L424" s="26"/>
      <c r="M424" s="26"/>
      <c r="N424" s="2">
        <v>1749999</v>
      </c>
      <c r="O424" s="26"/>
      <c r="P424" s="26"/>
      <c r="Q424" s="26"/>
      <c r="R424" s="26"/>
      <c r="S424" s="26"/>
      <c r="T424" s="26"/>
      <c r="U424" s="26"/>
      <c r="V424" s="26"/>
    </row>
    <row r="425" spans="1:22" ht="14.5" x14ac:dyDescent="0.35">
      <c r="A425" s="15">
        <v>4</v>
      </c>
      <c r="B425" s="8">
        <v>90</v>
      </c>
      <c r="C425" s="8">
        <v>1749999.9999000002</v>
      </c>
      <c r="D425" s="8">
        <v>8166.6666659999992</v>
      </c>
      <c r="E425" s="2">
        <v>1530</v>
      </c>
      <c r="F425" s="1">
        <v>18695.39453125</v>
      </c>
      <c r="G425" s="1">
        <v>666.359375</v>
      </c>
      <c r="H425" s="1">
        <v>19608.04959303555</v>
      </c>
      <c r="I425" s="1">
        <v>705.20470345107742</v>
      </c>
      <c r="J425" s="1">
        <f t="shared" si="35"/>
        <v>4.8817106280373785</v>
      </c>
      <c r="K425" s="1">
        <f t="shared" si="36"/>
        <v>5.8294862965014067</v>
      </c>
      <c r="L425" s="26"/>
      <c r="M425" s="26"/>
      <c r="N425" s="2">
        <v>1749999</v>
      </c>
      <c r="O425" s="26"/>
      <c r="P425" s="26"/>
      <c r="Q425" s="26"/>
      <c r="R425" s="26"/>
      <c r="S425" s="26"/>
      <c r="T425" s="26"/>
      <c r="U425" s="26"/>
      <c r="V425" s="26"/>
    </row>
    <row r="426" spans="1:22" ht="14.5" x14ac:dyDescent="0.35">
      <c r="A426" s="15">
        <v>4</v>
      </c>
      <c r="B426" s="8">
        <v>90</v>
      </c>
      <c r="C426" s="8">
        <v>1749999.9999000002</v>
      </c>
      <c r="D426" s="8">
        <v>8166.6666659999992</v>
      </c>
      <c r="E426" s="2">
        <v>1560</v>
      </c>
      <c r="F426" s="1">
        <v>21738.7265625</v>
      </c>
      <c r="G426" s="1">
        <v>755.124755859375</v>
      </c>
      <c r="H426" s="1">
        <v>20716.053947992579</v>
      </c>
      <c r="I426" s="1">
        <v>789.70185976574635</v>
      </c>
      <c r="J426" s="1">
        <f t="shared" si="35"/>
        <v>-4.7043814253203031</v>
      </c>
      <c r="K426" s="1">
        <f t="shared" si="36"/>
        <v>4.5789922311606164</v>
      </c>
      <c r="L426" s="26"/>
      <c r="M426" s="26"/>
      <c r="N426" s="2">
        <v>0</v>
      </c>
      <c r="O426" s="26"/>
      <c r="P426" s="26"/>
      <c r="Q426" s="26"/>
      <c r="R426" s="26"/>
      <c r="S426" s="26"/>
      <c r="T426" s="26"/>
      <c r="U426" s="26"/>
      <c r="V426" s="26"/>
    </row>
    <row r="427" spans="1:22" ht="14.5" x14ac:dyDescent="0.35">
      <c r="A427" s="15">
        <v>4</v>
      </c>
      <c r="B427" s="8">
        <v>90</v>
      </c>
      <c r="C427" s="8">
        <v>1749999.9999000002</v>
      </c>
      <c r="D427" s="8">
        <v>8166.6666659999992</v>
      </c>
      <c r="E427" s="2">
        <v>1590</v>
      </c>
      <c r="F427" s="1">
        <v>23846.0078125</v>
      </c>
      <c r="G427" s="1">
        <v>783.828857421875</v>
      </c>
      <c r="H427" s="1">
        <v>22444.30575421625</v>
      </c>
      <c r="I427" s="1">
        <v>802.16908720135007</v>
      </c>
      <c r="J427" s="1">
        <f t="shared" si="35"/>
        <v>-5.8781414033966</v>
      </c>
      <c r="K427" s="1">
        <f t="shared" si="36"/>
        <v>2.3398257930690001</v>
      </c>
      <c r="L427" s="26"/>
      <c r="M427" s="26"/>
      <c r="N427" s="2">
        <v>1.05218127776068E-14</v>
      </c>
      <c r="O427" s="26"/>
      <c r="P427" s="26"/>
      <c r="Q427" s="26"/>
      <c r="R427" s="26"/>
      <c r="S427" s="26"/>
      <c r="T427" s="26"/>
      <c r="U427" s="26"/>
      <c r="V427" s="26"/>
    </row>
    <row r="428" spans="1:22" ht="14.5" x14ac:dyDescent="0.35">
      <c r="A428" s="15">
        <v>4</v>
      </c>
      <c r="B428" s="8">
        <v>90</v>
      </c>
      <c r="C428" s="8">
        <v>1749999.9999000002</v>
      </c>
      <c r="D428" s="8">
        <v>8166.6666659999992</v>
      </c>
      <c r="E428" s="2">
        <v>1620</v>
      </c>
      <c r="F428" s="1">
        <v>24632.93359375</v>
      </c>
      <c r="G428" s="1">
        <v>789.83117675781205</v>
      </c>
      <c r="H428" s="1">
        <v>24066.15032931968</v>
      </c>
      <c r="I428" s="1">
        <v>801.89374024159918</v>
      </c>
      <c r="J428" s="1">
        <f t="shared" si="35"/>
        <v>-2.3009166255947977</v>
      </c>
      <c r="K428" s="1">
        <f t="shared" si="36"/>
        <v>1.527233140289916</v>
      </c>
      <c r="L428" s="26"/>
      <c r="M428" s="26"/>
      <c r="N428" s="2">
        <v>0</v>
      </c>
      <c r="O428" s="26"/>
      <c r="P428" s="26"/>
      <c r="Q428" s="26"/>
      <c r="R428" s="26"/>
      <c r="S428" s="26"/>
      <c r="T428" s="26"/>
      <c r="U428" s="26"/>
      <c r="V428" s="26"/>
    </row>
    <row r="429" spans="1:22" ht="14.5" x14ac:dyDescent="0.35">
      <c r="A429" s="15">
        <v>4</v>
      </c>
      <c r="B429" s="8">
        <v>90</v>
      </c>
      <c r="C429" s="8">
        <v>1749999.9999000002</v>
      </c>
      <c r="D429" s="8">
        <v>8166.6666659999992</v>
      </c>
      <c r="E429" s="2">
        <v>1650</v>
      </c>
      <c r="F429" s="1">
        <v>22485.20703125</v>
      </c>
      <c r="G429" s="1">
        <v>708.793701171875</v>
      </c>
      <c r="H429" s="1">
        <v>23430.165250612761</v>
      </c>
      <c r="I429" s="1">
        <v>733.07445906555915</v>
      </c>
      <c r="J429" s="1">
        <f t="shared" si="35"/>
        <v>4.2025773569683205</v>
      </c>
      <c r="K429" s="1">
        <f t="shared" si="36"/>
        <v>3.4256452693555079</v>
      </c>
      <c r="L429" s="26"/>
      <c r="M429" s="26"/>
      <c r="N429" s="2">
        <v>1749999</v>
      </c>
      <c r="O429" s="26"/>
      <c r="P429" s="26"/>
      <c r="Q429" s="26"/>
      <c r="R429" s="26"/>
      <c r="S429" s="26"/>
      <c r="T429" s="26"/>
      <c r="U429" s="26"/>
      <c r="V429" s="26"/>
    </row>
    <row r="430" spans="1:22" ht="14.5" x14ac:dyDescent="0.35">
      <c r="A430" s="15">
        <v>4</v>
      </c>
      <c r="B430" s="8">
        <v>90</v>
      </c>
      <c r="C430" s="8">
        <v>1749999.9999000002</v>
      </c>
      <c r="D430" s="8">
        <v>8166.6666659999992</v>
      </c>
      <c r="E430" s="2">
        <v>1680</v>
      </c>
      <c r="F430" s="1">
        <v>24653.466796875</v>
      </c>
      <c r="G430" s="1">
        <v>741.07275390625</v>
      </c>
      <c r="H430" s="1">
        <v>24048.769497504141</v>
      </c>
      <c r="I430" s="1">
        <v>719.08618344993488</v>
      </c>
      <c r="J430" s="1">
        <f t="shared" si="35"/>
        <v>-2.4527880981327472</v>
      </c>
      <c r="K430" s="1">
        <f t="shared" si="36"/>
        <v>-2.9668572134682138</v>
      </c>
      <c r="L430" s="26"/>
      <c r="M430" s="26"/>
      <c r="N430" s="2">
        <v>1749999</v>
      </c>
      <c r="O430" s="26"/>
      <c r="P430" s="26"/>
      <c r="Q430" s="26"/>
      <c r="R430" s="26"/>
      <c r="S430" s="26"/>
      <c r="T430" s="26"/>
      <c r="U430" s="26"/>
      <c r="V430" s="26"/>
    </row>
    <row r="431" spans="1:22" ht="14.5" x14ac:dyDescent="0.35">
      <c r="A431" s="15">
        <v>4</v>
      </c>
      <c r="B431" s="8">
        <v>90</v>
      </c>
      <c r="C431" s="8">
        <v>1749999.9999000002</v>
      </c>
      <c r="D431" s="8">
        <v>8166.6666659999992</v>
      </c>
      <c r="E431" s="2">
        <v>1710</v>
      </c>
      <c r="F431" s="1">
        <v>23753.8125</v>
      </c>
      <c r="G431" s="1">
        <v>710.33093261718795</v>
      </c>
      <c r="H431" s="1">
        <v>24450.02329538811</v>
      </c>
      <c r="I431" s="1">
        <v>710.46842723712928</v>
      </c>
      <c r="J431" s="1">
        <f t="shared" si="35"/>
        <v>2.9309433817754917</v>
      </c>
      <c r="K431" s="1">
        <f t="shared" si="36"/>
        <v>1.9356417358135848E-2</v>
      </c>
      <c r="L431" s="26"/>
      <c r="M431" s="26"/>
      <c r="N431" s="2">
        <v>1749999</v>
      </c>
      <c r="O431" s="26"/>
      <c r="P431" s="26"/>
      <c r="Q431" s="26"/>
      <c r="R431" s="26"/>
      <c r="S431" s="26"/>
      <c r="T431" s="26"/>
      <c r="U431" s="26"/>
      <c r="V431" s="26"/>
    </row>
    <row r="432" spans="1:22" ht="14.5" x14ac:dyDescent="0.35">
      <c r="A432" s="15">
        <v>4</v>
      </c>
      <c r="B432" s="8">
        <v>90</v>
      </c>
      <c r="C432" s="8">
        <v>1749999.9999000002</v>
      </c>
      <c r="D432" s="8">
        <v>8166.6666659999992</v>
      </c>
      <c r="E432" s="2">
        <v>1740</v>
      </c>
      <c r="F432" s="1">
        <v>25734.134765625</v>
      </c>
      <c r="G432" s="1">
        <v>766.217529296875</v>
      </c>
      <c r="H432" s="1">
        <v>25970.34569102247</v>
      </c>
      <c r="I432" s="1">
        <v>749.63381593840586</v>
      </c>
      <c r="J432" s="1">
        <f t="shared" si="35"/>
        <v>0.91788951736195523</v>
      </c>
      <c r="K432" s="1">
        <f t="shared" si="36"/>
        <v>-2.1643609972858888</v>
      </c>
      <c r="L432" s="26"/>
      <c r="M432" s="26"/>
      <c r="N432" s="2">
        <v>0</v>
      </c>
      <c r="O432" s="26"/>
      <c r="P432" s="26"/>
      <c r="Q432" s="26"/>
      <c r="R432" s="26"/>
      <c r="S432" s="26"/>
      <c r="T432" s="26"/>
      <c r="U432" s="26"/>
      <c r="V432" s="26"/>
    </row>
    <row r="433" spans="1:22" ht="14.5" x14ac:dyDescent="0.35">
      <c r="A433" s="15">
        <v>4</v>
      </c>
      <c r="B433" s="8">
        <v>90</v>
      </c>
      <c r="C433" s="8">
        <v>1749999.9999000002</v>
      </c>
      <c r="D433" s="8">
        <v>8166.6666659999992</v>
      </c>
      <c r="E433" s="2">
        <v>1770</v>
      </c>
      <c r="F433" s="1">
        <v>27697.58984375</v>
      </c>
      <c r="G433" s="1">
        <v>778.96173095703102</v>
      </c>
      <c r="H433" s="1">
        <v>27261.943321262079</v>
      </c>
      <c r="I433" s="1">
        <v>756.68594840941012</v>
      </c>
      <c r="J433" s="1">
        <f t="shared" si="35"/>
        <v>-1.5728679821801368</v>
      </c>
      <c r="K433" s="1">
        <f t="shared" si="36"/>
        <v>-2.8596761127472741</v>
      </c>
      <c r="L433" s="26"/>
      <c r="M433" s="26"/>
      <c r="N433" s="2">
        <v>0</v>
      </c>
      <c r="O433" s="26"/>
      <c r="P433" s="26"/>
      <c r="Q433" s="26"/>
      <c r="R433" s="26"/>
      <c r="S433" s="26"/>
      <c r="T433" s="26"/>
      <c r="U433" s="26"/>
      <c r="V433" s="26"/>
    </row>
    <row r="434" spans="1:22" ht="14.5" x14ac:dyDescent="0.35">
      <c r="A434" s="15">
        <v>4</v>
      </c>
      <c r="B434" s="8">
        <v>90</v>
      </c>
      <c r="C434" s="8">
        <v>1749999.9999000002</v>
      </c>
      <c r="D434" s="8">
        <v>8166.6666659999992</v>
      </c>
      <c r="E434" s="2">
        <v>1800</v>
      </c>
      <c r="F434" s="1">
        <v>28489.197265625</v>
      </c>
      <c r="G434" s="1">
        <v>786.548095703125</v>
      </c>
      <c r="H434" s="1">
        <v>28351.285702009311</v>
      </c>
      <c r="I434" s="1">
        <v>752.84502083595328</v>
      </c>
      <c r="J434" s="1">
        <f t="shared" si="35"/>
        <v>-0.48408371190610255</v>
      </c>
      <c r="K434" s="1">
        <f t="shared" si="36"/>
        <v>-4.2849350282951573</v>
      </c>
      <c r="L434" s="26"/>
      <c r="M434" s="26"/>
      <c r="N434" s="2">
        <v>0</v>
      </c>
      <c r="O434" s="26"/>
      <c r="P434" s="26"/>
      <c r="Q434" s="26"/>
      <c r="R434" s="26"/>
      <c r="S434" s="26"/>
      <c r="T434" s="26"/>
      <c r="U434" s="26"/>
      <c r="V434" s="26"/>
    </row>
    <row r="435" spans="1:22" ht="14.5" x14ac:dyDescent="0.35">
      <c r="A435" s="15">
        <v>4</v>
      </c>
      <c r="B435" s="8">
        <v>90</v>
      </c>
      <c r="C435" s="8">
        <v>1749999.9999000002</v>
      </c>
      <c r="D435" s="8">
        <v>8166.6666659999992</v>
      </c>
      <c r="E435" s="2">
        <v>1830</v>
      </c>
      <c r="F435" s="1">
        <v>25630.255859375</v>
      </c>
      <c r="G435" s="1">
        <v>688.4091796875</v>
      </c>
      <c r="H435" s="1">
        <v>26332.463373853789</v>
      </c>
      <c r="I435" s="1">
        <v>661.6566548020752</v>
      </c>
      <c r="J435" s="1">
        <f t="shared" si="35"/>
        <v>2.739760064556422</v>
      </c>
      <c r="K435" s="1">
        <f t="shared" si="36"/>
        <v>-3.8861371513914125</v>
      </c>
      <c r="L435" s="26"/>
      <c r="M435" s="26"/>
      <c r="N435" s="2">
        <v>1749999</v>
      </c>
      <c r="O435" s="26"/>
      <c r="P435" s="26"/>
      <c r="Q435" s="26"/>
      <c r="R435" s="26"/>
      <c r="S435" s="26"/>
      <c r="T435" s="26"/>
      <c r="U435" s="26"/>
      <c r="V435" s="26"/>
    </row>
    <row r="436" spans="1:22" ht="14.5" x14ac:dyDescent="0.35">
      <c r="A436" s="15">
        <v>4</v>
      </c>
      <c r="B436" s="8">
        <v>90</v>
      </c>
      <c r="C436" s="8">
        <v>1749999.9999000002</v>
      </c>
      <c r="D436" s="8">
        <v>8166.6666659999992</v>
      </c>
      <c r="E436" s="2">
        <v>1860</v>
      </c>
      <c r="F436" s="1">
        <v>24510.875</v>
      </c>
      <c r="G436" s="1">
        <v>650.77081298828102</v>
      </c>
      <c r="H436" s="1">
        <v>25339.19181885161</v>
      </c>
      <c r="I436" s="1">
        <v>635.79916077186442</v>
      </c>
      <c r="J436" s="1">
        <f t="shared" si="35"/>
        <v>3.3793849417926132</v>
      </c>
      <c r="K436" s="1">
        <f t="shared" si="36"/>
        <v>-2.300602903143139</v>
      </c>
      <c r="L436" s="26"/>
      <c r="M436" s="26"/>
      <c r="N436" s="2">
        <v>1749999</v>
      </c>
      <c r="O436" s="26"/>
      <c r="P436" s="26"/>
      <c r="Q436" s="26"/>
      <c r="R436" s="26"/>
      <c r="S436" s="26"/>
      <c r="T436" s="26"/>
      <c r="U436" s="26"/>
      <c r="V436" s="26"/>
    </row>
    <row r="437" spans="1:22" ht="14.5" x14ac:dyDescent="0.35">
      <c r="A437" s="15">
        <v>4</v>
      </c>
      <c r="B437" s="8">
        <v>90</v>
      </c>
      <c r="C437" s="8">
        <v>1749999.9999000002</v>
      </c>
      <c r="D437" s="8">
        <v>8166.6666659999992</v>
      </c>
      <c r="E437" s="2">
        <v>1890</v>
      </c>
      <c r="F437" s="1">
        <v>24279.1171875</v>
      </c>
      <c r="G437" s="1">
        <v>632.09515380859398</v>
      </c>
      <c r="H437" s="1">
        <v>24896.209913476741</v>
      </c>
      <c r="I437" s="1">
        <v>623.19964607010047</v>
      </c>
      <c r="J437" s="1">
        <f t="shared" si="35"/>
        <v>2.5416604780607464</v>
      </c>
      <c r="K437" s="1">
        <f t="shared" si="36"/>
        <v>-1.4073051636126248</v>
      </c>
      <c r="L437" s="26"/>
      <c r="M437" s="26"/>
      <c r="N437" s="2">
        <v>1749999</v>
      </c>
      <c r="O437" s="26"/>
      <c r="P437" s="26"/>
      <c r="Q437" s="26"/>
      <c r="R437" s="26"/>
      <c r="S437" s="26"/>
      <c r="T437" s="26"/>
      <c r="U437" s="26"/>
      <c r="V437" s="26"/>
    </row>
    <row r="438" spans="1:22" ht="14.5" x14ac:dyDescent="0.35">
      <c r="A438" s="15">
        <v>4</v>
      </c>
      <c r="B438" s="8">
        <v>90</v>
      </c>
      <c r="C438" s="8">
        <v>1749999.9999000002</v>
      </c>
      <c r="D438" s="8">
        <v>8166.6666659999992</v>
      </c>
      <c r="E438" s="2">
        <v>1920</v>
      </c>
      <c r="F438" s="1">
        <v>27727.083984375</v>
      </c>
      <c r="G438" s="1">
        <v>706.69488525390602</v>
      </c>
      <c r="H438" s="1">
        <v>28163.876850465549</v>
      </c>
      <c r="I438" s="1">
        <v>690.20340176110471</v>
      </c>
      <c r="J438" s="1">
        <f t="shared" si="35"/>
        <v>1.5753292568980362</v>
      </c>
      <c r="K438" s="1">
        <f t="shared" si="36"/>
        <v>-2.3336073087434528</v>
      </c>
      <c r="L438" s="26"/>
      <c r="M438" s="26"/>
      <c r="N438" s="2">
        <v>1.15728051599227E-13</v>
      </c>
      <c r="O438" s="26"/>
      <c r="P438" s="26"/>
      <c r="Q438" s="26"/>
      <c r="R438" s="26"/>
      <c r="S438" s="26"/>
      <c r="T438" s="26"/>
      <c r="U438" s="26"/>
      <c r="V438" s="26"/>
    </row>
    <row r="439" spans="1:22" ht="14.5" x14ac:dyDescent="0.35">
      <c r="A439" s="15">
        <v>4</v>
      </c>
      <c r="B439" s="8">
        <v>90</v>
      </c>
      <c r="C439" s="8">
        <v>1749999.9999000002</v>
      </c>
      <c r="D439" s="8">
        <v>8166.6666659999992</v>
      </c>
      <c r="E439" s="2">
        <v>1950</v>
      </c>
      <c r="F439" s="1">
        <v>30595.6171875</v>
      </c>
      <c r="G439" s="1">
        <v>711.29730224609398</v>
      </c>
      <c r="H439" s="1">
        <v>30408.585006739271</v>
      </c>
      <c r="I439" s="1">
        <v>705.83215091602085</v>
      </c>
      <c r="J439" s="1">
        <f t="shared" si="35"/>
        <v>-0.61130383353450313</v>
      </c>
      <c r="K439" s="1">
        <f t="shared" si="36"/>
        <v>-0.76833573146075262</v>
      </c>
      <c r="L439" s="26"/>
      <c r="M439" s="26"/>
      <c r="N439" s="2">
        <v>8.4166113206544897E-14</v>
      </c>
      <c r="O439" s="26"/>
      <c r="P439" s="26"/>
      <c r="Q439" s="26"/>
      <c r="R439" s="26"/>
      <c r="S439" s="26"/>
      <c r="T439" s="26"/>
      <c r="U439" s="26"/>
      <c r="V439" s="26"/>
    </row>
    <row r="440" spans="1:22" ht="14.5" x14ac:dyDescent="0.35">
      <c r="A440" s="15">
        <v>4</v>
      </c>
      <c r="B440" s="8">
        <v>90</v>
      </c>
      <c r="C440" s="8">
        <v>1749999.9999000002</v>
      </c>
      <c r="D440" s="8">
        <v>8166.6666659999992</v>
      </c>
      <c r="E440" s="2">
        <v>1980</v>
      </c>
      <c r="F440" s="1">
        <v>31881.548828125</v>
      </c>
      <c r="G440" s="1">
        <v>693.43927001953102</v>
      </c>
      <c r="H440" s="1">
        <v>32012.228076203592</v>
      </c>
      <c r="I440" s="1">
        <v>704.35228869777086</v>
      </c>
      <c r="J440" s="1">
        <f t="shared" si="35"/>
        <v>0.40988989833301354</v>
      </c>
      <c r="K440" s="1">
        <f t="shared" si="36"/>
        <v>1.5737526197402214</v>
      </c>
      <c r="L440" s="26"/>
      <c r="M440" s="26"/>
      <c r="N440" s="2">
        <v>1.6833097958059199E-13</v>
      </c>
      <c r="O440" s="26"/>
      <c r="P440" s="26"/>
      <c r="Q440" s="26"/>
      <c r="R440" s="26"/>
      <c r="S440" s="26"/>
      <c r="T440" s="26"/>
      <c r="U440" s="26"/>
      <c r="V440" s="26"/>
    </row>
    <row r="441" spans="1:22" ht="14.5" x14ac:dyDescent="0.35">
      <c r="A441" s="15">
        <v>4</v>
      </c>
      <c r="B441" s="8">
        <v>90</v>
      </c>
      <c r="C441" s="8">
        <v>1749999.9999000002</v>
      </c>
      <c r="D441" s="8">
        <v>8166.6666659999992</v>
      </c>
      <c r="E441" s="2">
        <v>2010</v>
      </c>
      <c r="F441" s="1">
        <v>29236.462890625</v>
      </c>
      <c r="G441" s="1">
        <v>598.17730712890602</v>
      </c>
      <c r="H441" s="1">
        <v>28658.57977400659</v>
      </c>
      <c r="I441" s="1">
        <v>610.52426004755512</v>
      </c>
      <c r="J441" s="1">
        <f t="shared" si="35"/>
        <v>-1.9765835517801804</v>
      </c>
      <c r="K441" s="1">
        <f t="shared" si="36"/>
        <v>2.0640958410661256</v>
      </c>
      <c r="L441" s="26"/>
      <c r="M441" s="26"/>
      <c r="N441" s="2">
        <v>1749999</v>
      </c>
      <c r="O441" s="26"/>
      <c r="P441" s="26"/>
      <c r="Q441" s="26"/>
      <c r="R441" s="26"/>
      <c r="S441" s="26"/>
      <c r="T441" s="26"/>
      <c r="U441" s="26"/>
      <c r="V441" s="26"/>
    </row>
    <row r="442" spans="1:22" ht="14.5" x14ac:dyDescent="0.35">
      <c r="A442" s="15">
        <v>4</v>
      </c>
      <c r="B442" s="8">
        <v>90</v>
      </c>
      <c r="C442" s="8">
        <v>1749999.9999000002</v>
      </c>
      <c r="D442" s="8">
        <v>8166.6666659999992</v>
      </c>
      <c r="E442" s="2">
        <v>2040</v>
      </c>
      <c r="F442" s="1">
        <v>27892.423828125</v>
      </c>
      <c r="G442" s="1">
        <v>565.022705078125</v>
      </c>
      <c r="H442" s="1">
        <v>27851.41550414473</v>
      </c>
      <c r="I442" s="1">
        <v>552.51343821434591</v>
      </c>
      <c r="J442" s="1">
        <f t="shared" si="35"/>
        <v>-0.1470231638274459</v>
      </c>
      <c r="K442" s="1">
        <f t="shared" si="36"/>
        <v>-2.2139405640432535</v>
      </c>
      <c r="L442" s="26"/>
      <c r="M442" s="26"/>
      <c r="N442" s="2">
        <v>1749999</v>
      </c>
      <c r="O442" s="26"/>
      <c r="P442" s="26"/>
      <c r="Q442" s="26"/>
      <c r="R442" s="26"/>
      <c r="S442" s="26"/>
      <c r="T442" s="26"/>
      <c r="U442" s="26"/>
      <c r="V442" s="26"/>
    </row>
    <row r="443" spans="1:22" ht="14.5" x14ac:dyDescent="0.35">
      <c r="A443" s="15">
        <v>4</v>
      </c>
      <c r="B443" s="8">
        <v>90</v>
      </c>
      <c r="C443" s="8">
        <v>1749999.9999000002</v>
      </c>
      <c r="D443" s="8">
        <v>8166.6666659999992</v>
      </c>
      <c r="E443" s="2">
        <v>2070</v>
      </c>
      <c r="F443" s="1">
        <v>26879.87890625</v>
      </c>
      <c r="G443" s="1">
        <v>519.045654296875</v>
      </c>
      <c r="H443" s="1">
        <v>27507.902236951879</v>
      </c>
      <c r="I443" s="1">
        <v>518.09386099067899</v>
      </c>
      <c r="J443" s="1">
        <f t="shared" si="35"/>
        <v>2.3364068450317812</v>
      </c>
      <c r="K443" s="1">
        <f t="shared" si="36"/>
        <v>-0.18337371641909916</v>
      </c>
      <c r="L443" s="26"/>
      <c r="M443" s="26"/>
      <c r="N443" s="2">
        <v>1749999</v>
      </c>
      <c r="O443" s="26"/>
      <c r="P443" s="26"/>
      <c r="Q443" s="26"/>
      <c r="R443" s="26"/>
      <c r="S443" s="26"/>
      <c r="T443" s="26"/>
      <c r="U443" s="26"/>
      <c r="V443" s="26"/>
    </row>
    <row r="444" spans="1:22" ht="14.5" x14ac:dyDescent="0.35">
      <c r="A444" s="15">
        <v>4</v>
      </c>
      <c r="B444" s="8">
        <v>90</v>
      </c>
      <c r="C444" s="8">
        <v>1749999.9999000002</v>
      </c>
      <c r="D444" s="8">
        <v>8166.6666659999992</v>
      </c>
      <c r="E444" s="2">
        <v>2100</v>
      </c>
      <c r="F444" s="1">
        <v>29227.31640625</v>
      </c>
      <c r="G444" s="1">
        <v>533.69024658203102</v>
      </c>
      <c r="H444" s="1">
        <v>30729.384918991469</v>
      </c>
      <c r="I444" s="1">
        <v>560.84136040982185</v>
      </c>
      <c r="J444" s="1">
        <f t="shared" si="35"/>
        <v>5.1392625031433443</v>
      </c>
      <c r="K444" s="1">
        <f t="shared" si="36"/>
        <v>5.0874292722562533</v>
      </c>
      <c r="L444" s="26"/>
      <c r="M444" s="26"/>
      <c r="N444" s="2">
        <v>4.7344052777568298E-14</v>
      </c>
      <c r="O444" s="26"/>
      <c r="P444" s="26"/>
      <c r="Q444" s="26"/>
      <c r="R444" s="26"/>
      <c r="S444" s="26"/>
      <c r="T444" s="26"/>
      <c r="U444" s="26"/>
      <c r="V444" s="26"/>
    </row>
    <row r="445" spans="1:22" ht="14.5" x14ac:dyDescent="0.35">
      <c r="A445" s="15">
        <v>4</v>
      </c>
      <c r="B445" s="8">
        <v>90</v>
      </c>
      <c r="C445" s="8">
        <v>1749999.9999000002</v>
      </c>
      <c r="D445" s="8">
        <v>8166.6666659999992</v>
      </c>
      <c r="E445" s="2">
        <v>2130</v>
      </c>
      <c r="F445" s="1">
        <v>31356.447265625</v>
      </c>
      <c r="G445" s="1">
        <v>537.225341796875</v>
      </c>
      <c r="H445" s="1">
        <v>32641.97826192508</v>
      </c>
      <c r="I445" s="1">
        <v>581.88371867727824</v>
      </c>
      <c r="J445" s="1">
        <f t="shared" si="35"/>
        <v>4.0997342122663358</v>
      </c>
      <c r="K445" s="1">
        <f t="shared" si="36"/>
        <v>8.3127829992220619</v>
      </c>
      <c r="L445" s="26"/>
      <c r="M445" s="26"/>
      <c r="N445" s="2">
        <v>1.89372253772344E-13</v>
      </c>
      <c r="O445" s="26"/>
      <c r="P445" s="26"/>
      <c r="Q445" s="26"/>
      <c r="R445" s="26"/>
      <c r="S445" s="26"/>
      <c r="T445" s="26"/>
      <c r="U445" s="26"/>
      <c r="V445" s="26"/>
    </row>
    <row r="446" spans="1:22" ht="14.5" x14ac:dyDescent="0.35">
      <c r="A446" s="15">
        <v>4</v>
      </c>
      <c r="B446" s="8">
        <v>90</v>
      </c>
      <c r="C446" s="8">
        <v>1749999.9999000002</v>
      </c>
      <c r="D446" s="8">
        <v>8166.6666659999992</v>
      </c>
      <c r="E446" s="2">
        <v>2160</v>
      </c>
      <c r="F446" s="1">
        <v>32377.59375</v>
      </c>
      <c r="G446" s="1">
        <v>537.77087402343795</v>
      </c>
      <c r="H446" s="1">
        <v>33660.601582508847</v>
      </c>
      <c r="I446" s="1">
        <v>600.0393914235276</v>
      </c>
      <c r="J446" s="1">
        <f t="shared" si="35"/>
        <v>3.9626410857318479</v>
      </c>
      <c r="K446" s="1">
        <f t="shared" si="36"/>
        <v>11.57900518750961</v>
      </c>
      <c r="L446" s="26"/>
      <c r="M446" s="26"/>
      <c r="N446" s="2">
        <v>0</v>
      </c>
      <c r="O446" s="26"/>
      <c r="P446" s="26"/>
      <c r="Q446" s="26"/>
      <c r="R446" s="26"/>
      <c r="S446" s="26"/>
      <c r="T446" s="26"/>
      <c r="U446" s="26"/>
      <c r="V446" s="26"/>
    </row>
    <row r="447" spans="1:22" ht="14.5" x14ac:dyDescent="0.35">
      <c r="A447" s="15">
        <v>4</v>
      </c>
      <c r="B447" s="8">
        <v>90</v>
      </c>
      <c r="C447" s="8">
        <v>1749999.9999000002</v>
      </c>
      <c r="D447" s="8">
        <v>8166.6666659999992</v>
      </c>
      <c r="E447" s="2">
        <v>2190</v>
      </c>
      <c r="F447" s="1">
        <v>29273.146484375</v>
      </c>
      <c r="G447" s="1">
        <v>461.86569213867199</v>
      </c>
      <c r="H447" s="1">
        <v>30288.701643013839</v>
      </c>
      <c r="I447" s="1">
        <v>511.18775991738408</v>
      </c>
      <c r="J447" s="1">
        <f t="shared" si="35"/>
        <v>3.4692381264204299</v>
      </c>
      <c r="K447" s="1">
        <f t="shared" si="36"/>
        <v>10.678876699052045</v>
      </c>
      <c r="L447" s="26"/>
      <c r="M447" s="26"/>
      <c r="N447" s="2">
        <v>1749999</v>
      </c>
      <c r="O447" s="26"/>
      <c r="P447" s="26"/>
      <c r="Q447" s="26"/>
      <c r="R447" s="26"/>
      <c r="S447" s="26"/>
      <c r="T447" s="26"/>
      <c r="U447" s="26"/>
      <c r="V447" s="26"/>
    </row>
    <row r="448" spans="1:22" ht="14.5" x14ac:dyDescent="0.35">
      <c r="A448" s="15">
        <v>4</v>
      </c>
      <c r="B448" s="8">
        <v>90</v>
      </c>
      <c r="C448" s="8">
        <v>1749999.9999000002</v>
      </c>
      <c r="D448" s="8">
        <v>8166.6666659999992</v>
      </c>
      <c r="E448" s="2">
        <v>2220</v>
      </c>
      <c r="F448" s="1">
        <v>29288.10546875</v>
      </c>
      <c r="G448" s="1">
        <v>446.48986816406199</v>
      </c>
      <c r="H448" s="1">
        <v>29568.85929605387</v>
      </c>
      <c r="I448" s="1">
        <v>463.55960794624428</v>
      </c>
      <c r="J448" s="1">
        <f t="shared" si="35"/>
        <v>0.95859333613582587</v>
      </c>
      <c r="K448" s="1">
        <f t="shared" si="36"/>
        <v>3.8230967820998907</v>
      </c>
      <c r="L448" s="26"/>
      <c r="M448" s="26"/>
      <c r="N448" s="2">
        <v>1749999</v>
      </c>
      <c r="O448" s="26"/>
      <c r="P448" s="26"/>
      <c r="Q448" s="26"/>
      <c r="R448" s="26"/>
      <c r="S448" s="26"/>
      <c r="T448" s="26"/>
      <c r="U448" s="26"/>
      <c r="V448" s="26"/>
    </row>
    <row r="449" spans="1:22" ht="14.5" x14ac:dyDescent="0.35">
      <c r="A449" s="15">
        <v>4</v>
      </c>
      <c r="B449" s="8">
        <v>90</v>
      </c>
      <c r="C449" s="8">
        <v>1749999.9999000002</v>
      </c>
      <c r="D449" s="8">
        <v>8166.6666659999992</v>
      </c>
      <c r="E449" s="2">
        <v>2250</v>
      </c>
      <c r="F449" s="1">
        <v>28922.353515625</v>
      </c>
      <c r="G449" s="1">
        <v>426.80694580078102</v>
      </c>
      <c r="H449" s="1">
        <v>29286.577208394479</v>
      </c>
      <c r="I449" s="1">
        <v>434.63057911206641</v>
      </c>
      <c r="J449" s="1">
        <f t="shared" si="35"/>
        <v>1.259315541429612</v>
      </c>
      <c r="K449" s="1">
        <f t="shared" si="36"/>
        <v>1.8330613848391302</v>
      </c>
      <c r="L449" s="26"/>
      <c r="M449" s="26"/>
      <c r="N449" s="2">
        <v>1749999</v>
      </c>
      <c r="O449" s="26"/>
      <c r="P449" s="26"/>
      <c r="Q449" s="26"/>
      <c r="R449" s="26"/>
      <c r="S449" s="26"/>
      <c r="T449" s="26"/>
      <c r="U449" s="26"/>
      <c r="V449" s="26"/>
    </row>
    <row r="450" spans="1:22" ht="14.5" x14ac:dyDescent="0.35">
      <c r="A450" s="15">
        <v>4</v>
      </c>
      <c r="B450" s="8">
        <v>90</v>
      </c>
      <c r="C450" s="8">
        <v>1749999.9999000002</v>
      </c>
      <c r="D450" s="8">
        <v>8166.6666659999992</v>
      </c>
      <c r="E450" s="2">
        <v>2280</v>
      </c>
      <c r="F450" s="1">
        <v>32727.958984375</v>
      </c>
      <c r="G450" s="1">
        <v>468.93783569335898</v>
      </c>
      <c r="H450" s="1">
        <v>33752.375939412843</v>
      </c>
      <c r="I450" s="1">
        <v>488.3444096553477</v>
      </c>
      <c r="J450" s="1">
        <f t="shared" si="35"/>
        <v>3.1300972832645031</v>
      </c>
      <c r="K450" s="1">
        <f t="shared" si="36"/>
        <v>4.1384107838717439</v>
      </c>
      <c r="L450" s="26"/>
      <c r="M450" s="26"/>
      <c r="N450" s="2">
        <v>0</v>
      </c>
      <c r="O450" s="26"/>
      <c r="P450" s="26"/>
      <c r="Q450" s="26"/>
      <c r="R450" s="26"/>
      <c r="S450" s="26"/>
      <c r="T450" s="26"/>
      <c r="U450" s="26"/>
      <c r="V450" s="26"/>
    </row>
    <row r="451" spans="1:22" ht="14.5" x14ac:dyDescent="0.35">
      <c r="A451" s="15">
        <v>4</v>
      </c>
      <c r="B451" s="8">
        <v>90</v>
      </c>
      <c r="C451" s="8">
        <v>1749999.9999000002</v>
      </c>
      <c r="D451" s="8">
        <v>8166.6666659999992</v>
      </c>
      <c r="E451" s="2">
        <v>2310</v>
      </c>
      <c r="F451" s="1">
        <v>34908.8203125</v>
      </c>
      <c r="G451" s="1">
        <v>477.023681640625</v>
      </c>
      <c r="H451" s="1">
        <v>35800.736955032669</v>
      </c>
      <c r="I451" s="1">
        <v>491.77152743027148</v>
      </c>
      <c r="J451" s="1">
        <f t="shared" si="35"/>
        <v>2.5549893538318615</v>
      </c>
      <c r="K451" s="1">
        <f t="shared" si="36"/>
        <v>3.0916380794606022</v>
      </c>
      <c r="L451" s="26"/>
      <c r="M451" s="26"/>
      <c r="N451" s="2">
        <v>0</v>
      </c>
      <c r="O451" s="26"/>
      <c r="P451" s="26"/>
      <c r="Q451" s="26"/>
      <c r="R451" s="26"/>
      <c r="S451" s="26"/>
      <c r="T451" s="26"/>
      <c r="U451" s="26"/>
      <c r="V451" s="26"/>
    </row>
    <row r="452" spans="1:22" ht="14.5" x14ac:dyDescent="0.35">
      <c r="A452" s="15">
        <v>4</v>
      </c>
      <c r="B452" s="8">
        <v>90</v>
      </c>
      <c r="C452" s="8">
        <v>1749999.9999000002</v>
      </c>
      <c r="D452" s="8">
        <v>8166.6666659999992</v>
      </c>
      <c r="E452" s="2">
        <v>2340</v>
      </c>
      <c r="F452" s="1">
        <v>35369.00390625</v>
      </c>
      <c r="G452" s="1">
        <v>465.87423706054699</v>
      </c>
      <c r="H452" s="1">
        <v>36227.505910571701</v>
      </c>
      <c r="I452" s="1">
        <v>485.79329453517278</v>
      </c>
      <c r="J452" s="1">
        <f t="shared" si="35"/>
        <v>2.4272722143865533</v>
      </c>
      <c r="K452" s="1">
        <f t="shared" si="36"/>
        <v>4.2756297494160478</v>
      </c>
      <c r="L452" s="26"/>
      <c r="M452" s="26"/>
      <c r="N452" s="2">
        <v>3.1562968384746297E-14</v>
      </c>
      <c r="O452" s="26"/>
      <c r="P452" s="26"/>
      <c r="Q452" s="26"/>
      <c r="R452" s="26"/>
      <c r="S452" s="26"/>
      <c r="T452" s="26"/>
      <c r="U452" s="26"/>
      <c r="V452" s="26"/>
    </row>
    <row r="453" spans="1:22" ht="14.5" x14ac:dyDescent="0.35">
      <c r="A453" s="15">
        <v>4</v>
      </c>
      <c r="B453" s="8">
        <v>90</v>
      </c>
      <c r="C453" s="8">
        <v>1749999.9999000002</v>
      </c>
      <c r="D453" s="8">
        <v>8166.6666659999992</v>
      </c>
      <c r="E453" s="2">
        <v>2370</v>
      </c>
      <c r="F453" s="1">
        <v>31511.357421875</v>
      </c>
      <c r="G453" s="1">
        <v>393.16293334960898</v>
      </c>
      <c r="H453" s="1">
        <v>32276.756129697809</v>
      </c>
      <c r="I453" s="1">
        <v>416.31930979547542</v>
      </c>
      <c r="J453" s="1">
        <f t="shared" si="35"/>
        <v>2.4289613981893203</v>
      </c>
      <c r="K453" s="1">
        <f t="shared" si="36"/>
        <v>5.8897659167873009</v>
      </c>
      <c r="L453" s="26"/>
      <c r="M453" s="26"/>
      <c r="N453" s="2">
        <v>1749999</v>
      </c>
      <c r="O453" s="26"/>
      <c r="P453" s="26"/>
      <c r="Q453" s="26"/>
      <c r="R453" s="26"/>
      <c r="S453" s="26"/>
      <c r="T453" s="26"/>
      <c r="U453" s="26"/>
      <c r="V453" s="26"/>
    </row>
    <row r="454" spans="1:22" ht="14.5" x14ac:dyDescent="0.35">
      <c r="A454" s="15">
        <v>4</v>
      </c>
      <c r="B454" s="8">
        <v>90</v>
      </c>
      <c r="C454" s="8">
        <v>1749999.9999000002</v>
      </c>
      <c r="D454" s="8">
        <v>8166.6666659999992</v>
      </c>
      <c r="E454" s="2">
        <v>2400</v>
      </c>
      <c r="F454" s="1">
        <v>30507.189453125</v>
      </c>
      <c r="G454" s="1">
        <v>375.54293823242199</v>
      </c>
      <c r="H454" s="1">
        <v>31411.387147117912</v>
      </c>
      <c r="I454" s="1">
        <v>379.41079107374259</v>
      </c>
      <c r="J454" s="1">
        <f t="shared" si="35"/>
        <v>2.9638839571971465</v>
      </c>
      <c r="K454" s="1">
        <f t="shared" si="36"/>
        <v>1.0299362463119461</v>
      </c>
      <c r="L454" s="26"/>
      <c r="M454" s="26"/>
      <c r="N454" s="2">
        <v>1749999</v>
      </c>
      <c r="O454" s="26"/>
      <c r="P454" s="26"/>
      <c r="Q454" s="26"/>
      <c r="R454" s="26"/>
      <c r="S454" s="26"/>
      <c r="T454" s="26"/>
      <c r="U454" s="26"/>
      <c r="V454" s="26"/>
    </row>
    <row r="455" spans="1:22" ht="14.5" x14ac:dyDescent="0.35">
      <c r="A455" s="15">
        <v>4</v>
      </c>
      <c r="B455" s="8">
        <v>90</v>
      </c>
      <c r="C455" s="8">
        <v>1749999.9999000002</v>
      </c>
      <c r="D455" s="8">
        <v>8166.6666659999992</v>
      </c>
      <c r="E455" s="2">
        <v>2430</v>
      </c>
      <c r="F455" s="1">
        <v>30179.470703125</v>
      </c>
      <c r="G455" s="1">
        <v>364.04782104492199</v>
      </c>
      <c r="H455" s="1">
        <v>31119.817705464149</v>
      </c>
      <c r="I455" s="1">
        <v>363.91326122881901</v>
      </c>
      <c r="J455" s="1">
        <f t="shared" si="35"/>
        <v>3.1158498821577374</v>
      </c>
      <c r="K455" s="1">
        <f t="shared" si="36"/>
        <v>-3.6962126491171685E-2</v>
      </c>
      <c r="L455" s="26"/>
      <c r="M455" s="26"/>
      <c r="N455" s="2">
        <v>1749999</v>
      </c>
      <c r="O455" s="26"/>
      <c r="P455" s="26"/>
      <c r="Q455" s="26"/>
      <c r="R455" s="26"/>
      <c r="S455" s="26"/>
      <c r="T455" s="26"/>
      <c r="U455" s="26"/>
      <c r="V455" s="26"/>
    </row>
    <row r="456" spans="1:22" ht="14.5" x14ac:dyDescent="0.35">
      <c r="A456" s="15">
        <v>4</v>
      </c>
      <c r="B456" s="8">
        <v>90</v>
      </c>
      <c r="C456" s="8">
        <v>1749999.9999000002</v>
      </c>
      <c r="D456" s="8">
        <v>8166.6666659999992</v>
      </c>
      <c r="E456" s="2">
        <v>2460</v>
      </c>
      <c r="F456" s="1">
        <v>33509.734375</v>
      </c>
      <c r="G456" s="1">
        <v>406.77963256835898</v>
      </c>
      <c r="H456" s="1">
        <v>34254.865980637303</v>
      </c>
      <c r="I456" s="1">
        <v>433.70062145441182</v>
      </c>
      <c r="J456" s="1">
        <f t="shared" si="35"/>
        <v>2.2236273116900929</v>
      </c>
      <c r="K456" s="1">
        <f t="shared" si="36"/>
        <v>6.6180768973305941</v>
      </c>
      <c r="L456" s="26"/>
      <c r="M456" s="26"/>
      <c r="N456" s="2">
        <v>0</v>
      </c>
      <c r="O456" s="26"/>
      <c r="P456" s="26"/>
      <c r="Q456" s="26"/>
      <c r="R456" s="26"/>
      <c r="S456" s="26"/>
      <c r="T456" s="26"/>
      <c r="U456" s="26"/>
      <c r="V456" s="26"/>
    </row>
    <row r="457" spans="1:22" ht="14.5" x14ac:dyDescent="0.35">
      <c r="A457" s="15">
        <v>4</v>
      </c>
      <c r="B457" s="8">
        <v>90</v>
      </c>
      <c r="C457" s="8">
        <v>1749999.9999000002</v>
      </c>
      <c r="D457" s="8">
        <v>8166.6666659999992</v>
      </c>
      <c r="E457" s="2">
        <v>2490</v>
      </c>
      <c r="F457" s="1">
        <v>35581.90625</v>
      </c>
      <c r="G457" s="1">
        <v>417.60372924804699</v>
      </c>
      <c r="H457" s="1">
        <v>35990.72851537414</v>
      </c>
      <c r="I457" s="1">
        <v>438.76542679601619</v>
      </c>
      <c r="J457" s="1">
        <f t="shared" si="35"/>
        <v>1.1489611110257465</v>
      </c>
      <c r="K457" s="1">
        <f t="shared" si="36"/>
        <v>5.0674110564275248</v>
      </c>
      <c r="L457" s="26"/>
      <c r="M457" s="26"/>
      <c r="N457" s="2">
        <v>1.36769163160654E-13</v>
      </c>
      <c r="O457" s="26"/>
      <c r="P457" s="26"/>
      <c r="Q457" s="26"/>
      <c r="R457" s="26"/>
      <c r="S457" s="26"/>
      <c r="T457" s="26"/>
      <c r="U457" s="26"/>
      <c r="V457" s="26"/>
    </row>
    <row r="458" spans="1:22" ht="14.5" x14ac:dyDescent="0.35">
      <c r="A458" s="15">
        <v>4</v>
      </c>
      <c r="B458" s="8">
        <v>90</v>
      </c>
      <c r="C458" s="8">
        <v>1749999.9999000002</v>
      </c>
      <c r="D458" s="8">
        <v>8166.6666659999992</v>
      </c>
      <c r="E458" s="2">
        <v>2520</v>
      </c>
      <c r="F458" s="1">
        <v>36794</v>
      </c>
      <c r="G458" s="1">
        <v>418.86608886718801</v>
      </c>
      <c r="H458" s="1">
        <v>36950.812912180518</v>
      </c>
      <c r="I458" s="1">
        <v>432.05309011783788</v>
      </c>
      <c r="J458" s="1">
        <f t="shared" ref="J458:J521" si="37">(H458-F458)/F458*100</f>
        <v>0.42619153171853491</v>
      </c>
      <c r="K458" s="1">
        <f t="shared" ref="K458:K521" si="38">(I458-G458)/G458*100</f>
        <v>3.1482618433766643</v>
      </c>
      <c r="L458" s="26"/>
      <c r="M458" s="26"/>
      <c r="N458" s="2">
        <v>2.8405771658468501E-13</v>
      </c>
      <c r="O458" s="26"/>
      <c r="P458" s="26"/>
      <c r="Q458" s="26"/>
      <c r="R458" s="26"/>
      <c r="S458" s="26"/>
      <c r="T458" s="26"/>
      <c r="U458" s="26"/>
      <c r="V458" s="26"/>
    </row>
    <row r="459" spans="1:22" ht="14.5" x14ac:dyDescent="0.35">
      <c r="A459" s="15">
        <v>4</v>
      </c>
      <c r="B459" s="8">
        <v>90</v>
      </c>
      <c r="C459" s="8">
        <v>1749999.9999000002</v>
      </c>
      <c r="D459" s="8">
        <v>8166.6666659999992</v>
      </c>
      <c r="E459" s="2">
        <v>2550</v>
      </c>
      <c r="F459" s="1">
        <v>32888.53515625</v>
      </c>
      <c r="G459" s="1">
        <v>359.41641235351602</v>
      </c>
      <c r="H459" s="1">
        <v>33546.401663520883</v>
      </c>
      <c r="I459" s="1">
        <v>369.98354730228289</v>
      </c>
      <c r="J459" s="1">
        <f t="shared" si="37"/>
        <v>2.0002912995225466</v>
      </c>
      <c r="K459" s="1">
        <f t="shared" si="38"/>
        <v>2.9400813612187537</v>
      </c>
      <c r="L459" s="26"/>
      <c r="M459" s="26"/>
      <c r="N459" s="2">
        <v>1749999</v>
      </c>
      <c r="O459" s="26"/>
      <c r="P459" s="26"/>
      <c r="Q459" s="26"/>
      <c r="R459" s="26"/>
      <c r="S459" s="26"/>
      <c r="T459" s="26"/>
      <c r="U459" s="26"/>
      <c r="V459" s="26"/>
    </row>
    <row r="460" spans="1:22" ht="14.5" x14ac:dyDescent="0.35">
      <c r="A460" s="15">
        <v>4</v>
      </c>
      <c r="B460" s="8">
        <v>90</v>
      </c>
      <c r="C460" s="8">
        <v>1749999.9999000002</v>
      </c>
      <c r="D460" s="8">
        <v>8166.6666659999992</v>
      </c>
      <c r="E460" s="2">
        <v>2580</v>
      </c>
      <c r="F460" s="1">
        <v>31941.408203125</v>
      </c>
      <c r="G460" s="1">
        <v>340.56500244140602</v>
      </c>
      <c r="H460" s="1">
        <v>32894.534132581291</v>
      </c>
      <c r="I460" s="1">
        <v>346.17476466467451</v>
      </c>
      <c r="J460" s="1">
        <f t="shared" si="37"/>
        <v>2.9839821819848322</v>
      </c>
      <c r="K460" s="1">
        <f t="shared" si="38"/>
        <v>1.6471928069689561</v>
      </c>
      <c r="L460" s="26"/>
      <c r="M460" s="26"/>
      <c r="N460" s="2">
        <v>1749999</v>
      </c>
      <c r="O460" s="26"/>
      <c r="P460" s="26"/>
      <c r="Q460" s="26"/>
      <c r="R460" s="26"/>
      <c r="S460" s="26"/>
      <c r="T460" s="26"/>
      <c r="U460" s="26"/>
      <c r="V460" s="26"/>
    </row>
    <row r="461" spans="1:22" ht="14.5" x14ac:dyDescent="0.35">
      <c r="A461" s="15">
        <v>4</v>
      </c>
      <c r="B461" s="8">
        <v>90</v>
      </c>
      <c r="C461" s="8">
        <v>1749999.9999000002</v>
      </c>
      <c r="D461" s="8">
        <v>8166.6666659999992</v>
      </c>
      <c r="E461" s="2">
        <v>2610</v>
      </c>
      <c r="F461" s="1">
        <v>32074.19140625</v>
      </c>
      <c r="G461" s="1">
        <v>330.30221557617199</v>
      </c>
      <c r="H461" s="1">
        <v>32742.898861487269</v>
      </c>
      <c r="I461" s="1">
        <v>335.24653171599579</v>
      </c>
      <c r="J461" s="1">
        <f t="shared" si="37"/>
        <v>2.0848770488629182</v>
      </c>
      <c r="K461" s="1">
        <f t="shared" si="38"/>
        <v>1.4969067437828232</v>
      </c>
      <c r="L461" s="26"/>
      <c r="M461" s="26"/>
      <c r="N461" s="2">
        <v>1749999</v>
      </c>
      <c r="O461" s="26"/>
      <c r="P461" s="26"/>
      <c r="Q461" s="26"/>
      <c r="R461" s="26"/>
      <c r="S461" s="26"/>
      <c r="T461" s="26"/>
      <c r="U461" s="26"/>
      <c r="V461" s="26"/>
    </row>
    <row r="462" spans="1:22" ht="14.5" x14ac:dyDescent="0.35">
      <c r="A462" s="15">
        <v>4</v>
      </c>
      <c r="B462" s="8">
        <v>90</v>
      </c>
      <c r="C462" s="8">
        <v>1749999.9999000002</v>
      </c>
      <c r="D462" s="8">
        <v>8166.6666659999992</v>
      </c>
      <c r="E462" s="2">
        <v>2640</v>
      </c>
      <c r="F462" s="1">
        <v>36473.79296875</v>
      </c>
      <c r="G462" s="1">
        <v>376.02719116210898</v>
      </c>
      <c r="H462" s="1">
        <v>35908.935928776773</v>
      </c>
      <c r="I462" s="1">
        <v>382.67999063448212</v>
      </c>
      <c r="J462" s="1">
        <f t="shared" si="37"/>
        <v>-1.5486654773118469</v>
      </c>
      <c r="K462" s="1">
        <f t="shared" si="38"/>
        <v>1.7692336162745903</v>
      </c>
      <c r="L462" s="26"/>
      <c r="M462" s="26"/>
      <c r="N462" s="2">
        <v>1.47289868019165E-13</v>
      </c>
      <c r="O462" s="26"/>
      <c r="P462" s="26"/>
      <c r="Q462" s="26"/>
      <c r="R462" s="26"/>
      <c r="S462" s="26"/>
      <c r="T462" s="26"/>
      <c r="U462" s="26"/>
      <c r="V462" s="26"/>
    </row>
    <row r="463" spans="1:22" ht="14.5" x14ac:dyDescent="0.35">
      <c r="A463" s="15">
        <v>4</v>
      </c>
      <c r="B463" s="8">
        <v>90</v>
      </c>
      <c r="C463" s="8">
        <v>1749999.9999000002</v>
      </c>
      <c r="D463" s="8">
        <v>8166.6666659999992</v>
      </c>
      <c r="E463" s="2">
        <v>2670</v>
      </c>
      <c r="F463" s="1">
        <v>39071.9296875</v>
      </c>
      <c r="G463" s="1">
        <v>384.90963745117199</v>
      </c>
      <c r="H463" s="1">
        <v>37661.553577956882</v>
      </c>
      <c r="I463" s="1">
        <v>390.3064513593074</v>
      </c>
      <c r="J463" s="1">
        <f t="shared" si="37"/>
        <v>-3.6096914609117188</v>
      </c>
      <c r="K463" s="1">
        <f t="shared" si="38"/>
        <v>1.4020989299910764</v>
      </c>
      <c r="L463" s="26"/>
      <c r="M463" s="26"/>
      <c r="N463" s="2">
        <v>0</v>
      </c>
      <c r="O463" s="26"/>
      <c r="P463" s="26"/>
      <c r="Q463" s="26"/>
      <c r="R463" s="26"/>
      <c r="S463" s="26"/>
      <c r="T463" s="26"/>
      <c r="U463" s="26"/>
      <c r="V463" s="26"/>
    </row>
    <row r="464" spans="1:22" ht="14.5" x14ac:dyDescent="0.35">
      <c r="A464" s="15">
        <v>4</v>
      </c>
      <c r="B464" s="8">
        <v>90</v>
      </c>
      <c r="C464" s="8">
        <v>1749999.9999000002</v>
      </c>
      <c r="D464" s="8">
        <v>8166.6666659999992</v>
      </c>
      <c r="E464" s="2">
        <v>2700</v>
      </c>
      <c r="F464" s="1">
        <v>39444.9453125</v>
      </c>
      <c r="G464" s="1">
        <v>372.78594970703102</v>
      </c>
      <c r="H464" s="1">
        <v>38491.109988796779</v>
      </c>
      <c r="I464" s="1">
        <v>385.49340507601153</v>
      </c>
      <c r="J464" s="1">
        <f t="shared" si="37"/>
        <v>-2.4181433543550961</v>
      </c>
      <c r="K464" s="1">
        <f t="shared" si="38"/>
        <v>3.4087806632645821</v>
      </c>
      <c r="L464" s="26"/>
      <c r="M464" s="26"/>
      <c r="N464" s="2">
        <v>8.4166038667645602E-14</v>
      </c>
      <c r="O464" s="26"/>
      <c r="P464" s="26"/>
      <c r="Q464" s="26"/>
      <c r="R464" s="26"/>
      <c r="S464" s="26"/>
      <c r="T464" s="26"/>
      <c r="U464" s="26"/>
      <c r="V464" s="26"/>
    </row>
    <row r="465" spans="1:22" ht="14.5" x14ac:dyDescent="0.35">
      <c r="A465" s="15">
        <v>4</v>
      </c>
      <c r="B465" s="8">
        <v>90</v>
      </c>
      <c r="C465" s="8">
        <v>1749999.9999000002</v>
      </c>
      <c r="D465" s="8">
        <v>8166.6666659999992</v>
      </c>
      <c r="E465" s="2">
        <v>2730</v>
      </c>
      <c r="F465" s="1">
        <v>34262.25390625</v>
      </c>
      <c r="G465" s="1">
        <v>311.68225097656301</v>
      </c>
      <c r="H465" s="1">
        <v>34045.50874613323</v>
      </c>
      <c r="I465" s="1">
        <v>316.4804523706087</v>
      </c>
      <c r="J465" s="1">
        <f t="shared" si="37"/>
        <v>-0.6326062515030062</v>
      </c>
      <c r="K465" s="1">
        <f t="shared" si="38"/>
        <v>1.5394528815843582</v>
      </c>
      <c r="L465" s="26"/>
      <c r="M465" s="26"/>
      <c r="N465" s="2">
        <v>1749999</v>
      </c>
      <c r="O465" s="26"/>
      <c r="P465" s="26"/>
      <c r="Q465" s="26"/>
      <c r="R465" s="26"/>
      <c r="S465" s="26"/>
      <c r="T465" s="26"/>
      <c r="U465" s="26"/>
      <c r="V465" s="26"/>
    </row>
    <row r="466" spans="1:22" ht="14.5" x14ac:dyDescent="0.35">
      <c r="A466" s="15">
        <v>4</v>
      </c>
      <c r="B466" s="8">
        <v>90</v>
      </c>
      <c r="C466" s="8">
        <v>1749999.9999000002</v>
      </c>
      <c r="D466" s="8">
        <v>8166.6666659999992</v>
      </c>
      <c r="E466" s="2">
        <v>2760</v>
      </c>
      <c r="F466" s="1">
        <v>32852.37890625</v>
      </c>
      <c r="G466" s="1">
        <v>293.05081176757801</v>
      </c>
      <c r="H466" s="1">
        <v>33347.43839296334</v>
      </c>
      <c r="I466" s="1">
        <v>294.12989423063578</v>
      </c>
      <c r="J466" s="1">
        <f t="shared" si="37"/>
        <v>1.5069212738781539</v>
      </c>
      <c r="K466" s="1">
        <f t="shared" si="38"/>
        <v>0.36822367307196063</v>
      </c>
      <c r="L466" s="26"/>
      <c r="M466" s="26"/>
      <c r="N466" s="2">
        <v>1749999</v>
      </c>
      <c r="O466" s="26"/>
      <c r="P466" s="26"/>
      <c r="Q466" s="26"/>
      <c r="R466" s="26"/>
      <c r="S466" s="26"/>
      <c r="T466" s="26"/>
      <c r="U466" s="26"/>
      <c r="V466" s="26"/>
    </row>
    <row r="467" spans="1:22" ht="14.5" x14ac:dyDescent="0.35">
      <c r="A467" s="15">
        <v>4</v>
      </c>
      <c r="B467" s="8">
        <v>90</v>
      </c>
      <c r="C467" s="8">
        <v>1749999.9999000002</v>
      </c>
      <c r="D467" s="8">
        <v>8166.6666659999992</v>
      </c>
      <c r="E467" s="2">
        <v>2790</v>
      </c>
      <c r="F467" s="1">
        <v>32878.4609375</v>
      </c>
      <c r="G467" s="1">
        <v>286.19488525390602</v>
      </c>
      <c r="H467" s="1">
        <v>33406.374656555767</v>
      </c>
      <c r="I467" s="1">
        <v>284.55053635459882</v>
      </c>
      <c r="J467" s="1">
        <f t="shared" si="37"/>
        <v>1.6056521625489077</v>
      </c>
      <c r="K467" s="1">
        <f t="shared" si="38"/>
        <v>-0.57455565561500943</v>
      </c>
      <c r="L467" s="26"/>
      <c r="M467" s="26"/>
      <c r="N467" s="2">
        <v>1749999</v>
      </c>
      <c r="O467" s="26"/>
      <c r="P467" s="26"/>
      <c r="Q467" s="26"/>
      <c r="R467" s="26"/>
      <c r="S467" s="26"/>
      <c r="T467" s="26"/>
      <c r="U467" s="26"/>
      <c r="V467" s="26"/>
    </row>
    <row r="468" spans="1:22" ht="14.5" x14ac:dyDescent="0.35">
      <c r="A468" s="15">
        <v>4</v>
      </c>
      <c r="B468" s="8">
        <v>90</v>
      </c>
      <c r="C468" s="8">
        <v>1749999.9999000002</v>
      </c>
      <c r="D468" s="8">
        <v>8166.6666659999992</v>
      </c>
      <c r="E468" s="2">
        <v>2820</v>
      </c>
      <c r="F468" s="1">
        <v>36969.4765625</v>
      </c>
      <c r="G468" s="1">
        <v>327.40084838867199</v>
      </c>
      <c r="H468" s="1">
        <v>36909.088518145829</v>
      </c>
      <c r="I468" s="1">
        <v>327.82788133153559</v>
      </c>
      <c r="J468" s="1">
        <f t="shared" si="37"/>
        <v>-0.16334568397818697</v>
      </c>
      <c r="K468" s="1">
        <f t="shared" si="38"/>
        <v>0.13043122672567267</v>
      </c>
      <c r="L468" s="26"/>
      <c r="M468" s="26"/>
      <c r="N468" s="2">
        <v>0</v>
      </c>
      <c r="O468" s="26"/>
      <c r="P468" s="26"/>
      <c r="Q468" s="26"/>
      <c r="R468" s="26"/>
      <c r="S468" s="26"/>
      <c r="T468" s="26"/>
      <c r="U468" s="26"/>
      <c r="V468" s="26"/>
    </row>
    <row r="469" spans="1:22" ht="14.5" x14ac:dyDescent="0.35">
      <c r="A469" s="15">
        <v>4</v>
      </c>
      <c r="B469" s="8">
        <v>90</v>
      </c>
      <c r="C469" s="8">
        <v>1749999.9999000002</v>
      </c>
      <c r="D469" s="8">
        <v>8166.6666659999992</v>
      </c>
      <c r="E469" s="2">
        <v>2850</v>
      </c>
      <c r="F469" s="1">
        <v>38932.94140625</v>
      </c>
      <c r="G469" s="1">
        <v>333.87344360351602</v>
      </c>
      <c r="H469" s="1">
        <v>38441.598477078689</v>
      </c>
      <c r="I469" s="1">
        <v>332.36240000301592</v>
      </c>
      <c r="J469" s="1">
        <f t="shared" si="37"/>
        <v>-1.262023652526892</v>
      </c>
      <c r="K469" s="1">
        <f t="shared" si="38"/>
        <v>-0.45257975123487459</v>
      </c>
      <c r="L469" s="26"/>
      <c r="M469" s="26"/>
      <c r="N469" s="2">
        <v>1.2098823462189399E-13</v>
      </c>
      <c r="O469" s="26"/>
      <c r="P469" s="26"/>
      <c r="Q469" s="26"/>
      <c r="R469" s="26"/>
      <c r="S469" s="26"/>
      <c r="T469" s="26"/>
      <c r="U469" s="26"/>
      <c r="V469" s="26"/>
    </row>
    <row r="470" spans="1:22" ht="14.5" x14ac:dyDescent="0.35">
      <c r="A470" s="15">
        <v>4</v>
      </c>
      <c r="B470" s="8">
        <v>90</v>
      </c>
      <c r="C470" s="8">
        <v>1749999.9999000002</v>
      </c>
      <c r="D470" s="8">
        <v>8166.6666659999992</v>
      </c>
      <c r="E470" s="2">
        <v>2880</v>
      </c>
      <c r="F470" s="1">
        <v>38787.01953125</v>
      </c>
      <c r="G470" s="1">
        <v>326.38854980468801</v>
      </c>
      <c r="H470" s="1">
        <v>39087.624741391672</v>
      </c>
      <c r="I470" s="1">
        <v>329.59495410957311</v>
      </c>
      <c r="J470" s="1">
        <f t="shared" si="37"/>
        <v>0.7750149760784778</v>
      </c>
      <c r="K470" s="1">
        <f t="shared" si="38"/>
        <v>0.98238872252222709</v>
      </c>
      <c r="L470" s="26"/>
      <c r="M470" s="26"/>
      <c r="N470" s="2">
        <v>0</v>
      </c>
      <c r="O470" s="26"/>
      <c r="P470" s="26"/>
      <c r="Q470" s="26"/>
      <c r="R470" s="26"/>
      <c r="S470" s="26"/>
      <c r="T470" s="26"/>
      <c r="U470" s="26"/>
      <c r="V470" s="26"/>
    </row>
    <row r="471" spans="1:22" ht="14.5" x14ac:dyDescent="0.35">
      <c r="A471" s="15">
        <v>4</v>
      </c>
      <c r="B471" s="8">
        <v>90</v>
      </c>
      <c r="C471" s="8">
        <v>1749999.9999000002</v>
      </c>
      <c r="D471" s="8">
        <v>8166.6666659999992</v>
      </c>
      <c r="E471" s="2">
        <v>2910</v>
      </c>
      <c r="F471" s="1">
        <v>33791.62109375</v>
      </c>
      <c r="G471" s="1">
        <v>279.30313110351602</v>
      </c>
      <c r="H471" s="1">
        <v>34408.357979838947</v>
      </c>
      <c r="I471" s="1">
        <v>280.25749185920353</v>
      </c>
      <c r="J471" s="1">
        <f t="shared" si="37"/>
        <v>1.825117784014858</v>
      </c>
      <c r="K471" s="1">
        <f t="shared" si="38"/>
        <v>0.34169353988867224</v>
      </c>
      <c r="L471" s="26"/>
      <c r="M471" s="26"/>
      <c r="N471" s="2">
        <v>1749999</v>
      </c>
      <c r="O471" s="26"/>
      <c r="P471" s="26"/>
      <c r="Q471" s="26"/>
      <c r="R471" s="26"/>
      <c r="S471" s="26"/>
      <c r="T471" s="26"/>
      <c r="U471" s="26"/>
      <c r="V471" s="26"/>
    </row>
    <row r="472" spans="1:22" ht="14.5" x14ac:dyDescent="0.35">
      <c r="A472" s="15">
        <v>4</v>
      </c>
      <c r="B472" s="8">
        <v>90</v>
      </c>
      <c r="C472" s="8">
        <v>1749999.9999000002</v>
      </c>
      <c r="D472" s="8">
        <v>8166.6666659999992</v>
      </c>
      <c r="E472" s="2">
        <v>2940</v>
      </c>
      <c r="F472" s="1">
        <v>32606.5625</v>
      </c>
      <c r="G472" s="1">
        <v>264.698486328125</v>
      </c>
      <c r="H472" s="1">
        <v>33582.563300145113</v>
      </c>
      <c r="I472" s="1">
        <v>263.31536556600139</v>
      </c>
      <c r="J472" s="1">
        <f t="shared" si="37"/>
        <v>2.9932649298591758</v>
      </c>
      <c r="K472" s="1">
        <f t="shared" si="38"/>
        <v>-0.52252688759582444</v>
      </c>
      <c r="L472" s="26"/>
      <c r="M472" s="26"/>
      <c r="N472" s="2">
        <v>1749999</v>
      </c>
      <c r="O472" s="26"/>
      <c r="P472" s="26"/>
      <c r="Q472" s="26"/>
      <c r="R472" s="26"/>
      <c r="S472" s="26"/>
      <c r="T472" s="26"/>
      <c r="U472" s="26"/>
      <c r="V472" s="26"/>
    </row>
    <row r="473" spans="1:22" ht="14.5" x14ac:dyDescent="0.35">
      <c r="A473" s="15">
        <v>4</v>
      </c>
      <c r="B473" s="8">
        <v>90</v>
      </c>
      <c r="C473" s="8">
        <v>1749999.9999000002</v>
      </c>
      <c r="D473" s="8">
        <v>8166.6666659999992</v>
      </c>
      <c r="E473" s="2">
        <v>2970</v>
      </c>
      <c r="F473" s="1">
        <v>33119.33203125</v>
      </c>
      <c r="G473" s="1">
        <v>258.36859130859398</v>
      </c>
      <c r="H473" s="1">
        <v>33521.395249367313</v>
      </c>
      <c r="I473" s="1">
        <v>255.47459389805121</v>
      </c>
      <c r="J473" s="1">
        <f t="shared" si="37"/>
        <v>1.2139834756870802</v>
      </c>
      <c r="K473" s="1">
        <f t="shared" si="38"/>
        <v>-1.1201041875427469</v>
      </c>
      <c r="L473" s="26"/>
      <c r="M473" s="26"/>
      <c r="N473" s="2">
        <v>1749999</v>
      </c>
      <c r="O473" s="26"/>
      <c r="P473" s="26"/>
      <c r="Q473" s="26"/>
      <c r="R473" s="26"/>
      <c r="S473" s="26"/>
      <c r="T473" s="26"/>
      <c r="U473" s="26"/>
      <c r="V473" s="26"/>
    </row>
    <row r="474" spans="1:22" ht="14.5" x14ac:dyDescent="0.35">
      <c r="A474" s="15">
        <v>4</v>
      </c>
      <c r="B474" s="8">
        <v>90</v>
      </c>
      <c r="C474" s="8">
        <v>1749999.9999000002</v>
      </c>
      <c r="D474" s="8">
        <v>8166.6666659999992</v>
      </c>
      <c r="E474" s="2">
        <v>3000</v>
      </c>
      <c r="F474" s="1">
        <v>37369.7890625</v>
      </c>
      <c r="G474" s="1">
        <v>296.81106567382801</v>
      </c>
      <c r="H474" s="1">
        <v>37207.420163567578</v>
      </c>
      <c r="I474" s="1">
        <v>297.08409315479008</v>
      </c>
      <c r="J474" s="1">
        <f t="shared" si="37"/>
        <v>-0.43449241487786866</v>
      </c>
      <c r="K474" s="1">
        <f t="shared" si="38"/>
        <v>9.1986961585221586E-2</v>
      </c>
      <c r="L474" s="26"/>
      <c r="M474" s="26"/>
      <c r="N474" s="2">
        <v>0</v>
      </c>
      <c r="O474" s="26"/>
      <c r="P474" s="26"/>
      <c r="Q474" s="26"/>
      <c r="R474" s="26"/>
      <c r="S474" s="26"/>
      <c r="T474" s="26"/>
      <c r="U474" s="26"/>
      <c r="V474" s="26"/>
    </row>
    <row r="475" spans="1:22" ht="14.5" x14ac:dyDescent="0.35">
      <c r="A475" s="15">
        <v>4</v>
      </c>
      <c r="B475" s="8">
        <v>90</v>
      </c>
      <c r="C475" s="8">
        <v>1749999.9999000002</v>
      </c>
      <c r="D475" s="8">
        <v>8166.6666659999992</v>
      </c>
      <c r="E475" s="2">
        <v>3030</v>
      </c>
      <c r="F475" s="1">
        <v>39288.640625</v>
      </c>
      <c r="G475" s="1">
        <v>300.62854003906301</v>
      </c>
      <c r="H475" s="1">
        <v>38831.136320603488</v>
      </c>
      <c r="I475" s="1">
        <v>296.65760718087557</v>
      </c>
      <c r="J475" s="1">
        <f t="shared" si="37"/>
        <v>-1.1644696714332108</v>
      </c>
      <c r="K475" s="1">
        <f t="shared" si="38"/>
        <v>-1.3208768727252125</v>
      </c>
      <c r="L475" s="26"/>
      <c r="M475" s="26"/>
      <c r="N475" s="2">
        <v>0</v>
      </c>
      <c r="O475" s="26"/>
      <c r="P475" s="26"/>
      <c r="Q475" s="26"/>
      <c r="R475" s="26"/>
      <c r="S475" s="26"/>
      <c r="T475" s="26"/>
      <c r="U475" s="26"/>
      <c r="V475" s="26"/>
    </row>
    <row r="476" spans="1:22" ht="14.5" x14ac:dyDescent="0.35">
      <c r="A476" s="15">
        <v>4</v>
      </c>
      <c r="B476" s="8">
        <v>90</v>
      </c>
      <c r="C476" s="8">
        <v>1749999.9999000002</v>
      </c>
      <c r="D476" s="8">
        <v>8166.6666659999992</v>
      </c>
      <c r="E476" s="2">
        <v>3060</v>
      </c>
      <c r="F476" s="1">
        <v>39202.8359375</v>
      </c>
      <c r="G476" s="1">
        <v>293.50250244140602</v>
      </c>
      <c r="H476" s="1">
        <v>39065.778478477281</v>
      </c>
      <c r="I476" s="1">
        <v>291.888393533331</v>
      </c>
      <c r="J476" s="1">
        <f t="shared" si="37"/>
        <v>-0.34961108232380367</v>
      </c>
      <c r="K476" s="1">
        <f t="shared" si="38"/>
        <v>-0.5499472388305312</v>
      </c>
      <c r="L476" s="26"/>
      <c r="M476" s="26"/>
      <c r="N476" s="2">
        <v>1.05207258649289E-13</v>
      </c>
      <c r="O476" s="26"/>
      <c r="P476" s="26"/>
      <c r="Q476" s="26"/>
      <c r="R476" s="26"/>
      <c r="S476" s="26"/>
      <c r="T476" s="26"/>
      <c r="U476" s="26"/>
      <c r="V476" s="26"/>
    </row>
    <row r="477" spans="1:22" ht="14.5" x14ac:dyDescent="0.35">
      <c r="A477" s="15">
        <v>4</v>
      </c>
      <c r="B477" s="8">
        <v>90</v>
      </c>
      <c r="C477" s="8">
        <v>1749999.9999000002</v>
      </c>
      <c r="D477" s="8">
        <v>8166.6666659999992</v>
      </c>
      <c r="E477" s="2">
        <v>3090</v>
      </c>
      <c r="F477" s="1">
        <v>34204.66796875</v>
      </c>
      <c r="G477" s="1">
        <v>251.44950866699199</v>
      </c>
      <c r="H477" s="1">
        <v>34489.20734855764</v>
      </c>
      <c r="I477" s="1">
        <v>251.1434744436348</v>
      </c>
      <c r="J477" s="1">
        <f t="shared" si="37"/>
        <v>0.83187294806545276</v>
      </c>
      <c r="K477" s="1">
        <f t="shared" si="38"/>
        <v>-0.12170802201188025</v>
      </c>
      <c r="L477" s="26"/>
      <c r="M477" s="26"/>
      <c r="N477" s="2">
        <v>1749999</v>
      </c>
      <c r="O477" s="26"/>
      <c r="P477" s="26"/>
      <c r="Q477" s="26"/>
      <c r="R477" s="26"/>
      <c r="S477" s="26"/>
      <c r="T477" s="26"/>
      <c r="U477" s="26"/>
      <c r="V477" s="26"/>
    </row>
    <row r="478" spans="1:22" ht="14.5" x14ac:dyDescent="0.35">
      <c r="A478" s="15">
        <v>4</v>
      </c>
      <c r="B478" s="8">
        <v>90</v>
      </c>
      <c r="C478" s="8">
        <v>1749999.9999000002</v>
      </c>
      <c r="D478" s="8">
        <v>8166.6666659999992</v>
      </c>
      <c r="E478" s="2">
        <v>3120</v>
      </c>
      <c r="F478" s="1">
        <v>33183.73828125</v>
      </c>
      <c r="G478" s="1">
        <v>238.81135559082</v>
      </c>
      <c r="H478" s="1">
        <v>33454.60131242338</v>
      </c>
      <c r="I478" s="1">
        <v>238.22190130800359</v>
      </c>
      <c r="J478" s="1">
        <f t="shared" si="37"/>
        <v>0.81625231273725085</v>
      </c>
      <c r="K478" s="1">
        <f t="shared" si="38"/>
        <v>-0.24682841456935464</v>
      </c>
      <c r="L478" s="26"/>
      <c r="M478" s="26"/>
      <c r="N478" s="2">
        <v>1749999</v>
      </c>
      <c r="O478" s="26"/>
      <c r="P478" s="26"/>
      <c r="Q478" s="26"/>
      <c r="R478" s="26"/>
      <c r="S478" s="26"/>
      <c r="T478" s="26"/>
      <c r="U478" s="26"/>
      <c r="V478" s="26"/>
    </row>
    <row r="479" spans="1:22" ht="14.5" x14ac:dyDescent="0.35">
      <c r="A479" s="15">
        <v>4</v>
      </c>
      <c r="B479" s="8">
        <v>90</v>
      </c>
      <c r="C479" s="8">
        <v>1749999.9999000002</v>
      </c>
      <c r="D479" s="8">
        <v>8166.6666659999992</v>
      </c>
      <c r="E479" s="2">
        <v>3150</v>
      </c>
      <c r="F479" s="1">
        <v>33689.1875</v>
      </c>
      <c r="G479" s="1">
        <v>233.27012634277301</v>
      </c>
      <c r="H479" s="1">
        <v>33427.793872005401</v>
      </c>
      <c r="I479" s="1">
        <v>232.76100031038641</v>
      </c>
      <c r="J479" s="1">
        <f t="shared" si="37"/>
        <v>-0.77589769119424212</v>
      </c>
      <c r="K479" s="1">
        <f t="shared" si="38"/>
        <v>-0.21825599375656066</v>
      </c>
      <c r="L479" s="26"/>
      <c r="M479" s="26"/>
      <c r="N479" s="2">
        <v>1749999</v>
      </c>
      <c r="O479" s="26"/>
      <c r="P479" s="26"/>
      <c r="Q479" s="26"/>
      <c r="R479" s="26"/>
      <c r="S479" s="26"/>
      <c r="T479" s="26"/>
      <c r="U479" s="26"/>
      <c r="V479" s="26"/>
    </row>
    <row r="480" spans="1:22" ht="14.5" x14ac:dyDescent="0.35">
      <c r="A480" s="15">
        <v>4</v>
      </c>
      <c r="B480" s="8">
        <v>90</v>
      </c>
      <c r="C480" s="8">
        <v>1749999.9999000002</v>
      </c>
      <c r="D480" s="8">
        <v>8166.6666659999992</v>
      </c>
      <c r="E480" s="2">
        <v>3180</v>
      </c>
      <c r="F480" s="1">
        <v>37976.16796875</v>
      </c>
      <c r="G480" s="1">
        <v>266.77255249023398</v>
      </c>
      <c r="H480" s="1">
        <v>37044.507125947799</v>
      </c>
      <c r="I480" s="1">
        <v>266.20014733925728</v>
      </c>
      <c r="J480" s="1">
        <f t="shared" si="37"/>
        <v>-2.4532776544722736</v>
      </c>
      <c r="K480" s="1">
        <f t="shared" si="38"/>
        <v>-0.21456673320904965</v>
      </c>
      <c r="L480" s="26"/>
      <c r="M480" s="26"/>
      <c r="N480" s="2">
        <v>0</v>
      </c>
      <c r="O480" s="26"/>
      <c r="P480" s="26"/>
      <c r="Q480" s="26"/>
      <c r="R480" s="26"/>
      <c r="S480" s="26"/>
      <c r="T480" s="26"/>
      <c r="U480" s="26"/>
      <c r="V480" s="26"/>
    </row>
    <row r="481" spans="1:22" ht="14.5" x14ac:dyDescent="0.35">
      <c r="A481" s="15">
        <v>4</v>
      </c>
      <c r="B481" s="8">
        <v>90</v>
      </c>
      <c r="C481" s="8">
        <v>1749999.9999000002</v>
      </c>
      <c r="D481" s="8">
        <v>8166.6666659999992</v>
      </c>
      <c r="E481" s="2">
        <v>3210</v>
      </c>
      <c r="F481" s="1">
        <v>39607.61328125</v>
      </c>
      <c r="G481" s="1">
        <v>266.64273071289102</v>
      </c>
      <c r="H481" s="1">
        <v>39036.442174376709</v>
      </c>
      <c r="I481" s="1">
        <v>266.90397688662739</v>
      </c>
      <c r="J481" s="1">
        <f t="shared" si="37"/>
        <v>-1.4420740346494951</v>
      </c>
      <c r="K481" s="1">
        <f t="shared" si="38"/>
        <v>9.7976109469740461E-2</v>
      </c>
      <c r="L481" s="26"/>
      <c r="M481" s="26"/>
      <c r="N481" s="2">
        <v>0</v>
      </c>
      <c r="O481" s="26"/>
      <c r="P481" s="26"/>
      <c r="Q481" s="26"/>
      <c r="R481" s="26"/>
      <c r="S481" s="26"/>
      <c r="T481" s="26"/>
      <c r="U481" s="26"/>
      <c r="V481" s="26"/>
    </row>
    <row r="482" spans="1:22" ht="14.5" x14ac:dyDescent="0.35">
      <c r="A482" s="15">
        <v>4</v>
      </c>
      <c r="B482" s="8">
        <v>90</v>
      </c>
      <c r="C482" s="8">
        <v>1749999.9999000002</v>
      </c>
      <c r="D482" s="8">
        <v>8166.6666659999992</v>
      </c>
      <c r="E482" s="2">
        <v>3240</v>
      </c>
      <c r="F482" s="1">
        <v>39476.66796875</v>
      </c>
      <c r="G482" s="1">
        <v>262.09109497070301</v>
      </c>
      <c r="H482" s="1">
        <v>38890.967527143803</v>
      </c>
      <c r="I482" s="1">
        <v>263.73022010426371</v>
      </c>
      <c r="J482" s="1">
        <f t="shared" si="37"/>
        <v>-1.4836623041991328</v>
      </c>
      <c r="K482" s="1">
        <f t="shared" si="38"/>
        <v>0.62540283321870249</v>
      </c>
      <c r="L482" s="26"/>
      <c r="M482" s="26"/>
      <c r="N482" s="2">
        <v>0</v>
      </c>
      <c r="O482" s="26"/>
      <c r="P482" s="26"/>
      <c r="Q482" s="26"/>
      <c r="R482" s="26"/>
      <c r="S482" s="26"/>
      <c r="T482" s="26"/>
      <c r="U482" s="26"/>
      <c r="V482" s="26"/>
    </row>
    <row r="483" spans="1:22" ht="14.5" x14ac:dyDescent="0.35">
      <c r="A483" s="15">
        <v>4</v>
      </c>
      <c r="B483" s="8">
        <v>90</v>
      </c>
      <c r="C483" s="8">
        <v>1749999.9999000002</v>
      </c>
      <c r="D483" s="8">
        <v>8166.6666659999992</v>
      </c>
      <c r="E483" s="2">
        <v>3270</v>
      </c>
      <c r="F483" s="1">
        <v>34385.31640625</v>
      </c>
      <c r="G483" s="1">
        <v>225.78851318359401</v>
      </c>
      <c r="H483" s="1">
        <v>34109.617854233518</v>
      </c>
      <c r="I483" s="1">
        <v>227.7891303718076</v>
      </c>
      <c r="J483" s="1">
        <f t="shared" si="37"/>
        <v>-0.8017915227511756</v>
      </c>
      <c r="K483" s="1">
        <f t="shared" si="38"/>
        <v>0.88605800180226457</v>
      </c>
      <c r="L483" s="26"/>
      <c r="M483" s="26"/>
      <c r="N483" s="2">
        <v>1749999</v>
      </c>
      <c r="O483" s="26"/>
      <c r="P483" s="26"/>
      <c r="Q483" s="26"/>
      <c r="R483" s="26"/>
      <c r="S483" s="26"/>
      <c r="T483" s="26"/>
      <c r="U483" s="26"/>
      <c r="V483" s="26"/>
    </row>
    <row r="484" spans="1:22" ht="14.5" x14ac:dyDescent="0.35">
      <c r="A484" s="15">
        <v>4</v>
      </c>
      <c r="B484" s="8">
        <v>90</v>
      </c>
      <c r="C484" s="8">
        <v>1749999.9999000002</v>
      </c>
      <c r="D484" s="8">
        <v>8166.6666659999992</v>
      </c>
      <c r="E484" s="2">
        <v>3300</v>
      </c>
      <c r="F484" s="1">
        <v>33263.75390625</v>
      </c>
      <c r="G484" s="1">
        <v>217.21293640136699</v>
      </c>
      <c r="H484" s="1">
        <v>33358.222269812461</v>
      </c>
      <c r="I484" s="1">
        <v>216.9431996973546</v>
      </c>
      <c r="J484" s="1">
        <f t="shared" si="37"/>
        <v>0.28399790302895045</v>
      </c>
      <c r="K484" s="1">
        <f t="shared" si="38"/>
        <v>-0.12418077324546052</v>
      </c>
      <c r="L484" s="26"/>
      <c r="M484" s="26"/>
      <c r="N484" s="2">
        <v>1749999</v>
      </c>
      <c r="O484" s="26"/>
      <c r="P484" s="26"/>
      <c r="Q484" s="26"/>
      <c r="R484" s="26"/>
      <c r="S484" s="26"/>
      <c r="T484" s="26"/>
      <c r="U484" s="26"/>
      <c r="V484" s="26"/>
    </row>
    <row r="485" spans="1:22" ht="14.5" x14ac:dyDescent="0.35">
      <c r="A485" s="15">
        <v>4</v>
      </c>
      <c r="B485" s="8">
        <v>90</v>
      </c>
      <c r="C485" s="8">
        <v>1749999.9999000002</v>
      </c>
      <c r="D485" s="8">
        <v>8166.6666659999992</v>
      </c>
      <c r="E485" s="2">
        <v>3330</v>
      </c>
      <c r="F485" s="1">
        <v>33569.0859375</v>
      </c>
      <c r="G485" s="1">
        <v>210.58155822753901</v>
      </c>
      <c r="H485" s="1">
        <v>33334.541559527737</v>
      </c>
      <c r="I485" s="1">
        <v>214.6448883752175</v>
      </c>
      <c r="J485" s="1">
        <f t="shared" si="37"/>
        <v>-0.69869158310996304</v>
      </c>
      <c r="K485" s="1">
        <f t="shared" si="38"/>
        <v>1.9295754964867164</v>
      </c>
      <c r="L485" s="26"/>
      <c r="M485" s="26"/>
      <c r="N485" s="2">
        <v>1749999</v>
      </c>
      <c r="O485" s="26"/>
      <c r="P485" s="26"/>
      <c r="Q485" s="26"/>
      <c r="R485" s="26"/>
      <c r="S485" s="26"/>
      <c r="T485" s="26"/>
      <c r="U485" s="26"/>
      <c r="V485" s="26"/>
    </row>
    <row r="486" spans="1:22" ht="14.5" x14ac:dyDescent="0.35">
      <c r="A486" s="15">
        <v>4</v>
      </c>
      <c r="B486" s="8">
        <v>90</v>
      </c>
      <c r="C486" s="8">
        <v>1749999.9999000002</v>
      </c>
      <c r="D486" s="8">
        <v>8166.6666659999992</v>
      </c>
      <c r="E486" s="2">
        <v>3360</v>
      </c>
      <c r="F486" s="1">
        <v>37631.76953125</v>
      </c>
      <c r="G486" s="1">
        <v>238.17272949218699</v>
      </c>
      <c r="H486" s="1">
        <v>36881.81689570094</v>
      </c>
      <c r="I486" s="1">
        <v>239.40700762397719</v>
      </c>
      <c r="J486" s="1">
        <f t="shared" si="37"/>
        <v>-1.9928710366018998</v>
      </c>
      <c r="K486" s="1">
        <f t="shared" si="38"/>
        <v>0.518228150813838</v>
      </c>
      <c r="L486" s="26"/>
      <c r="M486" s="26"/>
      <c r="N486" s="2">
        <v>0</v>
      </c>
      <c r="O486" s="26"/>
      <c r="P486" s="26"/>
      <c r="Q486" s="26"/>
      <c r="R486" s="26"/>
      <c r="S486" s="26"/>
      <c r="T486" s="26"/>
      <c r="U486" s="26"/>
      <c r="V486" s="26"/>
    </row>
    <row r="487" spans="1:22" ht="14.5" x14ac:dyDescent="0.35">
      <c r="A487" s="15">
        <v>4</v>
      </c>
      <c r="B487" s="8">
        <v>90</v>
      </c>
      <c r="C487" s="8">
        <v>1749999.9999000002</v>
      </c>
      <c r="D487" s="8">
        <v>8166.6666659999992</v>
      </c>
      <c r="E487" s="2">
        <v>3390</v>
      </c>
      <c r="F487" s="1">
        <v>39209.15625</v>
      </c>
      <c r="G487" s="1">
        <v>242.90043640136699</v>
      </c>
      <c r="H487" s="1">
        <v>39186.944841325079</v>
      </c>
      <c r="I487" s="1">
        <v>242.18541167635789</v>
      </c>
      <c r="J487" s="1">
        <f t="shared" si="37"/>
        <v>-5.6648524985591031E-2</v>
      </c>
      <c r="K487" s="1">
        <f t="shared" si="38"/>
        <v>-0.29436946907234018</v>
      </c>
      <c r="L487" s="26"/>
      <c r="M487" s="26"/>
      <c r="N487" s="2">
        <v>0</v>
      </c>
      <c r="O487" s="26"/>
      <c r="P487" s="26"/>
      <c r="Q487" s="26"/>
      <c r="R487" s="26"/>
      <c r="S487" s="26"/>
      <c r="T487" s="26"/>
      <c r="U487" s="26"/>
      <c r="V487" s="26"/>
    </row>
    <row r="488" spans="1:22" ht="14.5" x14ac:dyDescent="0.35">
      <c r="A488" s="15">
        <v>4</v>
      </c>
      <c r="B488" s="8">
        <v>90</v>
      </c>
      <c r="C488" s="8">
        <v>1749999.9999000002</v>
      </c>
      <c r="D488" s="8">
        <v>8166.6666659999992</v>
      </c>
      <c r="E488" s="2">
        <v>3420</v>
      </c>
      <c r="F488" s="1">
        <v>39020.3515625</v>
      </c>
      <c r="G488" s="1">
        <v>241.21446228027301</v>
      </c>
      <c r="H488" s="1">
        <v>38737.520089416743</v>
      </c>
      <c r="I488" s="1">
        <v>240.26947509512291</v>
      </c>
      <c r="J488" s="1">
        <f t="shared" si="37"/>
        <v>-0.72483066337892421</v>
      </c>
      <c r="K488" s="1">
        <f t="shared" si="38"/>
        <v>-0.39176224187258446</v>
      </c>
      <c r="L488" s="26"/>
      <c r="M488" s="26"/>
      <c r="N488" s="2">
        <v>0</v>
      </c>
      <c r="O488" s="26"/>
      <c r="P488" s="26"/>
      <c r="Q488" s="26"/>
      <c r="R488" s="26"/>
      <c r="S488" s="26"/>
      <c r="T488" s="26"/>
      <c r="U488" s="26"/>
      <c r="V488" s="26"/>
    </row>
    <row r="489" spans="1:22" ht="14.5" x14ac:dyDescent="0.35">
      <c r="A489" s="15">
        <v>4</v>
      </c>
      <c r="B489" s="8">
        <v>90</v>
      </c>
      <c r="C489" s="8">
        <v>1749999.9999000002</v>
      </c>
      <c r="D489" s="8">
        <v>8166.6666659999992</v>
      </c>
      <c r="E489" s="2">
        <v>3450</v>
      </c>
      <c r="F489" s="1">
        <v>34060.24609375</v>
      </c>
      <c r="G489" s="1">
        <v>207.7900390625</v>
      </c>
      <c r="H489" s="1">
        <v>33740.55229482345</v>
      </c>
      <c r="I489" s="1">
        <v>210.55018191330899</v>
      </c>
      <c r="J489" s="1">
        <f t="shared" si="37"/>
        <v>-0.93861271009786706</v>
      </c>
      <c r="K489" s="1">
        <f t="shared" si="38"/>
        <v>1.3283326107748512</v>
      </c>
      <c r="L489" s="26"/>
      <c r="M489" s="26"/>
      <c r="N489" s="2">
        <v>1749999</v>
      </c>
      <c r="O489" s="26"/>
      <c r="P489" s="26"/>
      <c r="Q489" s="26"/>
      <c r="R489" s="26"/>
      <c r="S489" s="26"/>
      <c r="T489" s="26"/>
      <c r="U489" s="26"/>
      <c r="V489" s="26"/>
    </row>
    <row r="490" spans="1:22" ht="14.5" x14ac:dyDescent="0.35">
      <c r="A490" s="15">
        <v>4</v>
      </c>
      <c r="B490" s="8">
        <v>90</v>
      </c>
      <c r="C490" s="8">
        <v>1749999.9999000002</v>
      </c>
      <c r="D490" s="8">
        <v>8166.6666659999992</v>
      </c>
      <c r="E490" s="2">
        <v>3480</v>
      </c>
      <c r="F490" s="1">
        <v>33138.109375</v>
      </c>
      <c r="G490" s="1">
        <v>200.98428344726599</v>
      </c>
      <c r="H490" s="1">
        <v>33297.588956729647</v>
      </c>
      <c r="I490" s="1">
        <v>201.83333794129459</v>
      </c>
      <c r="J490" s="1">
        <f t="shared" si="37"/>
        <v>0.48125733404079324</v>
      </c>
      <c r="K490" s="1">
        <f t="shared" si="38"/>
        <v>0.42244820314587772</v>
      </c>
      <c r="L490" s="26"/>
      <c r="M490" s="26"/>
      <c r="N490" s="2">
        <v>1749999</v>
      </c>
      <c r="O490" s="26"/>
      <c r="P490" s="26"/>
      <c r="Q490" s="26"/>
      <c r="R490" s="26"/>
      <c r="S490" s="26"/>
      <c r="T490" s="26"/>
      <c r="U490" s="26"/>
      <c r="V490" s="26"/>
    </row>
    <row r="491" spans="1:22" ht="14.5" x14ac:dyDescent="0.35">
      <c r="A491" s="15">
        <v>4</v>
      </c>
      <c r="B491" s="8">
        <v>90</v>
      </c>
      <c r="C491" s="8">
        <v>1749999.9999000002</v>
      </c>
      <c r="D491" s="8">
        <v>8166.6666659999992</v>
      </c>
      <c r="E491" s="2">
        <v>3510</v>
      </c>
      <c r="F491" s="1">
        <v>33463.3359375</v>
      </c>
      <c r="G491" s="1">
        <v>195.68252563476599</v>
      </c>
      <c r="H491" s="1">
        <v>33378.133822038697</v>
      </c>
      <c r="I491" s="1">
        <v>197.31746206987151</v>
      </c>
      <c r="J491" s="1">
        <f t="shared" si="37"/>
        <v>-0.25461333448774015</v>
      </c>
      <c r="K491" s="1">
        <f t="shared" si="38"/>
        <v>0.83550456526560912</v>
      </c>
      <c r="L491" s="26"/>
      <c r="M491" s="26"/>
      <c r="N491" s="2">
        <v>1749999</v>
      </c>
      <c r="O491" s="26"/>
      <c r="P491" s="26"/>
      <c r="Q491" s="26"/>
      <c r="R491" s="26"/>
      <c r="S491" s="26"/>
      <c r="T491" s="26"/>
      <c r="U491" s="26"/>
      <c r="V491" s="26"/>
    </row>
    <row r="492" spans="1:22" ht="14.5" x14ac:dyDescent="0.35">
      <c r="A492" s="15">
        <v>4</v>
      </c>
      <c r="B492" s="8">
        <v>90</v>
      </c>
      <c r="C492" s="8">
        <v>1749999.9999000002</v>
      </c>
      <c r="D492" s="8">
        <v>8166.6666659999992</v>
      </c>
      <c r="E492" s="2">
        <v>3540</v>
      </c>
      <c r="F492" s="1">
        <v>37462.12109375</v>
      </c>
      <c r="G492" s="1">
        <v>219.44287109375</v>
      </c>
      <c r="H492" s="1">
        <v>36807.04645480663</v>
      </c>
      <c r="I492" s="1">
        <v>219.29753228541739</v>
      </c>
      <c r="J492" s="1">
        <f t="shared" si="37"/>
        <v>-1.748632004322519</v>
      </c>
      <c r="K492" s="1">
        <f t="shared" si="38"/>
        <v>-6.6230817892698357E-2</v>
      </c>
      <c r="L492" s="26"/>
      <c r="M492" s="26"/>
      <c r="N492" s="2">
        <v>0</v>
      </c>
      <c r="O492" s="26"/>
      <c r="P492" s="26"/>
      <c r="Q492" s="26"/>
      <c r="R492" s="26"/>
      <c r="S492" s="26"/>
      <c r="T492" s="26"/>
      <c r="U492" s="26"/>
      <c r="V492" s="26"/>
    </row>
    <row r="493" spans="1:22" ht="14.5" x14ac:dyDescent="0.35">
      <c r="A493" s="15">
        <v>4</v>
      </c>
      <c r="B493" s="8">
        <v>90</v>
      </c>
      <c r="C493" s="8">
        <v>1749999.9999000002</v>
      </c>
      <c r="D493" s="8">
        <v>8166.6666659999992</v>
      </c>
      <c r="E493" s="2">
        <v>3570</v>
      </c>
      <c r="F493" s="1">
        <v>39061.26953125</v>
      </c>
      <c r="G493" s="1">
        <v>222.96470642089801</v>
      </c>
      <c r="H493" s="1">
        <v>39070.015532018901</v>
      </c>
      <c r="I493" s="1">
        <v>222.08696414605109</v>
      </c>
      <c r="J493" s="1">
        <f t="shared" si="37"/>
        <v>2.2390467268104373E-2</v>
      </c>
      <c r="K493" s="1">
        <f t="shared" si="38"/>
        <v>-0.39366870610901966</v>
      </c>
      <c r="L493" s="26"/>
      <c r="M493" s="26"/>
      <c r="N493" s="2">
        <v>0</v>
      </c>
      <c r="O493" s="26"/>
      <c r="P493" s="26"/>
      <c r="Q493" s="26"/>
      <c r="R493" s="26"/>
      <c r="S493" s="26"/>
      <c r="T493" s="26"/>
      <c r="U493" s="26"/>
      <c r="V493" s="26"/>
    </row>
    <row r="494" spans="1:22" ht="14.5" x14ac:dyDescent="0.35">
      <c r="A494" s="15">
        <v>4</v>
      </c>
      <c r="B494" s="8">
        <v>90</v>
      </c>
      <c r="C494" s="8">
        <v>1749999.9999000002</v>
      </c>
      <c r="D494" s="8">
        <v>8166.6666659999992</v>
      </c>
      <c r="E494" s="2">
        <v>3600</v>
      </c>
      <c r="F494" s="1">
        <v>39015.19921875</v>
      </c>
      <c r="G494" s="1">
        <v>220.88423156738301</v>
      </c>
      <c r="H494" s="1">
        <v>38132.575791213203</v>
      </c>
      <c r="I494" s="1">
        <v>220.17362780592001</v>
      </c>
      <c r="J494" s="1">
        <f t="shared" si="37"/>
        <v>-2.2622553394847826</v>
      </c>
      <c r="K494" s="1">
        <f t="shared" si="38"/>
        <v>-0.32170868713470313</v>
      </c>
      <c r="L494" s="26"/>
      <c r="M494" s="26"/>
      <c r="N494" s="2">
        <v>0</v>
      </c>
      <c r="O494" s="26"/>
      <c r="P494" s="26"/>
      <c r="Q494" s="26"/>
      <c r="R494" s="26"/>
      <c r="S494" s="26"/>
      <c r="T494" s="26"/>
      <c r="U494" s="26"/>
      <c r="V494" s="26"/>
    </row>
    <row r="495" spans="1:22" ht="14.5" x14ac:dyDescent="0.35">
      <c r="A495" s="15">
        <v>4</v>
      </c>
      <c r="B495" s="8">
        <v>90</v>
      </c>
      <c r="C495" s="8">
        <v>1749999.9999000002</v>
      </c>
      <c r="D495" s="8">
        <v>8166.6666659999992</v>
      </c>
      <c r="E495" s="2">
        <v>3630</v>
      </c>
      <c r="F495" s="1">
        <v>34157.78515625</v>
      </c>
      <c r="G495" s="1">
        <v>191.19731140136699</v>
      </c>
      <c r="H495" s="1">
        <v>33750.764299415423</v>
      </c>
      <c r="I495" s="1">
        <v>189.9918863870675</v>
      </c>
      <c r="J495" s="1">
        <f t="shared" si="37"/>
        <v>-1.1915903064929916</v>
      </c>
      <c r="K495" s="1">
        <f t="shared" si="38"/>
        <v>-0.63046127869917046</v>
      </c>
      <c r="L495" s="26"/>
      <c r="M495" s="26"/>
      <c r="N495" s="2">
        <v>1749999</v>
      </c>
      <c r="O495" s="26"/>
      <c r="P495" s="26"/>
      <c r="Q495" s="26"/>
      <c r="R495" s="26"/>
      <c r="S495" s="26"/>
      <c r="T495" s="26"/>
      <c r="U495" s="26"/>
      <c r="V495" s="26"/>
    </row>
    <row r="496" spans="1:22" ht="14.5" x14ac:dyDescent="0.35">
      <c r="A496" s="15">
        <v>4</v>
      </c>
      <c r="B496" s="8">
        <v>90</v>
      </c>
      <c r="C496" s="8">
        <v>1749999.9999000002</v>
      </c>
      <c r="D496" s="8">
        <v>8166.6666659999992</v>
      </c>
      <c r="E496" s="2">
        <v>3660</v>
      </c>
      <c r="F496" s="1">
        <v>33328.23828125</v>
      </c>
      <c r="G496" s="1">
        <v>183.90771484375</v>
      </c>
      <c r="H496" s="1">
        <v>33358.764434419892</v>
      </c>
      <c r="I496" s="1">
        <v>181.14413652697911</v>
      </c>
      <c r="J496" s="1">
        <f t="shared" si="37"/>
        <v>9.1592459560234485E-2</v>
      </c>
      <c r="K496" s="1">
        <f t="shared" si="38"/>
        <v>-1.5026984154084322</v>
      </c>
      <c r="L496" s="26"/>
      <c r="M496" s="26"/>
      <c r="N496" s="16">
        <v>1749999</v>
      </c>
      <c r="O496" s="26"/>
      <c r="P496" s="26"/>
      <c r="Q496" s="26"/>
      <c r="R496" s="26"/>
      <c r="S496" s="26"/>
      <c r="T496" s="26"/>
      <c r="U496" s="26"/>
      <c r="V496" s="26"/>
    </row>
    <row r="497" spans="1:22" ht="14.5" x14ac:dyDescent="0.35">
      <c r="A497" s="15">
        <v>5</v>
      </c>
      <c r="B497" s="8">
        <v>90</v>
      </c>
      <c r="C497" s="8">
        <v>1638888.8889000001</v>
      </c>
      <c r="D497" s="8">
        <v>4833.3333329999996</v>
      </c>
      <c r="E497" s="2">
        <v>30</v>
      </c>
      <c r="F497" s="1">
        <v>199.546875</v>
      </c>
      <c r="G497" s="1">
        <v>674.268798828125</v>
      </c>
      <c r="H497" s="1">
        <v>196.08529847365139</v>
      </c>
      <c r="I497" s="1">
        <v>683.93728502950421</v>
      </c>
      <c r="J497" s="1">
        <f t="shared" si="37"/>
        <v>-1.734718484741296</v>
      </c>
      <c r="K497" s="1">
        <f t="shared" si="38"/>
        <v>1.4339216375105861</v>
      </c>
      <c r="L497" s="26">
        <f t="shared" ref="L497:M497" si="39">AVERAGE(J497:J618)</f>
        <v>-4.3161251430771673E-2</v>
      </c>
      <c r="M497" s="26">
        <f t="shared" si="39"/>
        <v>-0.10111200064824585</v>
      </c>
      <c r="N497" s="2">
        <v>1638888</v>
      </c>
      <c r="O497" s="26">
        <f t="shared" ref="O497:P497" si="40">ABS(L497)</f>
        <v>4.3161251430771673E-2</v>
      </c>
      <c r="P497" s="26">
        <f t="shared" si="40"/>
        <v>0.10111200064824585</v>
      </c>
      <c r="Q497" s="26">
        <f t="shared" ref="Q497" si="41">SUM(G497:G618)*30</f>
        <v>1922240.5059814453</v>
      </c>
      <c r="R497" s="26">
        <f t="shared" ref="R497" si="42">SUM(I497:I618)*30</f>
        <v>1918807.7187073983</v>
      </c>
      <c r="S497" s="26">
        <f t="shared" ref="S497" si="43">SUM(F497:F618)*30</f>
        <v>73561398.655700684</v>
      </c>
      <c r="T497" s="26">
        <f t="shared" ref="T497" si="44">SUM(H497:H618)*30</f>
        <v>73457811.799594298</v>
      </c>
      <c r="U497" s="26">
        <f t="shared" ref="U497" si="45">(R497-Q497)/Q497*100</f>
        <v>-0.17858261041556522</v>
      </c>
      <c r="V497" s="26">
        <f t="shared" ref="V497" si="46">(T497-S497)/S497*100</f>
        <v>-0.14081686590981923</v>
      </c>
    </row>
    <row r="498" spans="1:22" ht="14.5" x14ac:dyDescent="0.35">
      <c r="A498" s="15">
        <v>5</v>
      </c>
      <c r="B498" s="8">
        <v>90</v>
      </c>
      <c r="C498" s="8">
        <v>1638888.8889000001</v>
      </c>
      <c r="D498" s="8">
        <v>4833.3333329999996</v>
      </c>
      <c r="E498" s="2">
        <v>60</v>
      </c>
      <c r="F498" s="1">
        <v>190.65374755859401</v>
      </c>
      <c r="G498" s="1">
        <v>644.21893310546898</v>
      </c>
      <c r="H498" s="1">
        <v>196.11522370869861</v>
      </c>
      <c r="I498" s="1">
        <v>654.70291359712701</v>
      </c>
      <c r="J498" s="1">
        <f t="shared" si="37"/>
        <v>2.8646046668587593</v>
      </c>
      <c r="K498" s="1">
        <f t="shared" si="38"/>
        <v>1.6273940353040874</v>
      </c>
      <c r="L498" s="26"/>
      <c r="M498" s="26"/>
      <c r="N498" s="2">
        <v>1638888</v>
      </c>
      <c r="O498" s="26"/>
      <c r="P498" s="26"/>
      <c r="Q498" s="26"/>
      <c r="R498" s="26"/>
      <c r="S498" s="26"/>
      <c r="T498" s="26"/>
      <c r="U498" s="26"/>
      <c r="V498" s="26"/>
    </row>
    <row r="499" spans="1:22" ht="14.5" x14ac:dyDescent="0.35">
      <c r="A499" s="15">
        <v>5</v>
      </c>
      <c r="B499" s="8">
        <v>90</v>
      </c>
      <c r="C499" s="8">
        <v>1638888.8889000001</v>
      </c>
      <c r="D499" s="8">
        <v>4833.3333329999996</v>
      </c>
      <c r="E499" s="2">
        <v>90</v>
      </c>
      <c r="F499" s="1">
        <v>186.06680297851599</v>
      </c>
      <c r="G499" s="1">
        <v>628.71966552734398</v>
      </c>
      <c r="H499" s="1">
        <v>196.13110743743189</v>
      </c>
      <c r="I499" s="1">
        <v>641.89951213309212</v>
      </c>
      <c r="J499" s="1">
        <f t="shared" si="37"/>
        <v>5.408973711488966</v>
      </c>
      <c r="K499" s="1">
        <f t="shared" si="38"/>
        <v>2.0962994047105923</v>
      </c>
      <c r="L499" s="26"/>
      <c r="M499" s="26"/>
      <c r="N499" s="2">
        <v>1638888</v>
      </c>
      <c r="O499" s="26"/>
      <c r="P499" s="26"/>
      <c r="Q499" s="26"/>
      <c r="R499" s="26"/>
      <c r="S499" s="26"/>
      <c r="T499" s="26"/>
      <c r="U499" s="26"/>
      <c r="V499" s="26"/>
    </row>
    <row r="500" spans="1:22" ht="14.5" x14ac:dyDescent="0.35">
      <c r="A500" s="15">
        <v>5</v>
      </c>
      <c r="B500" s="8">
        <v>90</v>
      </c>
      <c r="C500" s="8">
        <v>1638888.8889000001</v>
      </c>
      <c r="D500" s="8">
        <v>4833.3333329999996</v>
      </c>
      <c r="E500" s="2">
        <v>120</v>
      </c>
      <c r="F500" s="1">
        <v>159.26638793945301</v>
      </c>
      <c r="G500" s="1">
        <v>538.16107177734398</v>
      </c>
      <c r="H500" s="1">
        <v>196.06596239109311</v>
      </c>
      <c r="I500" s="1">
        <v>549.72969438112693</v>
      </c>
      <c r="J500" s="1">
        <f t="shared" si="37"/>
        <v>23.105675295172695</v>
      </c>
      <c r="K500" s="1">
        <f t="shared" si="38"/>
        <v>2.1496580132740069</v>
      </c>
      <c r="L500" s="26"/>
      <c r="M500" s="26"/>
      <c r="N500" s="2">
        <v>0</v>
      </c>
      <c r="O500" s="26"/>
      <c r="P500" s="26"/>
      <c r="Q500" s="26"/>
      <c r="R500" s="26"/>
      <c r="S500" s="26"/>
      <c r="T500" s="26"/>
      <c r="U500" s="26"/>
      <c r="V500" s="26"/>
    </row>
    <row r="501" spans="1:22" ht="14.5" x14ac:dyDescent="0.35">
      <c r="A501" s="15">
        <v>5</v>
      </c>
      <c r="B501" s="8">
        <v>90</v>
      </c>
      <c r="C501" s="8">
        <v>1638888.8889000001</v>
      </c>
      <c r="D501" s="8">
        <v>4833.3333329999996</v>
      </c>
      <c r="E501" s="2">
        <v>150</v>
      </c>
      <c r="F501" s="1">
        <v>159.85714721679699</v>
      </c>
      <c r="G501" s="1">
        <v>540.1572265625</v>
      </c>
      <c r="H501" s="1">
        <v>195.98298985378329</v>
      </c>
      <c r="I501" s="1">
        <v>531.82694151510736</v>
      </c>
      <c r="J501" s="1">
        <f t="shared" si="37"/>
        <v>22.598828557845291</v>
      </c>
      <c r="K501" s="1">
        <f t="shared" si="38"/>
        <v>-1.5421963527926184</v>
      </c>
      <c r="L501" s="26"/>
      <c r="M501" s="26"/>
      <c r="N501" s="2">
        <v>0</v>
      </c>
      <c r="O501" s="26"/>
      <c r="P501" s="26"/>
      <c r="Q501" s="26"/>
      <c r="R501" s="26"/>
      <c r="S501" s="26"/>
      <c r="T501" s="26"/>
      <c r="U501" s="26"/>
      <c r="V501" s="26"/>
    </row>
    <row r="502" spans="1:22" ht="14.5" x14ac:dyDescent="0.35">
      <c r="A502" s="15">
        <v>5</v>
      </c>
      <c r="B502" s="8">
        <v>90</v>
      </c>
      <c r="C502" s="8">
        <v>1638888.8889000001</v>
      </c>
      <c r="D502" s="8">
        <v>4833.3333329999996</v>
      </c>
      <c r="E502" s="2">
        <v>180</v>
      </c>
      <c r="F502" s="1">
        <v>159.39945983886699</v>
      </c>
      <c r="G502" s="1">
        <v>538.61071777343795</v>
      </c>
      <c r="H502" s="1">
        <v>195.90003182216179</v>
      </c>
      <c r="I502" s="1">
        <v>525.27535545660157</v>
      </c>
      <c r="J502" s="1">
        <f t="shared" si="37"/>
        <v>22.898805316023243</v>
      </c>
      <c r="K502" s="1">
        <f t="shared" si="38"/>
        <v>-2.4758813511850297</v>
      </c>
      <c r="L502" s="26"/>
      <c r="M502" s="26"/>
      <c r="N502" s="2">
        <v>9.4686655434730896E-14</v>
      </c>
      <c r="O502" s="26"/>
      <c r="P502" s="26"/>
      <c r="Q502" s="26"/>
      <c r="R502" s="26"/>
      <c r="S502" s="26"/>
      <c r="T502" s="26"/>
      <c r="U502" s="26"/>
      <c r="V502" s="26"/>
    </row>
    <row r="503" spans="1:22" ht="14.5" x14ac:dyDescent="0.35">
      <c r="A503" s="15">
        <v>5</v>
      </c>
      <c r="B503" s="8">
        <v>90</v>
      </c>
      <c r="C503" s="8">
        <v>1638888.8889000001</v>
      </c>
      <c r="D503" s="8">
        <v>4833.3333329999996</v>
      </c>
      <c r="E503" s="2">
        <v>210</v>
      </c>
      <c r="F503" s="1">
        <v>180.92448425293</v>
      </c>
      <c r="G503" s="1">
        <v>611.34326171875</v>
      </c>
      <c r="H503" s="1">
        <v>195.85562991015041</v>
      </c>
      <c r="I503" s="1">
        <v>600.90694329468897</v>
      </c>
      <c r="J503" s="1">
        <f t="shared" si="37"/>
        <v>8.2526948847602455</v>
      </c>
      <c r="K503" s="1">
        <f t="shared" si="38"/>
        <v>-1.7071126938931214</v>
      </c>
      <c r="L503" s="26"/>
      <c r="M503" s="26"/>
      <c r="N503" s="2">
        <v>1638888</v>
      </c>
      <c r="O503" s="26"/>
      <c r="P503" s="26"/>
      <c r="Q503" s="26"/>
      <c r="R503" s="26"/>
      <c r="S503" s="26"/>
      <c r="T503" s="26"/>
      <c r="U503" s="26"/>
      <c r="V503" s="26"/>
    </row>
    <row r="504" spans="1:22" ht="14.5" x14ac:dyDescent="0.35">
      <c r="A504" s="15">
        <v>5</v>
      </c>
      <c r="B504" s="8">
        <v>90</v>
      </c>
      <c r="C504" s="8">
        <v>1638888.8889000001</v>
      </c>
      <c r="D504" s="8">
        <v>4833.3333329999996</v>
      </c>
      <c r="E504" s="2">
        <v>240</v>
      </c>
      <c r="F504" s="1">
        <v>177.03292846679699</v>
      </c>
      <c r="G504" s="1">
        <v>598.18505859375</v>
      </c>
      <c r="H504" s="1">
        <v>197.30396486823281</v>
      </c>
      <c r="I504" s="1">
        <v>599.50592410133902</v>
      </c>
      <c r="J504" s="1">
        <f t="shared" si="37"/>
        <v>11.450432739826541</v>
      </c>
      <c r="K504" s="1">
        <f t="shared" si="38"/>
        <v>0.22081218656550711</v>
      </c>
      <c r="L504" s="26"/>
      <c r="M504" s="26"/>
      <c r="N504" s="2">
        <v>1638888</v>
      </c>
      <c r="O504" s="26"/>
      <c r="P504" s="26"/>
      <c r="Q504" s="26"/>
      <c r="R504" s="26"/>
      <c r="S504" s="26"/>
      <c r="T504" s="26"/>
      <c r="U504" s="26"/>
      <c r="V504" s="26"/>
    </row>
    <row r="505" spans="1:22" ht="14.5" x14ac:dyDescent="0.35">
      <c r="A505" s="15">
        <v>5</v>
      </c>
      <c r="B505" s="8">
        <v>90</v>
      </c>
      <c r="C505" s="8">
        <v>1638888.8889000001</v>
      </c>
      <c r="D505" s="8">
        <v>4833.3333329999996</v>
      </c>
      <c r="E505" s="2">
        <v>270</v>
      </c>
      <c r="F505" s="1">
        <v>174.98870849609401</v>
      </c>
      <c r="G505" s="1">
        <v>591.18853759765602</v>
      </c>
      <c r="H505" s="1">
        <v>198.7611337905148</v>
      </c>
      <c r="I505" s="1">
        <v>597.4360857497677</v>
      </c>
      <c r="J505" s="1">
        <f t="shared" si="37"/>
        <v>13.585119576416229</v>
      </c>
      <c r="K505" s="1">
        <f t="shared" si="38"/>
        <v>1.0567776191160794</v>
      </c>
      <c r="L505" s="26"/>
      <c r="M505" s="26"/>
      <c r="N505" s="2">
        <v>1638888</v>
      </c>
      <c r="O505" s="26"/>
      <c r="P505" s="26"/>
      <c r="Q505" s="26"/>
      <c r="R505" s="26"/>
      <c r="S505" s="26"/>
      <c r="T505" s="26"/>
      <c r="U505" s="26"/>
      <c r="V505" s="26"/>
    </row>
    <row r="506" spans="1:22" ht="14.5" x14ac:dyDescent="0.35">
      <c r="A506" s="15">
        <v>5</v>
      </c>
      <c r="B506" s="8">
        <v>90</v>
      </c>
      <c r="C506" s="8">
        <v>1638888.8889000001</v>
      </c>
      <c r="D506" s="8">
        <v>4833.3333329999996</v>
      </c>
      <c r="E506" s="2">
        <v>300</v>
      </c>
      <c r="F506" s="1">
        <v>151.34413146972699</v>
      </c>
      <c r="G506" s="1">
        <v>510.80453491210898</v>
      </c>
      <c r="H506" s="1">
        <v>200.21833172417351</v>
      </c>
      <c r="I506" s="1">
        <v>526.89855596570339</v>
      </c>
      <c r="J506" s="1">
        <f t="shared" si="37"/>
        <v>32.293422797317191</v>
      </c>
      <c r="K506" s="1">
        <f t="shared" si="38"/>
        <v>3.1507200805027344</v>
      </c>
      <c r="L506" s="26"/>
      <c r="M506" s="26"/>
      <c r="N506" s="2">
        <v>0</v>
      </c>
      <c r="O506" s="26"/>
      <c r="P506" s="26"/>
      <c r="Q506" s="26"/>
      <c r="R506" s="26"/>
      <c r="S506" s="26"/>
      <c r="T506" s="26"/>
      <c r="U506" s="26"/>
      <c r="V506" s="26"/>
    </row>
    <row r="507" spans="1:22" ht="14.5" x14ac:dyDescent="0.35">
      <c r="A507" s="15">
        <v>5</v>
      </c>
      <c r="B507" s="8">
        <v>90</v>
      </c>
      <c r="C507" s="8">
        <v>1638888.8889000001</v>
      </c>
      <c r="D507" s="8">
        <v>4833.3333329999996</v>
      </c>
      <c r="E507" s="2">
        <v>330</v>
      </c>
      <c r="F507" s="1">
        <v>152.72523498535199</v>
      </c>
      <c r="G507" s="1">
        <v>513.123779296875</v>
      </c>
      <c r="H507" s="1">
        <v>201.67555866920881</v>
      </c>
      <c r="I507" s="1">
        <v>516.40542228959566</v>
      </c>
      <c r="J507" s="1">
        <f t="shared" si="37"/>
        <v>32.051234812997137</v>
      </c>
      <c r="K507" s="1">
        <f t="shared" si="38"/>
        <v>0.63954217776019728</v>
      </c>
      <c r="L507" s="26"/>
      <c r="M507" s="26"/>
      <c r="N507" s="2">
        <v>0</v>
      </c>
      <c r="O507" s="26"/>
      <c r="P507" s="26"/>
      <c r="Q507" s="26"/>
      <c r="R507" s="26"/>
      <c r="S507" s="26"/>
      <c r="T507" s="26"/>
      <c r="U507" s="26"/>
      <c r="V507" s="26"/>
    </row>
    <row r="508" spans="1:22" ht="14.5" x14ac:dyDescent="0.35">
      <c r="A508" s="15">
        <v>5</v>
      </c>
      <c r="B508" s="8">
        <v>90</v>
      </c>
      <c r="C508" s="8">
        <v>1638888.8889000001</v>
      </c>
      <c r="D508" s="8">
        <v>4833.3333329999996</v>
      </c>
      <c r="E508" s="2">
        <v>360</v>
      </c>
      <c r="F508" s="1">
        <v>163.16551208496099</v>
      </c>
      <c r="G508" s="1">
        <v>538.90783691406295</v>
      </c>
      <c r="H508" s="1">
        <v>203.1327711085558</v>
      </c>
      <c r="I508" s="1">
        <v>518.80539839560697</v>
      </c>
      <c r="J508" s="1">
        <f t="shared" si="37"/>
        <v>24.494918388625951</v>
      </c>
      <c r="K508" s="1">
        <f t="shared" si="38"/>
        <v>-3.7302182565330968</v>
      </c>
      <c r="L508" s="26"/>
      <c r="M508" s="26"/>
      <c r="N508" s="2">
        <v>0</v>
      </c>
      <c r="O508" s="26"/>
      <c r="P508" s="26"/>
      <c r="Q508" s="26"/>
      <c r="R508" s="26"/>
      <c r="S508" s="26"/>
      <c r="T508" s="26"/>
      <c r="U508" s="26"/>
      <c r="V508" s="26"/>
    </row>
    <row r="509" spans="1:22" ht="14.5" x14ac:dyDescent="0.35">
      <c r="A509" s="15">
        <v>5</v>
      </c>
      <c r="B509" s="8">
        <v>90</v>
      </c>
      <c r="C509" s="8">
        <v>1638888.8889000001</v>
      </c>
      <c r="D509" s="8">
        <v>4833.3333329999996</v>
      </c>
      <c r="E509" s="2">
        <v>390</v>
      </c>
      <c r="F509" s="1">
        <v>211.10848999023401</v>
      </c>
      <c r="G509" s="1">
        <v>663.90087890625</v>
      </c>
      <c r="H509" s="1">
        <v>110.0935326869251</v>
      </c>
      <c r="I509" s="1">
        <v>648.40364379145194</v>
      </c>
      <c r="J509" s="1">
        <f t="shared" si="37"/>
        <v>-47.849784396630334</v>
      </c>
      <c r="K509" s="1">
        <f t="shared" si="38"/>
        <v>-2.3342694078563553</v>
      </c>
      <c r="L509" s="26"/>
      <c r="M509" s="26"/>
      <c r="N509" s="2">
        <v>1638888</v>
      </c>
      <c r="O509" s="26"/>
      <c r="P509" s="26"/>
      <c r="Q509" s="26"/>
      <c r="R509" s="26"/>
      <c r="S509" s="26"/>
      <c r="T509" s="26"/>
      <c r="U509" s="26"/>
      <c r="V509" s="26"/>
    </row>
    <row r="510" spans="1:22" ht="14.5" x14ac:dyDescent="0.35">
      <c r="A510" s="15">
        <v>5</v>
      </c>
      <c r="B510" s="8">
        <v>90</v>
      </c>
      <c r="C510" s="8">
        <v>1638888.8889000001</v>
      </c>
      <c r="D510" s="8">
        <v>4833.3333329999996</v>
      </c>
      <c r="E510" s="2">
        <v>420</v>
      </c>
      <c r="F510" s="1">
        <v>253.67250061035199</v>
      </c>
      <c r="G510" s="1">
        <v>725.21307373046898</v>
      </c>
      <c r="H510" s="1">
        <v>110.0935326869251</v>
      </c>
      <c r="I510" s="1">
        <v>694.98756679499672</v>
      </c>
      <c r="J510" s="1">
        <f t="shared" si="37"/>
        <v>-56.600131105250618</v>
      </c>
      <c r="K510" s="1">
        <f t="shared" si="38"/>
        <v>-4.1678105415272473</v>
      </c>
      <c r="L510" s="26"/>
      <c r="M510" s="26"/>
      <c r="N510" s="2">
        <v>1638888</v>
      </c>
      <c r="O510" s="26"/>
      <c r="P510" s="26"/>
      <c r="Q510" s="26"/>
      <c r="R510" s="26"/>
      <c r="S510" s="26"/>
      <c r="T510" s="26"/>
      <c r="U510" s="26"/>
      <c r="V510" s="26"/>
    </row>
    <row r="511" spans="1:22" ht="14.5" x14ac:dyDescent="0.35">
      <c r="A511" s="15">
        <v>5</v>
      </c>
      <c r="B511" s="8">
        <v>90</v>
      </c>
      <c r="C511" s="8">
        <v>1638888.8889000001</v>
      </c>
      <c r="D511" s="8">
        <v>4833.3333329999996</v>
      </c>
      <c r="E511" s="2">
        <v>450</v>
      </c>
      <c r="F511" s="1">
        <v>322.46081542968699</v>
      </c>
      <c r="G511" s="1">
        <v>782.19616699218705</v>
      </c>
      <c r="H511" s="1">
        <v>110.0935326869251</v>
      </c>
      <c r="I511" s="1">
        <v>755.00154936861315</v>
      </c>
      <c r="J511" s="1">
        <f t="shared" si="37"/>
        <v>-65.858322183976753</v>
      </c>
      <c r="K511" s="1">
        <f t="shared" si="38"/>
        <v>-3.4767004456371264</v>
      </c>
      <c r="L511" s="26"/>
      <c r="M511" s="26"/>
      <c r="N511" s="2">
        <v>1638888</v>
      </c>
      <c r="O511" s="26"/>
      <c r="P511" s="26"/>
      <c r="Q511" s="26"/>
      <c r="R511" s="26"/>
      <c r="S511" s="26"/>
      <c r="T511" s="26"/>
      <c r="U511" s="26"/>
      <c r="V511" s="26"/>
    </row>
    <row r="512" spans="1:22" ht="14.5" x14ac:dyDescent="0.35">
      <c r="A512" s="15">
        <v>5</v>
      </c>
      <c r="B512" s="8">
        <v>90</v>
      </c>
      <c r="C512" s="8">
        <v>1638888.8889000001</v>
      </c>
      <c r="D512" s="8">
        <v>4833.3333329999996</v>
      </c>
      <c r="E512" s="2">
        <v>480</v>
      </c>
      <c r="F512" s="1">
        <v>368.13388061523398</v>
      </c>
      <c r="G512" s="1">
        <v>729.10168457031295</v>
      </c>
      <c r="H512" s="1">
        <v>373.82136537813068</v>
      </c>
      <c r="I512" s="1">
        <v>729.56060467666987</v>
      </c>
      <c r="J512" s="1">
        <f t="shared" si="37"/>
        <v>1.5449501016835625</v>
      </c>
      <c r="K512" s="1">
        <f t="shared" si="38"/>
        <v>6.2943223979433319E-2</v>
      </c>
      <c r="L512" s="26"/>
      <c r="M512" s="26"/>
      <c r="N512" s="2">
        <v>0</v>
      </c>
      <c r="O512" s="26"/>
      <c r="P512" s="26"/>
      <c r="Q512" s="26"/>
      <c r="R512" s="26"/>
      <c r="S512" s="26"/>
      <c r="T512" s="26"/>
      <c r="U512" s="26"/>
      <c r="V512" s="26"/>
    </row>
    <row r="513" spans="1:22" ht="14.5" x14ac:dyDescent="0.35">
      <c r="A513" s="15">
        <v>5</v>
      </c>
      <c r="B513" s="8">
        <v>90</v>
      </c>
      <c r="C513" s="8">
        <v>1638888.8889000001</v>
      </c>
      <c r="D513" s="8">
        <v>4833.3333329999996</v>
      </c>
      <c r="E513" s="2">
        <v>510</v>
      </c>
      <c r="F513" s="1">
        <v>498.96035766601602</v>
      </c>
      <c r="G513" s="1">
        <v>765.402099609375</v>
      </c>
      <c r="H513" s="1">
        <v>542.66836097301393</v>
      </c>
      <c r="I513" s="1">
        <v>755.14256601562226</v>
      </c>
      <c r="J513" s="1">
        <f t="shared" si="37"/>
        <v>8.7598148100283133</v>
      </c>
      <c r="K513" s="1">
        <f t="shared" si="38"/>
        <v>-1.3404109551030388</v>
      </c>
      <c r="L513" s="26"/>
      <c r="M513" s="26"/>
      <c r="N513" s="2">
        <v>0</v>
      </c>
      <c r="O513" s="26"/>
      <c r="P513" s="26"/>
      <c r="Q513" s="26"/>
      <c r="R513" s="26"/>
      <c r="S513" s="26"/>
      <c r="T513" s="26"/>
      <c r="U513" s="26"/>
      <c r="V513" s="26"/>
    </row>
    <row r="514" spans="1:22" ht="14.5" x14ac:dyDescent="0.35">
      <c r="A514" s="15">
        <v>5</v>
      </c>
      <c r="B514" s="8">
        <v>90</v>
      </c>
      <c r="C514" s="8">
        <v>1638888.8889000001</v>
      </c>
      <c r="D514" s="8">
        <v>4833.3333329999996</v>
      </c>
      <c r="E514" s="2">
        <v>540</v>
      </c>
      <c r="F514" s="1">
        <v>699.50726318359398</v>
      </c>
      <c r="G514" s="1">
        <v>808.60699462890602</v>
      </c>
      <c r="H514" s="1">
        <v>847.99853683720801</v>
      </c>
      <c r="I514" s="1">
        <v>796.59667764996539</v>
      </c>
      <c r="J514" s="1">
        <f t="shared" si="37"/>
        <v>21.227981676387646</v>
      </c>
      <c r="K514" s="1">
        <f t="shared" si="38"/>
        <v>-1.485309558131207</v>
      </c>
      <c r="L514" s="26"/>
      <c r="M514" s="26"/>
      <c r="N514" s="2">
        <v>0</v>
      </c>
      <c r="O514" s="26"/>
      <c r="P514" s="26"/>
      <c r="Q514" s="26"/>
      <c r="R514" s="26"/>
      <c r="S514" s="26"/>
      <c r="T514" s="26"/>
      <c r="U514" s="26"/>
      <c r="V514" s="26"/>
    </row>
    <row r="515" spans="1:22" ht="14.5" x14ac:dyDescent="0.35">
      <c r="A515" s="15">
        <v>5</v>
      </c>
      <c r="B515" s="8">
        <v>90</v>
      </c>
      <c r="C515" s="8">
        <v>1638888.8889000001</v>
      </c>
      <c r="D515" s="8">
        <v>4833.3333329999996</v>
      </c>
      <c r="E515" s="2">
        <v>570</v>
      </c>
      <c r="F515" s="1">
        <v>1248.50231933594</v>
      </c>
      <c r="G515" s="1">
        <v>991.74450683593795</v>
      </c>
      <c r="H515" s="1">
        <v>1245.3141563821339</v>
      </c>
      <c r="I515" s="1">
        <v>972.7254946738484</v>
      </c>
      <c r="J515" s="1">
        <f t="shared" si="37"/>
        <v>-0.25535899328579947</v>
      </c>
      <c r="K515" s="1">
        <f t="shared" si="38"/>
        <v>-1.9177330482795227</v>
      </c>
      <c r="L515" s="26"/>
      <c r="M515" s="26"/>
      <c r="N515" s="2">
        <v>1638888</v>
      </c>
      <c r="O515" s="26"/>
      <c r="P515" s="26"/>
      <c r="Q515" s="26"/>
      <c r="R515" s="26"/>
      <c r="S515" s="26"/>
      <c r="T515" s="26"/>
      <c r="U515" s="26"/>
      <c r="V515" s="26"/>
    </row>
    <row r="516" spans="1:22" ht="14.5" x14ac:dyDescent="0.35">
      <c r="A516" s="15">
        <v>5</v>
      </c>
      <c r="B516" s="8">
        <v>90</v>
      </c>
      <c r="C516" s="8">
        <v>1638888.8889000001</v>
      </c>
      <c r="D516" s="8">
        <v>4833.3333329999996</v>
      </c>
      <c r="E516" s="2">
        <v>600</v>
      </c>
      <c r="F516" s="1">
        <v>1991.37951660156</v>
      </c>
      <c r="G516" s="1">
        <v>1077.40771484375</v>
      </c>
      <c r="H516" s="1">
        <v>1860.41069574168</v>
      </c>
      <c r="I516" s="1">
        <v>1079.0372808638281</v>
      </c>
      <c r="J516" s="1">
        <f t="shared" si="37"/>
        <v>-6.576788591427726</v>
      </c>
      <c r="K516" s="1">
        <f t="shared" si="38"/>
        <v>0.15124877960562955</v>
      </c>
      <c r="L516" s="26"/>
      <c r="M516" s="26"/>
      <c r="N516" s="2">
        <v>1638888</v>
      </c>
      <c r="O516" s="26"/>
      <c r="P516" s="26"/>
      <c r="Q516" s="26"/>
      <c r="R516" s="26"/>
      <c r="S516" s="26"/>
      <c r="T516" s="26"/>
      <c r="U516" s="26"/>
      <c r="V516" s="26"/>
    </row>
    <row r="517" spans="1:22" ht="14.5" x14ac:dyDescent="0.35">
      <c r="A517" s="15">
        <v>5</v>
      </c>
      <c r="B517" s="8">
        <v>90</v>
      </c>
      <c r="C517" s="8">
        <v>1638888.8889000001</v>
      </c>
      <c r="D517" s="8">
        <v>4833.3333329999996</v>
      </c>
      <c r="E517" s="2">
        <v>630</v>
      </c>
      <c r="F517" s="1">
        <v>3154.14965820312</v>
      </c>
      <c r="G517" s="1">
        <v>1111.322265625</v>
      </c>
      <c r="H517" s="1">
        <v>2766.2985916323801</v>
      </c>
      <c r="I517" s="1">
        <v>1129.0076928750491</v>
      </c>
      <c r="J517" s="1">
        <f t="shared" si="37"/>
        <v>-12.296533411534249</v>
      </c>
      <c r="K517" s="1">
        <f t="shared" si="38"/>
        <v>1.591386026995772</v>
      </c>
      <c r="L517" s="26"/>
      <c r="M517" s="26"/>
      <c r="N517" s="2">
        <v>1638888</v>
      </c>
      <c r="O517" s="26"/>
      <c r="P517" s="26"/>
      <c r="Q517" s="26"/>
      <c r="R517" s="26"/>
      <c r="S517" s="26"/>
      <c r="T517" s="26"/>
      <c r="U517" s="26"/>
      <c r="V517" s="26"/>
    </row>
    <row r="518" spans="1:22" ht="14.5" x14ac:dyDescent="0.35">
      <c r="A518" s="15">
        <v>5</v>
      </c>
      <c r="B518" s="8">
        <v>90</v>
      </c>
      <c r="C518" s="8">
        <v>1638888.8889000001</v>
      </c>
      <c r="D518" s="8">
        <v>4833.3333329999996</v>
      </c>
      <c r="E518" s="2">
        <v>660</v>
      </c>
      <c r="F518" s="1">
        <v>3795.46801757812</v>
      </c>
      <c r="G518" s="1">
        <v>968.297119140625</v>
      </c>
      <c r="H518" s="1">
        <v>3563.730124845059</v>
      </c>
      <c r="I518" s="1">
        <v>997.99686649951684</v>
      </c>
      <c r="J518" s="1">
        <f t="shared" si="37"/>
        <v>-6.1056473578436963</v>
      </c>
      <c r="K518" s="1">
        <f t="shared" si="38"/>
        <v>3.0672142642798228</v>
      </c>
      <c r="L518" s="26"/>
      <c r="M518" s="26"/>
      <c r="N518" s="2">
        <v>0</v>
      </c>
      <c r="O518" s="26"/>
      <c r="P518" s="26"/>
      <c r="Q518" s="26"/>
      <c r="R518" s="26"/>
      <c r="S518" s="26"/>
      <c r="T518" s="26"/>
      <c r="U518" s="26"/>
      <c r="V518" s="26"/>
    </row>
    <row r="519" spans="1:22" ht="14.5" x14ac:dyDescent="0.35">
      <c r="A519" s="15">
        <v>5</v>
      </c>
      <c r="B519" s="8">
        <v>90</v>
      </c>
      <c r="C519" s="8">
        <v>1638888.8889000001</v>
      </c>
      <c r="D519" s="8">
        <v>4833.3333329999996</v>
      </c>
      <c r="E519" s="2">
        <v>690</v>
      </c>
      <c r="F519" s="1">
        <v>4939.55615234375</v>
      </c>
      <c r="G519" s="1">
        <v>929.17144775390602</v>
      </c>
      <c r="H519" s="1">
        <v>4782.8940065138086</v>
      </c>
      <c r="I519" s="1">
        <v>921.45301192985653</v>
      </c>
      <c r="J519" s="1">
        <f t="shared" si="37"/>
        <v>-3.1715834580725932</v>
      </c>
      <c r="K519" s="1">
        <f t="shared" si="38"/>
        <v>-0.83067940181624533</v>
      </c>
      <c r="L519" s="26"/>
      <c r="M519" s="26"/>
      <c r="N519" s="2">
        <v>5.2604381489901698E-14</v>
      </c>
      <c r="O519" s="26"/>
      <c r="P519" s="26"/>
      <c r="Q519" s="26"/>
      <c r="R519" s="26"/>
      <c r="S519" s="26"/>
      <c r="T519" s="26"/>
      <c r="U519" s="26"/>
      <c r="V519" s="26"/>
    </row>
    <row r="520" spans="1:22" ht="14.5" x14ac:dyDescent="0.35">
      <c r="A520" s="15">
        <v>5</v>
      </c>
      <c r="B520" s="8">
        <v>90</v>
      </c>
      <c r="C520" s="8">
        <v>1638888.8889000001</v>
      </c>
      <c r="D520" s="8">
        <v>4833.3333329999996</v>
      </c>
      <c r="E520" s="2">
        <v>720</v>
      </c>
      <c r="F520" s="1">
        <v>6293.5908203125</v>
      </c>
      <c r="G520" s="1">
        <v>875.44842529296898</v>
      </c>
      <c r="H520" s="1">
        <v>5798.3293249367771</v>
      </c>
      <c r="I520" s="1">
        <v>867.91831942548231</v>
      </c>
      <c r="J520" s="1">
        <f t="shared" si="37"/>
        <v>-7.8692992524596859</v>
      </c>
      <c r="K520" s="1">
        <f t="shared" si="38"/>
        <v>-0.86014271657027852</v>
      </c>
      <c r="L520" s="26"/>
      <c r="M520" s="26"/>
      <c r="N520" s="2">
        <v>7.3645564202095395E-14</v>
      </c>
      <c r="O520" s="26"/>
      <c r="P520" s="26"/>
      <c r="Q520" s="26"/>
      <c r="R520" s="26"/>
      <c r="S520" s="26"/>
      <c r="T520" s="26"/>
      <c r="U520" s="26"/>
      <c r="V520" s="26"/>
    </row>
    <row r="521" spans="1:22" ht="14.5" x14ac:dyDescent="0.35">
      <c r="A521" s="15">
        <v>5</v>
      </c>
      <c r="B521" s="8">
        <v>90</v>
      </c>
      <c r="C521" s="8">
        <v>1638888.8889000001</v>
      </c>
      <c r="D521" s="8">
        <v>4833.3333329999996</v>
      </c>
      <c r="E521" s="2">
        <v>750</v>
      </c>
      <c r="F521" s="1">
        <v>8040.84521484375</v>
      </c>
      <c r="G521" s="1">
        <v>957.29754638671898</v>
      </c>
      <c r="H521" s="1">
        <v>7644.7187062826661</v>
      </c>
      <c r="I521" s="1">
        <v>965.38789287593886</v>
      </c>
      <c r="J521" s="1">
        <f t="shared" si="37"/>
        <v>-4.9264287270424898</v>
      </c>
      <c r="K521" s="1">
        <f t="shared" si="38"/>
        <v>0.84512349579883173</v>
      </c>
      <c r="L521" s="26"/>
      <c r="M521" s="26"/>
      <c r="N521" s="2">
        <v>1638888</v>
      </c>
      <c r="O521" s="26"/>
      <c r="P521" s="26"/>
      <c r="Q521" s="26"/>
      <c r="R521" s="26"/>
      <c r="S521" s="26"/>
      <c r="T521" s="26"/>
      <c r="U521" s="26"/>
      <c r="V521" s="26"/>
    </row>
    <row r="522" spans="1:22" ht="14.5" x14ac:dyDescent="0.35">
      <c r="A522" s="15">
        <v>5</v>
      </c>
      <c r="B522" s="8">
        <v>90</v>
      </c>
      <c r="C522" s="8">
        <v>1638888.8889000001</v>
      </c>
      <c r="D522" s="8">
        <v>4833.3333329999996</v>
      </c>
      <c r="E522" s="2">
        <v>780</v>
      </c>
      <c r="F522" s="1">
        <v>8801.498046875</v>
      </c>
      <c r="G522" s="1">
        <v>948.375732421875</v>
      </c>
      <c r="H522" s="1">
        <v>8802.7470299154957</v>
      </c>
      <c r="I522" s="1">
        <v>954.99305760013351</v>
      </c>
      <c r="J522" s="1">
        <f t="shared" ref="J522:J585" si="47">(H522-F522)/F522*100</f>
        <v>1.4190573398344553E-2</v>
      </c>
      <c r="K522" s="1">
        <f t="shared" ref="K522:K585" si="48">(I522-G522)/G522*100</f>
        <v>0.69775353291250852</v>
      </c>
      <c r="L522" s="26"/>
      <c r="M522" s="26"/>
      <c r="N522" s="2">
        <v>1638888</v>
      </c>
      <c r="O522" s="26"/>
      <c r="P522" s="26"/>
      <c r="Q522" s="26"/>
      <c r="R522" s="26"/>
      <c r="S522" s="26"/>
      <c r="T522" s="26"/>
      <c r="U522" s="26"/>
      <c r="V522" s="26"/>
    </row>
    <row r="523" spans="1:22" ht="14.5" x14ac:dyDescent="0.35">
      <c r="A523" s="15">
        <v>5</v>
      </c>
      <c r="B523" s="8">
        <v>90</v>
      </c>
      <c r="C523" s="8">
        <v>1638888.8889000001</v>
      </c>
      <c r="D523" s="8">
        <v>4833.3333329999996</v>
      </c>
      <c r="E523" s="2">
        <v>810</v>
      </c>
      <c r="F523" s="1">
        <v>8335.3857421875</v>
      </c>
      <c r="G523" s="1">
        <v>821.99810791015602</v>
      </c>
      <c r="H523" s="1">
        <v>8160.3051792142905</v>
      </c>
      <c r="I523" s="1">
        <v>910.71828799547154</v>
      </c>
      <c r="J523" s="1">
        <f t="shared" si="47"/>
        <v>-2.1004494379556107</v>
      </c>
      <c r="K523" s="1">
        <f t="shared" si="48"/>
        <v>10.79323410012187</v>
      </c>
      <c r="L523" s="26"/>
      <c r="M523" s="26"/>
      <c r="N523" s="2">
        <v>1638888</v>
      </c>
      <c r="O523" s="26"/>
      <c r="P523" s="26"/>
      <c r="Q523" s="26"/>
      <c r="R523" s="26"/>
      <c r="S523" s="26"/>
      <c r="T523" s="26"/>
      <c r="U523" s="26"/>
      <c r="V523" s="26"/>
    </row>
    <row r="524" spans="1:22" ht="14.5" x14ac:dyDescent="0.35">
      <c r="A524" s="15">
        <v>5</v>
      </c>
      <c r="B524" s="8">
        <v>90</v>
      </c>
      <c r="C524" s="8">
        <v>1638888.8889000001</v>
      </c>
      <c r="D524" s="8">
        <v>4833.3333329999996</v>
      </c>
      <c r="E524" s="2">
        <v>840</v>
      </c>
      <c r="F524" s="1">
        <v>7978.0703125</v>
      </c>
      <c r="G524" s="1">
        <v>727.1357421875</v>
      </c>
      <c r="H524" s="1">
        <v>7900.822784352561</v>
      </c>
      <c r="I524" s="1">
        <v>726.34837825583168</v>
      </c>
      <c r="J524" s="1">
        <f t="shared" si="47"/>
        <v>-0.96824827460354579</v>
      </c>
      <c r="K524" s="1">
        <f t="shared" si="48"/>
        <v>-0.10828293618185163</v>
      </c>
      <c r="L524" s="26"/>
      <c r="M524" s="26"/>
      <c r="N524" s="2">
        <v>1.36769407106142E-13</v>
      </c>
      <c r="O524" s="26"/>
      <c r="P524" s="26"/>
      <c r="Q524" s="26"/>
      <c r="R524" s="26"/>
      <c r="S524" s="26"/>
      <c r="T524" s="26"/>
      <c r="U524" s="26"/>
      <c r="V524" s="26"/>
    </row>
    <row r="525" spans="1:22" ht="14.5" x14ac:dyDescent="0.35">
      <c r="A525" s="15">
        <v>5</v>
      </c>
      <c r="B525" s="8">
        <v>90</v>
      </c>
      <c r="C525" s="8">
        <v>1638888.8889000001</v>
      </c>
      <c r="D525" s="8">
        <v>4833.3333329999996</v>
      </c>
      <c r="E525" s="2">
        <v>870</v>
      </c>
      <c r="F525" s="1">
        <v>8512.8515625</v>
      </c>
      <c r="G525" s="1">
        <v>703.55157470703102</v>
      </c>
      <c r="H525" s="1">
        <v>8288.7824089858859</v>
      </c>
      <c r="I525" s="1">
        <v>669.91432405486921</v>
      </c>
      <c r="J525" s="1">
        <f t="shared" si="47"/>
        <v>-2.6321280462725567</v>
      </c>
      <c r="K525" s="1">
        <f t="shared" si="48"/>
        <v>-4.7810639420669121</v>
      </c>
      <c r="L525" s="26"/>
      <c r="M525" s="26"/>
      <c r="N525" s="2">
        <v>3.1563151343862898E-14</v>
      </c>
      <c r="O525" s="26"/>
      <c r="P525" s="26"/>
      <c r="Q525" s="26"/>
      <c r="R525" s="26"/>
      <c r="S525" s="26"/>
      <c r="T525" s="26"/>
      <c r="U525" s="26"/>
      <c r="V525" s="26"/>
    </row>
    <row r="526" spans="1:22" ht="14.5" x14ac:dyDescent="0.35">
      <c r="A526" s="15">
        <v>5</v>
      </c>
      <c r="B526" s="8">
        <v>90</v>
      </c>
      <c r="C526" s="8">
        <v>1638888.8889000001</v>
      </c>
      <c r="D526" s="8">
        <v>4833.3333329999996</v>
      </c>
      <c r="E526" s="2">
        <v>900</v>
      </c>
      <c r="F526" s="1">
        <v>9195.0771484375</v>
      </c>
      <c r="G526" s="1">
        <v>667.64562988281295</v>
      </c>
      <c r="H526" s="1">
        <v>8754.9632037015526</v>
      </c>
      <c r="I526" s="1">
        <v>645.44410508645933</v>
      </c>
      <c r="J526" s="1">
        <f t="shared" si="47"/>
        <v>-4.7864083969185076</v>
      </c>
      <c r="K526" s="1">
        <f t="shared" si="48"/>
        <v>-3.3253456328697153</v>
      </c>
      <c r="L526" s="26"/>
      <c r="M526" s="26"/>
      <c r="N526" s="2">
        <v>0</v>
      </c>
      <c r="O526" s="26"/>
      <c r="P526" s="26"/>
      <c r="Q526" s="26"/>
      <c r="R526" s="26"/>
      <c r="S526" s="26"/>
      <c r="T526" s="26"/>
      <c r="U526" s="26"/>
      <c r="V526" s="26"/>
    </row>
    <row r="527" spans="1:22" ht="14.5" x14ac:dyDescent="0.35">
      <c r="A527" s="15">
        <v>5</v>
      </c>
      <c r="B527" s="8">
        <v>90</v>
      </c>
      <c r="C527" s="8">
        <v>1638888.8889000001</v>
      </c>
      <c r="D527" s="8">
        <v>4833.3333329999996</v>
      </c>
      <c r="E527" s="2">
        <v>930</v>
      </c>
      <c r="F527" s="1">
        <v>10668.1767578125</v>
      </c>
      <c r="G527" s="1">
        <v>714.40753173828102</v>
      </c>
      <c r="H527" s="1">
        <v>10221.79883273939</v>
      </c>
      <c r="I527" s="1">
        <v>683.92052276095956</v>
      </c>
      <c r="J527" s="1">
        <f t="shared" si="47"/>
        <v>-4.1842006858971361</v>
      </c>
      <c r="K527" s="1">
        <f t="shared" si="48"/>
        <v>-4.2674534663906929</v>
      </c>
      <c r="L527" s="26"/>
      <c r="M527" s="26"/>
      <c r="N527" s="2">
        <v>1638888</v>
      </c>
      <c r="O527" s="26"/>
      <c r="P527" s="26"/>
      <c r="Q527" s="26"/>
      <c r="R527" s="26"/>
      <c r="S527" s="26"/>
      <c r="T527" s="26"/>
      <c r="U527" s="26"/>
      <c r="V527" s="26"/>
    </row>
    <row r="528" spans="1:22" ht="14.5" x14ac:dyDescent="0.35">
      <c r="A528" s="15">
        <v>5</v>
      </c>
      <c r="B528" s="8">
        <v>90</v>
      </c>
      <c r="C528" s="8">
        <v>1638888.8889000001</v>
      </c>
      <c r="D528" s="8">
        <v>4833.3333329999996</v>
      </c>
      <c r="E528" s="2">
        <v>960</v>
      </c>
      <c r="F528" s="1">
        <v>12531.806640625</v>
      </c>
      <c r="G528" s="1">
        <v>725.53155517578102</v>
      </c>
      <c r="H528" s="1">
        <v>11073.467946977131</v>
      </c>
      <c r="I528" s="1">
        <v>672.10437712461851</v>
      </c>
      <c r="J528" s="1">
        <f t="shared" si="47"/>
        <v>-11.637098588166033</v>
      </c>
      <c r="K528" s="1">
        <f t="shared" si="48"/>
        <v>-7.3638669014496863</v>
      </c>
      <c r="L528" s="26"/>
      <c r="M528" s="26"/>
      <c r="N528" s="2">
        <v>1638888</v>
      </c>
      <c r="O528" s="26"/>
      <c r="P528" s="26"/>
      <c r="Q528" s="26"/>
      <c r="R528" s="26"/>
      <c r="S528" s="26"/>
      <c r="T528" s="26"/>
      <c r="U528" s="26"/>
      <c r="V528" s="26"/>
    </row>
    <row r="529" spans="1:22" ht="14.5" x14ac:dyDescent="0.35">
      <c r="A529" s="15">
        <v>5</v>
      </c>
      <c r="B529" s="8">
        <v>90</v>
      </c>
      <c r="C529" s="8">
        <v>1638888.8889000001</v>
      </c>
      <c r="D529" s="8">
        <v>4833.3333329999996</v>
      </c>
      <c r="E529" s="2">
        <v>990</v>
      </c>
      <c r="F529" s="1">
        <v>10770.5849609375</v>
      </c>
      <c r="G529" s="1">
        <v>577.14825439453102</v>
      </c>
      <c r="H529" s="1">
        <v>11592.17372312957</v>
      </c>
      <c r="I529" s="1">
        <v>653.08565649626269</v>
      </c>
      <c r="J529" s="1">
        <f t="shared" si="47"/>
        <v>7.6280793027657143</v>
      </c>
      <c r="K529" s="1">
        <f t="shared" si="48"/>
        <v>13.157347617969551</v>
      </c>
      <c r="L529" s="26"/>
      <c r="M529" s="26"/>
      <c r="N529" s="2">
        <v>1638888</v>
      </c>
      <c r="O529" s="26"/>
      <c r="P529" s="26"/>
      <c r="Q529" s="26"/>
      <c r="R529" s="26"/>
      <c r="S529" s="26"/>
      <c r="T529" s="26"/>
      <c r="U529" s="26"/>
      <c r="V529" s="26"/>
    </row>
    <row r="530" spans="1:22" ht="14.5" x14ac:dyDescent="0.35">
      <c r="A530" s="15">
        <v>5</v>
      </c>
      <c r="B530" s="8">
        <v>90</v>
      </c>
      <c r="C530" s="8">
        <v>1638888.8889000001</v>
      </c>
      <c r="D530" s="8">
        <v>4833.3333329999996</v>
      </c>
      <c r="E530" s="2">
        <v>1020</v>
      </c>
      <c r="F530" s="1">
        <v>9688.3447265625</v>
      </c>
      <c r="G530" s="1">
        <v>472.23660278320301</v>
      </c>
      <c r="H530" s="1">
        <v>11232.464216653851</v>
      </c>
      <c r="I530" s="1">
        <v>518.88071252186603</v>
      </c>
      <c r="J530" s="1">
        <f t="shared" si="47"/>
        <v>15.937908215196387</v>
      </c>
      <c r="K530" s="1">
        <f t="shared" si="48"/>
        <v>9.8772753877523236</v>
      </c>
      <c r="L530" s="26"/>
      <c r="M530" s="26"/>
      <c r="N530" s="2">
        <v>0</v>
      </c>
      <c r="O530" s="26"/>
      <c r="P530" s="26"/>
      <c r="Q530" s="26"/>
      <c r="R530" s="26"/>
      <c r="S530" s="26"/>
      <c r="T530" s="26"/>
      <c r="U530" s="26"/>
      <c r="V530" s="26"/>
    </row>
    <row r="531" spans="1:22" ht="14.5" x14ac:dyDescent="0.35">
      <c r="A531" s="15">
        <v>5</v>
      </c>
      <c r="B531" s="8">
        <v>90</v>
      </c>
      <c r="C531" s="8">
        <v>1638888.8889000001</v>
      </c>
      <c r="D531" s="8">
        <v>4833.3333329999996</v>
      </c>
      <c r="E531" s="2">
        <v>1050</v>
      </c>
      <c r="F531" s="1">
        <v>10561.466796875</v>
      </c>
      <c r="G531" s="1">
        <v>496.32333374023398</v>
      </c>
      <c r="H531" s="1">
        <v>11133.277801144201</v>
      </c>
      <c r="I531" s="1">
        <v>502.21437430074502</v>
      </c>
      <c r="J531" s="1">
        <f t="shared" si="47"/>
        <v>5.4141249058169834</v>
      </c>
      <c r="K531" s="1">
        <f t="shared" si="48"/>
        <v>1.1869360475391837</v>
      </c>
      <c r="L531" s="26"/>
      <c r="M531" s="26"/>
      <c r="N531" s="2">
        <v>0</v>
      </c>
      <c r="O531" s="26"/>
      <c r="P531" s="26"/>
      <c r="Q531" s="26"/>
      <c r="R531" s="26"/>
      <c r="S531" s="26"/>
      <c r="T531" s="26"/>
      <c r="U531" s="26"/>
      <c r="V531" s="26"/>
    </row>
    <row r="532" spans="1:22" ht="14.5" x14ac:dyDescent="0.35">
      <c r="A532" s="15">
        <v>5</v>
      </c>
      <c r="B532" s="8">
        <v>90</v>
      </c>
      <c r="C532" s="8">
        <v>1638888.8889000001</v>
      </c>
      <c r="D532" s="8">
        <v>4833.3333329999996</v>
      </c>
      <c r="E532" s="2">
        <v>1080</v>
      </c>
      <c r="F532" s="1">
        <v>10957.58203125</v>
      </c>
      <c r="G532" s="1">
        <v>507.34671020507801</v>
      </c>
      <c r="H532" s="1">
        <v>11204.48518079996</v>
      </c>
      <c r="I532" s="1">
        <v>504.21210239456042</v>
      </c>
      <c r="J532" s="1">
        <f t="shared" si="47"/>
        <v>2.2532630725082923</v>
      </c>
      <c r="K532" s="1">
        <f t="shared" si="48"/>
        <v>-0.61784333030375471</v>
      </c>
      <c r="L532" s="26"/>
      <c r="M532" s="26"/>
      <c r="N532" s="2">
        <v>7.3645550649568302E-14</v>
      </c>
      <c r="O532" s="26"/>
      <c r="P532" s="26"/>
      <c r="Q532" s="26"/>
      <c r="R532" s="26"/>
      <c r="S532" s="26"/>
      <c r="T532" s="26"/>
      <c r="U532" s="26"/>
      <c r="V532" s="26"/>
    </row>
    <row r="533" spans="1:22" ht="14.5" x14ac:dyDescent="0.35">
      <c r="A533" s="15">
        <v>5</v>
      </c>
      <c r="B533" s="8">
        <v>90</v>
      </c>
      <c r="C533" s="8">
        <v>1638888.8889000001</v>
      </c>
      <c r="D533" s="8">
        <v>4833.3333329999996</v>
      </c>
      <c r="E533" s="2">
        <v>1110</v>
      </c>
      <c r="F533" s="1">
        <v>13005.9736328125</v>
      </c>
      <c r="G533" s="1">
        <v>563.456787109375</v>
      </c>
      <c r="H533" s="1">
        <v>12969.85019680301</v>
      </c>
      <c r="I533" s="1">
        <v>575.17676821281509</v>
      </c>
      <c r="J533" s="1">
        <f t="shared" si="47"/>
        <v>-0.27774495804262173</v>
      </c>
      <c r="K533" s="1">
        <f t="shared" si="48"/>
        <v>2.0800141859263954</v>
      </c>
      <c r="L533" s="26"/>
      <c r="M533" s="26"/>
      <c r="N533" s="2">
        <v>1638888</v>
      </c>
      <c r="O533" s="26"/>
      <c r="P533" s="26"/>
      <c r="Q533" s="26"/>
      <c r="R533" s="26"/>
      <c r="S533" s="26"/>
      <c r="T533" s="26"/>
      <c r="U533" s="26"/>
      <c r="V533" s="26"/>
    </row>
    <row r="534" spans="1:22" ht="14.5" x14ac:dyDescent="0.35">
      <c r="A534" s="15">
        <v>5</v>
      </c>
      <c r="B534" s="8">
        <v>90</v>
      </c>
      <c r="C534" s="8">
        <v>1638888.8889000001</v>
      </c>
      <c r="D534" s="8">
        <v>4833.3333329999996</v>
      </c>
      <c r="E534" s="2">
        <v>1140</v>
      </c>
      <c r="F534" s="1">
        <v>14280.0439453125</v>
      </c>
      <c r="G534" s="1">
        <v>582.140380859375</v>
      </c>
      <c r="H534" s="1">
        <v>13733.93280438351</v>
      </c>
      <c r="I534" s="1">
        <v>599.35993913650645</v>
      </c>
      <c r="J534" s="1">
        <f t="shared" si="47"/>
        <v>-3.8242959406875885</v>
      </c>
      <c r="K534" s="1">
        <f t="shared" si="48"/>
        <v>2.957973513486793</v>
      </c>
      <c r="L534" s="26"/>
      <c r="M534" s="26"/>
      <c r="N534" s="2">
        <v>1638888</v>
      </c>
      <c r="O534" s="26"/>
      <c r="P534" s="26"/>
      <c r="Q534" s="26"/>
      <c r="R534" s="26"/>
      <c r="S534" s="26"/>
      <c r="T534" s="26"/>
      <c r="U534" s="26"/>
      <c r="V534" s="26"/>
    </row>
    <row r="535" spans="1:22" ht="14.5" x14ac:dyDescent="0.35">
      <c r="A535" s="15">
        <v>5</v>
      </c>
      <c r="B535" s="8">
        <v>90</v>
      </c>
      <c r="C535" s="8">
        <v>1638888.8889000001</v>
      </c>
      <c r="D535" s="8">
        <v>4833.3333329999996</v>
      </c>
      <c r="E535" s="2">
        <v>1170</v>
      </c>
      <c r="F535" s="1">
        <v>14992.2294921875</v>
      </c>
      <c r="G535" s="1">
        <v>592.077392578125</v>
      </c>
      <c r="H535" s="1">
        <v>14219.16270111942</v>
      </c>
      <c r="I535" s="1">
        <v>612.21989584455093</v>
      </c>
      <c r="J535" s="1">
        <f t="shared" si="47"/>
        <v>-5.156449822696004</v>
      </c>
      <c r="K535" s="1">
        <f t="shared" si="48"/>
        <v>3.4020051295520659</v>
      </c>
      <c r="L535" s="26"/>
      <c r="M535" s="26"/>
      <c r="N535" s="2">
        <v>1638888</v>
      </c>
      <c r="O535" s="26"/>
      <c r="P535" s="26"/>
      <c r="Q535" s="26"/>
      <c r="R535" s="26"/>
      <c r="S535" s="26"/>
      <c r="T535" s="26"/>
      <c r="U535" s="26"/>
      <c r="V535" s="26"/>
    </row>
    <row r="536" spans="1:22" ht="14.5" x14ac:dyDescent="0.35">
      <c r="A536" s="15">
        <v>5</v>
      </c>
      <c r="B536" s="8">
        <v>90</v>
      </c>
      <c r="C536" s="8">
        <v>1638888.8889000001</v>
      </c>
      <c r="D536" s="8">
        <v>4833.3333329999996</v>
      </c>
      <c r="E536" s="2">
        <v>1200</v>
      </c>
      <c r="F536" s="1">
        <v>13955.916015625</v>
      </c>
      <c r="G536" s="1">
        <v>561.84851074218795</v>
      </c>
      <c r="H536" s="1">
        <v>13620.476505002651</v>
      </c>
      <c r="I536" s="1">
        <v>586.6345449055882</v>
      </c>
      <c r="J536" s="1">
        <f t="shared" si="47"/>
        <v>-2.4035649845326681</v>
      </c>
      <c r="K536" s="1">
        <f t="shared" si="48"/>
        <v>4.4115155045367134</v>
      </c>
      <c r="L536" s="26"/>
      <c r="M536" s="26"/>
      <c r="N536" s="2">
        <v>1.4729000354443699E-13</v>
      </c>
      <c r="O536" s="26"/>
      <c r="P536" s="26"/>
      <c r="Q536" s="26"/>
      <c r="R536" s="26"/>
      <c r="S536" s="26"/>
      <c r="T536" s="26"/>
      <c r="U536" s="26"/>
      <c r="V536" s="26"/>
    </row>
    <row r="537" spans="1:22" ht="14.5" x14ac:dyDescent="0.35">
      <c r="A537" s="15">
        <v>5</v>
      </c>
      <c r="B537" s="8">
        <v>90</v>
      </c>
      <c r="C537" s="8">
        <v>1638888.8889000001</v>
      </c>
      <c r="D537" s="8">
        <v>4833.3333329999996</v>
      </c>
      <c r="E537" s="2">
        <v>1230</v>
      </c>
      <c r="F537" s="1">
        <v>13992.025390625</v>
      </c>
      <c r="G537" s="1">
        <v>587.44854736328102</v>
      </c>
      <c r="H537" s="1">
        <v>13566.54783711651</v>
      </c>
      <c r="I537" s="1">
        <v>580.45316817424839</v>
      </c>
      <c r="J537" s="1">
        <f t="shared" si="47"/>
        <v>-3.0408575001126743</v>
      </c>
      <c r="K537" s="1">
        <f t="shared" si="48"/>
        <v>-1.1908071303318173</v>
      </c>
      <c r="L537" s="26"/>
      <c r="M537" s="26"/>
      <c r="N537" s="2">
        <v>0</v>
      </c>
      <c r="O537" s="26"/>
      <c r="P537" s="26"/>
      <c r="Q537" s="26"/>
      <c r="R537" s="26"/>
      <c r="S537" s="26"/>
      <c r="T537" s="26"/>
      <c r="U537" s="26"/>
      <c r="V537" s="26"/>
    </row>
    <row r="538" spans="1:22" ht="14.5" x14ac:dyDescent="0.35">
      <c r="A538" s="15">
        <v>5</v>
      </c>
      <c r="B538" s="8">
        <v>90</v>
      </c>
      <c r="C538" s="8">
        <v>1638888.8889000001</v>
      </c>
      <c r="D538" s="8">
        <v>4833.3333329999996</v>
      </c>
      <c r="E538" s="2">
        <v>1260</v>
      </c>
      <c r="F538" s="1">
        <v>13945.1943359375</v>
      </c>
      <c r="G538" s="1">
        <v>610.896484375</v>
      </c>
      <c r="H538" s="1">
        <v>13788.44262816735</v>
      </c>
      <c r="I538" s="1">
        <v>585.49461777879458</v>
      </c>
      <c r="J538" s="1">
        <f t="shared" si="47"/>
        <v>-1.1240553841992222</v>
      </c>
      <c r="K538" s="1">
        <f t="shared" si="48"/>
        <v>-4.158129445153663</v>
      </c>
      <c r="L538" s="26"/>
      <c r="M538" s="26"/>
      <c r="N538" s="2">
        <v>0</v>
      </c>
      <c r="O538" s="26"/>
      <c r="P538" s="26"/>
      <c r="Q538" s="26"/>
      <c r="R538" s="26"/>
      <c r="S538" s="26"/>
      <c r="T538" s="26"/>
      <c r="U538" s="26"/>
      <c r="V538" s="26"/>
    </row>
    <row r="539" spans="1:22" ht="14.5" x14ac:dyDescent="0.35">
      <c r="A539" s="15">
        <v>5</v>
      </c>
      <c r="B539" s="8">
        <v>90</v>
      </c>
      <c r="C539" s="8">
        <v>1638888.8889000001</v>
      </c>
      <c r="D539" s="8">
        <v>4833.3333329999996</v>
      </c>
      <c r="E539" s="2">
        <v>1290</v>
      </c>
      <c r="F539" s="1">
        <v>15095.345703125</v>
      </c>
      <c r="G539" s="1">
        <v>661.53063964843795</v>
      </c>
      <c r="H539" s="1">
        <v>15308.32962106048</v>
      </c>
      <c r="I539" s="1">
        <v>650.93785734445146</v>
      </c>
      <c r="J539" s="1">
        <f t="shared" si="47"/>
        <v>1.4109244142145678</v>
      </c>
      <c r="K539" s="1">
        <f t="shared" si="48"/>
        <v>-1.6012534672038614</v>
      </c>
      <c r="L539" s="26"/>
      <c r="M539" s="26"/>
      <c r="N539" s="2">
        <v>1638888</v>
      </c>
      <c r="O539" s="26"/>
      <c r="P539" s="26"/>
      <c r="Q539" s="26"/>
      <c r="R539" s="26"/>
      <c r="S539" s="26"/>
      <c r="T539" s="26"/>
      <c r="U539" s="26"/>
      <c r="V539" s="26"/>
    </row>
    <row r="540" spans="1:22" ht="14.5" x14ac:dyDescent="0.35">
      <c r="A540" s="15">
        <v>5</v>
      </c>
      <c r="B540" s="8">
        <v>90</v>
      </c>
      <c r="C540" s="8">
        <v>1638888.8889000001</v>
      </c>
      <c r="D540" s="8">
        <v>4833.3333329999996</v>
      </c>
      <c r="E540" s="2">
        <v>1320</v>
      </c>
      <c r="F540" s="1">
        <v>16112.7294921875</v>
      </c>
      <c r="G540" s="1">
        <v>692.12390136718795</v>
      </c>
      <c r="H540" s="1">
        <v>16309.82833830757</v>
      </c>
      <c r="I540" s="1">
        <v>693.34416798446284</v>
      </c>
      <c r="J540" s="1">
        <f t="shared" si="47"/>
        <v>1.223249271426277</v>
      </c>
      <c r="K540" s="1">
        <f t="shared" si="48"/>
        <v>0.17630753899185281</v>
      </c>
      <c r="L540" s="26"/>
      <c r="M540" s="26"/>
      <c r="N540" s="2">
        <v>1638888</v>
      </c>
      <c r="O540" s="26"/>
      <c r="P540" s="26"/>
      <c r="Q540" s="26"/>
      <c r="R540" s="26"/>
      <c r="S540" s="26"/>
      <c r="T540" s="26"/>
      <c r="U540" s="26"/>
      <c r="V540" s="26"/>
    </row>
    <row r="541" spans="1:22" ht="14.5" x14ac:dyDescent="0.35">
      <c r="A541" s="15">
        <v>5</v>
      </c>
      <c r="B541" s="8">
        <v>90</v>
      </c>
      <c r="C541" s="8">
        <v>1638888.8889000001</v>
      </c>
      <c r="D541" s="8">
        <v>4833.3333329999996</v>
      </c>
      <c r="E541" s="2">
        <v>1350</v>
      </c>
      <c r="F541" s="1">
        <v>17221.64453125</v>
      </c>
      <c r="G541" s="1">
        <v>717.080078125</v>
      </c>
      <c r="H541" s="1">
        <v>17242.912194972771</v>
      </c>
      <c r="I541" s="1">
        <v>715.89680200450937</v>
      </c>
      <c r="J541" s="1">
        <f t="shared" si="47"/>
        <v>0.12349380272121345</v>
      </c>
      <c r="K541" s="1">
        <f t="shared" si="48"/>
        <v>-0.16501310754366899</v>
      </c>
      <c r="L541" s="26"/>
      <c r="M541" s="26"/>
      <c r="N541" s="2">
        <v>1638888</v>
      </c>
      <c r="O541" s="26"/>
      <c r="P541" s="26"/>
      <c r="Q541" s="26"/>
      <c r="R541" s="26"/>
      <c r="S541" s="26"/>
      <c r="T541" s="26"/>
      <c r="U541" s="26"/>
      <c r="V541" s="26"/>
    </row>
    <row r="542" spans="1:22" ht="14.5" x14ac:dyDescent="0.35">
      <c r="A542" s="15">
        <v>5</v>
      </c>
      <c r="B542" s="8">
        <v>90</v>
      </c>
      <c r="C542" s="8">
        <v>1638888.8889000001</v>
      </c>
      <c r="D542" s="8">
        <v>4833.3333329999996</v>
      </c>
      <c r="E542" s="2">
        <v>1380</v>
      </c>
      <c r="F542" s="1">
        <v>16079.5810546875</v>
      </c>
      <c r="G542" s="1">
        <v>660.25695800781205</v>
      </c>
      <c r="H542" s="1">
        <v>16040.73087694047</v>
      </c>
      <c r="I542" s="1">
        <v>647.57602419438604</v>
      </c>
      <c r="J542" s="1">
        <f t="shared" si="47"/>
        <v>-0.24161187791459618</v>
      </c>
      <c r="K542" s="1">
        <f t="shared" si="48"/>
        <v>-1.9206058580114154</v>
      </c>
      <c r="L542" s="26"/>
      <c r="M542" s="26"/>
      <c r="N542" s="2">
        <v>3.1561981760769298E-13</v>
      </c>
      <c r="O542" s="26"/>
      <c r="P542" s="26"/>
      <c r="Q542" s="26"/>
      <c r="R542" s="26"/>
      <c r="S542" s="26"/>
      <c r="T542" s="26"/>
      <c r="U542" s="26"/>
      <c r="V542" s="26"/>
    </row>
    <row r="543" spans="1:22" ht="14.5" x14ac:dyDescent="0.35">
      <c r="A543" s="15">
        <v>5</v>
      </c>
      <c r="B543" s="8">
        <v>90</v>
      </c>
      <c r="C543" s="8">
        <v>1638888.8889000001</v>
      </c>
      <c r="D543" s="8">
        <v>4833.3333329999996</v>
      </c>
      <c r="E543" s="2">
        <v>1410</v>
      </c>
      <c r="F543" s="1">
        <v>15872.783203125</v>
      </c>
      <c r="G543" s="1">
        <v>656.22503662109398</v>
      </c>
      <c r="H543" s="1">
        <v>15699.45311038921</v>
      </c>
      <c r="I543" s="1">
        <v>631.24149531127182</v>
      </c>
      <c r="J543" s="1">
        <f t="shared" si="47"/>
        <v>-1.0919955909286632</v>
      </c>
      <c r="K543" s="1">
        <f t="shared" si="48"/>
        <v>-3.8071606408774863</v>
      </c>
      <c r="L543" s="26"/>
      <c r="M543" s="26"/>
      <c r="N543" s="2">
        <v>5.2604350996715597E-14</v>
      </c>
      <c r="O543" s="26"/>
      <c r="P543" s="26"/>
      <c r="Q543" s="26"/>
      <c r="R543" s="26"/>
      <c r="S543" s="26"/>
      <c r="T543" s="26"/>
      <c r="U543" s="26"/>
      <c r="V543" s="26"/>
    </row>
    <row r="544" spans="1:22" ht="14.5" x14ac:dyDescent="0.35">
      <c r="A544" s="15">
        <v>5</v>
      </c>
      <c r="B544" s="8">
        <v>90</v>
      </c>
      <c r="C544" s="8">
        <v>1638888.8889000001</v>
      </c>
      <c r="D544" s="8">
        <v>4833.3333329999996</v>
      </c>
      <c r="E544" s="2">
        <v>1440</v>
      </c>
      <c r="F544" s="1">
        <v>15682.224609375</v>
      </c>
      <c r="G544" s="1">
        <v>662.71240234375</v>
      </c>
      <c r="H544" s="1">
        <v>15762.773109043759</v>
      </c>
      <c r="I544" s="1">
        <v>624.10188330027256</v>
      </c>
      <c r="J544" s="1">
        <f t="shared" si="47"/>
        <v>0.51362929479154651</v>
      </c>
      <c r="K544" s="1">
        <f t="shared" si="48"/>
        <v>-5.8261349730180694</v>
      </c>
      <c r="L544" s="26"/>
      <c r="M544" s="26"/>
      <c r="N544" s="2">
        <v>0</v>
      </c>
      <c r="O544" s="26"/>
      <c r="P544" s="26"/>
      <c r="Q544" s="26"/>
      <c r="R544" s="26"/>
      <c r="S544" s="26"/>
      <c r="T544" s="26"/>
      <c r="U544" s="26"/>
      <c r="V544" s="26"/>
    </row>
    <row r="545" spans="1:22" ht="14.5" x14ac:dyDescent="0.35">
      <c r="A545" s="15">
        <v>5</v>
      </c>
      <c r="B545" s="8">
        <v>90</v>
      </c>
      <c r="C545" s="8">
        <v>1638888.8889000001</v>
      </c>
      <c r="D545" s="8">
        <v>4833.3333329999996</v>
      </c>
      <c r="E545" s="2">
        <v>1470</v>
      </c>
      <c r="F545" s="1">
        <v>17762.873046875</v>
      </c>
      <c r="G545" s="1">
        <v>743.74658203125</v>
      </c>
      <c r="H545" s="1">
        <v>17621.818413353281</v>
      </c>
      <c r="I545" s="1">
        <v>722.67758074317214</v>
      </c>
      <c r="J545" s="1">
        <f t="shared" si="47"/>
        <v>-0.79409807833161428</v>
      </c>
      <c r="K545" s="1">
        <f t="shared" si="48"/>
        <v>-2.8328199143498853</v>
      </c>
      <c r="L545" s="26"/>
      <c r="M545" s="26"/>
      <c r="N545" s="2">
        <v>1638888</v>
      </c>
      <c r="O545" s="26"/>
      <c r="P545" s="26"/>
      <c r="Q545" s="26"/>
      <c r="R545" s="26"/>
      <c r="S545" s="26"/>
      <c r="T545" s="26"/>
      <c r="U545" s="26"/>
      <c r="V545" s="26"/>
    </row>
    <row r="546" spans="1:22" ht="14.5" x14ac:dyDescent="0.35">
      <c r="A546" s="15">
        <v>5</v>
      </c>
      <c r="B546" s="8">
        <v>90</v>
      </c>
      <c r="C546" s="8">
        <v>1638888.8889000001</v>
      </c>
      <c r="D546" s="8">
        <v>4833.3333329999996</v>
      </c>
      <c r="E546" s="2">
        <v>1500</v>
      </c>
      <c r="F546" s="1">
        <v>18906.734375</v>
      </c>
      <c r="G546" s="1">
        <v>754.39910888671898</v>
      </c>
      <c r="H546" s="1">
        <v>18526.377356100951</v>
      </c>
      <c r="I546" s="1">
        <v>748.27834739725074</v>
      </c>
      <c r="J546" s="1">
        <f t="shared" si="47"/>
        <v>-2.0117541789870779</v>
      </c>
      <c r="K546" s="1">
        <f t="shared" si="48"/>
        <v>-0.81134261922720996</v>
      </c>
      <c r="L546" s="26"/>
      <c r="M546" s="26"/>
      <c r="N546" s="2">
        <v>1638888</v>
      </c>
      <c r="O546" s="26"/>
      <c r="P546" s="26"/>
      <c r="Q546" s="26"/>
      <c r="R546" s="26"/>
      <c r="S546" s="26"/>
      <c r="T546" s="26"/>
      <c r="U546" s="26"/>
      <c r="V546" s="26"/>
    </row>
    <row r="547" spans="1:22" ht="14.5" x14ac:dyDescent="0.35">
      <c r="A547" s="15">
        <v>5</v>
      </c>
      <c r="B547" s="8">
        <v>90</v>
      </c>
      <c r="C547" s="8">
        <v>1638888.8889000001</v>
      </c>
      <c r="D547" s="8">
        <v>4833.3333329999996</v>
      </c>
      <c r="E547" s="2">
        <v>1530</v>
      </c>
      <c r="F547" s="1">
        <v>20376.265625</v>
      </c>
      <c r="G547" s="1">
        <v>752.65637207031295</v>
      </c>
      <c r="H547" s="1">
        <v>19666.090913680109</v>
      </c>
      <c r="I547" s="1">
        <v>760.22209057918974</v>
      </c>
      <c r="J547" s="1">
        <f t="shared" si="47"/>
        <v>-3.4853035604746188</v>
      </c>
      <c r="K547" s="1">
        <f t="shared" si="48"/>
        <v>1.0052022130718103</v>
      </c>
      <c r="L547" s="26"/>
      <c r="M547" s="26"/>
      <c r="N547" s="2">
        <v>1638888</v>
      </c>
      <c r="O547" s="26"/>
      <c r="P547" s="26"/>
      <c r="Q547" s="26"/>
      <c r="R547" s="26"/>
      <c r="S547" s="26"/>
      <c r="T547" s="26"/>
      <c r="U547" s="26"/>
      <c r="V547" s="26"/>
    </row>
    <row r="548" spans="1:22" ht="14.5" x14ac:dyDescent="0.35">
      <c r="A548" s="15">
        <v>5</v>
      </c>
      <c r="B548" s="8">
        <v>90</v>
      </c>
      <c r="C548" s="8">
        <v>1638888.8889000001</v>
      </c>
      <c r="D548" s="8">
        <v>4833.3333329999996</v>
      </c>
      <c r="E548" s="2">
        <v>1560</v>
      </c>
      <c r="F548" s="1">
        <v>18773.11328125</v>
      </c>
      <c r="G548" s="1">
        <v>673.73065185546898</v>
      </c>
      <c r="H548" s="1">
        <v>18108.23661607808</v>
      </c>
      <c r="I548" s="1">
        <v>634.57593306399281</v>
      </c>
      <c r="J548" s="1">
        <f t="shared" si="47"/>
        <v>-3.5416430679932978</v>
      </c>
      <c r="K548" s="1">
        <f t="shared" si="48"/>
        <v>-5.8116279382039719</v>
      </c>
      <c r="L548" s="26"/>
      <c r="M548" s="26"/>
      <c r="N548" s="2">
        <v>2.73537350539352E-13</v>
      </c>
      <c r="O548" s="26"/>
      <c r="P548" s="26"/>
      <c r="Q548" s="26"/>
      <c r="R548" s="26"/>
      <c r="S548" s="26"/>
      <c r="T548" s="26"/>
      <c r="U548" s="26"/>
      <c r="V548" s="26"/>
    </row>
    <row r="549" spans="1:22" ht="14.5" x14ac:dyDescent="0.35">
      <c r="A549" s="15">
        <v>5</v>
      </c>
      <c r="B549" s="8">
        <v>90</v>
      </c>
      <c r="C549" s="8">
        <v>1638888.8889000001</v>
      </c>
      <c r="D549" s="8">
        <v>4833.3333329999996</v>
      </c>
      <c r="E549" s="2">
        <v>1590</v>
      </c>
      <c r="F549" s="1">
        <v>18527.3203125</v>
      </c>
      <c r="G549" s="1">
        <v>639.77819824218795</v>
      </c>
      <c r="H549" s="1">
        <v>17599.301871592041</v>
      </c>
      <c r="I549" s="1">
        <v>608.84989050815898</v>
      </c>
      <c r="J549" s="1">
        <f t="shared" si="47"/>
        <v>-5.0089188574229189</v>
      </c>
      <c r="K549" s="1">
        <f t="shared" si="48"/>
        <v>-4.8342234572865319</v>
      </c>
      <c r="L549" s="26"/>
      <c r="M549" s="26"/>
      <c r="N549" s="2">
        <v>5.2604337444188403E-14</v>
      </c>
      <c r="O549" s="26"/>
      <c r="P549" s="26"/>
      <c r="Q549" s="26"/>
      <c r="R549" s="26"/>
      <c r="S549" s="26"/>
      <c r="T549" s="26"/>
      <c r="U549" s="26"/>
      <c r="V549" s="26"/>
    </row>
    <row r="550" spans="1:22" ht="14.5" x14ac:dyDescent="0.35">
      <c r="A550" s="15">
        <v>5</v>
      </c>
      <c r="B550" s="8">
        <v>90</v>
      </c>
      <c r="C550" s="8">
        <v>1638888.8889000001</v>
      </c>
      <c r="D550" s="8">
        <v>4833.3333329999996</v>
      </c>
      <c r="E550" s="2">
        <v>1620</v>
      </c>
      <c r="F550" s="1">
        <v>17983.416015625</v>
      </c>
      <c r="G550" s="1">
        <v>616.15423583984398</v>
      </c>
      <c r="H550" s="1">
        <v>17596.91597597373</v>
      </c>
      <c r="I550" s="1">
        <v>602.10514368193571</v>
      </c>
      <c r="J550" s="1">
        <f t="shared" si="47"/>
        <v>-2.1492025726116593</v>
      </c>
      <c r="K550" s="1">
        <f t="shared" si="48"/>
        <v>-2.2801258744506985</v>
      </c>
      <c r="L550" s="26"/>
      <c r="M550" s="26"/>
      <c r="N550" s="2">
        <v>0</v>
      </c>
      <c r="O550" s="26"/>
      <c r="P550" s="26"/>
      <c r="Q550" s="26"/>
      <c r="R550" s="26"/>
      <c r="S550" s="26"/>
      <c r="T550" s="26"/>
      <c r="U550" s="26"/>
      <c r="V550" s="26"/>
    </row>
    <row r="551" spans="1:22" ht="14.5" x14ac:dyDescent="0.35">
      <c r="A551" s="15">
        <v>5</v>
      </c>
      <c r="B551" s="8">
        <v>90</v>
      </c>
      <c r="C551" s="8">
        <v>1638888.8889000001</v>
      </c>
      <c r="D551" s="8">
        <v>4833.3333329999996</v>
      </c>
      <c r="E551" s="2">
        <v>1650</v>
      </c>
      <c r="F551" s="1">
        <v>19919.27734375</v>
      </c>
      <c r="G551" s="1">
        <v>684.69921875</v>
      </c>
      <c r="H551" s="1">
        <v>19656.76642512358</v>
      </c>
      <c r="I551" s="1">
        <v>687.20750611353458</v>
      </c>
      <c r="J551" s="1">
        <f t="shared" si="47"/>
        <v>-1.3178737064413986</v>
      </c>
      <c r="K551" s="1">
        <f t="shared" si="48"/>
        <v>0.3663341938835209</v>
      </c>
      <c r="L551" s="26"/>
      <c r="M551" s="26"/>
      <c r="N551" s="2">
        <v>1638888</v>
      </c>
      <c r="O551" s="26"/>
      <c r="P551" s="26"/>
      <c r="Q551" s="26"/>
      <c r="R551" s="26"/>
      <c r="S551" s="26"/>
      <c r="T551" s="26"/>
      <c r="U551" s="26"/>
      <c r="V551" s="26"/>
    </row>
    <row r="552" spans="1:22" ht="14.5" x14ac:dyDescent="0.35">
      <c r="A552" s="15">
        <v>5</v>
      </c>
      <c r="B552" s="8">
        <v>90</v>
      </c>
      <c r="C552" s="8">
        <v>1638888.8889000001</v>
      </c>
      <c r="D552" s="8">
        <v>4833.3333329999996</v>
      </c>
      <c r="E552" s="2">
        <v>1680</v>
      </c>
      <c r="F552" s="1">
        <v>21097.990234375</v>
      </c>
      <c r="G552" s="1">
        <v>708.86340332031295</v>
      </c>
      <c r="H552" s="1">
        <v>20906.520830729609</v>
      </c>
      <c r="I552" s="1">
        <v>712.89445218705634</v>
      </c>
      <c r="J552" s="1">
        <f t="shared" si="47"/>
        <v>-0.90752437326200686</v>
      </c>
      <c r="K552" s="1">
        <f t="shared" si="48"/>
        <v>0.56866370133681265</v>
      </c>
      <c r="L552" s="26"/>
      <c r="M552" s="26"/>
      <c r="N552" s="2">
        <v>1638888</v>
      </c>
      <c r="O552" s="26"/>
      <c r="P552" s="26"/>
      <c r="Q552" s="26"/>
      <c r="R552" s="26"/>
      <c r="S552" s="26"/>
      <c r="T552" s="26"/>
      <c r="U552" s="26"/>
      <c r="V552" s="26"/>
    </row>
    <row r="553" spans="1:22" ht="14.5" x14ac:dyDescent="0.35">
      <c r="A553" s="15">
        <v>5</v>
      </c>
      <c r="B553" s="8">
        <v>90</v>
      </c>
      <c r="C553" s="8">
        <v>1638888.8889000001</v>
      </c>
      <c r="D553" s="8">
        <v>4833.3333329999996</v>
      </c>
      <c r="E553" s="2">
        <v>1710</v>
      </c>
      <c r="F553" s="1">
        <v>21999.8125</v>
      </c>
      <c r="G553" s="1">
        <v>707.535888671875</v>
      </c>
      <c r="H553" s="1">
        <v>21717.662212198022</v>
      </c>
      <c r="I553" s="1">
        <v>713.04350172176134</v>
      </c>
      <c r="J553" s="1">
        <f t="shared" si="47"/>
        <v>-1.2825122386928445</v>
      </c>
      <c r="K553" s="1">
        <f t="shared" si="48"/>
        <v>0.778421722214651</v>
      </c>
      <c r="L553" s="26"/>
      <c r="M553" s="26"/>
      <c r="N553" s="2">
        <v>1638888</v>
      </c>
      <c r="O553" s="26"/>
      <c r="P553" s="26"/>
      <c r="Q553" s="26"/>
      <c r="R553" s="26"/>
      <c r="S553" s="26"/>
      <c r="T553" s="26"/>
      <c r="U553" s="26"/>
      <c r="V553" s="26"/>
    </row>
    <row r="554" spans="1:22" ht="14.5" x14ac:dyDescent="0.35">
      <c r="A554" s="15">
        <v>5</v>
      </c>
      <c r="B554" s="8">
        <v>90</v>
      </c>
      <c r="C554" s="8">
        <v>1638888.8889000001</v>
      </c>
      <c r="D554" s="8">
        <v>4833.3333329999996</v>
      </c>
      <c r="E554" s="2">
        <v>1740</v>
      </c>
      <c r="F554" s="1">
        <v>20738.2265625</v>
      </c>
      <c r="G554" s="1">
        <v>628.49456787109398</v>
      </c>
      <c r="H554" s="1">
        <v>20229.45935609757</v>
      </c>
      <c r="I554" s="1">
        <v>608.53098950991784</v>
      </c>
      <c r="J554" s="1">
        <f t="shared" si="47"/>
        <v>-2.4532821303168268</v>
      </c>
      <c r="K554" s="1">
        <f t="shared" si="48"/>
        <v>-3.1764122367515384</v>
      </c>
      <c r="L554" s="26"/>
      <c r="M554" s="26"/>
      <c r="N554" s="2">
        <v>1.1572811936186301E-13</v>
      </c>
      <c r="O554" s="26"/>
      <c r="P554" s="26"/>
      <c r="Q554" s="26"/>
      <c r="R554" s="26"/>
      <c r="S554" s="26"/>
      <c r="T554" s="26"/>
      <c r="U554" s="26"/>
      <c r="V554" s="26"/>
    </row>
    <row r="555" spans="1:22" ht="14.5" x14ac:dyDescent="0.35">
      <c r="A555" s="15">
        <v>5</v>
      </c>
      <c r="B555" s="8">
        <v>90</v>
      </c>
      <c r="C555" s="8">
        <v>1638888.8889000001</v>
      </c>
      <c r="D555" s="8">
        <v>4833.3333329999996</v>
      </c>
      <c r="E555" s="2">
        <v>1770</v>
      </c>
      <c r="F555" s="1">
        <v>20643.0625</v>
      </c>
      <c r="G555" s="1">
        <v>602.9462890625</v>
      </c>
      <c r="H555" s="1">
        <v>19709.595909970009</v>
      </c>
      <c r="I555" s="1">
        <v>580.14072134589014</v>
      </c>
      <c r="J555" s="1">
        <f t="shared" si="47"/>
        <v>-4.5219384964318721</v>
      </c>
      <c r="K555" s="1">
        <f t="shared" si="48"/>
        <v>-3.7823547686261465</v>
      </c>
      <c r="L555" s="26"/>
      <c r="M555" s="26"/>
      <c r="N555" s="2">
        <v>0</v>
      </c>
      <c r="O555" s="26"/>
      <c r="P555" s="26"/>
      <c r="Q555" s="26"/>
      <c r="R555" s="26"/>
      <c r="S555" s="26"/>
      <c r="T555" s="26"/>
      <c r="U555" s="26"/>
      <c r="V555" s="26"/>
    </row>
    <row r="556" spans="1:22" ht="14.5" x14ac:dyDescent="0.35">
      <c r="A556" s="15">
        <v>5</v>
      </c>
      <c r="B556" s="8">
        <v>90</v>
      </c>
      <c r="C556" s="8">
        <v>1638888.8889000001</v>
      </c>
      <c r="D556" s="8">
        <v>4833.3333329999996</v>
      </c>
      <c r="E556" s="2">
        <v>1800</v>
      </c>
      <c r="F556" s="1">
        <v>20846.224609375</v>
      </c>
      <c r="G556" s="1">
        <v>588.92388916015602</v>
      </c>
      <c r="H556" s="1">
        <v>19624.308961074079</v>
      </c>
      <c r="I556" s="1">
        <v>566.51564369302673</v>
      </c>
      <c r="J556" s="1">
        <f t="shared" si="47"/>
        <v>-5.8615680834188026</v>
      </c>
      <c r="K556" s="1">
        <f t="shared" si="48"/>
        <v>-3.8049476137035154</v>
      </c>
      <c r="L556" s="26"/>
      <c r="M556" s="26"/>
      <c r="N556" s="2">
        <v>1.7885165733404901E-13</v>
      </c>
      <c r="O556" s="26"/>
      <c r="P556" s="26"/>
      <c r="Q556" s="26"/>
      <c r="R556" s="26"/>
      <c r="S556" s="26"/>
      <c r="T556" s="26"/>
      <c r="U556" s="26"/>
      <c r="V556" s="26"/>
    </row>
    <row r="557" spans="1:22" ht="14.5" x14ac:dyDescent="0.35">
      <c r="A557" s="15">
        <v>5</v>
      </c>
      <c r="B557" s="8">
        <v>90</v>
      </c>
      <c r="C557" s="8">
        <v>1638888.8889000001</v>
      </c>
      <c r="D557" s="8">
        <v>4833.3333329999996</v>
      </c>
      <c r="E557" s="2">
        <v>1830</v>
      </c>
      <c r="F557" s="1">
        <v>22665.8125</v>
      </c>
      <c r="G557" s="1">
        <v>656.296630859375</v>
      </c>
      <c r="H557" s="1">
        <v>22660.16525055324</v>
      </c>
      <c r="I557" s="1">
        <v>648.91737714097712</v>
      </c>
      <c r="J557" s="1">
        <f t="shared" si="47"/>
        <v>-2.4915274697343483E-2</v>
      </c>
      <c r="K557" s="1">
        <f t="shared" si="48"/>
        <v>-1.1243778150643946</v>
      </c>
      <c r="L557" s="26"/>
      <c r="M557" s="26"/>
      <c r="N557" s="2">
        <v>1638888</v>
      </c>
      <c r="O557" s="26"/>
      <c r="P557" s="26"/>
      <c r="Q557" s="26"/>
      <c r="R557" s="26"/>
      <c r="S557" s="26"/>
      <c r="T557" s="26"/>
      <c r="U557" s="26"/>
      <c r="V557" s="26"/>
    </row>
    <row r="558" spans="1:22" ht="14.5" x14ac:dyDescent="0.35">
      <c r="A558" s="15">
        <v>5</v>
      </c>
      <c r="B558" s="8">
        <v>90</v>
      </c>
      <c r="C558" s="8">
        <v>1638888.8889000001</v>
      </c>
      <c r="D558" s="8">
        <v>4833.3333329999996</v>
      </c>
      <c r="E558" s="2">
        <v>1860</v>
      </c>
      <c r="F558" s="1">
        <v>24338.453125</v>
      </c>
      <c r="G558" s="1">
        <v>680.93798828125</v>
      </c>
      <c r="H558" s="1">
        <v>24354.687733973671</v>
      </c>
      <c r="I558" s="1">
        <v>677.51436447276399</v>
      </c>
      <c r="J558" s="1">
        <f t="shared" si="47"/>
        <v>6.6703536540681979E-2</v>
      </c>
      <c r="K558" s="1">
        <f t="shared" si="48"/>
        <v>-0.50278055673286115</v>
      </c>
      <c r="L558" s="26"/>
      <c r="M558" s="26"/>
      <c r="N558" s="2">
        <v>1638888</v>
      </c>
      <c r="O558" s="26"/>
      <c r="P558" s="26"/>
      <c r="Q558" s="26"/>
      <c r="R558" s="26"/>
      <c r="S558" s="26"/>
      <c r="T558" s="26"/>
      <c r="U558" s="26"/>
      <c r="V558" s="26"/>
    </row>
    <row r="559" spans="1:22" ht="14.5" x14ac:dyDescent="0.35">
      <c r="A559" s="15">
        <v>5</v>
      </c>
      <c r="B559" s="8">
        <v>90</v>
      </c>
      <c r="C559" s="8">
        <v>1638888.8889000001</v>
      </c>
      <c r="D559" s="8">
        <v>4833.3333329999996</v>
      </c>
      <c r="E559" s="2">
        <v>1890</v>
      </c>
      <c r="F559" s="1">
        <v>26201.73828125</v>
      </c>
      <c r="G559" s="1">
        <v>676.85125732421898</v>
      </c>
      <c r="H559" s="1">
        <v>25327.54642016055</v>
      </c>
      <c r="I559" s="1">
        <v>687.70285204382515</v>
      </c>
      <c r="J559" s="1">
        <f t="shared" si="47"/>
        <v>-3.3363887987348644</v>
      </c>
      <c r="K559" s="1">
        <f t="shared" si="48"/>
        <v>1.6032465925387416</v>
      </c>
      <c r="L559" s="26"/>
      <c r="M559" s="26"/>
      <c r="N559" s="2">
        <v>1638888</v>
      </c>
      <c r="O559" s="26"/>
      <c r="P559" s="26"/>
      <c r="Q559" s="26"/>
      <c r="R559" s="26"/>
      <c r="S559" s="26"/>
      <c r="T559" s="26"/>
      <c r="U559" s="26"/>
      <c r="V559" s="26"/>
    </row>
    <row r="560" spans="1:22" ht="14.5" x14ac:dyDescent="0.35">
      <c r="A560" s="15">
        <v>5</v>
      </c>
      <c r="B560" s="8">
        <v>90</v>
      </c>
      <c r="C560" s="8">
        <v>1638888.8889000001</v>
      </c>
      <c r="D560" s="8">
        <v>4833.3333329999996</v>
      </c>
      <c r="E560" s="2">
        <v>1920</v>
      </c>
      <c r="F560" s="1">
        <v>24016.283203125</v>
      </c>
      <c r="G560" s="1">
        <v>586.45733642578102</v>
      </c>
      <c r="H560" s="1">
        <v>24169.79474901576</v>
      </c>
      <c r="I560" s="1">
        <v>587.32082282550709</v>
      </c>
      <c r="J560" s="1">
        <f t="shared" si="47"/>
        <v>0.63919776675012474</v>
      </c>
      <c r="K560" s="1">
        <f t="shared" si="48"/>
        <v>0.14723771809023131</v>
      </c>
      <c r="L560" s="26"/>
      <c r="M560" s="26"/>
      <c r="N560" s="2">
        <v>0</v>
      </c>
      <c r="O560" s="26"/>
      <c r="P560" s="26"/>
      <c r="Q560" s="26"/>
      <c r="R560" s="26"/>
      <c r="S560" s="26"/>
      <c r="T560" s="26"/>
      <c r="U560" s="26"/>
      <c r="V560" s="26"/>
    </row>
    <row r="561" spans="1:22" ht="14.5" x14ac:dyDescent="0.35">
      <c r="A561" s="15">
        <v>5</v>
      </c>
      <c r="B561" s="8">
        <v>90</v>
      </c>
      <c r="C561" s="8">
        <v>1638888.8889000001</v>
      </c>
      <c r="D561" s="8">
        <v>4833.3333329999996</v>
      </c>
      <c r="E561" s="2">
        <v>1950</v>
      </c>
      <c r="F561" s="1">
        <v>23614.162109375</v>
      </c>
      <c r="G561" s="1">
        <v>564.51275634765602</v>
      </c>
      <c r="H561" s="1">
        <v>23562.536967590109</v>
      </c>
      <c r="I561" s="1">
        <v>558.14217084535596</v>
      </c>
      <c r="J561" s="1">
        <f t="shared" si="47"/>
        <v>-0.21861940959740916</v>
      </c>
      <c r="K561" s="1">
        <f t="shared" si="48"/>
        <v>-1.1285104598020324</v>
      </c>
      <c r="L561" s="26"/>
      <c r="M561" s="26"/>
      <c r="N561" s="2">
        <v>8.4166167416653496E-14</v>
      </c>
      <c r="O561" s="26"/>
      <c r="P561" s="26"/>
      <c r="Q561" s="26"/>
      <c r="R561" s="26"/>
      <c r="S561" s="26"/>
      <c r="T561" s="26"/>
      <c r="U561" s="26"/>
      <c r="V561" s="26"/>
    </row>
    <row r="562" spans="1:22" ht="14.5" x14ac:dyDescent="0.35">
      <c r="A562" s="15">
        <v>5</v>
      </c>
      <c r="B562" s="8">
        <v>90</v>
      </c>
      <c r="C562" s="8">
        <v>1638888.8889000001</v>
      </c>
      <c r="D562" s="8">
        <v>4833.3333329999996</v>
      </c>
      <c r="E562" s="2">
        <v>1980</v>
      </c>
      <c r="F562" s="1">
        <v>23026.3828125</v>
      </c>
      <c r="G562" s="1">
        <v>544.45458984375</v>
      </c>
      <c r="H562" s="1">
        <v>23324.78293340794</v>
      </c>
      <c r="I562" s="1">
        <v>548.47447442110206</v>
      </c>
      <c r="J562" s="1">
        <f t="shared" si="47"/>
        <v>1.2959053245043402</v>
      </c>
      <c r="K562" s="1">
        <f t="shared" si="48"/>
        <v>0.73833238847443694</v>
      </c>
      <c r="L562" s="26"/>
      <c r="M562" s="26"/>
      <c r="N562" s="2">
        <v>8.4166113206544897E-14</v>
      </c>
      <c r="O562" s="26"/>
      <c r="P562" s="26"/>
      <c r="Q562" s="26"/>
      <c r="R562" s="26"/>
      <c r="S562" s="26"/>
      <c r="T562" s="26"/>
      <c r="U562" s="26"/>
      <c r="V562" s="26"/>
    </row>
    <row r="563" spans="1:22" ht="14.5" x14ac:dyDescent="0.35">
      <c r="A563" s="15">
        <v>5</v>
      </c>
      <c r="B563" s="8">
        <v>90</v>
      </c>
      <c r="C563" s="8">
        <v>1638888.8889000001</v>
      </c>
      <c r="D563" s="8">
        <v>4833.3333329999996</v>
      </c>
      <c r="E563" s="2">
        <v>2010</v>
      </c>
      <c r="F563" s="1">
        <v>25397.6875</v>
      </c>
      <c r="G563" s="1">
        <v>618.99639892578102</v>
      </c>
      <c r="H563" s="1">
        <v>25426.324355486529</v>
      </c>
      <c r="I563" s="1">
        <v>613.4789697333548</v>
      </c>
      <c r="J563" s="1">
        <f t="shared" si="47"/>
        <v>0.11275379101553787</v>
      </c>
      <c r="K563" s="1">
        <f t="shared" si="48"/>
        <v>-0.89135077393039441</v>
      </c>
      <c r="L563" s="26"/>
      <c r="M563" s="26"/>
      <c r="N563" s="2">
        <v>1638888</v>
      </c>
      <c r="O563" s="26"/>
      <c r="P563" s="26"/>
      <c r="Q563" s="26"/>
      <c r="R563" s="26"/>
      <c r="S563" s="26"/>
      <c r="T563" s="26"/>
      <c r="U563" s="26"/>
      <c r="V563" s="26"/>
    </row>
    <row r="564" spans="1:22" ht="14.5" x14ac:dyDescent="0.35">
      <c r="A564" s="15">
        <v>5</v>
      </c>
      <c r="B564" s="8">
        <v>90</v>
      </c>
      <c r="C564" s="8">
        <v>1638888.8889000001</v>
      </c>
      <c r="D564" s="8">
        <v>4833.3333329999996</v>
      </c>
      <c r="E564" s="2">
        <v>2040</v>
      </c>
      <c r="F564" s="1">
        <v>26482.712890625</v>
      </c>
      <c r="G564" s="1">
        <v>638.083740234375</v>
      </c>
      <c r="H564" s="1">
        <v>26652.411047904581</v>
      </c>
      <c r="I564" s="1">
        <v>637.7780371176766</v>
      </c>
      <c r="J564" s="1">
        <f t="shared" si="47"/>
        <v>0.64078841914891249</v>
      </c>
      <c r="K564" s="1">
        <f t="shared" si="48"/>
        <v>-4.7909560677115527E-2</v>
      </c>
      <c r="L564" s="26"/>
      <c r="M564" s="26"/>
      <c r="N564" s="2">
        <v>1638888</v>
      </c>
      <c r="O564" s="26"/>
      <c r="P564" s="26"/>
      <c r="Q564" s="26"/>
      <c r="R564" s="26"/>
      <c r="S564" s="26"/>
      <c r="T564" s="26"/>
      <c r="U564" s="26"/>
      <c r="V564" s="26"/>
    </row>
    <row r="565" spans="1:22" ht="14.5" x14ac:dyDescent="0.35">
      <c r="A565" s="15">
        <v>5</v>
      </c>
      <c r="B565" s="8">
        <v>90</v>
      </c>
      <c r="C565" s="8">
        <v>1638888.8889000001</v>
      </c>
      <c r="D565" s="8">
        <v>4833.3333329999996</v>
      </c>
      <c r="E565" s="2">
        <v>2070</v>
      </c>
      <c r="F565" s="1">
        <v>27890.11328125</v>
      </c>
      <c r="G565" s="1">
        <v>620.47393798828102</v>
      </c>
      <c r="H565" s="1">
        <v>27473.545340048269</v>
      </c>
      <c r="I565" s="1">
        <v>639.37588527601554</v>
      </c>
      <c r="J565" s="1">
        <f t="shared" si="47"/>
        <v>-1.4936043357048017</v>
      </c>
      <c r="K565" s="1">
        <f t="shared" si="48"/>
        <v>3.046372479240461</v>
      </c>
      <c r="L565" s="26"/>
      <c r="M565" s="26"/>
      <c r="N565" s="2">
        <v>1638888</v>
      </c>
      <c r="O565" s="26"/>
      <c r="P565" s="26"/>
      <c r="Q565" s="26"/>
      <c r="R565" s="26"/>
      <c r="S565" s="26"/>
      <c r="T565" s="26"/>
      <c r="U565" s="26"/>
      <c r="V565" s="26"/>
    </row>
    <row r="566" spans="1:22" ht="14.5" x14ac:dyDescent="0.35">
      <c r="A566" s="15">
        <v>5</v>
      </c>
      <c r="B566" s="8">
        <v>90</v>
      </c>
      <c r="C566" s="8">
        <v>1638888.8889000001</v>
      </c>
      <c r="D566" s="8">
        <v>4833.3333329999996</v>
      </c>
      <c r="E566" s="2">
        <v>2100</v>
      </c>
      <c r="F566" s="1">
        <v>25332.181640625</v>
      </c>
      <c r="G566" s="1">
        <v>517.29644775390602</v>
      </c>
      <c r="H566" s="1">
        <v>25590.824895638329</v>
      </c>
      <c r="I566" s="1">
        <v>538.29959168295943</v>
      </c>
      <c r="J566" s="1">
        <f t="shared" si="47"/>
        <v>1.0210066337063708</v>
      </c>
      <c r="K566" s="1">
        <f t="shared" si="48"/>
        <v>4.0601755570232054</v>
      </c>
      <c r="L566" s="26"/>
      <c r="M566" s="26"/>
      <c r="N566" s="2">
        <v>0</v>
      </c>
      <c r="O566" s="26"/>
      <c r="P566" s="26"/>
      <c r="Q566" s="26"/>
      <c r="R566" s="26"/>
      <c r="S566" s="26"/>
      <c r="T566" s="26"/>
      <c r="U566" s="26"/>
      <c r="V566" s="26"/>
    </row>
    <row r="567" spans="1:22" ht="14.5" x14ac:dyDescent="0.35">
      <c r="A567" s="15">
        <v>5</v>
      </c>
      <c r="B567" s="8">
        <v>90</v>
      </c>
      <c r="C567" s="8">
        <v>1638888.8889000001</v>
      </c>
      <c r="D567" s="8">
        <v>4833.3333329999996</v>
      </c>
      <c r="E567" s="2">
        <v>2130</v>
      </c>
      <c r="F567" s="1">
        <v>24608.40234375</v>
      </c>
      <c r="G567" s="1">
        <v>490.46505737304699</v>
      </c>
      <c r="H567" s="1">
        <v>24699.263049644091</v>
      </c>
      <c r="I567" s="1">
        <v>493.54944228505462</v>
      </c>
      <c r="J567" s="1">
        <f t="shared" si="47"/>
        <v>0.36922635051587283</v>
      </c>
      <c r="K567" s="1">
        <f t="shared" si="48"/>
        <v>0.62886945066540334</v>
      </c>
      <c r="L567" s="26"/>
      <c r="M567" s="26"/>
      <c r="N567" s="2">
        <v>8.4166153864126403E-14</v>
      </c>
      <c r="O567" s="26"/>
      <c r="P567" s="26"/>
      <c r="Q567" s="26"/>
      <c r="R567" s="26"/>
      <c r="S567" s="26"/>
      <c r="T567" s="26"/>
      <c r="U567" s="26"/>
      <c r="V567" s="26"/>
    </row>
    <row r="568" spans="1:22" ht="14.5" x14ac:dyDescent="0.35">
      <c r="A568" s="15">
        <v>5</v>
      </c>
      <c r="B568" s="8">
        <v>90</v>
      </c>
      <c r="C568" s="8">
        <v>1638888.8889000001</v>
      </c>
      <c r="D568" s="8">
        <v>4833.3333329999996</v>
      </c>
      <c r="E568" s="2">
        <v>2160</v>
      </c>
      <c r="F568" s="1">
        <v>24018.869140625</v>
      </c>
      <c r="G568" s="1">
        <v>469.87161254882801</v>
      </c>
      <c r="H568" s="1">
        <v>24257.161233392239</v>
      </c>
      <c r="I568" s="1">
        <v>467.53649098313292</v>
      </c>
      <c r="J568" s="1">
        <f t="shared" si="47"/>
        <v>0.99210371384303164</v>
      </c>
      <c r="K568" s="1">
        <f t="shared" si="48"/>
        <v>-0.4969701304209837</v>
      </c>
      <c r="L568" s="26"/>
      <c r="M568" s="26"/>
      <c r="N568" s="2">
        <v>3.1563032759250301E-14</v>
      </c>
      <c r="O568" s="26"/>
      <c r="P568" s="26"/>
      <c r="Q568" s="26"/>
      <c r="R568" s="26"/>
      <c r="S568" s="26"/>
      <c r="T568" s="26"/>
      <c r="U568" s="26"/>
      <c r="V568" s="26"/>
    </row>
    <row r="569" spans="1:22" ht="14.5" x14ac:dyDescent="0.35">
      <c r="A569" s="15">
        <v>5</v>
      </c>
      <c r="B569" s="8">
        <v>90</v>
      </c>
      <c r="C569" s="8">
        <v>1638888.8889000001</v>
      </c>
      <c r="D569" s="8">
        <v>4833.3333329999996</v>
      </c>
      <c r="E569" s="2">
        <v>2190</v>
      </c>
      <c r="F569" s="1">
        <v>26250.46484375</v>
      </c>
      <c r="G569" s="1">
        <v>503.00888061523398</v>
      </c>
      <c r="H569" s="1">
        <v>26827.827292601149</v>
      </c>
      <c r="I569" s="1">
        <v>480.12295804650063</v>
      </c>
      <c r="J569" s="1">
        <f t="shared" si="47"/>
        <v>2.1994370472590448</v>
      </c>
      <c r="K569" s="1">
        <f t="shared" si="48"/>
        <v>-4.5498048743675072</v>
      </c>
      <c r="L569" s="26"/>
      <c r="M569" s="26"/>
      <c r="N569" s="2">
        <v>1638888</v>
      </c>
      <c r="O569" s="26"/>
      <c r="P569" s="26"/>
      <c r="Q569" s="26"/>
      <c r="R569" s="26"/>
      <c r="S569" s="26"/>
      <c r="T569" s="26"/>
      <c r="U569" s="26"/>
      <c r="V569" s="26"/>
    </row>
    <row r="570" spans="1:22" ht="14.5" x14ac:dyDescent="0.35">
      <c r="A570" s="15">
        <v>5</v>
      </c>
      <c r="B570" s="8">
        <v>90</v>
      </c>
      <c r="C570" s="8">
        <v>1638888.8889000001</v>
      </c>
      <c r="D570" s="8">
        <v>4833.3333329999996</v>
      </c>
      <c r="E570" s="2">
        <v>2220</v>
      </c>
      <c r="F570" s="1">
        <v>27009.783203125</v>
      </c>
      <c r="G570" s="1">
        <v>486.40979003906199</v>
      </c>
      <c r="H570" s="1">
        <v>28307.483629222181</v>
      </c>
      <c r="I570" s="1">
        <v>477.95073520146371</v>
      </c>
      <c r="J570" s="1">
        <f t="shared" si="47"/>
        <v>4.804556987140268</v>
      </c>
      <c r="K570" s="1">
        <f t="shared" si="48"/>
        <v>-1.7390798891854038</v>
      </c>
      <c r="L570" s="26"/>
      <c r="M570" s="26"/>
      <c r="N570" s="2">
        <v>1638888</v>
      </c>
      <c r="O570" s="26"/>
      <c r="P570" s="26"/>
      <c r="Q570" s="26"/>
      <c r="R570" s="26"/>
      <c r="S570" s="26"/>
      <c r="T570" s="26"/>
      <c r="U570" s="26"/>
      <c r="V570" s="26"/>
    </row>
    <row r="571" spans="1:22" ht="14.5" x14ac:dyDescent="0.35">
      <c r="A571" s="15">
        <v>5</v>
      </c>
      <c r="B571" s="8">
        <v>90</v>
      </c>
      <c r="C571" s="8">
        <v>1638888.8889000001</v>
      </c>
      <c r="D571" s="8">
        <v>4833.3333329999996</v>
      </c>
      <c r="E571" s="2">
        <v>2250</v>
      </c>
      <c r="F571" s="1">
        <v>27613.255859375</v>
      </c>
      <c r="G571" s="1">
        <v>460.76763916015602</v>
      </c>
      <c r="H571" s="1">
        <v>29267.91709091279</v>
      </c>
      <c r="I571" s="1">
        <v>469.72909786110921</v>
      </c>
      <c r="J571" s="1">
        <f t="shared" si="47"/>
        <v>5.9922713930020475</v>
      </c>
      <c r="K571" s="1">
        <f t="shared" si="48"/>
        <v>1.9448975881394996</v>
      </c>
      <c r="L571" s="26"/>
      <c r="M571" s="26"/>
      <c r="N571" s="2">
        <v>1638888</v>
      </c>
      <c r="O571" s="26"/>
      <c r="P571" s="26"/>
      <c r="Q571" s="26"/>
      <c r="R571" s="26"/>
      <c r="S571" s="26"/>
      <c r="T571" s="26"/>
      <c r="U571" s="26"/>
      <c r="V571" s="26"/>
    </row>
    <row r="572" spans="1:22" ht="14.5" x14ac:dyDescent="0.35">
      <c r="A572" s="15">
        <v>5</v>
      </c>
      <c r="B572" s="8">
        <v>90</v>
      </c>
      <c r="C572" s="8">
        <v>1638888.8889000001</v>
      </c>
      <c r="D572" s="8">
        <v>4833.3333329999996</v>
      </c>
      <c r="E572" s="2">
        <v>2280</v>
      </c>
      <c r="F572" s="1">
        <v>26262.423828125</v>
      </c>
      <c r="G572" s="1">
        <v>409.06286621093699</v>
      </c>
      <c r="H572" s="1">
        <v>26320.96837013945</v>
      </c>
      <c r="I572" s="1">
        <v>426.43155458274038</v>
      </c>
      <c r="J572" s="1">
        <f t="shared" si="47"/>
        <v>0.22292132058181571</v>
      </c>
      <c r="K572" s="1">
        <f t="shared" si="48"/>
        <v>4.2459704379148082</v>
      </c>
      <c r="L572" s="26"/>
      <c r="M572" s="26"/>
      <c r="N572" s="2">
        <v>0</v>
      </c>
      <c r="O572" s="26"/>
      <c r="P572" s="26"/>
      <c r="Q572" s="26"/>
      <c r="R572" s="26"/>
      <c r="S572" s="26"/>
      <c r="T572" s="26"/>
      <c r="U572" s="26"/>
      <c r="V572" s="26"/>
    </row>
    <row r="573" spans="1:22" ht="14.5" x14ac:dyDescent="0.35">
      <c r="A573" s="15">
        <v>5</v>
      </c>
      <c r="B573" s="8">
        <v>90</v>
      </c>
      <c r="C573" s="8">
        <v>1638888.8889000001</v>
      </c>
      <c r="D573" s="8">
        <v>4833.3333329999996</v>
      </c>
      <c r="E573" s="2">
        <v>2310</v>
      </c>
      <c r="F573" s="1">
        <v>25733.87890625</v>
      </c>
      <c r="G573" s="1">
        <v>394.54150390625</v>
      </c>
      <c r="H573" s="1">
        <v>25240.228210714871</v>
      </c>
      <c r="I573" s="1">
        <v>408.80164130112161</v>
      </c>
      <c r="J573" s="1">
        <f t="shared" si="47"/>
        <v>-1.9182910486737217</v>
      </c>
      <c r="K573" s="1">
        <f t="shared" si="48"/>
        <v>3.61435672893366</v>
      </c>
      <c r="L573" s="26"/>
      <c r="M573" s="26"/>
      <c r="N573" s="2">
        <v>0</v>
      </c>
      <c r="O573" s="26"/>
      <c r="P573" s="26"/>
      <c r="Q573" s="26"/>
      <c r="R573" s="26"/>
      <c r="S573" s="26"/>
      <c r="T573" s="26"/>
      <c r="U573" s="26"/>
      <c r="V573" s="26"/>
    </row>
    <row r="574" spans="1:22" ht="14.5" x14ac:dyDescent="0.35">
      <c r="A574" s="15">
        <v>5</v>
      </c>
      <c r="B574" s="8">
        <v>90</v>
      </c>
      <c r="C574" s="8">
        <v>1638888.8889000001</v>
      </c>
      <c r="D574" s="8">
        <v>4833.3333329999996</v>
      </c>
      <c r="E574" s="2">
        <v>2340</v>
      </c>
      <c r="F574" s="1">
        <v>25760.15625</v>
      </c>
      <c r="G574" s="1">
        <v>385.56604003906301</v>
      </c>
      <c r="H574" s="1">
        <v>25807.117009624399</v>
      </c>
      <c r="I574" s="1">
        <v>398.26170328514399</v>
      </c>
      <c r="J574" s="1">
        <f t="shared" si="47"/>
        <v>0.18229997973866571</v>
      </c>
      <c r="K574" s="1">
        <f t="shared" si="48"/>
        <v>3.292733780390706</v>
      </c>
      <c r="L574" s="26"/>
      <c r="M574" s="26"/>
      <c r="N574" s="2">
        <v>0</v>
      </c>
      <c r="O574" s="26"/>
      <c r="P574" s="26"/>
      <c r="Q574" s="26"/>
      <c r="R574" s="26"/>
      <c r="S574" s="26"/>
      <c r="T574" s="26"/>
      <c r="U574" s="26"/>
      <c r="V574" s="26"/>
    </row>
    <row r="575" spans="1:22" ht="14.5" x14ac:dyDescent="0.35">
      <c r="A575" s="15">
        <v>5</v>
      </c>
      <c r="B575" s="8">
        <v>90</v>
      </c>
      <c r="C575" s="8">
        <v>1638888.8889000001</v>
      </c>
      <c r="D575" s="8">
        <v>4833.3333329999996</v>
      </c>
      <c r="E575" s="2">
        <v>2370</v>
      </c>
      <c r="F575" s="1">
        <v>29367.349609375</v>
      </c>
      <c r="G575" s="1">
        <v>423.65847778320301</v>
      </c>
      <c r="H575" s="1">
        <v>28834.879821282389</v>
      </c>
      <c r="I575" s="1">
        <v>423.06916423815272</v>
      </c>
      <c r="J575" s="1">
        <f t="shared" si="47"/>
        <v>-1.8131353192411654</v>
      </c>
      <c r="K575" s="1">
        <f t="shared" si="48"/>
        <v>-0.13910108635943672</v>
      </c>
      <c r="L575" s="26"/>
      <c r="M575" s="26"/>
      <c r="N575" s="2">
        <v>1638888</v>
      </c>
      <c r="O575" s="26"/>
      <c r="P575" s="26"/>
      <c r="Q575" s="26"/>
      <c r="R575" s="26"/>
      <c r="S575" s="26"/>
      <c r="T575" s="26"/>
      <c r="U575" s="26"/>
      <c r="V575" s="26"/>
    </row>
    <row r="576" spans="1:22" ht="14.5" x14ac:dyDescent="0.35">
      <c r="A576" s="15">
        <v>5</v>
      </c>
      <c r="B576" s="8">
        <v>90</v>
      </c>
      <c r="C576" s="8">
        <v>1638888.8889000001</v>
      </c>
      <c r="D576" s="8">
        <v>4833.3333329999996</v>
      </c>
      <c r="E576" s="2">
        <v>2400</v>
      </c>
      <c r="F576" s="1">
        <v>31147.578125</v>
      </c>
      <c r="G576" s="1">
        <v>429.18444824218699</v>
      </c>
      <c r="H576" s="1">
        <v>30392.789820727648</v>
      </c>
      <c r="I576" s="1">
        <v>424.56876042906612</v>
      </c>
      <c r="J576" s="1">
        <f t="shared" si="47"/>
        <v>-2.4232648241326196</v>
      </c>
      <c r="K576" s="1">
        <f t="shared" si="48"/>
        <v>-1.0754555138298623</v>
      </c>
      <c r="L576" s="26"/>
      <c r="M576" s="26"/>
      <c r="N576" s="2">
        <v>1638888</v>
      </c>
      <c r="O576" s="26"/>
      <c r="P576" s="26"/>
      <c r="Q576" s="26"/>
      <c r="R576" s="26"/>
      <c r="S576" s="26"/>
      <c r="T576" s="26"/>
      <c r="U576" s="26"/>
      <c r="V576" s="26"/>
    </row>
    <row r="577" spans="1:22" ht="14.5" x14ac:dyDescent="0.35">
      <c r="A577" s="15">
        <v>5</v>
      </c>
      <c r="B577" s="8">
        <v>90</v>
      </c>
      <c r="C577" s="8">
        <v>1638888.8889000001</v>
      </c>
      <c r="D577" s="8">
        <v>4833.3333329999996</v>
      </c>
      <c r="E577" s="2">
        <v>2430</v>
      </c>
      <c r="F577" s="1">
        <v>32080.55859375</v>
      </c>
      <c r="G577" s="1">
        <v>424.75927734375</v>
      </c>
      <c r="H577" s="1">
        <v>31316.393223675281</v>
      </c>
      <c r="I577" s="1">
        <v>419.89176247495578</v>
      </c>
      <c r="J577" s="1">
        <f t="shared" si="47"/>
        <v>-2.3820201504334015</v>
      </c>
      <c r="K577" s="1">
        <f t="shared" si="48"/>
        <v>-1.1459466875528714</v>
      </c>
      <c r="L577" s="26"/>
      <c r="M577" s="26"/>
      <c r="N577" s="2">
        <v>1638888</v>
      </c>
      <c r="O577" s="26"/>
      <c r="P577" s="26"/>
      <c r="Q577" s="26"/>
      <c r="R577" s="26"/>
      <c r="S577" s="26"/>
      <c r="T577" s="26"/>
      <c r="U577" s="26"/>
      <c r="V577" s="26"/>
    </row>
    <row r="578" spans="1:22" ht="14.5" x14ac:dyDescent="0.35">
      <c r="A578" s="15">
        <v>5</v>
      </c>
      <c r="B578" s="8">
        <v>90</v>
      </c>
      <c r="C578" s="8">
        <v>1638888.8889000001</v>
      </c>
      <c r="D578" s="8">
        <v>4833.3333329999996</v>
      </c>
      <c r="E578" s="2">
        <v>2460</v>
      </c>
      <c r="F578" s="1">
        <v>28724.591796875</v>
      </c>
      <c r="G578" s="1">
        <v>372.09066772460898</v>
      </c>
      <c r="H578" s="1">
        <v>29028.755656825029</v>
      </c>
      <c r="I578" s="1">
        <v>383.56156523445372</v>
      </c>
      <c r="J578" s="1">
        <f t="shared" si="47"/>
        <v>1.0588970666699598</v>
      </c>
      <c r="K578" s="1">
        <f t="shared" si="48"/>
        <v>3.0828232215527009</v>
      </c>
      <c r="L578" s="26"/>
      <c r="M578" s="26"/>
      <c r="N578" s="2">
        <v>0</v>
      </c>
      <c r="O578" s="26"/>
      <c r="P578" s="26"/>
      <c r="Q578" s="26"/>
      <c r="R578" s="26"/>
      <c r="S578" s="26"/>
      <c r="T578" s="26"/>
      <c r="U578" s="26"/>
      <c r="V578" s="26"/>
    </row>
    <row r="579" spans="1:22" ht="14.5" x14ac:dyDescent="0.35">
      <c r="A579" s="15">
        <v>5</v>
      </c>
      <c r="B579" s="8">
        <v>90</v>
      </c>
      <c r="C579" s="8">
        <v>1638888.8889000001</v>
      </c>
      <c r="D579" s="8">
        <v>4833.3333329999996</v>
      </c>
      <c r="E579" s="2">
        <v>2490</v>
      </c>
      <c r="F579" s="1">
        <v>28164.158203125</v>
      </c>
      <c r="G579" s="1">
        <v>357.75506591796898</v>
      </c>
      <c r="H579" s="1">
        <v>28208.830094679412</v>
      </c>
      <c r="I579" s="1">
        <v>369.99255528039282</v>
      </c>
      <c r="J579" s="1">
        <f t="shared" si="47"/>
        <v>0.15861255725177298</v>
      </c>
      <c r="K579" s="1">
        <f t="shared" si="48"/>
        <v>3.4206334244418004</v>
      </c>
      <c r="L579" s="26"/>
      <c r="M579" s="26"/>
      <c r="N579" s="2">
        <v>0</v>
      </c>
      <c r="O579" s="26"/>
      <c r="P579" s="26"/>
      <c r="Q579" s="26"/>
      <c r="R579" s="26"/>
      <c r="S579" s="26"/>
      <c r="T579" s="26"/>
      <c r="U579" s="26"/>
      <c r="V579" s="26"/>
    </row>
    <row r="580" spans="1:22" ht="14.5" x14ac:dyDescent="0.35">
      <c r="A580" s="15">
        <v>5</v>
      </c>
      <c r="B580" s="8">
        <v>90</v>
      </c>
      <c r="C580" s="8">
        <v>1638888.8889000001</v>
      </c>
      <c r="D580" s="8">
        <v>4833.3333329999996</v>
      </c>
      <c r="E580" s="2">
        <v>2520</v>
      </c>
      <c r="F580" s="1">
        <v>27749.12109375</v>
      </c>
      <c r="G580" s="1">
        <v>346.29553222656199</v>
      </c>
      <c r="H580" s="1">
        <v>27989.754745260001</v>
      </c>
      <c r="I580" s="1">
        <v>361.67118012055357</v>
      </c>
      <c r="J580" s="1">
        <f t="shared" si="47"/>
        <v>0.86717575917818723</v>
      </c>
      <c r="K580" s="1">
        <f t="shared" si="48"/>
        <v>4.4400364610918945</v>
      </c>
      <c r="L580" s="26"/>
      <c r="M580" s="26"/>
      <c r="N580" s="2">
        <v>1.4728978670400201E-13</v>
      </c>
      <c r="O580" s="26"/>
      <c r="P580" s="26"/>
      <c r="Q580" s="26"/>
      <c r="R580" s="26"/>
      <c r="S580" s="26"/>
      <c r="T580" s="26"/>
      <c r="U580" s="26"/>
      <c r="V580" s="26"/>
    </row>
    <row r="581" spans="1:22" ht="14.5" x14ac:dyDescent="0.35">
      <c r="A581" s="15">
        <v>5</v>
      </c>
      <c r="B581" s="8">
        <v>90</v>
      </c>
      <c r="C581" s="8">
        <v>1638888.8889000001</v>
      </c>
      <c r="D581" s="8">
        <v>4833.3333329999996</v>
      </c>
      <c r="E581" s="2">
        <v>2550</v>
      </c>
      <c r="F581" s="1">
        <v>31765.966796875</v>
      </c>
      <c r="G581" s="1">
        <v>389.05850219726602</v>
      </c>
      <c r="H581" s="1">
        <v>31558.874487619491</v>
      </c>
      <c r="I581" s="1">
        <v>390.59948924514009</v>
      </c>
      <c r="J581" s="1">
        <f t="shared" si="47"/>
        <v>-0.65193139116383614</v>
      </c>
      <c r="K581" s="1">
        <f t="shared" si="48"/>
        <v>0.39608106214646743</v>
      </c>
      <c r="L581" s="26"/>
      <c r="M581" s="26"/>
      <c r="N581" s="2">
        <v>1638888</v>
      </c>
      <c r="O581" s="26"/>
      <c r="P581" s="26"/>
      <c r="Q581" s="26"/>
      <c r="R581" s="26"/>
      <c r="S581" s="26"/>
      <c r="T581" s="26"/>
      <c r="U581" s="26"/>
      <c r="V581" s="26"/>
    </row>
    <row r="582" spans="1:22" ht="14.5" x14ac:dyDescent="0.35">
      <c r="A582" s="15">
        <v>5</v>
      </c>
      <c r="B582" s="8">
        <v>90</v>
      </c>
      <c r="C582" s="8">
        <v>1638888.8889000001</v>
      </c>
      <c r="D582" s="8">
        <v>4833.3333329999996</v>
      </c>
      <c r="E582" s="2">
        <v>2580</v>
      </c>
      <c r="F582" s="1">
        <v>33454.55078125</v>
      </c>
      <c r="G582" s="1">
        <v>388.96258544921898</v>
      </c>
      <c r="H582" s="1">
        <v>33330.174535018588</v>
      </c>
      <c r="I582" s="1">
        <v>391.60183575781201</v>
      </c>
      <c r="J582" s="1">
        <f t="shared" si="47"/>
        <v>-0.37177676377923385</v>
      </c>
      <c r="K582" s="1">
        <f t="shared" si="48"/>
        <v>0.67853577884487859</v>
      </c>
      <c r="L582" s="26"/>
      <c r="M582" s="26"/>
      <c r="N582" s="2">
        <v>1638888</v>
      </c>
      <c r="O582" s="26"/>
      <c r="P582" s="26"/>
      <c r="Q582" s="26"/>
      <c r="R582" s="26"/>
      <c r="S582" s="26"/>
      <c r="T582" s="26"/>
      <c r="U582" s="26"/>
      <c r="V582" s="26"/>
    </row>
    <row r="583" spans="1:22" ht="14.5" x14ac:dyDescent="0.35">
      <c r="A583" s="15">
        <v>5</v>
      </c>
      <c r="B583" s="8">
        <v>90</v>
      </c>
      <c r="C583" s="8">
        <v>1638888.8889000001</v>
      </c>
      <c r="D583" s="8">
        <v>4833.3333329999996</v>
      </c>
      <c r="E583" s="2">
        <v>2610</v>
      </c>
      <c r="F583" s="1">
        <v>34319.90234375</v>
      </c>
      <c r="G583" s="1">
        <v>387.88220214843699</v>
      </c>
      <c r="H583" s="1">
        <v>34490.952672978819</v>
      </c>
      <c r="I583" s="1">
        <v>387.47933921910573</v>
      </c>
      <c r="J583" s="1">
        <f t="shared" si="47"/>
        <v>0.49839981336651284</v>
      </c>
      <c r="K583" s="1">
        <f t="shared" si="48"/>
        <v>-0.10386218473027371</v>
      </c>
      <c r="L583" s="26"/>
      <c r="M583" s="26"/>
      <c r="N583" s="2">
        <v>1638888</v>
      </c>
      <c r="O583" s="26"/>
      <c r="P583" s="26"/>
      <c r="Q583" s="26"/>
      <c r="R583" s="26"/>
      <c r="S583" s="26"/>
      <c r="T583" s="26"/>
      <c r="U583" s="26"/>
      <c r="V583" s="26"/>
    </row>
    <row r="584" spans="1:22" ht="14.5" x14ac:dyDescent="0.35">
      <c r="A584" s="15">
        <v>5</v>
      </c>
      <c r="B584" s="8">
        <v>90</v>
      </c>
      <c r="C584" s="8">
        <v>1638888.8889000001</v>
      </c>
      <c r="D584" s="8">
        <v>4833.3333329999996</v>
      </c>
      <c r="E584" s="2">
        <v>2640</v>
      </c>
      <c r="F584" s="1">
        <v>30258.423828125</v>
      </c>
      <c r="G584" s="1">
        <v>337.8935546875</v>
      </c>
      <c r="H584" s="1">
        <v>30991.486228849011</v>
      </c>
      <c r="I584" s="1">
        <v>344.93089754304071</v>
      </c>
      <c r="J584" s="1">
        <f t="shared" si="47"/>
        <v>2.4226721288854272</v>
      </c>
      <c r="K584" s="1">
        <f t="shared" si="48"/>
        <v>2.0827100008016379</v>
      </c>
      <c r="L584" s="26"/>
      <c r="M584" s="26"/>
      <c r="N584" s="2">
        <v>0</v>
      </c>
      <c r="O584" s="26"/>
      <c r="P584" s="26"/>
      <c r="Q584" s="26"/>
      <c r="R584" s="26"/>
      <c r="S584" s="26"/>
      <c r="T584" s="26"/>
      <c r="U584" s="26"/>
      <c r="V584" s="26"/>
    </row>
    <row r="585" spans="1:22" ht="14.5" x14ac:dyDescent="0.35">
      <c r="A585" s="15">
        <v>5</v>
      </c>
      <c r="B585" s="8">
        <v>90</v>
      </c>
      <c r="C585" s="8">
        <v>1638888.8889000001</v>
      </c>
      <c r="D585" s="8">
        <v>4833.3333329999996</v>
      </c>
      <c r="E585" s="2">
        <v>2670</v>
      </c>
      <c r="F585" s="1">
        <v>29416.189453125</v>
      </c>
      <c r="G585" s="1">
        <v>326.79910278320301</v>
      </c>
      <c r="H585" s="1">
        <v>29721.950241984279</v>
      </c>
      <c r="I585" s="1">
        <v>329.92824929963922</v>
      </c>
      <c r="J585" s="1">
        <f t="shared" si="47"/>
        <v>1.0394303087642003</v>
      </c>
      <c r="K585" s="1">
        <f t="shared" si="48"/>
        <v>0.95751380275730713</v>
      </c>
      <c r="L585" s="26"/>
      <c r="M585" s="26"/>
      <c r="N585" s="2">
        <v>1.3676921737076199E-13</v>
      </c>
      <c r="O585" s="26"/>
      <c r="P585" s="26"/>
      <c r="Q585" s="26"/>
      <c r="R585" s="26"/>
      <c r="S585" s="26"/>
      <c r="T585" s="26"/>
      <c r="U585" s="26"/>
      <c r="V585" s="26"/>
    </row>
    <row r="586" spans="1:22" ht="14.5" x14ac:dyDescent="0.35">
      <c r="A586" s="15">
        <v>5</v>
      </c>
      <c r="B586" s="8">
        <v>90</v>
      </c>
      <c r="C586" s="8">
        <v>1638888.8889000001</v>
      </c>
      <c r="D586" s="8">
        <v>4833.3333329999996</v>
      </c>
      <c r="E586" s="2">
        <v>2700</v>
      </c>
      <c r="F586" s="1">
        <v>28998.474609375</v>
      </c>
      <c r="G586" s="1">
        <v>320.07797241210898</v>
      </c>
      <c r="H586" s="1">
        <v>29339.202453149079</v>
      </c>
      <c r="I586" s="1">
        <v>321.27645778809881</v>
      </c>
      <c r="J586" s="1">
        <f t="shared" ref="J586:J649" si="49">(H586-F586)/F586*100</f>
        <v>1.1749854030733187</v>
      </c>
      <c r="K586" s="1">
        <f t="shared" ref="K586:K649" si="50">(I586-G586)/G586*100</f>
        <v>0.37443544363832409</v>
      </c>
      <c r="L586" s="26"/>
      <c r="M586" s="26"/>
      <c r="N586" s="2">
        <v>4.2083639361940197E-14</v>
      </c>
      <c r="O586" s="26"/>
      <c r="P586" s="26"/>
      <c r="Q586" s="26"/>
      <c r="R586" s="26"/>
      <c r="S586" s="26"/>
      <c r="T586" s="26"/>
      <c r="U586" s="26"/>
      <c r="V586" s="26"/>
    </row>
    <row r="587" spans="1:22" ht="14.5" x14ac:dyDescent="0.35">
      <c r="A587" s="15">
        <v>5</v>
      </c>
      <c r="B587" s="8">
        <v>90</v>
      </c>
      <c r="C587" s="8">
        <v>1638888.8889000001</v>
      </c>
      <c r="D587" s="8">
        <v>4833.3333329999996</v>
      </c>
      <c r="E587" s="2">
        <v>2730</v>
      </c>
      <c r="F587" s="1">
        <v>32679.755859375</v>
      </c>
      <c r="G587" s="1">
        <v>354.11831665039102</v>
      </c>
      <c r="H587" s="1">
        <v>33436.609617060443</v>
      </c>
      <c r="I587" s="1">
        <v>351.62324486773292</v>
      </c>
      <c r="J587" s="1">
        <f t="shared" si="49"/>
        <v>2.3159712726810993</v>
      </c>
      <c r="K587" s="1">
        <f t="shared" si="50"/>
        <v>-0.70458704487782842</v>
      </c>
      <c r="L587" s="26"/>
      <c r="M587" s="26"/>
      <c r="N587" s="2">
        <v>1638888</v>
      </c>
      <c r="O587" s="26"/>
      <c r="P587" s="26"/>
      <c r="Q587" s="26"/>
      <c r="R587" s="26"/>
      <c r="S587" s="26"/>
      <c r="T587" s="26"/>
      <c r="U587" s="26"/>
      <c r="V587" s="26"/>
    </row>
    <row r="588" spans="1:22" ht="14.5" x14ac:dyDescent="0.35">
      <c r="A588" s="15">
        <v>5</v>
      </c>
      <c r="B588" s="8">
        <v>90</v>
      </c>
      <c r="C588" s="8">
        <v>1638888.8889000001</v>
      </c>
      <c r="D588" s="8">
        <v>4833.3333329999996</v>
      </c>
      <c r="E588" s="2">
        <v>2760</v>
      </c>
      <c r="F588" s="1">
        <v>34564.42578125</v>
      </c>
      <c r="G588" s="1">
        <v>360.25106811523398</v>
      </c>
      <c r="H588" s="1">
        <v>35362.827630847853</v>
      </c>
      <c r="I588" s="1">
        <v>359.9563443289781</v>
      </c>
      <c r="J588" s="1">
        <f t="shared" si="49"/>
        <v>2.3098947300636419</v>
      </c>
      <c r="K588" s="1">
        <f t="shared" si="50"/>
        <v>-8.1810662713038398E-2</v>
      </c>
      <c r="L588" s="26"/>
      <c r="M588" s="26"/>
      <c r="N588" s="2">
        <v>1638888</v>
      </c>
      <c r="O588" s="26"/>
      <c r="P588" s="26"/>
      <c r="Q588" s="26"/>
      <c r="R588" s="26"/>
      <c r="S588" s="26"/>
      <c r="T588" s="26"/>
      <c r="U588" s="26"/>
      <c r="V588" s="26"/>
    </row>
    <row r="589" spans="1:22" ht="14.5" x14ac:dyDescent="0.35">
      <c r="A589" s="15">
        <v>5</v>
      </c>
      <c r="B589" s="8">
        <v>90</v>
      </c>
      <c r="C589" s="8">
        <v>1638888.8889000001</v>
      </c>
      <c r="D589" s="8">
        <v>4833.3333329999996</v>
      </c>
      <c r="E589" s="2">
        <v>2790</v>
      </c>
      <c r="F589" s="1">
        <v>35655.1328125</v>
      </c>
      <c r="G589" s="1">
        <v>360.32284545898398</v>
      </c>
      <c r="H589" s="1">
        <v>36601.291272831368</v>
      </c>
      <c r="I589" s="1">
        <v>361.77922942499538</v>
      </c>
      <c r="J589" s="1">
        <f t="shared" si="49"/>
        <v>2.653638861217936</v>
      </c>
      <c r="K589" s="1">
        <f t="shared" si="50"/>
        <v>0.40418862816101497</v>
      </c>
      <c r="L589" s="26"/>
      <c r="M589" s="26"/>
      <c r="N589" s="2">
        <v>1638888</v>
      </c>
      <c r="O589" s="26"/>
      <c r="P589" s="26"/>
      <c r="Q589" s="26"/>
      <c r="R589" s="26"/>
      <c r="S589" s="26"/>
      <c r="T589" s="26"/>
      <c r="U589" s="26"/>
      <c r="V589" s="26"/>
    </row>
    <row r="590" spans="1:22" ht="14.5" x14ac:dyDescent="0.35">
      <c r="A590" s="15">
        <v>5</v>
      </c>
      <c r="B590" s="8">
        <v>90</v>
      </c>
      <c r="C590" s="8">
        <v>1638888.8889000001</v>
      </c>
      <c r="D590" s="8">
        <v>4833.3333329999996</v>
      </c>
      <c r="E590" s="2">
        <v>2820</v>
      </c>
      <c r="F590" s="1">
        <v>31262.03125</v>
      </c>
      <c r="G590" s="1">
        <v>306.186767578125</v>
      </c>
      <c r="H590" s="1">
        <v>31390.172171760121</v>
      </c>
      <c r="I590" s="1">
        <v>306.08427054137462</v>
      </c>
      <c r="J590" s="1">
        <f t="shared" si="49"/>
        <v>0.40989314077319039</v>
      </c>
      <c r="K590" s="1">
        <f t="shared" si="50"/>
        <v>-3.3475331922770225E-2</v>
      </c>
      <c r="L590" s="26"/>
      <c r="M590" s="26"/>
      <c r="N590" s="2">
        <v>0</v>
      </c>
      <c r="O590" s="26"/>
      <c r="P590" s="26"/>
      <c r="Q590" s="26"/>
      <c r="R590" s="26"/>
      <c r="S590" s="26"/>
      <c r="T590" s="26"/>
      <c r="U590" s="26"/>
      <c r="V590" s="26"/>
    </row>
    <row r="591" spans="1:22" ht="14.5" x14ac:dyDescent="0.35">
      <c r="A591" s="15">
        <v>5</v>
      </c>
      <c r="B591" s="8">
        <v>90</v>
      </c>
      <c r="C591" s="8">
        <v>1638888.8889000001</v>
      </c>
      <c r="D591" s="8">
        <v>4833.3333329999996</v>
      </c>
      <c r="E591" s="2">
        <v>2850</v>
      </c>
      <c r="F591" s="1">
        <v>30559.0546875</v>
      </c>
      <c r="G591" s="1">
        <v>293.63070678710898</v>
      </c>
      <c r="H591" s="1">
        <v>30228.554792695239</v>
      </c>
      <c r="I591" s="1">
        <v>288.70959878382848</v>
      </c>
      <c r="J591" s="1">
        <f t="shared" si="49"/>
        <v>-1.0815121677829598</v>
      </c>
      <c r="K591" s="1">
        <f t="shared" si="50"/>
        <v>-1.6759514211326831</v>
      </c>
      <c r="L591" s="26"/>
      <c r="M591" s="26"/>
      <c r="N591" s="2">
        <v>1.7885167088657601E-13</v>
      </c>
      <c r="O591" s="26"/>
      <c r="P591" s="26"/>
      <c r="Q591" s="26"/>
      <c r="R591" s="26"/>
      <c r="S591" s="26"/>
      <c r="T591" s="26"/>
      <c r="U591" s="26"/>
      <c r="V591" s="26"/>
    </row>
    <row r="592" spans="1:22" ht="14.5" x14ac:dyDescent="0.35">
      <c r="A592" s="15">
        <v>5</v>
      </c>
      <c r="B592" s="8">
        <v>90</v>
      </c>
      <c r="C592" s="8">
        <v>1638888.8889000001</v>
      </c>
      <c r="D592" s="8">
        <v>4833.3333329999996</v>
      </c>
      <c r="E592" s="2">
        <v>2880</v>
      </c>
      <c r="F592" s="1">
        <v>29977.765625</v>
      </c>
      <c r="G592" s="1">
        <v>286.32440185546898</v>
      </c>
      <c r="H592" s="1">
        <v>29687.006618998661</v>
      </c>
      <c r="I592" s="1">
        <v>281.17683960449682</v>
      </c>
      <c r="J592" s="1">
        <f t="shared" si="49"/>
        <v>-0.96991553552897258</v>
      </c>
      <c r="K592" s="1">
        <f t="shared" si="50"/>
        <v>-1.7978077375223322</v>
      </c>
      <c r="L592" s="26"/>
      <c r="M592" s="26"/>
      <c r="N592" s="2">
        <v>0</v>
      </c>
      <c r="O592" s="26"/>
      <c r="P592" s="26"/>
      <c r="Q592" s="26"/>
      <c r="R592" s="26"/>
      <c r="S592" s="26"/>
      <c r="T592" s="26"/>
      <c r="U592" s="26"/>
      <c r="V592" s="26"/>
    </row>
    <row r="593" spans="1:22" ht="14.5" x14ac:dyDescent="0.35">
      <c r="A593" s="15">
        <v>5</v>
      </c>
      <c r="B593" s="8">
        <v>90</v>
      </c>
      <c r="C593" s="8">
        <v>1638888.8889000001</v>
      </c>
      <c r="D593" s="8">
        <v>4833.3333329999996</v>
      </c>
      <c r="E593" s="2">
        <v>2910</v>
      </c>
      <c r="F593" s="1">
        <v>33822.78515625</v>
      </c>
      <c r="G593" s="1">
        <v>320.95101928710898</v>
      </c>
      <c r="H593" s="1">
        <v>34192.910677141859</v>
      </c>
      <c r="I593" s="1">
        <v>315.6801353051336</v>
      </c>
      <c r="J593" s="1">
        <f t="shared" si="49"/>
        <v>1.0943082279652683</v>
      </c>
      <c r="K593" s="1">
        <f t="shared" si="50"/>
        <v>-1.6422705226744481</v>
      </c>
      <c r="L593" s="26"/>
      <c r="M593" s="26"/>
      <c r="N593" s="2">
        <v>1638888</v>
      </c>
      <c r="O593" s="26"/>
      <c r="P593" s="26"/>
      <c r="Q593" s="26"/>
      <c r="R593" s="26"/>
      <c r="S593" s="26"/>
      <c r="T593" s="26"/>
      <c r="U593" s="26"/>
      <c r="V593" s="26"/>
    </row>
    <row r="594" spans="1:22" ht="14.5" x14ac:dyDescent="0.35">
      <c r="A594" s="15">
        <v>5</v>
      </c>
      <c r="B594" s="8">
        <v>90</v>
      </c>
      <c r="C594" s="8">
        <v>1638888.8889000001</v>
      </c>
      <c r="D594" s="8">
        <v>4833.3333329999996</v>
      </c>
      <c r="E594" s="2">
        <v>2940</v>
      </c>
      <c r="F594" s="1">
        <v>35430.5078125</v>
      </c>
      <c r="G594" s="1">
        <v>327.69427490234398</v>
      </c>
      <c r="H594" s="1">
        <v>36056.330432872957</v>
      </c>
      <c r="I594" s="1">
        <v>323.24010415030239</v>
      </c>
      <c r="J594" s="1">
        <f t="shared" si="49"/>
        <v>1.7663382745876564</v>
      </c>
      <c r="K594" s="1">
        <f t="shared" si="50"/>
        <v>-1.3592458255088455</v>
      </c>
      <c r="L594" s="26"/>
      <c r="M594" s="26"/>
      <c r="N594" s="2">
        <v>1638888</v>
      </c>
      <c r="O594" s="26"/>
      <c r="P594" s="26"/>
      <c r="Q594" s="26"/>
      <c r="R594" s="26"/>
      <c r="S594" s="26"/>
      <c r="T594" s="26"/>
      <c r="U594" s="26"/>
      <c r="V594" s="26"/>
    </row>
    <row r="595" spans="1:22" ht="14.5" x14ac:dyDescent="0.35">
      <c r="A595" s="15">
        <v>5</v>
      </c>
      <c r="B595" s="8">
        <v>90</v>
      </c>
      <c r="C595" s="8">
        <v>1638888.8889000001</v>
      </c>
      <c r="D595" s="8">
        <v>4833.3333329999996</v>
      </c>
      <c r="E595" s="2">
        <v>2970</v>
      </c>
      <c r="F595" s="1">
        <v>36501.90625</v>
      </c>
      <c r="G595" s="1">
        <v>324.97821044921898</v>
      </c>
      <c r="H595" s="1">
        <v>36848.262105339832</v>
      </c>
      <c r="I595" s="1">
        <v>322.27924541310068</v>
      </c>
      <c r="J595" s="1">
        <f t="shared" si="49"/>
        <v>0.94887059587424272</v>
      </c>
      <c r="K595" s="1">
        <f t="shared" si="50"/>
        <v>-0.83050646146014007</v>
      </c>
      <c r="L595" s="26"/>
      <c r="M595" s="26"/>
      <c r="N595" s="2">
        <v>1638888</v>
      </c>
      <c r="O595" s="26"/>
      <c r="P595" s="26"/>
      <c r="Q595" s="26"/>
      <c r="R595" s="26"/>
      <c r="S595" s="26"/>
      <c r="T595" s="26"/>
      <c r="U595" s="26"/>
      <c r="V595" s="26"/>
    </row>
    <row r="596" spans="1:22" ht="14.5" x14ac:dyDescent="0.35">
      <c r="A596" s="15">
        <v>5</v>
      </c>
      <c r="B596" s="8">
        <v>90</v>
      </c>
      <c r="C596" s="8">
        <v>1638888.8889000001</v>
      </c>
      <c r="D596" s="8">
        <v>4833.3333329999996</v>
      </c>
      <c r="E596" s="2">
        <v>3000</v>
      </c>
      <c r="F596" s="1">
        <v>32126.236328125</v>
      </c>
      <c r="G596" s="1">
        <v>277.44424438476602</v>
      </c>
      <c r="H596" s="1">
        <v>31591.820271161301</v>
      </c>
      <c r="I596" s="1">
        <v>276.53415554638241</v>
      </c>
      <c r="J596" s="1">
        <f t="shared" si="49"/>
        <v>-1.6634879090889423</v>
      </c>
      <c r="K596" s="1">
        <f t="shared" si="50"/>
        <v>-0.32802584908608989</v>
      </c>
      <c r="L596" s="26"/>
      <c r="M596" s="26"/>
      <c r="N596" s="2">
        <v>1.31520914832214E-14</v>
      </c>
      <c r="O596" s="26"/>
      <c r="P596" s="26"/>
      <c r="Q596" s="26"/>
      <c r="R596" s="26"/>
      <c r="S596" s="26"/>
      <c r="T596" s="26"/>
      <c r="U596" s="26"/>
      <c r="V596" s="26"/>
    </row>
    <row r="597" spans="1:22" ht="14.5" x14ac:dyDescent="0.35">
      <c r="A597" s="15">
        <v>5</v>
      </c>
      <c r="B597" s="8">
        <v>90</v>
      </c>
      <c r="C597" s="8">
        <v>1638888.8889000001</v>
      </c>
      <c r="D597" s="8">
        <v>4833.3333329999996</v>
      </c>
      <c r="E597" s="2">
        <v>3030</v>
      </c>
      <c r="F597" s="1">
        <v>31267.69921875</v>
      </c>
      <c r="G597" s="1">
        <v>266.13272094726602</v>
      </c>
      <c r="H597" s="1">
        <v>30416.776891150141</v>
      </c>
      <c r="I597" s="1">
        <v>261.066389175523</v>
      </c>
      <c r="J597" s="1">
        <f t="shared" si="49"/>
        <v>-2.7214101096686862</v>
      </c>
      <c r="K597" s="1">
        <f t="shared" si="50"/>
        <v>-1.9036861584363061</v>
      </c>
      <c r="L597" s="26"/>
      <c r="M597" s="26"/>
      <c r="N597" s="2">
        <v>0</v>
      </c>
      <c r="O597" s="26"/>
      <c r="P597" s="26"/>
      <c r="Q597" s="26"/>
      <c r="R597" s="26"/>
      <c r="S597" s="26"/>
      <c r="T597" s="26"/>
      <c r="U597" s="26"/>
      <c r="V597" s="26"/>
    </row>
    <row r="598" spans="1:22" ht="14.5" x14ac:dyDescent="0.35">
      <c r="A598" s="15">
        <v>5</v>
      </c>
      <c r="B598" s="8">
        <v>90</v>
      </c>
      <c r="C598" s="8">
        <v>1638888.8889000001</v>
      </c>
      <c r="D598" s="8">
        <v>4833.3333329999996</v>
      </c>
      <c r="E598" s="2">
        <v>3060</v>
      </c>
      <c r="F598" s="1">
        <v>30558.58203125</v>
      </c>
      <c r="G598" s="1">
        <v>255.70855712890599</v>
      </c>
      <c r="H598" s="1">
        <v>29868.793297832512</v>
      </c>
      <c r="I598" s="1">
        <v>255.03294758984359</v>
      </c>
      <c r="J598" s="1">
        <f t="shared" si="49"/>
        <v>-2.2572668218443268</v>
      </c>
      <c r="K598" s="1">
        <f t="shared" si="50"/>
        <v>-0.26421076660403792</v>
      </c>
      <c r="L598" s="26"/>
      <c r="M598" s="26"/>
      <c r="N598" s="2">
        <v>5.26042459646301E-14</v>
      </c>
      <c r="O598" s="26"/>
      <c r="P598" s="26"/>
      <c r="Q598" s="26"/>
      <c r="R598" s="26"/>
      <c r="S598" s="26"/>
      <c r="T598" s="26"/>
      <c r="U598" s="26"/>
      <c r="V598" s="26"/>
    </row>
    <row r="599" spans="1:22" ht="14.5" x14ac:dyDescent="0.35">
      <c r="A599" s="15">
        <v>5</v>
      </c>
      <c r="B599" s="8">
        <v>90</v>
      </c>
      <c r="C599" s="8">
        <v>1638888.8889000001</v>
      </c>
      <c r="D599" s="8">
        <v>4833.3333329999996</v>
      </c>
      <c r="E599" s="2">
        <v>3090</v>
      </c>
      <c r="F599" s="1">
        <v>34331.0625</v>
      </c>
      <c r="G599" s="1">
        <v>282.50912475585898</v>
      </c>
      <c r="H599" s="1">
        <v>34455.459458473342</v>
      </c>
      <c r="I599" s="1">
        <v>281.84461402298888</v>
      </c>
      <c r="J599" s="1">
        <f t="shared" si="49"/>
        <v>0.36234520406510062</v>
      </c>
      <c r="K599" s="1">
        <f t="shared" si="50"/>
        <v>-0.23521744065589423</v>
      </c>
      <c r="L599" s="26"/>
      <c r="M599" s="26"/>
      <c r="N599" s="2">
        <v>1638888</v>
      </c>
      <c r="O599" s="26"/>
      <c r="P599" s="26"/>
      <c r="Q599" s="26"/>
      <c r="R599" s="26"/>
      <c r="S599" s="26"/>
      <c r="T599" s="26"/>
      <c r="U599" s="26"/>
      <c r="V599" s="26"/>
    </row>
    <row r="600" spans="1:22" ht="14.5" x14ac:dyDescent="0.35">
      <c r="A600" s="15">
        <v>5</v>
      </c>
      <c r="B600" s="8">
        <v>90</v>
      </c>
      <c r="C600" s="8">
        <v>1638888.8889000001</v>
      </c>
      <c r="D600" s="8">
        <v>4833.3333329999996</v>
      </c>
      <c r="E600" s="2">
        <v>3120</v>
      </c>
      <c r="F600" s="1">
        <v>35865.6796875</v>
      </c>
      <c r="G600" s="1">
        <v>289.14651489257801</v>
      </c>
      <c r="H600" s="1">
        <v>36467.714539312168</v>
      </c>
      <c r="I600" s="1">
        <v>290.91358171663433</v>
      </c>
      <c r="J600" s="1">
        <f t="shared" si="49"/>
        <v>1.6785820234211009</v>
      </c>
      <c r="K600" s="1">
        <f t="shared" si="50"/>
        <v>0.61113198086195319</v>
      </c>
      <c r="L600" s="26"/>
      <c r="M600" s="26"/>
      <c r="N600" s="2">
        <v>1638888</v>
      </c>
      <c r="O600" s="26"/>
      <c r="P600" s="26"/>
      <c r="Q600" s="26"/>
      <c r="R600" s="26"/>
      <c r="S600" s="26"/>
      <c r="T600" s="26"/>
      <c r="U600" s="26"/>
      <c r="V600" s="26"/>
    </row>
    <row r="601" spans="1:22" ht="14.5" x14ac:dyDescent="0.35">
      <c r="A601" s="15">
        <v>5</v>
      </c>
      <c r="B601" s="8">
        <v>90</v>
      </c>
      <c r="C601" s="8">
        <v>1638888.8889000001</v>
      </c>
      <c r="D601" s="8">
        <v>4833.3333329999996</v>
      </c>
      <c r="E601" s="2">
        <v>3150</v>
      </c>
      <c r="F601" s="1">
        <v>37050.46484375</v>
      </c>
      <c r="G601" s="1">
        <v>289.49545288085898</v>
      </c>
      <c r="H601" s="1">
        <v>37456.002636073463</v>
      </c>
      <c r="I601" s="1">
        <v>291.06028639105813</v>
      </c>
      <c r="J601" s="1">
        <f t="shared" si="49"/>
        <v>1.0945552074277753</v>
      </c>
      <c r="K601" s="1">
        <f t="shared" si="50"/>
        <v>0.54053820003976139</v>
      </c>
      <c r="L601" s="26"/>
      <c r="M601" s="26"/>
      <c r="N601" s="2">
        <v>1638888</v>
      </c>
      <c r="O601" s="26"/>
      <c r="P601" s="26"/>
      <c r="Q601" s="26"/>
      <c r="R601" s="26"/>
      <c r="S601" s="26"/>
      <c r="T601" s="26"/>
      <c r="U601" s="26"/>
      <c r="V601" s="26"/>
    </row>
    <row r="602" spans="1:22" ht="14.5" x14ac:dyDescent="0.35">
      <c r="A602" s="15">
        <v>5</v>
      </c>
      <c r="B602" s="8">
        <v>90</v>
      </c>
      <c r="C602" s="8">
        <v>1638888.8889000001</v>
      </c>
      <c r="D602" s="8">
        <v>4833.3333329999996</v>
      </c>
      <c r="E602" s="2">
        <v>3180</v>
      </c>
      <c r="F602" s="1">
        <v>32419.31640625</v>
      </c>
      <c r="G602" s="1">
        <v>251.18338012695301</v>
      </c>
      <c r="H602" s="1">
        <v>32123.87685077167</v>
      </c>
      <c r="I602" s="1">
        <v>249.28037847626089</v>
      </c>
      <c r="J602" s="1">
        <f t="shared" si="49"/>
        <v>-0.91130717186057897</v>
      </c>
      <c r="K602" s="1">
        <f t="shared" si="50"/>
        <v>-0.7576144766147761</v>
      </c>
      <c r="L602" s="26"/>
      <c r="M602" s="26"/>
      <c r="N602" s="2">
        <v>3.68234698918009E-14</v>
      </c>
      <c r="O602" s="26"/>
      <c r="P602" s="26"/>
      <c r="Q602" s="26"/>
      <c r="R602" s="26"/>
      <c r="S602" s="26"/>
      <c r="T602" s="26"/>
      <c r="U602" s="26"/>
      <c r="V602" s="26"/>
    </row>
    <row r="603" spans="1:22" ht="14.5" x14ac:dyDescent="0.35">
      <c r="A603" s="15">
        <v>5</v>
      </c>
      <c r="B603" s="8">
        <v>90</v>
      </c>
      <c r="C603" s="8">
        <v>1638888.8889000001</v>
      </c>
      <c r="D603" s="8">
        <v>4833.3333329999996</v>
      </c>
      <c r="E603" s="2">
        <v>3210</v>
      </c>
      <c r="F603" s="1">
        <v>31354.19140625</v>
      </c>
      <c r="G603" s="1">
        <v>238.58183288574199</v>
      </c>
      <c r="H603" s="1">
        <v>30763.376040457872</v>
      </c>
      <c r="I603" s="1">
        <v>237.68975732280529</v>
      </c>
      <c r="J603" s="1">
        <f t="shared" si="49"/>
        <v>-1.8843265901424524</v>
      </c>
      <c r="K603" s="1">
        <f t="shared" si="50"/>
        <v>-0.37390758221055159</v>
      </c>
      <c r="L603" s="26"/>
      <c r="M603" s="26"/>
      <c r="N603" s="2">
        <v>1.6833106089575399E-13</v>
      </c>
      <c r="O603" s="26"/>
      <c r="P603" s="26"/>
      <c r="Q603" s="26"/>
      <c r="R603" s="26"/>
      <c r="S603" s="26"/>
      <c r="T603" s="26"/>
      <c r="U603" s="26"/>
      <c r="V603" s="26"/>
    </row>
    <row r="604" spans="1:22" ht="14.5" x14ac:dyDescent="0.35">
      <c r="A604" s="15">
        <v>5</v>
      </c>
      <c r="B604" s="8">
        <v>90</v>
      </c>
      <c r="C604" s="8">
        <v>1638888.8889000001</v>
      </c>
      <c r="D604" s="8">
        <v>4833.3333329999996</v>
      </c>
      <c r="E604" s="2">
        <v>3240</v>
      </c>
      <c r="F604" s="1">
        <v>30473.7890625</v>
      </c>
      <c r="G604" s="1">
        <v>228.23921203613301</v>
      </c>
      <c r="H604" s="1">
        <v>30126.496018803071</v>
      </c>
      <c r="I604" s="1">
        <v>232.31879680765661</v>
      </c>
      <c r="J604" s="1">
        <f t="shared" si="49"/>
        <v>-1.1396450995465346</v>
      </c>
      <c r="K604" s="1">
        <f t="shared" si="50"/>
        <v>1.7874162529433164</v>
      </c>
      <c r="L604" s="26"/>
      <c r="M604" s="26"/>
      <c r="N604" s="2">
        <v>0</v>
      </c>
      <c r="O604" s="26"/>
      <c r="P604" s="26"/>
      <c r="Q604" s="26"/>
      <c r="R604" s="26"/>
      <c r="S604" s="26"/>
      <c r="T604" s="26"/>
      <c r="U604" s="26"/>
      <c r="V604" s="26"/>
    </row>
    <row r="605" spans="1:22" ht="14.5" x14ac:dyDescent="0.35">
      <c r="A605" s="15">
        <v>5</v>
      </c>
      <c r="B605" s="8">
        <v>90</v>
      </c>
      <c r="C605" s="8">
        <v>1638888.8889000001</v>
      </c>
      <c r="D605" s="8">
        <v>4833.3333329999996</v>
      </c>
      <c r="E605" s="2">
        <v>3270</v>
      </c>
      <c r="F605" s="1">
        <v>34317.421875</v>
      </c>
      <c r="G605" s="1">
        <v>257.67361450195301</v>
      </c>
      <c r="H605" s="1">
        <v>34768.488963595097</v>
      </c>
      <c r="I605" s="1">
        <v>259.77896801539907</v>
      </c>
      <c r="J605" s="1">
        <f t="shared" si="49"/>
        <v>1.3143967814309965</v>
      </c>
      <c r="K605" s="1">
        <f t="shared" si="50"/>
        <v>0.81706212625433738</v>
      </c>
      <c r="L605" s="26"/>
      <c r="M605" s="26"/>
      <c r="N605" s="2">
        <v>1638888</v>
      </c>
      <c r="O605" s="26"/>
      <c r="P605" s="26"/>
      <c r="Q605" s="26"/>
      <c r="R605" s="26"/>
      <c r="S605" s="26"/>
      <c r="T605" s="26"/>
      <c r="U605" s="26"/>
      <c r="V605" s="26"/>
    </row>
    <row r="606" spans="1:22" ht="14.5" x14ac:dyDescent="0.35">
      <c r="A606" s="15">
        <v>5</v>
      </c>
      <c r="B606" s="8">
        <v>90</v>
      </c>
      <c r="C606" s="8">
        <v>1638888.8889000001</v>
      </c>
      <c r="D606" s="8">
        <v>4833.3333329999996</v>
      </c>
      <c r="E606" s="2">
        <v>3300</v>
      </c>
      <c r="F606" s="1">
        <v>35933.7421875</v>
      </c>
      <c r="G606" s="1">
        <v>264.83938598632801</v>
      </c>
      <c r="H606" s="1">
        <v>36536.680848142023</v>
      </c>
      <c r="I606" s="1">
        <v>267.75441824266773</v>
      </c>
      <c r="J606" s="1">
        <f t="shared" si="49"/>
        <v>1.6779178118881335</v>
      </c>
      <c r="K606" s="1">
        <f t="shared" si="50"/>
        <v>1.1006792835904697</v>
      </c>
      <c r="L606" s="26"/>
      <c r="M606" s="26"/>
      <c r="N606" s="2">
        <v>1638888</v>
      </c>
      <c r="O606" s="26"/>
      <c r="P606" s="26"/>
      <c r="Q606" s="26"/>
      <c r="R606" s="26"/>
      <c r="S606" s="26"/>
      <c r="T606" s="26"/>
      <c r="U606" s="26"/>
      <c r="V606" s="26"/>
    </row>
    <row r="607" spans="1:22" ht="14.5" x14ac:dyDescent="0.35">
      <c r="A607" s="15">
        <v>5</v>
      </c>
      <c r="B607" s="8">
        <v>90</v>
      </c>
      <c r="C607" s="8">
        <v>1638888.8889000001</v>
      </c>
      <c r="D607" s="8">
        <v>4833.3333329999996</v>
      </c>
      <c r="E607" s="2">
        <v>3330</v>
      </c>
      <c r="F607" s="1">
        <v>37144.71484375</v>
      </c>
      <c r="G607" s="1">
        <v>265.60415649414102</v>
      </c>
      <c r="H607" s="1">
        <v>37403.342113484818</v>
      </c>
      <c r="I607" s="1">
        <v>268.00852216125742</v>
      </c>
      <c r="J607" s="1">
        <f t="shared" si="49"/>
        <v>0.69626936381861737</v>
      </c>
      <c r="K607" s="1">
        <f t="shared" si="50"/>
        <v>0.9052439912285154</v>
      </c>
      <c r="L607" s="26"/>
      <c r="M607" s="26"/>
      <c r="N607" s="2">
        <v>1638888</v>
      </c>
      <c r="O607" s="26"/>
      <c r="P607" s="26"/>
      <c r="Q607" s="26"/>
      <c r="R607" s="26"/>
      <c r="S607" s="26"/>
      <c r="T607" s="26"/>
      <c r="U607" s="26"/>
      <c r="V607" s="26"/>
    </row>
    <row r="608" spans="1:22" ht="14.5" x14ac:dyDescent="0.35">
      <c r="A608" s="15">
        <v>5</v>
      </c>
      <c r="B608" s="8">
        <v>90</v>
      </c>
      <c r="C608" s="8">
        <v>1638888.8889000001</v>
      </c>
      <c r="D608" s="8">
        <v>4833.3333329999996</v>
      </c>
      <c r="E608" s="2">
        <v>3360</v>
      </c>
      <c r="F608" s="1">
        <v>32523.494140625</v>
      </c>
      <c r="G608" s="1">
        <v>228.00389099121099</v>
      </c>
      <c r="H608" s="1">
        <v>32129.179666247059</v>
      </c>
      <c r="I608" s="1">
        <v>226.0544213089382</v>
      </c>
      <c r="J608" s="1">
        <f t="shared" si="49"/>
        <v>-1.2123988667177188</v>
      </c>
      <c r="K608" s="1">
        <f t="shared" si="50"/>
        <v>-0.85501597091075032</v>
      </c>
      <c r="L608" s="26"/>
      <c r="M608" s="26"/>
      <c r="N608" s="2">
        <v>0</v>
      </c>
      <c r="O608" s="26"/>
      <c r="P608" s="26"/>
      <c r="Q608" s="26"/>
      <c r="R608" s="26"/>
      <c r="S608" s="26"/>
      <c r="T608" s="26"/>
      <c r="U608" s="26"/>
      <c r="V608" s="26"/>
    </row>
    <row r="609" spans="1:22" ht="14.5" x14ac:dyDescent="0.35">
      <c r="A609" s="15">
        <v>5</v>
      </c>
      <c r="B609" s="8">
        <v>90</v>
      </c>
      <c r="C609" s="8">
        <v>1638888.8889000001</v>
      </c>
      <c r="D609" s="8">
        <v>4833.3333329999996</v>
      </c>
      <c r="E609" s="2">
        <v>3390</v>
      </c>
      <c r="F609" s="1">
        <v>31367.904296875</v>
      </c>
      <c r="G609" s="1">
        <v>218.98956298828099</v>
      </c>
      <c r="H609" s="1">
        <v>30857.48616132126</v>
      </c>
      <c r="I609" s="1">
        <v>214.4467360732383</v>
      </c>
      <c r="J609" s="1">
        <f t="shared" si="49"/>
        <v>-1.6271987147212452</v>
      </c>
      <c r="K609" s="1">
        <f t="shared" si="50"/>
        <v>-2.0744490527549937</v>
      </c>
      <c r="L609" s="26"/>
      <c r="M609" s="26"/>
      <c r="N609" s="2">
        <v>0</v>
      </c>
      <c r="O609" s="26"/>
      <c r="P609" s="26"/>
      <c r="Q609" s="26"/>
      <c r="R609" s="26"/>
      <c r="S609" s="26"/>
      <c r="T609" s="26"/>
      <c r="U609" s="26"/>
      <c r="V609" s="26"/>
    </row>
    <row r="610" spans="1:22" ht="14.5" x14ac:dyDescent="0.35">
      <c r="A610" s="15">
        <v>5</v>
      </c>
      <c r="B610" s="8">
        <v>90</v>
      </c>
      <c r="C610" s="8">
        <v>1638888.8889000001</v>
      </c>
      <c r="D610" s="8">
        <v>4833.3333329999996</v>
      </c>
      <c r="E610" s="2">
        <v>3420</v>
      </c>
      <c r="F610" s="1">
        <v>30396.19921875</v>
      </c>
      <c r="G610" s="1">
        <v>210.77442932128901</v>
      </c>
      <c r="H610" s="1">
        <v>30263.171631533911</v>
      </c>
      <c r="I610" s="1">
        <v>208.8379463628375</v>
      </c>
      <c r="J610" s="1">
        <f t="shared" si="49"/>
        <v>-0.43764546435144641</v>
      </c>
      <c r="K610" s="1">
        <f t="shared" si="50"/>
        <v>-0.91874662628058867</v>
      </c>
      <c r="L610" s="26"/>
      <c r="M610" s="26"/>
      <c r="N610" s="2">
        <v>6.3124859343583599E-14</v>
      </c>
      <c r="O610" s="26"/>
      <c r="P610" s="26"/>
      <c r="Q610" s="26"/>
      <c r="R610" s="26"/>
      <c r="S610" s="26"/>
      <c r="T610" s="26"/>
      <c r="U610" s="26"/>
      <c r="V610" s="26"/>
    </row>
    <row r="611" spans="1:22" ht="14.5" x14ac:dyDescent="0.35">
      <c r="A611" s="15">
        <v>5</v>
      </c>
      <c r="B611" s="8">
        <v>90</v>
      </c>
      <c r="C611" s="8">
        <v>1638888.8889000001</v>
      </c>
      <c r="D611" s="8">
        <v>4833.3333329999996</v>
      </c>
      <c r="E611" s="2">
        <v>3450</v>
      </c>
      <c r="F611" s="1">
        <v>34293.671875</v>
      </c>
      <c r="G611" s="1">
        <v>238.23191833496099</v>
      </c>
      <c r="H611" s="1">
        <v>34908.575385859658</v>
      </c>
      <c r="I611" s="1">
        <v>239.27541685096969</v>
      </c>
      <c r="J611" s="1">
        <f t="shared" si="49"/>
        <v>1.7930524124129186</v>
      </c>
      <c r="K611" s="1">
        <f t="shared" si="50"/>
        <v>0.43801792946212498</v>
      </c>
      <c r="L611" s="26"/>
      <c r="M611" s="26"/>
      <c r="N611" s="2">
        <v>1638888</v>
      </c>
      <c r="O611" s="26"/>
      <c r="P611" s="26"/>
      <c r="Q611" s="26"/>
      <c r="R611" s="26"/>
      <c r="S611" s="26"/>
      <c r="T611" s="26"/>
      <c r="U611" s="26"/>
      <c r="V611" s="26"/>
    </row>
    <row r="612" spans="1:22" ht="14.5" x14ac:dyDescent="0.35">
      <c r="A612" s="15">
        <v>5</v>
      </c>
      <c r="B612" s="8">
        <v>90</v>
      </c>
      <c r="C612" s="8">
        <v>1638888.8889000001</v>
      </c>
      <c r="D612" s="8">
        <v>4833.3333329999996</v>
      </c>
      <c r="E612" s="2">
        <v>3480</v>
      </c>
      <c r="F612" s="1">
        <v>36139.37109375</v>
      </c>
      <c r="G612" s="1">
        <v>245.36004638671901</v>
      </c>
      <c r="H612" s="1">
        <v>36928.435625027341</v>
      </c>
      <c r="I612" s="1">
        <v>245.32887100657371</v>
      </c>
      <c r="J612" s="1">
        <f t="shared" si="49"/>
        <v>2.1833930901299037</v>
      </c>
      <c r="K612" s="1">
        <f t="shared" si="50"/>
        <v>-1.2705972551114945E-2</v>
      </c>
      <c r="L612" s="26"/>
      <c r="M612" s="26"/>
      <c r="N612" s="2">
        <v>1638888</v>
      </c>
      <c r="O612" s="26"/>
      <c r="P612" s="26"/>
      <c r="Q612" s="26"/>
      <c r="R612" s="26"/>
      <c r="S612" s="26"/>
      <c r="T612" s="26"/>
      <c r="U612" s="26"/>
      <c r="V612" s="26"/>
    </row>
    <row r="613" spans="1:22" ht="14.5" x14ac:dyDescent="0.35">
      <c r="A613" s="15">
        <v>5</v>
      </c>
      <c r="B613" s="8">
        <v>90</v>
      </c>
      <c r="C613" s="8">
        <v>1638888.8889000001</v>
      </c>
      <c r="D613" s="8">
        <v>4833.3333329999996</v>
      </c>
      <c r="E613" s="2">
        <v>3510</v>
      </c>
      <c r="F613" s="1">
        <v>37433.2578125</v>
      </c>
      <c r="G613" s="1">
        <v>246.42880249023401</v>
      </c>
      <c r="H613" s="1">
        <v>37568.111879212229</v>
      </c>
      <c r="I613" s="1">
        <v>244.71834832524391</v>
      </c>
      <c r="J613" s="1">
        <f t="shared" si="49"/>
        <v>0.36025201810566782</v>
      </c>
      <c r="K613" s="1">
        <f t="shared" si="50"/>
        <v>-0.69409669150093845</v>
      </c>
      <c r="L613" s="26"/>
      <c r="M613" s="26"/>
      <c r="N613" s="2">
        <v>1638888</v>
      </c>
      <c r="O613" s="26"/>
      <c r="P613" s="26"/>
      <c r="Q613" s="26"/>
      <c r="R613" s="26"/>
      <c r="S613" s="26"/>
      <c r="T613" s="26"/>
      <c r="U613" s="26"/>
      <c r="V613" s="26"/>
    </row>
    <row r="614" spans="1:22" ht="14.5" x14ac:dyDescent="0.35">
      <c r="A614" s="15">
        <v>5</v>
      </c>
      <c r="B614" s="8">
        <v>90</v>
      </c>
      <c r="C614" s="8">
        <v>1638888.8889000001</v>
      </c>
      <c r="D614" s="8">
        <v>4833.3333329999996</v>
      </c>
      <c r="E614" s="2">
        <v>3540</v>
      </c>
      <c r="F614" s="1">
        <v>32548.220703125</v>
      </c>
      <c r="G614" s="1">
        <v>210.97686767578099</v>
      </c>
      <c r="H614" s="1">
        <v>32378.126057462039</v>
      </c>
      <c r="I614" s="1">
        <v>207.08484988073349</v>
      </c>
      <c r="J614" s="1">
        <f t="shared" si="49"/>
        <v>-0.52259276233379426</v>
      </c>
      <c r="K614" s="1">
        <f t="shared" si="50"/>
        <v>-1.8447604412387864</v>
      </c>
      <c r="L614" s="26"/>
      <c r="M614" s="26"/>
      <c r="N614" s="2">
        <v>1.05219279740876E-14</v>
      </c>
      <c r="O614" s="26"/>
      <c r="P614" s="26"/>
      <c r="Q614" s="26"/>
      <c r="R614" s="26"/>
      <c r="S614" s="26"/>
      <c r="T614" s="26"/>
      <c r="U614" s="26"/>
      <c r="V614" s="26"/>
    </row>
    <row r="615" spans="1:22" ht="14.5" x14ac:dyDescent="0.35">
      <c r="A615" s="15">
        <v>5</v>
      </c>
      <c r="B615" s="8">
        <v>90</v>
      </c>
      <c r="C615" s="8">
        <v>1638888.8889000001</v>
      </c>
      <c r="D615" s="8">
        <v>4833.3333329999996</v>
      </c>
      <c r="E615" s="2">
        <v>3570</v>
      </c>
      <c r="F615" s="1">
        <v>31248.365234375</v>
      </c>
      <c r="G615" s="1">
        <v>199.67523193359401</v>
      </c>
      <c r="H615" s="1">
        <v>31068.377053242231</v>
      </c>
      <c r="I615" s="1">
        <v>194.0974233175024</v>
      </c>
      <c r="J615" s="1">
        <f t="shared" si="49"/>
        <v>-0.5759923112226405</v>
      </c>
      <c r="K615" s="1">
        <f t="shared" si="50"/>
        <v>-2.7934404092474594</v>
      </c>
      <c r="L615" s="26"/>
      <c r="M615" s="26"/>
      <c r="N615" s="2">
        <v>0</v>
      </c>
      <c r="O615" s="26"/>
      <c r="P615" s="26"/>
      <c r="Q615" s="26"/>
      <c r="R615" s="26"/>
      <c r="S615" s="26"/>
      <c r="T615" s="26"/>
      <c r="U615" s="26"/>
      <c r="V615" s="26"/>
    </row>
    <row r="616" spans="1:22" ht="14.5" x14ac:dyDescent="0.35">
      <c r="A616" s="15">
        <v>5</v>
      </c>
      <c r="B616" s="8">
        <v>90</v>
      </c>
      <c r="C616" s="8">
        <v>1638888.8889000001</v>
      </c>
      <c r="D616" s="8">
        <v>4833.3333329999996</v>
      </c>
      <c r="E616" s="2">
        <v>3600</v>
      </c>
      <c r="F616" s="1">
        <v>30540.1953125</v>
      </c>
      <c r="G616" s="1">
        <v>193.11602783203099</v>
      </c>
      <c r="H616" s="1">
        <v>30455.823883253619</v>
      </c>
      <c r="I616" s="1">
        <v>192.92264831662911</v>
      </c>
      <c r="J616" s="1">
        <f t="shared" si="49"/>
        <v>-0.27626355490872734</v>
      </c>
      <c r="K616" s="1">
        <f t="shared" si="50"/>
        <v>-0.10013644003183667</v>
      </c>
      <c r="L616" s="26"/>
      <c r="M616" s="26"/>
      <c r="N616" s="2">
        <v>2.3145469373562998E-13</v>
      </c>
      <c r="O616" s="26"/>
      <c r="P616" s="26"/>
      <c r="Q616" s="26"/>
      <c r="R616" s="26"/>
      <c r="S616" s="26"/>
      <c r="T616" s="26"/>
      <c r="U616" s="26"/>
      <c r="V616" s="26"/>
    </row>
    <row r="617" spans="1:22" ht="14.5" x14ac:dyDescent="0.35">
      <c r="A617" s="15">
        <v>5</v>
      </c>
      <c r="B617" s="8">
        <v>90</v>
      </c>
      <c r="C617" s="8">
        <v>1638888.8889000001</v>
      </c>
      <c r="D617" s="8">
        <v>4833.3333329999996</v>
      </c>
      <c r="E617" s="2">
        <v>3630</v>
      </c>
      <c r="F617" s="1">
        <v>34637.5546875</v>
      </c>
      <c r="G617" s="1">
        <v>221.74725341796901</v>
      </c>
      <c r="H617" s="1">
        <v>35006.677472154457</v>
      </c>
      <c r="I617" s="1">
        <v>221.70960415584949</v>
      </c>
      <c r="J617" s="1">
        <f t="shared" si="49"/>
        <v>1.0656721814939958</v>
      </c>
      <c r="K617" s="1">
        <f t="shared" si="50"/>
        <v>-1.697845702221654E-2</v>
      </c>
      <c r="L617" s="26"/>
      <c r="M617" s="26"/>
      <c r="N617" s="2">
        <v>1638888</v>
      </c>
      <c r="O617" s="26"/>
      <c r="P617" s="26"/>
      <c r="Q617" s="26"/>
      <c r="R617" s="26"/>
      <c r="S617" s="26"/>
      <c r="T617" s="26"/>
      <c r="U617" s="26"/>
      <c r="V617" s="26"/>
    </row>
    <row r="618" spans="1:22" ht="14.5" x14ac:dyDescent="0.35">
      <c r="A618" s="15">
        <v>5</v>
      </c>
      <c r="B618" s="8">
        <v>90</v>
      </c>
      <c r="C618" s="8">
        <v>1638888.8889000001</v>
      </c>
      <c r="D618" s="8">
        <v>4833.3333329999996</v>
      </c>
      <c r="E618" s="2">
        <v>3660</v>
      </c>
      <c r="F618" s="1">
        <v>36269.3359375</v>
      </c>
      <c r="G618" s="1">
        <v>227.66618347168</v>
      </c>
      <c r="H618" s="1">
        <v>37051.863482710243</v>
      </c>
      <c r="I618" s="1">
        <v>226.14570834483541</v>
      </c>
      <c r="J618" s="1">
        <f t="shared" si="49"/>
        <v>2.1575458303364292</v>
      </c>
      <c r="K618" s="1">
        <f t="shared" si="50"/>
        <v>-0.66785286407444144</v>
      </c>
      <c r="L618" s="26"/>
      <c r="M618" s="26"/>
      <c r="N618" s="16">
        <v>1638888</v>
      </c>
      <c r="O618" s="26"/>
      <c r="P618" s="26"/>
      <c r="Q618" s="26"/>
      <c r="R618" s="26"/>
      <c r="S618" s="26"/>
      <c r="T618" s="26"/>
      <c r="U618" s="26"/>
      <c r="V618" s="26"/>
    </row>
    <row r="619" spans="1:22" ht="14.5" x14ac:dyDescent="0.35">
      <c r="A619" s="15">
        <v>6</v>
      </c>
      <c r="B619" s="8">
        <v>90</v>
      </c>
      <c r="C619" s="8">
        <v>1416666.6666000001</v>
      </c>
      <c r="D619" s="8">
        <v>3500.0000009999999</v>
      </c>
      <c r="E619" s="2">
        <v>30</v>
      </c>
      <c r="F619" s="1">
        <v>181.21290588378901</v>
      </c>
      <c r="G619" s="1">
        <v>612.318359375</v>
      </c>
      <c r="H619" s="1">
        <v>190.79252093458859</v>
      </c>
      <c r="I619" s="1">
        <v>622.21155445062311</v>
      </c>
      <c r="J619" s="1">
        <f t="shared" si="49"/>
        <v>5.2863867526868926</v>
      </c>
      <c r="K619" s="1">
        <f t="shared" si="50"/>
        <v>1.6156946666961289</v>
      </c>
      <c r="L619" s="26">
        <f t="shared" ref="L619:M619" si="51">AVERAGE(J619:J740)</f>
        <v>3.4948831069930408</v>
      </c>
      <c r="M619" s="26">
        <f t="shared" si="51"/>
        <v>-0.37023114075674229</v>
      </c>
      <c r="N619" s="2">
        <v>1416666</v>
      </c>
      <c r="O619" s="26">
        <f t="shared" ref="O619:P619" si="52">ABS(L619)</f>
        <v>3.4948831069930408</v>
      </c>
      <c r="P619" s="26">
        <f t="shared" si="52"/>
        <v>0.37023114075674229</v>
      </c>
      <c r="Q619" s="26">
        <f t="shared" ref="Q619" si="53">SUM(G619:G740)*30</f>
        <v>1680519.5594787598</v>
      </c>
      <c r="R619" s="26">
        <f t="shared" ref="R619" si="54">SUM(I619:I740)*30</f>
        <v>1674378.8581263046</v>
      </c>
      <c r="S619" s="26">
        <f t="shared" ref="S619" si="55">SUM(F619:F740)*30</f>
        <v>57849578.18939209</v>
      </c>
      <c r="T619" s="26">
        <f t="shared" ref="T619" si="56">SUM(H619:H740)*30</f>
        <v>57996299.612572484</v>
      </c>
      <c r="U619" s="26">
        <f t="shared" ref="U619" si="57">(R619-Q619)/Q619*100</f>
        <v>-0.365404931934254</v>
      </c>
      <c r="V619" s="26">
        <f t="shared" ref="V619" si="58">(T619-S619)/S619*100</f>
        <v>0.25362574416713424</v>
      </c>
    </row>
    <row r="620" spans="1:22" ht="14.5" x14ac:dyDescent="0.35">
      <c r="A620" s="15">
        <v>6</v>
      </c>
      <c r="B620" s="8">
        <v>90</v>
      </c>
      <c r="C620" s="8">
        <v>1416666.6666000001</v>
      </c>
      <c r="D620" s="8">
        <v>3500.0000009999999</v>
      </c>
      <c r="E620" s="2">
        <v>60</v>
      </c>
      <c r="F620" s="1">
        <v>170.20846557617199</v>
      </c>
      <c r="G620" s="1">
        <v>575.13433837890602</v>
      </c>
      <c r="H620" s="1">
        <v>190.82489763096541</v>
      </c>
      <c r="I620" s="1">
        <v>578.80164361026493</v>
      </c>
      <c r="J620" s="1">
        <f t="shared" si="49"/>
        <v>12.112459850339889</v>
      </c>
      <c r="K620" s="1">
        <f t="shared" si="50"/>
        <v>0.63764324030724817</v>
      </c>
      <c r="L620" s="26"/>
      <c r="M620" s="26"/>
      <c r="N620" s="2">
        <v>1416666</v>
      </c>
      <c r="O620" s="26"/>
      <c r="P620" s="26"/>
      <c r="Q620" s="26"/>
      <c r="R620" s="26"/>
      <c r="S620" s="26"/>
      <c r="T620" s="26"/>
      <c r="U620" s="26"/>
      <c r="V620" s="26"/>
    </row>
    <row r="621" spans="1:22" ht="14.5" x14ac:dyDescent="0.35">
      <c r="A621" s="15">
        <v>6</v>
      </c>
      <c r="B621" s="8">
        <v>90</v>
      </c>
      <c r="C621" s="8">
        <v>1416666.6666000001</v>
      </c>
      <c r="D621" s="8">
        <v>3500.0000009999999</v>
      </c>
      <c r="E621" s="2">
        <v>90</v>
      </c>
      <c r="F621" s="1">
        <v>165.54864501953099</v>
      </c>
      <c r="G621" s="1">
        <v>559.38885498046898</v>
      </c>
      <c r="H621" s="1">
        <v>190.8407813596987</v>
      </c>
      <c r="I621" s="1">
        <v>566.00293186679232</v>
      </c>
      <c r="J621" s="1">
        <f t="shared" si="49"/>
        <v>15.27776704978999</v>
      </c>
      <c r="K621" s="1">
        <f t="shared" si="50"/>
        <v>1.1823755206124507</v>
      </c>
      <c r="L621" s="26"/>
      <c r="M621" s="26"/>
      <c r="N621" s="2">
        <v>1416666</v>
      </c>
      <c r="O621" s="26"/>
      <c r="P621" s="26"/>
      <c r="Q621" s="26"/>
      <c r="R621" s="26"/>
      <c r="S621" s="26"/>
      <c r="T621" s="26"/>
      <c r="U621" s="26"/>
      <c r="V621" s="26"/>
    </row>
    <row r="622" spans="1:22" ht="14.5" x14ac:dyDescent="0.35">
      <c r="A622" s="15">
        <v>6</v>
      </c>
      <c r="B622" s="8">
        <v>90</v>
      </c>
      <c r="C622" s="8">
        <v>1416666.6666000001</v>
      </c>
      <c r="D622" s="8">
        <v>3500.0000009999999</v>
      </c>
      <c r="E622" s="2">
        <v>120</v>
      </c>
      <c r="F622" s="1">
        <v>126.266654968262</v>
      </c>
      <c r="G622" s="1">
        <v>426.65499877929699</v>
      </c>
      <c r="H622" s="1">
        <v>190.8566650884319</v>
      </c>
      <c r="I622" s="1">
        <v>426.37903899901733</v>
      </c>
      <c r="J622" s="1">
        <f t="shared" si="49"/>
        <v>51.153655837643782</v>
      </c>
      <c r="K622" s="1">
        <f t="shared" si="50"/>
        <v>-6.4679842277533886E-2</v>
      </c>
      <c r="L622" s="26"/>
      <c r="M622" s="26"/>
      <c r="N622" s="2">
        <v>0</v>
      </c>
      <c r="O622" s="26"/>
      <c r="P622" s="26"/>
      <c r="Q622" s="26"/>
      <c r="R622" s="26"/>
      <c r="S622" s="26"/>
      <c r="T622" s="26"/>
      <c r="U622" s="26"/>
      <c r="V622" s="26"/>
    </row>
    <row r="623" spans="1:22" ht="14.5" x14ac:dyDescent="0.35">
      <c r="A623" s="15">
        <v>6</v>
      </c>
      <c r="B623" s="8">
        <v>90</v>
      </c>
      <c r="C623" s="8">
        <v>1416666.6666000001</v>
      </c>
      <c r="D623" s="8">
        <v>3500.0000009999999</v>
      </c>
      <c r="E623" s="2">
        <v>150</v>
      </c>
      <c r="F623" s="1">
        <v>122.06715393066401</v>
      </c>
      <c r="G623" s="1">
        <v>412.46487426757801</v>
      </c>
      <c r="H623" s="1">
        <v>190.87254881716521</v>
      </c>
      <c r="I623" s="1">
        <v>412.82528224500328</v>
      </c>
      <c r="J623" s="1">
        <f t="shared" si="49"/>
        <v>56.366837982954621</v>
      </c>
      <c r="K623" s="1">
        <f t="shared" si="50"/>
        <v>8.7379071506452938E-2</v>
      </c>
      <c r="L623" s="26"/>
      <c r="M623" s="26"/>
      <c r="N623" s="2">
        <v>0</v>
      </c>
      <c r="O623" s="26"/>
      <c r="P623" s="26"/>
      <c r="Q623" s="26"/>
      <c r="R623" s="26"/>
      <c r="S623" s="26"/>
      <c r="T623" s="26"/>
      <c r="U623" s="26"/>
      <c r="V623" s="26"/>
    </row>
    <row r="624" spans="1:22" ht="14.5" x14ac:dyDescent="0.35">
      <c r="A624" s="15">
        <v>6</v>
      </c>
      <c r="B624" s="8">
        <v>90</v>
      </c>
      <c r="C624" s="8">
        <v>1416666.6666000001</v>
      </c>
      <c r="D624" s="8">
        <v>3500.0000009999999</v>
      </c>
      <c r="E624" s="2">
        <v>180</v>
      </c>
      <c r="F624" s="1">
        <v>120.95368194580099</v>
      </c>
      <c r="G624" s="1">
        <v>408.70245361328102</v>
      </c>
      <c r="H624" s="1">
        <v>190.88844705158681</v>
      </c>
      <c r="I624" s="1">
        <v>410.54301348181968</v>
      </c>
      <c r="J624" s="1">
        <f t="shared" si="49"/>
        <v>57.819459466412425</v>
      </c>
      <c r="K624" s="1">
        <f t="shared" si="50"/>
        <v>0.45034226055325355</v>
      </c>
      <c r="L624" s="26"/>
      <c r="M624" s="26"/>
      <c r="N624" s="2">
        <v>1.5782078809502099E-14</v>
      </c>
      <c r="O624" s="26"/>
      <c r="P624" s="26"/>
      <c r="Q624" s="26"/>
      <c r="R624" s="26"/>
      <c r="S624" s="26"/>
      <c r="T624" s="26"/>
      <c r="U624" s="26"/>
      <c r="V624" s="26"/>
    </row>
    <row r="625" spans="1:22" ht="14.5" x14ac:dyDescent="0.35">
      <c r="A625" s="15">
        <v>6</v>
      </c>
      <c r="B625" s="8">
        <v>90</v>
      </c>
      <c r="C625" s="8">
        <v>1416666.6666000001</v>
      </c>
      <c r="D625" s="8">
        <v>3500.0000009999999</v>
      </c>
      <c r="E625" s="2">
        <v>210</v>
      </c>
      <c r="F625" s="1">
        <v>157.45243835449199</v>
      </c>
      <c r="G625" s="1">
        <v>532.03173828125</v>
      </c>
      <c r="H625" s="1">
        <v>190.90433078032001</v>
      </c>
      <c r="I625" s="1">
        <v>528.01164488967459</v>
      </c>
      <c r="J625" s="1">
        <f t="shared" si="49"/>
        <v>21.245712530988992</v>
      </c>
      <c r="K625" s="1">
        <f t="shared" si="50"/>
        <v>-0.75561157395656298</v>
      </c>
      <c r="L625" s="26"/>
      <c r="M625" s="26"/>
      <c r="N625" s="2">
        <v>1416666</v>
      </c>
      <c r="O625" s="26"/>
      <c r="P625" s="26"/>
      <c r="Q625" s="26"/>
      <c r="R625" s="26"/>
      <c r="S625" s="26"/>
      <c r="T625" s="26"/>
      <c r="U625" s="26"/>
      <c r="V625" s="26"/>
    </row>
    <row r="626" spans="1:22" ht="14.5" x14ac:dyDescent="0.35">
      <c r="A626" s="15">
        <v>6</v>
      </c>
      <c r="B626" s="8">
        <v>90</v>
      </c>
      <c r="C626" s="8">
        <v>1416666.6666000001</v>
      </c>
      <c r="D626" s="8">
        <v>3500.0000009999999</v>
      </c>
      <c r="E626" s="2">
        <v>240</v>
      </c>
      <c r="F626" s="1">
        <v>160.20903015136699</v>
      </c>
      <c r="G626" s="1">
        <v>541.34606933593795</v>
      </c>
      <c r="H626" s="1">
        <v>190.86390342691399</v>
      </c>
      <c r="I626" s="1">
        <v>539.71946262431265</v>
      </c>
      <c r="J626" s="1">
        <f t="shared" si="49"/>
        <v>19.134298014652479</v>
      </c>
      <c r="K626" s="1">
        <f t="shared" si="50"/>
        <v>-0.30047446610642925</v>
      </c>
      <c r="L626" s="26"/>
      <c r="M626" s="26"/>
      <c r="N626" s="2">
        <v>1416666</v>
      </c>
      <c r="O626" s="26"/>
      <c r="P626" s="26"/>
      <c r="Q626" s="26"/>
      <c r="R626" s="26"/>
      <c r="S626" s="26"/>
      <c r="T626" s="26"/>
      <c r="U626" s="26"/>
      <c r="V626" s="26"/>
    </row>
    <row r="627" spans="1:22" ht="14.5" x14ac:dyDescent="0.35">
      <c r="A627" s="15">
        <v>6</v>
      </c>
      <c r="B627" s="8">
        <v>90</v>
      </c>
      <c r="C627" s="8">
        <v>1416666.6666000001</v>
      </c>
      <c r="D627" s="8">
        <v>3500.0000009999999</v>
      </c>
      <c r="E627" s="2">
        <v>270</v>
      </c>
      <c r="F627" s="1">
        <v>159.81089782714801</v>
      </c>
      <c r="G627" s="1">
        <v>539.996826171875</v>
      </c>
      <c r="H627" s="1">
        <v>190.78090187822761</v>
      </c>
      <c r="I627" s="1">
        <v>537.36921612941308</v>
      </c>
      <c r="J627" s="1">
        <f t="shared" si="49"/>
        <v>19.379156535730658</v>
      </c>
      <c r="K627" s="1">
        <f t="shared" si="50"/>
        <v>-0.48659731226375497</v>
      </c>
      <c r="L627" s="26"/>
      <c r="M627" s="26"/>
      <c r="N627" s="2">
        <v>1416666</v>
      </c>
      <c r="O627" s="26"/>
      <c r="P627" s="26"/>
      <c r="Q627" s="26"/>
      <c r="R627" s="26"/>
      <c r="S627" s="26"/>
      <c r="T627" s="26"/>
      <c r="U627" s="26"/>
      <c r="V627" s="26"/>
    </row>
    <row r="628" spans="1:22" ht="14.5" x14ac:dyDescent="0.35">
      <c r="A628" s="15">
        <v>6</v>
      </c>
      <c r="B628" s="8">
        <v>90</v>
      </c>
      <c r="C628" s="8">
        <v>1416666.6666000001</v>
      </c>
      <c r="D628" s="8">
        <v>3500.0000009999999</v>
      </c>
      <c r="E628" s="2">
        <v>300</v>
      </c>
      <c r="F628" s="1">
        <v>122.58757019043</v>
      </c>
      <c r="G628" s="1">
        <v>414.19503784179699</v>
      </c>
      <c r="H628" s="1">
        <v>190.69795835229439</v>
      </c>
      <c r="I628" s="1">
        <v>410.66364609588942</v>
      </c>
      <c r="J628" s="1">
        <f t="shared" si="49"/>
        <v>55.560598889479863</v>
      </c>
      <c r="K628" s="1">
        <f t="shared" si="50"/>
        <v>-0.85259151444889958</v>
      </c>
      <c r="L628" s="26"/>
      <c r="M628" s="26"/>
      <c r="N628" s="2">
        <v>0</v>
      </c>
      <c r="O628" s="26"/>
      <c r="P628" s="26"/>
      <c r="Q628" s="26"/>
      <c r="R628" s="26"/>
      <c r="S628" s="26"/>
      <c r="T628" s="26"/>
      <c r="U628" s="26"/>
      <c r="V628" s="26"/>
    </row>
    <row r="629" spans="1:22" ht="14.5" x14ac:dyDescent="0.35">
      <c r="A629" s="15">
        <v>6</v>
      </c>
      <c r="B629" s="8">
        <v>90</v>
      </c>
      <c r="C629" s="8">
        <v>1416666.6666000001</v>
      </c>
      <c r="D629" s="8">
        <v>3500.0000009999999</v>
      </c>
      <c r="E629" s="2">
        <v>330</v>
      </c>
      <c r="F629" s="1">
        <v>117.51332855224599</v>
      </c>
      <c r="G629" s="1">
        <v>396.91314697265602</v>
      </c>
      <c r="H629" s="1">
        <v>190.615000320673</v>
      </c>
      <c r="I629" s="1">
        <v>398.87833188978021</v>
      </c>
      <c r="J629" s="1">
        <f t="shared" si="49"/>
        <v>62.20713230493363</v>
      </c>
      <c r="K629" s="1">
        <f t="shared" si="50"/>
        <v>0.49511711368421241</v>
      </c>
      <c r="L629" s="26"/>
      <c r="M629" s="26"/>
      <c r="N629" s="2">
        <v>0</v>
      </c>
      <c r="O629" s="26"/>
      <c r="P629" s="26"/>
      <c r="Q629" s="26"/>
      <c r="R629" s="26"/>
      <c r="S629" s="26"/>
      <c r="T629" s="26"/>
      <c r="U629" s="26"/>
      <c r="V629" s="26"/>
    </row>
    <row r="630" spans="1:22" ht="14.5" x14ac:dyDescent="0.35">
      <c r="A630" s="15">
        <v>6</v>
      </c>
      <c r="B630" s="8">
        <v>90</v>
      </c>
      <c r="C630" s="8">
        <v>1416666.6666000001</v>
      </c>
      <c r="D630" s="8">
        <v>3500.0000009999999</v>
      </c>
      <c r="E630" s="2">
        <v>360</v>
      </c>
      <c r="F630" s="1">
        <v>117.040092468262</v>
      </c>
      <c r="G630" s="1">
        <v>394.73132324218699</v>
      </c>
      <c r="H630" s="1">
        <v>190.5320567947399</v>
      </c>
      <c r="I630" s="1">
        <v>398.58190440393702</v>
      </c>
      <c r="J630" s="1">
        <f t="shared" si="49"/>
        <v>62.792127703083331</v>
      </c>
      <c r="K630" s="1">
        <f t="shared" si="50"/>
        <v>0.97549419947793414</v>
      </c>
      <c r="L630" s="26"/>
      <c r="M630" s="26"/>
      <c r="N630" s="2">
        <v>3.15631581201264E-14</v>
      </c>
      <c r="O630" s="26"/>
      <c r="P630" s="26"/>
      <c r="Q630" s="26"/>
      <c r="R630" s="26"/>
      <c r="S630" s="26"/>
      <c r="T630" s="26"/>
      <c r="U630" s="26"/>
      <c r="V630" s="26"/>
    </row>
    <row r="631" spans="1:22" ht="14.5" x14ac:dyDescent="0.35">
      <c r="A631" s="15">
        <v>6</v>
      </c>
      <c r="B631" s="8">
        <v>90</v>
      </c>
      <c r="C631" s="8">
        <v>1416666.6666000001</v>
      </c>
      <c r="D631" s="8">
        <v>3500.0000009999999</v>
      </c>
      <c r="E631" s="2">
        <v>390</v>
      </c>
      <c r="F631" s="1">
        <v>162.40547180175801</v>
      </c>
      <c r="G631" s="1">
        <v>544.39959716796898</v>
      </c>
      <c r="H631" s="1">
        <v>110.0935326869251</v>
      </c>
      <c r="I631" s="1">
        <v>534.71200188562432</v>
      </c>
      <c r="J631" s="1">
        <f t="shared" si="49"/>
        <v>-32.210699882506447</v>
      </c>
      <c r="K631" s="1">
        <f t="shared" si="50"/>
        <v>-1.7795008175503206</v>
      </c>
      <c r="L631" s="26"/>
      <c r="M631" s="26"/>
      <c r="N631" s="2">
        <v>1416666</v>
      </c>
      <c r="O631" s="26"/>
      <c r="P631" s="26"/>
      <c r="Q631" s="26"/>
      <c r="R631" s="26"/>
      <c r="S631" s="26"/>
      <c r="T631" s="26"/>
      <c r="U631" s="26"/>
      <c r="V631" s="26"/>
    </row>
    <row r="632" spans="1:22" ht="14.5" x14ac:dyDescent="0.35">
      <c r="A632" s="15">
        <v>6</v>
      </c>
      <c r="B632" s="8">
        <v>90</v>
      </c>
      <c r="C632" s="8">
        <v>1416666.6666000001</v>
      </c>
      <c r="D632" s="8">
        <v>3500.0000009999999</v>
      </c>
      <c r="E632" s="2">
        <v>420</v>
      </c>
      <c r="F632" s="1">
        <v>177.88031005859401</v>
      </c>
      <c r="G632" s="1">
        <v>585.76287841796898</v>
      </c>
      <c r="H632" s="1">
        <v>110.0935326869251</v>
      </c>
      <c r="I632" s="1">
        <v>563.73199272556144</v>
      </c>
      <c r="J632" s="1">
        <f t="shared" si="49"/>
        <v>-38.108083659928326</v>
      </c>
      <c r="K632" s="1">
        <f t="shared" si="50"/>
        <v>-3.7610586986851491</v>
      </c>
      <c r="L632" s="26"/>
      <c r="M632" s="26"/>
      <c r="N632" s="2">
        <v>1416666</v>
      </c>
      <c r="O632" s="26"/>
      <c r="P632" s="26"/>
      <c r="Q632" s="26"/>
      <c r="R632" s="26"/>
      <c r="S632" s="26"/>
      <c r="T632" s="26"/>
      <c r="U632" s="26"/>
      <c r="V632" s="26"/>
    </row>
    <row r="633" spans="1:22" ht="14.5" x14ac:dyDescent="0.35">
      <c r="A633" s="15">
        <v>6</v>
      </c>
      <c r="B633" s="8">
        <v>90</v>
      </c>
      <c r="C633" s="8">
        <v>1416666.6666000001</v>
      </c>
      <c r="D633" s="8">
        <v>3500.0000009999999</v>
      </c>
      <c r="E633" s="2">
        <v>450</v>
      </c>
      <c r="F633" s="1">
        <v>197.03297424316401</v>
      </c>
      <c r="G633" s="1">
        <v>622.70184326171898</v>
      </c>
      <c r="H633" s="1">
        <v>110.0935326869251</v>
      </c>
      <c r="I633" s="1">
        <v>599.86424661203012</v>
      </c>
      <c r="J633" s="1">
        <f t="shared" si="49"/>
        <v>-44.124310608509852</v>
      </c>
      <c r="K633" s="1">
        <f t="shared" si="50"/>
        <v>-3.6675010515570796</v>
      </c>
      <c r="L633" s="26"/>
      <c r="M633" s="26"/>
      <c r="N633" s="2">
        <v>1416666</v>
      </c>
      <c r="O633" s="26"/>
      <c r="P633" s="26"/>
      <c r="Q633" s="26"/>
      <c r="R633" s="26"/>
      <c r="S633" s="26"/>
      <c r="T633" s="26"/>
      <c r="U633" s="26"/>
      <c r="V633" s="26"/>
    </row>
    <row r="634" spans="1:22" ht="14.5" x14ac:dyDescent="0.35">
      <c r="A634" s="15">
        <v>6</v>
      </c>
      <c r="B634" s="8">
        <v>90</v>
      </c>
      <c r="C634" s="8">
        <v>1416666.6666000001</v>
      </c>
      <c r="D634" s="8">
        <v>3500.0000009999999</v>
      </c>
      <c r="E634" s="2">
        <v>480</v>
      </c>
      <c r="F634" s="1">
        <v>176.11807250976599</v>
      </c>
      <c r="G634" s="1">
        <v>517.43017578125</v>
      </c>
      <c r="H634" s="1">
        <v>373.82136537813068</v>
      </c>
      <c r="I634" s="1">
        <v>497.13800717280373</v>
      </c>
      <c r="J634" s="1">
        <f t="shared" si="49"/>
        <v>112.25610753683542</v>
      </c>
      <c r="K634" s="1">
        <f t="shared" si="50"/>
        <v>-3.9217211438833903</v>
      </c>
      <c r="L634" s="26"/>
      <c r="M634" s="26"/>
      <c r="N634" s="2">
        <v>0</v>
      </c>
      <c r="O634" s="26"/>
      <c r="P634" s="26"/>
      <c r="Q634" s="26"/>
      <c r="R634" s="26"/>
      <c r="S634" s="26"/>
      <c r="T634" s="26"/>
      <c r="U634" s="26"/>
      <c r="V634" s="26"/>
    </row>
    <row r="635" spans="1:22" ht="14.5" x14ac:dyDescent="0.35">
      <c r="A635" s="15">
        <v>6</v>
      </c>
      <c r="B635" s="8">
        <v>90</v>
      </c>
      <c r="C635" s="8">
        <v>1416666.6666000001</v>
      </c>
      <c r="D635" s="8">
        <v>3500.0000009999999</v>
      </c>
      <c r="E635" s="2">
        <v>510</v>
      </c>
      <c r="F635" s="1">
        <v>195.39533996582</v>
      </c>
      <c r="G635" s="1">
        <v>520.669921875</v>
      </c>
      <c r="H635" s="1">
        <v>448.71664222630091</v>
      </c>
      <c r="I635" s="1">
        <v>503.66475164219202</v>
      </c>
      <c r="J635" s="1">
        <f t="shared" si="49"/>
        <v>129.64551882598312</v>
      </c>
      <c r="K635" s="1">
        <f t="shared" si="50"/>
        <v>-3.2660173976576479</v>
      </c>
      <c r="L635" s="26"/>
      <c r="M635" s="26"/>
      <c r="N635" s="2">
        <v>9.4686926485274005E-14</v>
      </c>
      <c r="O635" s="26"/>
      <c r="P635" s="26"/>
      <c r="Q635" s="26"/>
      <c r="R635" s="26"/>
      <c r="S635" s="26"/>
      <c r="T635" s="26"/>
      <c r="U635" s="26"/>
      <c r="V635" s="26"/>
    </row>
    <row r="636" spans="1:22" ht="14.5" x14ac:dyDescent="0.35">
      <c r="A636" s="15">
        <v>6</v>
      </c>
      <c r="B636" s="8">
        <v>90</v>
      </c>
      <c r="C636" s="8">
        <v>1416666.6666000001</v>
      </c>
      <c r="D636" s="8">
        <v>3500.0000009999999</v>
      </c>
      <c r="E636" s="2">
        <v>540</v>
      </c>
      <c r="F636" s="1">
        <v>231.99676513671901</v>
      </c>
      <c r="G636" s="1">
        <v>544.7353515625</v>
      </c>
      <c r="H636" s="1">
        <v>512.78455417170312</v>
      </c>
      <c r="I636" s="1">
        <v>540.64668074223277</v>
      </c>
      <c r="J636" s="1">
        <f t="shared" si="49"/>
        <v>121.03090699110047</v>
      </c>
      <c r="K636" s="1">
        <f t="shared" si="50"/>
        <v>-0.75057930581142263</v>
      </c>
      <c r="L636" s="26"/>
      <c r="M636" s="26"/>
      <c r="N636" s="2">
        <v>7.8905957288932806E-14</v>
      </c>
      <c r="O636" s="26"/>
      <c r="P636" s="26"/>
      <c r="Q636" s="26"/>
      <c r="R636" s="26"/>
      <c r="S636" s="26"/>
      <c r="T636" s="26"/>
      <c r="U636" s="26"/>
      <c r="V636" s="26"/>
    </row>
    <row r="637" spans="1:22" ht="14.5" x14ac:dyDescent="0.35">
      <c r="A637" s="15">
        <v>6</v>
      </c>
      <c r="B637" s="8">
        <v>90</v>
      </c>
      <c r="C637" s="8">
        <v>1416666.6666000001</v>
      </c>
      <c r="D637" s="8">
        <v>3500.0000009999999</v>
      </c>
      <c r="E637" s="2">
        <v>570</v>
      </c>
      <c r="F637" s="1">
        <v>398.47540283203102</v>
      </c>
      <c r="G637" s="1">
        <v>751.38568115234398</v>
      </c>
      <c r="H637" s="1">
        <v>113.43225620243371</v>
      </c>
      <c r="I637" s="1">
        <v>735.40111765901622</v>
      </c>
      <c r="J637" s="1">
        <f t="shared" si="49"/>
        <v>-71.533435841647503</v>
      </c>
      <c r="K637" s="1">
        <f t="shared" si="50"/>
        <v>-2.1273447038295199</v>
      </c>
      <c r="L637" s="26"/>
      <c r="M637" s="26"/>
      <c r="N637" s="2">
        <v>1416666</v>
      </c>
      <c r="O637" s="26"/>
      <c r="P637" s="26"/>
      <c r="Q637" s="26"/>
      <c r="R637" s="26"/>
      <c r="S637" s="26"/>
      <c r="T637" s="26"/>
      <c r="U637" s="26"/>
      <c r="V637" s="26"/>
    </row>
    <row r="638" spans="1:22" ht="14.5" x14ac:dyDescent="0.35">
      <c r="A638" s="15">
        <v>6</v>
      </c>
      <c r="B638" s="8">
        <v>90</v>
      </c>
      <c r="C638" s="8">
        <v>1416666.6666000001</v>
      </c>
      <c r="D638" s="8">
        <v>3500.0000009999999</v>
      </c>
      <c r="E638" s="2">
        <v>600</v>
      </c>
      <c r="F638" s="1">
        <v>675.21520996093705</v>
      </c>
      <c r="G638" s="1">
        <v>856.36730957031295</v>
      </c>
      <c r="H638" s="1">
        <v>127.8480600454983</v>
      </c>
      <c r="I638" s="1">
        <v>846.1175265474742</v>
      </c>
      <c r="J638" s="1">
        <f t="shared" si="49"/>
        <v>-81.065583511826603</v>
      </c>
      <c r="K638" s="1">
        <f t="shared" si="50"/>
        <v>-1.1968909728678971</v>
      </c>
      <c r="L638" s="26"/>
      <c r="M638" s="26"/>
      <c r="N638" s="2">
        <v>1416666</v>
      </c>
      <c r="O638" s="26"/>
      <c r="P638" s="26"/>
      <c r="Q638" s="26"/>
      <c r="R638" s="26"/>
      <c r="S638" s="26"/>
      <c r="T638" s="26"/>
      <c r="U638" s="26"/>
      <c r="V638" s="26"/>
    </row>
    <row r="639" spans="1:22" ht="14.5" x14ac:dyDescent="0.35">
      <c r="A639" s="15">
        <v>6</v>
      </c>
      <c r="B639" s="8">
        <v>90</v>
      </c>
      <c r="C639" s="8">
        <v>1416666.6666000001</v>
      </c>
      <c r="D639" s="8">
        <v>3500.0000009999999</v>
      </c>
      <c r="E639" s="2">
        <v>630</v>
      </c>
      <c r="F639" s="1">
        <v>1136.88940429688</v>
      </c>
      <c r="G639" s="1">
        <v>919.36151123046898</v>
      </c>
      <c r="H639" s="1">
        <v>518.82669557045529</v>
      </c>
      <c r="I639" s="1">
        <v>924.46019076650248</v>
      </c>
      <c r="J639" s="1">
        <f t="shared" si="49"/>
        <v>-54.364365292741155</v>
      </c>
      <c r="K639" s="1">
        <f t="shared" si="50"/>
        <v>0.55458918757752351</v>
      </c>
      <c r="L639" s="26"/>
      <c r="M639" s="26"/>
      <c r="N639" s="2">
        <v>1416666</v>
      </c>
      <c r="O639" s="26"/>
      <c r="P639" s="26"/>
      <c r="Q639" s="26"/>
      <c r="R639" s="26"/>
      <c r="S639" s="26"/>
      <c r="T639" s="26"/>
      <c r="U639" s="26"/>
      <c r="V639" s="26"/>
    </row>
    <row r="640" spans="1:22" ht="14.5" x14ac:dyDescent="0.35">
      <c r="A640" s="15">
        <v>6</v>
      </c>
      <c r="B640" s="8">
        <v>90</v>
      </c>
      <c r="C640" s="8">
        <v>1416666.6666000001</v>
      </c>
      <c r="D640" s="8">
        <v>3500.0000009999999</v>
      </c>
      <c r="E640" s="2">
        <v>660</v>
      </c>
      <c r="F640" s="1">
        <v>1466.38586425781</v>
      </c>
      <c r="G640" s="1">
        <v>778.65417480468795</v>
      </c>
      <c r="H640" s="1">
        <v>1189.1692514085139</v>
      </c>
      <c r="I640" s="1">
        <v>767.12405912644442</v>
      </c>
      <c r="J640" s="1">
        <f t="shared" si="49"/>
        <v>-18.90475212604462</v>
      </c>
      <c r="K640" s="1">
        <f t="shared" si="50"/>
        <v>-1.480774912834143</v>
      </c>
      <c r="L640" s="26"/>
      <c r="M640" s="26"/>
      <c r="N640" s="2">
        <v>4.2083974786987297E-14</v>
      </c>
      <c r="O640" s="26"/>
      <c r="P640" s="26"/>
      <c r="Q640" s="26"/>
      <c r="R640" s="26"/>
      <c r="S640" s="26"/>
      <c r="T640" s="26"/>
      <c r="U640" s="26"/>
      <c r="V640" s="26"/>
    </row>
    <row r="641" spans="1:22" ht="14.5" x14ac:dyDescent="0.35">
      <c r="A641" s="15">
        <v>6</v>
      </c>
      <c r="B641" s="8">
        <v>90</v>
      </c>
      <c r="C641" s="8">
        <v>1416666.6666000001</v>
      </c>
      <c r="D641" s="8">
        <v>3500.0000009999999</v>
      </c>
      <c r="E641" s="2">
        <v>690</v>
      </c>
      <c r="F641" s="1">
        <v>2023.61511230469</v>
      </c>
      <c r="G641" s="1">
        <v>743.18786621093795</v>
      </c>
      <c r="H641" s="1">
        <v>1691.735418485375</v>
      </c>
      <c r="I641" s="1">
        <v>722.83215579022283</v>
      </c>
      <c r="J641" s="1">
        <f t="shared" si="49"/>
        <v>-16.400336793360772</v>
      </c>
      <c r="K641" s="1">
        <f t="shared" si="50"/>
        <v>-2.7389723845326603</v>
      </c>
      <c r="L641" s="26"/>
      <c r="M641" s="26"/>
      <c r="N641" s="2">
        <v>0</v>
      </c>
      <c r="O641" s="26"/>
      <c r="P641" s="26"/>
      <c r="Q641" s="26"/>
      <c r="R641" s="26"/>
      <c r="S641" s="26"/>
      <c r="T641" s="26"/>
      <c r="U641" s="26"/>
      <c r="V641" s="26"/>
    </row>
    <row r="642" spans="1:22" ht="14.5" x14ac:dyDescent="0.35">
      <c r="A642" s="15">
        <v>6</v>
      </c>
      <c r="B642" s="8">
        <v>90</v>
      </c>
      <c r="C642" s="8">
        <v>1416666.6666000001</v>
      </c>
      <c r="D642" s="8">
        <v>3500.0000009999999</v>
      </c>
      <c r="E642" s="2">
        <v>720</v>
      </c>
      <c r="F642" s="1">
        <v>2452.10009765625</v>
      </c>
      <c r="G642" s="1">
        <v>707.31378173828102</v>
      </c>
      <c r="H642" s="1">
        <v>2320.9075815378601</v>
      </c>
      <c r="I642" s="1">
        <v>697.42636078605892</v>
      </c>
      <c r="J642" s="1">
        <f t="shared" si="49"/>
        <v>-5.3502104683159333</v>
      </c>
      <c r="K642" s="1">
        <f t="shared" si="50"/>
        <v>-1.3978832602304117</v>
      </c>
      <c r="L642" s="26"/>
      <c r="M642" s="26"/>
      <c r="N642" s="2">
        <v>0</v>
      </c>
      <c r="O642" s="26"/>
      <c r="P642" s="26"/>
      <c r="Q642" s="26"/>
      <c r="R642" s="26"/>
      <c r="S642" s="26"/>
      <c r="T642" s="26"/>
      <c r="U642" s="26"/>
      <c r="V642" s="26"/>
    </row>
    <row r="643" spans="1:22" ht="14.5" x14ac:dyDescent="0.35">
      <c r="A643" s="15">
        <v>6</v>
      </c>
      <c r="B643" s="8">
        <v>90</v>
      </c>
      <c r="C643" s="8">
        <v>1416666.6666000001</v>
      </c>
      <c r="D643" s="8">
        <v>3500.0000009999999</v>
      </c>
      <c r="E643" s="2">
        <v>750</v>
      </c>
      <c r="F643" s="1">
        <v>3736.51513671875</v>
      </c>
      <c r="G643" s="1">
        <v>890.97039794921898</v>
      </c>
      <c r="H643" s="1">
        <v>3757.9780022822611</v>
      </c>
      <c r="I643" s="1">
        <v>912.21723412610902</v>
      </c>
      <c r="J643" s="1">
        <f t="shared" si="49"/>
        <v>0.57440863420023081</v>
      </c>
      <c r="K643" s="1">
        <f t="shared" si="50"/>
        <v>2.3846848588678937</v>
      </c>
      <c r="L643" s="26"/>
      <c r="M643" s="26"/>
      <c r="N643" s="2">
        <v>1416666</v>
      </c>
      <c r="O643" s="26"/>
      <c r="P643" s="26"/>
      <c r="Q643" s="26"/>
      <c r="R643" s="26"/>
      <c r="S643" s="26"/>
      <c r="T643" s="26"/>
      <c r="U643" s="26"/>
      <c r="V643" s="26"/>
    </row>
    <row r="644" spans="1:22" ht="14.5" x14ac:dyDescent="0.35">
      <c r="A644" s="15">
        <v>6</v>
      </c>
      <c r="B644" s="8">
        <v>90</v>
      </c>
      <c r="C644" s="8">
        <v>1416666.6666000001</v>
      </c>
      <c r="D644" s="8">
        <v>3500.0000009999999</v>
      </c>
      <c r="E644" s="2">
        <v>780</v>
      </c>
      <c r="F644" s="1">
        <v>5118.0205078125</v>
      </c>
      <c r="G644" s="1">
        <v>923.57958984375</v>
      </c>
      <c r="H644" s="1">
        <v>4799.7526335490729</v>
      </c>
      <c r="I644" s="1">
        <v>923.51240288413544</v>
      </c>
      <c r="J644" s="1">
        <f t="shared" si="49"/>
        <v>-6.2185736414615969</v>
      </c>
      <c r="K644" s="1">
        <f t="shared" si="50"/>
        <v>-7.2746258528651958E-3</v>
      </c>
      <c r="L644" s="26"/>
      <c r="M644" s="26"/>
      <c r="N644" s="2">
        <v>1416666</v>
      </c>
      <c r="O644" s="26"/>
      <c r="P644" s="26"/>
      <c r="Q644" s="26"/>
      <c r="R644" s="26"/>
      <c r="S644" s="26"/>
      <c r="T644" s="26"/>
      <c r="U644" s="26"/>
      <c r="V644" s="26"/>
    </row>
    <row r="645" spans="1:22" ht="14.5" x14ac:dyDescent="0.35">
      <c r="A645" s="15">
        <v>6</v>
      </c>
      <c r="B645" s="8">
        <v>90</v>
      </c>
      <c r="C645" s="8">
        <v>1416666.6666000001</v>
      </c>
      <c r="D645" s="8">
        <v>3500.0000009999999</v>
      </c>
      <c r="E645" s="2">
        <v>810</v>
      </c>
      <c r="F645" s="1">
        <v>5788.96875</v>
      </c>
      <c r="G645" s="1">
        <v>893.563720703125</v>
      </c>
      <c r="H645" s="1">
        <v>5449.6752417959233</v>
      </c>
      <c r="I645" s="1">
        <v>897.09896801933814</v>
      </c>
      <c r="J645" s="1">
        <f t="shared" si="49"/>
        <v>-5.861035408147206</v>
      </c>
      <c r="K645" s="1">
        <f t="shared" si="50"/>
        <v>0.39563460716951876</v>
      </c>
      <c r="L645" s="26"/>
      <c r="M645" s="26"/>
      <c r="N645" s="2">
        <v>1416666</v>
      </c>
      <c r="O645" s="26"/>
      <c r="P645" s="26"/>
      <c r="Q645" s="26"/>
      <c r="R645" s="26"/>
      <c r="S645" s="26"/>
      <c r="T645" s="26"/>
      <c r="U645" s="26"/>
      <c r="V645" s="26"/>
    </row>
    <row r="646" spans="1:22" ht="14.5" x14ac:dyDescent="0.35">
      <c r="A646" s="15">
        <v>6</v>
      </c>
      <c r="B646" s="8">
        <v>90</v>
      </c>
      <c r="C646" s="8">
        <v>1416666.6666000001</v>
      </c>
      <c r="D646" s="8">
        <v>3500.0000009999999</v>
      </c>
      <c r="E646" s="2">
        <v>840</v>
      </c>
      <c r="F646" s="1">
        <v>6000.58447265625</v>
      </c>
      <c r="G646" s="1">
        <v>670.5439453125</v>
      </c>
      <c r="H646" s="1">
        <v>5645.1993877161094</v>
      </c>
      <c r="I646" s="1">
        <v>656.87207187229149</v>
      </c>
      <c r="J646" s="1">
        <f t="shared" si="49"/>
        <v>-5.9225078250223175</v>
      </c>
      <c r="K646" s="1">
        <f t="shared" si="50"/>
        <v>-2.0389228082339752</v>
      </c>
      <c r="L646" s="26"/>
      <c r="M646" s="26"/>
      <c r="N646" s="2">
        <v>2.1041378546211199E-13</v>
      </c>
      <c r="O646" s="26"/>
      <c r="P646" s="26"/>
      <c r="Q646" s="26"/>
      <c r="R646" s="26"/>
      <c r="S646" s="26"/>
      <c r="T646" s="26"/>
      <c r="U646" s="26"/>
      <c r="V646" s="26"/>
    </row>
    <row r="647" spans="1:22" ht="14.5" x14ac:dyDescent="0.35">
      <c r="A647" s="15">
        <v>6</v>
      </c>
      <c r="B647" s="8">
        <v>90</v>
      </c>
      <c r="C647" s="8">
        <v>1416666.6666000001</v>
      </c>
      <c r="D647" s="8">
        <v>3500.0000009999999</v>
      </c>
      <c r="E647" s="2">
        <v>870</v>
      </c>
      <c r="F647" s="1">
        <v>6203.05810546875</v>
      </c>
      <c r="G647" s="1">
        <v>583.37969970703102</v>
      </c>
      <c r="H647" s="1">
        <v>6164.2658333034606</v>
      </c>
      <c r="I647" s="1">
        <v>572.78018170681412</v>
      </c>
      <c r="J647" s="1">
        <f t="shared" si="49"/>
        <v>-0.62537334820528812</v>
      </c>
      <c r="K647" s="1">
        <f t="shared" si="50"/>
        <v>-1.816915810670118</v>
      </c>
      <c r="L647" s="26"/>
      <c r="M647" s="26"/>
      <c r="N647" s="2">
        <v>0</v>
      </c>
      <c r="O647" s="26"/>
      <c r="P647" s="26"/>
      <c r="Q647" s="26"/>
      <c r="R647" s="26"/>
      <c r="S647" s="26"/>
      <c r="T647" s="26"/>
      <c r="U647" s="26"/>
      <c r="V647" s="26"/>
    </row>
    <row r="648" spans="1:22" ht="14.5" x14ac:dyDescent="0.35">
      <c r="A648" s="15">
        <v>6</v>
      </c>
      <c r="B648" s="8">
        <v>90</v>
      </c>
      <c r="C648" s="8">
        <v>1416666.6666000001</v>
      </c>
      <c r="D648" s="8">
        <v>3500.0000009999999</v>
      </c>
      <c r="E648" s="2">
        <v>900</v>
      </c>
      <c r="F648" s="1">
        <v>6888.603515625</v>
      </c>
      <c r="G648" s="1">
        <v>554.39715576171898</v>
      </c>
      <c r="H648" s="1">
        <v>6642.5692058338527</v>
      </c>
      <c r="I648" s="1">
        <v>519.1660425501409</v>
      </c>
      <c r="J648" s="1">
        <f t="shared" si="49"/>
        <v>-3.5716137419301699</v>
      </c>
      <c r="K648" s="1">
        <f t="shared" si="50"/>
        <v>-6.3548510026484486</v>
      </c>
      <c r="L648" s="26"/>
      <c r="M648" s="26"/>
      <c r="N648" s="2">
        <v>0</v>
      </c>
      <c r="O648" s="26"/>
      <c r="P648" s="26"/>
      <c r="Q648" s="26"/>
      <c r="R648" s="26"/>
      <c r="S648" s="26"/>
      <c r="T648" s="26"/>
      <c r="U648" s="26"/>
      <c r="V648" s="26"/>
    </row>
    <row r="649" spans="1:22" ht="14.5" x14ac:dyDescent="0.35">
      <c r="A649" s="15">
        <v>6</v>
      </c>
      <c r="B649" s="8">
        <v>90</v>
      </c>
      <c r="C649" s="8">
        <v>1416666.6666000001</v>
      </c>
      <c r="D649" s="8">
        <v>3500.0000009999999</v>
      </c>
      <c r="E649" s="2">
        <v>930</v>
      </c>
      <c r="F649" s="1">
        <v>8932.80078125</v>
      </c>
      <c r="G649" s="1">
        <v>650.934814453125</v>
      </c>
      <c r="H649" s="1">
        <v>7495.8211807833432</v>
      </c>
      <c r="I649" s="1">
        <v>655.96570211607923</v>
      </c>
      <c r="J649" s="1">
        <f t="shared" si="49"/>
        <v>-16.086551526850183</v>
      </c>
      <c r="K649" s="1">
        <f t="shared" si="50"/>
        <v>0.77287119251424086</v>
      </c>
      <c r="L649" s="26"/>
      <c r="M649" s="26"/>
      <c r="N649" s="2">
        <v>1416666</v>
      </c>
      <c r="O649" s="26"/>
      <c r="P649" s="26"/>
      <c r="Q649" s="26"/>
      <c r="R649" s="26"/>
      <c r="S649" s="26"/>
      <c r="T649" s="26"/>
      <c r="U649" s="26"/>
      <c r="V649" s="26"/>
    </row>
    <row r="650" spans="1:22" ht="14.5" x14ac:dyDescent="0.35">
      <c r="A650" s="15">
        <v>6</v>
      </c>
      <c r="B650" s="8">
        <v>90</v>
      </c>
      <c r="C650" s="8">
        <v>1416666.6666000001</v>
      </c>
      <c r="D650" s="8">
        <v>3500.0000009999999</v>
      </c>
      <c r="E650" s="2">
        <v>960</v>
      </c>
      <c r="F650" s="1">
        <v>7622.15380859375</v>
      </c>
      <c r="G650" s="1">
        <v>583.92517089843795</v>
      </c>
      <c r="H650" s="1">
        <v>8073.4158739614741</v>
      </c>
      <c r="I650" s="1">
        <v>596.73792101337381</v>
      </c>
      <c r="J650" s="1">
        <f t="shared" ref="J650:J713" si="59">(H650-F650)/F650*100</f>
        <v>5.9204009352178062</v>
      </c>
      <c r="K650" s="1">
        <f t="shared" ref="K650:K713" si="60">(I650-G650)/G650*100</f>
        <v>2.194245213855385</v>
      </c>
      <c r="L650" s="26"/>
      <c r="M650" s="26"/>
      <c r="N650" s="2">
        <v>1416666</v>
      </c>
      <c r="O650" s="26"/>
      <c r="P650" s="26"/>
      <c r="Q650" s="26"/>
      <c r="R650" s="26"/>
      <c r="S650" s="26"/>
      <c r="T650" s="26"/>
      <c r="U650" s="26"/>
      <c r="V650" s="26"/>
    </row>
    <row r="651" spans="1:22" ht="14.5" x14ac:dyDescent="0.35">
      <c r="A651" s="15">
        <v>6</v>
      </c>
      <c r="B651" s="8">
        <v>90</v>
      </c>
      <c r="C651" s="8">
        <v>1416666.6666000001</v>
      </c>
      <c r="D651" s="8">
        <v>3500.0000009999999</v>
      </c>
      <c r="E651" s="2">
        <v>990</v>
      </c>
      <c r="F651" s="1">
        <v>9262.4296875</v>
      </c>
      <c r="G651" s="1">
        <v>622.3759765625</v>
      </c>
      <c r="H651" s="1">
        <v>8578.4644865182381</v>
      </c>
      <c r="I651" s="1">
        <v>631.0175959790763</v>
      </c>
      <c r="J651" s="1">
        <f t="shared" si="59"/>
        <v>-7.3842957415892601</v>
      </c>
      <c r="K651" s="1">
        <f t="shared" si="60"/>
        <v>1.3884885892134846</v>
      </c>
      <c r="L651" s="26"/>
      <c r="M651" s="26"/>
      <c r="N651" s="2">
        <v>1416666</v>
      </c>
      <c r="O651" s="26"/>
      <c r="P651" s="26"/>
      <c r="Q651" s="26"/>
      <c r="R651" s="26"/>
      <c r="S651" s="26"/>
      <c r="T651" s="26"/>
      <c r="U651" s="26"/>
      <c r="V651" s="26"/>
    </row>
    <row r="652" spans="1:22" ht="14.5" x14ac:dyDescent="0.35">
      <c r="A652" s="15">
        <v>6</v>
      </c>
      <c r="B652" s="8">
        <v>90</v>
      </c>
      <c r="C652" s="8">
        <v>1416666.6666000001</v>
      </c>
      <c r="D652" s="8">
        <v>3500.0000009999999</v>
      </c>
      <c r="E652" s="2">
        <v>1020</v>
      </c>
      <c r="F652" s="1">
        <v>8237.6201171875</v>
      </c>
      <c r="G652" s="1">
        <v>465.86227416992199</v>
      </c>
      <c r="H652" s="1">
        <v>8026.6318958334896</v>
      </c>
      <c r="I652" s="1">
        <v>440.94805060546872</v>
      </c>
      <c r="J652" s="1">
        <f t="shared" si="59"/>
        <v>-2.561276416641149</v>
      </c>
      <c r="K652" s="1">
        <f t="shared" si="60"/>
        <v>-5.3479804967778675</v>
      </c>
      <c r="L652" s="26"/>
      <c r="M652" s="26"/>
      <c r="N652" s="2">
        <v>0</v>
      </c>
      <c r="O652" s="26"/>
      <c r="P652" s="26"/>
      <c r="Q652" s="26"/>
      <c r="R652" s="26"/>
      <c r="S652" s="26"/>
      <c r="T652" s="26"/>
      <c r="U652" s="26"/>
      <c r="V652" s="26"/>
    </row>
    <row r="653" spans="1:22" ht="14.5" x14ac:dyDescent="0.35">
      <c r="A653" s="15">
        <v>6</v>
      </c>
      <c r="B653" s="8">
        <v>90</v>
      </c>
      <c r="C653" s="8">
        <v>1416666.6666000001</v>
      </c>
      <c r="D653" s="8">
        <v>3500.0000009999999</v>
      </c>
      <c r="E653" s="2">
        <v>1050</v>
      </c>
      <c r="F653" s="1">
        <v>7696.0234375</v>
      </c>
      <c r="G653" s="1">
        <v>389.62686157226602</v>
      </c>
      <c r="H653" s="1">
        <v>8086.6283511753772</v>
      </c>
      <c r="I653" s="1">
        <v>382.88468997209787</v>
      </c>
      <c r="J653" s="1">
        <f t="shared" si="59"/>
        <v>5.0754122157697399</v>
      </c>
      <c r="K653" s="1">
        <f t="shared" si="60"/>
        <v>-1.730417552055159</v>
      </c>
      <c r="L653" s="26"/>
      <c r="M653" s="26"/>
      <c r="N653" s="2">
        <v>0</v>
      </c>
      <c r="O653" s="26"/>
      <c r="P653" s="26"/>
      <c r="Q653" s="26"/>
      <c r="R653" s="26"/>
      <c r="S653" s="26"/>
      <c r="T653" s="26"/>
      <c r="U653" s="26"/>
      <c r="V653" s="26"/>
    </row>
    <row r="654" spans="1:22" ht="14.5" x14ac:dyDescent="0.35">
      <c r="A654" s="15">
        <v>6</v>
      </c>
      <c r="B654" s="8">
        <v>90</v>
      </c>
      <c r="C654" s="8">
        <v>1416666.6666000001</v>
      </c>
      <c r="D654" s="8">
        <v>3500.0000009999999</v>
      </c>
      <c r="E654" s="2">
        <v>1080</v>
      </c>
      <c r="F654" s="1">
        <v>7945.96533203125</v>
      </c>
      <c r="G654" s="1">
        <v>368.71380615234398</v>
      </c>
      <c r="H654" s="1">
        <v>8267.6184936510526</v>
      </c>
      <c r="I654" s="1">
        <v>385.66729619983403</v>
      </c>
      <c r="J654" s="1">
        <f t="shared" si="59"/>
        <v>4.0480061034645551</v>
      </c>
      <c r="K654" s="1">
        <f t="shared" si="60"/>
        <v>4.5980079304340613</v>
      </c>
      <c r="L654" s="26"/>
      <c r="M654" s="26"/>
      <c r="N654" s="2">
        <v>0</v>
      </c>
      <c r="O654" s="26"/>
      <c r="P654" s="26"/>
      <c r="Q654" s="26"/>
      <c r="R654" s="26"/>
      <c r="S654" s="26"/>
      <c r="T654" s="26"/>
      <c r="U654" s="26"/>
      <c r="V654" s="26"/>
    </row>
    <row r="655" spans="1:22" ht="14.5" x14ac:dyDescent="0.35">
      <c r="A655" s="15">
        <v>6</v>
      </c>
      <c r="B655" s="8">
        <v>90</v>
      </c>
      <c r="C655" s="8">
        <v>1416666.6666000001</v>
      </c>
      <c r="D655" s="8">
        <v>3500.0000009999999</v>
      </c>
      <c r="E655" s="2">
        <v>1110</v>
      </c>
      <c r="F655" s="1">
        <v>9803.6572265625</v>
      </c>
      <c r="G655" s="1">
        <v>453.90637207031301</v>
      </c>
      <c r="H655" s="1">
        <v>9552.2933131413538</v>
      </c>
      <c r="I655" s="1">
        <v>480.14422430410031</v>
      </c>
      <c r="J655" s="1">
        <f t="shared" si="59"/>
        <v>-2.5639810492362867</v>
      </c>
      <c r="K655" s="1">
        <f t="shared" si="60"/>
        <v>5.7804547034917766</v>
      </c>
      <c r="L655" s="26"/>
      <c r="M655" s="26"/>
      <c r="N655" s="2">
        <v>1416666</v>
      </c>
      <c r="O655" s="26"/>
      <c r="P655" s="26"/>
      <c r="Q655" s="26"/>
      <c r="R655" s="26"/>
      <c r="S655" s="26"/>
      <c r="T655" s="26"/>
      <c r="U655" s="26"/>
      <c r="V655" s="26"/>
    </row>
    <row r="656" spans="1:22" ht="14.5" x14ac:dyDescent="0.35">
      <c r="A656" s="15">
        <v>6</v>
      </c>
      <c r="B656" s="8">
        <v>90</v>
      </c>
      <c r="C656" s="8">
        <v>1416666.6666000001</v>
      </c>
      <c r="D656" s="8">
        <v>3500.0000009999999</v>
      </c>
      <c r="E656" s="2">
        <v>1140</v>
      </c>
      <c r="F656" s="1">
        <v>10557.75</v>
      </c>
      <c r="G656" s="1">
        <v>478.44909667968699</v>
      </c>
      <c r="H656" s="1">
        <v>10384.429647686809</v>
      </c>
      <c r="I656" s="1">
        <v>483.92177100064981</v>
      </c>
      <c r="J656" s="1">
        <f t="shared" si="59"/>
        <v>-1.641640996549365</v>
      </c>
      <c r="K656" s="1">
        <f t="shared" si="60"/>
        <v>1.1438362741076884</v>
      </c>
      <c r="L656" s="26"/>
      <c r="M656" s="26"/>
      <c r="N656" s="2">
        <v>1416666</v>
      </c>
      <c r="O656" s="26"/>
      <c r="P656" s="26"/>
      <c r="Q656" s="26"/>
      <c r="R656" s="26"/>
      <c r="S656" s="26"/>
      <c r="T656" s="26"/>
      <c r="U656" s="26"/>
      <c r="V656" s="26"/>
    </row>
    <row r="657" spans="1:22" ht="14.5" x14ac:dyDescent="0.35">
      <c r="A657" s="15">
        <v>6</v>
      </c>
      <c r="B657" s="8">
        <v>90</v>
      </c>
      <c r="C657" s="8">
        <v>1416666.6666000001</v>
      </c>
      <c r="D657" s="8">
        <v>3500.0000009999999</v>
      </c>
      <c r="E657" s="2">
        <v>1170</v>
      </c>
      <c r="F657" s="1">
        <v>11530.79296875</v>
      </c>
      <c r="G657" s="1">
        <v>490.26025390625</v>
      </c>
      <c r="H657" s="1">
        <v>11030.483762921411</v>
      </c>
      <c r="I657" s="1">
        <v>493.24307816356441</v>
      </c>
      <c r="J657" s="1">
        <f t="shared" si="59"/>
        <v>-4.3388967886640106</v>
      </c>
      <c r="K657" s="1">
        <f t="shared" si="60"/>
        <v>0.60841649584034929</v>
      </c>
      <c r="L657" s="26"/>
      <c r="M657" s="26"/>
      <c r="N657" s="2">
        <v>1416666</v>
      </c>
      <c r="O657" s="26"/>
      <c r="P657" s="26"/>
      <c r="Q657" s="26"/>
      <c r="R657" s="26"/>
      <c r="S657" s="26"/>
      <c r="T657" s="26"/>
      <c r="U657" s="26"/>
      <c r="V657" s="26"/>
    </row>
    <row r="658" spans="1:22" ht="14.5" x14ac:dyDescent="0.35">
      <c r="A658" s="15">
        <v>6</v>
      </c>
      <c r="B658" s="8">
        <v>90</v>
      </c>
      <c r="C658" s="8">
        <v>1416666.6666000001</v>
      </c>
      <c r="D658" s="8">
        <v>3500.0000009999999</v>
      </c>
      <c r="E658" s="2">
        <v>1200</v>
      </c>
      <c r="F658" s="1">
        <v>10146.7490234375</v>
      </c>
      <c r="G658" s="1">
        <v>408.80508422851602</v>
      </c>
      <c r="H658" s="1">
        <v>9714.3838202094503</v>
      </c>
      <c r="I658" s="1">
        <v>403.91165574087682</v>
      </c>
      <c r="J658" s="1">
        <f t="shared" si="59"/>
        <v>-4.2611205049947483</v>
      </c>
      <c r="K658" s="1">
        <f t="shared" si="60"/>
        <v>-1.1970077370426842</v>
      </c>
      <c r="L658" s="26"/>
      <c r="M658" s="26"/>
      <c r="N658" s="2">
        <v>6.3125143946653901E-14</v>
      </c>
      <c r="O658" s="26"/>
      <c r="P658" s="26"/>
      <c r="Q658" s="26"/>
      <c r="R658" s="26"/>
      <c r="S658" s="26"/>
      <c r="T658" s="26"/>
      <c r="U658" s="26"/>
      <c r="V658" s="26"/>
    </row>
    <row r="659" spans="1:22" ht="14.5" x14ac:dyDescent="0.35">
      <c r="A659" s="15">
        <v>6</v>
      </c>
      <c r="B659" s="8">
        <v>90</v>
      </c>
      <c r="C659" s="8">
        <v>1416666.6666000001</v>
      </c>
      <c r="D659" s="8">
        <v>3500.0000009999999</v>
      </c>
      <c r="E659" s="2">
        <v>1230</v>
      </c>
      <c r="F659" s="1">
        <v>9775.87109375</v>
      </c>
      <c r="G659" s="1">
        <v>390.30154418945301</v>
      </c>
      <c r="H659" s="1">
        <v>9440.2017089196033</v>
      </c>
      <c r="I659" s="1">
        <v>376.22064348584888</v>
      </c>
      <c r="J659" s="1">
        <f t="shared" si="59"/>
        <v>-3.4336519130760625</v>
      </c>
      <c r="K659" s="1">
        <f t="shared" si="60"/>
        <v>-3.6076979231138369</v>
      </c>
      <c r="L659" s="26"/>
      <c r="M659" s="26"/>
      <c r="N659" s="2">
        <v>0</v>
      </c>
      <c r="O659" s="26"/>
      <c r="P659" s="26"/>
      <c r="Q659" s="26"/>
      <c r="R659" s="26"/>
      <c r="S659" s="26"/>
      <c r="T659" s="26"/>
      <c r="U659" s="26"/>
      <c r="V659" s="26"/>
    </row>
    <row r="660" spans="1:22" ht="14.5" x14ac:dyDescent="0.35">
      <c r="A660" s="15">
        <v>6</v>
      </c>
      <c r="B660" s="8">
        <v>90</v>
      </c>
      <c r="C660" s="8">
        <v>1416666.6666000001</v>
      </c>
      <c r="D660" s="8">
        <v>3500.0000009999999</v>
      </c>
      <c r="E660" s="2">
        <v>1260</v>
      </c>
      <c r="F660" s="1">
        <v>9575.1484375</v>
      </c>
      <c r="G660" s="1">
        <v>380.393798828125</v>
      </c>
      <c r="H660" s="1">
        <v>9488.8776929892629</v>
      </c>
      <c r="I660" s="1">
        <v>376.99043093479179</v>
      </c>
      <c r="J660" s="1">
        <f t="shared" si="59"/>
        <v>-0.90098597503582711</v>
      </c>
      <c r="K660" s="1">
        <f t="shared" si="60"/>
        <v>-0.89469594504903316</v>
      </c>
      <c r="L660" s="26"/>
      <c r="M660" s="26"/>
      <c r="N660" s="2">
        <v>0</v>
      </c>
      <c r="O660" s="26"/>
      <c r="P660" s="26"/>
      <c r="Q660" s="26"/>
      <c r="R660" s="26"/>
      <c r="S660" s="26"/>
      <c r="T660" s="26"/>
      <c r="U660" s="26"/>
      <c r="V660" s="26"/>
    </row>
    <row r="661" spans="1:22" ht="14.5" x14ac:dyDescent="0.35">
      <c r="A661" s="15">
        <v>6</v>
      </c>
      <c r="B661" s="8">
        <v>90</v>
      </c>
      <c r="C661" s="8">
        <v>1416666.6666000001</v>
      </c>
      <c r="D661" s="8">
        <v>3500.0000009999999</v>
      </c>
      <c r="E661" s="2">
        <v>1290</v>
      </c>
      <c r="F661" s="1">
        <v>12053.962890625</v>
      </c>
      <c r="G661" s="1">
        <v>484.45242309570301</v>
      </c>
      <c r="H661" s="1">
        <v>11542.94443408384</v>
      </c>
      <c r="I661" s="1">
        <v>497.95796534518848</v>
      </c>
      <c r="J661" s="1">
        <f t="shared" si="59"/>
        <v>-4.2394228452337934</v>
      </c>
      <c r="K661" s="1">
        <f t="shared" si="60"/>
        <v>2.7877953758975149</v>
      </c>
      <c r="L661" s="26"/>
      <c r="M661" s="26"/>
      <c r="N661" s="2">
        <v>1416666</v>
      </c>
      <c r="O661" s="26"/>
      <c r="P661" s="26"/>
      <c r="Q661" s="26"/>
      <c r="R661" s="26"/>
      <c r="S661" s="26"/>
      <c r="T661" s="26"/>
      <c r="U661" s="26"/>
      <c r="V661" s="26"/>
    </row>
    <row r="662" spans="1:22" ht="14.5" x14ac:dyDescent="0.35">
      <c r="A662" s="15">
        <v>6</v>
      </c>
      <c r="B662" s="8">
        <v>90</v>
      </c>
      <c r="C662" s="8">
        <v>1416666.6666000001</v>
      </c>
      <c r="D662" s="8">
        <v>3500.0000009999999</v>
      </c>
      <c r="E662" s="2">
        <v>1320</v>
      </c>
      <c r="F662" s="1">
        <v>13243.23046875</v>
      </c>
      <c r="G662" s="1">
        <v>522.04632568359398</v>
      </c>
      <c r="H662" s="1">
        <v>12965.239940911761</v>
      </c>
      <c r="I662" s="1">
        <v>533.9830057189987</v>
      </c>
      <c r="J662" s="1">
        <f t="shared" si="59"/>
        <v>-2.0991141737977945</v>
      </c>
      <c r="K662" s="1">
        <f t="shared" si="60"/>
        <v>2.2865173928337152</v>
      </c>
      <c r="L662" s="26"/>
      <c r="M662" s="26"/>
      <c r="N662" s="2">
        <v>1416666</v>
      </c>
      <c r="O662" s="26"/>
      <c r="P662" s="26"/>
      <c r="Q662" s="26"/>
      <c r="R662" s="26"/>
      <c r="S662" s="26"/>
      <c r="T662" s="26"/>
      <c r="U662" s="26"/>
      <c r="V662" s="26"/>
    </row>
    <row r="663" spans="1:22" ht="14.5" x14ac:dyDescent="0.35">
      <c r="A663" s="15">
        <v>6</v>
      </c>
      <c r="B663" s="8">
        <v>90</v>
      </c>
      <c r="C663" s="8">
        <v>1416666.6666000001</v>
      </c>
      <c r="D663" s="8">
        <v>3500.0000009999999</v>
      </c>
      <c r="E663" s="2">
        <v>1350</v>
      </c>
      <c r="F663" s="1">
        <v>14283.0263671875</v>
      </c>
      <c r="G663" s="1">
        <v>537.16595458984398</v>
      </c>
      <c r="H663" s="1">
        <v>13961.461836876961</v>
      </c>
      <c r="I663" s="1">
        <v>552.08449129795827</v>
      </c>
      <c r="J663" s="1">
        <f t="shared" si="59"/>
        <v>-2.2513753181137566</v>
      </c>
      <c r="K663" s="1">
        <f t="shared" si="60"/>
        <v>2.7772677290215495</v>
      </c>
      <c r="L663" s="26"/>
      <c r="M663" s="26"/>
      <c r="N663" s="2">
        <v>1416666</v>
      </c>
      <c r="O663" s="26"/>
      <c r="P663" s="26"/>
      <c r="Q663" s="26"/>
      <c r="R663" s="26"/>
      <c r="S663" s="26"/>
      <c r="T663" s="26"/>
      <c r="U663" s="26"/>
      <c r="V663" s="26"/>
    </row>
    <row r="664" spans="1:22" ht="14.5" x14ac:dyDescent="0.35">
      <c r="A664" s="15">
        <v>6</v>
      </c>
      <c r="B664" s="8">
        <v>90</v>
      </c>
      <c r="C664" s="8">
        <v>1416666.6666000001</v>
      </c>
      <c r="D664" s="8">
        <v>3500.0000009999999</v>
      </c>
      <c r="E664" s="2">
        <v>1380</v>
      </c>
      <c r="F664" s="1">
        <v>12277.248046875</v>
      </c>
      <c r="G664" s="1">
        <v>434.37094116210898</v>
      </c>
      <c r="H664" s="1">
        <v>12022.662633432241</v>
      </c>
      <c r="I664" s="1">
        <v>443.01965340636048</v>
      </c>
      <c r="J664" s="1">
        <f t="shared" si="59"/>
        <v>-2.0736358218938178</v>
      </c>
      <c r="K664" s="1">
        <f t="shared" si="60"/>
        <v>1.9910890496295341</v>
      </c>
      <c r="L664" s="26"/>
      <c r="M664" s="26"/>
      <c r="N664" s="2">
        <v>6.3125130394126695E-14</v>
      </c>
      <c r="O664" s="26"/>
      <c r="P664" s="26"/>
      <c r="Q664" s="26"/>
      <c r="R664" s="26"/>
      <c r="S664" s="26"/>
      <c r="T664" s="26"/>
      <c r="U664" s="26"/>
      <c r="V664" s="26"/>
    </row>
    <row r="665" spans="1:22" ht="14.5" x14ac:dyDescent="0.35">
      <c r="A665" s="15">
        <v>6</v>
      </c>
      <c r="B665" s="8">
        <v>90</v>
      </c>
      <c r="C665" s="8">
        <v>1416666.6666000001</v>
      </c>
      <c r="D665" s="8">
        <v>3500.0000009999999</v>
      </c>
      <c r="E665" s="2">
        <v>1410</v>
      </c>
      <c r="F665" s="1">
        <v>11688.916015625</v>
      </c>
      <c r="G665" s="1">
        <v>413.89013671875</v>
      </c>
      <c r="H665" s="1">
        <v>11375.43877948983</v>
      </c>
      <c r="I665" s="1">
        <v>402.66822973157309</v>
      </c>
      <c r="J665" s="1">
        <f t="shared" si="59"/>
        <v>-2.6818332488327683</v>
      </c>
      <c r="K665" s="1">
        <f t="shared" si="60"/>
        <v>-2.711325057451782</v>
      </c>
      <c r="L665" s="26"/>
      <c r="M665" s="26"/>
      <c r="N665" s="2">
        <v>3.1563178448917197E-14</v>
      </c>
      <c r="O665" s="26"/>
      <c r="P665" s="26"/>
      <c r="Q665" s="26"/>
      <c r="R665" s="26"/>
      <c r="S665" s="26"/>
      <c r="T665" s="26"/>
      <c r="U665" s="26"/>
      <c r="V665" s="26"/>
    </row>
    <row r="666" spans="1:22" ht="14.5" x14ac:dyDescent="0.35">
      <c r="A666" s="15">
        <v>6</v>
      </c>
      <c r="B666" s="8">
        <v>90</v>
      </c>
      <c r="C666" s="8">
        <v>1416666.6666000001</v>
      </c>
      <c r="D666" s="8">
        <v>3500.0000009999999</v>
      </c>
      <c r="E666" s="2">
        <v>1440</v>
      </c>
      <c r="F666" s="1">
        <v>11265.4482421875</v>
      </c>
      <c r="G666" s="1">
        <v>412.60183715820301</v>
      </c>
      <c r="H666" s="1">
        <v>11309.497080747309</v>
      </c>
      <c r="I666" s="1">
        <v>385.73912786032889</v>
      </c>
      <c r="J666" s="1">
        <f t="shared" si="59"/>
        <v>0.39100830799481662</v>
      </c>
      <c r="K666" s="1">
        <f t="shared" si="60"/>
        <v>-6.5105646360886684</v>
      </c>
      <c r="L666" s="26"/>
      <c r="M666" s="26"/>
      <c r="N666" s="2">
        <v>0</v>
      </c>
      <c r="O666" s="26"/>
      <c r="P666" s="26"/>
      <c r="Q666" s="26"/>
      <c r="R666" s="26"/>
      <c r="S666" s="26"/>
      <c r="T666" s="26"/>
      <c r="U666" s="26"/>
      <c r="V666" s="26"/>
    </row>
    <row r="667" spans="1:22" ht="14.5" x14ac:dyDescent="0.35">
      <c r="A667" s="15">
        <v>6</v>
      </c>
      <c r="B667" s="8">
        <v>90</v>
      </c>
      <c r="C667" s="8">
        <v>1416666.6666000001</v>
      </c>
      <c r="D667" s="8">
        <v>3500.0000009999999</v>
      </c>
      <c r="E667" s="2">
        <v>1470</v>
      </c>
      <c r="F667" s="1">
        <v>13898.9404296875</v>
      </c>
      <c r="G667" s="1">
        <v>535.223388671875</v>
      </c>
      <c r="H667" s="1">
        <v>13825.6208234305</v>
      </c>
      <c r="I667" s="1">
        <v>543.34415229025501</v>
      </c>
      <c r="J667" s="1">
        <f t="shared" si="59"/>
        <v>-0.52751939349558741</v>
      </c>
      <c r="K667" s="1">
        <f t="shared" si="60"/>
        <v>1.5172662088873212</v>
      </c>
      <c r="L667" s="26"/>
      <c r="M667" s="26"/>
      <c r="N667" s="2">
        <v>1416666</v>
      </c>
      <c r="O667" s="26"/>
      <c r="P667" s="26"/>
      <c r="Q667" s="26"/>
      <c r="R667" s="26"/>
      <c r="S667" s="26"/>
      <c r="T667" s="26"/>
      <c r="U667" s="26"/>
      <c r="V667" s="26"/>
    </row>
    <row r="668" spans="1:22" ht="14.5" x14ac:dyDescent="0.35">
      <c r="A668" s="15">
        <v>6</v>
      </c>
      <c r="B668" s="8">
        <v>90</v>
      </c>
      <c r="C668" s="8">
        <v>1416666.6666000001</v>
      </c>
      <c r="D668" s="8">
        <v>3500.0000009999999</v>
      </c>
      <c r="E668" s="2">
        <v>1500</v>
      </c>
      <c r="F668" s="1">
        <v>14975.4189453125</v>
      </c>
      <c r="G668" s="1">
        <v>586.90887451171898</v>
      </c>
      <c r="H668" s="1">
        <v>15192.298039794339</v>
      </c>
      <c r="I668" s="1">
        <v>604.68337560219402</v>
      </c>
      <c r="J668" s="1">
        <f t="shared" si="59"/>
        <v>1.448233904332441</v>
      </c>
      <c r="K668" s="1">
        <f t="shared" si="60"/>
        <v>3.0284941772711482</v>
      </c>
      <c r="L668" s="26"/>
      <c r="M668" s="26"/>
      <c r="N668" s="2">
        <v>1416666</v>
      </c>
      <c r="O668" s="26"/>
      <c r="P668" s="26"/>
      <c r="Q668" s="26"/>
      <c r="R668" s="26"/>
      <c r="S668" s="26"/>
      <c r="T668" s="26"/>
      <c r="U668" s="26"/>
      <c r="V668" s="26"/>
    </row>
    <row r="669" spans="1:22" ht="14.5" x14ac:dyDescent="0.35">
      <c r="A669" s="15">
        <v>6</v>
      </c>
      <c r="B669" s="8">
        <v>90</v>
      </c>
      <c r="C669" s="8">
        <v>1416666.6666000001</v>
      </c>
      <c r="D669" s="8">
        <v>3500.0000009999999</v>
      </c>
      <c r="E669" s="2">
        <v>1530</v>
      </c>
      <c r="F669" s="1">
        <v>16093.98046875</v>
      </c>
      <c r="G669" s="1">
        <v>610.09771728515602</v>
      </c>
      <c r="H669" s="1">
        <v>15915.206773224059</v>
      </c>
      <c r="I669" s="1">
        <v>637.36422731914365</v>
      </c>
      <c r="J669" s="1">
        <f t="shared" si="59"/>
        <v>-1.1108109387424017</v>
      </c>
      <c r="K669" s="1">
        <f t="shared" si="60"/>
        <v>4.469203745806416</v>
      </c>
      <c r="L669" s="26"/>
      <c r="M669" s="26"/>
      <c r="N669" s="2">
        <v>1416666</v>
      </c>
      <c r="O669" s="26"/>
      <c r="P669" s="26"/>
      <c r="Q669" s="26"/>
      <c r="R669" s="26"/>
      <c r="S669" s="26"/>
      <c r="T669" s="26"/>
      <c r="U669" s="26"/>
      <c r="V669" s="26"/>
    </row>
    <row r="670" spans="1:22" ht="14.5" x14ac:dyDescent="0.35">
      <c r="A670" s="15">
        <v>6</v>
      </c>
      <c r="B670" s="8">
        <v>90</v>
      </c>
      <c r="C670" s="8">
        <v>1416666.6666000001</v>
      </c>
      <c r="D670" s="8">
        <v>3500.0000009999999</v>
      </c>
      <c r="E670" s="2">
        <v>1560</v>
      </c>
      <c r="F670" s="1">
        <v>13801.4306640625</v>
      </c>
      <c r="G670" s="1">
        <v>495.92364501953102</v>
      </c>
      <c r="H670" s="1">
        <v>13830.26264369958</v>
      </c>
      <c r="I670" s="1">
        <v>510.37160924090142</v>
      </c>
      <c r="J670" s="1">
        <f t="shared" si="59"/>
        <v>0.20890573114391112</v>
      </c>
      <c r="K670" s="1">
        <f t="shared" si="60"/>
        <v>2.9133444969742053</v>
      </c>
      <c r="L670" s="26"/>
      <c r="M670" s="26"/>
      <c r="N670" s="2">
        <v>1.2624881066784799E-13</v>
      </c>
      <c r="O670" s="26"/>
      <c r="P670" s="26"/>
      <c r="Q670" s="26"/>
      <c r="R670" s="26"/>
      <c r="S670" s="26"/>
      <c r="T670" s="26"/>
      <c r="U670" s="26"/>
      <c r="V670" s="26"/>
    </row>
    <row r="671" spans="1:22" ht="14.5" x14ac:dyDescent="0.35">
      <c r="A671" s="15">
        <v>6</v>
      </c>
      <c r="B671" s="8">
        <v>90</v>
      </c>
      <c r="C671" s="8">
        <v>1416666.6666000001</v>
      </c>
      <c r="D671" s="8">
        <v>3500.0000009999999</v>
      </c>
      <c r="E671" s="2">
        <v>1590</v>
      </c>
      <c r="F671" s="1">
        <v>13085.443359375</v>
      </c>
      <c r="G671" s="1">
        <v>474.11074829101602</v>
      </c>
      <c r="H671" s="1">
        <v>13244.74343495808</v>
      </c>
      <c r="I671" s="1">
        <v>465.29921567762187</v>
      </c>
      <c r="J671" s="1">
        <f t="shared" si="59"/>
        <v>1.2173838608911187</v>
      </c>
      <c r="K671" s="1">
        <f t="shared" si="60"/>
        <v>-1.8585388846712041</v>
      </c>
      <c r="L671" s="26"/>
      <c r="M671" s="26"/>
      <c r="N671" s="2">
        <v>4.20837850516071E-14</v>
      </c>
      <c r="O671" s="26"/>
      <c r="P671" s="26"/>
      <c r="Q671" s="26"/>
      <c r="R671" s="26"/>
      <c r="S671" s="26"/>
      <c r="T671" s="26"/>
      <c r="U671" s="26"/>
      <c r="V671" s="26"/>
    </row>
    <row r="672" spans="1:22" ht="14.5" x14ac:dyDescent="0.35">
      <c r="A672" s="15">
        <v>6</v>
      </c>
      <c r="B672" s="8">
        <v>90</v>
      </c>
      <c r="C672" s="8">
        <v>1416666.6666000001</v>
      </c>
      <c r="D672" s="8">
        <v>3500.0000009999999</v>
      </c>
      <c r="E672" s="2">
        <v>1620</v>
      </c>
      <c r="F672" s="1">
        <v>12739.615234375</v>
      </c>
      <c r="G672" s="1">
        <v>470.93630981445301</v>
      </c>
      <c r="H672" s="1">
        <v>13117.68567382477</v>
      </c>
      <c r="I672" s="1">
        <v>446.82589562080648</v>
      </c>
      <c r="J672" s="1">
        <f t="shared" si="59"/>
        <v>2.9676754948582067</v>
      </c>
      <c r="K672" s="1">
        <f t="shared" si="60"/>
        <v>-5.1196762048664155</v>
      </c>
      <c r="L672" s="26"/>
      <c r="M672" s="26"/>
      <c r="N672" s="2">
        <v>0</v>
      </c>
      <c r="O672" s="26"/>
      <c r="P672" s="26"/>
      <c r="Q672" s="26"/>
      <c r="R672" s="26"/>
      <c r="S672" s="26"/>
      <c r="T672" s="26"/>
      <c r="U672" s="26"/>
      <c r="V672" s="26"/>
    </row>
    <row r="673" spans="1:22" ht="14.5" x14ac:dyDescent="0.35">
      <c r="A673" s="15">
        <v>6</v>
      </c>
      <c r="B673" s="8">
        <v>90</v>
      </c>
      <c r="C673" s="8">
        <v>1416666.6666000001</v>
      </c>
      <c r="D673" s="8">
        <v>3500.0000009999999</v>
      </c>
      <c r="E673" s="2">
        <v>1650</v>
      </c>
      <c r="F673" s="1">
        <v>15738.4990234375</v>
      </c>
      <c r="G673" s="1">
        <v>599.1533203125</v>
      </c>
      <c r="H673" s="1">
        <v>15831.83782446331</v>
      </c>
      <c r="I673" s="1">
        <v>586.29330969357977</v>
      </c>
      <c r="J673" s="1">
        <f t="shared" si="59"/>
        <v>0.59306037308139103</v>
      </c>
      <c r="K673" s="1">
        <f t="shared" si="60"/>
        <v>-2.1463639076910801</v>
      </c>
      <c r="L673" s="26"/>
      <c r="M673" s="26"/>
      <c r="N673" s="2">
        <v>1416666</v>
      </c>
      <c r="O673" s="26"/>
      <c r="P673" s="26"/>
      <c r="Q673" s="26"/>
      <c r="R673" s="26"/>
      <c r="S673" s="26"/>
      <c r="T673" s="26"/>
      <c r="U673" s="26"/>
      <c r="V673" s="26"/>
    </row>
    <row r="674" spans="1:22" ht="14.5" x14ac:dyDescent="0.35">
      <c r="A674" s="15">
        <v>6</v>
      </c>
      <c r="B674" s="8">
        <v>90</v>
      </c>
      <c r="C674" s="8">
        <v>1416666.6666000001</v>
      </c>
      <c r="D674" s="8">
        <v>3500.0000009999999</v>
      </c>
      <c r="E674" s="2">
        <v>1680</v>
      </c>
      <c r="F674" s="1">
        <v>17093.74609375</v>
      </c>
      <c r="G674" s="1">
        <v>646.54217529296898</v>
      </c>
      <c r="H674" s="1">
        <v>16999.745798356849</v>
      </c>
      <c r="I674" s="1">
        <v>646.79339805499274</v>
      </c>
      <c r="J674" s="1">
        <f t="shared" si="59"/>
        <v>-0.54991044606378081</v>
      </c>
      <c r="K674" s="1">
        <f t="shared" si="60"/>
        <v>3.8856361057949707E-2</v>
      </c>
      <c r="L674" s="26"/>
      <c r="M674" s="26"/>
      <c r="N674" s="2">
        <v>1416666</v>
      </c>
      <c r="O674" s="26"/>
      <c r="P674" s="26"/>
      <c r="Q674" s="26"/>
      <c r="R674" s="26"/>
      <c r="S674" s="26"/>
      <c r="T674" s="26"/>
      <c r="U674" s="26"/>
      <c r="V674" s="26"/>
    </row>
    <row r="675" spans="1:22" ht="14.5" x14ac:dyDescent="0.35">
      <c r="A675" s="15">
        <v>6</v>
      </c>
      <c r="B675" s="8">
        <v>90</v>
      </c>
      <c r="C675" s="8">
        <v>1416666.6666000001</v>
      </c>
      <c r="D675" s="8">
        <v>3500.0000009999999</v>
      </c>
      <c r="E675" s="2">
        <v>1710</v>
      </c>
      <c r="F675" s="1">
        <v>18152.638671875</v>
      </c>
      <c r="G675" s="1">
        <v>663.37384033203102</v>
      </c>
      <c r="H675" s="1">
        <v>17692.932956603669</v>
      </c>
      <c r="I675" s="1">
        <v>661.1543903731332</v>
      </c>
      <c r="J675" s="1">
        <f t="shared" si="59"/>
        <v>-2.5324456878193793</v>
      </c>
      <c r="K675" s="1">
        <f t="shared" si="60"/>
        <v>-0.33457001527026597</v>
      </c>
      <c r="L675" s="26"/>
      <c r="M675" s="26"/>
      <c r="N675" s="2">
        <v>1416666</v>
      </c>
      <c r="O675" s="26"/>
      <c r="P675" s="26"/>
      <c r="Q675" s="26"/>
      <c r="R675" s="26"/>
      <c r="S675" s="26"/>
      <c r="T675" s="26"/>
      <c r="U675" s="26"/>
      <c r="V675" s="26"/>
    </row>
    <row r="676" spans="1:22" ht="14.5" x14ac:dyDescent="0.35">
      <c r="A676" s="15">
        <v>6</v>
      </c>
      <c r="B676" s="8">
        <v>90</v>
      </c>
      <c r="C676" s="8">
        <v>1416666.6666000001</v>
      </c>
      <c r="D676" s="8">
        <v>3500.0000009999999</v>
      </c>
      <c r="E676" s="2">
        <v>1740</v>
      </c>
      <c r="F676" s="1">
        <v>15105.77734375</v>
      </c>
      <c r="G676" s="1">
        <v>534.95886230468795</v>
      </c>
      <c r="H676" s="1">
        <v>14850.32492856677</v>
      </c>
      <c r="I676" s="1">
        <v>516.28028568647107</v>
      </c>
      <c r="J676" s="1">
        <f t="shared" si="59"/>
        <v>-1.6910908281653136</v>
      </c>
      <c r="K676" s="1">
        <f t="shared" si="60"/>
        <v>-3.4915912109104235</v>
      </c>
      <c r="L676" s="26"/>
      <c r="M676" s="26"/>
      <c r="N676" s="2">
        <v>0</v>
      </c>
      <c r="O676" s="26"/>
      <c r="P676" s="26"/>
      <c r="Q676" s="26"/>
      <c r="R676" s="26"/>
      <c r="S676" s="26"/>
      <c r="T676" s="26"/>
      <c r="U676" s="26"/>
      <c r="V676" s="26"/>
    </row>
    <row r="677" spans="1:22" ht="14.5" x14ac:dyDescent="0.35">
      <c r="A677" s="15">
        <v>6</v>
      </c>
      <c r="B677" s="8">
        <v>90</v>
      </c>
      <c r="C677" s="8">
        <v>1416666.6666000001</v>
      </c>
      <c r="D677" s="8">
        <v>3500.0000009999999</v>
      </c>
      <c r="E677" s="2">
        <v>1770</v>
      </c>
      <c r="F677" s="1">
        <v>14276.623046875</v>
      </c>
      <c r="G677" s="1">
        <v>495.59088134765602</v>
      </c>
      <c r="H677" s="1">
        <v>14007.87075592721</v>
      </c>
      <c r="I677" s="1">
        <v>480.57043168075359</v>
      </c>
      <c r="J677" s="1">
        <f t="shared" si="59"/>
        <v>-1.8824640117301217</v>
      </c>
      <c r="K677" s="1">
        <f t="shared" si="60"/>
        <v>-3.0308163915480963</v>
      </c>
      <c r="L677" s="26"/>
      <c r="M677" s="26"/>
      <c r="N677" s="2">
        <v>0</v>
      </c>
      <c r="O677" s="26"/>
      <c r="P677" s="26"/>
      <c r="Q677" s="26"/>
      <c r="R677" s="26"/>
      <c r="S677" s="26"/>
      <c r="T677" s="26"/>
      <c r="U677" s="26"/>
      <c r="V677" s="26"/>
    </row>
    <row r="678" spans="1:22" ht="14.5" x14ac:dyDescent="0.35">
      <c r="A678" s="15">
        <v>6</v>
      </c>
      <c r="B678" s="8">
        <v>90</v>
      </c>
      <c r="C678" s="8">
        <v>1416666.6666000001</v>
      </c>
      <c r="D678" s="8">
        <v>3500.0000009999999</v>
      </c>
      <c r="E678" s="2">
        <v>1800</v>
      </c>
      <c r="F678" s="1">
        <v>14176.212890625</v>
      </c>
      <c r="G678" s="1">
        <v>487.36178588867199</v>
      </c>
      <c r="H678" s="1">
        <v>13835.11798770104</v>
      </c>
      <c r="I678" s="1">
        <v>471.59449225588742</v>
      </c>
      <c r="J678" s="1">
        <f t="shared" si="59"/>
        <v>-2.4061073684180672</v>
      </c>
      <c r="K678" s="1">
        <f t="shared" si="60"/>
        <v>-3.2352338835992143</v>
      </c>
      <c r="L678" s="26"/>
      <c r="M678" s="26"/>
      <c r="N678" s="2">
        <v>0</v>
      </c>
      <c r="O678" s="26"/>
      <c r="P678" s="26"/>
      <c r="Q678" s="26"/>
      <c r="R678" s="26"/>
      <c r="S678" s="26"/>
      <c r="T678" s="26"/>
      <c r="U678" s="26"/>
      <c r="V678" s="26"/>
    </row>
    <row r="679" spans="1:22" ht="14.5" x14ac:dyDescent="0.35">
      <c r="A679" s="15">
        <v>6</v>
      </c>
      <c r="B679" s="8">
        <v>90</v>
      </c>
      <c r="C679" s="8">
        <v>1416666.6666000001</v>
      </c>
      <c r="D679" s="8">
        <v>3500.0000009999999</v>
      </c>
      <c r="E679" s="2">
        <v>1830</v>
      </c>
      <c r="F679" s="1">
        <v>17732.328125</v>
      </c>
      <c r="G679" s="1">
        <v>590.36871337890602</v>
      </c>
      <c r="H679" s="1">
        <v>17976.90281011289</v>
      </c>
      <c r="I679" s="1">
        <v>579.11260458656375</v>
      </c>
      <c r="J679" s="1">
        <f t="shared" si="59"/>
        <v>1.3792587379886967</v>
      </c>
      <c r="K679" s="1">
        <f t="shared" si="60"/>
        <v>-1.9066235281878772</v>
      </c>
      <c r="L679" s="26"/>
      <c r="M679" s="26"/>
      <c r="N679" s="2">
        <v>1416666</v>
      </c>
      <c r="O679" s="26"/>
      <c r="P679" s="26"/>
      <c r="Q679" s="26"/>
      <c r="R679" s="26"/>
      <c r="S679" s="26"/>
      <c r="T679" s="26"/>
      <c r="U679" s="26"/>
      <c r="V679" s="26"/>
    </row>
    <row r="680" spans="1:22" ht="14.5" x14ac:dyDescent="0.35">
      <c r="A680" s="15">
        <v>6</v>
      </c>
      <c r="B680" s="8">
        <v>90</v>
      </c>
      <c r="C680" s="8">
        <v>1416666.6666000001</v>
      </c>
      <c r="D680" s="8">
        <v>3500.0000009999999</v>
      </c>
      <c r="E680" s="2">
        <v>1860</v>
      </c>
      <c r="F680" s="1">
        <v>19175.255859375</v>
      </c>
      <c r="G680" s="1">
        <v>611.40460205078102</v>
      </c>
      <c r="H680" s="1">
        <v>19706.064413109299</v>
      </c>
      <c r="I680" s="1">
        <v>617.7735929465631</v>
      </c>
      <c r="J680" s="1">
        <f t="shared" si="59"/>
        <v>2.7681954161502422</v>
      </c>
      <c r="K680" s="1">
        <f t="shared" si="60"/>
        <v>1.0416982264149022</v>
      </c>
      <c r="L680" s="26"/>
      <c r="M680" s="26"/>
      <c r="N680" s="2">
        <v>1416666</v>
      </c>
      <c r="O680" s="26"/>
      <c r="P680" s="26"/>
      <c r="Q680" s="26"/>
      <c r="R680" s="26"/>
      <c r="S680" s="26"/>
      <c r="T680" s="26"/>
      <c r="U680" s="26"/>
      <c r="V680" s="26"/>
    </row>
    <row r="681" spans="1:22" ht="14.5" x14ac:dyDescent="0.35">
      <c r="A681" s="15">
        <v>6</v>
      </c>
      <c r="B681" s="8">
        <v>90</v>
      </c>
      <c r="C681" s="8">
        <v>1416666.6666000001</v>
      </c>
      <c r="D681" s="8">
        <v>3500.0000009999999</v>
      </c>
      <c r="E681" s="2">
        <v>1890</v>
      </c>
      <c r="F681" s="1">
        <v>20292.87109375</v>
      </c>
      <c r="G681" s="1">
        <v>638.70111083984398</v>
      </c>
      <c r="H681" s="1">
        <v>20523.836170650058</v>
      </c>
      <c r="I681" s="1">
        <v>631.40535693369361</v>
      </c>
      <c r="J681" s="1">
        <f t="shared" si="59"/>
        <v>1.1381586954011309</v>
      </c>
      <c r="K681" s="1">
        <f t="shared" si="60"/>
        <v>-1.1422798210820393</v>
      </c>
      <c r="L681" s="26"/>
      <c r="M681" s="26"/>
      <c r="N681" s="2">
        <v>1416666</v>
      </c>
      <c r="O681" s="26"/>
      <c r="P681" s="26"/>
      <c r="Q681" s="26"/>
      <c r="R681" s="26"/>
      <c r="S681" s="26"/>
      <c r="T681" s="26"/>
      <c r="U681" s="26"/>
      <c r="V681" s="26"/>
    </row>
    <row r="682" spans="1:22" ht="14.5" x14ac:dyDescent="0.35">
      <c r="A682" s="15">
        <v>6</v>
      </c>
      <c r="B682" s="8">
        <v>90</v>
      </c>
      <c r="C682" s="8">
        <v>1416666.6666000001</v>
      </c>
      <c r="D682" s="8">
        <v>3500.0000009999999</v>
      </c>
      <c r="E682" s="2">
        <v>1920</v>
      </c>
      <c r="F682" s="1">
        <v>16837.712890625</v>
      </c>
      <c r="G682" s="1">
        <v>512.54089355468795</v>
      </c>
      <c r="H682" s="1">
        <v>17457.48869218738</v>
      </c>
      <c r="I682" s="1">
        <v>511.81204994670139</v>
      </c>
      <c r="J682" s="1">
        <f t="shared" si="59"/>
        <v>3.6808787843595003</v>
      </c>
      <c r="K682" s="1">
        <f t="shared" si="60"/>
        <v>-0.14220204029608705</v>
      </c>
      <c r="L682" s="26"/>
      <c r="M682" s="26"/>
      <c r="N682" s="2">
        <v>1.8937248416530499E-13</v>
      </c>
      <c r="O682" s="26"/>
      <c r="P682" s="26"/>
      <c r="Q682" s="26"/>
      <c r="R682" s="26"/>
      <c r="S682" s="26"/>
      <c r="T682" s="26"/>
      <c r="U682" s="26"/>
      <c r="V682" s="26"/>
    </row>
    <row r="683" spans="1:22" ht="14.5" x14ac:dyDescent="0.35">
      <c r="A683" s="15">
        <v>6</v>
      </c>
      <c r="B683" s="8">
        <v>90</v>
      </c>
      <c r="C683" s="8">
        <v>1416666.6666000001</v>
      </c>
      <c r="D683" s="8">
        <v>3500.0000009999999</v>
      </c>
      <c r="E683" s="2">
        <v>1950</v>
      </c>
      <c r="F683" s="1">
        <v>15939.462890625</v>
      </c>
      <c r="G683" s="1">
        <v>481.40524291992199</v>
      </c>
      <c r="H683" s="1">
        <v>16360.379617765941</v>
      </c>
      <c r="I683" s="1">
        <v>476.64838587143089</v>
      </c>
      <c r="J683" s="1">
        <f t="shared" si="59"/>
        <v>2.6407208952348586</v>
      </c>
      <c r="K683" s="1">
        <f t="shared" si="60"/>
        <v>-0.98811907814688371</v>
      </c>
      <c r="L683" s="26"/>
      <c r="M683" s="26"/>
      <c r="N683" s="2">
        <v>1.6833114221091701E-13</v>
      </c>
      <c r="O683" s="26"/>
      <c r="P683" s="26"/>
      <c r="Q683" s="26"/>
      <c r="R683" s="26"/>
      <c r="S683" s="26"/>
      <c r="T683" s="26"/>
      <c r="U683" s="26"/>
      <c r="V683" s="26"/>
    </row>
    <row r="684" spans="1:22" ht="14.5" x14ac:dyDescent="0.35">
      <c r="A684" s="15">
        <v>6</v>
      </c>
      <c r="B684" s="8">
        <v>90</v>
      </c>
      <c r="C684" s="8">
        <v>1416666.6666000001</v>
      </c>
      <c r="D684" s="8">
        <v>3500.0000009999999</v>
      </c>
      <c r="E684" s="2">
        <v>1980</v>
      </c>
      <c r="F684" s="1">
        <v>15569.763671875</v>
      </c>
      <c r="G684" s="1">
        <v>465.76641845703102</v>
      </c>
      <c r="H684" s="1">
        <v>16286.496692907071</v>
      </c>
      <c r="I684" s="1">
        <v>466.49202985115352</v>
      </c>
      <c r="J684" s="1">
        <f t="shared" si="59"/>
        <v>4.6033648046101492</v>
      </c>
      <c r="K684" s="1">
        <f t="shared" si="60"/>
        <v>0.15578868835719553</v>
      </c>
      <c r="L684" s="26"/>
      <c r="M684" s="26"/>
      <c r="N684" s="2">
        <v>2.1042483754800699E-14</v>
      </c>
      <c r="O684" s="26"/>
      <c r="P684" s="26"/>
      <c r="Q684" s="26"/>
      <c r="R684" s="26"/>
      <c r="S684" s="26"/>
      <c r="T684" s="26"/>
      <c r="U684" s="26"/>
      <c r="V684" s="26"/>
    </row>
    <row r="685" spans="1:22" ht="14.5" x14ac:dyDescent="0.35">
      <c r="A685" s="15">
        <v>6</v>
      </c>
      <c r="B685" s="8">
        <v>90</v>
      </c>
      <c r="C685" s="8">
        <v>1416666.6666000001</v>
      </c>
      <c r="D685" s="8">
        <v>3500.0000009999999</v>
      </c>
      <c r="E685" s="2">
        <v>2010</v>
      </c>
      <c r="F685" s="1">
        <v>19347.66796875</v>
      </c>
      <c r="G685" s="1">
        <v>575.17687988281295</v>
      </c>
      <c r="H685" s="1">
        <v>19848.514450254868</v>
      </c>
      <c r="I685" s="1">
        <v>572.81324191513499</v>
      </c>
      <c r="J685" s="1">
        <f t="shared" si="59"/>
        <v>2.5886658914853529</v>
      </c>
      <c r="K685" s="1">
        <f t="shared" si="60"/>
        <v>-0.41094106010650655</v>
      </c>
      <c r="L685" s="26"/>
      <c r="M685" s="26"/>
      <c r="N685" s="2">
        <v>1416666</v>
      </c>
      <c r="O685" s="26"/>
      <c r="P685" s="26"/>
      <c r="Q685" s="26"/>
      <c r="R685" s="26"/>
      <c r="S685" s="26"/>
      <c r="T685" s="26"/>
      <c r="U685" s="26"/>
      <c r="V685" s="26"/>
    </row>
    <row r="686" spans="1:22" ht="14.5" x14ac:dyDescent="0.35">
      <c r="A686" s="15">
        <v>6</v>
      </c>
      <c r="B686" s="8">
        <v>90</v>
      </c>
      <c r="C686" s="8">
        <v>1416666.6666000001</v>
      </c>
      <c r="D686" s="8">
        <v>3500.0000009999999</v>
      </c>
      <c r="E686" s="2">
        <v>2040</v>
      </c>
      <c r="F686" s="1">
        <v>20869.583984375</v>
      </c>
      <c r="G686" s="1">
        <v>613.03771972656295</v>
      </c>
      <c r="H686" s="1">
        <v>21503.811695673488</v>
      </c>
      <c r="I686" s="1">
        <v>607.28956011431899</v>
      </c>
      <c r="J686" s="1">
        <f t="shared" si="59"/>
        <v>3.0390050504760082</v>
      </c>
      <c r="K686" s="1">
        <f t="shared" si="60"/>
        <v>-0.93765186501213249</v>
      </c>
      <c r="L686" s="26"/>
      <c r="M686" s="26"/>
      <c r="N686" s="2">
        <v>1416666</v>
      </c>
      <c r="O686" s="26"/>
      <c r="P686" s="26"/>
      <c r="Q686" s="26"/>
      <c r="R686" s="26"/>
      <c r="S686" s="26"/>
      <c r="T686" s="26"/>
      <c r="U686" s="26"/>
      <c r="V686" s="26"/>
    </row>
    <row r="687" spans="1:22" ht="14.5" x14ac:dyDescent="0.35">
      <c r="A687" s="15">
        <v>6</v>
      </c>
      <c r="B687" s="8">
        <v>90</v>
      </c>
      <c r="C687" s="8">
        <v>1416666.6666000001</v>
      </c>
      <c r="D687" s="8">
        <v>3500.0000009999999</v>
      </c>
      <c r="E687" s="2">
        <v>2070</v>
      </c>
      <c r="F687" s="1">
        <v>22001.482421875</v>
      </c>
      <c r="G687" s="1">
        <v>633.21856689453102</v>
      </c>
      <c r="H687" s="1">
        <v>22332.26521001746</v>
      </c>
      <c r="I687" s="1">
        <v>617.96875032798516</v>
      </c>
      <c r="J687" s="1">
        <f t="shared" si="59"/>
        <v>1.5034568207712171</v>
      </c>
      <c r="K687" s="1">
        <f t="shared" si="60"/>
        <v>-2.408302182504682</v>
      </c>
      <c r="L687" s="26"/>
      <c r="M687" s="26"/>
      <c r="N687" s="2">
        <v>1416666</v>
      </c>
      <c r="O687" s="26"/>
      <c r="P687" s="26"/>
      <c r="Q687" s="26"/>
      <c r="R687" s="26"/>
      <c r="S687" s="26"/>
      <c r="T687" s="26"/>
      <c r="U687" s="26"/>
      <c r="V687" s="26"/>
    </row>
    <row r="688" spans="1:22" ht="14.5" x14ac:dyDescent="0.35">
      <c r="A688" s="15">
        <v>6</v>
      </c>
      <c r="B688" s="8">
        <v>90</v>
      </c>
      <c r="C688" s="8">
        <v>1416666.6666000001</v>
      </c>
      <c r="D688" s="8">
        <v>3500.0000009999999</v>
      </c>
      <c r="E688" s="2">
        <v>2100</v>
      </c>
      <c r="F688" s="1">
        <v>17963.208984375</v>
      </c>
      <c r="G688" s="1">
        <v>491.27056884765602</v>
      </c>
      <c r="H688" s="1">
        <v>18769.70714479034</v>
      </c>
      <c r="I688" s="1">
        <v>483.63964484087802</v>
      </c>
      <c r="J688" s="1">
        <f t="shared" si="59"/>
        <v>4.4897220820448007</v>
      </c>
      <c r="K688" s="1">
        <f t="shared" si="60"/>
        <v>-1.5533037170692729</v>
      </c>
      <c r="L688" s="26"/>
      <c r="M688" s="26"/>
      <c r="N688" s="2">
        <v>0</v>
      </c>
      <c r="O688" s="26"/>
      <c r="P688" s="26"/>
      <c r="Q688" s="26"/>
      <c r="R688" s="26"/>
      <c r="S688" s="26"/>
      <c r="T688" s="26"/>
      <c r="U688" s="26"/>
      <c r="V688" s="26"/>
    </row>
    <row r="689" spans="1:22" ht="14.5" x14ac:dyDescent="0.35">
      <c r="A689" s="15">
        <v>6</v>
      </c>
      <c r="B689" s="8">
        <v>90</v>
      </c>
      <c r="C689" s="8">
        <v>1416666.6666000001</v>
      </c>
      <c r="D689" s="8">
        <v>3500.0000009999999</v>
      </c>
      <c r="E689" s="2">
        <v>2130</v>
      </c>
      <c r="F689" s="1">
        <v>17338.259765625</v>
      </c>
      <c r="G689" s="1">
        <v>443.47613525390602</v>
      </c>
      <c r="H689" s="1">
        <v>17396.539735326289</v>
      </c>
      <c r="I689" s="1">
        <v>437.68595527488799</v>
      </c>
      <c r="J689" s="1">
        <f t="shared" si="59"/>
        <v>0.33613505904920876</v>
      </c>
      <c r="K689" s="1">
        <f t="shared" si="60"/>
        <v>-1.3056350767788101</v>
      </c>
      <c r="L689" s="26"/>
      <c r="M689" s="26"/>
      <c r="N689" s="2">
        <v>0</v>
      </c>
      <c r="O689" s="26"/>
      <c r="P689" s="26"/>
      <c r="Q689" s="26"/>
      <c r="R689" s="26"/>
      <c r="S689" s="26"/>
      <c r="T689" s="26"/>
      <c r="U689" s="26"/>
      <c r="V689" s="26"/>
    </row>
    <row r="690" spans="1:22" ht="14.5" x14ac:dyDescent="0.35">
      <c r="A690" s="15">
        <v>6</v>
      </c>
      <c r="B690" s="8">
        <v>90</v>
      </c>
      <c r="C690" s="8">
        <v>1416666.6666000001</v>
      </c>
      <c r="D690" s="8">
        <v>3500.0000009999999</v>
      </c>
      <c r="E690" s="2">
        <v>2160</v>
      </c>
      <c r="F690" s="1">
        <v>16885.63671875</v>
      </c>
      <c r="G690" s="1">
        <v>410.80758666992199</v>
      </c>
      <c r="H690" s="1">
        <v>17238.088415349139</v>
      </c>
      <c r="I690" s="1">
        <v>416.57283330310452</v>
      </c>
      <c r="J690" s="1">
        <f t="shared" si="59"/>
        <v>2.087286979280873</v>
      </c>
      <c r="K690" s="1">
        <f t="shared" si="60"/>
        <v>1.4033934182950767</v>
      </c>
      <c r="L690" s="26"/>
      <c r="M690" s="26"/>
      <c r="N690" s="2">
        <v>8.4166167416653496E-14</v>
      </c>
      <c r="O690" s="26"/>
      <c r="P690" s="26"/>
      <c r="Q690" s="26"/>
      <c r="R690" s="26"/>
      <c r="S690" s="26"/>
      <c r="T690" s="26"/>
      <c r="U690" s="26"/>
      <c r="V690" s="26"/>
    </row>
    <row r="691" spans="1:22" ht="14.5" x14ac:dyDescent="0.35">
      <c r="A691" s="15">
        <v>6</v>
      </c>
      <c r="B691" s="8">
        <v>90</v>
      </c>
      <c r="C691" s="8">
        <v>1416666.6666000001</v>
      </c>
      <c r="D691" s="8">
        <v>3500.0000009999999</v>
      </c>
      <c r="E691" s="2">
        <v>2190</v>
      </c>
      <c r="F691" s="1">
        <v>21402.455078125</v>
      </c>
      <c r="G691" s="1">
        <v>524.87982177734398</v>
      </c>
      <c r="H691" s="1">
        <v>21379.145400342812</v>
      </c>
      <c r="I691" s="1">
        <v>519.04879953608167</v>
      </c>
      <c r="J691" s="1">
        <f t="shared" si="59"/>
        <v>-0.10891123330057917</v>
      </c>
      <c r="K691" s="1">
        <f t="shared" si="60"/>
        <v>-1.1109252059866468</v>
      </c>
      <c r="L691" s="26"/>
      <c r="M691" s="26"/>
      <c r="N691" s="2">
        <v>1416666</v>
      </c>
      <c r="O691" s="26"/>
      <c r="P691" s="26"/>
      <c r="Q691" s="26"/>
      <c r="R691" s="26"/>
      <c r="S691" s="26"/>
      <c r="T691" s="26"/>
      <c r="U691" s="26"/>
      <c r="V691" s="26"/>
    </row>
    <row r="692" spans="1:22" ht="14.5" x14ac:dyDescent="0.35">
      <c r="A692" s="15">
        <v>6</v>
      </c>
      <c r="B692" s="8">
        <v>90</v>
      </c>
      <c r="C692" s="8">
        <v>1416666.6666000001</v>
      </c>
      <c r="D692" s="8">
        <v>3500.0000009999999</v>
      </c>
      <c r="E692" s="2">
        <v>2220</v>
      </c>
      <c r="F692" s="1">
        <v>23514.01171875</v>
      </c>
      <c r="G692" s="1">
        <v>540.20843505859398</v>
      </c>
      <c r="H692" s="1">
        <v>23406.987713645201</v>
      </c>
      <c r="I692" s="1">
        <v>551.24568137757024</v>
      </c>
      <c r="J692" s="1">
        <f t="shared" si="59"/>
        <v>-0.45514991820582429</v>
      </c>
      <c r="K692" s="1">
        <f t="shared" si="60"/>
        <v>2.0431458679054311</v>
      </c>
      <c r="L692" s="26"/>
      <c r="M692" s="26"/>
      <c r="N692" s="2">
        <v>1416666</v>
      </c>
      <c r="O692" s="26"/>
      <c r="P692" s="26"/>
      <c r="Q692" s="26"/>
      <c r="R692" s="26"/>
      <c r="S692" s="26"/>
      <c r="T692" s="26"/>
      <c r="U692" s="26"/>
      <c r="V692" s="26"/>
    </row>
    <row r="693" spans="1:22" ht="14.5" x14ac:dyDescent="0.35">
      <c r="A693" s="15">
        <v>6</v>
      </c>
      <c r="B693" s="8">
        <v>90</v>
      </c>
      <c r="C693" s="8">
        <v>1416666.6666000001</v>
      </c>
      <c r="D693" s="8">
        <v>3500.0000009999999</v>
      </c>
      <c r="E693" s="2">
        <v>2250</v>
      </c>
      <c r="F693" s="1">
        <v>24858.90625</v>
      </c>
      <c r="G693" s="1">
        <v>535.34045410156295</v>
      </c>
      <c r="H693" s="1">
        <v>24300.530688530289</v>
      </c>
      <c r="I693" s="1">
        <v>553.48091363649951</v>
      </c>
      <c r="J693" s="1">
        <f t="shared" si="59"/>
        <v>-2.2461791192832994</v>
      </c>
      <c r="K693" s="1">
        <f t="shared" si="60"/>
        <v>3.3885837313342675</v>
      </c>
      <c r="L693" s="26"/>
      <c r="M693" s="26"/>
      <c r="N693" s="2">
        <v>1416666</v>
      </c>
      <c r="O693" s="26"/>
      <c r="P693" s="26"/>
      <c r="Q693" s="26"/>
      <c r="R693" s="26"/>
      <c r="S693" s="26"/>
      <c r="T693" s="26"/>
      <c r="U693" s="26"/>
      <c r="V693" s="26"/>
    </row>
    <row r="694" spans="1:22" ht="14.5" x14ac:dyDescent="0.35">
      <c r="A694" s="15">
        <v>6</v>
      </c>
      <c r="B694" s="8">
        <v>90</v>
      </c>
      <c r="C694" s="8">
        <v>1416666.6666000001</v>
      </c>
      <c r="D694" s="8">
        <v>3500.0000009999999</v>
      </c>
      <c r="E694" s="2">
        <v>2280</v>
      </c>
      <c r="F694" s="1">
        <v>20267.5234375</v>
      </c>
      <c r="G694" s="1">
        <v>409.76202392578102</v>
      </c>
      <c r="H694" s="1">
        <v>20128.007732296599</v>
      </c>
      <c r="I694" s="1">
        <v>426.18448524499422</v>
      </c>
      <c r="J694" s="1">
        <f t="shared" si="59"/>
        <v>-0.68837076041200962</v>
      </c>
      <c r="K694" s="1">
        <f t="shared" si="60"/>
        <v>4.0078046183674036</v>
      </c>
      <c r="L694" s="26"/>
      <c r="M694" s="26"/>
      <c r="N694" s="2">
        <v>6.3125089736545302E-14</v>
      </c>
      <c r="O694" s="26"/>
      <c r="P694" s="26"/>
      <c r="Q694" s="26"/>
      <c r="R694" s="26"/>
      <c r="S694" s="26"/>
      <c r="T694" s="26"/>
      <c r="U694" s="26"/>
      <c r="V694" s="26"/>
    </row>
    <row r="695" spans="1:22" ht="14.5" x14ac:dyDescent="0.35">
      <c r="A695" s="15">
        <v>6</v>
      </c>
      <c r="B695" s="8">
        <v>90</v>
      </c>
      <c r="C695" s="8">
        <v>1416666.6666000001</v>
      </c>
      <c r="D695" s="8">
        <v>3500.0000009999999</v>
      </c>
      <c r="E695" s="2">
        <v>2310</v>
      </c>
      <c r="F695" s="1">
        <v>18901.439453125</v>
      </c>
      <c r="G695" s="1">
        <v>369.78570556640602</v>
      </c>
      <c r="H695" s="1">
        <v>18714.701574601771</v>
      </c>
      <c r="I695" s="1">
        <v>381.65424195187529</v>
      </c>
      <c r="J695" s="1">
        <f t="shared" si="59"/>
        <v>-0.98795585905683481</v>
      </c>
      <c r="K695" s="1">
        <f t="shared" si="60"/>
        <v>3.2095714374059057</v>
      </c>
      <c r="L695" s="26"/>
      <c r="M695" s="26"/>
      <c r="N695" s="2">
        <v>1.26248675142576E-13</v>
      </c>
      <c r="O695" s="26"/>
      <c r="P695" s="26"/>
      <c r="Q695" s="26"/>
      <c r="R695" s="26"/>
      <c r="S695" s="26"/>
      <c r="T695" s="26"/>
      <c r="U695" s="26"/>
      <c r="V695" s="26"/>
    </row>
    <row r="696" spans="1:22" ht="14.5" x14ac:dyDescent="0.35">
      <c r="A696" s="15">
        <v>6</v>
      </c>
      <c r="B696" s="8">
        <v>90</v>
      </c>
      <c r="C696" s="8">
        <v>1416666.6666000001</v>
      </c>
      <c r="D696" s="8">
        <v>3500.0000009999999</v>
      </c>
      <c r="E696" s="2">
        <v>2340</v>
      </c>
      <c r="F696" s="1">
        <v>18163.447265625</v>
      </c>
      <c r="G696" s="1">
        <v>350.652099609375</v>
      </c>
      <c r="H696" s="1">
        <v>18407.639593617929</v>
      </c>
      <c r="I696" s="1">
        <v>364.80440100142278</v>
      </c>
      <c r="J696" s="1">
        <f t="shared" si="59"/>
        <v>1.3444162026173954</v>
      </c>
      <c r="K696" s="1">
        <f t="shared" si="60"/>
        <v>4.0359950525929777</v>
      </c>
      <c r="L696" s="26"/>
      <c r="M696" s="26"/>
      <c r="N696" s="2">
        <v>7.3645550649568302E-14</v>
      </c>
      <c r="O696" s="26"/>
      <c r="P696" s="26"/>
      <c r="Q696" s="26"/>
      <c r="R696" s="26"/>
      <c r="S696" s="26"/>
      <c r="T696" s="26"/>
      <c r="U696" s="26"/>
      <c r="V696" s="26"/>
    </row>
    <row r="697" spans="1:22" ht="14.5" x14ac:dyDescent="0.35">
      <c r="A697" s="15">
        <v>6</v>
      </c>
      <c r="B697" s="8">
        <v>90</v>
      </c>
      <c r="C697" s="8">
        <v>1416666.6666000001</v>
      </c>
      <c r="D697" s="8">
        <v>3500.0000009999999</v>
      </c>
      <c r="E697" s="2">
        <v>2370</v>
      </c>
      <c r="F697" s="1">
        <v>22301.765625</v>
      </c>
      <c r="G697" s="1">
        <v>446.98947143554699</v>
      </c>
      <c r="H697" s="1">
        <v>22870.697793949432</v>
      </c>
      <c r="I697" s="1">
        <v>439.86765042680338</v>
      </c>
      <c r="J697" s="1">
        <f t="shared" si="59"/>
        <v>2.5510633485972338</v>
      </c>
      <c r="K697" s="1">
        <f t="shared" si="60"/>
        <v>-1.593286075815441</v>
      </c>
      <c r="L697" s="26"/>
      <c r="M697" s="26"/>
      <c r="N697" s="2">
        <v>1416666</v>
      </c>
      <c r="O697" s="26"/>
      <c r="P697" s="26"/>
      <c r="Q697" s="26"/>
      <c r="R697" s="26"/>
      <c r="S697" s="26"/>
      <c r="T697" s="26"/>
      <c r="U697" s="26"/>
      <c r="V697" s="26"/>
    </row>
    <row r="698" spans="1:22" ht="14.5" x14ac:dyDescent="0.35">
      <c r="A698" s="15">
        <v>6</v>
      </c>
      <c r="B698" s="8">
        <v>90</v>
      </c>
      <c r="C698" s="8">
        <v>1416666.6666000001</v>
      </c>
      <c r="D698" s="8">
        <v>3500.0000009999999</v>
      </c>
      <c r="E698" s="2">
        <v>2400</v>
      </c>
      <c r="F698" s="1">
        <v>25252.45703125</v>
      </c>
      <c r="G698" s="1">
        <v>469.09243774414102</v>
      </c>
      <c r="H698" s="1">
        <v>25173.174331835879</v>
      </c>
      <c r="I698" s="1">
        <v>459.26424180700627</v>
      </c>
      <c r="J698" s="1">
        <f t="shared" si="59"/>
        <v>-0.31396033786339622</v>
      </c>
      <c r="K698" s="1">
        <f t="shared" si="60"/>
        <v>-2.095151221025521</v>
      </c>
      <c r="L698" s="26"/>
      <c r="M698" s="26"/>
      <c r="N698" s="2">
        <v>1416666</v>
      </c>
      <c r="O698" s="26"/>
      <c r="P698" s="26"/>
      <c r="Q698" s="26"/>
      <c r="R698" s="26"/>
      <c r="S698" s="26"/>
      <c r="T698" s="26"/>
      <c r="U698" s="26"/>
      <c r="V698" s="26"/>
    </row>
    <row r="699" spans="1:22" ht="14.5" x14ac:dyDescent="0.35">
      <c r="A699" s="15">
        <v>6</v>
      </c>
      <c r="B699" s="8">
        <v>90</v>
      </c>
      <c r="C699" s="8">
        <v>1416666.6666000001</v>
      </c>
      <c r="D699" s="8">
        <v>3500.0000009999999</v>
      </c>
      <c r="E699" s="2">
        <v>2430</v>
      </c>
      <c r="F699" s="1">
        <v>26433.009765625</v>
      </c>
      <c r="G699" s="1">
        <v>464.59042358398398</v>
      </c>
      <c r="H699" s="1">
        <v>26244.53244413259</v>
      </c>
      <c r="I699" s="1">
        <v>460.1788766152988</v>
      </c>
      <c r="J699" s="1">
        <f t="shared" si="59"/>
        <v>-0.71303768720850147</v>
      </c>
      <c r="K699" s="1">
        <f t="shared" si="60"/>
        <v>-0.94955615629208012</v>
      </c>
      <c r="L699" s="26"/>
      <c r="M699" s="26"/>
      <c r="N699" s="2">
        <v>1416666</v>
      </c>
      <c r="O699" s="26"/>
      <c r="P699" s="26"/>
      <c r="Q699" s="26"/>
      <c r="R699" s="26"/>
      <c r="S699" s="26"/>
      <c r="T699" s="26"/>
      <c r="U699" s="26"/>
      <c r="V699" s="26"/>
    </row>
    <row r="700" spans="1:22" ht="14.5" x14ac:dyDescent="0.35">
      <c r="A700" s="15">
        <v>6</v>
      </c>
      <c r="B700" s="8">
        <v>90</v>
      </c>
      <c r="C700" s="8">
        <v>1416666.6666000001</v>
      </c>
      <c r="D700" s="8">
        <v>3500.0000009999999</v>
      </c>
      <c r="E700" s="2">
        <v>2460</v>
      </c>
      <c r="F700" s="1">
        <v>21821.142578125</v>
      </c>
      <c r="G700" s="1">
        <v>360.76626586914102</v>
      </c>
      <c r="H700" s="1">
        <v>21860.318346163542</v>
      </c>
      <c r="I700" s="1">
        <v>367.10821461946722</v>
      </c>
      <c r="J700" s="1">
        <f t="shared" si="59"/>
        <v>0.17953124085176997</v>
      </c>
      <c r="K700" s="1">
        <f t="shared" si="60"/>
        <v>1.7579106890849325</v>
      </c>
      <c r="L700" s="26"/>
      <c r="M700" s="26"/>
      <c r="N700" s="2">
        <v>0</v>
      </c>
      <c r="O700" s="26"/>
      <c r="P700" s="26"/>
      <c r="Q700" s="26"/>
      <c r="R700" s="26"/>
      <c r="S700" s="26"/>
      <c r="T700" s="26"/>
      <c r="U700" s="26"/>
      <c r="V700" s="26"/>
    </row>
    <row r="701" spans="1:22" ht="14.5" x14ac:dyDescent="0.35">
      <c r="A701" s="15">
        <v>6</v>
      </c>
      <c r="B701" s="8">
        <v>90</v>
      </c>
      <c r="C701" s="8">
        <v>1416666.6666000001</v>
      </c>
      <c r="D701" s="8">
        <v>3500.0000009999999</v>
      </c>
      <c r="E701" s="2">
        <v>2490</v>
      </c>
      <c r="F701" s="1">
        <v>20225.306640625</v>
      </c>
      <c r="G701" s="1">
        <v>332.32501220703102</v>
      </c>
      <c r="H701" s="1">
        <v>20490.13841222466</v>
      </c>
      <c r="I701" s="1">
        <v>338.72906712944621</v>
      </c>
      <c r="J701" s="1">
        <f t="shared" si="59"/>
        <v>1.3094079427587664</v>
      </c>
      <c r="K701" s="1">
        <f t="shared" si="60"/>
        <v>1.9270457194553874</v>
      </c>
      <c r="L701" s="26"/>
      <c r="M701" s="26"/>
      <c r="N701" s="2">
        <v>0</v>
      </c>
      <c r="O701" s="26"/>
      <c r="P701" s="26"/>
      <c r="Q701" s="26"/>
      <c r="R701" s="26"/>
      <c r="S701" s="26"/>
      <c r="T701" s="26"/>
      <c r="U701" s="26"/>
      <c r="V701" s="26"/>
    </row>
    <row r="702" spans="1:22" ht="14.5" x14ac:dyDescent="0.35">
      <c r="A702" s="15">
        <v>6</v>
      </c>
      <c r="B702" s="8">
        <v>90</v>
      </c>
      <c r="C702" s="8">
        <v>1416666.6666000001</v>
      </c>
      <c r="D702" s="8">
        <v>3500.0000009999999</v>
      </c>
      <c r="E702" s="2">
        <v>2520</v>
      </c>
      <c r="F702" s="1">
        <v>19719.607421875</v>
      </c>
      <c r="G702" s="1">
        <v>318.42370605468801</v>
      </c>
      <c r="H702" s="1">
        <v>20332.431640218689</v>
      </c>
      <c r="I702" s="1">
        <v>326.12270357834598</v>
      </c>
      <c r="J702" s="1">
        <f t="shared" si="59"/>
        <v>3.1076897487516995</v>
      </c>
      <c r="K702" s="1">
        <f t="shared" si="60"/>
        <v>2.417846842827617</v>
      </c>
      <c r="L702" s="26"/>
      <c r="M702" s="26"/>
      <c r="N702" s="2">
        <v>0</v>
      </c>
      <c r="O702" s="26"/>
      <c r="P702" s="26"/>
      <c r="Q702" s="26"/>
      <c r="R702" s="26"/>
      <c r="S702" s="26"/>
      <c r="T702" s="26"/>
      <c r="U702" s="26"/>
      <c r="V702" s="26"/>
    </row>
    <row r="703" spans="1:22" ht="14.5" x14ac:dyDescent="0.35">
      <c r="A703" s="15">
        <v>6</v>
      </c>
      <c r="B703" s="8">
        <v>90</v>
      </c>
      <c r="C703" s="8">
        <v>1416666.6666000001</v>
      </c>
      <c r="D703" s="8">
        <v>3500.0000009999999</v>
      </c>
      <c r="E703" s="2">
        <v>2550</v>
      </c>
      <c r="F703" s="1">
        <v>24363.99609375</v>
      </c>
      <c r="G703" s="1">
        <v>410.64199829101602</v>
      </c>
      <c r="H703" s="1">
        <v>24737.912701932539</v>
      </c>
      <c r="I703" s="1">
        <v>405.66296455722193</v>
      </c>
      <c r="J703" s="1">
        <f t="shared" si="59"/>
        <v>1.5347096869649315</v>
      </c>
      <c r="K703" s="1">
        <f t="shared" si="60"/>
        <v>-1.2124998793390656</v>
      </c>
      <c r="L703" s="26"/>
      <c r="M703" s="26"/>
      <c r="N703" s="2">
        <v>1416666</v>
      </c>
      <c r="O703" s="26"/>
      <c r="P703" s="26"/>
      <c r="Q703" s="26"/>
      <c r="R703" s="26"/>
      <c r="S703" s="26"/>
      <c r="T703" s="26"/>
      <c r="U703" s="26"/>
      <c r="V703" s="26"/>
    </row>
    <row r="704" spans="1:22" ht="14.5" x14ac:dyDescent="0.35">
      <c r="A704" s="15">
        <v>6</v>
      </c>
      <c r="B704" s="8">
        <v>90</v>
      </c>
      <c r="C704" s="8">
        <v>1416666.6666000001</v>
      </c>
      <c r="D704" s="8">
        <v>3500.0000009999999</v>
      </c>
      <c r="E704" s="2">
        <v>2580</v>
      </c>
      <c r="F704" s="1">
        <v>26739.38671875</v>
      </c>
      <c r="G704" s="1">
        <v>422.01370239257801</v>
      </c>
      <c r="H704" s="1">
        <v>27131.539736078819</v>
      </c>
      <c r="I704" s="1">
        <v>415.69460187026641</v>
      </c>
      <c r="J704" s="1">
        <f t="shared" si="59"/>
        <v>1.4665744635565503</v>
      </c>
      <c r="K704" s="1">
        <f t="shared" si="60"/>
        <v>-1.4973685656380087</v>
      </c>
      <c r="L704" s="26"/>
      <c r="M704" s="26"/>
      <c r="N704" s="2">
        <v>1416666</v>
      </c>
      <c r="O704" s="26"/>
      <c r="P704" s="26"/>
      <c r="Q704" s="26"/>
      <c r="R704" s="26"/>
      <c r="S704" s="26"/>
      <c r="T704" s="26"/>
      <c r="U704" s="26"/>
      <c r="V704" s="26"/>
    </row>
    <row r="705" spans="1:22" ht="14.5" x14ac:dyDescent="0.35">
      <c r="A705" s="15">
        <v>6</v>
      </c>
      <c r="B705" s="8">
        <v>90</v>
      </c>
      <c r="C705" s="8">
        <v>1416666.6666000001</v>
      </c>
      <c r="D705" s="8">
        <v>3500.0000009999999</v>
      </c>
      <c r="E705" s="2">
        <v>2610</v>
      </c>
      <c r="F705" s="1">
        <v>27974.736328125</v>
      </c>
      <c r="G705" s="1">
        <v>410.89154052734398</v>
      </c>
      <c r="H705" s="1">
        <v>28434.933159986202</v>
      </c>
      <c r="I705" s="1">
        <v>413.30576965470033</v>
      </c>
      <c r="J705" s="1">
        <f t="shared" si="59"/>
        <v>1.645044394568727</v>
      </c>
      <c r="K705" s="1">
        <f t="shared" si="60"/>
        <v>0.58755873247180868</v>
      </c>
      <c r="L705" s="26"/>
      <c r="M705" s="26"/>
      <c r="N705" s="2">
        <v>1416666</v>
      </c>
      <c r="O705" s="26"/>
      <c r="P705" s="26"/>
      <c r="Q705" s="26"/>
      <c r="R705" s="26"/>
      <c r="S705" s="26"/>
      <c r="T705" s="26"/>
      <c r="U705" s="26"/>
      <c r="V705" s="26"/>
    </row>
    <row r="706" spans="1:22" ht="14.5" x14ac:dyDescent="0.35">
      <c r="A706" s="15">
        <v>6</v>
      </c>
      <c r="B706" s="8">
        <v>90</v>
      </c>
      <c r="C706" s="8">
        <v>1416666.6666000001</v>
      </c>
      <c r="D706" s="8">
        <v>3500.0000009999999</v>
      </c>
      <c r="E706" s="2">
        <v>2640</v>
      </c>
      <c r="F706" s="1">
        <v>23418.388671875</v>
      </c>
      <c r="G706" s="1">
        <v>323.15191650390602</v>
      </c>
      <c r="H706" s="1">
        <v>23185.502331142088</v>
      </c>
      <c r="I706" s="1">
        <v>324.86766934982859</v>
      </c>
      <c r="J706" s="1">
        <f t="shared" si="59"/>
        <v>-0.99445928580305554</v>
      </c>
      <c r="K706" s="1">
        <f t="shared" si="60"/>
        <v>0.53094311322205234</v>
      </c>
      <c r="L706" s="26"/>
      <c r="M706" s="26"/>
      <c r="N706" s="2">
        <v>1.5781062708778601E-13</v>
      </c>
      <c r="O706" s="26"/>
      <c r="P706" s="26"/>
      <c r="Q706" s="26"/>
      <c r="R706" s="26"/>
      <c r="S706" s="26"/>
      <c r="T706" s="26"/>
      <c r="U706" s="26"/>
      <c r="V706" s="26"/>
    </row>
    <row r="707" spans="1:22" ht="14.5" x14ac:dyDescent="0.35">
      <c r="A707" s="15">
        <v>6</v>
      </c>
      <c r="B707" s="8">
        <v>90</v>
      </c>
      <c r="C707" s="8">
        <v>1416666.6666000001</v>
      </c>
      <c r="D707" s="8">
        <v>3500.0000009999999</v>
      </c>
      <c r="E707" s="2">
        <v>2670</v>
      </c>
      <c r="F707" s="1">
        <v>21980.7578125</v>
      </c>
      <c r="G707" s="1">
        <v>304.981201171875</v>
      </c>
      <c r="H707" s="1">
        <v>21582.494262690579</v>
      </c>
      <c r="I707" s="1">
        <v>296.56084106550952</v>
      </c>
      <c r="J707" s="1">
        <f t="shared" si="59"/>
        <v>-1.8118736087567298</v>
      </c>
      <c r="K707" s="1">
        <f t="shared" si="60"/>
        <v>-2.7609439775339157</v>
      </c>
      <c r="L707" s="26"/>
      <c r="M707" s="26"/>
      <c r="N707" s="2">
        <v>7.3645591307149695E-14</v>
      </c>
      <c r="O707" s="26"/>
      <c r="P707" s="26"/>
      <c r="Q707" s="26"/>
      <c r="R707" s="26"/>
      <c r="S707" s="26"/>
      <c r="T707" s="26"/>
      <c r="U707" s="26"/>
      <c r="V707" s="26"/>
    </row>
    <row r="708" spans="1:22" ht="14.5" x14ac:dyDescent="0.35">
      <c r="A708" s="15">
        <v>6</v>
      </c>
      <c r="B708" s="8">
        <v>90</v>
      </c>
      <c r="C708" s="8">
        <v>1416666.6666000001</v>
      </c>
      <c r="D708" s="8">
        <v>3500.0000009999999</v>
      </c>
      <c r="E708" s="2">
        <v>2700</v>
      </c>
      <c r="F708" s="1">
        <v>21184.23046875</v>
      </c>
      <c r="G708" s="1">
        <v>292.86474609375</v>
      </c>
      <c r="H708" s="1">
        <v>21494.83998545742</v>
      </c>
      <c r="I708" s="1">
        <v>283.97335247885098</v>
      </c>
      <c r="J708" s="1">
        <f t="shared" si="59"/>
        <v>1.4662298787091501</v>
      </c>
      <c r="K708" s="1">
        <f t="shared" si="60"/>
        <v>-3.0360068029672509</v>
      </c>
      <c r="L708" s="26"/>
      <c r="M708" s="26"/>
      <c r="N708" s="2">
        <v>0</v>
      </c>
      <c r="O708" s="26"/>
      <c r="P708" s="26"/>
      <c r="Q708" s="26"/>
      <c r="R708" s="26"/>
      <c r="S708" s="26"/>
      <c r="T708" s="26"/>
      <c r="U708" s="26"/>
      <c r="V708" s="26"/>
    </row>
    <row r="709" spans="1:22" ht="14.5" x14ac:dyDescent="0.35">
      <c r="A709" s="15">
        <v>6</v>
      </c>
      <c r="B709" s="8">
        <v>90</v>
      </c>
      <c r="C709" s="8">
        <v>1416666.6666000001</v>
      </c>
      <c r="D709" s="8">
        <v>3500.0000009999999</v>
      </c>
      <c r="E709" s="2">
        <v>2730</v>
      </c>
      <c r="F709" s="1">
        <v>26455.58984375</v>
      </c>
      <c r="G709" s="1">
        <v>369.82321166992199</v>
      </c>
      <c r="H709" s="1">
        <v>26932.320237042419</v>
      </c>
      <c r="I709" s="1">
        <v>373.8495486292415</v>
      </c>
      <c r="J709" s="1">
        <f t="shared" si="59"/>
        <v>1.8020025110309301</v>
      </c>
      <c r="K709" s="1">
        <f t="shared" si="60"/>
        <v>1.0887193751681361</v>
      </c>
      <c r="L709" s="26"/>
      <c r="M709" s="26"/>
      <c r="N709" s="2">
        <v>1416666</v>
      </c>
      <c r="O709" s="26"/>
      <c r="P709" s="26"/>
      <c r="Q709" s="26"/>
      <c r="R709" s="26"/>
      <c r="S709" s="26"/>
      <c r="T709" s="26"/>
      <c r="U709" s="26"/>
      <c r="V709" s="26"/>
    </row>
    <row r="710" spans="1:22" ht="14.5" x14ac:dyDescent="0.35">
      <c r="A710" s="15">
        <v>6</v>
      </c>
      <c r="B710" s="8">
        <v>90</v>
      </c>
      <c r="C710" s="8">
        <v>1416666.6666000001</v>
      </c>
      <c r="D710" s="8">
        <v>3500.0000009999999</v>
      </c>
      <c r="E710" s="2">
        <v>2760</v>
      </c>
      <c r="F710" s="1">
        <v>28684.322265625</v>
      </c>
      <c r="G710" s="1">
        <v>379.62118530273398</v>
      </c>
      <c r="H710" s="1">
        <v>29846.792926485181</v>
      </c>
      <c r="I710" s="1">
        <v>380.04924313050071</v>
      </c>
      <c r="J710" s="1">
        <f t="shared" si="59"/>
        <v>4.052634223306276</v>
      </c>
      <c r="K710" s="1">
        <f t="shared" si="60"/>
        <v>0.11275920426447632</v>
      </c>
      <c r="L710" s="26"/>
      <c r="M710" s="26"/>
      <c r="N710" s="2">
        <v>1416666</v>
      </c>
      <c r="O710" s="26"/>
      <c r="P710" s="26"/>
      <c r="Q710" s="26"/>
      <c r="R710" s="26"/>
      <c r="S710" s="26"/>
      <c r="T710" s="26"/>
      <c r="U710" s="26"/>
      <c r="V710" s="26"/>
    </row>
    <row r="711" spans="1:22" ht="14.5" x14ac:dyDescent="0.35">
      <c r="A711" s="15">
        <v>6</v>
      </c>
      <c r="B711" s="8">
        <v>90</v>
      </c>
      <c r="C711" s="8">
        <v>1416666.6666000001</v>
      </c>
      <c r="D711" s="8">
        <v>3500.0000009999999</v>
      </c>
      <c r="E711" s="2">
        <v>2790</v>
      </c>
      <c r="F711" s="1">
        <v>30304.595703125</v>
      </c>
      <c r="G711" s="1">
        <v>380.93484497070301</v>
      </c>
      <c r="H711" s="1">
        <v>31330.94254512668</v>
      </c>
      <c r="I711" s="1">
        <v>376.9709755593895</v>
      </c>
      <c r="J711" s="1">
        <f t="shared" si="59"/>
        <v>3.3867696241723602</v>
      </c>
      <c r="K711" s="1">
        <f t="shared" si="60"/>
        <v>-1.0405636196442896</v>
      </c>
      <c r="L711" s="26"/>
      <c r="M711" s="26"/>
      <c r="N711" s="2">
        <v>1416666</v>
      </c>
      <c r="O711" s="26"/>
      <c r="P711" s="26"/>
      <c r="Q711" s="26"/>
      <c r="R711" s="26"/>
      <c r="S711" s="26"/>
      <c r="T711" s="26"/>
      <c r="U711" s="26"/>
      <c r="V711" s="26"/>
    </row>
    <row r="712" spans="1:22" ht="14.5" x14ac:dyDescent="0.35">
      <c r="A712" s="15">
        <v>6</v>
      </c>
      <c r="B712" s="8">
        <v>90</v>
      </c>
      <c r="C712" s="8">
        <v>1416666.6666000001</v>
      </c>
      <c r="D712" s="8">
        <v>3500.0000009999999</v>
      </c>
      <c r="E712" s="2">
        <v>2820</v>
      </c>
      <c r="F712" s="1">
        <v>24656.8984375</v>
      </c>
      <c r="G712" s="1">
        <v>284.72647094726602</v>
      </c>
      <c r="H712" s="1">
        <v>24940.091825572501</v>
      </c>
      <c r="I712" s="1">
        <v>285.03341505745368</v>
      </c>
      <c r="J712" s="1">
        <f t="shared" si="59"/>
        <v>1.1485361339762017</v>
      </c>
      <c r="K712" s="1">
        <f t="shared" si="60"/>
        <v>0.10780315197476201</v>
      </c>
      <c r="L712" s="26"/>
      <c r="M712" s="26"/>
      <c r="N712" s="2">
        <v>1.05207529699832E-13</v>
      </c>
      <c r="O712" s="26"/>
      <c r="P712" s="26"/>
      <c r="Q712" s="26"/>
      <c r="R712" s="26"/>
      <c r="S712" s="26"/>
      <c r="T712" s="26"/>
      <c r="U712" s="26"/>
      <c r="V712" s="26"/>
    </row>
    <row r="713" spans="1:22" ht="14.5" x14ac:dyDescent="0.35">
      <c r="A713" s="15">
        <v>6</v>
      </c>
      <c r="B713" s="8">
        <v>90</v>
      </c>
      <c r="C713" s="8">
        <v>1416666.6666000001</v>
      </c>
      <c r="D713" s="8">
        <v>3500.0000009999999</v>
      </c>
      <c r="E713" s="2">
        <v>2850</v>
      </c>
      <c r="F713" s="1">
        <v>23124.388671875</v>
      </c>
      <c r="G713" s="1">
        <v>261.86312866210898</v>
      </c>
      <c r="H713" s="1">
        <v>23069.19502575196</v>
      </c>
      <c r="I713" s="1">
        <v>256.83867573786301</v>
      </c>
      <c r="J713" s="1">
        <f t="shared" si="59"/>
        <v>-0.23868153621794544</v>
      </c>
      <c r="K713" s="1">
        <f t="shared" si="60"/>
        <v>-1.9187324881958421</v>
      </c>
      <c r="L713" s="26"/>
      <c r="M713" s="26"/>
      <c r="N713" s="2">
        <v>0</v>
      </c>
      <c r="O713" s="26"/>
      <c r="P713" s="26"/>
      <c r="Q713" s="26"/>
      <c r="R713" s="26"/>
      <c r="S713" s="26"/>
      <c r="T713" s="26"/>
      <c r="U713" s="26"/>
      <c r="V713" s="26"/>
    </row>
    <row r="714" spans="1:22" ht="14.5" x14ac:dyDescent="0.35">
      <c r="A714" s="15">
        <v>6</v>
      </c>
      <c r="B714" s="8">
        <v>90</v>
      </c>
      <c r="C714" s="8">
        <v>1416666.6666000001</v>
      </c>
      <c r="D714" s="8">
        <v>3500.0000009999999</v>
      </c>
      <c r="E714" s="2">
        <v>2880</v>
      </c>
      <c r="F714" s="1">
        <v>22267.89453125</v>
      </c>
      <c r="G714" s="1">
        <v>251.01516723632801</v>
      </c>
      <c r="H714" s="1">
        <v>22102.255588772208</v>
      </c>
      <c r="I714" s="1">
        <v>246.95924539514959</v>
      </c>
      <c r="J714" s="1">
        <f t="shared" ref="J714:J777" si="61">(H714-F714)/F714*100</f>
        <v>-0.74384644783250475</v>
      </c>
      <c r="K714" s="1">
        <f t="shared" ref="K714:K777" si="62">(I714-G714)/G714*100</f>
        <v>-1.6158074772269881</v>
      </c>
      <c r="L714" s="26"/>
      <c r="M714" s="26"/>
      <c r="N714" s="2">
        <v>0</v>
      </c>
      <c r="O714" s="26"/>
      <c r="P714" s="26"/>
      <c r="Q714" s="26"/>
      <c r="R714" s="26"/>
      <c r="S714" s="26"/>
      <c r="T714" s="26"/>
      <c r="U714" s="26"/>
      <c r="V714" s="26"/>
    </row>
    <row r="715" spans="1:22" ht="14.5" x14ac:dyDescent="0.35">
      <c r="A715" s="15">
        <v>6</v>
      </c>
      <c r="B715" s="8">
        <v>90</v>
      </c>
      <c r="C715" s="8">
        <v>1416666.6666000001</v>
      </c>
      <c r="D715" s="8">
        <v>3500.0000009999999</v>
      </c>
      <c r="E715" s="2">
        <v>2910</v>
      </c>
      <c r="F715" s="1">
        <v>28165.513671875</v>
      </c>
      <c r="G715" s="1">
        <v>332.30535888671898</v>
      </c>
      <c r="H715" s="1">
        <v>28091.341910212828</v>
      </c>
      <c r="I715" s="1">
        <v>332.43256007994398</v>
      </c>
      <c r="J715" s="1">
        <f t="shared" si="61"/>
        <v>-0.26334247806116473</v>
      </c>
      <c r="K715" s="1">
        <f t="shared" si="62"/>
        <v>3.8278405636054579E-2</v>
      </c>
      <c r="L715" s="26"/>
      <c r="M715" s="26"/>
      <c r="N715" s="2">
        <v>1416666</v>
      </c>
      <c r="O715" s="26"/>
      <c r="P715" s="26"/>
      <c r="Q715" s="26"/>
      <c r="R715" s="26"/>
      <c r="S715" s="26"/>
      <c r="T715" s="26"/>
      <c r="U715" s="26"/>
      <c r="V715" s="26"/>
    </row>
    <row r="716" spans="1:22" ht="14.5" x14ac:dyDescent="0.35">
      <c r="A716" s="15">
        <v>6</v>
      </c>
      <c r="B716" s="8">
        <v>90</v>
      </c>
      <c r="C716" s="8">
        <v>1416666.6666000001</v>
      </c>
      <c r="D716" s="8">
        <v>3500.0000009999999</v>
      </c>
      <c r="E716" s="2">
        <v>2940</v>
      </c>
      <c r="F716" s="1">
        <v>30614.5625</v>
      </c>
      <c r="G716" s="1">
        <v>344.88372802734398</v>
      </c>
      <c r="H716" s="1">
        <v>31260.81392450145</v>
      </c>
      <c r="I716" s="1">
        <v>347.24357984056451</v>
      </c>
      <c r="J716" s="1">
        <f t="shared" si="61"/>
        <v>2.1109281718510591</v>
      </c>
      <c r="K716" s="1">
        <f t="shared" si="62"/>
        <v>0.68424562292873092</v>
      </c>
      <c r="L716" s="26"/>
      <c r="M716" s="26"/>
      <c r="N716" s="2">
        <v>1416666</v>
      </c>
      <c r="O716" s="26"/>
      <c r="P716" s="26"/>
      <c r="Q716" s="26"/>
      <c r="R716" s="26"/>
      <c r="S716" s="26"/>
      <c r="T716" s="26"/>
      <c r="U716" s="26"/>
      <c r="V716" s="26"/>
    </row>
    <row r="717" spans="1:22" ht="14.5" x14ac:dyDescent="0.35">
      <c r="A717" s="15">
        <v>6</v>
      </c>
      <c r="B717" s="8">
        <v>90</v>
      </c>
      <c r="C717" s="8">
        <v>1416666.6666000001</v>
      </c>
      <c r="D717" s="8">
        <v>3500.0000009999999</v>
      </c>
      <c r="E717" s="2">
        <v>2970</v>
      </c>
      <c r="F717" s="1">
        <v>32364.21875</v>
      </c>
      <c r="G717" s="1">
        <v>345.68307495117199</v>
      </c>
      <c r="H717" s="1">
        <v>32755.071570960899</v>
      </c>
      <c r="I717" s="1">
        <v>348.11271042953888</v>
      </c>
      <c r="J717" s="1">
        <f t="shared" si="61"/>
        <v>1.2076695686062231</v>
      </c>
      <c r="K717" s="1">
        <f t="shared" si="62"/>
        <v>0.70285057453567212</v>
      </c>
      <c r="L717" s="26"/>
      <c r="M717" s="26"/>
      <c r="N717" s="2">
        <v>1416666</v>
      </c>
      <c r="O717" s="26"/>
      <c r="P717" s="26"/>
      <c r="Q717" s="26"/>
      <c r="R717" s="26"/>
      <c r="S717" s="26"/>
      <c r="T717" s="26"/>
      <c r="U717" s="26"/>
      <c r="V717" s="26"/>
    </row>
    <row r="718" spans="1:22" ht="14.5" x14ac:dyDescent="0.35">
      <c r="A718" s="15">
        <v>6</v>
      </c>
      <c r="B718" s="8">
        <v>90</v>
      </c>
      <c r="C718" s="8">
        <v>1416666.6666000001</v>
      </c>
      <c r="D718" s="8">
        <v>3500.0000009999999</v>
      </c>
      <c r="E718" s="2">
        <v>3000</v>
      </c>
      <c r="F718" s="1">
        <v>25687.748046875</v>
      </c>
      <c r="G718" s="1">
        <v>254.75793457031301</v>
      </c>
      <c r="H718" s="1">
        <v>25770.212681757119</v>
      </c>
      <c r="I718" s="1">
        <v>258.113072476029</v>
      </c>
      <c r="J718" s="1">
        <f t="shared" si="61"/>
        <v>0.32102710884440855</v>
      </c>
      <c r="K718" s="1">
        <f t="shared" si="62"/>
        <v>1.3169905429540119</v>
      </c>
      <c r="L718" s="26"/>
      <c r="M718" s="26"/>
      <c r="N718" s="2">
        <v>4.7344147645258403E-14</v>
      </c>
      <c r="O718" s="26"/>
      <c r="P718" s="26"/>
      <c r="Q718" s="26"/>
      <c r="R718" s="26"/>
      <c r="S718" s="26"/>
      <c r="T718" s="26"/>
      <c r="U718" s="26"/>
      <c r="V718" s="26"/>
    </row>
    <row r="719" spans="1:22" ht="14.5" x14ac:dyDescent="0.35">
      <c r="A719" s="15">
        <v>6</v>
      </c>
      <c r="B719" s="8">
        <v>90</v>
      </c>
      <c r="C719" s="8">
        <v>1416666.6666000001</v>
      </c>
      <c r="D719" s="8">
        <v>3500.0000009999999</v>
      </c>
      <c r="E719" s="2">
        <v>3030</v>
      </c>
      <c r="F719" s="1">
        <v>23927.318359375</v>
      </c>
      <c r="G719" s="1">
        <v>234.42817687988301</v>
      </c>
      <c r="H719" s="1">
        <v>23537.771928090529</v>
      </c>
      <c r="I719" s="1">
        <v>234.63189700107199</v>
      </c>
      <c r="J719" s="1">
        <f t="shared" si="61"/>
        <v>-1.6280404909304924</v>
      </c>
      <c r="K719" s="1">
        <f t="shared" si="62"/>
        <v>8.6900868274619611E-2</v>
      </c>
      <c r="L719" s="26"/>
      <c r="M719" s="26"/>
      <c r="N719" s="2">
        <v>0</v>
      </c>
      <c r="O719" s="26"/>
      <c r="P719" s="26"/>
      <c r="Q719" s="26"/>
      <c r="R719" s="26"/>
      <c r="S719" s="26"/>
      <c r="T719" s="26"/>
      <c r="U719" s="26"/>
      <c r="V719" s="26"/>
    </row>
    <row r="720" spans="1:22" ht="14.5" x14ac:dyDescent="0.35">
      <c r="A720" s="15">
        <v>6</v>
      </c>
      <c r="B720" s="8">
        <v>90</v>
      </c>
      <c r="C720" s="8">
        <v>1416666.6666000001</v>
      </c>
      <c r="D720" s="8">
        <v>3500.0000009999999</v>
      </c>
      <c r="E720" s="2">
        <v>3060</v>
      </c>
      <c r="F720" s="1">
        <v>22948.9296875</v>
      </c>
      <c r="G720" s="1">
        <v>223.90986633300801</v>
      </c>
      <c r="H720" s="1">
        <v>22480.95756706089</v>
      </c>
      <c r="I720" s="1">
        <v>226.03691611436381</v>
      </c>
      <c r="J720" s="1">
        <f t="shared" si="61"/>
        <v>-2.0391893077872321</v>
      </c>
      <c r="K720" s="1">
        <f t="shared" si="62"/>
        <v>0.94995804168466502</v>
      </c>
      <c r="L720" s="26"/>
      <c r="M720" s="26"/>
      <c r="N720" s="2">
        <v>0</v>
      </c>
      <c r="O720" s="26"/>
      <c r="P720" s="26"/>
      <c r="Q720" s="26"/>
      <c r="R720" s="26"/>
      <c r="S720" s="26"/>
      <c r="T720" s="26"/>
      <c r="U720" s="26"/>
      <c r="V720" s="26"/>
    </row>
    <row r="721" spans="1:22" ht="14.5" x14ac:dyDescent="0.35">
      <c r="A721" s="15">
        <v>6</v>
      </c>
      <c r="B721" s="8">
        <v>90</v>
      </c>
      <c r="C721" s="8">
        <v>1416666.6666000001</v>
      </c>
      <c r="D721" s="8">
        <v>3500.0000009999999</v>
      </c>
      <c r="E721" s="2">
        <v>3090</v>
      </c>
      <c r="F721" s="1">
        <v>29430.466796875</v>
      </c>
      <c r="G721" s="1">
        <v>304.03854370117199</v>
      </c>
      <c r="H721" s="1">
        <v>28468.252145877639</v>
      </c>
      <c r="I721" s="1">
        <v>308.06282185704868</v>
      </c>
      <c r="J721" s="1">
        <f t="shared" si="61"/>
        <v>-3.2694508640941136</v>
      </c>
      <c r="K721" s="1">
        <f t="shared" si="62"/>
        <v>1.3236078909231974</v>
      </c>
      <c r="L721" s="26"/>
      <c r="M721" s="26"/>
      <c r="N721" s="2">
        <v>1416666</v>
      </c>
      <c r="O721" s="26"/>
      <c r="P721" s="26"/>
      <c r="Q721" s="26"/>
      <c r="R721" s="26"/>
      <c r="S721" s="26"/>
      <c r="T721" s="26"/>
      <c r="U721" s="26"/>
      <c r="V721" s="26"/>
    </row>
    <row r="722" spans="1:22" ht="14.5" x14ac:dyDescent="0.35">
      <c r="A722" s="15">
        <v>6</v>
      </c>
      <c r="B722" s="8">
        <v>90</v>
      </c>
      <c r="C722" s="8">
        <v>1416666.6666000001</v>
      </c>
      <c r="D722" s="8">
        <v>3500.0000009999999</v>
      </c>
      <c r="E722" s="2">
        <v>3120</v>
      </c>
      <c r="F722" s="1">
        <v>31755.447265625</v>
      </c>
      <c r="G722" s="1">
        <v>320.88342285156301</v>
      </c>
      <c r="H722" s="1">
        <v>31998.40659217038</v>
      </c>
      <c r="I722" s="1">
        <v>324.33791665778841</v>
      </c>
      <c r="J722" s="1">
        <f t="shared" si="61"/>
        <v>0.76509495997047994</v>
      </c>
      <c r="K722" s="1">
        <f t="shared" si="62"/>
        <v>1.0765572666629803</v>
      </c>
      <c r="L722" s="26"/>
      <c r="M722" s="26"/>
      <c r="N722" s="2">
        <v>1416666</v>
      </c>
      <c r="O722" s="26"/>
      <c r="P722" s="26"/>
      <c r="Q722" s="26"/>
      <c r="R722" s="26"/>
      <c r="S722" s="26"/>
      <c r="T722" s="26"/>
      <c r="U722" s="26"/>
      <c r="V722" s="26"/>
    </row>
    <row r="723" spans="1:22" ht="14.5" x14ac:dyDescent="0.35">
      <c r="A723" s="15">
        <v>6</v>
      </c>
      <c r="B723" s="8">
        <v>90</v>
      </c>
      <c r="C723" s="8">
        <v>1416666.6666000001</v>
      </c>
      <c r="D723" s="8">
        <v>3500.0000009999999</v>
      </c>
      <c r="E723" s="2">
        <v>3150</v>
      </c>
      <c r="F723" s="1">
        <v>33044.46484375</v>
      </c>
      <c r="G723" s="1">
        <v>322.869384765625</v>
      </c>
      <c r="H723" s="1">
        <v>33732.728042577903</v>
      </c>
      <c r="I723" s="1">
        <v>325.94595683259701</v>
      </c>
      <c r="J723" s="1">
        <f t="shared" si="61"/>
        <v>2.0828395983482846</v>
      </c>
      <c r="K723" s="1">
        <f t="shared" si="62"/>
        <v>0.95288442080234037</v>
      </c>
      <c r="L723" s="26"/>
      <c r="M723" s="26"/>
      <c r="N723" s="2">
        <v>1416666</v>
      </c>
      <c r="O723" s="26"/>
      <c r="P723" s="26"/>
      <c r="Q723" s="26"/>
      <c r="R723" s="26"/>
      <c r="S723" s="26"/>
      <c r="T723" s="26"/>
      <c r="U723" s="26"/>
      <c r="V723" s="26"/>
    </row>
    <row r="724" spans="1:22" ht="14.5" x14ac:dyDescent="0.35">
      <c r="A724" s="15">
        <v>6</v>
      </c>
      <c r="B724" s="8">
        <v>90</v>
      </c>
      <c r="C724" s="8">
        <v>1416666.6666000001</v>
      </c>
      <c r="D724" s="8">
        <v>3500.0000009999999</v>
      </c>
      <c r="E724" s="2">
        <v>3180</v>
      </c>
      <c r="F724" s="1">
        <v>26209.35546875</v>
      </c>
      <c r="G724" s="1">
        <v>240.17497253418</v>
      </c>
      <c r="H724" s="1">
        <v>26395.376749052761</v>
      </c>
      <c r="I724" s="1">
        <v>232.43975445186419</v>
      </c>
      <c r="J724" s="1">
        <f t="shared" si="61"/>
        <v>0.70975144934242296</v>
      </c>
      <c r="K724" s="1">
        <f t="shared" si="62"/>
        <v>-3.2206595053175198</v>
      </c>
      <c r="L724" s="26"/>
      <c r="M724" s="26"/>
      <c r="N724" s="2">
        <v>0</v>
      </c>
      <c r="O724" s="26"/>
      <c r="P724" s="26"/>
      <c r="Q724" s="26"/>
      <c r="R724" s="26"/>
      <c r="S724" s="26"/>
      <c r="T724" s="26"/>
      <c r="U724" s="26"/>
      <c r="V724" s="26"/>
    </row>
    <row r="725" spans="1:22" ht="14.5" x14ac:dyDescent="0.35">
      <c r="A725" s="15">
        <v>6</v>
      </c>
      <c r="B725" s="8">
        <v>90</v>
      </c>
      <c r="C725" s="8">
        <v>1416666.6666000001</v>
      </c>
      <c r="D725" s="8">
        <v>3500.0000009999999</v>
      </c>
      <c r="E725" s="2">
        <v>3210</v>
      </c>
      <c r="F725" s="1">
        <v>24146.20703125</v>
      </c>
      <c r="G725" s="1">
        <v>219.08076477050801</v>
      </c>
      <c r="H725" s="1">
        <v>23809.281279269439</v>
      </c>
      <c r="I725" s="1">
        <v>212.36958454356221</v>
      </c>
      <c r="J725" s="1">
        <f t="shared" si="61"/>
        <v>-1.3953568423583564</v>
      </c>
      <c r="K725" s="1">
        <f t="shared" si="62"/>
        <v>-3.063336132670484</v>
      </c>
      <c r="L725" s="26"/>
      <c r="M725" s="26"/>
      <c r="N725" s="2">
        <v>9.4686797736265997E-14</v>
      </c>
      <c r="O725" s="26"/>
      <c r="P725" s="26"/>
      <c r="Q725" s="26"/>
      <c r="R725" s="26"/>
      <c r="S725" s="26"/>
      <c r="T725" s="26"/>
      <c r="U725" s="26"/>
      <c r="V725" s="26"/>
    </row>
    <row r="726" spans="1:22" ht="14.5" x14ac:dyDescent="0.35">
      <c r="A726" s="15">
        <v>6</v>
      </c>
      <c r="B726" s="8">
        <v>90</v>
      </c>
      <c r="C726" s="8">
        <v>1416666.6666000001</v>
      </c>
      <c r="D726" s="8">
        <v>3500.0000009999999</v>
      </c>
      <c r="E726" s="2">
        <v>3240</v>
      </c>
      <c r="F726" s="1">
        <v>23142.21875</v>
      </c>
      <c r="G726" s="1">
        <v>211.87901306152301</v>
      </c>
      <c r="H726" s="1">
        <v>22932.749647306471</v>
      </c>
      <c r="I726" s="1">
        <v>206.7249950851062</v>
      </c>
      <c r="J726" s="1">
        <f t="shared" si="61"/>
        <v>-0.90513837483075754</v>
      </c>
      <c r="K726" s="1">
        <f t="shared" si="62"/>
        <v>-2.4325287823198636</v>
      </c>
      <c r="L726" s="26"/>
      <c r="M726" s="26"/>
      <c r="N726" s="2">
        <v>1.4728982736158401E-13</v>
      </c>
      <c r="O726" s="26"/>
      <c r="P726" s="26"/>
      <c r="Q726" s="26"/>
      <c r="R726" s="26"/>
      <c r="S726" s="26"/>
      <c r="T726" s="26"/>
      <c r="U726" s="26"/>
      <c r="V726" s="26"/>
    </row>
    <row r="727" spans="1:22" ht="14.5" x14ac:dyDescent="0.35">
      <c r="A727" s="15">
        <v>6</v>
      </c>
      <c r="B727" s="8">
        <v>90</v>
      </c>
      <c r="C727" s="8">
        <v>1416666.6666000001</v>
      </c>
      <c r="D727" s="8">
        <v>3500.0000009999999</v>
      </c>
      <c r="E727" s="2">
        <v>3270</v>
      </c>
      <c r="F727" s="1">
        <v>29892.1796875</v>
      </c>
      <c r="G727" s="1">
        <v>286.62246704101602</v>
      </c>
      <c r="H727" s="1">
        <v>29154.89062408885</v>
      </c>
      <c r="I727" s="1">
        <v>286.74321288189037</v>
      </c>
      <c r="J727" s="1">
        <f t="shared" si="61"/>
        <v>-2.4664948194442369</v>
      </c>
      <c r="K727" s="1">
        <f t="shared" si="62"/>
        <v>4.212713752724425E-2</v>
      </c>
      <c r="L727" s="26"/>
      <c r="M727" s="26"/>
      <c r="N727" s="2">
        <v>1416666</v>
      </c>
      <c r="O727" s="26"/>
      <c r="P727" s="26"/>
      <c r="Q727" s="26"/>
      <c r="R727" s="26"/>
      <c r="S727" s="26"/>
      <c r="T727" s="26"/>
      <c r="U727" s="26"/>
      <c r="V727" s="26"/>
    </row>
    <row r="728" spans="1:22" ht="14.5" x14ac:dyDescent="0.35">
      <c r="A728" s="15">
        <v>6</v>
      </c>
      <c r="B728" s="8">
        <v>90</v>
      </c>
      <c r="C728" s="8">
        <v>1416666.6666000001</v>
      </c>
      <c r="D728" s="8">
        <v>3500.0000009999999</v>
      </c>
      <c r="E728" s="2">
        <v>3300</v>
      </c>
      <c r="F728" s="1">
        <v>32027.455078125</v>
      </c>
      <c r="G728" s="1">
        <v>304.21096801757801</v>
      </c>
      <c r="H728" s="1">
        <v>32632.728042492861</v>
      </c>
      <c r="I728" s="1">
        <v>306.08789230576929</v>
      </c>
      <c r="J728" s="1">
        <f t="shared" si="61"/>
        <v>1.889856571155625</v>
      </c>
      <c r="K728" s="1">
        <f t="shared" si="62"/>
        <v>0.61698113661793519</v>
      </c>
      <c r="L728" s="26"/>
      <c r="M728" s="26"/>
      <c r="N728" s="2">
        <v>1416666</v>
      </c>
      <c r="O728" s="26"/>
      <c r="P728" s="26"/>
      <c r="Q728" s="26"/>
      <c r="R728" s="26"/>
      <c r="S728" s="26"/>
      <c r="T728" s="26"/>
      <c r="U728" s="26"/>
      <c r="V728" s="26"/>
    </row>
    <row r="729" spans="1:22" ht="14.5" x14ac:dyDescent="0.35">
      <c r="A729" s="15">
        <v>6</v>
      </c>
      <c r="B729" s="8">
        <v>90</v>
      </c>
      <c r="C729" s="8">
        <v>1416666.6666000001</v>
      </c>
      <c r="D729" s="8">
        <v>3500.0000009999999</v>
      </c>
      <c r="E729" s="2">
        <v>3330</v>
      </c>
      <c r="F729" s="1">
        <v>33517.83203125</v>
      </c>
      <c r="G729" s="1">
        <v>307.19705200195301</v>
      </c>
      <c r="H729" s="1">
        <v>34011.731148399202</v>
      </c>
      <c r="I729" s="1">
        <v>306.82636077927327</v>
      </c>
      <c r="J729" s="1">
        <f t="shared" si="61"/>
        <v>1.4735413575935341</v>
      </c>
      <c r="K729" s="1">
        <f t="shared" si="62"/>
        <v>-0.12066887369654244</v>
      </c>
      <c r="L729" s="26"/>
      <c r="M729" s="26"/>
      <c r="N729" s="2">
        <v>1416666</v>
      </c>
      <c r="O729" s="26"/>
      <c r="P729" s="26"/>
      <c r="Q729" s="26"/>
      <c r="R729" s="26"/>
      <c r="S729" s="26"/>
      <c r="T729" s="26"/>
      <c r="U729" s="26"/>
      <c r="V729" s="26"/>
    </row>
    <row r="730" spans="1:22" ht="14.5" x14ac:dyDescent="0.35">
      <c r="A730" s="15">
        <v>6</v>
      </c>
      <c r="B730" s="8">
        <v>90</v>
      </c>
      <c r="C730" s="8">
        <v>1416666.6666000001</v>
      </c>
      <c r="D730" s="8">
        <v>3500.0000009999999</v>
      </c>
      <c r="E730" s="2">
        <v>3360</v>
      </c>
      <c r="F730" s="1">
        <v>26447.3671875</v>
      </c>
      <c r="G730" s="1">
        <v>225.26092529296901</v>
      </c>
      <c r="H730" s="1">
        <v>26699.81888667673</v>
      </c>
      <c r="I730" s="1">
        <v>221.68610912016081</v>
      </c>
      <c r="J730" s="1">
        <f t="shared" si="61"/>
        <v>0.95454378270230411</v>
      </c>
      <c r="K730" s="1">
        <f t="shared" si="62"/>
        <v>-1.5869668333106939</v>
      </c>
      <c r="L730" s="26"/>
      <c r="M730" s="26"/>
      <c r="N730" s="2">
        <v>0</v>
      </c>
      <c r="O730" s="26"/>
      <c r="P730" s="26"/>
      <c r="Q730" s="26"/>
      <c r="R730" s="26"/>
      <c r="S730" s="26"/>
      <c r="T730" s="26"/>
      <c r="U730" s="26"/>
      <c r="V730" s="26"/>
    </row>
    <row r="731" spans="1:22" ht="14.5" x14ac:dyDescent="0.35">
      <c r="A731" s="15">
        <v>6</v>
      </c>
      <c r="B731" s="8">
        <v>90</v>
      </c>
      <c r="C731" s="8">
        <v>1416666.6666000001</v>
      </c>
      <c r="D731" s="8">
        <v>3500.0000009999999</v>
      </c>
      <c r="E731" s="2">
        <v>3390</v>
      </c>
      <c r="F731" s="1">
        <v>24333.953125</v>
      </c>
      <c r="G731" s="1">
        <v>205.07792663574199</v>
      </c>
      <c r="H731" s="1">
        <v>24028.492169840702</v>
      </c>
      <c r="I731" s="1">
        <v>202.01321890623129</v>
      </c>
      <c r="J731" s="1">
        <f t="shared" si="61"/>
        <v>-1.255287020527202</v>
      </c>
      <c r="K731" s="1">
        <f t="shared" si="62"/>
        <v>-1.4944113097818732</v>
      </c>
      <c r="L731" s="26"/>
      <c r="M731" s="26"/>
      <c r="N731" s="2">
        <v>5.2604347608583802E-14</v>
      </c>
      <c r="O731" s="26"/>
      <c r="P731" s="26"/>
      <c r="Q731" s="26"/>
      <c r="R731" s="26"/>
      <c r="S731" s="26"/>
      <c r="T731" s="26"/>
      <c r="U731" s="26"/>
      <c r="V731" s="26"/>
    </row>
    <row r="732" spans="1:22" ht="14.5" x14ac:dyDescent="0.35">
      <c r="A732" s="15">
        <v>6</v>
      </c>
      <c r="B732" s="8">
        <v>90</v>
      </c>
      <c r="C732" s="8">
        <v>1416666.6666000001</v>
      </c>
      <c r="D732" s="8">
        <v>3500.0000009999999</v>
      </c>
      <c r="E732" s="2">
        <v>3420</v>
      </c>
      <c r="F732" s="1">
        <v>23343.61328125</v>
      </c>
      <c r="G732" s="1">
        <v>197.53150939941401</v>
      </c>
      <c r="H732" s="1">
        <v>23309.828845229069</v>
      </c>
      <c r="I732" s="1">
        <v>195.22828442509001</v>
      </c>
      <c r="J732" s="1">
        <f t="shared" si="61"/>
        <v>-0.14472667797348784</v>
      </c>
      <c r="K732" s="1">
        <f t="shared" si="62"/>
        <v>-1.1660038346929316</v>
      </c>
      <c r="L732" s="26"/>
      <c r="M732" s="26"/>
      <c r="N732" s="2">
        <v>4.2083683407653398E-14</v>
      </c>
      <c r="O732" s="26"/>
      <c r="P732" s="26"/>
      <c r="Q732" s="26"/>
      <c r="R732" s="26"/>
      <c r="S732" s="26"/>
      <c r="T732" s="26"/>
      <c r="U732" s="26"/>
      <c r="V732" s="26"/>
    </row>
    <row r="733" spans="1:22" ht="14.5" x14ac:dyDescent="0.35">
      <c r="A733" s="15">
        <v>6</v>
      </c>
      <c r="B733" s="8">
        <v>90</v>
      </c>
      <c r="C733" s="8">
        <v>1416666.6666000001</v>
      </c>
      <c r="D733" s="8">
        <v>3500.0000009999999</v>
      </c>
      <c r="E733" s="2">
        <v>3450</v>
      </c>
      <c r="F733" s="1">
        <v>30078.3125</v>
      </c>
      <c r="G733" s="1">
        <v>268.72213745117199</v>
      </c>
      <c r="H733" s="1">
        <v>29781.33397705065</v>
      </c>
      <c r="I733" s="1">
        <v>269.79319299962287</v>
      </c>
      <c r="J733" s="1">
        <f t="shared" si="61"/>
        <v>-0.9873510122928274</v>
      </c>
      <c r="K733" s="1">
        <f t="shared" si="62"/>
        <v>0.39857361905864624</v>
      </c>
      <c r="L733" s="26"/>
      <c r="M733" s="26"/>
      <c r="N733" s="2">
        <v>1416666</v>
      </c>
      <c r="O733" s="26"/>
      <c r="P733" s="26"/>
      <c r="Q733" s="26"/>
      <c r="R733" s="26"/>
      <c r="S733" s="26"/>
      <c r="T733" s="26"/>
      <c r="U733" s="26"/>
      <c r="V733" s="26"/>
    </row>
    <row r="734" spans="1:22" ht="14.5" x14ac:dyDescent="0.35">
      <c r="A734" s="15">
        <v>6</v>
      </c>
      <c r="B734" s="8">
        <v>90</v>
      </c>
      <c r="C734" s="8">
        <v>1416666.6666000001</v>
      </c>
      <c r="D734" s="8">
        <v>3500.0000009999999</v>
      </c>
      <c r="E734" s="2">
        <v>3480</v>
      </c>
      <c r="F734" s="1">
        <v>32317.8203125</v>
      </c>
      <c r="G734" s="1">
        <v>286.09173583984398</v>
      </c>
      <c r="H734" s="1">
        <v>32987.801298883824</v>
      </c>
      <c r="I734" s="1">
        <v>285.390716044854</v>
      </c>
      <c r="J734" s="1">
        <f t="shared" si="61"/>
        <v>2.0731007843517406</v>
      </c>
      <c r="K734" s="1">
        <f t="shared" si="62"/>
        <v>-0.24503322087654089</v>
      </c>
      <c r="L734" s="26"/>
      <c r="M734" s="26"/>
      <c r="N734" s="2">
        <v>1416666</v>
      </c>
      <c r="O734" s="26"/>
      <c r="P734" s="26"/>
      <c r="Q734" s="26"/>
      <c r="R734" s="26"/>
      <c r="S734" s="26"/>
      <c r="T734" s="26"/>
      <c r="U734" s="26"/>
      <c r="V734" s="26"/>
    </row>
    <row r="735" spans="1:22" ht="14.5" x14ac:dyDescent="0.35">
      <c r="A735" s="15">
        <v>6</v>
      </c>
      <c r="B735" s="8">
        <v>90</v>
      </c>
      <c r="C735" s="8">
        <v>1416666.6666000001</v>
      </c>
      <c r="D735" s="8">
        <v>3500.0000009999999</v>
      </c>
      <c r="E735" s="2">
        <v>3510</v>
      </c>
      <c r="F735" s="1">
        <v>33914.296875</v>
      </c>
      <c r="G735" s="1">
        <v>288.84500122070301</v>
      </c>
      <c r="H735" s="1">
        <v>34616.341235543368</v>
      </c>
      <c r="I735" s="1">
        <v>285.82087021604002</v>
      </c>
      <c r="J735" s="1">
        <f t="shared" si="61"/>
        <v>2.0700542993149358</v>
      </c>
      <c r="K735" s="1">
        <f t="shared" si="62"/>
        <v>-1.0469736335690603</v>
      </c>
      <c r="L735" s="26"/>
      <c r="M735" s="26"/>
      <c r="N735" s="2">
        <v>1416666</v>
      </c>
      <c r="O735" s="26"/>
      <c r="P735" s="26"/>
      <c r="Q735" s="26"/>
      <c r="R735" s="26"/>
      <c r="S735" s="26"/>
      <c r="T735" s="26"/>
      <c r="U735" s="26"/>
      <c r="V735" s="26"/>
    </row>
    <row r="736" spans="1:22" ht="14.5" x14ac:dyDescent="0.35">
      <c r="A736" s="15">
        <v>6</v>
      </c>
      <c r="B736" s="8">
        <v>90</v>
      </c>
      <c r="C736" s="8">
        <v>1416666.6666000001</v>
      </c>
      <c r="D736" s="8">
        <v>3500.0000009999999</v>
      </c>
      <c r="E736" s="2">
        <v>3540</v>
      </c>
      <c r="F736" s="1">
        <v>26690.228515625</v>
      </c>
      <c r="G736" s="1">
        <v>210.99163818359401</v>
      </c>
      <c r="H736" s="1">
        <v>27153.733207149329</v>
      </c>
      <c r="I736" s="1">
        <v>208.44080596709551</v>
      </c>
      <c r="J736" s="1">
        <f t="shared" si="61"/>
        <v>1.7366081794803077</v>
      </c>
      <c r="K736" s="1">
        <f t="shared" si="62"/>
        <v>-1.2089731320436925</v>
      </c>
      <c r="L736" s="26"/>
      <c r="M736" s="26"/>
      <c r="N736" s="2">
        <v>1.3150906145315E-13</v>
      </c>
      <c r="O736" s="26"/>
      <c r="P736" s="26"/>
      <c r="Q736" s="26"/>
      <c r="R736" s="26"/>
      <c r="S736" s="26"/>
      <c r="T736" s="26"/>
      <c r="U736" s="26"/>
      <c r="V736" s="26"/>
    </row>
    <row r="737" spans="1:22" ht="14.5" x14ac:dyDescent="0.35">
      <c r="A737" s="15">
        <v>6</v>
      </c>
      <c r="B737" s="8">
        <v>90</v>
      </c>
      <c r="C737" s="8">
        <v>1416666.6666000001</v>
      </c>
      <c r="D737" s="8">
        <v>3500.0000009999999</v>
      </c>
      <c r="E737" s="2">
        <v>3570</v>
      </c>
      <c r="F737" s="1">
        <v>24511.111328125</v>
      </c>
      <c r="G737" s="1">
        <v>191.57627868652301</v>
      </c>
      <c r="H737" s="1">
        <v>24473.306665857799</v>
      </c>
      <c r="I737" s="1">
        <v>187.63480265105099</v>
      </c>
      <c r="J737" s="1">
        <f t="shared" si="61"/>
        <v>-0.15423479482883493</v>
      </c>
      <c r="K737" s="1">
        <f t="shared" si="62"/>
        <v>-2.0573925240094439</v>
      </c>
      <c r="L737" s="26"/>
      <c r="M737" s="26"/>
      <c r="N737" s="2">
        <v>0</v>
      </c>
      <c r="O737" s="26"/>
      <c r="P737" s="26"/>
      <c r="Q737" s="26"/>
      <c r="R737" s="26"/>
      <c r="S737" s="26"/>
      <c r="T737" s="26"/>
      <c r="U737" s="26"/>
      <c r="V737" s="26"/>
    </row>
    <row r="738" spans="1:22" ht="14.5" x14ac:dyDescent="0.35">
      <c r="A738" s="15">
        <v>6</v>
      </c>
      <c r="B738" s="8">
        <v>90</v>
      </c>
      <c r="C738" s="8">
        <v>1416666.6666000001</v>
      </c>
      <c r="D738" s="8">
        <v>3500.0000009999999</v>
      </c>
      <c r="E738" s="2">
        <v>3600</v>
      </c>
      <c r="F738" s="1">
        <v>23350.208984375</v>
      </c>
      <c r="G738" s="1">
        <v>182.59556579589801</v>
      </c>
      <c r="H738" s="1">
        <v>23752.019784430089</v>
      </c>
      <c r="I738" s="1">
        <v>180.7383247914845</v>
      </c>
      <c r="J738" s="1">
        <f t="shared" si="61"/>
        <v>1.7208017295432536</v>
      </c>
      <c r="K738" s="1">
        <f t="shared" si="62"/>
        <v>-1.0171336835690195</v>
      </c>
      <c r="L738" s="26"/>
      <c r="M738" s="26"/>
      <c r="N738" s="2">
        <v>0</v>
      </c>
      <c r="O738" s="26"/>
      <c r="P738" s="26"/>
      <c r="Q738" s="26"/>
      <c r="R738" s="26"/>
      <c r="S738" s="26"/>
      <c r="T738" s="26"/>
      <c r="U738" s="26"/>
      <c r="V738" s="26"/>
    </row>
    <row r="739" spans="1:22" ht="14.5" x14ac:dyDescent="0.35">
      <c r="A739" s="15">
        <v>6</v>
      </c>
      <c r="B739" s="8">
        <v>90</v>
      </c>
      <c r="C739" s="8">
        <v>1416666.6666000001</v>
      </c>
      <c r="D739" s="8">
        <v>3500.0000009999999</v>
      </c>
      <c r="E739" s="2">
        <v>3630</v>
      </c>
      <c r="F739" s="1">
        <v>30104.623046875</v>
      </c>
      <c r="G739" s="1">
        <v>249.09442138671901</v>
      </c>
      <c r="H739" s="1">
        <v>30467.534267428451</v>
      </c>
      <c r="I739" s="1">
        <v>249.32718281613089</v>
      </c>
      <c r="J739" s="1">
        <f t="shared" si="61"/>
        <v>1.205499965863625</v>
      </c>
      <c r="K739" s="1">
        <f t="shared" si="62"/>
        <v>9.3443051882128758E-2</v>
      </c>
      <c r="L739" s="26"/>
      <c r="M739" s="26"/>
      <c r="N739" s="2">
        <v>1416666</v>
      </c>
      <c r="O739" s="26"/>
      <c r="P739" s="26"/>
      <c r="Q739" s="26"/>
      <c r="R739" s="26"/>
      <c r="S739" s="26"/>
      <c r="T739" s="26"/>
      <c r="U739" s="26"/>
      <c r="V739" s="26"/>
    </row>
    <row r="740" spans="1:22" ht="14.5" x14ac:dyDescent="0.35">
      <c r="A740" s="15">
        <v>6</v>
      </c>
      <c r="B740" s="8">
        <v>90</v>
      </c>
      <c r="C740" s="8">
        <v>1416666.6666000001</v>
      </c>
      <c r="D740" s="8">
        <v>3500.0000009999999</v>
      </c>
      <c r="E740" s="2">
        <v>3660</v>
      </c>
      <c r="F740" s="1">
        <v>32597.076171875</v>
      </c>
      <c r="G740" s="1">
        <v>265.54052734375</v>
      </c>
      <c r="H740" s="1">
        <v>33373.666534211741</v>
      </c>
      <c r="I740" s="1">
        <v>265.34229993935872</v>
      </c>
      <c r="J740" s="1">
        <f t="shared" si="61"/>
        <v>2.382392697559756</v>
      </c>
      <c r="K740" s="1">
        <f t="shared" si="62"/>
        <v>-7.4650527501086153E-2</v>
      </c>
      <c r="L740" s="26"/>
      <c r="M740" s="26"/>
      <c r="N740" s="16">
        <v>1416666</v>
      </c>
      <c r="O740" s="26"/>
      <c r="P740" s="26"/>
      <c r="Q740" s="26"/>
      <c r="R740" s="26"/>
      <c r="S740" s="26"/>
      <c r="T740" s="26"/>
      <c r="U740" s="26"/>
      <c r="V740" s="26"/>
    </row>
    <row r="741" spans="1:22" ht="14.5" x14ac:dyDescent="0.35">
      <c r="A741" s="15">
        <v>7</v>
      </c>
      <c r="B741" s="8">
        <v>90</v>
      </c>
      <c r="C741" s="8">
        <v>1138888.8887999998</v>
      </c>
      <c r="D741" s="8">
        <v>8833.3333320000002</v>
      </c>
      <c r="E741" s="2">
        <v>30</v>
      </c>
      <c r="F741" s="1">
        <v>157.23452758789099</v>
      </c>
      <c r="G741" s="1">
        <v>531.29541015625</v>
      </c>
      <c r="H741" s="1">
        <v>222.22958233775131</v>
      </c>
      <c r="I741" s="1">
        <v>542.07217006168548</v>
      </c>
      <c r="J741" s="1">
        <f t="shared" si="61"/>
        <v>41.336375506664311</v>
      </c>
      <c r="K741" s="1">
        <f t="shared" si="62"/>
        <v>2.0283931875613455</v>
      </c>
      <c r="L741" s="26">
        <f t="shared" ref="L741:M741" si="63">AVERAGE(J741:J862)</f>
        <v>0.44055936681265984</v>
      </c>
      <c r="M741" s="26">
        <f t="shared" si="63"/>
        <v>-0.34978519181754142</v>
      </c>
      <c r="N741" s="2">
        <v>1138890</v>
      </c>
      <c r="O741" s="26">
        <f t="shared" ref="O741:P741" si="64">ABS(L741)</f>
        <v>0.44055936681265984</v>
      </c>
      <c r="P741" s="26">
        <f t="shared" si="64"/>
        <v>0.34978519181754142</v>
      </c>
      <c r="Q741" s="26">
        <f t="shared" ref="Q741" si="65">SUM(G741:G862)*30</f>
        <v>1978347.5862121582</v>
      </c>
      <c r="R741" s="26">
        <f t="shared" ref="R741" si="66">SUM(I741:I862)*30</f>
        <v>1969626.4086508434</v>
      </c>
      <c r="S741" s="26">
        <f t="shared" ref="S741" si="67">SUM(F741:F862)*30</f>
        <v>43359578.765487671</v>
      </c>
      <c r="T741" s="26">
        <f t="shared" ref="T741" si="68">SUM(H741:H862)*30</f>
        <v>43003376.777831472</v>
      </c>
      <c r="U741" s="26">
        <f t="shared" ref="U741" si="69">(R741-Q741)/Q741*100</f>
        <v>-0.44083141011700439</v>
      </c>
      <c r="V741" s="26">
        <f t="shared" ref="V741" si="70">(T741-S741)/S741*100</f>
        <v>-0.82150702981395107</v>
      </c>
    </row>
    <row r="742" spans="1:22" ht="14.5" x14ac:dyDescent="0.35">
      <c r="A742" s="15">
        <v>7</v>
      </c>
      <c r="B742" s="8">
        <v>90</v>
      </c>
      <c r="C742" s="8">
        <v>1138888.8887999998</v>
      </c>
      <c r="D742" s="8">
        <v>8833.3333320000002</v>
      </c>
      <c r="E742" s="2">
        <v>60</v>
      </c>
      <c r="F742" s="1">
        <v>144.36053466796901</v>
      </c>
      <c r="G742" s="1">
        <v>487.794189453125</v>
      </c>
      <c r="H742" s="1">
        <v>223.82648455582091</v>
      </c>
      <c r="I742" s="1">
        <v>486.37040876160529</v>
      </c>
      <c r="J742" s="1">
        <f t="shared" si="61"/>
        <v>55.046865869972407</v>
      </c>
      <c r="K742" s="1">
        <f t="shared" si="62"/>
        <v>-0.29188143735700017</v>
      </c>
      <c r="L742" s="26"/>
      <c r="M742" s="26"/>
      <c r="N742" s="2">
        <v>1138890</v>
      </c>
      <c r="O742" s="26"/>
      <c r="P742" s="26"/>
      <c r="Q742" s="26"/>
      <c r="R742" s="26"/>
      <c r="S742" s="26"/>
      <c r="T742" s="26"/>
      <c r="U742" s="26"/>
      <c r="V742" s="26"/>
    </row>
    <row r="743" spans="1:22" ht="14.5" x14ac:dyDescent="0.35">
      <c r="A743" s="15">
        <v>7</v>
      </c>
      <c r="B743" s="8">
        <v>90</v>
      </c>
      <c r="C743" s="8">
        <v>1138888.8887999998</v>
      </c>
      <c r="D743" s="8">
        <v>8833.3333320000002</v>
      </c>
      <c r="E743" s="2">
        <v>90</v>
      </c>
      <c r="F743" s="1">
        <v>137.75497436523401</v>
      </c>
      <c r="G743" s="1">
        <v>465.47402954101602</v>
      </c>
      <c r="H743" s="1">
        <v>225.4494099787739</v>
      </c>
      <c r="I743" s="1">
        <v>467.33051474140348</v>
      </c>
      <c r="J743" s="1">
        <f t="shared" si="61"/>
        <v>63.659723373061603</v>
      </c>
      <c r="K743" s="1">
        <f t="shared" si="62"/>
        <v>0.39883754679462008</v>
      </c>
      <c r="L743" s="26"/>
      <c r="M743" s="26"/>
      <c r="N743" s="2">
        <v>1138890</v>
      </c>
      <c r="O743" s="26"/>
      <c r="P743" s="26"/>
      <c r="Q743" s="26"/>
      <c r="R743" s="26"/>
      <c r="S743" s="26"/>
      <c r="T743" s="26"/>
      <c r="U743" s="26"/>
      <c r="V743" s="26"/>
    </row>
    <row r="744" spans="1:22" ht="14.5" x14ac:dyDescent="0.35">
      <c r="A744" s="15">
        <v>7</v>
      </c>
      <c r="B744" s="8">
        <v>90</v>
      </c>
      <c r="C744" s="8">
        <v>1138888.8887999998</v>
      </c>
      <c r="D744" s="8">
        <v>8833.3333320000002</v>
      </c>
      <c r="E744" s="2">
        <v>120</v>
      </c>
      <c r="F744" s="1">
        <v>253.28953552246099</v>
      </c>
      <c r="G744" s="1">
        <v>855.865234375</v>
      </c>
      <c r="H744" s="1">
        <v>227.0724514472337</v>
      </c>
      <c r="I744" s="1">
        <v>867.3736617799716</v>
      </c>
      <c r="J744" s="1">
        <f t="shared" si="61"/>
        <v>-10.350638458532936</v>
      </c>
      <c r="K744" s="1">
        <f t="shared" si="62"/>
        <v>1.344654151465293</v>
      </c>
      <c r="L744" s="26"/>
      <c r="M744" s="26"/>
      <c r="N744" s="2">
        <v>0</v>
      </c>
      <c r="O744" s="26"/>
      <c r="P744" s="26"/>
      <c r="Q744" s="26"/>
      <c r="R744" s="26"/>
      <c r="S744" s="26"/>
      <c r="T744" s="26"/>
      <c r="U744" s="26"/>
      <c r="V744" s="26"/>
    </row>
    <row r="745" spans="1:22" ht="14.5" x14ac:dyDescent="0.35">
      <c r="A745" s="15">
        <v>7</v>
      </c>
      <c r="B745" s="8">
        <v>90</v>
      </c>
      <c r="C745" s="8">
        <v>1138888.8887999998</v>
      </c>
      <c r="D745" s="8">
        <v>8833.3333320000002</v>
      </c>
      <c r="E745" s="2">
        <v>150</v>
      </c>
      <c r="F745" s="1">
        <v>271.21951293945301</v>
      </c>
      <c r="G745" s="1">
        <v>916.45068359375</v>
      </c>
      <c r="H745" s="1">
        <v>228.46688326744149</v>
      </c>
      <c r="I745" s="1">
        <v>904.98540642167541</v>
      </c>
      <c r="J745" s="1">
        <f t="shared" si="61"/>
        <v>-15.763109817823326</v>
      </c>
      <c r="K745" s="1">
        <f t="shared" si="62"/>
        <v>-1.2510522799890227</v>
      </c>
      <c r="L745" s="26"/>
      <c r="M745" s="26"/>
      <c r="N745" s="2">
        <v>1.4466900916695701E-14</v>
      </c>
      <c r="O745" s="26"/>
      <c r="P745" s="26"/>
      <c r="Q745" s="26"/>
      <c r="R745" s="26"/>
      <c r="S745" s="26"/>
      <c r="T745" s="26"/>
      <c r="U745" s="26"/>
      <c r="V745" s="26"/>
    </row>
    <row r="746" spans="1:22" ht="14.5" x14ac:dyDescent="0.35">
      <c r="A746" s="15">
        <v>7</v>
      </c>
      <c r="B746" s="8">
        <v>90</v>
      </c>
      <c r="C746" s="8">
        <v>1138888.8887999998</v>
      </c>
      <c r="D746" s="8">
        <v>8833.3333320000002</v>
      </c>
      <c r="E746" s="2">
        <v>180</v>
      </c>
      <c r="F746" s="1">
        <v>262.20150756835898</v>
      </c>
      <c r="G746" s="1">
        <v>885.97882080078102</v>
      </c>
      <c r="H746" s="1">
        <v>228.97556874617911</v>
      </c>
      <c r="I746" s="1">
        <v>886.04515735520476</v>
      </c>
      <c r="J746" s="1">
        <f t="shared" si="61"/>
        <v>-12.671909910173756</v>
      </c>
      <c r="K746" s="1">
        <f t="shared" si="62"/>
        <v>7.487374739249944E-3</v>
      </c>
      <c r="L746" s="26"/>
      <c r="M746" s="26"/>
      <c r="N746" s="2">
        <v>4.2083469955350702E-14</v>
      </c>
      <c r="O746" s="26"/>
      <c r="P746" s="26"/>
      <c r="Q746" s="26"/>
      <c r="R746" s="26"/>
      <c r="S746" s="26"/>
      <c r="T746" s="26"/>
      <c r="U746" s="26"/>
      <c r="V746" s="26"/>
    </row>
    <row r="747" spans="1:22" ht="14.5" x14ac:dyDescent="0.35">
      <c r="A747" s="15">
        <v>7</v>
      </c>
      <c r="B747" s="8">
        <v>90</v>
      </c>
      <c r="C747" s="8">
        <v>1138888.8887999998</v>
      </c>
      <c r="D747" s="8">
        <v>8833.3333320000002</v>
      </c>
      <c r="E747" s="2">
        <v>210</v>
      </c>
      <c r="F747" s="1">
        <v>154.08380126953099</v>
      </c>
      <c r="G747" s="1">
        <v>520.64910888671898</v>
      </c>
      <c r="H747" s="1">
        <v>229.48128055880679</v>
      </c>
      <c r="I747" s="1">
        <v>521.77218062938903</v>
      </c>
      <c r="J747" s="1">
        <f t="shared" si="61"/>
        <v>48.932774677194523</v>
      </c>
      <c r="K747" s="1">
        <f t="shared" si="62"/>
        <v>0.21570607218966806</v>
      </c>
      <c r="L747" s="26"/>
      <c r="M747" s="26"/>
      <c r="N747" s="2">
        <v>1138890</v>
      </c>
      <c r="O747" s="26"/>
      <c r="P747" s="26"/>
      <c r="Q747" s="26"/>
      <c r="R747" s="26"/>
      <c r="S747" s="26"/>
      <c r="T747" s="26"/>
      <c r="U747" s="26"/>
      <c r="V747" s="26"/>
    </row>
    <row r="748" spans="1:22" ht="14.5" x14ac:dyDescent="0.35">
      <c r="A748" s="15">
        <v>7</v>
      </c>
      <c r="B748" s="8">
        <v>90</v>
      </c>
      <c r="C748" s="8">
        <v>1138888.8887999998</v>
      </c>
      <c r="D748" s="8">
        <v>8833.3333320000002</v>
      </c>
      <c r="E748" s="2">
        <v>240</v>
      </c>
      <c r="F748" s="1">
        <v>130.42999267578099</v>
      </c>
      <c r="G748" s="1">
        <v>440.72265625</v>
      </c>
      <c r="H748" s="1">
        <v>230.91204912830841</v>
      </c>
      <c r="I748" s="1">
        <v>444.85988118188322</v>
      </c>
      <c r="J748" s="1">
        <f t="shared" si="61"/>
        <v>77.03907237218263</v>
      </c>
      <c r="K748" s="1">
        <f t="shared" si="62"/>
        <v>0.93873661206479542</v>
      </c>
      <c r="L748" s="26"/>
      <c r="M748" s="26"/>
      <c r="N748" s="2">
        <v>1138890</v>
      </c>
      <c r="O748" s="26"/>
      <c r="P748" s="26"/>
      <c r="Q748" s="26"/>
      <c r="R748" s="26"/>
      <c r="S748" s="26"/>
      <c r="T748" s="26"/>
      <c r="U748" s="26"/>
      <c r="V748" s="26"/>
    </row>
    <row r="749" spans="1:22" ht="14.5" x14ac:dyDescent="0.35">
      <c r="A749" s="15">
        <v>7</v>
      </c>
      <c r="B749" s="8">
        <v>90</v>
      </c>
      <c r="C749" s="8">
        <v>1138888.8887999998</v>
      </c>
      <c r="D749" s="8">
        <v>8833.3333320000002</v>
      </c>
      <c r="E749" s="2">
        <v>270</v>
      </c>
      <c r="F749" s="1">
        <v>121.447868347168</v>
      </c>
      <c r="G749" s="1">
        <v>410.37066650390602</v>
      </c>
      <c r="H749" s="1">
        <v>233.9968288108775</v>
      </c>
      <c r="I749" s="1">
        <v>422.37202102504972</v>
      </c>
      <c r="J749" s="1">
        <f t="shared" si="61"/>
        <v>92.672652056748916</v>
      </c>
      <c r="K749" s="1">
        <f t="shared" si="62"/>
        <v>2.924515688069889</v>
      </c>
      <c r="L749" s="26"/>
      <c r="M749" s="26"/>
      <c r="N749" s="2">
        <v>1138890</v>
      </c>
      <c r="O749" s="26"/>
      <c r="P749" s="26"/>
      <c r="Q749" s="26"/>
      <c r="R749" s="26"/>
      <c r="S749" s="26"/>
      <c r="T749" s="26"/>
      <c r="U749" s="26"/>
      <c r="V749" s="26"/>
    </row>
    <row r="750" spans="1:22" ht="14.5" x14ac:dyDescent="0.35">
      <c r="A750" s="15">
        <v>7</v>
      </c>
      <c r="B750" s="8">
        <v>90</v>
      </c>
      <c r="C750" s="8">
        <v>1138888.8887999998</v>
      </c>
      <c r="D750" s="8">
        <v>8833.3333320000002</v>
      </c>
      <c r="E750" s="2">
        <v>300</v>
      </c>
      <c r="F750" s="1">
        <v>203.43426513671901</v>
      </c>
      <c r="G750" s="1">
        <v>687.38623046875</v>
      </c>
      <c r="H750" s="1">
        <v>237.1102427222315</v>
      </c>
      <c r="I750" s="1">
        <v>693.76094948711454</v>
      </c>
      <c r="J750" s="1">
        <f t="shared" si="61"/>
        <v>16.553739146588896</v>
      </c>
      <c r="K750" s="1">
        <f t="shared" si="62"/>
        <v>0.92738532368002569</v>
      </c>
      <c r="L750" s="26"/>
      <c r="M750" s="26"/>
      <c r="N750" s="2">
        <v>0</v>
      </c>
      <c r="O750" s="26"/>
      <c r="P750" s="26"/>
      <c r="Q750" s="26"/>
      <c r="R750" s="26"/>
      <c r="S750" s="26"/>
      <c r="T750" s="26"/>
      <c r="U750" s="26"/>
      <c r="V750" s="26"/>
    </row>
    <row r="751" spans="1:22" ht="14.5" x14ac:dyDescent="0.35">
      <c r="A751" s="15">
        <v>7</v>
      </c>
      <c r="B751" s="8">
        <v>90</v>
      </c>
      <c r="C751" s="8">
        <v>1138888.8887999998</v>
      </c>
      <c r="D751" s="8">
        <v>8833.3333320000002</v>
      </c>
      <c r="E751" s="2">
        <v>330</v>
      </c>
      <c r="F751" s="1">
        <v>224.319091796875</v>
      </c>
      <c r="G751" s="1">
        <v>757.79144287109398</v>
      </c>
      <c r="H751" s="1">
        <v>240.22414982698919</v>
      </c>
      <c r="I751" s="1">
        <v>748.52718118431744</v>
      </c>
      <c r="J751" s="1">
        <f t="shared" si="61"/>
        <v>7.090371979802998</v>
      </c>
      <c r="K751" s="1">
        <f t="shared" si="62"/>
        <v>-1.2225344814763837</v>
      </c>
      <c r="L751" s="26"/>
      <c r="M751" s="26"/>
      <c r="N751" s="2">
        <v>0</v>
      </c>
      <c r="O751" s="26"/>
      <c r="P751" s="26"/>
      <c r="Q751" s="26"/>
      <c r="R751" s="26"/>
      <c r="S751" s="26"/>
      <c r="T751" s="26"/>
      <c r="U751" s="26"/>
      <c r="V751" s="26"/>
    </row>
    <row r="752" spans="1:22" ht="14.5" x14ac:dyDescent="0.35">
      <c r="A752" s="15">
        <v>7</v>
      </c>
      <c r="B752" s="8">
        <v>90</v>
      </c>
      <c r="C752" s="8">
        <v>1138888.8887999998</v>
      </c>
      <c r="D752" s="8">
        <v>8833.3333320000002</v>
      </c>
      <c r="E752" s="2">
        <v>360</v>
      </c>
      <c r="F752" s="1">
        <v>232.35693359375</v>
      </c>
      <c r="G752" s="1">
        <v>782.72595214843795</v>
      </c>
      <c r="H752" s="1">
        <v>243.33805693174679</v>
      </c>
      <c r="I752" s="1">
        <v>781.77595341808228</v>
      </c>
      <c r="J752" s="1">
        <f t="shared" si="61"/>
        <v>4.7259718779023192</v>
      </c>
      <c r="K752" s="1">
        <f t="shared" si="62"/>
        <v>-0.12137054198191626</v>
      </c>
      <c r="L752" s="26"/>
      <c r="M752" s="26"/>
      <c r="N752" s="2">
        <v>0</v>
      </c>
      <c r="O752" s="26"/>
      <c r="P752" s="26"/>
      <c r="Q752" s="26"/>
      <c r="R752" s="26"/>
      <c r="S752" s="26"/>
      <c r="T752" s="26"/>
      <c r="U752" s="26"/>
      <c r="V752" s="26"/>
    </row>
    <row r="753" spans="1:22" ht="14.5" x14ac:dyDescent="0.35">
      <c r="A753" s="15">
        <v>7</v>
      </c>
      <c r="B753" s="8">
        <v>90</v>
      </c>
      <c r="C753" s="8">
        <v>1138888.8887999998</v>
      </c>
      <c r="D753" s="8">
        <v>8833.3333320000002</v>
      </c>
      <c r="E753" s="2">
        <v>390</v>
      </c>
      <c r="F753" s="1">
        <v>155.77366638183599</v>
      </c>
      <c r="G753" s="1">
        <v>518.255126953125</v>
      </c>
      <c r="H753" s="1">
        <v>110.0935326869251</v>
      </c>
      <c r="I753" s="1">
        <v>511.66546135446981</v>
      </c>
      <c r="J753" s="1">
        <f t="shared" si="61"/>
        <v>-29.324682891483533</v>
      </c>
      <c r="K753" s="1">
        <f t="shared" si="62"/>
        <v>-1.2715099679566138</v>
      </c>
      <c r="L753" s="26"/>
      <c r="M753" s="26"/>
      <c r="N753" s="2">
        <v>1138890</v>
      </c>
      <c r="O753" s="26"/>
      <c r="P753" s="26"/>
      <c r="Q753" s="26"/>
      <c r="R753" s="26"/>
      <c r="S753" s="26"/>
      <c r="T753" s="26"/>
      <c r="U753" s="26"/>
      <c r="V753" s="26"/>
    </row>
    <row r="754" spans="1:22" ht="14.5" x14ac:dyDescent="0.35">
      <c r="A754" s="15">
        <v>7</v>
      </c>
      <c r="B754" s="8">
        <v>90</v>
      </c>
      <c r="C754" s="8">
        <v>1138888.8887999998</v>
      </c>
      <c r="D754" s="8">
        <v>8833.3333320000002</v>
      </c>
      <c r="E754" s="2">
        <v>420</v>
      </c>
      <c r="F754" s="1">
        <v>146.89434814453099</v>
      </c>
      <c r="G754" s="1">
        <v>476.39547729492199</v>
      </c>
      <c r="H754" s="1">
        <v>110.0935326869251</v>
      </c>
      <c r="I754" s="1">
        <v>460.86441160918798</v>
      </c>
      <c r="J754" s="1">
        <f t="shared" si="61"/>
        <v>-25.052574127220439</v>
      </c>
      <c r="K754" s="1">
        <f t="shared" si="62"/>
        <v>-3.2601203046516738</v>
      </c>
      <c r="L754" s="26"/>
      <c r="M754" s="26"/>
      <c r="N754" s="2">
        <v>1138890</v>
      </c>
      <c r="O754" s="26"/>
      <c r="P754" s="26"/>
      <c r="Q754" s="26"/>
      <c r="R754" s="26"/>
      <c r="S754" s="26"/>
      <c r="T754" s="26"/>
      <c r="U754" s="26"/>
      <c r="V754" s="26"/>
    </row>
    <row r="755" spans="1:22" ht="14.5" x14ac:dyDescent="0.35">
      <c r="A755" s="15">
        <v>7</v>
      </c>
      <c r="B755" s="8">
        <v>90</v>
      </c>
      <c r="C755" s="8">
        <v>1138888.8887999998</v>
      </c>
      <c r="D755" s="8">
        <v>8833.3333320000002</v>
      </c>
      <c r="E755" s="2">
        <v>450</v>
      </c>
      <c r="F755" s="1">
        <v>151.07670593261699</v>
      </c>
      <c r="G755" s="1">
        <v>470.58560180664102</v>
      </c>
      <c r="H755" s="1">
        <v>110.0935326869251</v>
      </c>
      <c r="I755" s="1">
        <v>453.92808273306048</v>
      </c>
      <c r="J755" s="1">
        <f t="shared" si="61"/>
        <v>-27.127393990156989</v>
      </c>
      <c r="K755" s="1">
        <f t="shared" si="62"/>
        <v>-3.5397426121050248</v>
      </c>
      <c r="L755" s="26"/>
      <c r="M755" s="26"/>
      <c r="N755" s="2">
        <v>1138890</v>
      </c>
      <c r="O755" s="26"/>
      <c r="P755" s="26"/>
      <c r="Q755" s="26"/>
      <c r="R755" s="26"/>
      <c r="S755" s="26"/>
      <c r="T755" s="26"/>
      <c r="U755" s="26"/>
      <c r="V755" s="26"/>
    </row>
    <row r="756" spans="1:22" ht="14.5" x14ac:dyDescent="0.35">
      <c r="A756" s="15">
        <v>7</v>
      </c>
      <c r="B756" s="8">
        <v>90</v>
      </c>
      <c r="C756" s="8">
        <v>1138888.8887999998</v>
      </c>
      <c r="D756" s="8">
        <v>8833.3333320000002</v>
      </c>
      <c r="E756" s="2">
        <v>480</v>
      </c>
      <c r="F756" s="1">
        <v>271.67550659179699</v>
      </c>
      <c r="G756" s="1">
        <v>791.14825439453102</v>
      </c>
      <c r="H756" s="1">
        <v>373.82136537813068</v>
      </c>
      <c r="I756" s="1">
        <v>760.22385502851023</v>
      </c>
      <c r="J756" s="1">
        <f t="shared" si="61"/>
        <v>37.598479181198996</v>
      </c>
      <c r="K756" s="1">
        <f t="shared" si="62"/>
        <v>-3.9087995447436539</v>
      </c>
      <c r="L756" s="26"/>
      <c r="M756" s="26"/>
      <c r="N756" s="2">
        <v>0</v>
      </c>
      <c r="O756" s="26"/>
      <c r="P756" s="26"/>
      <c r="Q756" s="26"/>
      <c r="R756" s="26"/>
      <c r="S756" s="26"/>
      <c r="T756" s="26"/>
      <c r="U756" s="26"/>
      <c r="V756" s="26"/>
    </row>
    <row r="757" spans="1:22" ht="14.5" x14ac:dyDescent="0.35">
      <c r="A757" s="15">
        <v>7</v>
      </c>
      <c r="B757" s="8">
        <v>90</v>
      </c>
      <c r="C757" s="8">
        <v>1138888.8887999998</v>
      </c>
      <c r="D757" s="8">
        <v>8833.3333320000002</v>
      </c>
      <c r="E757" s="2">
        <v>510</v>
      </c>
      <c r="F757" s="1">
        <v>353.34030151367199</v>
      </c>
      <c r="G757" s="1">
        <v>908.34320068359398</v>
      </c>
      <c r="H757" s="1">
        <v>373.82136537813068</v>
      </c>
      <c r="I757" s="1">
        <v>903.55601674056697</v>
      </c>
      <c r="J757" s="1">
        <f t="shared" si="61"/>
        <v>5.7964131962077374</v>
      </c>
      <c r="K757" s="1">
        <f t="shared" si="62"/>
        <v>-0.52702369978927577</v>
      </c>
      <c r="L757" s="26"/>
      <c r="M757" s="26"/>
      <c r="N757" s="2">
        <v>4.2083493672273301E-14</v>
      </c>
      <c r="O757" s="26"/>
      <c r="P757" s="26"/>
      <c r="Q757" s="26"/>
      <c r="R757" s="26"/>
      <c r="S757" s="26"/>
      <c r="T757" s="26"/>
      <c r="U757" s="26"/>
      <c r="V757" s="26"/>
    </row>
    <row r="758" spans="1:22" ht="14.5" x14ac:dyDescent="0.35">
      <c r="A758" s="15">
        <v>7</v>
      </c>
      <c r="B758" s="8">
        <v>90</v>
      </c>
      <c r="C758" s="8">
        <v>1138888.8887999998</v>
      </c>
      <c r="D758" s="8">
        <v>8833.3333320000002</v>
      </c>
      <c r="E758" s="2">
        <v>540</v>
      </c>
      <c r="F758" s="1">
        <v>497.14181518554699</v>
      </c>
      <c r="G758" s="1">
        <v>996.03332519531205</v>
      </c>
      <c r="H758" s="1">
        <v>373.82136537813068</v>
      </c>
      <c r="I758" s="1">
        <v>980.70145566276244</v>
      </c>
      <c r="J758" s="1">
        <f t="shared" si="61"/>
        <v>-24.805889595384311</v>
      </c>
      <c r="K758" s="1">
        <f t="shared" si="62"/>
        <v>-1.5392928273301678</v>
      </c>
      <c r="L758" s="26"/>
      <c r="M758" s="26"/>
      <c r="N758" s="2">
        <v>0</v>
      </c>
      <c r="O758" s="26"/>
      <c r="P758" s="26"/>
      <c r="Q758" s="26"/>
      <c r="R758" s="26"/>
      <c r="S758" s="26"/>
      <c r="T758" s="26"/>
      <c r="U758" s="26"/>
      <c r="V758" s="26"/>
    </row>
    <row r="759" spans="1:22" ht="14.5" x14ac:dyDescent="0.35">
      <c r="A759" s="15">
        <v>7</v>
      </c>
      <c r="B759" s="8">
        <v>90</v>
      </c>
      <c r="C759" s="8">
        <v>1138888.8887999998</v>
      </c>
      <c r="D759" s="8">
        <v>8833.3333320000002</v>
      </c>
      <c r="E759" s="2">
        <v>570</v>
      </c>
      <c r="F759" s="1">
        <v>467.17776489257801</v>
      </c>
      <c r="G759" s="1">
        <v>702.34259033203102</v>
      </c>
      <c r="H759" s="1">
        <v>223.73205252472181</v>
      </c>
      <c r="I759" s="1">
        <v>688.23060812216056</v>
      </c>
      <c r="J759" s="1">
        <f t="shared" si="61"/>
        <v>-52.109867091776863</v>
      </c>
      <c r="K759" s="1">
        <f t="shared" si="62"/>
        <v>-2.0092733096534912</v>
      </c>
      <c r="L759" s="26"/>
      <c r="M759" s="26"/>
      <c r="N759" s="2">
        <v>1138890</v>
      </c>
      <c r="O759" s="26"/>
      <c r="P759" s="26"/>
      <c r="Q759" s="26"/>
      <c r="R759" s="26"/>
      <c r="S759" s="26"/>
      <c r="T759" s="26"/>
      <c r="U759" s="26"/>
      <c r="V759" s="26"/>
    </row>
    <row r="760" spans="1:22" ht="14.5" x14ac:dyDescent="0.35">
      <c r="A760" s="15">
        <v>7</v>
      </c>
      <c r="B760" s="8">
        <v>90</v>
      </c>
      <c r="C760" s="8">
        <v>1138888.8887999998</v>
      </c>
      <c r="D760" s="8">
        <v>8833.3333320000002</v>
      </c>
      <c r="E760" s="2">
        <v>600</v>
      </c>
      <c r="F760" s="1">
        <v>535.73541259765602</v>
      </c>
      <c r="G760" s="1">
        <v>646.166259765625</v>
      </c>
      <c r="H760" s="1">
        <v>275.09521535952751</v>
      </c>
      <c r="I760" s="1">
        <v>628.14005773460997</v>
      </c>
      <c r="J760" s="1">
        <f t="shared" si="61"/>
        <v>-48.650918178872104</v>
      </c>
      <c r="K760" s="1">
        <f t="shared" si="62"/>
        <v>-2.7897157672010651</v>
      </c>
      <c r="L760" s="26"/>
      <c r="M760" s="26"/>
      <c r="N760" s="2">
        <v>1138890</v>
      </c>
      <c r="O760" s="26"/>
      <c r="P760" s="26"/>
      <c r="Q760" s="26"/>
      <c r="R760" s="26"/>
      <c r="S760" s="26"/>
      <c r="T760" s="26"/>
      <c r="U760" s="26"/>
      <c r="V760" s="26"/>
    </row>
    <row r="761" spans="1:22" ht="14.5" x14ac:dyDescent="0.35">
      <c r="A761" s="15">
        <v>7</v>
      </c>
      <c r="B761" s="8">
        <v>90</v>
      </c>
      <c r="C761" s="8">
        <v>1138888.8887999998</v>
      </c>
      <c r="D761" s="8">
        <v>8833.3333320000002</v>
      </c>
      <c r="E761" s="2">
        <v>630</v>
      </c>
      <c r="F761" s="1">
        <v>615.59680175781295</v>
      </c>
      <c r="G761" s="1">
        <v>625.39605712890602</v>
      </c>
      <c r="H761" s="1">
        <v>420.13921771696869</v>
      </c>
      <c r="I761" s="1">
        <v>616.78656928325347</v>
      </c>
      <c r="J761" s="1">
        <f t="shared" si="61"/>
        <v>-31.750909602311555</v>
      </c>
      <c r="K761" s="1">
        <f t="shared" si="62"/>
        <v>-1.3766456867632557</v>
      </c>
      <c r="L761" s="26"/>
      <c r="M761" s="26"/>
      <c r="N761" s="2">
        <v>1138890</v>
      </c>
      <c r="O761" s="26"/>
      <c r="P761" s="26"/>
      <c r="Q761" s="26"/>
      <c r="R761" s="26"/>
      <c r="S761" s="26"/>
      <c r="T761" s="26"/>
      <c r="U761" s="26"/>
      <c r="V761" s="26"/>
    </row>
    <row r="762" spans="1:22" ht="14.5" x14ac:dyDescent="0.35">
      <c r="A762" s="15">
        <v>7</v>
      </c>
      <c r="B762" s="8">
        <v>90</v>
      </c>
      <c r="C762" s="8">
        <v>1138888.8887999998</v>
      </c>
      <c r="D762" s="8">
        <v>8833.3333320000002</v>
      </c>
      <c r="E762" s="2">
        <v>660</v>
      </c>
      <c r="F762" s="1">
        <v>1158.49731445313</v>
      </c>
      <c r="G762" s="1">
        <v>994.56457519531295</v>
      </c>
      <c r="H762" s="1">
        <v>1073.884190887145</v>
      </c>
      <c r="I762" s="1">
        <v>973.27024518511291</v>
      </c>
      <c r="J762" s="1">
        <f t="shared" si="61"/>
        <v>-7.3036961338081934</v>
      </c>
      <c r="K762" s="1">
        <f t="shared" si="62"/>
        <v>-2.1410706294277828</v>
      </c>
      <c r="L762" s="26"/>
      <c r="M762" s="26"/>
      <c r="N762" s="2">
        <v>0</v>
      </c>
      <c r="O762" s="26"/>
      <c r="P762" s="26"/>
      <c r="Q762" s="26"/>
      <c r="R762" s="26"/>
      <c r="S762" s="26"/>
      <c r="T762" s="26"/>
      <c r="U762" s="26"/>
      <c r="V762" s="26"/>
    </row>
    <row r="763" spans="1:22" ht="14.5" x14ac:dyDescent="0.35">
      <c r="A763" s="15">
        <v>7</v>
      </c>
      <c r="B763" s="8">
        <v>90</v>
      </c>
      <c r="C763" s="8">
        <v>1138888.8887999998</v>
      </c>
      <c r="D763" s="8">
        <v>8833.3333320000002</v>
      </c>
      <c r="E763" s="2">
        <v>690</v>
      </c>
      <c r="F763" s="1">
        <v>1645.30078125</v>
      </c>
      <c r="G763" s="1">
        <v>1115.81286621094</v>
      </c>
      <c r="H763" s="1">
        <v>1840.5396433972901</v>
      </c>
      <c r="I763" s="1">
        <v>1098.6466276857821</v>
      </c>
      <c r="J763" s="1">
        <f t="shared" si="61"/>
        <v>11.866454108102923</v>
      </c>
      <c r="K763" s="1">
        <f t="shared" si="62"/>
        <v>-1.5384513877717503</v>
      </c>
      <c r="L763" s="26"/>
      <c r="M763" s="26"/>
      <c r="N763" s="2">
        <v>0</v>
      </c>
      <c r="O763" s="26"/>
      <c r="P763" s="26"/>
      <c r="Q763" s="26"/>
      <c r="R763" s="26"/>
      <c r="S763" s="26"/>
      <c r="T763" s="26"/>
      <c r="U763" s="26"/>
      <c r="V763" s="26"/>
    </row>
    <row r="764" spans="1:22" ht="14.5" x14ac:dyDescent="0.35">
      <c r="A764" s="15">
        <v>7</v>
      </c>
      <c r="B764" s="8">
        <v>90</v>
      </c>
      <c r="C764" s="8">
        <v>1138888.8887999998</v>
      </c>
      <c r="D764" s="8">
        <v>8833.3333320000002</v>
      </c>
      <c r="E764" s="2">
        <v>720</v>
      </c>
      <c r="F764" s="1">
        <v>2416.83081054688</v>
      </c>
      <c r="G764" s="1">
        <v>1194.11340332031</v>
      </c>
      <c r="H764" s="1">
        <v>2755.2895865002079</v>
      </c>
      <c r="I764" s="1">
        <v>1146.169934220982</v>
      </c>
      <c r="J764" s="1">
        <f t="shared" si="61"/>
        <v>14.00423953866847</v>
      </c>
      <c r="K764" s="1">
        <f t="shared" si="62"/>
        <v>-4.0149845873949728</v>
      </c>
      <c r="L764" s="26"/>
      <c r="M764" s="26"/>
      <c r="N764" s="2">
        <v>1.05216111837654E-14</v>
      </c>
      <c r="O764" s="26"/>
      <c r="P764" s="26"/>
      <c r="Q764" s="26"/>
      <c r="R764" s="26"/>
      <c r="S764" s="26"/>
      <c r="T764" s="26"/>
      <c r="U764" s="26"/>
      <c r="V764" s="26"/>
    </row>
    <row r="765" spans="1:22" ht="14.5" x14ac:dyDescent="0.35">
      <c r="A765" s="15">
        <v>7</v>
      </c>
      <c r="B765" s="8">
        <v>90</v>
      </c>
      <c r="C765" s="8">
        <v>1138888.8887999998</v>
      </c>
      <c r="D765" s="8">
        <v>8833.3333320000002</v>
      </c>
      <c r="E765" s="2">
        <v>750</v>
      </c>
      <c r="F765" s="1">
        <v>2159.66137695313</v>
      </c>
      <c r="G765" s="1">
        <v>817.15850830078102</v>
      </c>
      <c r="H765" s="1">
        <v>2147.3072169305569</v>
      </c>
      <c r="I765" s="1">
        <v>801.0793075815601</v>
      </c>
      <c r="J765" s="1">
        <f t="shared" si="61"/>
        <v>-0.57204153180728867</v>
      </c>
      <c r="K765" s="1">
        <f t="shared" si="62"/>
        <v>-1.9676966654433297</v>
      </c>
      <c r="L765" s="26"/>
      <c r="M765" s="26"/>
      <c r="N765" s="2">
        <v>1138890</v>
      </c>
      <c r="O765" s="26"/>
      <c r="P765" s="26"/>
      <c r="Q765" s="26"/>
      <c r="R765" s="26"/>
      <c r="S765" s="26"/>
      <c r="T765" s="26"/>
      <c r="U765" s="26"/>
      <c r="V765" s="26"/>
    </row>
    <row r="766" spans="1:22" ht="14.5" x14ac:dyDescent="0.35">
      <c r="A766" s="15">
        <v>7</v>
      </c>
      <c r="B766" s="8">
        <v>90</v>
      </c>
      <c r="C766" s="8">
        <v>1138888.8887999998</v>
      </c>
      <c r="D766" s="8">
        <v>8833.3333320000002</v>
      </c>
      <c r="E766" s="2">
        <v>780</v>
      </c>
      <c r="F766" s="1">
        <v>2294.01977539063</v>
      </c>
      <c r="G766" s="1">
        <v>719.78863525390602</v>
      </c>
      <c r="H766" s="1">
        <v>1981.5002364640241</v>
      </c>
      <c r="I766" s="1">
        <v>696.98956671348265</v>
      </c>
      <c r="J766" s="1">
        <f t="shared" si="61"/>
        <v>-13.623227762863968</v>
      </c>
      <c r="K766" s="1">
        <f t="shared" si="62"/>
        <v>-3.167467145737997</v>
      </c>
      <c r="L766" s="26"/>
      <c r="M766" s="26"/>
      <c r="N766" s="2">
        <v>1138890</v>
      </c>
      <c r="O766" s="26"/>
      <c r="P766" s="26"/>
      <c r="Q766" s="26"/>
      <c r="R766" s="26"/>
      <c r="S766" s="26"/>
      <c r="T766" s="26"/>
      <c r="U766" s="26"/>
      <c r="V766" s="26"/>
    </row>
    <row r="767" spans="1:22" ht="14.5" x14ac:dyDescent="0.35">
      <c r="A767" s="15">
        <v>7</v>
      </c>
      <c r="B767" s="8">
        <v>90</v>
      </c>
      <c r="C767" s="8">
        <v>1138888.8887999998</v>
      </c>
      <c r="D767" s="8">
        <v>8833.3333320000002</v>
      </c>
      <c r="E767" s="2">
        <v>810</v>
      </c>
      <c r="F767" s="1">
        <v>2406.68627929688</v>
      </c>
      <c r="G767" s="1">
        <v>664.23736572265602</v>
      </c>
      <c r="H767" s="1">
        <v>2085.516233872645</v>
      </c>
      <c r="I767" s="1">
        <v>663.6120825450754</v>
      </c>
      <c r="J767" s="1">
        <f t="shared" si="61"/>
        <v>-13.34490698630092</v>
      </c>
      <c r="K767" s="1">
        <f t="shared" si="62"/>
        <v>-9.4135501832293231E-2</v>
      </c>
      <c r="L767" s="26"/>
      <c r="M767" s="26"/>
      <c r="N767" s="2">
        <v>1138890</v>
      </c>
      <c r="O767" s="26"/>
      <c r="P767" s="26"/>
      <c r="Q767" s="26"/>
      <c r="R767" s="26"/>
      <c r="S767" s="26"/>
      <c r="T767" s="26"/>
      <c r="U767" s="26"/>
      <c r="V767" s="26"/>
    </row>
    <row r="768" spans="1:22" ht="14.5" x14ac:dyDescent="0.35">
      <c r="A768" s="15">
        <v>7</v>
      </c>
      <c r="B768" s="8">
        <v>90</v>
      </c>
      <c r="C768" s="8">
        <v>1138888.8887999998</v>
      </c>
      <c r="D768" s="8">
        <v>8833.3333320000002</v>
      </c>
      <c r="E768" s="2">
        <v>840</v>
      </c>
      <c r="F768" s="1">
        <v>4213.423828125</v>
      </c>
      <c r="G768" s="1">
        <v>992.25329589843795</v>
      </c>
      <c r="H768" s="1">
        <v>3982.912489336311</v>
      </c>
      <c r="I768" s="1">
        <v>954.80918340778726</v>
      </c>
      <c r="J768" s="1">
        <f t="shared" si="61"/>
        <v>-5.4708794603097886</v>
      </c>
      <c r="K768" s="1">
        <f t="shared" si="62"/>
        <v>-3.7736445568313117</v>
      </c>
      <c r="L768" s="26"/>
      <c r="M768" s="26"/>
      <c r="N768" s="2">
        <v>0</v>
      </c>
      <c r="O768" s="26"/>
      <c r="P768" s="26"/>
      <c r="Q768" s="26"/>
      <c r="R768" s="26"/>
      <c r="S768" s="26"/>
      <c r="T768" s="26"/>
      <c r="U768" s="26"/>
      <c r="V768" s="26"/>
    </row>
    <row r="769" spans="1:22" ht="14.5" x14ac:dyDescent="0.35">
      <c r="A769" s="15">
        <v>7</v>
      </c>
      <c r="B769" s="8">
        <v>90</v>
      </c>
      <c r="C769" s="8">
        <v>1138888.8887999998</v>
      </c>
      <c r="D769" s="8">
        <v>8833.3333320000002</v>
      </c>
      <c r="E769" s="2">
        <v>870</v>
      </c>
      <c r="F769" s="1">
        <v>4720.4345703125</v>
      </c>
      <c r="G769" s="1">
        <v>1019.51843261719</v>
      </c>
      <c r="H769" s="1">
        <v>5354.3596402086487</v>
      </c>
      <c r="I769" s="1">
        <v>1012.659440352831</v>
      </c>
      <c r="J769" s="1">
        <f t="shared" si="61"/>
        <v>13.42937944491373</v>
      </c>
      <c r="K769" s="1">
        <f t="shared" si="62"/>
        <v>-0.67276785244102</v>
      </c>
      <c r="L769" s="26"/>
      <c r="M769" s="26"/>
      <c r="N769" s="2">
        <v>4.2083510612932202E-14</v>
      </c>
      <c r="O769" s="26"/>
      <c r="P769" s="26"/>
      <c r="Q769" s="26"/>
      <c r="R769" s="26"/>
      <c r="S769" s="26"/>
      <c r="T769" s="26"/>
      <c r="U769" s="26"/>
      <c r="V769" s="26"/>
    </row>
    <row r="770" spans="1:22" ht="14.5" x14ac:dyDescent="0.35">
      <c r="A770" s="15">
        <v>7</v>
      </c>
      <c r="B770" s="8">
        <v>90</v>
      </c>
      <c r="C770" s="8">
        <v>1138888.8887999998</v>
      </c>
      <c r="D770" s="8">
        <v>8833.3333320000002</v>
      </c>
      <c r="E770" s="2">
        <v>900</v>
      </c>
      <c r="F770" s="1">
        <v>6564.30810546875</v>
      </c>
      <c r="G770" s="1">
        <v>1024.95166015625</v>
      </c>
      <c r="H770" s="1">
        <v>6511.4461385088835</v>
      </c>
      <c r="I770" s="1">
        <v>1013.740026263004</v>
      </c>
      <c r="J770" s="1">
        <f t="shared" si="61"/>
        <v>-0.80529381178538906</v>
      </c>
      <c r="K770" s="1">
        <f t="shared" si="62"/>
        <v>-1.0938695285918991</v>
      </c>
      <c r="L770" s="26"/>
      <c r="M770" s="26"/>
      <c r="N770" s="2">
        <v>2.6301638818282402E-13</v>
      </c>
      <c r="O770" s="26"/>
      <c r="P770" s="26"/>
      <c r="Q770" s="26"/>
      <c r="R770" s="26"/>
      <c r="S770" s="26"/>
      <c r="T770" s="26"/>
      <c r="U770" s="26"/>
      <c r="V770" s="26"/>
    </row>
    <row r="771" spans="1:22" ht="14.5" x14ac:dyDescent="0.35">
      <c r="A771" s="15">
        <v>7</v>
      </c>
      <c r="B771" s="8">
        <v>90</v>
      </c>
      <c r="C771" s="8">
        <v>1138888.8887999998</v>
      </c>
      <c r="D771" s="8">
        <v>8833.3333320000002</v>
      </c>
      <c r="E771" s="2">
        <v>930</v>
      </c>
      <c r="F771" s="1">
        <v>4819.80859375</v>
      </c>
      <c r="G771" s="1">
        <v>682.44927978515602</v>
      </c>
      <c r="H771" s="1">
        <v>4547.7087556685401</v>
      </c>
      <c r="I771" s="1">
        <v>685.48726089180548</v>
      </c>
      <c r="J771" s="1">
        <f t="shared" si="61"/>
        <v>-5.6454490419868639</v>
      </c>
      <c r="K771" s="1">
        <f t="shared" si="62"/>
        <v>0.44515851897533693</v>
      </c>
      <c r="L771" s="26"/>
      <c r="M771" s="26"/>
      <c r="N771" s="2">
        <v>1138890</v>
      </c>
      <c r="O771" s="26"/>
      <c r="P771" s="26"/>
      <c r="Q771" s="26"/>
      <c r="R771" s="26"/>
      <c r="S771" s="26"/>
      <c r="T771" s="26"/>
      <c r="U771" s="26"/>
      <c r="V771" s="26"/>
    </row>
    <row r="772" spans="1:22" ht="14.5" x14ac:dyDescent="0.35">
      <c r="A772" s="15">
        <v>7</v>
      </c>
      <c r="B772" s="8">
        <v>90</v>
      </c>
      <c r="C772" s="8">
        <v>1138888.8887999998</v>
      </c>
      <c r="D772" s="8">
        <v>8833.3333320000002</v>
      </c>
      <c r="E772" s="2">
        <v>960</v>
      </c>
      <c r="F772" s="1">
        <v>4412.99365234375</v>
      </c>
      <c r="G772" s="1">
        <v>601.92102050781205</v>
      </c>
      <c r="H772" s="1">
        <v>3670.8556776519358</v>
      </c>
      <c r="I772" s="1">
        <v>603.34759460082546</v>
      </c>
      <c r="J772" s="1">
        <f t="shared" si="61"/>
        <v>-16.81710949884696</v>
      </c>
      <c r="K772" s="1">
        <f t="shared" si="62"/>
        <v>0.23700353441883154</v>
      </c>
      <c r="L772" s="26"/>
      <c r="M772" s="26"/>
      <c r="N772" s="2">
        <v>1138890</v>
      </c>
      <c r="O772" s="26"/>
      <c r="P772" s="26"/>
      <c r="Q772" s="26"/>
      <c r="R772" s="26"/>
      <c r="S772" s="26"/>
      <c r="T772" s="26"/>
      <c r="U772" s="26"/>
      <c r="V772" s="26"/>
    </row>
    <row r="773" spans="1:22" ht="14.5" x14ac:dyDescent="0.35">
      <c r="A773" s="15">
        <v>7</v>
      </c>
      <c r="B773" s="8">
        <v>90</v>
      </c>
      <c r="C773" s="8">
        <v>1138888.8887999998</v>
      </c>
      <c r="D773" s="8">
        <v>8833.3333320000002</v>
      </c>
      <c r="E773" s="2">
        <v>990</v>
      </c>
      <c r="F773" s="1">
        <v>4263.4169921875</v>
      </c>
      <c r="G773" s="1">
        <v>555.40191650390602</v>
      </c>
      <c r="H773" s="1">
        <v>3385.115665983099</v>
      </c>
      <c r="I773" s="1">
        <v>576.87240400981091</v>
      </c>
      <c r="J773" s="1">
        <f t="shared" si="61"/>
        <v>-20.600877836107621</v>
      </c>
      <c r="K773" s="1">
        <f t="shared" si="62"/>
        <v>3.8657568272460017</v>
      </c>
      <c r="L773" s="26"/>
      <c r="M773" s="26"/>
      <c r="N773" s="2">
        <v>1138890</v>
      </c>
      <c r="O773" s="26"/>
      <c r="P773" s="26"/>
      <c r="Q773" s="26"/>
      <c r="R773" s="26"/>
      <c r="S773" s="26"/>
      <c r="T773" s="26"/>
      <c r="U773" s="26"/>
      <c r="V773" s="26"/>
    </row>
    <row r="774" spans="1:22" ht="14.5" x14ac:dyDescent="0.35">
      <c r="A774" s="15">
        <v>7</v>
      </c>
      <c r="B774" s="8">
        <v>90</v>
      </c>
      <c r="C774" s="8">
        <v>1138888.8887999998</v>
      </c>
      <c r="D774" s="8">
        <v>8833.3333320000002</v>
      </c>
      <c r="E774" s="2">
        <v>1020</v>
      </c>
      <c r="F774" s="1">
        <v>6143.25537109375</v>
      </c>
      <c r="G774" s="1">
        <v>838.288330078125</v>
      </c>
      <c r="H774" s="1">
        <v>6062.3778783971993</v>
      </c>
      <c r="I774" s="1">
        <v>835.53928140809103</v>
      </c>
      <c r="J774" s="1">
        <f t="shared" si="61"/>
        <v>-1.316524998734526</v>
      </c>
      <c r="K774" s="1">
        <f t="shared" si="62"/>
        <v>-0.32793593461783865</v>
      </c>
      <c r="L774" s="26"/>
      <c r="M774" s="26"/>
      <c r="N774" s="2">
        <v>0</v>
      </c>
      <c r="O774" s="26"/>
      <c r="P774" s="26"/>
      <c r="Q774" s="26"/>
      <c r="R774" s="26"/>
      <c r="S774" s="26"/>
      <c r="T774" s="26"/>
      <c r="U774" s="26"/>
      <c r="V774" s="26"/>
    </row>
    <row r="775" spans="1:22" ht="14.5" x14ac:dyDescent="0.35">
      <c r="A775" s="15">
        <v>7</v>
      </c>
      <c r="B775" s="8">
        <v>90</v>
      </c>
      <c r="C775" s="8">
        <v>1138888.8887999998</v>
      </c>
      <c r="D775" s="8">
        <v>8833.3333320000002</v>
      </c>
      <c r="E775" s="2">
        <v>1050</v>
      </c>
      <c r="F775" s="1">
        <v>7418.05517578125</v>
      </c>
      <c r="G775" s="1">
        <v>894.28991699218705</v>
      </c>
      <c r="H775" s="1">
        <v>7310.9402645581267</v>
      </c>
      <c r="I775" s="1">
        <v>875.33077102088237</v>
      </c>
      <c r="J775" s="1">
        <f t="shared" si="61"/>
        <v>-1.4439756605321046</v>
      </c>
      <c r="K775" s="1">
        <f t="shared" si="62"/>
        <v>-2.1200223340402835</v>
      </c>
      <c r="L775" s="26"/>
      <c r="M775" s="26"/>
      <c r="N775" s="2">
        <v>0</v>
      </c>
      <c r="O775" s="26"/>
      <c r="P775" s="26"/>
      <c r="Q775" s="26"/>
      <c r="R775" s="26"/>
      <c r="S775" s="26"/>
      <c r="T775" s="26"/>
      <c r="U775" s="26"/>
      <c r="V775" s="26"/>
    </row>
    <row r="776" spans="1:22" ht="14.5" x14ac:dyDescent="0.35">
      <c r="A776" s="15">
        <v>7</v>
      </c>
      <c r="B776" s="8">
        <v>90</v>
      </c>
      <c r="C776" s="8">
        <v>1138888.8887999998</v>
      </c>
      <c r="D776" s="8">
        <v>8833.3333320000002</v>
      </c>
      <c r="E776" s="2">
        <v>1080</v>
      </c>
      <c r="F776" s="1">
        <v>8723.4970703125</v>
      </c>
      <c r="G776" s="1">
        <v>894.36968994140602</v>
      </c>
      <c r="H776" s="1">
        <v>8063.1528093465422</v>
      </c>
      <c r="I776" s="1">
        <v>875.03731523915792</v>
      </c>
      <c r="J776" s="1">
        <f t="shared" si="61"/>
        <v>-7.5697195246756985</v>
      </c>
      <c r="K776" s="1">
        <f t="shared" si="62"/>
        <v>-2.1615641629709801</v>
      </c>
      <c r="L776" s="26"/>
      <c r="M776" s="26"/>
      <c r="N776" s="2">
        <v>0</v>
      </c>
      <c r="O776" s="26"/>
      <c r="P776" s="26"/>
      <c r="Q776" s="26"/>
      <c r="R776" s="26"/>
      <c r="S776" s="26"/>
      <c r="T776" s="26"/>
      <c r="U776" s="26"/>
      <c r="V776" s="26"/>
    </row>
    <row r="777" spans="1:22" ht="14.5" x14ac:dyDescent="0.35">
      <c r="A777" s="15">
        <v>7</v>
      </c>
      <c r="B777" s="8">
        <v>90</v>
      </c>
      <c r="C777" s="8">
        <v>1138888.8887999998</v>
      </c>
      <c r="D777" s="8">
        <v>8833.3333320000002</v>
      </c>
      <c r="E777" s="2">
        <v>1110</v>
      </c>
      <c r="F777" s="1">
        <v>4963.509765625</v>
      </c>
      <c r="G777" s="1">
        <v>534.76007080078102</v>
      </c>
      <c r="H777" s="1">
        <v>5007.7275339770058</v>
      </c>
      <c r="I777" s="1">
        <v>541.74537547437899</v>
      </c>
      <c r="J777" s="1">
        <f t="shared" si="61"/>
        <v>0.89085688232624949</v>
      </c>
      <c r="K777" s="1">
        <f t="shared" si="62"/>
        <v>1.3062502335183257</v>
      </c>
      <c r="L777" s="26"/>
      <c r="M777" s="26"/>
      <c r="N777" s="2">
        <v>1138890</v>
      </c>
      <c r="O777" s="26"/>
      <c r="P777" s="26"/>
      <c r="Q777" s="26"/>
      <c r="R777" s="26"/>
      <c r="S777" s="26"/>
      <c r="T777" s="26"/>
      <c r="U777" s="26"/>
      <c r="V777" s="26"/>
    </row>
    <row r="778" spans="1:22" ht="14.5" x14ac:dyDescent="0.35">
      <c r="A778" s="15">
        <v>7</v>
      </c>
      <c r="B778" s="8">
        <v>90</v>
      </c>
      <c r="C778" s="8">
        <v>1138888.8887999998</v>
      </c>
      <c r="D778" s="8">
        <v>8833.3333320000002</v>
      </c>
      <c r="E778" s="2">
        <v>1140</v>
      </c>
      <c r="F778" s="1">
        <v>4910.23046875</v>
      </c>
      <c r="G778" s="1">
        <v>487.70709228515602</v>
      </c>
      <c r="H778" s="1">
        <v>4613.1607423726746</v>
      </c>
      <c r="I778" s="1">
        <v>510.48360533987602</v>
      </c>
      <c r="J778" s="1">
        <f t="shared" ref="J778:J841" si="71">(H778-F778)/F778*100</f>
        <v>-6.0500159466639181</v>
      </c>
      <c r="K778" s="1">
        <f t="shared" ref="K778:K841" si="72">(I778-G778)/G778*100</f>
        <v>4.6701213525520906</v>
      </c>
      <c r="L778" s="26"/>
      <c r="M778" s="26"/>
      <c r="N778" s="2">
        <v>1138890</v>
      </c>
      <c r="O778" s="26"/>
      <c r="P778" s="26"/>
      <c r="Q778" s="26"/>
      <c r="R778" s="26"/>
      <c r="S778" s="26"/>
      <c r="T778" s="26"/>
      <c r="U778" s="26"/>
      <c r="V778" s="26"/>
    </row>
    <row r="779" spans="1:22" ht="14.5" x14ac:dyDescent="0.35">
      <c r="A779" s="15">
        <v>7</v>
      </c>
      <c r="B779" s="8">
        <v>90</v>
      </c>
      <c r="C779" s="8">
        <v>1138888.8887999998</v>
      </c>
      <c r="D779" s="8">
        <v>8833.3333320000002</v>
      </c>
      <c r="E779" s="2">
        <v>1170</v>
      </c>
      <c r="F779" s="1">
        <v>4978.7705078125</v>
      </c>
      <c r="G779" s="1">
        <v>472.43499755859398</v>
      </c>
      <c r="H779" s="1">
        <v>4711.1973790016827</v>
      </c>
      <c r="I779" s="1">
        <v>497.64551851683041</v>
      </c>
      <c r="J779" s="1">
        <f t="shared" si="71"/>
        <v>-5.3742812284870638</v>
      </c>
      <c r="K779" s="1">
        <f t="shared" si="72"/>
        <v>5.3362941121036833</v>
      </c>
      <c r="L779" s="26"/>
      <c r="M779" s="26"/>
      <c r="N779" s="2">
        <v>1138890</v>
      </c>
      <c r="O779" s="26"/>
      <c r="P779" s="26"/>
      <c r="Q779" s="26"/>
      <c r="R779" s="26"/>
      <c r="S779" s="26"/>
      <c r="T779" s="26"/>
      <c r="U779" s="26"/>
      <c r="V779" s="26"/>
    </row>
    <row r="780" spans="1:22" ht="14.5" x14ac:dyDescent="0.35">
      <c r="A780" s="15">
        <v>7</v>
      </c>
      <c r="B780" s="8">
        <v>90</v>
      </c>
      <c r="C780" s="8">
        <v>1138888.8887999998</v>
      </c>
      <c r="D780" s="8">
        <v>8833.3333320000002</v>
      </c>
      <c r="E780" s="2">
        <v>1200</v>
      </c>
      <c r="F780" s="1">
        <v>8100.17578125</v>
      </c>
      <c r="G780" s="1">
        <v>732.34490966796898</v>
      </c>
      <c r="H780" s="1">
        <v>7963.587621302926</v>
      </c>
      <c r="I780" s="1">
        <v>738.90819284788461</v>
      </c>
      <c r="J780" s="1">
        <f t="shared" si="71"/>
        <v>-1.6862369859089164</v>
      </c>
      <c r="K780" s="1">
        <f t="shared" si="72"/>
        <v>0.89620110596403213</v>
      </c>
      <c r="L780" s="26"/>
      <c r="M780" s="26"/>
      <c r="N780" s="2">
        <v>0</v>
      </c>
      <c r="O780" s="26"/>
      <c r="P780" s="26"/>
      <c r="Q780" s="26"/>
      <c r="R780" s="26"/>
      <c r="S780" s="26"/>
      <c r="T780" s="26"/>
      <c r="U780" s="26"/>
      <c r="V780" s="26"/>
    </row>
    <row r="781" spans="1:22" ht="14.5" x14ac:dyDescent="0.35">
      <c r="A781" s="15">
        <v>7</v>
      </c>
      <c r="B781" s="8">
        <v>90</v>
      </c>
      <c r="C781" s="8">
        <v>1138888.8887999998</v>
      </c>
      <c r="D781" s="8">
        <v>8833.3333320000002</v>
      </c>
      <c r="E781" s="2">
        <v>1230</v>
      </c>
      <c r="F781" s="1">
        <v>9547.125</v>
      </c>
      <c r="G781" s="1">
        <v>798.640380859375</v>
      </c>
      <c r="H781" s="1">
        <v>9233.6462771299539</v>
      </c>
      <c r="I781" s="1">
        <v>787.83525811616994</v>
      </c>
      <c r="J781" s="1">
        <f t="shared" si="71"/>
        <v>-3.2834882005844288</v>
      </c>
      <c r="K781" s="1">
        <f t="shared" si="72"/>
        <v>-1.3529396962846074</v>
      </c>
      <c r="L781" s="26"/>
      <c r="M781" s="26"/>
      <c r="N781" s="2">
        <v>0</v>
      </c>
      <c r="O781" s="26"/>
      <c r="P781" s="26"/>
      <c r="Q781" s="26"/>
      <c r="R781" s="26"/>
      <c r="S781" s="26"/>
      <c r="T781" s="26"/>
      <c r="U781" s="26"/>
      <c r="V781" s="26"/>
    </row>
    <row r="782" spans="1:22" ht="14.5" x14ac:dyDescent="0.35">
      <c r="A782" s="15">
        <v>7</v>
      </c>
      <c r="B782" s="8">
        <v>90</v>
      </c>
      <c r="C782" s="8">
        <v>1138888.8887999998</v>
      </c>
      <c r="D782" s="8">
        <v>8833.3333320000002</v>
      </c>
      <c r="E782" s="2">
        <v>1260</v>
      </c>
      <c r="F782" s="1">
        <v>10398.5205078125</v>
      </c>
      <c r="G782" s="1">
        <v>778.61761474609398</v>
      </c>
      <c r="H782" s="1">
        <v>9701.047870576389</v>
      </c>
      <c r="I782" s="1">
        <v>771.04317966452527</v>
      </c>
      <c r="J782" s="1">
        <f t="shared" si="71"/>
        <v>-6.7074218559466576</v>
      </c>
      <c r="K782" s="1">
        <f t="shared" si="72"/>
        <v>-0.97280551301664553</v>
      </c>
      <c r="L782" s="26"/>
      <c r="M782" s="26"/>
      <c r="N782" s="2">
        <v>1.89372091142018E-13</v>
      </c>
      <c r="O782" s="26"/>
      <c r="P782" s="26"/>
      <c r="Q782" s="26"/>
      <c r="R782" s="26"/>
      <c r="S782" s="26"/>
      <c r="T782" s="26"/>
      <c r="U782" s="26"/>
      <c r="V782" s="26"/>
    </row>
    <row r="783" spans="1:22" ht="14.5" x14ac:dyDescent="0.35">
      <c r="A783" s="15">
        <v>7</v>
      </c>
      <c r="B783" s="8">
        <v>90</v>
      </c>
      <c r="C783" s="8">
        <v>1138888.8887999998</v>
      </c>
      <c r="D783" s="8">
        <v>8833.3333320000002</v>
      </c>
      <c r="E783" s="2">
        <v>1290</v>
      </c>
      <c r="F783" s="1">
        <v>7640.5400390625</v>
      </c>
      <c r="G783" s="1">
        <v>531.17657470703102</v>
      </c>
      <c r="H783" s="1">
        <v>7064.8458077164714</v>
      </c>
      <c r="I783" s="1">
        <v>501.03562928890062</v>
      </c>
      <c r="J783" s="1">
        <f t="shared" si="71"/>
        <v>-7.5347322100633445</v>
      </c>
      <c r="K783" s="1">
        <f t="shared" si="72"/>
        <v>-5.674373994138306</v>
      </c>
      <c r="L783" s="26"/>
      <c r="M783" s="26"/>
      <c r="N783" s="2">
        <v>1138890</v>
      </c>
      <c r="O783" s="26"/>
      <c r="P783" s="26"/>
      <c r="Q783" s="26"/>
      <c r="R783" s="26"/>
      <c r="S783" s="26"/>
      <c r="T783" s="26"/>
      <c r="U783" s="26"/>
      <c r="V783" s="26"/>
    </row>
    <row r="784" spans="1:22" ht="14.5" x14ac:dyDescent="0.35">
      <c r="A784" s="15">
        <v>7</v>
      </c>
      <c r="B784" s="8">
        <v>90</v>
      </c>
      <c r="C784" s="8">
        <v>1138888.8887999998</v>
      </c>
      <c r="D784" s="8">
        <v>8833.3333320000002</v>
      </c>
      <c r="E784" s="2">
        <v>1320</v>
      </c>
      <c r="F784" s="1">
        <v>7107.5283203125</v>
      </c>
      <c r="G784" s="1">
        <v>470.91757202148398</v>
      </c>
      <c r="H784" s="1">
        <v>6265.6431879801257</v>
      </c>
      <c r="I784" s="1">
        <v>473.07992641935999</v>
      </c>
      <c r="J784" s="1">
        <f t="shared" si="71"/>
        <v>-11.84497752793138</v>
      </c>
      <c r="K784" s="1">
        <f t="shared" si="72"/>
        <v>0.45917895749648635</v>
      </c>
      <c r="L784" s="26"/>
      <c r="M784" s="26"/>
      <c r="N784" s="2">
        <v>1138890</v>
      </c>
      <c r="O784" s="26"/>
      <c r="P784" s="26"/>
      <c r="Q784" s="26"/>
      <c r="R784" s="26"/>
      <c r="S784" s="26"/>
      <c r="T784" s="26"/>
      <c r="U784" s="26"/>
      <c r="V784" s="26"/>
    </row>
    <row r="785" spans="1:22" ht="14.5" x14ac:dyDescent="0.35">
      <c r="A785" s="15">
        <v>7</v>
      </c>
      <c r="B785" s="8">
        <v>90</v>
      </c>
      <c r="C785" s="8">
        <v>1138888.8887999998</v>
      </c>
      <c r="D785" s="8">
        <v>8833.3333320000002</v>
      </c>
      <c r="E785" s="2">
        <v>1350</v>
      </c>
      <c r="F785" s="1">
        <v>6480.3271484375</v>
      </c>
      <c r="G785" s="1">
        <v>426.39984130859398</v>
      </c>
      <c r="H785" s="1">
        <v>5694.7141487083909</v>
      </c>
      <c r="I785" s="1">
        <v>461.29317279406831</v>
      </c>
      <c r="J785" s="1">
        <f t="shared" si="71"/>
        <v>-12.123045360735093</v>
      </c>
      <c r="K785" s="1">
        <f t="shared" si="72"/>
        <v>8.183242136861244</v>
      </c>
      <c r="L785" s="26"/>
      <c r="M785" s="26"/>
      <c r="N785" s="2">
        <v>1138890</v>
      </c>
      <c r="O785" s="26"/>
      <c r="P785" s="26"/>
      <c r="Q785" s="26"/>
      <c r="R785" s="26"/>
      <c r="S785" s="26"/>
      <c r="T785" s="26"/>
      <c r="U785" s="26"/>
      <c r="V785" s="26"/>
    </row>
    <row r="786" spans="1:22" ht="14.5" x14ac:dyDescent="0.35">
      <c r="A786" s="15">
        <v>7</v>
      </c>
      <c r="B786" s="8">
        <v>90</v>
      </c>
      <c r="C786" s="8">
        <v>1138888.8887999998</v>
      </c>
      <c r="D786" s="8">
        <v>8833.3333320000002</v>
      </c>
      <c r="E786" s="2">
        <v>1380</v>
      </c>
      <c r="F786" s="1">
        <v>9213.291015625</v>
      </c>
      <c r="G786" s="1">
        <v>614.750244140625</v>
      </c>
      <c r="H786" s="1">
        <v>9130.9320782157956</v>
      </c>
      <c r="I786" s="1">
        <v>626.89537803763119</v>
      </c>
      <c r="J786" s="1">
        <f t="shared" si="71"/>
        <v>-0.89391442503585583</v>
      </c>
      <c r="K786" s="1">
        <f t="shared" si="72"/>
        <v>1.9756208334628937</v>
      </c>
      <c r="L786" s="26"/>
      <c r="M786" s="26"/>
      <c r="N786" s="2">
        <v>0</v>
      </c>
      <c r="O786" s="26"/>
      <c r="P786" s="26"/>
      <c r="Q786" s="26"/>
      <c r="R786" s="26"/>
      <c r="S786" s="26"/>
      <c r="T786" s="26"/>
      <c r="U786" s="26"/>
      <c r="V786" s="26"/>
    </row>
    <row r="787" spans="1:22" ht="14.5" x14ac:dyDescent="0.35">
      <c r="A787" s="15">
        <v>7</v>
      </c>
      <c r="B787" s="8">
        <v>90</v>
      </c>
      <c r="C787" s="8">
        <v>1138888.8887999998</v>
      </c>
      <c r="D787" s="8">
        <v>8833.3333320000002</v>
      </c>
      <c r="E787" s="2">
        <v>1410</v>
      </c>
      <c r="F787" s="1">
        <v>10593.16015625</v>
      </c>
      <c r="G787" s="1">
        <v>667.32550048828102</v>
      </c>
      <c r="H787" s="1">
        <v>10463.587537099451</v>
      </c>
      <c r="I787" s="1">
        <v>677.19509201150811</v>
      </c>
      <c r="J787" s="1">
        <f t="shared" si="71"/>
        <v>-1.2231724739298016</v>
      </c>
      <c r="K787" s="1">
        <f t="shared" si="72"/>
        <v>1.4789771282538313</v>
      </c>
      <c r="L787" s="26"/>
      <c r="M787" s="26"/>
      <c r="N787" s="2">
        <v>0</v>
      </c>
      <c r="O787" s="26"/>
      <c r="P787" s="26"/>
      <c r="Q787" s="26"/>
      <c r="R787" s="26"/>
      <c r="S787" s="26"/>
      <c r="T787" s="26"/>
      <c r="U787" s="26"/>
      <c r="V787" s="26"/>
    </row>
    <row r="788" spans="1:22" ht="14.5" x14ac:dyDescent="0.35">
      <c r="A788" s="15">
        <v>7</v>
      </c>
      <c r="B788" s="8">
        <v>90</v>
      </c>
      <c r="C788" s="8">
        <v>1138888.8887999998</v>
      </c>
      <c r="D788" s="8">
        <v>8833.3333320000002</v>
      </c>
      <c r="E788" s="2">
        <v>1440</v>
      </c>
      <c r="F788" s="1">
        <v>10051.359375</v>
      </c>
      <c r="G788" s="1">
        <v>625.02526855468705</v>
      </c>
      <c r="H788" s="1">
        <v>10946.2616475952</v>
      </c>
      <c r="I788" s="1">
        <v>659.28110238928957</v>
      </c>
      <c r="J788" s="1">
        <f t="shared" si="71"/>
        <v>8.9032959543862678</v>
      </c>
      <c r="K788" s="1">
        <f t="shared" si="72"/>
        <v>5.4807118300698416</v>
      </c>
      <c r="L788" s="26"/>
      <c r="M788" s="26"/>
      <c r="N788" s="2">
        <v>1.8937207758949099E-13</v>
      </c>
      <c r="O788" s="26"/>
      <c r="P788" s="26"/>
      <c r="Q788" s="26"/>
      <c r="R788" s="26"/>
      <c r="S788" s="26"/>
      <c r="T788" s="26"/>
      <c r="U788" s="26"/>
      <c r="V788" s="26"/>
    </row>
    <row r="789" spans="1:22" ht="14.5" x14ac:dyDescent="0.35">
      <c r="A789" s="15">
        <v>7</v>
      </c>
      <c r="B789" s="8">
        <v>90</v>
      </c>
      <c r="C789" s="8">
        <v>1138888.8887999998</v>
      </c>
      <c r="D789" s="8">
        <v>8833.3333320000002</v>
      </c>
      <c r="E789" s="2">
        <v>1470</v>
      </c>
      <c r="F789" s="1">
        <v>8037.7119140625</v>
      </c>
      <c r="G789" s="1">
        <v>466.01992797851602</v>
      </c>
      <c r="H789" s="1">
        <v>8532.5188211308505</v>
      </c>
      <c r="I789" s="1">
        <v>475.75701393444291</v>
      </c>
      <c r="J789" s="1">
        <f t="shared" si="71"/>
        <v>6.15606670603177</v>
      </c>
      <c r="K789" s="1">
        <f t="shared" si="72"/>
        <v>2.0894140725191854</v>
      </c>
      <c r="L789" s="26"/>
      <c r="M789" s="26"/>
      <c r="N789" s="2">
        <v>1138890</v>
      </c>
      <c r="O789" s="26"/>
      <c r="P789" s="26"/>
      <c r="Q789" s="26"/>
      <c r="R789" s="26"/>
      <c r="S789" s="26"/>
      <c r="T789" s="26"/>
      <c r="U789" s="26"/>
      <c r="V789" s="26"/>
    </row>
    <row r="790" spans="1:22" ht="14.5" x14ac:dyDescent="0.35">
      <c r="A790" s="15">
        <v>7</v>
      </c>
      <c r="B790" s="8">
        <v>90</v>
      </c>
      <c r="C790" s="8">
        <v>1138888.8887999998</v>
      </c>
      <c r="D790" s="8">
        <v>8833.3333320000002</v>
      </c>
      <c r="E790" s="2">
        <v>1500</v>
      </c>
      <c r="F790" s="1">
        <v>7558.9287109375</v>
      </c>
      <c r="G790" s="1">
        <v>426.75460815429699</v>
      </c>
      <c r="H790" s="1">
        <v>7782.8342116609747</v>
      </c>
      <c r="I790" s="1">
        <v>431.10353778615041</v>
      </c>
      <c r="J790" s="1">
        <f t="shared" si="71"/>
        <v>2.9621327212610358</v>
      </c>
      <c r="K790" s="1">
        <f t="shared" si="72"/>
        <v>1.0190703389618767</v>
      </c>
      <c r="L790" s="26"/>
      <c r="M790" s="26"/>
      <c r="N790" s="2">
        <v>1138890</v>
      </c>
      <c r="O790" s="26"/>
      <c r="P790" s="26"/>
      <c r="Q790" s="26"/>
      <c r="R790" s="26"/>
      <c r="S790" s="26"/>
      <c r="T790" s="26"/>
      <c r="U790" s="26"/>
      <c r="V790" s="26"/>
    </row>
    <row r="791" spans="1:22" ht="14.5" x14ac:dyDescent="0.35">
      <c r="A791" s="15">
        <v>7</v>
      </c>
      <c r="B791" s="8">
        <v>90</v>
      </c>
      <c r="C791" s="8">
        <v>1138888.8887999998</v>
      </c>
      <c r="D791" s="8">
        <v>8833.3333320000002</v>
      </c>
      <c r="E791" s="2">
        <v>1530</v>
      </c>
      <c r="F791" s="1">
        <v>7651.072265625</v>
      </c>
      <c r="G791" s="1">
        <v>412.755126953125</v>
      </c>
      <c r="H791" s="1">
        <v>7581.8118296320672</v>
      </c>
      <c r="I791" s="1">
        <v>425.47243707842068</v>
      </c>
      <c r="J791" s="1">
        <f t="shared" si="71"/>
        <v>-0.90523829325346283</v>
      </c>
      <c r="K791" s="1">
        <f t="shared" si="72"/>
        <v>3.0810786577437086</v>
      </c>
      <c r="L791" s="26"/>
      <c r="M791" s="26"/>
      <c r="N791" s="2">
        <v>1138890</v>
      </c>
      <c r="O791" s="26"/>
      <c r="P791" s="26"/>
      <c r="Q791" s="26"/>
      <c r="R791" s="26"/>
      <c r="S791" s="26"/>
      <c r="T791" s="26"/>
      <c r="U791" s="26"/>
      <c r="V791" s="26"/>
    </row>
    <row r="792" spans="1:22" ht="14.5" x14ac:dyDescent="0.35">
      <c r="A792" s="15">
        <v>7</v>
      </c>
      <c r="B792" s="8">
        <v>90</v>
      </c>
      <c r="C792" s="8">
        <v>1138888.8887999998</v>
      </c>
      <c r="D792" s="8">
        <v>8833.3333320000002</v>
      </c>
      <c r="E792" s="2">
        <v>1560</v>
      </c>
      <c r="F792" s="1">
        <v>10669.2900390625</v>
      </c>
      <c r="G792" s="1">
        <v>602.84478759765602</v>
      </c>
      <c r="H792" s="1">
        <v>10665.21892594766</v>
      </c>
      <c r="I792" s="1">
        <v>595.59553294410694</v>
      </c>
      <c r="J792" s="1">
        <f t="shared" si="71"/>
        <v>-3.8157301000674368E-2</v>
      </c>
      <c r="K792" s="1">
        <f t="shared" si="72"/>
        <v>-1.2025076442043161</v>
      </c>
      <c r="L792" s="26"/>
      <c r="M792" s="26"/>
      <c r="N792" s="2">
        <v>0</v>
      </c>
      <c r="O792" s="26"/>
      <c r="P792" s="26"/>
      <c r="Q792" s="26"/>
      <c r="R792" s="26"/>
      <c r="S792" s="26"/>
      <c r="T792" s="26"/>
      <c r="U792" s="26"/>
      <c r="V792" s="26"/>
    </row>
    <row r="793" spans="1:22" ht="14.5" x14ac:dyDescent="0.35">
      <c r="A793" s="15">
        <v>7</v>
      </c>
      <c r="B793" s="8">
        <v>90</v>
      </c>
      <c r="C793" s="8">
        <v>1138888.8887999998</v>
      </c>
      <c r="D793" s="8">
        <v>8833.3333320000002</v>
      </c>
      <c r="E793" s="2">
        <v>1590</v>
      </c>
      <c r="F793" s="1">
        <v>11987.2763671875</v>
      </c>
      <c r="G793" s="1">
        <v>711.97326660156295</v>
      </c>
      <c r="H793" s="1">
        <v>12094.77238294832</v>
      </c>
      <c r="I793" s="1">
        <v>685.68812951708082</v>
      </c>
      <c r="J793" s="1">
        <f t="shared" si="71"/>
        <v>0.89675095883387357</v>
      </c>
      <c r="K793" s="1">
        <f t="shared" si="72"/>
        <v>-3.6918713549383746</v>
      </c>
      <c r="L793" s="26"/>
      <c r="M793" s="26"/>
      <c r="N793" s="2">
        <v>0</v>
      </c>
      <c r="O793" s="26"/>
      <c r="P793" s="26"/>
      <c r="Q793" s="26"/>
      <c r="R793" s="26"/>
      <c r="S793" s="26"/>
      <c r="T793" s="26"/>
      <c r="U793" s="26"/>
      <c r="V793" s="26"/>
    </row>
    <row r="794" spans="1:22" ht="14.5" x14ac:dyDescent="0.35">
      <c r="A794" s="15">
        <v>7</v>
      </c>
      <c r="B794" s="8">
        <v>90</v>
      </c>
      <c r="C794" s="8">
        <v>1138888.8887999998</v>
      </c>
      <c r="D794" s="8">
        <v>8833.3333320000002</v>
      </c>
      <c r="E794" s="2">
        <v>1620</v>
      </c>
      <c r="F794" s="1">
        <v>13092.404296875</v>
      </c>
      <c r="G794" s="1">
        <v>767.83551025390602</v>
      </c>
      <c r="H794" s="1">
        <v>12385.13587969617</v>
      </c>
      <c r="I794" s="1">
        <v>722.74407262282864</v>
      </c>
      <c r="J794" s="1">
        <f t="shared" si="71"/>
        <v>-5.4021278379529276</v>
      </c>
      <c r="K794" s="1">
        <f t="shared" si="72"/>
        <v>-5.8725387181125095</v>
      </c>
      <c r="L794" s="26"/>
      <c r="M794" s="26"/>
      <c r="N794" s="2">
        <v>2.10413311123661E-13</v>
      </c>
      <c r="O794" s="26"/>
      <c r="P794" s="26"/>
      <c r="Q794" s="26"/>
      <c r="R794" s="26"/>
      <c r="S794" s="26"/>
      <c r="T794" s="26"/>
      <c r="U794" s="26"/>
      <c r="V794" s="26"/>
    </row>
    <row r="795" spans="1:22" ht="14.5" x14ac:dyDescent="0.35">
      <c r="A795" s="15">
        <v>7</v>
      </c>
      <c r="B795" s="8">
        <v>90</v>
      </c>
      <c r="C795" s="8">
        <v>1138888.8887999998</v>
      </c>
      <c r="D795" s="8">
        <v>8833.3333320000002</v>
      </c>
      <c r="E795" s="2">
        <v>1650</v>
      </c>
      <c r="F795" s="1">
        <v>9452.2587890625</v>
      </c>
      <c r="G795" s="1">
        <v>541.144287109375</v>
      </c>
      <c r="H795" s="1">
        <v>9023.3504665674827</v>
      </c>
      <c r="I795" s="1">
        <v>529.60401396854468</v>
      </c>
      <c r="J795" s="1">
        <f t="shared" si="71"/>
        <v>-4.5376277995194156</v>
      </c>
      <c r="K795" s="1">
        <f t="shared" si="72"/>
        <v>-2.1325685987511545</v>
      </c>
      <c r="L795" s="26"/>
      <c r="M795" s="26"/>
      <c r="N795" s="2">
        <v>1138890</v>
      </c>
      <c r="O795" s="26"/>
      <c r="P795" s="26"/>
      <c r="Q795" s="26"/>
      <c r="R795" s="26"/>
      <c r="S795" s="26"/>
      <c r="T795" s="26"/>
      <c r="U795" s="26"/>
      <c r="V795" s="26"/>
    </row>
    <row r="796" spans="1:22" ht="14.5" x14ac:dyDescent="0.35">
      <c r="A796" s="15">
        <v>7</v>
      </c>
      <c r="B796" s="8">
        <v>90</v>
      </c>
      <c r="C796" s="8">
        <v>1138888.8887999998</v>
      </c>
      <c r="D796" s="8">
        <v>8833.3333320000002</v>
      </c>
      <c r="E796" s="2">
        <v>1680</v>
      </c>
      <c r="F796" s="1">
        <v>9062.1376953125</v>
      </c>
      <c r="G796" s="1">
        <v>488.93966674804699</v>
      </c>
      <c r="H796" s="1">
        <v>8699.0738309337466</v>
      </c>
      <c r="I796" s="1">
        <v>485.02255521225447</v>
      </c>
      <c r="J796" s="1">
        <f t="shared" si="71"/>
        <v>-4.0063821207059407</v>
      </c>
      <c r="K796" s="1">
        <f t="shared" si="72"/>
        <v>-0.80114414971592418</v>
      </c>
      <c r="L796" s="26"/>
      <c r="M796" s="26"/>
      <c r="N796" s="2">
        <v>1138890</v>
      </c>
      <c r="O796" s="26"/>
      <c r="P796" s="26"/>
      <c r="Q796" s="26"/>
      <c r="R796" s="26"/>
      <c r="S796" s="26"/>
      <c r="T796" s="26"/>
      <c r="U796" s="26"/>
      <c r="V796" s="26"/>
    </row>
    <row r="797" spans="1:22" ht="14.5" x14ac:dyDescent="0.35">
      <c r="A797" s="15">
        <v>7</v>
      </c>
      <c r="B797" s="8">
        <v>90</v>
      </c>
      <c r="C797" s="8">
        <v>1138888.8887999998</v>
      </c>
      <c r="D797" s="8">
        <v>8833.3333320000002</v>
      </c>
      <c r="E797" s="2">
        <v>1710</v>
      </c>
      <c r="F797" s="1">
        <v>9113.1865234375</v>
      </c>
      <c r="G797" s="1">
        <v>461.26461791992199</v>
      </c>
      <c r="H797" s="1">
        <v>8763.2423543334808</v>
      </c>
      <c r="I797" s="1">
        <v>471.48077814046923</v>
      </c>
      <c r="J797" s="1">
        <f t="shared" si="71"/>
        <v>-3.8399759316241902</v>
      </c>
      <c r="K797" s="1">
        <f t="shared" si="72"/>
        <v>2.2148154928112911</v>
      </c>
      <c r="L797" s="26"/>
      <c r="M797" s="26"/>
      <c r="N797" s="2">
        <v>1138890</v>
      </c>
      <c r="O797" s="26"/>
      <c r="P797" s="26"/>
      <c r="Q797" s="26"/>
      <c r="R797" s="26"/>
      <c r="S797" s="26"/>
      <c r="T797" s="26"/>
      <c r="U797" s="26"/>
      <c r="V797" s="26"/>
    </row>
    <row r="798" spans="1:22" ht="14.5" x14ac:dyDescent="0.35">
      <c r="A798" s="15">
        <v>7</v>
      </c>
      <c r="B798" s="8">
        <v>90</v>
      </c>
      <c r="C798" s="8">
        <v>1138888.8887999998</v>
      </c>
      <c r="D798" s="8">
        <v>8833.3333320000002</v>
      </c>
      <c r="E798" s="2">
        <v>1740</v>
      </c>
      <c r="F798" s="1">
        <v>12947.677734375</v>
      </c>
      <c r="G798" s="1">
        <v>653.81646728515602</v>
      </c>
      <c r="H798" s="1">
        <v>12449.90876809494</v>
      </c>
      <c r="I798" s="1">
        <v>677.88359870951604</v>
      </c>
      <c r="J798" s="1">
        <f t="shared" si="71"/>
        <v>-3.8444652121555776</v>
      </c>
      <c r="K798" s="1">
        <f t="shared" si="72"/>
        <v>3.6810225236898719</v>
      </c>
      <c r="L798" s="26"/>
      <c r="M798" s="26"/>
      <c r="N798" s="2">
        <v>0</v>
      </c>
      <c r="O798" s="26"/>
      <c r="P798" s="26"/>
      <c r="Q798" s="26"/>
      <c r="R798" s="26"/>
      <c r="S798" s="26"/>
      <c r="T798" s="26"/>
      <c r="U798" s="26"/>
      <c r="V798" s="26"/>
    </row>
    <row r="799" spans="1:22" ht="14.5" x14ac:dyDescent="0.35">
      <c r="A799" s="15">
        <v>7</v>
      </c>
      <c r="B799" s="8">
        <v>90</v>
      </c>
      <c r="C799" s="8">
        <v>1138888.8887999998</v>
      </c>
      <c r="D799" s="8">
        <v>8833.3333320000002</v>
      </c>
      <c r="E799" s="2">
        <v>1770</v>
      </c>
      <c r="F799" s="1">
        <v>14645.2822265625</v>
      </c>
      <c r="G799" s="1">
        <v>728.82989501953102</v>
      </c>
      <c r="H799" s="1">
        <v>13351.576785179021</v>
      </c>
      <c r="I799" s="1">
        <v>720.21041626435135</v>
      </c>
      <c r="J799" s="1">
        <f t="shared" si="71"/>
        <v>-8.8335985703099311</v>
      </c>
      <c r="K799" s="1">
        <f t="shared" si="72"/>
        <v>-1.1826461584631744</v>
      </c>
      <c r="L799" s="26"/>
      <c r="M799" s="26"/>
      <c r="N799" s="2">
        <v>0</v>
      </c>
      <c r="O799" s="26"/>
      <c r="P799" s="26"/>
      <c r="Q799" s="26"/>
      <c r="R799" s="26"/>
      <c r="S799" s="26"/>
      <c r="T799" s="26"/>
      <c r="U799" s="26"/>
      <c r="V799" s="26"/>
    </row>
    <row r="800" spans="1:22" ht="14.5" x14ac:dyDescent="0.35">
      <c r="A800" s="15">
        <v>7</v>
      </c>
      <c r="B800" s="8">
        <v>90</v>
      </c>
      <c r="C800" s="8">
        <v>1138888.8887999998</v>
      </c>
      <c r="D800" s="8">
        <v>8833.3333320000002</v>
      </c>
      <c r="E800" s="2">
        <v>1800</v>
      </c>
      <c r="F800" s="1">
        <v>13467.3662109375</v>
      </c>
      <c r="G800" s="1">
        <v>628.894287109375</v>
      </c>
      <c r="H800" s="1">
        <v>14013.850348797831</v>
      </c>
      <c r="I800" s="1">
        <v>704.77835677579355</v>
      </c>
      <c r="J800" s="1">
        <f t="shared" si="71"/>
        <v>4.057839738675141</v>
      </c>
      <c r="K800" s="1">
        <f t="shared" si="72"/>
        <v>12.066267927986612</v>
      </c>
      <c r="L800" s="26"/>
      <c r="M800" s="26"/>
      <c r="N800" s="2">
        <v>0</v>
      </c>
      <c r="O800" s="26"/>
      <c r="P800" s="26"/>
      <c r="Q800" s="26"/>
      <c r="R800" s="26"/>
      <c r="S800" s="26"/>
      <c r="T800" s="26"/>
      <c r="U800" s="26"/>
      <c r="V800" s="26"/>
    </row>
    <row r="801" spans="1:22" ht="14.5" x14ac:dyDescent="0.35">
      <c r="A801" s="15">
        <v>7</v>
      </c>
      <c r="B801" s="8">
        <v>90</v>
      </c>
      <c r="C801" s="8">
        <v>1138888.8887999998</v>
      </c>
      <c r="D801" s="8">
        <v>8833.3333320000002</v>
      </c>
      <c r="E801" s="2">
        <v>1830</v>
      </c>
      <c r="F801" s="1">
        <v>10349.8271484375</v>
      </c>
      <c r="G801" s="1">
        <v>465.96682739257801</v>
      </c>
      <c r="H801" s="1">
        <v>10752.82121479381</v>
      </c>
      <c r="I801" s="1">
        <v>483.93189336780421</v>
      </c>
      <c r="J801" s="1">
        <f t="shared" si="71"/>
        <v>3.8937275045907382</v>
      </c>
      <c r="K801" s="1">
        <f t="shared" si="72"/>
        <v>3.8554388250669591</v>
      </c>
      <c r="L801" s="26"/>
      <c r="M801" s="26"/>
      <c r="N801" s="2">
        <v>1138890</v>
      </c>
      <c r="O801" s="26"/>
      <c r="P801" s="26"/>
      <c r="Q801" s="26"/>
      <c r="R801" s="26"/>
      <c r="S801" s="26"/>
      <c r="T801" s="26"/>
      <c r="U801" s="26"/>
      <c r="V801" s="26"/>
    </row>
    <row r="802" spans="1:22" ht="14.5" x14ac:dyDescent="0.35">
      <c r="A802" s="15">
        <v>7</v>
      </c>
      <c r="B802" s="8">
        <v>90</v>
      </c>
      <c r="C802" s="8">
        <v>1138888.8887999998</v>
      </c>
      <c r="D802" s="8">
        <v>8833.3333320000002</v>
      </c>
      <c r="E802" s="2">
        <v>1860</v>
      </c>
      <c r="F802" s="1">
        <v>9984.9189453125</v>
      </c>
      <c r="G802" s="1">
        <v>425.90280151367199</v>
      </c>
      <c r="H802" s="1">
        <v>10498.43925204374</v>
      </c>
      <c r="I802" s="1">
        <v>429.41904587959982</v>
      </c>
      <c r="J802" s="1">
        <f t="shared" si="71"/>
        <v>5.1429591921957032</v>
      </c>
      <c r="K802" s="1">
        <f t="shared" si="72"/>
        <v>0.82559784848350115</v>
      </c>
      <c r="L802" s="26"/>
      <c r="M802" s="26"/>
      <c r="N802" s="2">
        <v>1138890</v>
      </c>
      <c r="O802" s="26"/>
      <c r="P802" s="26"/>
      <c r="Q802" s="26"/>
      <c r="R802" s="26"/>
      <c r="S802" s="26"/>
      <c r="T802" s="26"/>
      <c r="U802" s="26"/>
      <c r="V802" s="26"/>
    </row>
    <row r="803" spans="1:22" ht="14.5" x14ac:dyDescent="0.35">
      <c r="A803" s="15">
        <v>7</v>
      </c>
      <c r="B803" s="8">
        <v>90</v>
      </c>
      <c r="C803" s="8">
        <v>1138888.8887999998</v>
      </c>
      <c r="D803" s="8">
        <v>8833.3333320000002</v>
      </c>
      <c r="E803" s="2">
        <v>1890</v>
      </c>
      <c r="F803" s="1">
        <v>10255.0595703125</v>
      </c>
      <c r="G803" s="1">
        <v>404.1552734375</v>
      </c>
      <c r="H803" s="1">
        <v>10507.30420039363</v>
      </c>
      <c r="I803" s="1">
        <v>410.94219692414327</v>
      </c>
      <c r="J803" s="1">
        <f t="shared" si="71"/>
        <v>2.4597090670380495</v>
      </c>
      <c r="K803" s="1">
        <f t="shared" si="72"/>
        <v>1.6792861389430389</v>
      </c>
      <c r="L803" s="26"/>
      <c r="M803" s="26"/>
      <c r="N803" s="2">
        <v>1138890</v>
      </c>
      <c r="O803" s="26"/>
      <c r="P803" s="26"/>
      <c r="Q803" s="26"/>
      <c r="R803" s="26"/>
      <c r="S803" s="26"/>
      <c r="T803" s="26"/>
      <c r="U803" s="26"/>
      <c r="V803" s="26"/>
    </row>
    <row r="804" spans="1:22" ht="14.5" x14ac:dyDescent="0.35">
      <c r="A804" s="15">
        <v>7</v>
      </c>
      <c r="B804" s="8">
        <v>90</v>
      </c>
      <c r="C804" s="8">
        <v>1138888.8887999998</v>
      </c>
      <c r="D804" s="8">
        <v>8833.3333320000002</v>
      </c>
      <c r="E804" s="2">
        <v>1920</v>
      </c>
      <c r="F804" s="1">
        <v>14325.12890625</v>
      </c>
      <c r="G804" s="1">
        <v>561.49493408203102</v>
      </c>
      <c r="H804" s="1">
        <v>14349.99983231582</v>
      </c>
      <c r="I804" s="1">
        <v>571.65724901294959</v>
      </c>
      <c r="J804" s="1">
        <f t="shared" si="71"/>
        <v>0.17361746779792425</v>
      </c>
      <c r="K804" s="1">
        <f t="shared" si="72"/>
        <v>1.8098676077162819</v>
      </c>
      <c r="L804" s="26"/>
      <c r="M804" s="26"/>
      <c r="N804" s="2">
        <v>0</v>
      </c>
      <c r="O804" s="26"/>
      <c r="P804" s="26"/>
      <c r="Q804" s="26"/>
      <c r="R804" s="26"/>
      <c r="S804" s="26"/>
      <c r="T804" s="26"/>
      <c r="U804" s="26"/>
      <c r="V804" s="26"/>
    </row>
    <row r="805" spans="1:22" ht="14.5" x14ac:dyDescent="0.35">
      <c r="A805" s="15">
        <v>7</v>
      </c>
      <c r="B805" s="8">
        <v>90</v>
      </c>
      <c r="C805" s="8">
        <v>1138888.8887999998</v>
      </c>
      <c r="D805" s="8">
        <v>8833.3333320000002</v>
      </c>
      <c r="E805" s="2">
        <v>1950</v>
      </c>
      <c r="F805" s="1">
        <v>15944.63671875</v>
      </c>
      <c r="G805" s="1">
        <v>642.76153564453102</v>
      </c>
      <c r="H805" s="1">
        <v>15993.81507111684</v>
      </c>
      <c r="I805" s="1">
        <v>630.78942482221021</v>
      </c>
      <c r="J805" s="1">
        <f t="shared" si="71"/>
        <v>0.3084319400579949</v>
      </c>
      <c r="K805" s="1">
        <f t="shared" si="72"/>
        <v>-1.8626053611493327</v>
      </c>
      <c r="L805" s="26"/>
      <c r="M805" s="26"/>
      <c r="N805" s="2">
        <v>1.5781982247746099E-14</v>
      </c>
      <c r="O805" s="26"/>
      <c r="P805" s="26"/>
      <c r="Q805" s="26"/>
      <c r="R805" s="26"/>
      <c r="S805" s="26"/>
      <c r="T805" s="26"/>
      <c r="U805" s="26"/>
      <c r="V805" s="26"/>
    </row>
    <row r="806" spans="1:22" ht="14.5" x14ac:dyDescent="0.35">
      <c r="A806" s="15">
        <v>7</v>
      </c>
      <c r="B806" s="8">
        <v>90</v>
      </c>
      <c r="C806" s="8">
        <v>1138888.8887999998</v>
      </c>
      <c r="D806" s="8">
        <v>8833.3333320000002</v>
      </c>
      <c r="E806" s="2">
        <v>1980</v>
      </c>
      <c r="F806" s="1">
        <v>16371.486328125</v>
      </c>
      <c r="G806" s="1">
        <v>637.07110595703102</v>
      </c>
      <c r="H806" s="1">
        <v>16849.439944587892</v>
      </c>
      <c r="I806" s="1">
        <v>639.40119119390158</v>
      </c>
      <c r="J806" s="1">
        <f t="shared" si="71"/>
        <v>2.9194271484184227</v>
      </c>
      <c r="K806" s="1">
        <f t="shared" si="72"/>
        <v>0.3657496337665827</v>
      </c>
      <c r="L806" s="26"/>
      <c r="M806" s="26"/>
      <c r="N806" s="2">
        <v>0</v>
      </c>
      <c r="O806" s="26"/>
      <c r="P806" s="26"/>
      <c r="Q806" s="26"/>
      <c r="R806" s="26"/>
      <c r="S806" s="26"/>
      <c r="T806" s="26"/>
      <c r="U806" s="26"/>
      <c r="V806" s="26"/>
    </row>
    <row r="807" spans="1:22" ht="14.5" x14ac:dyDescent="0.35">
      <c r="A807" s="15">
        <v>7</v>
      </c>
      <c r="B807" s="8">
        <v>90</v>
      </c>
      <c r="C807" s="8">
        <v>1138888.8887999998</v>
      </c>
      <c r="D807" s="8">
        <v>8833.3333320000002</v>
      </c>
      <c r="E807" s="2">
        <v>2010</v>
      </c>
      <c r="F807" s="1">
        <v>12182.837890625</v>
      </c>
      <c r="G807" s="1">
        <v>444.02307128906301</v>
      </c>
      <c r="H807" s="1">
        <v>12511.580920553961</v>
      </c>
      <c r="I807" s="1">
        <v>452.80463927755051</v>
      </c>
      <c r="J807" s="1">
        <f t="shared" si="71"/>
        <v>2.6984109357798882</v>
      </c>
      <c r="K807" s="1">
        <f t="shared" si="72"/>
        <v>1.9777278606252007</v>
      </c>
      <c r="L807" s="26"/>
      <c r="M807" s="26"/>
      <c r="N807" s="2">
        <v>1138890</v>
      </c>
      <c r="O807" s="26"/>
      <c r="P807" s="26"/>
      <c r="Q807" s="26"/>
      <c r="R807" s="26"/>
      <c r="S807" s="26"/>
      <c r="T807" s="26"/>
      <c r="U807" s="26"/>
      <c r="V807" s="26"/>
    </row>
    <row r="808" spans="1:22" ht="14.5" x14ac:dyDescent="0.35">
      <c r="A808" s="15">
        <v>7</v>
      </c>
      <c r="B808" s="8">
        <v>90</v>
      </c>
      <c r="C808" s="8">
        <v>1138888.8887999998</v>
      </c>
      <c r="D808" s="8">
        <v>8833.3333320000002</v>
      </c>
      <c r="E808" s="2">
        <v>2040</v>
      </c>
      <c r="F808" s="1">
        <v>11868.0263671875</v>
      </c>
      <c r="G808" s="1">
        <v>405.70275878906199</v>
      </c>
      <c r="H808" s="1">
        <v>11787.958275166849</v>
      </c>
      <c r="I808" s="1">
        <v>408.49597367278432</v>
      </c>
      <c r="J808" s="1">
        <f t="shared" si="71"/>
        <v>-0.67465380968499777</v>
      </c>
      <c r="K808" s="1">
        <f t="shared" si="72"/>
        <v>0.68848801818836314</v>
      </c>
      <c r="L808" s="26"/>
      <c r="M808" s="26"/>
      <c r="N808" s="2">
        <v>1138890</v>
      </c>
      <c r="O808" s="26"/>
      <c r="P808" s="26"/>
      <c r="Q808" s="26"/>
      <c r="R808" s="26"/>
      <c r="S808" s="26"/>
      <c r="T808" s="26"/>
      <c r="U808" s="26"/>
      <c r="V808" s="26"/>
    </row>
    <row r="809" spans="1:22" ht="14.5" x14ac:dyDescent="0.35">
      <c r="A809" s="15">
        <v>7</v>
      </c>
      <c r="B809" s="8">
        <v>90</v>
      </c>
      <c r="C809" s="8">
        <v>1138888.8887999998</v>
      </c>
      <c r="D809" s="8">
        <v>8833.3333320000002</v>
      </c>
      <c r="E809" s="2">
        <v>2070</v>
      </c>
      <c r="F809" s="1">
        <v>11606.1767578125</v>
      </c>
      <c r="G809" s="1">
        <v>384.727783203125</v>
      </c>
      <c r="H809" s="1">
        <v>11804.33276034805</v>
      </c>
      <c r="I809" s="1">
        <v>393.37157842626863</v>
      </c>
      <c r="J809" s="1">
        <f t="shared" si="71"/>
        <v>1.7073322823742527</v>
      </c>
      <c r="K809" s="1">
        <f t="shared" si="72"/>
        <v>2.2467301818387146</v>
      </c>
      <c r="L809" s="26"/>
      <c r="M809" s="26"/>
      <c r="N809" s="2">
        <v>1138890</v>
      </c>
      <c r="O809" s="26"/>
      <c r="P809" s="26"/>
      <c r="Q809" s="26"/>
      <c r="R809" s="26"/>
      <c r="S809" s="26"/>
      <c r="T809" s="26"/>
      <c r="U809" s="26"/>
      <c r="V809" s="26"/>
    </row>
    <row r="810" spans="1:22" ht="14.5" x14ac:dyDescent="0.35">
      <c r="A810" s="15">
        <v>7</v>
      </c>
      <c r="B810" s="8">
        <v>90</v>
      </c>
      <c r="C810" s="8">
        <v>1138888.8887999998</v>
      </c>
      <c r="D810" s="8">
        <v>8833.3333320000002</v>
      </c>
      <c r="E810" s="2">
        <v>2100</v>
      </c>
      <c r="F810" s="1">
        <v>16267.23828125</v>
      </c>
      <c r="G810" s="1">
        <v>573.55682373046898</v>
      </c>
      <c r="H810" s="1">
        <v>15997.69934631801</v>
      </c>
      <c r="I810" s="1">
        <v>584.31540843818163</v>
      </c>
      <c r="J810" s="1">
        <f t="shared" si="71"/>
        <v>-1.6569434237812031</v>
      </c>
      <c r="K810" s="1">
        <f t="shared" si="72"/>
        <v>1.8757661425310546</v>
      </c>
      <c r="L810" s="26"/>
      <c r="M810" s="26"/>
      <c r="N810" s="2">
        <v>0</v>
      </c>
      <c r="O810" s="26"/>
      <c r="P810" s="26"/>
      <c r="Q810" s="26"/>
      <c r="R810" s="26"/>
      <c r="S810" s="26"/>
      <c r="T810" s="26"/>
      <c r="U810" s="26"/>
      <c r="V810" s="26"/>
    </row>
    <row r="811" spans="1:22" ht="14.5" x14ac:dyDescent="0.35">
      <c r="A811" s="15">
        <v>7</v>
      </c>
      <c r="B811" s="8">
        <v>90</v>
      </c>
      <c r="C811" s="8">
        <v>1138888.8887999998</v>
      </c>
      <c r="D811" s="8">
        <v>8833.3333320000002</v>
      </c>
      <c r="E811" s="2">
        <v>2130</v>
      </c>
      <c r="F811" s="1">
        <v>17950.01953125</v>
      </c>
      <c r="G811" s="1">
        <v>634.38275146484398</v>
      </c>
      <c r="H811" s="1">
        <v>17865.645805175522</v>
      </c>
      <c r="I811" s="1">
        <v>632.56901126056016</v>
      </c>
      <c r="J811" s="1">
        <f t="shared" si="71"/>
        <v>-0.47004810177274897</v>
      </c>
      <c r="K811" s="1">
        <f t="shared" si="72"/>
        <v>-0.28590629239142085</v>
      </c>
      <c r="L811" s="26"/>
      <c r="M811" s="26"/>
      <c r="N811" s="2">
        <v>0</v>
      </c>
      <c r="O811" s="26"/>
      <c r="P811" s="26"/>
      <c r="Q811" s="26"/>
      <c r="R811" s="26"/>
      <c r="S811" s="26"/>
      <c r="T811" s="26"/>
      <c r="U811" s="26"/>
      <c r="V811" s="26"/>
    </row>
    <row r="812" spans="1:22" ht="14.5" x14ac:dyDescent="0.35">
      <c r="A812" s="15">
        <v>7</v>
      </c>
      <c r="B812" s="8">
        <v>90</v>
      </c>
      <c r="C812" s="8">
        <v>1138888.8887999998</v>
      </c>
      <c r="D812" s="8">
        <v>8833.3333320000002</v>
      </c>
      <c r="E812" s="2">
        <v>2160</v>
      </c>
      <c r="F812" s="1">
        <v>18893.529296875</v>
      </c>
      <c r="G812" s="1">
        <v>635.205078125</v>
      </c>
      <c r="H812" s="1">
        <v>18928.73033702463</v>
      </c>
      <c r="I812" s="1">
        <v>642.15312850647479</v>
      </c>
      <c r="J812" s="1">
        <f t="shared" si="71"/>
        <v>0.18631267666572102</v>
      </c>
      <c r="K812" s="1">
        <f t="shared" si="72"/>
        <v>1.0938279023184228</v>
      </c>
      <c r="L812" s="26"/>
      <c r="M812" s="26"/>
      <c r="N812" s="2">
        <v>1.2624840409203301E-13</v>
      </c>
      <c r="O812" s="26"/>
      <c r="P812" s="26"/>
      <c r="Q812" s="26"/>
      <c r="R812" s="26"/>
      <c r="S812" s="26"/>
      <c r="T812" s="26"/>
      <c r="U812" s="26"/>
      <c r="V812" s="26"/>
    </row>
    <row r="813" spans="1:22" ht="14.5" x14ac:dyDescent="0.35">
      <c r="A813" s="15">
        <v>7</v>
      </c>
      <c r="B813" s="8">
        <v>90</v>
      </c>
      <c r="C813" s="8">
        <v>1138888.8887999998</v>
      </c>
      <c r="D813" s="8">
        <v>8833.3333320000002</v>
      </c>
      <c r="E813" s="2">
        <v>2190</v>
      </c>
      <c r="F813" s="1">
        <v>14132.2236328125</v>
      </c>
      <c r="G813" s="1">
        <v>447.08950805664102</v>
      </c>
      <c r="H813" s="1">
        <v>14341.149737790791</v>
      </c>
      <c r="I813" s="1">
        <v>441.48476822903717</v>
      </c>
      <c r="J813" s="1">
        <f t="shared" si="71"/>
        <v>1.4783668190276986</v>
      </c>
      <c r="K813" s="1">
        <f t="shared" si="72"/>
        <v>-1.2536057605032851</v>
      </c>
      <c r="L813" s="26"/>
      <c r="M813" s="26"/>
      <c r="N813" s="2">
        <v>1138890</v>
      </c>
      <c r="O813" s="26"/>
      <c r="P813" s="26"/>
      <c r="Q813" s="26"/>
      <c r="R813" s="26"/>
      <c r="S813" s="26"/>
      <c r="T813" s="26"/>
      <c r="U813" s="26"/>
      <c r="V813" s="26"/>
    </row>
    <row r="814" spans="1:22" ht="14.5" x14ac:dyDescent="0.35">
      <c r="A814" s="15">
        <v>7</v>
      </c>
      <c r="B814" s="8">
        <v>90</v>
      </c>
      <c r="C814" s="8">
        <v>1138888.8887999998</v>
      </c>
      <c r="D814" s="8">
        <v>8833.3333320000002</v>
      </c>
      <c r="E814" s="2">
        <v>2220</v>
      </c>
      <c r="F814" s="1">
        <v>13040.369140625</v>
      </c>
      <c r="G814" s="1">
        <v>406.64044189453102</v>
      </c>
      <c r="H814" s="1">
        <v>12852.518905861531</v>
      </c>
      <c r="I814" s="1">
        <v>389.86134580177412</v>
      </c>
      <c r="J814" s="1">
        <f t="shared" si="71"/>
        <v>-1.4405285060394089</v>
      </c>
      <c r="K814" s="1">
        <f t="shared" si="72"/>
        <v>-4.1262733275085415</v>
      </c>
      <c r="L814" s="26"/>
      <c r="M814" s="26"/>
      <c r="N814" s="2">
        <v>1138890</v>
      </c>
      <c r="O814" s="26"/>
      <c r="P814" s="26"/>
      <c r="Q814" s="26"/>
      <c r="R814" s="26"/>
      <c r="S814" s="26"/>
      <c r="T814" s="26"/>
      <c r="U814" s="26"/>
      <c r="V814" s="26"/>
    </row>
    <row r="815" spans="1:22" ht="14.5" x14ac:dyDescent="0.35">
      <c r="A815" s="15">
        <v>7</v>
      </c>
      <c r="B815" s="8">
        <v>90</v>
      </c>
      <c r="C815" s="8">
        <v>1138888.8887999998</v>
      </c>
      <c r="D815" s="8">
        <v>8833.3333320000002</v>
      </c>
      <c r="E815" s="2">
        <v>2250</v>
      </c>
      <c r="F815" s="1">
        <v>12651.890625</v>
      </c>
      <c r="G815" s="1">
        <v>394.12109375</v>
      </c>
      <c r="H815" s="1">
        <v>12616.591892137259</v>
      </c>
      <c r="I815" s="1">
        <v>378.6697223591346</v>
      </c>
      <c r="J815" s="1">
        <f t="shared" si="71"/>
        <v>-0.27899966818390437</v>
      </c>
      <c r="K815" s="1">
        <f t="shared" si="72"/>
        <v>-3.9204629328128684</v>
      </c>
      <c r="L815" s="26"/>
      <c r="M815" s="26"/>
      <c r="N815" s="2">
        <v>1138890</v>
      </c>
      <c r="O815" s="26"/>
      <c r="P815" s="26"/>
      <c r="Q815" s="26"/>
      <c r="R815" s="26"/>
      <c r="S815" s="26"/>
      <c r="T815" s="26"/>
      <c r="U815" s="26"/>
      <c r="V815" s="26"/>
    </row>
    <row r="816" spans="1:22" ht="14.5" x14ac:dyDescent="0.35">
      <c r="A816" s="15">
        <v>7</v>
      </c>
      <c r="B816" s="8">
        <v>90</v>
      </c>
      <c r="C816" s="8">
        <v>1138888.8887999998</v>
      </c>
      <c r="D816" s="8">
        <v>8833.3333320000002</v>
      </c>
      <c r="E816" s="2">
        <v>2280</v>
      </c>
      <c r="F816" s="1">
        <v>17373.01953125</v>
      </c>
      <c r="G816" s="1">
        <v>589.7978515625</v>
      </c>
      <c r="H816" s="1">
        <v>16607.948316725051</v>
      </c>
      <c r="I816" s="1">
        <v>579.25459632398679</v>
      </c>
      <c r="J816" s="1">
        <f t="shared" si="71"/>
        <v>-4.403789526332857</v>
      </c>
      <c r="K816" s="1">
        <f t="shared" si="72"/>
        <v>-1.7876048904861022</v>
      </c>
      <c r="L816" s="26"/>
      <c r="M816" s="26"/>
      <c r="N816" s="2">
        <v>0</v>
      </c>
      <c r="O816" s="26"/>
      <c r="P816" s="26"/>
      <c r="Q816" s="26"/>
      <c r="R816" s="26"/>
      <c r="S816" s="26"/>
      <c r="T816" s="26"/>
      <c r="U816" s="26"/>
      <c r="V816" s="26"/>
    </row>
    <row r="817" spans="1:22" ht="14.5" x14ac:dyDescent="0.35">
      <c r="A817" s="15">
        <v>7</v>
      </c>
      <c r="B817" s="8">
        <v>90</v>
      </c>
      <c r="C817" s="8">
        <v>1138888.8887999998</v>
      </c>
      <c r="D817" s="8">
        <v>8833.3333320000002</v>
      </c>
      <c r="E817" s="2">
        <v>2310</v>
      </c>
      <c r="F817" s="1">
        <v>18902.029296875</v>
      </c>
      <c r="G817" s="1">
        <v>640.44720458984398</v>
      </c>
      <c r="H817" s="1">
        <v>18413.15036264138</v>
      </c>
      <c r="I817" s="1">
        <v>629.93988890726871</v>
      </c>
      <c r="J817" s="1">
        <f t="shared" si="71"/>
        <v>-2.5863833271829964</v>
      </c>
      <c r="K817" s="1">
        <f t="shared" si="72"/>
        <v>-1.6406216792380843</v>
      </c>
      <c r="L817" s="26"/>
      <c r="M817" s="26"/>
      <c r="N817" s="2">
        <v>2.10422974075523E-14</v>
      </c>
      <c r="O817" s="26"/>
      <c r="P817" s="26"/>
      <c r="Q817" s="26"/>
      <c r="R817" s="26"/>
      <c r="S817" s="26"/>
      <c r="T817" s="26"/>
      <c r="U817" s="26"/>
      <c r="V817" s="26"/>
    </row>
    <row r="818" spans="1:22" ht="14.5" x14ac:dyDescent="0.35">
      <c r="A818" s="15">
        <v>7</v>
      </c>
      <c r="B818" s="8">
        <v>90</v>
      </c>
      <c r="C818" s="8">
        <v>1138888.8887999998</v>
      </c>
      <c r="D818" s="8">
        <v>8833.3333320000002</v>
      </c>
      <c r="E818" s="2">
        <v>2340</v>
      </c>
      <c r="F818" s="1">
        <v>19705.912109375</v>
      </c>
      <c r="G818" s="1">
        <v>652.81243896484398</v>
      </c>
      <c r="H818" s="1">
        <v>19610.99250708615</v>
      </c>
      <c r="I818" s="1">
        <v>643.87606683506147</v>
      </c>
      <c r="J818" s="1">
        <f t="shared" si="71"/>
        <v>-0.48168083650232268</v>
      </c>
      <c r="K818" s="1">
        <f t="shared" si="72"/>
        <v>-1.3689034700308098</v>
      </c>
      <c r="L818" s="26"/>
      <c r="M818" s="26"/>
      <c r="N818" s="2">
        <v>0</v>
      </c>
      <c r="O818" s="26"/>
      <c r="P818" s="26"/>
      <c r="Q818" s="26"/>
      <c r="R818" s="26"/>
      <c r="S818" s="26"/>
      <c r="T818" s="26"/>
      <c r="U818" s="26"/>
      <c r="V818" s="26"/>
    </row>
    <row r="819" spans="1:22" ht="14.5" x14ac:dyDescent="0.35">
      <c r="A819" s="15">
        <v>7</v>
      </c>
      <c r="B819" s="8">
        <v>90</v>
      </c>
      <c r="C819" s="8">
        <v>1138888.8887999998</v>
      </c>
      <c r="D819" s="8">
        <v>8833.3333320000002</v>
      </c>
      <c r="E819" s="2">
        <v>2370</v>
      </c>
      <c r="F819" s="1">
        <v>15791.7568359375</v>
      </c>
      <c r="G819" s="1">
        <v>460.62057495117199</v>
      </c>
      <c r="H819" s="1">
        <v>15554.800993707981</v>
      </c>
      <c r="I819" s="1">
        <v>434.23074560946691</v>
      </c>
      <c r="J819" s="1">
        <f t="shared" si="71"/>
        <v>-1.5005033619202905</v>
      </c>
      <c r="K819" s="1">
        <f t="shared" si="72"/>
        <v>-5.7291903090743457</v>
      </c>
      <c r="L819" s="26"/>
      <c r="M819" s="26"/>
      <c r="N819" s="2">
        <v>1138890</v>
      </c>
      <c r="O819" s="26"/>
      <c r="P819" s="26"/>
      <c r="Q819" s="26"/>
      <c r="R819" s="26"/>
      <c r="S819" s="26"/>
      <c r="T819" s="26"/>
      <c r="U819" s="26"/>
      <c r="V819" s="26"/>
    </row>
    <row r="820" spans="1:22" ht="14.5" x14ac:dyDescent="0.35">
      <c r="A820" s="15">
        <v>7</v>
      </c>
      <c r="B820" s="8">
        <v>90</v>
      </c>
      <c r="C820" s="8">
        <v>1138888.8887999998</v>
      </c>
      <c r="D820" s="8">
        <v>8833.3333320000002</v>
      </c>
      <c r="E820" s="2">
        <v>2400</v>
      </c>
      <c r="F820" s="1">
        <v>13878.8154296875</v>
      </c>
      <c r="G820" s="1">
        <v>402.38333129882801</v>
      </c>
      <c r="H820" s="1">
        <v>13904.325671184881</v>
      </c>
      <c r="I820" s="1">
        <v>374.62065941517471</v>
      </c>
      <c r="J820" s="1">
        <f t="shared" si="71"/>
        <v>0.18380705202558609</v>
      </c>
      <c r="K820" s="1">
        <f t="shared" si="72"/>
        <v>-6.8995581387628322</v>
      </c>
      <c r="L820" s="26"/>
      <c r="M820" s="26"/>
      <c r="N820" s="2">
        <v>1138890</v>
      </c>
      <c r="O820" s="26"/>
      <c r="P820" s="26"/>
      <c r="Q820" s="26"/>
      <c r="R820" s="26"/>
      <c r="S820" s="26"/>
      <c r="T820" s="26"/>
      <c r="U820" s="26"/>
      <c r="V820" s="26"/>
    </row>
    <row r="821" spans="1:22" ht="14.5" x14ac:dyDescent="0.35">
      <c r="A821" s="15">
        <v>7</v>
      </c>
      <c r="B821" s="8">
        <v>90</v>
      </c>
      <c r="C821" s="8">
        <v>1138888.8887999998</v>
      </c>
      <c r="D821" s="8">
        <v>8833.3333320000002</v>
      </c>
      <c r="E821" s="2">
        <v>2430</v>
      </c>
      <c r="F821" s="1">
        <v>13279.2041015625</v>
      </c>
      <c r="G821" s="1">
        <v>379.17807006835898</v>
      </c>
      <c r="H821" s="1">
        <v>13561.549525050759</v>
      </c>
      <c r="I821" s="1">
        <v>356.58684975423148</v>
      </c>
      <c r="J821" s="1">
        <f t="shared" si="71"/>
        <v>2.1262224853900471</v>
      </c>
      <c r="K821" s="1">
        <f t="shared" si="72"/>
        <v>-5.9579448542619327</v>
      </c>
      <c r="L821" s="26"/>
      <c r="M821" s="26"/>
      <c r="N821" s="2">
        <v>1138890</v>
      </c>
      <c r="O821" s="26"/>
      <c r="P821" s="26"/>
      <c r="Q821" s="26"/>
      <c r="R821" s="26"/>
      <c r="S821" s="26"/>
      <c r="T821" s="26"/>
      <c r="U821" s="26"/>
      <c r="V821" s="26"/>
    </row>
    <row r="822" spans="1:22" ht="14.5" x14ac:dyDescent="0.35">
      <c r="A822" s="15">
        <v>7</v>
      </c>
      <c r="B822" s="8">
        <v>90</v>
      </c>
      <c r="C822" s="8">
        <v>1138888.8887999998</v>
      </c>
      <c r="D822" s="8">
        <v>8833.3333320000002</v>
      </c>
      <c r="E822" s="2">
        <v>2460</v>
      </c>
      <c r="F822" s="1">
        <v>18449.58984375</v>
      </c>
      <c r="G822" s="1">
        <v>577.25939941406295</v>
      </c>
      <c r="H822" s="1">
        <v>18323.34413753148</v>
      </c>
      <c r="I822" s="1">
        <v>576.57110107189794</v>
      </c>
      <c r="J822" s="1">
        <f t="shared" si="71"/>
        <v>-0.68427378216913293</v>
      </c>
      <c r="K822" s="1">
        <f t="shared" si="72"/>
        <v>-0.1192355365479813</v>
      </c>
      <c r="L822" s="26"/>
      <c r="M822" s="26"/>
      <c r="N822" s="2">
        <v>0</v>
      </c>
      <c r="O822" s="26"/>
      <c r="P822" s="26"/>
      <c r="Q822" s="26"/>
      <c r="R822" s="26"/>
      <c r="S822" s="26"/>
      <c r="T822" s="26"/>
      <c r="U822" s="26"/>
      <c r="V822" s="26"/>
    </row>
    <row r="823" spans="1:22" ht="14.5" x14ac:dyDescent="0.35">
      <c r="A823" s="15">
        <v>7</v>
      </c>
      <c r="B823" s="8">
        <v>90</v>
      </c>
      <c r="C823" s="8">
        <v>1138888.8887999998</v>
      </c>
      <c r="D823" s="8">
        <v>8833.3333320000002</v>
      </c>
      <c r="E823" s="2">
        <v>2490</v>
      </c>
      <c r="F823" s="1">
        <v>20836.169921875</v>
      </c>
      <c r="G823" s="1">
        <v>634.89154052734398</v>
      </c>
      <c r="H823" s="1">
        <v>20635.965837798019</v>
      </c>
      <c r="I823" s="1">
        <v>627.89507787632226</v>
      </c>
      <c r="J823" s="1">
        <f t="shared" si="71"/>
        <v>-0.96084877800307644</v>
      </c>
      <c r="K823" s="1">
        <f t="shared" si="72"/>
        <v>-1.1019933649155917</v>
      </c>
      <c r="L823" s="26"/>
      <c r="M823" s="26"/>
      <c r="N823" s="2">
        <v>0</v>
      </c>
      <c r="O823" s="26"/>
      <c r="P823" s="26"/>
      <c r="Q823" s="26"/>
      <c r="R823" s="26"/>
      <c r="S823" s="26"/>
      <c r="T823" s="26"/>
      <c r="U823" s="26"/>
      <c r="V823" s="26"/>
    </row>
    <row r="824" spans="1:22" ht="14.5" x14ac:dyDescent="0.35">
      <c r="A824" s="15">
        <v>7</v>
      </c>
      <c r="B824" s="8">
        <v>90</v>
      </c>
      <c r="C824" s="8">
        <v>1138888.8887999998</v>
      </c>
      <c r="D824" s="8">
        <v>8833.3333320000002</v>
      </c>
      <c r="E824" s="2">
        <v>2520</v>
      </c>
      <c r="F824" s="1">
        <v>22842.03125</v>
      </c>
      <c r="G824" s="1">
        <v>636.29083251953102</v>
      </c>
      <c r="H824" s="1">
        <v>21965.475999267339</v>
      </c>
      <c r="I824" s="1">
        <v>635.66784859611812</v>
      </c>
      <c r="J824" s="1">
        <f t="shared" si="71"/>
        <v>-3.8374662968410966</v>
      </c>
      <c r="K824" s="1">
        <f t="shared" si="72"/>
        <v>-9.7908675023033673E-2</v>
      </c>
      <c r="L824" s="26"/>
      <c r="M824" s="26"/>
      <c r="N824" s="2">
        <v>1.4728962407367601E-13</v>
      </c>
      <c r="O824" s="26"/>
      <c r="P824" s="26"/>
      <c r="Q824" s="26"/>
      <c r="R824" s="26"/>
      <c r="S824" s="26"/>
      <c r="T824" s="26"/>
      <c r="U824" s="26"/>
      <c r="V824" s="26"/>
    </row>
    <row r="825" spans="1:22" ht="14.5" x14ac:dyDescent="0.35">
      <c r="A825" s="15">
        <v>7</v>
      </c>
      <c r="B825" s="8">
        <v>90</v>
      </c>
      <c r="C825" s="8">
        <v>1138888.8887999998</v>
      </c>
      <c r="D825" s="8">
        <v>8833.3333320000002</v>
      </c>
      <c r="E825" s="2">
        <v>2550</v>
      </c>
      <c r="F825" s="1">
        <v>16875.126953125</v>
      </c>
      <c r="G825" s="1">
        <v>419.63592529296898</v>
      </c>
      <c r="H825" s="1">
        <v>17172.29896831145</v>
      </c>
      <c r="I825" s="1">
        <v>414.16449927925908</v>
      </c>
      <c r="J825" s="1">
        <f t="shared" si="71"/>
        <v>1.7610061009432507</v>
      </c>
      <c r="K825" s="1">
        <f t="shared" si="72"/>
        <v>-1.3038507153290138</v>
      </c>
      <c r="L825" s="26"/>
      <c r="M825" s="26"/>
      <c r="N825" s="2">
        <v>1138890</v>
      </c>
      <c r="O825" s="26"/>
      <c r="P825" s="26"/>
      <c r="Q825" s="26"/>
      <c r="R825" s="26"/>
      <c r="S825" s="26"/>
      <c r="T825" s="26"/>
      <c r="U825" s="26"/>
      <c r="V825" s="26"/>
    </row>
    <row r="826" spans="1:22" ht="14.5" x14ac:dyDescent="0.35">
      <c r="A826" s="15">
        <v>7</v>
      </c>
      <c r="B826" s="8">
        <v>90</v>
      </c>
      <c r="C826" s="8">
        <v>1138888.8887999998</v>
      </c>
      <c r="D826" s="8">
        <v>8833.3333320000002</v>
      </c>
      <c r="E826" s="2">
        <v>2580</v>
      </c>
      <c r="F826" s="1">
        <v>14903.4091796875</v>
      </c>
      <c r="G826" s="1">
        <v>365.20300292968699</v>
      </c>
      <c r="H826" s="1">
        <v>15411.4365179694</v>
      </c>
      <c r="I826" s="1">
        <v>351.96742856742162</v>
      </c>
      <c r="J826" s="1">
        <f t="shared" si="71"/>
        <v>3.4087995045745103</v>
      </c>
      <c r="K826" s="1">
        <f t="shared" si="72"/>
        <v>-3.6241690939254485</v>
      </c>
      <c r="L826" s="26"/>
      <c r="M826" s="26"/>
      <c r="N826" s="2">
        <v>1138890</v>
      </c>
      <c r="O826" s="26"/>
      <c r="P826" s="26"/>
      <c r="Q826" s="26"/>
      <c r="R826" s="26"/>
      <c r="S826" s="26"/>
      <c r="T826" s="26"/>
      <c r="U826" s="26"/>
      <c r="V826" s="26"/>
    </row>
    <row r="827" spans="1:22" ht="14.5" x14ac:dyDescent="0.35">
      <c r="A827" s="15">
        <v>7</v>
      </c>
      <c r="B827" s="8">
        <v>90</v>
      </c>
      <c r="C827" s="8">
        <v>1138888.8887999998</v>
      </c>
      <c r="D827" s="8">
        <v>8833.3333320000002</v>
      </c>
      <c r="E827" s="2">
        <v>2610</v>
      </c>
      <c r="F827" s="1">
        <v>14167.1689453125</v>
      </c>
      <c r="G827" s="1">
        <v>344.28939819335898</v>
      </c>
      <c r="H827" s="1">
        <v>14700.26323454396</v>
      </c>
      <c r="I827" s="1">
        <v>338.65561031826138</v>
      </c>
      <c r="J827" s="1">
        <f t="shared" si="71"/>
        <v>3.7628850992692149</v>
      </c>
      <c r="K827" s="1">
        <f t="shared" si="72"/>
        <v>-1.6363524130166685</v>
      </c>
      <c r="L827" s="26"/>
      <c r="M827" s="26"/>
      <c r="N827" s="2">
        <v>1138890</v>
      </c>
      <c r="O827" s="26"/>
      <c r="P827" s="26"/>
      <c r="Q827" s="26"/>
      <c r="R827" s="26"/>
      <c r="S827" s="26"/>
      <c r="T827" s="26"/>
      <c r="U827" s="26"/>
      <c r="V827" s="26"/>
    </row>
    <row r="828" spans="1:22" ht="14.5" x14ac:dyDescent="0.35">
      <c r="A828" s="15">
        <v>7</v>
      </c>
      <c r="B828" s="8">
        <v>90</v>
      </c>
      <c r="C828" s="8">
        <v>1138888.8887999998</v>
      </c>
      <c r="D828" s="8">
        <v>8833.3333320000002</v>
      </c>
      <c r="E828" s="2">
        <v>2640</v>
      </c>
      <c r="F828" s="1">
        <v>20071.712890625</v>
      </c>
      <c r="G828" s="1">
        <v>534.55822753906205</v>
      </c>
      <c r="H828" s="1">
        <v>19870.999427638289</v>
      </c>
      <c r="I828" s="1">
        <v>524.11889822564751</v>
      </c>
      <c r="J828" s="1">
        <f t="shared" si="71"/>
        <v>-0.99998173589090544</v>
      </c>
      <c r="K828" s="1">
        <f t="shared" si="72"/>
        <v>-1.9528890915165447</v>
      </c>
      <c r="L828" s="26"/>
      <c r="M828" s="26"/>
      <c r="N828" s="2">
        <v>0</v>
      </c>
      <c r="O828" s="26"/>
      <c r="P828" s="26"/>
      <c r="Q828" s="26"/>
      <c r="R828" s="26"/>
      <c r="S828" s="26"/>
      <c r="T828" s="26"/>
      <c r="U828" s="26"/>
      <c r="V828" s="26"/>
    </row>
    <row r="829" spans="1:22" ht="14.5" x14ac:dyDescent="0.35">
      <c r="A829" s="15">
        <v>7</v>
      </c>
      <c r="B829" s="8">
        <v>90</v>
      </c>
      <c r="C829" s="8">
        <v>1138888.8887999998</v>
      </c>
      <c r="D829" s="8">
        <v>8833.3333320000002</v>
      </c>
      <c r="E829" s="2">
        <v>2670</v>
      </c>
      <c r="F829" s="1">
        <v>22480.1953125</v>
      </c>
      <c r="G829" s="1">
        <v>549.51306152343795</v>
      </c>
      <c r="H829" s="1">
        <v>22428.06309673069</v>
      </c>
      <c r="I829" s="1">
        <v>565.18557393551146</v>
      </c>
      <c r="J829" s="1">
        <f t="shared" si="71"/>
        <v>-0.23190285958201803</v>
      </c>
      <c r="K829" s="1">
        <f t="shared" si="72"/>
        <v>2.8520727730518258</v>
      </c>
      <c r="L829" s="26"/>
      <c r="M829" s="26"/>
      <c r="N829" s="2">
        <v>1.42029359735847E-13</v>
      </c>
      <c r="O829" s="26"/>
      <c r="P829" s="26"/>
      <c r="Q829" s="26"/>
      <c r="R829" s="26"/>
      <c r="S829" s="26"/>
      <c r="T829" s="26"/>
      <c r="U829" s="26"/>
      <c r="V829" s="26"/>
    </row>
    <row r="830" spans="1:22" ht="14.5" x14ac:dyDescent="0.35">
      <c r="A830" s="15">
        <v>7</v>
      </c>
      <c r="B830" s="8">
        <v>90</v>
      </c>
      <c r="C830" s="8">
        <v>1138888.8887999998</v>
      </c>
      <c r="D830" s="8">
        <v>8833.3333320000002</v>
      </c>
      <c r="E830" s="2">
        <v>2700</v>
      </c>
      <c r="F830" s="1">
        <v>23649.318359375</v>
      </c>
      <c r="G830" s="1">
        <v>528.36291503906295</v>
      </c>
      <c r="H830" s="1">
        <v>23783.76983507058</v>
      </c>
      <c r="I830" s="1">
        <v>565.53563139412222</v>
      </c>
      <c r="J830" s="1">
        <f t="shared" si="71"/>
        <v>0.56852156858161906</v>
      </c>
      <c r="K830" s="1">
        <f t="shared" si="72"/>
        <v>7.0354514476685042</v>
      </c>
      <c r="L830" s="26"/>
      <c r="M830" s="26"/>
      <c r="N830" s="2">
        <v>0</v>
      </c>
      <c r="O830" s="26"/>
      <c r="P830" s="26"/>
      <c r="Q830" s="26"/>
      <c r="R830" s="26"/>
      <c r="S830" s="26"/>
      <c r="T830" s="26"/>
      <c r="U830" s="26"/>
      <c r="V830" s="26"/>
    </row>
    <row r="831" spans="1:22" ht="14.5" x14ac:dyDescent="0.35">
      <c r="A831" s="15">
        <v>7</v>
      </c>
      <c r="B831" s="8">
        <v>90</v>
      </c>
      <c r="C831" s="8">
        <v>1138888.8887999998</v>
      </c>
      <c r="D831" s="8">
        <v>8833.3333320000002</v>
      </c>
      <c r="E831" s="2">
        <v>2730</v>
      </c>
      <c r="F831" s="1">
        <v>17736.109375</v>
      </c>
      <c r="G831" s="1">
        <v>359.12365722656199</v>
      </c>
      <c r="H831" s="1">
        <v>18153.243705407061</v>
      </c>
      <c r="I831" s="1">
        <v>377.93696512948372</v>
      </c>
      <c r="J831" s="1">
        <f t="shared" si="71"/>
        <v>2.3518930876409385</v>
      </c>
      <c r="K831" s="1">
        <f t="shared" si="72"/>
        <v>5.2386712833715929</v>
      </c>
      <c r="L831" s="26"/>
      <c r="M831" s="26"/>
      <c r="N831" s="2">
        <v>1138890</v>
      </c>
      <c r="O831" s="26"/>
      <c r="P831" s="26"/>
      <c r="Q831" s="26"/>
      <c r="R831" s="26"/>
      <c r="S831" s="26"/>
      <c r="T831" s="26"/>
      <c r="U831" s="26"/>
      <c r="V831" s="26"/>
    </row>
    <row r="832" spans="1:22" ht="14.5" x14ac:dyDescent="0.35">
      <c r="A832" s="15">
        <v>7</v>
      </c>
      <c r="B832" s="8">
        <v>90</v>
      </c>
      <c r="C832" s="8">
        <v>1138888.8887999998</v>
      </c>
      <c r="D832" s="8">
        <v>8833.3333320000002</v>
      </c>
      <c r="E832" s="2">
        <v>2760</v>
      </c>
      <c r="F832" s="1">
        <v>16046.4033203125</v>
      </c>
      <c r="G832" s="1">
        <v>319.10028076171898</v>
      </c>
      <c r="H832" s="1">
        <v>16480.47464849563</v>
      </c>
      <c r="I832" s="1">
        <v>321.62468114807388</v>
      </c>
      <c r="J832" s="1">
        <f t="shared" si="71"/>
        <v>2.7051004484827881</v>
      </c>
      <c r="K832" s="1">
        <f t="shared" si="72"/>
        <v>0.79109939368556625</v>
      </c>
      <c r="L832" s="26"/>
      <c r="M832" s="26"/>
      <c r="N832" s="2">
        <v>1138890</v>
      </c>
      <c r="O832" s="26"/>
      <c r="P832" s="26"/>
      <c r="Q832" s="26"/>
      <c r="R832" s="26"/>
      <c r="S832" s="26"/>
      <c r="T832" s="26"/>
      <c r="U832" s="26"/>
      <c r="V832" s="26"/>
    </row>
    <row r="833" spans="1:22" ht="14.5" x14ac:dyDescent="0.35">
      <c r="A833" s="15">
        <v>7</v>
      </c>
      <c r="B833" s="8">
        <v>90</v>
      </c>
      <c r="C833" s="8">
        <v>1138888.8887999998</v>
      </c>
      <c r="D833" s="8">
        <v>8833.3333320000002</v>
      </c>
      <c r="E833" s="2">
        <v>2790</v>
      </c>
      <c r="F833" s="1">
        <v>15229.6494140625</v>
      </c>
      <c r="G833" s="1">
        <v>298.85311889648398</v>
      </c>
      <c r="H833" s="1">
        <v>15544.33833082148</v>
      </c>
      <c r="I833" s="1">
        <v>296.03217954607538</v>
      </c>
      <c r="J833" s="1">
        <f t="shared" si="71"/>
        <v>2.0662912730506293</v>
      </c>
      <c r="K833" s="1">
        <f t="shared" si="72"/>
        <v>-0.94392166989085491</v>
      </c>
      <c r="L833" s="26"/>
      <c r="M833" s="26"/>
      <c r="N833" s="2">
        <v>1138890</v>
      </c>
      <c r="O833" s="26"/>
      <c r="P833" s="26"/>
      <c r="Q833" s="26"/>
      <c r="R833" s="26"/>
      <c r="S833" s="26"/>
      <c r="T833" s="26"/>
      <c r="U833" s="26"/>
      <c r="V833" s="26"/>
    </row>
    <row r="834" spans="1:22" ht="14.5" x14ac:dyDescent="0.35">
      <c r="A834" s="15">
        <v>7</v>
      </c>
      <c r="B834" s="8">
        <v>90</v>
      </c>
      <c r="C834" s="8">
        <v>1138888.8887999998</v>
      </c>
      <c r="D834" s="8">
        <v>8833.3333320000002</v>
      </c>
      <c r="E834" s="2">
        <v>2820</v>
      </c>
      <c r="F834" s="1">
        <v>20888.474609375</v>
      </c>
      <c r="G834" s="1">
        <v>434.69866943359398</v>
      </c>
      <c r="H834" s="1">
        <v>20691.571131165361</v>
      </c>
      <c r="I834" s="1">
        <v>436.24723258553172</v>
      </c>
      <c r="J834" s="1">
        <f t="shared" si="71"/>
        <v>-0.94264172895260645</v>
      </c>
      <c r="K834" s="1">
        <f t="shared" si="72"/>
        <v>0.35623830041980514</v>
      </c>
      <c r="L834" s="26"/>
      <c r="M834" s="26"/>
      <c r="N834" s="2">
        <v>0</v>
      </c>
      <c r="O834" s="26"/>
      <c r="P834" s="26"/>
      <c r="Q834" s="26"/>
      <c r="R834" s="26"/>
      <c r="S834" s="26"/>
      <c r="T834" s="26"/>
      <c r="U834" s="26"/>
      <c r="V834" s="26"/>
    </row>
    <row r="835" spans="1:22" ht="14.5" x14ac:dyDescent="0.35">
      <c r="A835" s="15">
        <v>7</v>
      </c>
      <c r="B835" s="8">
        <v>90</v>
      </c>
      <c r="C835" s="8">
        <v>1138888.8887999998</v>
      </c>
      <c r="D835" s="8">
        <v>8833.3333320000002</v>
      </c>
      <c r="E835" s="2">
        <v>2850</v>
      </c>
      <c r="F835" s="1">
        <v>23972.146484375</v>
      </c>
      <c r="G835" s="1">
        <v>470.54330444335898</v>
      </c>
      <c r="H835" s="1">
        <v>23214.20549095796</v>
      </c>
      <c r="I835" s="1">
        <v>467.89778519794271</v>
      </c>
      <c r="J835" s="1">
        <f t="shared" si="71"/>
        <v>-3.1617568911113754</v>
      </c>
      <c r="K835" s="1">
        <f t="shared" si="72"/>
        <v>-0.56222651994715989</v>
      </c>
      <c r="L835" s="26"/>
      <c r="M835" s="26"/>
      <c r="N835" s="2">
        <v>4.2083517389195799E-14</v>
      </c>
      <c r="O835" s="26"/>
      <c r="P835" s="26"/>
      <c r="Q835" s="26"/>
      <c r="R835" s="26"/>
      <c r="S835" s="26"/>
      <c r="T835" s="26"/>
      <c r="U835" s="26"/>
      <c r="V835" s="26"/>
    </row>
    <row r="836" spans="1:22" ht="14.5" x14ac:dyDescent="0.35">
      <c r="A836" s="15">
        <v>7</v>
      </c>
      <c r="B836" s="8">
        <v>90</v>
      </c>
      <c r="C836" s="8">
        <v>1138888.8887999998</v>
      </c>
      <c r="D836" s="8">
        <v>8833.3333320000002</v>
      </c>
      <c r="E836" s="2">
        <v>2880</v>
      </c>
      <c r="F836" s="1">
        <v>25184.427734375</v>
      </c>
      <c r="G836" s="1">
        <v>459.20004272460898</v>
      </c>
      <c r="H836" s="1">
        <v>24281.638480035141</v>
      </c>
      <c r="I836" s="1">
        <v>462.63564012970397</v>
      </c>
      <c r="J836" s="1">
        <f t="shared" si="71"/>
        <v>-3.5847122033573728</v>
      </c>
      <c r="K836" s="1">
        <f t="shared" si="72"/>
        <v>0.74817009700397363</v>
      </c>
      <c r="L836" s="26"/>
      <c r="M836" s="26"/>
      <c r="N836" s="2">
        <v>0</v>
      </c>
      <c r="O836" s="26"/>
      <c r="P836" s="26"/>
      <c r="Q836" s="26"/>
      <c r="R836" s="26"/>
      <c r="S836" s="26"/>
      <c r="T836" s="26"/>
      <c r="U836" s="26"/>
      <c r="V836" s="26"/>
    </row>
    <row r="837" spans="1:22" ht="14.5" x14ac:dyDescent="0.35">
      <c r="A837" s="15">
        <v>7</v>
      </c>
      <c r="B837" s="8">
        <v>90</v>
      </c>
      <c r="C837" s="8">
        <v>1138888.8887999998</v>
      </c>
      <c r="D837" s="8">
        <v>8833.3333320000002</v>
      </c>
      <c r="E837" s="2">
        <v>2910</v>
      </c>
      <c r="F837" s="1">
        <v>18952.861328125</v>
      </c>
      <c r="G837" s="1">
        <v>325.25924682617199</v>
      </c>
      <c r="H837" s="1">
        <v>18585.113093057749</v>
      </c>
      <c r="I837" s="1">
        <v>322.79355917358657</v>
      </c>
      <c r="J837" s="1">
        <f t="shared" si="71"/>
        <v>-1.9403309542582508</v>
      </c>
      <c r="K837" s="1">
        <f t="shared" si="72"/>
        <v>-0.75806842592338386</v>
      </c>
      <c r="L837" s="26"/>
      <c r="M837" s="26"/>
      <c r="N837" s="2">
        <v>1138890</v>
      </c>
      <c r="O837" s="26"/>
      <c r="P837" s="26"/>
      <c r="Q837" s="26"/>
      <c r="R837" s="26"/>
      <c r="S837" s="26"/>
      <c r="T837" s="26"/>
      <c r="U837" s="26"/>
      <c r="V837" s="26"/>
    </row>
    <row r="838" spans="1:22" ht="14.5" x14ac:dyDescent="0.35">
      <c r="A838" s="15">
        <v>7</v>
      </c>
      <c r="B838" s="8">
        <v>90</v>
      </c>
      <c r="C838" s="8">
        <v>1138888.8887999998</v>
      </c>
      <c r="D838" s="8">
        <v>8833.3333320000002</v>
      </c>
      <c r="E838" s="2">
        <v>2940</v>
      </c>
      <c r="F838" s="1">
        <v>17172.84375</v>
      </c>
      <c r="G838" s="1">
        <v>284.718505859375</v>
      </c>
      <c r="H838" s="1">
        <v>17253.853893711039</v>
      </c>
      <c r="I838" s="1">
        <v>280.29073779903177</v>
      </c>
      <c r="J838" s="1">
        <f t="shared" si="71"/>
        <v>0.47173400567997847</v>
      </c>
      <c r="K838" s="1">
        <f t="shared" si="72"/>
        <v>-1.5551388368587955</v>
      </c>
      <c r="L838" s="26"/>
      <c r="M838" s="26"/>
      <c r="N838" s="2">
        <v>1138890</v>
      </c>
      <c r="O838" s="26"/>
      <c r="P838" s="26"/>
      <c r="Q838" s="26"/>
      <c r="R838" s="26"/>
      <c r="S838" s="26"/>
      <c r="T838" s="26"/>
      <c r="U838" s="26"/>
      <c r="V838" s="26"/>
    </row>
    <row r="839" spans="1:22" ht="14.5" x14ac:dyDescent="0.35">
      <c r="A839" s="15">
        <v>7</v>
      </c>
      <c r="B839" s="8">
        <v>90</v>
      </c>
      <c r="C839" s="8">
        <v>1138888.8887999998</v>
      </c>
      <c r="D839" s="8">
        <v>8833.3333320000002</v>
      </c>
      <c r="E839" s="2">
        <v>2970</v>
      </c>
      <c r="F839" s="1">
        <v>16264.474609375</v>
      </c>
      <c r="G839" s="1">
        <v>263.12496948242199</v>
      </c>
      <c r="H839" s="1">
        <v>16414.99898850812</v>
      </c>
      <c r="I839" s="1">
        <v>260.08635366018012</v>
      </c>
      <c r="J839" s="1">
        <f t="shared" si="71"/>
        <v>0.92547950516861954</v>
      </c>
      <c r="K839" s="1">
        <f t="shared" si="72"/>
        <v>-1.1548184986848464</v>
      </c>
      <c r="L839" s="26"/>
      <c r="M839" s="26"/>
      <c r="N839" s="2">
        <v>1138890</v>
      </c>
      <c r="O839" s="26"/>
      <c r="P839" s="26"/>
      <c r="Q839" s="26"/>
      <c r="R839" s="26"/>
      <c r="S839" s="26"/>
      <c r="T839" s="26"/>
      <c r="U839" s="26"/>
      <c r="V839" s="26"/>
    </row>
    <row r="840" spans="1:22" ht="14.5" x14ac:dyDescent="0.35">
      <c r="A840" s="15">
        <v>7</v>
      </c>
      <c r="B840" s="8">
        <v>90</v>
      </c>
      <c r="C840" s="8">
        <v>1138888.8887999998</v>
      </c>
      <c r="D840" s="8">
        <v>8833.3333320000002</v>
      </c>
      <c r="E840" s="2">
        <v>3000</v>
      </c>
      <c r="F840" s="1">
        <v>22416.8984375</v>
      </c>
      <c r="G840" s="1">
        <v>388.36862182617199</v>
      </c>
      <c r="H840" s="1">
        <v>22037.27938864566</v>
      </c>
      <c r="I840" s="1">
        <v>383.52801748092583</v>
      </c>
      <c r="J840" s="1">
        <f t="shared" si="71"/>
        <v>-1.69345036697537</v>
      </c>
      <c r="K840" s="1">
        <f t="shared" si="72"/>
        <v>-1.246394294802927</v>
      </c>
      <c r="L840" s="26"/>
      <c r="M840" s="26"/>
      <c r="N840" s="2">
        <v>0</v>
      </c>
      <c r="O840" s="26"/>
      <c r="P840" s="26"/>
      <c r="Q840" s="26"/>
      <c r="R840" s="26"/>
      <c r="S840" s="26"/>
      <c r="T840" s="26"/>
      <c r="U840" s="26"/>
      <c r="V840" s="26"/>
    </row>
    <row r="841" spans="1:22" ht="14.5" x14ac:dyDescent="0.35">
      <c r="A841" s="15">
        <v>7</v>
      </c>
      <c r="B841" s="8">
        <v>90</v>
      </c>
      <c r="C841" s="8">
        <v>1138888.8887999998</v>
      </c>
      <c r="D841" s="8">
        <v>8833.3333320000002</v>
      </c>
      <c r="E841" s="2">
        <v>3030</v>
      </c>
      <c r="F841" s="1">
        <v>24560.001953125</v>
      </c>
      <c r="G841" s="1">
        <v>395.796630859375</v>
      </c>
      <c r="H841" s="1">
        <v>24289.847074998979</v>
      </c>
      <c r="I841" s="1">
        <v>397.39234053178529</v>
      </c>
      <c r="J841" s="1">
        <f t="shared" si="71"/>
        <v>-1.0999790579888225</v>
      </c>
      <c r="K841" s="1">
        <f t="shared" si="72"/>
        <v>0.40316403627428637</v>
      </c>
      <c r="L841" s="26"/>
      <c r="M841" s="26"/>
      <c r="N841" s="2">
        <v>0</v>
      </c>
      <c r="O841" s="26"/>
      <c r="P841" s="26"/>
      <c r="Q841" s="26"/>
      <c r="R841" s="26"/>
      <c r="S841" s="26"/>
      <c r="T841" s="26"/>
      <c r="U841" s="26"/>
      <c r="V841" s="26"/>
    </row>
    <row r="842" spans="1:22" ht="14.5" x14ac:dyDescent="0.35">
      <c r="A842" s="15">
        <v>7</v>
      </c>
      <c r="B842" s="8">
        <v>90</v>
      </c>
      <c r="C842" s="8">
        <v>1138888.8887999998</v>
      </c>
      <c r="D842" s="8">
        <v>8833.3333320000002</v>
      </c>
      <c r="E842" s="2">
        <v>3060</v>
      </c>
      <c r="F842" s="1">
        <v>26045.501953125</v>
      </c>
      <c r="G842" s="1">
        <v>399.46676635742199</v>
      </c>
      <c r="H842" s="1">
        <v>25252.920804058642</v>
      </c>
      <c r="I842" s="1">
        <v>395.18027827840672</v>
      </c>
      <c r="J842" s="1">
        <f t="shared" ref="J842:J905" si="73">(H842-F842)/F842*100</f>
        <v>-3.0430634452459171</v>
      </c>
      <c r="K842" s="1">
        <f t="shared" ref="K842:K905" si="74">(I842-G842)/G842*100</f>
        <v>-1.0730524889722479</v>
      </c>
      <c r="L842" s="26"/>
      <c r="M842" s="26"/>
      <c r="N842" s="2">
        <v>0</v>
      </c>
      <c r="O842" s="26"/>
      <c r="P842" s="26"/>
      <c r="Q842" s="26"/>
      <c r="R842" s="26"/>
      <c r="S842" s="26"/>
      <c r="T842" s="26"/>
      <c r="U842" s="26"/>
      <c r="V842" s="26"/>
    </row>
    <row r="843" spans="1:22" ht="14.5" x14ac:dyDescent="0.35">
      <c r="A843" s="15">
        <v>7</v>
      </c>
      <c r="B843" s="8">
        <v>90</v>
      </c>
      <c r="C843" s="8">
        <v>1138888.8887999998</v>
      </c>
      <c r="D843" s="8">
        <v>8833.3333320000002</v>
      </c>
      <c r="E843" s="2">
        <v>3090</v>
      </c>
      <c r="F843" s="1">
        <v>19663.189453125</v>
      </c>
      <c r="G843" s="1">
        <v>288.88543701171898</v>
      </c>
      <c r="H843" s="1">
        <v>19486.435758713818</v>
      </c>
      <c r="I843" s="1">
        <v>284.99582764363947</v>
      </c>
      <c r="J843" s="1">
        <f t="shared" si="73"/>
        <v>-0.89890653208902893</v>
      </c>
      <c r="K843" s="1">
        <f t="shared" si="74"/>
        <v>-1.3464193308995767</v>
      </c>
      <c r="L843" s="26"/>
      <c r="M843" s="26"/>
      <c r="N843" s="2">
        <v>1138890</v>
      </c>
      <c r="O843" s="26"/>
      <c r="P843" s="26"/>
      <c r="Q843" s="26"/>
      <c r="R843" s="26"/>
      <c r="S843" s="26"/>
      <c r="T843" s="26"/>
      <c r="U843" s="26"/>
      <c r="V843" s="26"/>
    </row>
    <row r="844" spans="1:22" ht="14.5" x14ac:dyDescent="0.35">
      <c r="A844" s="15">
        <v>7</v>
      </c>
      <c r="B844" s="8">
        <v>90</v>
      </c>
      <c r="C844" s="8">
        <v>1138888.8887999998</v>
      </c>
      <c r="D844" s="8">
        <v>8833.3333320000002</v>
      </c>
      <c r="E844" s="2">
        <v>3120</v>
      </c>
      <c r="F844" s="1">
        <v>17890.009765625</v>
      </c>
      <c r="G844" s="1">
        <v>256.26284790039102</v>
      </c>
      <c r="H844" s="1">
        <v>17755.545541849209</v>
      </c>
      <c r="I844" s="1">
        <v>247.98782648324459</v>
      </c>
      <c r="J844" s="1">
        <f t="shared" si="73"/>
        <v>-0.75161626817084715</v>
      </c>
      <c r="K844" s="1">
        <f t="shared" si="74"/>
        <v>-3.2291147487609759</v>
      </c>
      <c r="L844" s="26"/>
      <c r="M844" s="26"/>
      <c r="N844" s="2">
        <v>1138890</v>
      </c>
      <c r="O844" s="26"/>
      <c r="P844" s="26"/>
      <c r="Q844" s="26"/>
      <c r="R844" s="26"/>
      <c r="S844" s="26"/>
      <c r="T844" s="26"/>
      <c r="U844" s="26"/>
      <c r="V844" s="26"/>
    </row>
    <row r="845" spans="1:22" ht="14.5" x14ac:dyDescent="0.35">
      <c r="A845" s="15">
        <v>7</v>
      </c>
      <c r="B845" s="8">
        <v>90</v>
      </c>
      <c r="C845" s="8">
        <v>1138888.8887999998</v>
      </c>
      <c r="D845" s="8">
        <v>8833.3333320000002</v>
      </c>
      <c r="E845" s="2">
        <v>3150</v>
      </c>
      <c r="F845" s="1">
        <v>16910.654296875</v>
      </c>
      <c r="G845" s="1">
        <v>233.37867736816401</v>
      </c>
      <c r="H845" s="1">
        <v>16867.505909075138</v>
      </c>
      <c r="I845" s="1">
        <v>228.80062416121979</v>
      </c>
      <c r="J845" s="1">
        <f t="shared" si="73"/>
        <v>-0.25515504629430724</v>
      </c>
      <c r="K845" s="1">
        <f t="shared" si="74"/>
        <v>-1.9616415940699503</v>
      </c>
      <c r="L845" s="26"/>
      <c r="M845" s="26"/>
      <c r="N845" s="2">
        <v>1138890</v>
      </c>
      <c r="O845" s="26"/>
      <c r="P845" s="26"/>
      <c r="Q845" s="26"/>
      <c r="R845" s="26"/>
      <c r="S845" s="26"/>
      <c r="T845" s="26"/>
      <c r="U845" s="26"/>
      <c r="V845" s="26"/>
    </row>
    <row r="846" spans="1:22" ht="14.5" x14ac:dyDescent="0.35">
      <c r="A846" s="15">
        <v>7</v>
      </c>
      <c r="B846" s="8">
        <v>90</v>
      </c>
      <c r="C846" s="8">
        <v>1138888.8887999998</v>
      </c>
      <c r="D846" s="8">
        <v>8833.3333320000002</v>
      </c>
      <c r="E846" s="2">
        <v>3180</v>
      </c>
      <c r="F846" s="1">
        <v>23131.720703125</v>
      </c>
      <c r="G846" s="1">
        <v>340.58544921875</v>
      </c>
      <c r="H846" s="1">
        <v>22789.029608135279</v>
      </c>
      <c r="I846" s="1">
        <v>336.06635058975007</v>
      </c>
      <c r="J846" s="1">
        <f t="shared" si="73"/>
        <v>-1.4814768835740995</v>
      </c>
      <c r="K846" s="1">
        <f t="shared" si="74"/>
        <v>-1.3268619194877631</v>
      </c>
      <c r="L846" s="26"/>
      <c r="M846" s="26"/>
      <c r="N846" s="2">
        <v>0</v>
      </c>
      <c r="O846" s="26"/>
      <c r="P846" s="26"/>
      <c r="Q846" s="26"/>
      <c r="R846" s="26"/>
      <c r="S846" s="26"/>
      <c r="T846" s="26"/>
      <c r="U846" s="26"/>
      <c r="V846" s="26"/>
    </row>
    <row r="847" spans="1:22" ht="14.5" x14ac:dyDescent="0.35">
      <c r="A847" s="15">
        <v>7</v>
      </c>
      <c r="B847" s="8">
        <v>90</v>
      </c>
      <c r="C847" s="8">
        <v>1138888.8887999998</v>
      </c>
      <c r="D847" s="8">
        <v>8833.3333320000002</v>
      </c>
      <c r="E847" s="2">
        <v>3210</v>
      </c>
      <c r="F847" s="1">
        <v>25266.376953125</v>
      </c>
      <c r="G847" s="1">
        <v>359.90853881835898</v>
      </c>
      <c r="H847" s="1">
        <v>25099.837285040659</v>
      </c>
      <c r="I847" s="1">
        <v>358.64621749207208</v>
      </c>
      <c r="J847" s="1">
        <f t="shared" si="73"/>
        <v>-0.65913553175158546</v>
      </c>
      <c r="K847" s="1">
        <f t="shared" si="74"/>
        <v>-0.35073391990957214</v>
      </c>
      <c r="L847" s="26"/>
      <c r="M847" s="26"/>
      <c r="N847" s="2">
        <v>5.2604130768149298E-14</v>
      </c>
      <c r="O847" s="26"/>
      <c r="P847" s="26"/>
      <c r="Q847" s="26"/>
      <c r="R847" s="26"/>
      <c r="S847" s="26"/>
      <c r="T847" s="26"/>
      <c r="U847" s="26"/>
      <c r="V847" s="26"/>
    </row>
    <row r="848" spans="1:22" ht="14.5" x14ac:dyDescent="0.35">
      <c r="A848" s="15">
        <v>7</v>
      </c>
      <c r="B848" s="8">
        <v>90</v>
      </c>
      <c r="C848" s="8">
        <v>1138888.8887999998</v>
      </c>
      <c r="D848" s="8">
        <v>8833.3333320000002</v>
      </c>
      <c r="E848" s="2">
        <v>3240</v>
      </c>
      <c r="F848" s="1">
        <v>26630.599609375</v>
      </c>
      <c r="G848" s="1">
        <v>365.42691040039102</v>
      </c>
      <c r="H848" s="1">
        <v>25980.420297734479</v>
      </c>
      <c r="I848" s="1">
        <v>361.37621527033127</v>
      </c>
      <c r="J848" s="1">
        <f t="shared" si="73"/>
        <v>-2.4414745487429146</v>
      </c>
      <c r="K848" s="1">
        <f t="shared" si="74"/>
        <v>-1.1084829865489336</v>
      </c>
      <c r="L848" s="26"/>
      <c r="M848" s="26"/>
      <c r="N848" s="2">
        <v>0</v>
      </c>
      <c r="O848" s="26"/>
      <c r="P848" s="26"/>
      <c r="Q848" s="26"/>
      <c r="R848" s="26"/>
      <c r="S848" s="26"/>
      <c r="T848" s="26"/>
      <c r="U848" s="26"/>
      <c r="V848" s="26"/>
    </row>
    <row r="849" spans="1:22" ht="14.5" x14ac:dyDescent="0.35">
      <c r="A849" s="15">
        <v>7</v>
      </c>
      <c r="B849" s="8">
        <v>90</v>
      </c>
      <c r="C849" s="8">
        <v>1138888.8887999998</v>
      </c>
      <c r="D849" s="8">
        <v>8833.3333320000002</v>
      </c>
      <c r="E849" s="2">
        <v>3270</v>
      </c>
      <c r="F849" s="1">
        <v>19863.064453125</v>
      </c>
      <c r="G849" s="1">
        <v>258.49035644531301</v>
      </c>
      <c r="H849" s="1">
        <v>19800.17082051648</v>
      </c>
      <c r="I849" s="1">
        <v>260.67017743731822</v>
      </c>
      <c r="J849" s="1">
        <f t="shared" si="73"/>
        <v>-0.31663609991773223</v>
      </c>
      <c r="K849" s="1">
        <f t="shared" si="74"/>
        <v>0.8432890967313027</v>
      </c>
      <c r="L849" s="26"/>
      <c r="M849" s="26"/>
      <c r="N849" s="2">
        <v>1138890</v>
      </c>
      <c r="O849" s="26"/>
      <c r="P849" s="26"/>
      <c r="Q849" s="26"/>
      <c r="R849" s="26"/>
      <c r="S849" s="26"/>
      <c r="T849" s="26"/>
      <c r="U849" s="26"/>
      <c r="V849" s="26"/>
    </row>
    <row r="850" spans="1:22" ht="14.5" x14ac:dyDescent="0.35">
      <c r="A850" s="15">
        <v>7</v>
      </c>
      <c r="B850" s="8">
        <v>90</v>
      </c>
      <c r="C850" s="8">
        <v>1138888.8887999998</v>
      </c>
      <c r="D850" s="8">
        <v>8833.3333320000002</v>
      </c>
      <c r="E850" s="2">
        <v>3300</v>
      </c>
      <c r="F850" s="1">
        <v>18011.064453125</v>
      </c>
      <c r="G850" s="1">
        <v>226.85716247558599</v>
      </c>
      <c r="H850" s="1">
        <v>18096.875296787479</v>
      </c>
      <c r="I850" s="1">
        <v>224.83472249970751</v>
      </c>
      <c r="J850" s="1">
        <f t="shared" si="73"/>
        <v>0.47643404911357318</v>
      </c>
      <c r="K850" s="1">
        <f t="shared" si="74"/>
        <v>-0.89150369060802115</v>
      </c>
      <c r="L850" s="26"/>
      <c r="M850" s="26"/>
      <c r="N850" s="2">
        <v>1138890</v>
      </c>
      <c r="O850" s="26"/>
      <c r="P850" s="26"/>
      <c r="Q850" s="26"/>
      <c r="R850" s="26"/>
      <c r="S850" s="26"/>
      <c r="T850" s="26"/>
      <c r="U850" s="26"/>
      <c r="V850" s="26"/>
    </row>
    <row r="851" spans="1:22" ht="14.5" x14ac:dyDescent="0.35">
      <c r="A851" s="15">
        <v>7</v>
      </c>
      <c r="B851" s="8">
        <v>90</v>
      </c>
      <c r="C851" s="8">
        <v>1138888.8887999998</v>
      </c>
      <c r="D851" s="8">
        <v>8833.3333320000002</v>
      </c>
      <c r="E851" s="2">
        <v>3330</v>
      </c>
      <c r="F851" s="1">
        <v>17105.07421875</v>
      </c>
      <c r="G851" s="1">
        <v>210.83805847168</v>
      </c>
      <c r="H851" s="1">
        <v>17195.077308735868</v>
      </c>
      <c r="I851" s="1">
        <v>214.83303439223451</v>
      </c>
      <c r="J851" s="1">
        <f t="shared" si="73"/>
        <v>0.52617772267372043</v>
      </c>
      <c r="K851" s="1">
        <f t="shared" si="74"/>
        <v>1.8948077730905111</v>
      </c>
      <c r="L851" s="26"/>
      <c r="M851" s="26"/>
      <c r="N851" s="2">
        <v>1138890</v>
      </c>
      <c r="O851" s="26"/>
      <c r="P851" s="26"/>
      <c r="Q851" s="26"/>
      <c r="R851" s="26"/>
      <c r="S851" s="26"/>
      <c r="T851" s="26"/>
      <c r="U851" s="26"/>
      <c r="V851" s="26"/>
    </row>
    <row r="852" spans="1:22" ht="14.5" x14ac:dyDescent="0.35">
      <c r="A852" s="15">
        <v>7</v>
      </c>
      <c r="B852" s="8">
        <v>90</v>
      </c>
      <c r="C852" s="8">
        <v>1138888.8887999998</v>
      </c>
      <c r="D852" s="8">
        <v>8833.3333320000002</v>
      </c>
      <c r="E852" s="2">
        <v>3360</v>
      </c>
      <c r="F852" s="1">
        <v>23356.30078125</v>
      </c>
      <c r="G852" s="1">
        <v>309.71374511718801</v>
      </c>
      <c r="H852" s="1">
        <v>23306.564717215861</v>
      </c>
      <c r="I852" s="1">
        <v>308.40349987453487</v>
      </c>
      <c r="J852" s="1">
        <f t="shared" si="73"/>
        <v>-0.21294495433997235</v>
      </c>
      <c r="K852" s="1">
        <f t="shared" si="74"/>
        <v>-0.42305040164019009</v>
      </c>
      <c r="L852" s="26"/>
      <c r="M852" s="26"/>
      <c r="N852" s="2">
        <v>0</v>
      </c>
      <c r="O852" s="26"/>
      <c r="P852" s="26"/>
      <c r="Q852" s="26"/>
      <c r="R852" s="26"/>
      <c r="S852" s="26"/>
      <c r="T852" s="26"/>
      <c r="U852" s="26"/>
      <c r="V852" s="26"/>
    </row>
    <row r="853" spans="1:22" ht="14.5" x14ac:dyDescent="0.35">
      <c r="A853" s="15">
        <v>7</v>
      </c>
      <c r="B853" s="8">
        <v>90</v>
      </c>
      <c r="C853" s="8">
        <v>1138888.8887999998</v>
      </c>
      <c r="D853" s="8">
        <v>8833.3333320000002</v>
      </c>
      <c r="E853" s="2">
        <v>3390</v>
      </c>
      <c r="F853" s="1">
        <v>25520.310546875</v>
      </c>
      <c r="G853" s="1">
        <v>324.78112792968801</v>
      </c>
      <c r="H853" s="1">
        <v>25545.541153821319</v>
      </c>
      <c r="I853" s="1">
        <v>324.93374333359338</v>
      </c>
      <c r="J853" s="1">
        <f t="shared" si="73"/>
        <v>9.8864811617305481E-2</v>
      </c>
      <c r="K853" s="1">
        <f t="shared" si="74"/>
        <v>4.6990231507051103E-2</v>
      </c>
      <c r="L853" s="26"/>
      <c r="M853" s="26"/>
      <c r="N853" s="2">
        <v>1.31518348322384E-14</v>
      </c>
      <c r="O853" s="26"/>
      <c r="P853" s="26"/>
      <c r="Q853" s="26"/>
      <c r="R853" s="26"/>
      <c r="S853" s="26"/>
      <c r="T853" s="26"/>
      <c r="U853" s="26"/>
      <c r="V853" s="26"/>
    </row>
    <row r="854" spans="1:22" ht="14.5" x14ac:dyDescent="0.35">
      <c r="A854" s="15">
        <v>7</v>
      </c>
      <c r="B854" s="8">
        <v>90</v>
      </c>
      <c r="C854" s="8">
        <v>1138888.8887999998</v>
      </c>
      <c r="D854" s="8">
        <v>8833.3333320000002</v>
      </c>
      <c r="E854" s="2">
        <v>3420</v>
      </c>
      <c r="F854" s="1">
        <v>26787.0390625</v>
      </c>
      <c r="G854" s="1">
        <v>332.96917724609398</v>
      </c>
      <c r="H854" s="1">
        <v>26400.089124989929</v>
      </c>
      <c r="I854" s="1">
        <v>325.9725164381581</v>
      </c>
      <c r="J854" s="1">
        <f t="shared" si="73"/>
        <v>-1.4445416554148922</v>
      </c>
      <c r="K854" s="1">
        <f t="shared" si="74"/>
        <v>-2.101293839208644</v>
      </c>
      <c r="L854" s="26"/>
      <c r="M854" s="26"/>
      <c r="N854" s="2">
        <v>0</v>
      </c>
      <c r="O854" s="26"/>
      <c r="P854" s="26"/>
      <c r="Q854" s="26"/>
      <c r="R854" s="26"/>
      <c r="S854" s="26"/>
      <c r="T854" s="26"/>
      <c r="U854" s="26"/>
      <c r="V854" s="26"/>
    </row>
    <row r="855" spans="1:22" ht="14.5" x14ac:dyDescent="0.35">
      <c r="A855" s="15">
        <v>7</v>
      </c>
      <c r="B855" s="8">
        <v>90</v>
      </c>
      <c r="C855" s="8">
        <v>1138888.8887999998</v>
      </c>
      <c r="D855" s="8">
        <v>8833.3333320000002</v>
      </c>
      <c r="E855" s="2">
        <v>3450</v>
      </c>
      <c r="F855" s="1">
        <v>19944.4375</v>
      </c>
      <c r="G855" s="1">
        <v>235.98452758789099</v>
      </c>
      <c r="H855" s="1">
        <v>19921.535853271791</v>
      </c>
      <c r="I855" s="1">
        <v>236.58177601528811</v>
      </c>
      <c r="J855" s="1">
        <f t="shared" si="73"/>
        <v>-0.11482723806178548</v>
      </c>
      <c r="K855" s="1">
        <f t="shared" si="74"/>
        <v>0.25308796025819003</v>
      </c>
      <c r="L855" s="26"/>
      <c r="M855" s="26"/>
      <c r="N855" s="2">
        <v>1138890</v>
      </c>
      <c r="O855" s="26"/>
      <c r="P855" s="26"/>
      <c r="Q855" s="26"/>
      <c r="R855" s="26"/>
      <c r="S855" s="26"/>
      <c r="T855" s="26"/>
      <c r="U855" s="26"/>
      <c r="V855" s="26"/>
    </row>
    <row r="856" spans="1:22" ht="14.5" x14ac:dyDescent="0.35">
      <c r="A856" s="15">
        <v>7</v>
      </c>
      <c r="B856" s="8">
        <v>90</v>
      </c>
      <c r="C856" s="8">
        <v>1138888.8887999998</v>
      </c>
      <c r="D856" s="8">
        <v>8833.3333320000002</v>
      </c>
      <c r="E856" s="2">
        <v>3480</v>
      </c>
      <c r="F856" s="1">
        <v>18134.734375</v>
      </c>
      <c r="G856" s="1">
        <v>208.52120971679699</v>
      </c>
      <c r="H856" s="1">
        <v>18398.179563909551</v>
      </c>
      <c r="I856" s="1">
        <v>204.0506238933194</v>
      </c>
      <c r="J856" s="1">
        <f t="shared" si="73"/>
        <v>1.452710491711025</v>
      </c>
      <c r="K856" s="1">
        <f t="shared" si="74"/>
        <v>-2.1439477689340647</v>
      </c>
      <c r="L856" s="26"/>
      <c r="M856" s="26"/>
      <c r="N856" s="2">
        <v>1138890</v>
      </c>
      <c r="O856" s="26"/>
      <c r="P856" s="26"/>
      <c r="Q856" s="26"/>
      <c r="R856" s="26"/>
      <c r="S856" s="26"/>
      <c r="T856" s="26"/>
      <c r="U856" s="26"/>
      <c r="V856" s="26"/>
    </row>
    <row r="857" spans="1:22" ht="14.5" x14ac:dyDescent="0.35">
      <c r="A857" s="15">
        <v>7</v>
      </c>
      <c r="B857" s="8">
        <v>90</v>
      </c>
      <c r="C857" s="8">
        <v>1138888.8887999998</v>
      </c>
      <c r="D857" s="8">
        <v>8833.3333320000002</v>
      </c>
      <c r="E857" s="2">
        <v>3510</v>
      </c>
      <c r="F857" s="1">
        <v>17370.23828125</v>
      </c>
      <c r="G857" s="1">
        <v>195.48654174804699</v>
      </c>
      <c r="H857" s="1">
        <v>17563.947911694631</v>
      </c>
      <c r="I857" s="1">
        <v>196.6408886212154</v>
      </c>
      <c r="J857" s="1">
        <f t="shared" si="73"/>
        <v>1.1151811927285293</v>
      </c>
      <c r="K857" s="1">
        <f t="shared" si="74"/>
        <v>0.59049940872972639</v>
      </c>
      <c r="L857" s="26"/>
      <c r="M857" s="26"/>
      <c r="N857" s="2">
        <v>1138890</v>
      </c>
      <c r="O857" s="26"/>
      <c r="P857" s="26"/>
      <c r="Q857" s="26"/>
      <c r="R857" s="26"/>
      <c r="S857" s="26"/>
      <c r="T857" s="26"/>
      <c r="U857" s="26"/>
      <c r="V857" s="26"/>
    </row>
    <row r="858" spans="1:22" ht="14.5" x14ac:dyDescent="0.35">
      <c r="A858" s="15">
        <v>7</v>
      </c>
      <c r="B858" s="8">
        <v>90</v>
      </c>
      <c r="C858" s="8">
        <v>1138888.8887999998</v>
      </c>
      <c r="D858" s="8">
        <v>8833.3333320000002</v>
      </c>
      <c r="E858" s="2">
        <v>3540</v>
      </c>
      <c r="F858" s="1">
        <v>23975.767578125</v>
      </c>
      <c r="G858" s="1">
        <v>287.97619628906301</v>
      </c>
      <c r="H858" s="1">
        <v>23705.96735717652</v>
      </c>
      <c r="I858" s="1">
        <v>288.27375658522777</v>
      </c>
      <c r="J858" s="1">
        <f t="shared" si="73"/>
        <v>-1.1253037887914816</v>
      </c>
      <c r="K858" s="1">
        <f t="shared" si="74"/>
        <v>0.10332808752917817</v>
      </c>
      <c r="L858" s="26"/>
      <c r="M858" s="26"/>
      <c r="N858" s="2">
        <v>0</v>
      </c>
      <c r="O858" s="26"/>
      <c r="P858" s="26"/>
      <c r="Q858" s="26"/>
      <c r="R858" s="26"/>
      <c r="S858" s="26"/>
      <c r="T858" s="26"/>
      <c r="U858" s="26"/>
      <c r="V858" s="26"/>
    </row>
    <row r="859" spans="1:22" ht="14.5" x14ac:dyDescent="0.35">
      <c r="A859" s="15">
        <v>7</v>
      </c>
      <c r="B859" s="8">
        <v>90</v>
      </c>
      <c r="C859" s="8">
        <v>1138888.8887999998</v>
      </c>
      <c r="D859" s="8">
        <v>8833.3333320000002</v>
      </c>
      <c r="E859" s="2">
        <v>3570</v>
      </c>
      <c r="F859" s="1">
        <v>26107.671875</v>
      </c>
      <c r="G859" s="1">
        <v>302.24221801757801</v>
      </c>
      <c r="H859" s="1">
        <v>25948.434442624319</v>
      </c>
      <c r="I859" s="1">
        <v>296.41799031986471</v>
      </c>
      <c r="J859" s="1">
        <f t="shared" si="73"/>
        <v>-0.60992582233332981</v>
      </c>
      <c r="K859" s="1">
        <f t="shared" si="74"/>
        <v>-1.92700666899373</v>
      </c>
      <c r="L859" s="26"/>
      <c r="M859" s="26"/>
      <c r="N859" s="2">
        <v>0</v>
      </c>
      <c r="O859" s="26"/>
      <c r="P859" s="26"/>
      <c r="Q859" s="26"/>
      <c r="R859" s="26"/>
      <c r="S859" s="26"/>
      <c r="T859" s="26"/>
      <c r="U859" s="26"/>
      <c r="V859" s="26"/>
    </row>
    <row r="860" spans="1:22" ht="14.5" x14ac:dyDescent="0.35">
      <c r="A860" s="15">
        <v>7</v>
      </c>
      <c r="B860" s="8">
        <v>90</v>
      </c>
      <c r="C860" s="8">
        <v>1138888.8887999998</v>
      </c>
      <c r="D860" s="8">
        <v>8833.3333320000002</v>
      </c>
      <c r="E860" s="2">
        <v>3600</v>
      </c>
      <c r="F860" s="1">
        <v>27309.15234375</v>
      </c>
      <c r="G860" s="1">
        <v>308.08926391601602</v>
      </c>
      <c r="H860" s="1">
        <v>26804.246845634229</v>
      </c>
      <c r="I860" s="1">
        <v>296.2903695578284</v>
      </c>
      <c r="J860" s="1">
        <f t="shared" si="73"/>
        <v>-1.8488508605479463</v>
      </c>
      <c r="K860" s="1">
        <f t="shared" si="74"/>
        <v>-3.8296999409249</v>
      </c>
      <c r="L860" s="26"/>
      <c r="M860" s="26"/>
      <c r="N860" s="2">
        <v>1.3150870908744399E-13</v>
      </c>
      <c r="O860" s="26"/>
      <c r="P860" s="26"/>
      <c r="Q860" s="26"/>
      <c r="R860" s="26"/>
      <c r="S860" s="26"/>
      <c r="T860" s="26"/>
      <c r="U860" s="26"/>
      <c r="V860" s="26"/>
    </row>
    <row r="861" spans="1:22" ht="14.5" x14ac:dyDescent="0.35">
      <c r="A861" s="15">
        <v>7</v>
      </c>
      <c r="B861" s="8">
        <v>90</v>
      </c>
      <c r="C861" s="8">
        <v>1138888.8887999998</v>
      </c>
      <c r="D861" s="8">
        <v>8833.3333320000002</v>
      </c>
      <c r="E861" s="2">
        <v>3630</v>
      </c>
      <c r="F861" s="1">
        <v>20088.609375</v>
      </c>
      <c r="G861" s="1">
        <v>214.38349914550801</v>
      </c>
      <c r="H861" s="1">
        <v>20143.717508815269</v>
      </c>
      <c r="I861" s="1">
        <v>208.3180374406906</v>
      </c>
      <c r="J861" s="1">
        <f t="shared" si="73"/>
        <v>0.27432527949819302</v>
      </c>
      <c r="K861" s="1">
        <f t="shared" si="74"/>
        <v>-2.8292577222562323</v>
      </c>
      <c r="L861" s="26"/>
      <c r="M861" s="26"/>
      <c r="N861" s="2">
        <v>1138890</v>
      </c>
      <c r="O861" s="26"/>
      <c r="P861" s="26"/>
      <c r="Q861" s="26"/>
      <c r="R861" s="26"/>
      <c r="S861" s="26"/>
      <c r="T861" s="26"/>
      <c r="U861" s="26"/>
      <c r="V861" s="26"/>
    </row>
    <row r="862" spans="1:22" ht="14.5" x14ac:dyDescent="0.35">
      <c r="A862" s="15">
        <v>7</v>
      </c>
      <c r="B862" s="8">
        <v>90</v>
      </c>
      <c r="C862" s="8">
        <v>1138888.8887999998</v>
      </c>
      <c r="D862" s="8">
        <v>8833.3333320000002</v>
      </c>
      <c r="E862" s="2">
        <v>3660</v>
      </c>
      <c r="F862" s="1">
        <v>18238.7890625</v>
      </c>
      <c r="G862" s="1">
        <v>190.37748718261699</v>
      </c>
      <c r="H862" s="1">
        <v>18780.526299473509</v>
      </c>
      <c r="I862" s="1">
        <v>184.6216804061676</v>
      </c>
      <c r="J862" s="1">
        <f t="shared" si="73"/>
        <v>2.9702478334340321</v>
      </c>
      <c r="K862" s="1">
        <f t="shared" si="74"/>
        <v>-3.0233652421981025</v>
      </c>
      <c r="L862" s="26"/>
      <c r="M862" s="26"/>
      <c r="N862" s="16">
        <v>1138890</v>
      </c>
      <c r="O862" s="26"/>
      <c r="P862" s="26"/>
      <c r="Q862" s="26"/>
      <c r="R862" s="26"/>
      <c r="S862" s="26"/>
      <c r="T862" s="26"/>
      <c r="U862" s="26"/>
      <c r="V862" s="26"/>
    </row>
    <row r="863" spans="1:22" ht="14.5" x14ac:dyDescent="0.35">
      <c r="A863" s="15">
        <v>8</v>
      </c>
      <c r="B863" s="8">
        <v>90</v>
      </c>
      <c r="C863" s="8">
        <v>1027777.7777999999</v>
      </c>
      <c r="D863" s="8">
        <v>6500.0000010000003</v>
      </c>
      <c r="E863" s="2">
        <v>30</v>
      </c>
      <c r="F863" s="1">
        <v>147.42408752441401</v>
      </c>
      <c r="G863" s="1">
        <v>498.14593505859398</v>
      </c>
      <c r="H863" s="1">
        <v>188.9219689059685</v>
      </c>
      <c r="I863" s="1">
        <v>500.94415652149598</v>
      </c>
      <c r="J863" s="1">
        <f t="shared" si="73"/>
        <v>28.14864387387324</v>
      </c>
      <c r="K863" s="1">
        <f t="shared" si="74"/>
        <v>0.5617272501827939</v>
      </c>
      <c r="L863" s="26">
        <f t="shared" ref="L863:M863" si="75">AVERAGE(J863:J984)</f>
        <v>0.53069124627643716</v>
      </c>
      <c r="M863" s="26">
        <f t="shared" si="75"/>
        <v>-8.1881642166827751E-2</v>
      </c>
      <c r="N863" s="2">
        <v>1027779</v>
      </c>
      <c r="O863" s="26">
        <f t="shared" ref="O863:P863" si="76">ABS(L863)</f>
        <v>0.53069124627643716</v>
      </c>
      <c r="P863" s="26">
        <f t="shared" si="76"/>
        <v>8.1881642166827751E-2</v>
      </c>
      <c r="Q863" s="26">
        <f t="shared" ref="Q863" si="77">SUM(G863:G984)*30</f>
        <v>1736702.2622680664</v>
      </c>
      <c r="R863" s="26">
        <f t="shared" ref="R863" si="78">SUM(I863:I984)*30</f>
        <v>1731460.0941131208</v>
      </c>
      <c r="S863" s="26">
        <f t="shared" ref="S863" si="79">SUM(F863:F984)*30</f>
        <v>36565898.986587524</v>
      </c>
      <c r="T863" s="26">
        <f t="shared" ref="T863" si="80">SUM(H863:H984)*30</f>
        <v>36335241.273958072</v>
      </c>
      <c r="U863" s="26">
        <f t="shared" ref="U863" si="81">(R863-Q863)/Q863*100</f>
        <v>-0.30184610620012248</v>
      </c>
      <c r="V863" s="26">
        <f t="shared" ref="V863" si="82">(T863-S863)/S863*100</f>
        <v>-0.63080005967871389</v>
      </c>
    </row>
    <row r="864" spans="1:22" ht="14.5" x14ac:dyDescent="0.35">
      <c r="A864" s="15">
        <v>8</v>
      </c>
      <c r="B864" s="8">
        <v>90</v>
      </c>
      <c r="C864" s="8">
        <v>1027777.7777999999</v>
      </c>
      <c r="D864" s="8">
        <v>6500.0000010000003</v>
      </c>
      <c r="E864" s="2">
        <v>60</v>
      </c>
      <c r="F864" s="1">
        <v>133.66497802734401</v>
      </c>
      <c r="G864" s="1">
        <v>451.65393066406199</v>
      </c>
      <c r="H864" s="1">
        <v>188.9219689059685</v>
      </c>
      <c r="I864" s="1">
        <v>444.88077597646799</v>
      </c>
      <c r="J864" s="1">
        <f t="shared" si="73"/>
        <v>41.339916928217733</v>
      </c>
      <c r="K864" s="1">
        <f t="shared" si="74"/>
        <v>-1.4996337301073641</v>
      </c>
      <c r="L864" s="26"/>
      <c r="M864" s="26"/>
      <c r="N864" s="2">
        <v>1027779</v>
      </c>
      <c r="O864" s="26"/>
      <c r="P864" s="26"/>
      <c r="Q864" s="26"/>
      <c r="R864" s="26"/>
      <c r="S864" s="26"/>
      <c r="T864" s="26"/>
      <c r="U864" s="26"/>
      <c r="V864" s="26"/>
    </row>
    <row r="865" spans="1:22" ht="14.5" x14ac:dyDescent="0.35">
      <c r="A865" s="15">
        <v>8</v>
      </c>
      <c r="B865" s="8">
        <v>90</v>
      </c>
      <c r="C865" s="8">
        <v>1027777.7777999999</v>
      </c>
      <c r="D865" s="8">
        <v>6500.0000010000003</v>
      </c>
      <c r="E865" s="2">
        <v>90</v>
      </c>
      <c r="F865" s="1">
        <v>126.25237274169901</v>
      </c>
      <c r="G865" s="1">
        <v>426.60671997070301</v>
      </c>
      <c r="H865" s="1">
        <v>188.9219689059685</v>
      </c>
      <c r="I865" s="1">
        <v>426.81861904420481</v>
      </c>
      <c r="J865" s="1">
        <f t="shared" si="73"/>
        <v>49.6383511876532</v>
      </c>
      <c r="K865" s="1">
        <f t="shared" si="74"/>
        <v>4.9670824106181323E-2</v>
      </c>
      <c r="L865" s="26"/>
      <c r="M865" s="26"/>
      <c r="N865" s="2">
        <v>1027779</v>
      </c>
      <c r="O865" s="26"/>
      <c r="P865" s="26"/>
      <c r="Q865" s="26"/>
      <c r="R865" s="26"/>
      <c r="S865" s="26"/>
      <c r="T865" s="26"/>
      <c r="U865" s="26"/>
      <c r="V865" s="26"/>
    </row>
    <row r="866" spans="1:22" ht="14.5" x14ac:dyDescent="0.35">
      <c r="A866" s="15">
        <v>8</v>
      </c>
      <c r="B866" s="8">
        <v>90</v>
      </c>
      <c r="C866" s="8">
        <v>1027777.7777999999</v>
      </c>
      <c r="D866" s="8">
        <v>6500.0000010000003</v>
      </c>
      <c r="E866" s="2">
        <v>120</v>
      </c>
      <c r="F866" s="1">
        <v>196.91450500488301</v>
      </c>
      <c r="G866" s="1">
        <v>665.3740234375</v>
      </c>
      <c r="H866" s="1">
        <v>188.9219689059685</v>
      </c>
      <c r="I866" s="1">
        <v>672.71394793197271</v>
      </c>
      <c r="J866" s="1">
        <f t="shared" si="73"/>
        <v>-4.0588864181012552</v>
      </c>
      <c r="K866" s="1">
        <f t="shared" si="74"/>
        <v>1.1031275998050991</v>
      </c>
      <c r="L866" s="26"/>
      <c r="M866" s="26"/>
      <c r="N866" s="2">
        <v>0</v>
      </c>
      <c r="O866" s="26"/>
      <c r="P866" s="26"/>
      <c r="Q866" s="26"/>
      <c r="R866" s="26"/>
      <c r="S866" s="26"/>
      <c r="T866" s="26"/>
      <c r="U866" s="26"/>
      <c r="V866" s="26"/>
    </row>
    <row r="867" spans="1:22" ht="14.5" x14ac:dyDescent="0.35">
      <c r="A867" s="15">
        <v>8</v>
      </c>
      <c r="B867" s="8">
        <v>90</v>
      </c>
      <c r="C867" s="8">
        <v>1027777.7777999999</v>
      </c>
      <c r="D867" s="8">
        <v>6500.0000010000003</v>
      </c>
      <c r="E867" s="2">
        <v>150</v>
      </c>
      <c r="F867" s="1">
        <v>213.14457702636699</v>
      </c>
      <c r="G867" s="1">
        <v>720.21545410156295</v>
      </c>
      <c r="H867" s="1">
        <v>188.9219689059685</v>
      </c>
      <c r="I867" s="1">
        <v>722.49435661110181</v>
      </c>
      <c r="J867" s="1">
        <f t="shared" si="73"/>
        <v>-11.364402725292907</v>
      </c>
      <c r="K867" s="1">
        <f t="shared" si="74"/>
        <v>0.31641955147736767</v>
      </c>
      <c r="L867" s="26"/>
      <c r="M867" s="26"/>
      <c r="N867" s="2">
        <v>0</v>
      </c>
      <c r="O867" s="26"/>
      <c r="P867" s="26"/>
      <c r="Q867" s="26"/>
      <c r="R867" s="26"/>
      <c r="S867" s="26"/>
      <c r="T867" s="26"/>
      <c r="U867" s="26"/>
      <c r="V867" s="26"/>
    </row>
    <row r="868" spans="1:22" ht="14.5" x14ac:dyDescent="0.35">
      <c r="A868" s="15">
        <v>8</v>
      </c>
      <c r="B868" s="8">
        <v>90</v>
      </c>
      <c r="C868" s="8">
        <v>1027777.7777999999</v>
      </c>
      <c r="D868" s="8">
        <v>6500.0000010000003</v>
      </c>
      <c r="E868" s="2">
        <v>180</v>
      </c>
      <c r="F868" s="1">
        <v>212.87460327148401</v>
      </c>
      <c r="G868" s="1">
        <v>719.30316162109398</v>
      </c>
      <c r="H868" s="1">
        <v>188.9219689059685</v>
      </c>
      <c r="I868" s="1">
        <v>714.38652625191924</v>
      </c>
      <c r="J868" s="1">
        <f t="shared" si="73"/>
        <v>-11.251992486378541</v>
      </c>
      <c r="K868" s="1">
        <f t="shared" si="74"/>
        <v>-0.68352756271696591</v>
      </c>
      <c r="L868" s="26"/>
      <c r="M868" s="26"/>
      <c r="N868" s="2">
        <v>9.4686587672095103E-14</v>
      </c>
      <c r="O868" s="26"/>
      <c r="P868" s="26"/>
      <c r="Q868" s="26"/>
      <c r="R868" s="26"/>
      <c r="S868" s="26"/>
      <c r="T868" s="26"/>
      <c r="U868" s="26"/>
      <c r="V868" s="26"/>
    </row>
    <row r="869" spans="1:22" ht="14.5" x14ac:dyDescent="0.35">
      <c r="A869" s="15">
        <v>8</v>
      </c>
      <c r="B869" s="8">
        <v>90</v>
      </c>
      <c r="C869" s="8">
        <v>1027777.7777999999</v>
      </c>
      <c r="D869" s="8">
        <v>6500.0000010000003</v>
      </c>
      <c r="E869" s="2">
        <v>210</v>
      </c>
      <c r="F869" s="1">
        <v>141.85177612304699</v>
      </c>
      <c r="G869" s="1">
        <v>479.31710815429699</v>
      </c>
      <c r="H869" s="1">
        <v>189.06570577173821</v>
      </c>
      <c r="I869" s="1">
        <v>470.52811480603242</v>
      </c>
      <c r="J869" s="1">
        <f t="shared" si="73"/>
        <v>33.283989061748706</v>
      </c>
      <c r="K869" s="1">
        <f t="shared" si="74"/>
        <v>-1.8336489974472816</v>
      </c>
      <c r="L869" s="26"/>
      <c r="M869" s="26"/>
      <c r="N869" s="2">
        <v>1027779</v>
      </c>
      <c r="O869" s="26"/>
      <c r="P869" s="26"/>
      <c r="Q869" s="26"/>
      <c r="R869" s="26"/>
      <c r="S869" s="26"/>
      <c r="T869" s="26"/>
      <c r="U869" s="26"/>
      <c r="V869" s="26"/>
    </row>
    <row r="870" spans="1:22" ht="14.5" x14ac:dyDescent="0.35">
      <c r="A870" s="15">
        <v>8</v>
      </c>
      <c r="B870" s="8">
        <v>90</v>
      </c>
      <c r="C870" s="8">
        <v>1027777.7777999999</v>
      </c>
      <c r="D870" s="8">
        <v>6500.0000010000003</v>
      </c>
      <c r="E870" s="2">
        <v>240</v>
      </c>
      <c r="F870" s="1">
        <v>124.48737335205099</v>
      </c>
      <c r="G870" s="1">
        <v>420.64279174804699</v>
      </c>
      <c r="H870" s="1">
        <v>189.57118549335249</v>
      </c>
      <c r="I870" s="1">
        <v>410.82904000324743</v>
      </c>
      <c r="J870" s="1">
        <f t="shared" si="73"/>
        <v>52.28145665604503</v>
      </c>
      <c r="K870" s="1">
        <f t="shared" si="74"/>
        <v>-2.3330369466256577</v>
      </c>
      <c r="L870" s="26"/>
      <c r="M870" s="26"/>
      <c r="N870" s="2">
        <v>1027779</v>
      </c>
      <c r="O870" s="26"/>
      <c r="P870" s="26"/>
      <c r="Q870" s="26"/>
      <c r="R870" s="26"/>
      <c r="S870" s="26"/>
      <c r="T870" s="26"/>
      <c r="U870" s="26"/>
      <c r="V870" s="26"/>
    </row>
    <row r="871" spans="1:22" ht="14.5" x14ac:dyDescent="0.35">
      <c r="A871" s="15">
        <v>8</v>
      </c>
      <c r="B871" s="8">
        <v>90</v>
      </c>
      <c r="C871" s="8">
        <v>1027777.7777999999</v>
      </c>
      <c r="D871" s="8">
        <v>6500.0000010000003</v>
      </c>
      <c r="E871" s="2">
        <v>270</v>
      </c>
      <c r="F871" s="1">
        <v>116.76203918457</v>
      </c>
      <c r="G871" s="1">
        <v>394.538818359375</v>
      </c>
      <c r="H871" s="1">
        <v>190.0767667547851</v>
      </c>
      <c r="I871" s="1">
        <v>391.79137476113459</v>
      </c>
      <c r="J871" s="1">
        <f t="shared" si="73"/>
        <v>62.78986568085184</v>
      </c>
      <c r="K871" s="1">
        <f t="shared" si="74"/>
        <v>-0.69636838516047739</v>
      </c>
      <c r="L871" s="26"/>
      <c r="M871" s="26"/>
      <c r="N871" s="2">
        <v>1027779</v>
      </c>
      <c r="O871" s="26"/>
      <c r="P871" s="26"/>
      <c r="Q871" s="26"/>
      <c r="R871" s="26"/>
      <c r="S871" s="26"/>
      <c r="T871" s="26"/>
      <c r="U871" s="26"/>
      <c r="V871" s="26"/>
    </row>
    <row r="872" spans="1:22" ht="14.5" x14ac:dyDescent="0.35">
      <c r="A872" s="15">
        <v>8</v>
      </c>
      <c r="B872" s="8">
        <v>90</v>
      </c>
      <c r="C872" s="8">
        <v>1027777.7777999999</v>
      </c>
      <c r="D872" s="8">
        <v>6500.0000010000003</v>
      </c>
      <c r="E872" s="2">
        <v>300</v>
      </c>
      <c r="F872" s="1">
        <v>170.65142822265599</v>
      </c>
      <c r="G872" s="1">
        <v>576.63000488281295</v>
      </c>
      <c r="H872" s="1">
        <v>190.58233351052939</v>
      </c>
      <c r="I872" s="1">
        <v>586.82556976097021</v>
      </c>
      <c r="J872" s="1">
        <f t="shared" si="73"/>
        <v>11.679307636305699</v>
      </c>
      <c r="K872" s="1">
        <f t="shared" si="74"/>
        <v>1.7681294403383112</v>
      </c>
      <c r="L872" s="26"/>
      <c r="M872" s="26"/>
      <c r="N872" s="2">
        <v>0</v>
      </c>
      <c r="O872" s="26"/>
      <c r="P872" s="26"/>
      <c r="Q872" s="26"/>
      <c r="R872" s="26"/>
      <c r="S872" s="26"/>
      <c r="T872" s="26"/>
      <c r="U872" s="26"/>
      <c r="V872" s="26"/>
    </row>
    <row r="873" spans="1:22" ht="14.5" x14ac:dyDescent="0.35">
      <c r="A873" s="15">
        <v>8</v>
      </c>
      <c r="B873" s="8">
        <v>90</v>
      </c>
      <c r="C873" s="8">
        <v>1027777.7777999999</v>
      </c>
      <c r="D873" s="8">
        <v>6500.0000010000003</v>
      </c>
      <c r="E873" s="2">
        <v>330</v>
      </c>
      <c r="F873" s="1">
        <v>184.861251831055</v>
      </c>
      <c r="G873" s="1">
        <v>624.631591796875</v>
      </c>
      <c r="H873" s="1">
        <v>191.08791477196201</v>
      </c>
      <c r="I873" s="1">
        <v>625.78256771092106</v>
      </c>
      <c r="J873" s="1">
        <f t="shared" si="73"/>
        <v>3.3682899359556226</v>
      </c>
      <c r="K873" s="1">
        <f t="shared" si="74"/>
        <v>0.18426476168697295</v>
      </c>
      <c r="L873" s="26"/>
      <c r="M873" s="26"/>
      <c r="N873" s="2">
        <v>0</v>
      </c>
      <c r="O873" s="26"/>
      <c r="P873" s="26"/>
      <c r="Q873" s="26"/>
      <c r="R873" s="26"/>
      <c r="S873" s="26"/>
      <c r="T873" s="26"/>
      <c r="U873" s="26"/>
      <c r="V873" s="26"/>
    </row>
    <row r="874" spans="1:22" ht="14.5" x14ac:dyDescent="0.35">
      <c r="A874" s="15">
        <v>8</v>
      </c>
      <c r="B874" s="8">
        <v>90</v>
      </c>
      <c r="C874" s="8">
        <v>1027777.7777999999</v>
      </c>
      <c r="D874" s="8">
        <v>6500.0000010000003</v>
      </c>
      <c r="E874" s="2">
        <v>360</v>
      </c>
      <c r="F874" s="1">
        <v>188.02024841308599</v>
      </c>
      <c r="G874" s="1">
        <v>635.12689208984398</v>
      </c>
      <c r="H874" s="1">
        <v>191.50595420425751</v>
      </c>
      <c r="I874" s="1">
        <v>629.77170902729938</v>
      </c>
      <c r="J874" s="1">
        <f t="shared" si="73"/>
        <v>1.8538991521345689</v>
      </c>
      <c r="K874" s="1">
        <f t="shared" si="74"/>
        <v>-0.84316742516187815</v>
      </c>
      <c r="L874" s="26"/>
      <c r="M874" s="26"/>
      <c r="N874" s="2">
        <v>0</v>
      </c>
      <c r="O874" s="26"/>
      <c r="P874" s="26"/>
      <c r="Q874" s="26"/>
      <c r="R874" s="26"/>
      <c r="S874" s="26"/>
      <c r="T874" s="26"/>
      <c r="U874" s="26"/>
      <c r="V874" s="26"/>
    </row>
    <row r="875" spans="1:22" ht="14.5" x14ac:dyDescent="0.35">
      <c r="A875" s="15">
        <v>8</v>
      </c>
      <c r="B875" s="8">
        <v>90</v>
      </c>
      <c r="C875" s="8">
        <v>1027777.7777999999</v>
      </c>
      <c r="D875" s="8">
        <v>6500.0000010000003</v>
      </c>
      <c r="E875" s="2">
        <v>390</v>
      </c>
      <c r="F875" s="1">
        <v>132.64936828613301</v>
      </c>
      <c r="G875" s="1">
        <v>447.468017578125</v>
      </c>
      <c r="H875" s="1">
        <v>110.0935326869251</v>
      </c>
      <c r="I875" s="1">
        <v>456.37518820907991</v>
      </c>
      <c r="J875" s="1">
        <f t="shared" si="73"/>
        <v>-17.004103291734911</v>
      </c>
      <c r="K875" s="1">
        <f t="shared" si="74"/>
        <v>1.9905714556235909</v>
      </c>
      <c r="L875" s="26"/>
      <c r="M875" s="26"/>
      <c r="N875" s="2">
        <v>1027779</v>
      </c>
      <c r="O875" s="26"/>
      <c r="P875" s="26"/>
      <c r="Q875" s="26"/>
      <c r="R875" s="26"/>
      <c r="S875" s="26"/>
      <c r="T875" s="26"/>
      <c r="U875" s="26"/>
      <c r="V875" s="26"/>
    </row>
    <row r="876" spans="1:22" ht="14.5" x14ac:dyDescent="0.35">
      <c r="A876" s="15">
        <v>8</v>
      </c>
      <c r="B876" s="8">
        <v>90</v>
      </c>
      <c r="C876" s="8">
        <v>1027777.7777999999</v>
      </c>
      <c r="D876" s="8">
        <v>6500.0000010000003</v>
      </c>
      <c r="E876" s="2">
        <v>420</v>
      </c>
      <c r="F876" s="1">
        <v>123.25164031982401</v>
      </c>
      <c r="G876" s="1">
        <v>414.01913452148398</v>
      </c>
      <c r="H876" s="1">
        <v>110.0935326869251</v>
      </c>
      <c r="I876" s="1">
        <v>415.14126127678378</v>
      </c>
      <c r="J876" s="1">
        <f t="shared" si="73"/>
        <v>-10.675807314819592</v>
      </c>
      <c r="K876" s="1">
        <f t="shared" si="74"/>
        <v>0.27103258321544416</v>
      </c>
      <c r="L876" s="26"/>
      <c r="M876" s="26"/>
      <c r="N876" s="2">
        <v>1027779</v>
      </c>
      <c r="O876" s="26"/>
      <c r="P876" s="26"/>
      <c r="Q876" s="26"/>
      <c r="R876" s="26"/>
      <c r="S876" s="26"/>
      <c r="T876" s="26"/>
      <c r="U876" s="26"/>
      <c r="V876" s="26"/>
    </row>
    <row r="877" spans="1:22" ht="14.5" x14ac:dyDescent="0.35">
      <c r="A877" s="15">
        <v>8</v>
      </c>
      <c r="B877" s="8">
        <v>90</v>
      </c>
      <c r="C877" s="8">
        <v>1027777.7777999999</v>
      </c>
      <c r="D877" s="8">
        <v>6500.0000010000003</v>
      </c>
      <c r="E877" s="2">
        <v>450</v>
      </c>
      <c r="F877" s="1">
        <v>122.073318481445</v>
      </c>
      <c r="G877" s="1">
        <v>406.30477905273398</v>
      </c>
      <c r="H877" s="1">
        <v>110.0935326869251</v>
      </c>
      <c r="I877" s="1">
        <v>408.98152226605839</v>
      </c>
      <c r="J877" s="1">
        <f t="shared" si="73"/>
        <v>-9.8135988629987256</v>
      </c>
      <c r="K877" s="1">
        <f t="shared" si="74"/>
        <v>0.65880180379985187</v>
      </c>
      <c r="L877" s="26"/>
      <c r="M877" s="26"/>
      <c r="N877" s="2">
        <v>1027779</v>
      </c>
      <c r="O877" s="26"/>
      <c r="P877" s="26"/>
      <c r="Q877" s="26"/>
      <c r="R877" s="26"/>
      <c r="S877" s="26"/>
      <c r="T877" s="26"/>
      <c r="U877" s="26"/>
      <c r="V877" s="26"/>
    </row>
    <row r="878" spans="1:22" ht="14.5" x14ac:dyDescent="0.35">
      <c r="A878" s="15">
        <v>8</v>
      </c>
      <c r="B878" s="8">
        <v>90</v>
      </c>
      <c r="C878" s="8">
        <v>1027777.7777999999</v>
      </c>
      <c r="D878" s="8">
        <v>6500.0000010000003</v>
      </c>
      <c r="E878" s="2">
        <v>480</v>
      </c>
      <c r="F878" s="1">
        <v>184.03704833984401</v>
      </c>
      <c r="G878" s="1">
        <v>600.305908203125</v>
      </c>
      <c r="H878" s="1">
        <v>373.82136537813068</v>
      </c>
      <c r="I878" s="1">
        <v>590.92327114343584</v>
      </c>
      <c r="J878" s="1">
        <f t="shared" si="73"/>
        <v>103.12288680474255</v>
      </c>
      <c r="K878" s="1">
        <f t="shared" si="74"/>
        <v>-1.5629759646667285</v>
      </c>
      <c r="L878" s="26"/>
      <c r="M878" s="26"/>
      <c r="N878" s="2">
        <v>0</v>
      </c>
      <c r="O878" s="26"/>
      <c r="P878" s="26"/>
      <c r="Q878" s="26"/>
      <c r="R878" s="26"/>
      <c r="S878" s="26"/>
      <c r="T878" s="26"/>
      <c r="U878" s="26"/>
      <c r="V878" s="26"/>
    </row>
    <row r="879" spans="1:22" ht="14.5" x14ac:dyDescent="0.35">
      <c r="A879" s="15">
        <v>8</v>
      </c>
      <c r="B879" s="8">
        <v>90</v>
      </c>
      <c r="C879" s="8">
        <v>1027777.7777999999</v>
      </c>
      <c r="D879" s="8">
        <v>6500.0000010000003</v>
      </c>
      <c r="E879" s="2">
        <v>510</v>
      </c>
      <c r="F879" s="1">
        <v>216.44509887695301</v>
      </c>
      <c r="G879" s="1">
        <v>677.799072265625</v>
      </c>
      <c r="H879" s="1">
        <v>373.82136537813068</v>
      </c>
      <c r="I879" s="1">
        <v>660.38258309404705</v>
      </c>
      <c r="J879" s="1">
        <f t="shared" si="73"/>
        <v>72.709554209238334</v>
      </c>
      <c r="K879" s="1">
        <f t="shared" si="74"/>
        <v>-2.569565212498925</v>
      </c>
      <c r="L879" s="26"/>
      <c r="M879" s="26"/>
      <c r="N879" s="2">
        <v>0</v>
      </c>
      <c r="O879" s="26"/>
      <c r="P879" s="26"/>
      <c r="Q879" s="26"/>
      <c r="R879" s="26"/>
      <c r="S879" s="26"/>
      <c r="T879" s="26"/>
      <c r="U879" s="26"/>
      <c r="V879" s="26"/>
    </row>
    <row r="880" spans="1:22" ht="14.5" x14ac:dyDescent="0.35">
      <c r="A880" s="15">
        <v>8</v>
      </c>
      <c r="B880" s="8">
        <v>90</v>
      </c>
      <c r="C880" s="8">
        <v>1027777.7777999999</v>
      </c>
      <c r="D880" s="8">
        <v>6500.0000010000003</v>
      </c>
      <c r="E880" s="2">
        <v>540</v>
      </c>
      <c r="F880" s="1">
        <v>251.34265136718699</v>
      </c>
      <c r="G880" s="1">
        <v>725.6279296875</v>
      </c>
      <c r="H880" s="1">
        <v>373.82136537813068</v>
      </c>
      <c r="I880" s="1">
        <v>708.81759916629858</v>
      </c>
      <c r="J880" s="1">
        <f t="shared" si="73"/>
        <v>48.729777196475219</v>
      </c>
      <c r="K880" s="1">
        <f t="shared" si="74"/>
        <v>-2.3166597967695353</v>
      </c>
      <c r="L880" s="26"/>
      <c r="M880" s="26"/>
      <c r="N880" s="2">
        <v>7.3645367690451695E-14</v>
      </c>
      <c r="O880" s="26"/>
      <c r="P880" s="26"/>
      <c r="Q880" s="26"/>
      <c r="R880" s="26"/>
      <c r="S880" s="26"/>
      <c r="T880" s="26"/>
      <c r="U880" s="26"/>
      <c r="V880" s="26"/>
    </row>
    <row r="881" spans="1:22" ht="14.5" x14ac:dyDescent="0.35">
      <c r="A881" s="15">
        <v>8</v>
      </c>
      <c r="B881" s="8">
        <v>90</v>
      </c>
      <c r="C881" s="8">
        <v>1027777.7777999999</v>
      </c>
      <c r="D881" s="8">
        <v>6500.0000010000003</v>
      </c>
      <c r="E881" s="2">
        <v>570</v>
      </c>
      <c r="F881" s="1">
        <v>216.05696105957</v>
      </c>
      <c r="G881" s="1">
        <v>555.59631347656295</v>
      </c>
      <c r="H881" s="1">
        <v>110.0935326869251</v>
      </c>
      <c r="I881" s="1">
        <v>539.78093975326885</v>
      </c>
      <c r="J881" s="1">
        <f t="shared" si="73"/>
        <v>-49.044209384871081</v>
      </c>
      <c r="K881" s="1">
        <f t="shared" si="74"/>
        <v>-2.8465584345460657</v>
      </c>
      <c r="L881" s="26"/>
      <c r="M881" s="26"/>
      <c r="N881" s="2">
        <v>1027779</v>
      </c>
      <c r="O881" s="26"/>
      <c r="P881" s="26"/>
      <c r="Q881" s="26"/>
      <c r="R881" s="26"/>
      <c r="S881" s="26"/>
      <c r="T881" s="26"/>
      <c r="U881" s="26"/>
      <c r="V881" s="26"/>
    </row>
    <row r="882" spans="1:22" ht="14.5" x14ac:dyDescent="0.35">
      <c r="A882" s="15">
        <v>8</v>
      </c>
      <c r="B882" s="8">
        <v>90</v>
      </c>
      <c r="C882" s="8">
        <v>1027777.7777999999</v>
      </c>
      <c r="D882" s="8">
        <v>6500.0000010000003</v>
      </c>
      <c r="E882" s="2">
        <v>600</v>
      </c>
      <c r="F882" s="1">
        <v>236.44752502441401</v>
      </c>
      <c r="G882" s="1">
        <v>535.966064453125</v>
      </c>
      <c r="H882" s="1">
        <v>110.0935326869251</v>
      </c>
      <c r="I882" s="1">
        <v>526.47740977262731</v>
      </c>
      <c r="J882" s="1">
        <f t="shared" si="73"/>
        <v>-53.438492250846117</v>
      </c>
      <c r="K882" s="1">
        <f t="shared" si="74"/>
        <v>-1.770383483174345</v>
      </c>
      <c r="L882" s="26"/>
      <c r="M882" s="26"/>
      <c r="N882" s="2">
        <v>1027779</v>
      </c>
      <c r="O882" s="26"/>
      <c r="P882" s="26"/>
      <c r="Q882" s="26"/>
      <c r="R882" s="26"/>
      <c r="S882" s="26"/>
      <c r="T882" s="26"/>
      <c r="U882" s="26"/>
      <c r="V882" s="26"/>
    </row>
    <row r="883" spans="1:22" ht="14.5" x14ac:dyDescent="0.35">
      <c r="A883" s="15">
        <v>8</v>
      </c>
      <c r="B883" s="8">
        <v>90</v>
      </c>
      <c r="C883" s="8">
        <v>1027777.7777999999</v>
      </c>
      <c r="D883" s="8">
        <v>6500.0000010000003</v>
      </c>
      <c r="E883" s="2">
        <v>630</v>
      </c>
      <c r="F883" s="1">
        <v>265.66439819335898</v>
      </c>
      <c r="G883" s="1">
        <v>530.87023925781295</v>
      </c>
      <c r="H883" s="1">
        <v>110.0935326869251</v>
      </c>
      <c r="I883" s="1">
        <v>536.22227763821445</v>
      </c>
      <c r="J883" s="1">
        <f t="shared" si="73"/>
        <v>-58.559169600589257</v>
      </c>
      <c r="K883" s="1">
        <f t="shared" si="74"/>
        <v>1.0081631978247552</v>
      </c>
      <c r="L883" s="26"/>
      <c r="M883" s="26"/>
      <c r="N883" s="2">
        <v>1027779</v>
      </c>
      <c r="O883" s="26"/>
      <c r="P883" s="26"/>
      <c r="Q883" s="26"/>
      <c r="R883" s="26"/>
      <c r="S883" s="26"/>
      <c r="T883" s="26"/>
      <c r="U883" s="26"/>
      <c r="V883" s="26"/>
    </row>
    <row r="884" spans="1:22" ht="14.5" x14ac:dyDescent="0.35">
      <c r="A884" s="15">
        <v>8</v>
      </c>
      <c r="B884" s="8">
        <v>90</v>
      </c>
      <c r="C884" s="8">
        <v>1027777.7777999999</v>
      </c>
      <c r="D884" s="8">
        <v>6500.0000010000003</v>
      </c>
      <c r="E884" s="2">
        <v>660</v>
      </c>
      <c r="F884" s="1">
        <v>448.74884033203102</v>
      </c>
      <c r="G884" s="1">
        <v>759.869384765625</v>
      </c>
      <c r="H884" s="1">
        <v>373.82136537813068</v>
      </c>
      <c r="I884" s="1">
        <v>743.46613690573827</v>
      </c>
      <c r="J884" s="1">
        <f t="shared" si="73"/>
        <v>-16.696973500468818</v>
      </c>
      <c r="K884" s="1">
        <f t="shared" si="74"/>
        <v>-2.1586930844629526</v>
      </c>
      <c r="L884" s="26"/>
      <c r="M884" s="26"/>
      <c r="N884" s="2">
        <v>0</v>
      </c>
      <c r="O884" s="26"/>
      <c r="P884" s="26"/>
      <c r="Q884" s="26"/>
      <c r="R884" s="26"/>
      <c r="S884" s="26"/>
      <c r="T884" s="26"/>
      <c r="U884" s="26"/>
      <c r="V884" s="26"/>
    </row>
    <row r="885" spans="1:22" ht="14.5" x14ac:dyDescent="0.35">
      <c r="A885" s="15">
        <v>8</v>
      </c>
      <c r="B885" s="8">
        <v>90</v>
      </c>
      <c r="C885" s="8">
        <v>1027777.7777999999</v>
      </c>
      <c r="D885" s="8">
        <v>6500.0000010000003</v>
      </c>
      <c r="E885" s="2">
        <v>690</v>
      </c>
      <c r="F885" s="1">
        <v>632.48107910156295</v>
      </c>
      <c r="G885" s="1">
        <v>852.3427734375</v>
      </c>
      <c r="H885" s="1">
        <v>474.57958826502971</v>
      </c>
      <c r="I885" s="1">
        <v>842.63171761620549</v>
      </c>
      <c r="J885" s="1">
        <f t="shared" si="73"/>
        <v>-24.965409409690441</v>
      </c>
      <c r="K885" s="1">
        <f t="shared" si="74"/>
        <v>-1.1393369104462283</v>
      </c>
      <c r="L885" s="26"/>
      <c r="M885" s="26"/>
      <c r="N885" s="2">
        <v>0</v>
      </c>
      <c r="O885" s="26"/>
      <c r="P885" s="26"/>
      <c r="Q885" s="26"/>
      <c r="R885" s="26"/>
      <c r="S885" s="26"/>
      <c r="T885" s="26"/>
      <c r="U885" s="26"/>
      <c r="V885" s="26"/>
    </row>
    <row r="886" spans="1:22" ht="14.5" x14ac:dyDescent="0.35">
      <c r="A886" s="15">
        <v>8</v>
      </c>
      <c r="B886" s="8">
        <v>90</v>
      </c>
      <c r="C886" s="8">
        <v>1027777.7777999999</v>
      </c>
      <c r="D886" s="8">
        <v>6500.0000010000003</v>
      </c>
      <c r="E886" s="2">
        <v>720</v>
      </c>
      <c r="F886" s="1">
        <v>922.10888671875</v>
      </c>
      <c r="G886" s="1">
        <v>911.21862792968705</v>
      </c>
      <c r="H886" s="1">
        <v>800.71469268899818</v>
      </c>
      <c r="I886" s="1">
        <v>919.19628124894325</v>
      </c>
      <c r="J886" s="1">
        <f t="shared" si="73"/>
        <v>-13.164843737893388</v>
      </c>
      <c r="K886" s="1">
        <f t="shared" si="74"/>
        <v>0.87549278238326245</v>
      </c>
      <c r="L886" s="26"/>
      <c r="M886" s="26"/>
      <c r="N886" s="2">
        <v>0</v>
      </c>
      <c r="O886" s="26"/>
      <c r="P886" s="26"/>
      <c r="Q886" s="26"/>
      <c r="R886" s="26"/>
      <c r="S886" s="26"/>
      <c r="T886" s="26"/>
      <c r="U886" s="26"/>
      <c r="V886" s="26"/>
    </row>
    <row r="887" spans="1:22" ht="14.5" x14ac:dyDescent="0.35">
      <c r="A887" s="15">
        <v>8</v>
      </c>
      <c r="B887" s="8">
        <v>90</v>
      </c>
      <c r="C887" s="8">
        <v>1027777.7777999999</v>
      </c>
      <c r="D887" s="8">
        <v>6500.0000010000003</v>
      </c>
      <c r="E887" s="2">
        <v>750</v>
      </c>
      <c r="F887" s="1">
        <v>979.16931152343705</v>
      </c>
      <c r="G887" s="1">
        <v>705.337890625</v>
      </c>
      <c r="H887" s="1">
        <v>642.25002747858503</v>
      </c>
      <c r="I887" s="1">
        <v>720.67623088496214</v>
      </c>
      <c r="J887" s="1">
        <f t="shared" si="73"/>
        <v>-34.408685002663873</v>
      </c>
      <c r="K887" s="1">
        <f t="shared" si="74"/>
        <v>2.1746088596446778</v>
      </c>
      <c r="L887" s="26"/>
      <c r="M887" s="26"/>
      <c r="N887" s="2">
        <v>1027779</v>
      </c>
      <c r="O887" s="26"/>
      <c r="P887" s="26"/>
      <c r="Q887" s="26"/>
      <c r="R887" s="26"/>
      <c r="S887" s="26"/>
      <c r="T887" s="26"/>
      <c r="U887" s="26"/>
      <c r="V887" s="26"/>
    </row>
    <row r="888" spans="1:22" ht="14.5" x14ac:dyDescent="0.35">
      <c r="A888" s="15">
        <v>8</v>
      </c>
      <c r="B888" s="8">
        <v>90</v>
      </c>
      <c r="C888" s="8">
        <v>1027777.7777999999</v>
      </c>
      <c r="D888" s="8">
        <v>6500.0000010000003</v>
      </c>
      <c r="E888" s="2">
        <v>780</v>
      </c>
      <c r="F888" s="1">
        <v>1213.7431640625</v>
      </c>
      <c r="G888" s="1">
        <v>669.37060546875</v>
      </c>
      <c r="H888" s="1">
        <v>725.07031308352884</v>
      </c>
      <c r="I888" s="1">
        <v>671.64441304649154</v>
      </c>
      <c r="J888" s="1">
        <f t="shared" si="73"/>
        <v>-40.261635694271774</v>
      </c>
      <c r="K888" s="1">
        <f t="shared" si="74"/>
        <v>0.33969337152909834</v>
      </c>
      <c r="L888" s="26"/>
      <c r="M888" s="26"/>
      <c r="N888" s="2">
        <v>1027779</v>
      </c>
      <c r="O888" s="26"/>
      <c r="P888" s="26"/>
      <c r="Q888" s="26"/>
      <c r="R888" s="26"/>
      <c r="S888" s="26"/>
      <c r="T888" s="26"/>
      <c r="U888" s="26"/>
      <c r="V888" s="26"/>
    </row>
    <row r="889" spans="1:22" ht="14.5" x14ac:dyDescent="0.35">
      <c r="A889" s="15">
        <v>8</v>
      </c>
      <c r="B889" s="8">
        <v>90</v>
      </c>
      <c r="C889" s="8">
        <v>1027777.7777999999</v>
      </c>
      <c r="D889" s="8">
        <v>6500.0000010000003</v>
      </c>
      <c r="E889" s="2">
        <v>810</v>
      </c>
      <c r="F889" s="1">
        <v>1493.53674316406</v>
      </c>
      <c r="G889" s="1">
        <v>652.888427734375</v>
      </c>
      <c r="H889" s="1">
        <v>925.9631883269293</v>
      </c>
      <c r="I889" s="1">
        <v>650.32410757818036</v>
      </c>
      <c r="J889" s="1">
        <f t="shared" si="73"/>
        <v>-38.001981366372362</v>
      </c>
      <c r="K889" s="1">
        <f t="shared" si="74"/>
        <v>-0.39276544770340505</v>
      </c>
      <c r="L889" s="26"/>
      <c r="M889" s="26"/>
      <c r="N889" s="2">
        <v>1027779</v>
      </c>
      <c r="O889" s="26"/>
      <c r="P889" s="26"/>
      <c r="Q889" s="26"/>
      <c r="R889" s="26"/>
      <c r="S889" s="26"/>
      <c r="T889" s="26"/>
      <c r="U889" s="26"/>
      <c r="V889" s="26"/>
    </row>
    <row r="890" spans="1:22" ht="14.5" x14ac:dyDescent="0.35">
      <c r="A890" s="15">
        <v>8</v>
      </c>
      <c r="B890" s="8">
        <v>90</v>
      </c>
      <c r="C890" s="8">
        <v>1027777.7777999999</v>
      </c>
      <c r="D890" s="8">
        <v>6500.0000010000003</v>
      </c>
      <c r="E890" s="2">
        <v>840</v>
      </c>
      <c r="F890" s="1">
        <v>2420.29809570313</v>
      </c>
      <c r="G890" s="1">
        <v>879.267333984375</v>
      </c>
      <c r="H890" s="1">
        <v>2154.570505196597</v>
      </c>
      <c r="I890" s="1">
        <v>828.63629133754557</v>
      </c>
      <c r="J890" s="1">
        <f t="shared" si="73"/>
        <v>-10.979126537276207</v>
      </c>
      <c r="K890" s="1">
        <f t="shared" si="74"/>
        <v>-5.7583218083852037</v>
      </c>
      <c r="L890" s="26"/>
      <c r="M890" s="26"/>
      <c r="N890" s="2">
        <v>0</v>
      </c>
      <c r="O890" s="26"/>
      <c r="P890" s="26"/>
      <c r="Q890" s="26"/>
      <c r="R890" s="26"/>
      <c r="S890" s="26"/>
      <c r="T890" s="26"/>
      <c r="U890" s="26"/>
      <c r="V890" s="26"/>
    </row>
    <row r="891" spans="1:22" ht="14.5" x14ac:dyDescent="0.35">
      <c r="A891" s="15">
        <v>8</v>
      </c>
      <c r="B891" s="8">
        <v>90</v>
      </c>
      <c r="C891" s="8">
        <v>1027777.7777999999</v>
      </c>
      <c r="D891" s="8">
        <v>6500.0000010000003</v>
      </c>
      <c r="E891" s="2">
        <v>870</v>
      </c>
      <c r="F891" s="1">
        <v>3090.44897460938</v>
      </c>
      <c r="G891" s="1">
        <v>920.1708984375</v>
      </c>
      <c r="H891" s="1">
        <v>3089.5145713346319</v>
      </c>
      <c r="I891" s="1">
        <v>870.31425587120725</v>
      </c>
      <c r="J891" s="1">
        <f t="shared" si="73"/>
        <v>-3.0235195029104048E-2</v>
      </c>
      <c r="K891" s="1">
        <f t="shared" si="74"/>
        <v>-5.4181937997552438</v>
      </c>
      <c r="L891" s="26"/>
      <c r="M891" s="26"/>
      <c r="N891" s="2">
        <v>4.2083625809412997E-14</v>
      </c>
      <c r="O891" s="26"/>
      <c r="P891" s="26"/>
      <c r="Q891" s="26"/>
      <c r="R891" s="26"/>
      <c r="S891" s="26"/>
      <c r="T891" s="26"/>
      <c r="U891" s="26"/>
      <c r="V891" s="26"/>
    </row>
    <row r="892" spans="1:22" ht="14.5" x14ac:dyDescent="0.35">
      <c r="A892" s="15">
        <v>8</v>
      </c>
      <c r="B892" s="8">
        <v>90</v>
      </c>
      <c r="C892" s="8">
        <v>1027777.7777999999</v>
      </c>
      <c r="D892" s="8">
        <v>6500.0000010000003</v>
      </c>
      <c r="E892" s="2">
        <v>900</v>
      </c>
      <c r="F892" s="1">
        <v>3712.1982421875</v>
      </c>
      <c r="G892" s="1">
        <v>918.64794921875</v>
      </c>
      <c r="H892" s="1">
        <v>3882.4047796870591</v>
      </c>
      <c r="I892" s="1">
        <v>864.09113598357465</v>
      </c>
      <c r="J892" s="1">
        <f t="shared" si="73"/>
        <v>4.5850605596769238</v>
      </c>
      <c r="K892" s="1">
        <f t="shared" si="74"/>
        <v>-5.9388162006536191</v>
      </c>
      <c r="L892" s="26"/>
      <c r="M892" s="26"/>
      <c r="N892" s="2">
        <v>0</v>
      </c>
      <c r="O892" s="26"/>
      <c r="P892" s="26"/>
      <c r="Q892" s="26"/>
      <c r="R892" s="26"/>
      <c r="S892" s="26"/>
      <c r="T892" s="26"/>
      <c r="U892" s="26"/>
      <c r="V892" s="26"/>
    </row>
    <row r="893" spans="1:22" ht="14.5" x14ac:dyDescent="0.35">
      <c r="A893" s="15">
        <v>8</v>
      </c>
      <c r="B893" s="8">
        <v>90</v>
      </c>
      <c r="C893" s="8">
        <v>1027777.7777999999</v>
      </c>
      <c r="D893" s="8">
        <v>6500.0000010000003</v>
      </c>
      <c r="E893" s="2">
        <v>930</v>
      </c>
      <c r="F893" s="1">
        <v>3293.1865234375</v>
      </c>
      <c r="G893" s="1">
        <v>666.48260498046898</v>
      </c>
      <c r="H893" s="1">
        <v>3379.6339083363309</v>
      </c>
      <c r="I893" s="1">
        <v>639.06153469970627</v>
      </c>
      <c r="J893" s="1">
        <f t="shared" si="73"/>
        <v>2.6250376127676867</v>
      </c>
      <c r="K893" s="1">
        <f t="shared" si="74"/>
        <v>-4.1142964686327064</v>
      </c>
      <c r="L893" s="26"/>
      <c r="M893" s="26"/>
      <c r="N893" s="2">
        <v>1027779</v>
      </c>
      <c r="O893" s="26"/>
      <c r="P893" s="26"/>
      <c r="Q893" s="26"/>
      <c r="R893" s="26"/>
      <c r="S893" s="26"/>
      <c r="T893" s="26"/>
      <c r="U893" s="26"/>
      <c r="V893" s="26"/>
    </row>
    <row r="894" spans="1:22" ht="14.5" x14ac:dyDescent="0.35">
      <c r="A894" s="15">
        <v>8</v>
      </c>
      <c r="B894" s="8">
        <v>90</v>
      </c>
      <c r="C894" s="8">
        <v>1027777.7777999999</v>
      </c>
      <c r="D894" s="8">
        <v>6500.0000010000003</v>
      </c>
      <c r="E894" s="2">
        <v>960</v>
      </c>
      <c r="F894" s="1">
        <v>3356.38647460937</v>
      </c>
      <c r="G894" s="1">
        <v>587.98406982421898</v>
      </c>
      <c r="H894" s="1">
        <v>3286.23700315728</v>
      </c>
      <c r="I894" s="1">
        <v>568.06873055807728</v>
      </c>
      <c r="J894" s="1">
        <f t="shared" si="73"/>
        <v>-2.0900296191383703</v>
      </c>
      <c r="K894" s="1">
        <f t="shared" si="74"/>
        <v>-3.3870542227607459</v>
      </c>
      <c r="L894" s="26"/>
      <c r="M894" s="26"/>
      <c r="N894" s="2">
        <v>1027779</v>
      </c>
      <c r="O894" s="26"/>
      <c r="P894" s="26"/>
      <c r="Q894" s="26"/>
      <c r="R894" s="26"/>
      <c r="S894" s="26"/>
      <c r="T894" s="26"/>
      <c r="U894" s="26"/>
      <c r="V894" s="26"/>
    </row>
    <row r="895" spans="1:22" ht="14.5" x14ac:dyDescent="0.35">
      <c r="A895" s="15">
        <v>8</v>
      </c>
      <c r="B895" s="8">
        <v>90</v>
      </c>
      <c r="C895" s="8">
        <v>1027777.7777999999</v>
      </c>
      <c r="D895" s="8">
        <v>6500.0000010000003</v>
      </c>
      <c r="E895" s="2">
        <v>990</v>
      </c>
      <c r="F895" s="1">
        <v>3260.55786132812</v>
      </c>
      <c r="G895" s="1">
        <v>545.69592285156295</v>
      </c>
      <c r="H895" s="1">
        <v>3323.3676197626751</v>
      </c>
      <c r="I895" s="1">
        <v>570.68308725652878</v>
      </c>
      <c r="J895" s="1">
        <f t="shared" si="73"/>
        <v>1.9263500635738093</v>
      </c>
      <c r="K895" s="1">
        <f t="shared" si="74"/>
        <v>4.5789538383197135</v>
      </c>
      <c r="L895" s="26"/>
      <c r="M895" s="26"/>
      <c r="N895" s="2">
        <v>1027779</v>
      </c>
      <c r="O895" s="26"/>
      <c r="P895" s="26"/>
      <c r="Q895" s="26"/>
      <c r="R895" s="26"/>
      <c r="S895" s="26"/>
      <c r="T895" s="26"/>
      <c r="U895" s="26"/>
      <c r="V895" s="26"/>
    </row>
    <row r="896" spans="1:22" ht="14.5" x14ac:dyDescent="0.35">
      <c r="A896" s="15">
        <v>8</v>
      </c>
      <c r="B896" s="8">
        <v>90</v>
      </c>
      <c r="C896" s="8">
        <v>1027777.7777999999</v>
      </c>
      <c r="D896" s="8">
        <v>6500.0000010000003</v>
      </c>
      <c r="E896" s="2">
        <v>1020</v>
      </c>
      <c r="F896" s="1">
        <v>4815.5615234375</v>
      </c>
      <c r="G896" s="1">
        <v>750.78387451171898</v>
      </c>
      <c r="H896" s="1">
        <v>5172.6523365014009</v>
      </c>
      <c r="I896" s="1">
        <v>743.29990720659691</v>
      </c>
      <c r="J896" s="1">
        <f t="shared" si="73"/>
        <v>7.4153514875872295</v>
      </c>
      <c r="K896" s="1">
        <f t="shared" si="74"/>
        <v>-0.996820464476458</v>
      </c>
      <c r="L896" s="26"/>
      <c r="M896" s="26"/>
      <c r="N896" s="2">
        <v>0</v>
      </c>
      <c r="O896" s="26"/>
      <c r="P896" s="26"/>
      <c r="Q896" s="26"/>
      <c r="R896" s="26"/>
      <c r="S896" s="26"/>
      <c r="T896" s="26"/>
      <c r="U896" s="26"/>
      <c r="V896" s="26"/>
    </row>
    <row r="897" spans="1:22" ht="14.5" x14ac:dyDescent="0.35">
      <c r="A897" s="15">
        <v>8</v>
      </c>
      <c r="B897" s="8">
        <v>90</v>
      </c>
      <c r="C897" s="8">
        <v>1027777.7777999999</v>
      </c>
      <c r="D897" s="8">
        <v>6500.0000010000003</v>
      </c>
      <c r="E897" s="2">
        <v>1050</v>
      </c>
      <c r="F897" s="1">
        <v>5356.30517578125</v>
      </c>
      <c r="G897" s="1">
        <v>769.36724853515602</v>
      </c>
      <c r="H897" s="1">
        <v>6089.5928706348031</v>
      </c>
      <c r="I897" s="1">
        <v>768.21328155171216</v>
      </c>
      <c r="J897" s="1">
        <f t="shared" si="73"/>
        <v>13.690177665177538</v>
      </c>
      <c r="K897" s="1">
        <f t="shared" si="74"/>
        <v>-0.1499890963179121</v>
      </c>
      <c r="L897" s="26"/>
      <c r="M897" s="26"/>
      <c r="N897" s="2">
        <v>0</v>
      </c>
      <c r="O897" s="26"/>
      <c r="P897" s="26"/>
      <c r="Q897" s="26"/>
      <c r="R897" s="26"/>
      <c r="S897" s="26"/>
      <c r="T897" s="26"/>
      <c r="U897" s="26"/>
      <c r="V897" s="26"/>
    </row>
    <row r="898" spans="1:22" ht="14.5" x14ac:dyDescent="0.35">
      <c r="A898" s="15">
        <v>8</v>
      </c>
      <c r="B898" s="8">
        <v>90</v>
      </c>
      <c r="C898" s="8">
        <v>1027777.7777999999</v>
      </c>
      <c r="D898" s="8">
        <v>6500.0000010000003</v>
      </c>
      <c r="E898" s="2">
        <v>1080</v>
      </c>
      <c r="F898" s="1">
        <v>7199.2685546875</v>
      </c>
      <c r="G898" s="1">
        <v>777.59686279296898</v>
      </c>
      <c r="H898" s="1">
        <v>6752.4921516258892</v>
      </c>
      <c r="I898" s="1">
        <v>765.9858964489714</v>
      </c>
      <c r="J898" s="1">
        <f t="shared" si="73"/>
        <v>-6.205858271125491</v>
      </c>
      <c r="K898" s="1">
        <f t="shared" si="74"/>
        <v>-1.4931858524085806</v>
      </c>
      <c r="L898" s="26"/>
      <c r="M898" s="26"/>
      <c r="N898" s="2">
        <v>0</v>
      </c>
      <c r="O898" s="26"/>
      <c r="P898" s="26"/>
      <c r="Q898" s="26"/>
      <c r="R898" s="26"/>
      <c r="S898" s="26"/>
      <c r="T898" s="26"/>
      <c r="U898" s="26"/>
      <c r="V898" s="26"/>
    </row>
    <row r="899" spans="1:22" ht="14.5" x14ac:dyDescent="0.35">
      <c r="A899" s="15">
        <v>8</v>
      </c>
      <c r="B899" s="8">
        <v>90</v>
      </c>
      <c r="C899" s="8">
        <v>1027777.7777999999</v>
      </c>
      <c r="D899" s="8">
        <v>6500.0000010000003</v>
      </c>
      <c r="E899" s="2">
        <v>1110</v>
      </c>
      <c r="F899" s="1">
        <v>4935.40087890625</v>
      </c>
      <c r="G899" s="1">
        <v>528.10534667968795</v>
      </c>
      <c r="H899" s="1">
        <v>4656.7548616117474</v>
      </c>
      <c r="I899" s="1">
        <v>520.62240973270218</v>
      </c>
      <c r="J899" s="1">
        <f t="shared" si="73"/>
        <v>-5.6458639152379098</v>
      </c>
      <c r="K899" s="1">
        <f t="shared" si="74"/>
        <v>-1.4169401983965151</v>
      </c>
      <c r="L899" s="26"/>
      <c r="M899" s="26"/>
      <c r="N899" s="2">
        <v>1027779</v>
      </c>
      <c r="O899" s="26"/>
      <c r="P899" s="26"/>
      <c r="Q899" s="26"/>
      <c r="R899" s="26"/>
      <c r="S899" s="26"/>
      <c r="T899" s="26"/>
      <c r="U899" s="26"/>
      <c r="V899" s="26"/>
    </row>
    <row r="900" spans="1:22" ht="14.5" x14ac:dyDescent="0.35">
      <c r="A900" s="15">
        <v>8</v>
      </c>
      <c r="B900" s="8">
        <v>90</v>
      </c>
      <c r="C900" s="8">
        <v>1027777.7777999999</v>
      </c>
      <c r="D900" s="8">
        <v>6500.0000010000003</v>
      </c>
      <c r="E900" s="2">
        <v>1140</v>
      </c>
      <c r="F900" s="1">
        <v>4771.2802734375</v>
      </c>
      <c r="G900" s="1">
        <v>503.11532592773398</v>
      </c>
      <c r="H900" s="1">
        <v>4304.1919016223037</v>
      </c>
      <c r="I900" s="1">
        <v>515.88254166333002</v>
      </c>
      <c r="J900" s="1">
        <f t="shared" si="73"/>
        <v>-9.7895815178905732</v>
      </c>
      <c r="K900" s="1">
        <f t="shared" si="74"/>
        <v>2.5376320453076171</v>
      </c>
      <c r="L900" s="26"/>
      <c r="M900" s="26"/>
      <c r="N900" s="2">
        <v>1027779</v>
      </c>
      <c r="O900" s="26"/>
      <c r="P900" s="26"/>
      <c r="Q900" s="26"/>
      <c r="R900" s="26"/>
      <c r="S900" s="26"/>
      <c r="T900" s="26"/>
      <c r="U900" s="26"/>
      <c r="V900" s="26"/>
    </row>
    <row r="901" spans="1:22" ht="14.5" x14ac:dyDescent="0.35">
      <c r="A901" s="15">
        <v>8</v>
      </c>
      <c r="B901" s="8">
        <v>90</v>
      </c>
      <c r="C901" s="8">
        <v>1027777.7777999999</v>
      </c>
      <c r="D901" s="8">
        <v>6500.0000010000003</v>
      </c>
      <c r="E901" s="2">
        <v>1170</v>
      </c>
      <c r="F901" s="1">
        <v>4684.47705078125</v>
      </c>
      <c r="G901" s="1">
        <v>479.94290161132801</v>
      </c>
      <c r="H901" s="1">
        <v>4273.7601279382279</v>
      </c>
      <c r="I901" s="1">
        <v>505.47256926966992</v>
      </c>
      <c r="J901" s="1">
        <f t="shared" si="73"/>
        <v>-8.7676152191742531</v>
      </c>
      <c r="K901" s="1">
        <f t="shared" si="74"/>
        <v>5.3193135209689153</v>
      </c>
      <c r="L901" s="26"/>
      <c r="M901" s="26"/>
      <c r="N901" s="2">
        <v>1027779</v>
      </c>
      <c r="O901" s="26"/>
      <c r="P901" s="26"/>
      <c r="Q901" s="26"/>
      <c r="R901" s="26"/>
      <c r="S901" s="26"/>
      <c r="T901" s="26"/>
      <c r="U901" s="26"/>
      <c r="V901" s="26"/>
    </row>
    <row r="902" spans="1:22" ht="14.5" x14ac:dyDescent="0.35">
      <c r="A902" s="15">
        <v>8</v>
      </c>
      <c r="B902" s="8">
        <v>90</v>
      </c>
      <c r="C902" s="8">
        <v>1027777.7777999999</v>
      </c>
      <c r="D902" s="8">
        <v>6500.0000010000003</v>
      </c>
      <c r="E902" s="2">
        <v>1200</v>
      </c>
      <c r="F902" s="1">
        <v>7308.58642578125</v>
      </c>
      <c r="G902" s="1">
        <v>639.13409423828102</v>
      </c>
      <c r="H902" s="1">
        <v>6934.2259137086703</v>
      </c>
      <c r="I902" s="1">
        <v>620.17185103613076</v>
      </c>
      <c r="J902" s="1">
        <f t="shared" si="73"/>
        <v>-5.1222013432311915</v>
      </c>
      <c r="K902" s="1">
        <f t="shared" si="74"/>
        <v>-2.9668646021379024</v>
      </c>
      <c r="L902" s="26"/>
      <c r="M902" s="26"/>
      <c r="N902" s="2">
        <v>0</v>
      </c>
      <c r="O902" s="26"/>
      <c r="P902" s="26"/>
      <c r="Q902" s="26"/>
      <c r="R902" s="26"/>
      <c r="S902" s="26"/>
      <c r="T902" s="26"/>
      <c r="U902" s="26"/>
      <c r="V902" s="26"/>
    </row>
    <row r="903" spans="1:22" ht="14.5" x14ac:dyDescent="0.35">
      <c r="A903" s="15">
        <v>8</v>
      </c>
      <c r="B903" s="8">
        <v>90</v>
      </c>
      <c r="C903" s="8">
        <v>1027777.7777999999</v>
      </c>
      <c r="D903" s="8">
        <v>6500.0000010000003</v>
      </c>
      <c r="E903" s="2">
        <v>1230</v>
      </c>
      <c r="F903" s="1">
        <v>7789.17431640625</v>
      </c>
      <c r="G903" s="1">
        <v>633.38079833984398</v>
      </c>
      <c r="H903" s="1">
        <v>7394.6332123736574</v>
      </c>
      <c r="I903" s="1">
        <v>612.20169415682369</v>
      </c>
      <c r="J903" s="1">
        <f t="shared" si="73"/>
        <v>-5.0652493833855416</v>
      </c>
      <c r="K903" s="1">
        <f t="shared" si="74"/>
        <v>-3.3438184798991211</v>
      </c>
      <c r="L903" s="26"/>
      <c r="M903" s="26"/>
      <c r="N903" s="2">
        <v>0</v>
      </c>
      <c r="O903" s="26"/>
      <c r="P903" s="26"/>
      <c r="Q903" s="26"/>
      <c r="R903" s="26"/>
      <c r="S903" s="26"/>
      <c r="T903" s="26"/>
      <c r="U903" s="26"/>
      <c r="V903" s="26"/>
    </row>
    <row r="904" spans="1:22" ht="14.5" x14ac:dyDescent="0.35">
      <c r="A904" s="15">
        <v>8</v>
      </c>
      <c r="B904" s="8">
        <v>90</v>
      </c>
      <c r="C904" s="8">
        <v>1027777.7777999999</v>
      </c>
      <c r="D904" s="8">
        <v>6500.0000010000003</v>
      </c>
      <c r="E904" s="2">
        <v>1260</v>
      </c>
      <c r="F904" s="1">
        <v>7291.7158203125</v>
      </c>
      <c r="G904" s="1">
        <v>594.58978271484398</v>
      </c>
      <c r="H904" s="1">
        <v>7501.4192160278508</v>
      </c>
      <c r="I904" s="1">
        <v>584.21492769266706</v>
      </c>
      <c r="J904" s="1">
        <f t="shared" si="73"/>
        <v>2.8759128973619759</v>
      </c>
      <c r="K904" s="1">
        <f t="shared" si="74"/>
        <v>-1.7448761017732684</v>
      </c>
      <c r="L904" s="26"/>
      <c r="M904" s="26"/>
      <c r="N904" s="2">
        <v>4.2083622421281202E-14</v>
      </c>
      <c r="O904" s="26"/>
      <c r="P904" s="26"/>
      <c r="Q904" s="26"/>
      <c r="R904" s="26"/>
      <c r="S904" s="26"/>
      <c r="T904" s="26"/>
      <c r="U904" s="26"/>
      <c r="V904" s="26"/>
    </row>
    <row r="905" spans="1:22" ht="14.5" x14ac:dyDescent="0.35">
      <c r="A905" s="15">
        <v>8</v>
      </c>
      <c r="B905" s="8">
        <v>90</v>
      </c>
      <c r="C905" s="8">
        <v>1027777.7777999999</v>
      </c>
      <c r="D905" s="8">
        <v>6500.0000010000003</v>
      </c>
      <c r="E905" s="2">
        <v>1290</v>
      </c>
      <c r="F905" s="1">
        <v>5762.5185546875</v>
      </c>
      <c r="G905" s="1">
        <v>424.70785522460898</v>
      </c>
      <c r="H905" s="1">
        <v>6048.2639596870404</v>
      </c>
      <c r="I905" s="1">
        <v>446.41932935106291</v>
      </c>
      <c r="J905" s="1">
        <f t="shared" si="73"/>
        <v>4.9586895432571199</v>
      </c>
      <c r="K905" s="1">
        <f t="shared" si="74"/>
        <v>5.1120961996268495</v>
      </c>
      <c r="L905" s="26"/>
      <c r="M905" s="26"/>
      <c r="N905" s="2">
        <v>1027779</v>
      </c>
      <c r="O905" s="26"/>
      <c r="P905" s="26"/>
      <c r="Q905" s="26"/>
      <c r="R905" s="26"/>
      <c r="S905" s="26"/>
      <c r="T905" s="26"/>
      <c r="U905" s="26"/>
      <c r="V905" s="26"/>
    </row>
    <row r="906" spans="1:22" ht="14.5" x14ac:dyDescent="0.35">
      <c r="A906" s="15">
        <v>8</v>
      </c>
      <c r="B906" s="8">
        <v>90</v>
      </c>
      <c r="C906" s="8">
        <v>1027777.7777999999</v>
      </c>
      <c r="D906" s="8">
        <v>6500.0000010000003</v>
      </c>
      <c r="E906" s="2">
        <v>1320</v>
      </c>
      <c r="F906" s="1">
        <v>6139.42626953125</v>
      </c>
      <c r="G906" s="1">
        <v>405.04742431640602</v>
      </c>
      <c r="H906" s="1">
        <v>6089.106407870604</v>
      </c>
      <c r="I906" s="1">
        <v>425.00778327973143</v>
      </c>
      <c r="J906" s="1">
        <f t="shared" ref="J906:J969" si="83">(H906-F906)/F906*100</f>
        <v>-0.81961830717592354</v>
      </c>
      <c r="K906" s="1">
        <f t="shared" ref="K906:K969" si="84">(I906-G906)/G906*100</f>
        <v>4.9279066511809768</v>
      </c>
      <c r="L906" s="26"/>
      <c r="M906" s="26"/>
      <c r="N906" s="2">
        <v>1027779</v>
      </c>
      <c r="O906" s="26"/>
      <c r="P906" s="26"/>
      <c r="Q906" s="26"/>
      <c r="R906" s="26"/>
      <c r="S906" s="26"/>
      <c r="T906" s="26"/>
      <c r="U906" s="26"/>
      <c r="V906" s="26"/>
    </row>
    <row r="907" spans="1:22" ht="14.5" x14ac:dyDescent="0.35">
      <c r="A907" s="15">
        <v>8</v>
      </c>
      <c r="B907" s="8">
        <v>90</v>
      </c>
      <c r="C907" s="8">
        <v>1027777.7777999999</v>
      </c>
      <c r="D907" s="8">
        <v>6500.0000010000003</v>
      </c>
      <c r="E907" s="2">
        <v>1350</v>
      </c>
      <c r="F907" s="1">
        <v>6444.8369140625</v>
      </c>
      <c r="G907" s="1">
        <v>383.30749511718801</v>
      </c>
      <c r="H907" s="1">
        <v>6207.3098968406493</v>
      </c>
      <c r="I907" s="1">
        <v>405.39880792079299</v>
      </c>
      <c r="J907" s="1">
        <f t="shared" si="83"/>
        <v>-3.6855396092889743</v>
      </c>
      <c r="K907" s="1">
        <f t="shared" si="84"/>
        <v>5.7633396385455589</v>
      </c>
      <c r="L907" s="26"/>
      <c r="M907" s="26"/>
      <c r="N907" s="2">
        <v>1027779</v>
      </c>
      <c r="O907" s="26"/>
      <c r="P907" s="26"/>
      <c r="Q907" s="26"/>
      <c r="R907" s="26"/>
      <c r="S907" s="26"/>
      <c r="T907" s="26"/>
      <c r="U907" s="26"/>
      <c r="V907" s="26"/>
    </row>
    <row r="908" spans="1:22" ht="14.5" x14ac:dyDescent="0.35">
      <c r="A908" s="15">
        <v>8</v>
      </c>
      <c r="B908" s="8">
        <v>90</v>
      </c>
      <c r="C908" s="8">
        <v>1027777.7777999999</v>
      </c>
      <c r="D908" s="8">
        <v>6500.0000010000003</v>
      </c>
      <c r="E908" s="2">
        <v>1380</v>
      </c>
      <c r="F908" s="1">
        <v>7061.8095703125</v>
      </c>
      <c r="G908" s="1">
        <v>428.25543212890602</v>
      </c>
      <c r="H908" s="1">
        <v>7737.4023957773734</v>
      </c>
      <c r="I908" s="1">
        <v>454.14636368715651</v>
      </c>
      <c r="J908" s="1">
        <f t="shared" si="83"/>
        <v>9.566851367743368</v>
      </c>
      <c r="K908" s="1">
        <f t="shared" si="84"/>
        <v>6.0456749911013965</v>
      </c>
      <c r="L908" s="26"/>
      <c r="M908" s="26"/>
      <c r="N908" s="2">
        <v>0</v>
      </c>
      <c r="O908" s="26"/>
      <c r="P908" s="26"/>
      <c r="Q908" s="26"/>
      <c r="R908" s="26"/>
      <c r="S908" s="26"/>
      <c r="T908" s="26"/>
      <c r="U908" s="26"/>
      <c r="V908" s="26"/>
    </row>
    <row r="909" spans="1:22" ht="14.5" x14ac:dyDescent="0.35">
      <c r="A909" s="15">
        <v>8</v>
      </c>
      <c r="B909" s="8">
        <v>90</v>
      </c>
      <c r="C909" s="8">
        <v>1027777.7777999999</v>
      </c>
      <c r="D909" s="8">
        <v>6500.0000010000003</v>
      </c>
      <c r="E909" s="2">
        <v>1410</v>
      </c>
      <c r="F909" s="1">
        <v>8061.419921875</v>
      </c>
      <c r="G909" s="1">
        <v>448.15856933593699</v>
      </c>
      <c r="H909" s="1">
        <v>7911.6929990586877</v>
      </c>
      <c r="I909" s="1">
        <v>464.55081056847092</v>
      </c>
      <c r="J909" s="1">
        <f t="shared" si="83"/>
        <v>-1.8573269258685059</v>
      </c>
      <c r="K909" s="1">
        <f t="shared" si="84"/>
        <v>3.657687781541985</v>
      </c>
      <c r="L909" s="26"/>
      <c r="M909" s="26"/>
      <c r="N909" s="2">
        <v>0</v>
      </c>
      <c r="O909" s="26"/>
      <c r="P909" s="26"/>
      <c r="Q909" s="26"/>
      <c r="R909" s="26"/>
      <c r="S909" s="26"/>
      <c r="T909" s="26"/>
      <c r="U909" s="26"/>
      <c r="V909" s="26"/>
    </row>
    <row r="910" spans="1:22" ht="14.5" x14ac:dyDescent="0.35">
      <c r="A910" s="15">
        <v>8</v>
      </c>
      <c r="B910" s="8">
        <v>90</v>
      </c>
      <c r="C910" s="8">
        <v>1027777.7777999999</v>
      </c>
      <c r="D910" s="8">
        <v>6500.0000010000003</v>
      </c>
      <c r="E910" s="2">
        <v>1440</v>
      </c>
      <c r="F910" s="1">
        <v>8514.26953125</v>
      </c>
      <c r="G910" s="1">
        <v>467.99624633789102</v>
      </c>
      <c r="H910" s="1">
        <v>8296.2473843426178</v>
      </c>
      <c r="I910" s="1">
        <v>471.14186457230358</v>
      </c>
      <c r="J910" s="1">
        <f t="shared" si="83"/>
        <v>-2.5606676662886176</v>
      </c>
      <c r="K910" s="1">
        <f t="shared" si="84"/>
        <v>0.67214603942387841</v>
      </c>
      <c r="L910" s="26"/>
      <c r="M910" s="26"/>
      <c r="N910" s="2">
        <v>1.26248539617305E-13</v>
      </c>
      <c r="O910" s="26"/>
      <c r="P910" s="26"/>
      <c r="Q910" s="26"/>
      <c r="R910" s="26"/>
      <c r="S910" s="26"/>
      <c r="T910" s="26"/>
      <c r="U910" s="26"/>
      <c r="V910" s="26"/>
    </row>
    <row r="911" spans="1:22" ht="14.5" x14ac:dyDescent="0.35">
      <c r="A911" s="15">
        <v>8</v>
      </c>
      <c r="B911" s="8">
        <v>90</v>
      </c>
      <c r="C911" s="8">
        <v>1027777.7777999999</v>
      </c>
      <c r="D911" s="8">
        <v>6500.0000010000003</v>
      </c>
      <c r="E911" s="2">
        <v>1470</v>
      </c>
      <c r="F911" s="1">
        <v>7127.85205078125</v>
      </c>
      <c r="G911" s="1">
        <v>372.41238403320301</v>
      </c>
      <c r="H911" s="1">
        <v>6945.5937315476422</v>
      </c>
      <c r="I911" s="1">
        <v>374.392999019954</v>
      </c>
      <c r="J911" s="1">
        <f t="shared" si="83"/>
        <v>-2.5569879668536521</v>
      </c>
      <c r="K911" s="1">
        <f t="shared" si="84"/>
        <v>0.53183381425210818</v>
      </c>
      <c r="L911" s="26"/>
      <c r="M911" s="26"/>
      <c r="N911" s="2">
        <v>1027779</v>
      </c>
      <c r="O911" s="26"/>
      <c r="P911" s="26"/>
      <c r="Q911" s="26"/>
      <c r="R911" s="26"/>
      <c r="S911" s="26"/>
      <c r="T911" s="26"/>
      <c r="U911" s="26"/>
      <c r="V911" s="26"/>
    </row>
    <row r="912" spans="1:22" ht="14.5" x14ac:dyDescent="0.35">
      <c r="A912" s="15">
        <v>8</v>
      </c>
      <c r="B912" s="8">
        <v>90</v>
      </c>
      <c r="C912" s="8">
        <v>1027777.7777999999</v>
      </c>
      <c r="D912" s="8">
        <v>6500.0000010000003</v>
      </c>
      <c r="E912" s="2">
        <v>1500</v>
      </c>
      <c r="F912" s="1">
        <v>7027.8603515625</v>
      </c>
      <c r="G912" s="1">
        <v>347.24972534179699</v>
      </c>
      <c r="H912" s="1">
        <v>6845.6952608087067</v>
      </c>
      <c r="I912" s="1">
        <v>366.84556705153608</v>
      </c>
      <c r="J912" s="1">
        <f t="shared" si="83"/>
        <v>-2.5920419820705831</v>
      </c>
      <c r="K912" s="1">
        <f t="shared" si="84"/>
        <v>5.6431554237950676</v>
      </c>
      <c r="L912" s="26"/>
      <c r="M912" s="26"/>
      <c r="N912" s="2">
        <v>1027779</v>
      </c>
      <c r="O912" s="26"/>
      <c r="P912" s="26"/>
      <c r="Q912" s="26"/>
      <c r="R912" s="26"/>
      <c r="S912" s="26"/>
      <c r="T912" s="26"/>
      <c r="U912" s="26"/>
      <c r="V912" s="26"/>
    </row>
    <row r="913" spans="1:22" ht="14.5" x14ac:dyDescent="0.35">
      <c r="A913" s="15">
        <v>8</v>
      </c>
      <c r="B913" s="8">
        <v>90</v>
      </c>
      <c r="C913" s="8">
        <v>1027777.7777999999</v>
      </c>
      <c r="D913" s="8">
        <v>6500.0000010000003</v>
      </c>
      <c r="E913" s="2">
        <v>1530</v>
      </c>
      <c r="F913" s="1">
        <v>7233.53564453125</v>
      </c>
      <c r="G913" s="1">
        <v>337.88790893554699</v>
      </c>
      <c r="H913" s="1">
        <v>6869.6414832128257</v>
      </c>
      <c r="I913" s="1">
        <v>366.12625213973467</v>
      </c>
      <c r="J913" s="1">
        <f t="shared" si="83"/>
        <v>-5.0306541531116693</v>
      </c>
      <c r="K913" s="1">
        <f t="shared" si="84"/>
        <v>8.3573109476297436</v>
      </c>
      <c r="L913" s="26"/>
      <c r="M913" s="26"/>
      <c r="N913" s="2">
        <v>1027779</v>
      </c>
      <c r="O913" s="26"/>
      <c r="P913" s="26"/>
      <c r="Q913" s="26"/>
      <c r="R913" s="26"/>
      <c r="S913" s="26"/>
      <c r="T913" s="26"/>
      <c r="U913" s="26"/>
      <c r="V913" s="26"/>
    </row>
    <row r="914" spans="1:22" ht="14.5" x14ac:dyDescent="0.35">
      <c r="A914" s="15">
        <v>8</v>
      </c>
      <c r="B914" s="8">
        <v>90</v>
      </c>
      <c r="C914" s="8">
        <v>1027777.7777999999</v>
      </c>
      <c r="D914" s="8">
        <v>6500.0000010000003</v>
      </c>
      <c r="E914" s="2">
        <v>1560</v>
      </c>
      <c r="F914" s="1">
        <v>9080.2548828125</v>
      </c>
      <c r="G914" s="1">
        <v>445.53796386718801</v>
      </c>
      <c r="H914" s="1">
        <v>9216.0686321350095</v>
      </c>
      <c r="I914" s="1">
        <v>465.33399390238651</v>
      </c>
      <c r="J914" s="1">
        <f t="shared" si="83"/>
        <v>1.4957041523094645</v>
      </c>
      <c r="K914" s="1">
        <f t="shared" si="84"/>
        <v>4.4431746878251586</v>
      </c>
      <c r="L914" s="26"/>
      <c r="M914" s="26"/>
      <c r="N914" s="2">
        <v>0</v>
      </c>
      <c r="O914" s="26"/>
      <c r="P914" s="26"/>
      <c r="Q914" s="26"/>
      <c r="R914" s="26"/>
      <c r="S914" s="26"/>
      <c r="T914" s="26"/>
      <c r="U914" s="26"/>
      <c r="V914" s="26"/>
    </row>
    <row r="915" spans="1:22" ht="14.5" x14ac:dyDescent="0.35">
      <c r="A915" s="15">
        <v>8</v>
      </c>
      <c r="B915" s="8">
        <v>90</v>
      </c>
      <c r="C915" s="8">
        <v>1027777.7777999999</v>
      </c>
      <c r="D915" s="8">
        <v>6500.0000010000003</v>
      </c>
      <c r="E915" s="2">
        <v>1590</v>
      </c>
      <c r="F915" s="1">
        <v>9711.720703125</v>
      </c>
      <c r="G915" s="1">
        <v>494.84454345703102</v>
      </c>
      <c r="H915" s="1">
        <v>9376.2299986992784</v>
      </c>
      <c r="I915" s="1">
        <v>504.11097158876993</v>
      </c>
      <c r="J915" s="1">
        <f t="shared" si="83"/>
        <v>-3.4544929233577388</v>
      </c>
      <c r="K915" s="1">
        <f t="shared" si="84"/>
        <v>1.8725937780384032</v>
      </c>
      <c r="L915" s="26"/>
      <c r="M915" s="26"/>
      <c r="N915" s="2">
        <v>0</v>
      </c>
      <c r="O915" s="26"/>
      <c r="P915" s="26"/>
      <c r="Q915" s="26"/>
      <c r="R915" s="26"/>
      <c r="S915" s="26"/>
      <c r="T915" s="26"/>
      <c r="U915" s="26"/>
      <c r="V915" s="26"/>
    </row>
    <row r="916" spans="1:22" ht="14.5" x14ac:dyDescent="0.35">
      <c r="A916" s="15">
        <v>8</v>
      </c>
      <c r="B916" s="8">
        <v>90</v>
      </c>
      <c r="C916" s="8">
        <v>1027777.7777999999</v>
      </c>
      <c r="D916" s="8">
        <v>6500.0000010000003</v>
      </c>
      <c r="E916" s="2">
        <v>1620</v>
      </c>
      <c r="F916" s="1">
        <v>10050.953125</v>
      </c>
      <c r="G916" s="1">
        <v>523.212646484375</v>
      </c>
      <c r="H916" s="1">
        <v>9638.6748032567339</v>
      </c>
      <c r="I916" s="1">
        <v>523.9497896881411</v>
      </c>
      <c r="J916" s="1">
        <f t="shared" si="83"/>
        <v>-4.1018828425116762</v>
      </c>
      <c r="K916" s="1">
        <f t="shared" si="84"/>
        <v>0.14088787966406865</v>
      </c>
      <c r="L916" s="26"/>
      <c r="M916" s="26"/>
      <c r="N916" s="2">
        <v>4.2083615645017699E-14</v>
      </c>
      <c r="O916" s="26"/>
      <c r="P916" s="26"/>
      <c r="Q916" s="26"/>
      <c r="R916" s="26"/>
      <c r="S916" s="26"/>
      <c r="T916" s="26"/>
      <c r="U916" s="26"/>
      <c r="V916" s="26"/>
    </row>
    <row r="917" spans="1:22" ht="14.5" x14ac:dyDescent="0.35">
      <c r="A917" s="15">
        <v>8</v>
      </c>
      <c r="B917" s="8">
        <v>90</v>
      </c>
      <c r="C917" s="8">
        <v>1027777.7777999999</v>
      </c>
      <c r="D917" s="8">
        <v>6500.0000010000003</v>
      </c>
      <c r="E917" s="2">
        <v>1650</v>
      </c>
      <c r="F917" s="1">
        <v>8333.6875</v>
      </c>
      <c r="G917" s="1">
        <v>419.39712524414102</v>
      </c>
      <c r="H917" s="1">
        <v>8067.8540449150642</v>
      </c>
      <c r="I917" s="1">
        <v>413.84155862073169</v>
      </c>
      <c r="J917" s="1">
        <f t="shared" si="83"/>
        <v>-3.1898658917188323</v>
      </c>
      <c r="K917" s="1">
        <f t="shared" si="84"/>
        <v>-1.3246553896084305</v>
      </c>
      <c r="L917" s="26"/>
      <c r="M917" s="26"/>
      <c r="N917" s="2">
        <v>1027779</v>
      </c>
      <c r="O917" s="26"/>
      <c r="P917" s="26"/>
      <c r="Q917" s="26"/>
      <c r="R917" s="26"/>
      <c r="S917" s="26"/>
      <c r="T917" s="26"/>
      <c r="U917" s="26"/>
      <c r="V917" s="26"/>
    </row>
    <row r="918" spans="1:22" ht="14.5" x14ac:dyDescent="0.35">
      <c r="A918" s="15">
        <v>8</v>
      </c>
      <c r="B918" s="8">
        <v>90</v>
      </c>
      <c r="C918" s="8">
        <v>1027777.7777999999</v>
      </c>
      <c r="D918" s="8">
        <v>6500.0000010000003</v>
      </c>
      <c r="E918" s="2">
        <v>1680</v>
      </c>
      <c r="F918" s="1">
        <v>8148.10693359375</v>
      </c>
      <c r="G918" s="1">
        <v>393.90979003906301</v>
      </c>
      <c r="H918" s="1">
        <v>7998.1534001186428</v>
      </c>
      <c r="I918" s="1">
        <v>390.3907270307995</v>
      </c>
      <c r="J918" s="1">
        <f t="shared" si="83"/>
        <v>-1.8403481286783956</v>
      </c>
      <c r="K918" s="1">
        <f t="shared" si="84"/>
        <v>-0.89336774491300119</v>
      </c>
      <c r="L918" s="26"/>
      <c r="M918" s="26"/>
      <c r="N918" s="2">
        <v>1027779</v>
      </c>
      <c r="O918" s="26"/>
      <c r="P918" s="26"/>
      <c r="Q918" s="26"/>
      <c r="R918" s="26"/>
      <c r="S918" s="26"/>
      <c r="T918" s="26"/>
      <c r="U918" s="26"/>
      <c r="V918" s="26"/>
    </row>
    <row r="919" spans="1:22" ht="14.5" x14ac:dyDescent="0.35">
      <c r="A919" s="15">
        <v>8</v>
      </c>
      <c r="B919" s="8">
        <v>90</v>
      </c>
      <c r="C919" s="8">
        <v>1027777.7777999999</v>
      </c>
      <c r="D919" s="8">
        <v>6500.0000010000003</v>
      </c>
      <c r="E919" s="2">
        <v>1710</v>
      </c>
      <c r="F919" s="1">
        <v>8394.548828125</v>
      </c>
      <c r="G919" s="1">
        <v>384.86212158203102</v>
      </c>
      <c r="H919" s="1">
        <v>8243.8969353479552</v>
      </c>
      <c r="I919" s="1">
        <v>380.94832292504668</v>
      </c>
      <c r="J919" s="1">
        <f t="shared" si="83"/>
        <v>-1.7946395436083771</v>
      </c>
      <c r="K919" s="1">
        <f t="shared" si="84"/>
        <v>-1.0169352704537691</v>
      </c>
      <c r="L919" s="26"/>
      <c r="M919" s="26"/>
      <c r="N919" s="2">
        <v>1027779</v>
      </c>
      <c r="O919" s="26"/>
      <c r="P919" s="26"/>
      <c r="Q919" s="26"/>
      <c r="R919" s="26"/>
      <c r="S919" s="26"/>
      <c r="T919" s="26"/>
      <c r="U919" s="26"/>
      <c r="V919" s="26"/>
    </row>
    <row r="920" spans="1:22" ht="14.5" x14ac:dyDescent="0.35">
      <c r="A920" s="15">
        <v>8</v>
      </c>
      <c r="B920" s="8">
        <v>90</v>
      </c>
      <c r="C920" s="8">
        <v>1027777.7777999999</v>
      </c>
      <c r="D920" s="8">
        <v>6500.0000010000003</v>
      </c>
      <c r="E920" s="2">
        <v>1740</v>
      </c>
      <c r="F920" s="1">
        <v>10507.7607421875</v>
      </c>
      <c r="G920" s="1">
        <v>504.61761474609398</v>
      </c>
      <c r="H920" s="1">
        <v>9861.9445014712783</v>
      </c>
      <c r="I920" s="1">
        <v>507.27555787795472</v>
      </c>
      <c r="J920" s="1">
        <f t="shared" si="83"/>
        <v>-6.1460881776965168</v>
      </c>
      <c r="K920" s="1">
        <f t="shared" si="84"/>
        <v>0.52672420743737447</v>
      </c>
      <c r="L920" s="26"/>
      <c r="M920" s="26"/>
      <c r="N920" s="2">
        <v>0</v>
      </c>
      <c r="O920" s="26"/>
      <c r="P920" s="26"/>
      <c r="Q920" s="26"/>
      <c r="R920" s="26"/>
      <c r="S920" s="26"/>
      <c r="T920" s="26"/>
      <c r="U920" s="26"/>
      <c r="V920" s="26"/>
    </row>
    <row r="921" spans="1:22" ht="14.5" x14ac:dyDescent="0.35">
      <c r="A921" s="15">
        <v>8</v>
      </c>
      <c r="B921" s="8">
        <v>90</v>
      </c>
      <c r="C921" s="8">
        <v>1027777.7777999999</v>
      </c>
      <c r="D921" s="8">
        <v>6500.0000010000003</v>
      </c>
      <c r="E921" s="2">
        <v>1770</v>
      </c>
      <c r="F921" s="1">
        <v>11172.6025390625</v>
      </c>
      <c r="G921" s="1">
        <v>557.26641845703102</v>
      </c>
      <c r="H921" s="1">
        <v>10970.224580552291</v>
      </c>
      <c r="I921" s="1">
        <v>558.23601168948016</v>
      </c>
      <c r="J921" s="1">
        <f t="shared" si="83"/>
        <v>-1.8113770520578363</v>
      </c>
      <c r="K921" s="1">
        <f t="shared" si="84"/>
        <v>0.17399096739648676</v>
      </c>
      <c r="L921" s="26"/>
      <c r="M921" s="26"/>
      <c r="N921" s="2">
        <v>2.1042431238758E-14</v>
      </c>
      <c r="O921" s="26"/>
      <c r="P921" s="26"/>
      <c r="Q921" s="26"/>
      <c r="R921" s="26"/>
      <c r="S921" s="26"/>
      <c r="T921" s="26"/>
      <c r="U921" s="26"/>
      <c r="V921" s="26"/>
    </row>
    <row r="922" spans="1:22" ht="14.5" x14ac:dyDescent="0.35">
      <c r="A922" s="15">
        <v>8</v>
      </c>
      <c r="B922" s="8">
        <v>90</v>
      </c>
      <c r="C922" s="8">
        <v>1027777.7777999999</v>
      </c>
      <c r="D922" s="8">
        <v>6500.0000010000003</v>
      </c>
      <c r="E922" s="2">
        <v>1800</v>
      </c>
      <c r="F922" s="1">
        <v>11604.962890625</v>
      </c>
      <c r="G922" s="1">
        <v>587.62542724609398</v>
      </c>
      <c r="H922" s="1">
        <v>11666.13834402517</v>
      </c>
      <c r="I922" s="1">
        <v>582.49839710108643</v>
      </c>
      <c r="J922" s="1">
        <f t="shared" si="83"/>
        <v>0.5271490652468217</v>
      </c>
      <c r="K922" s="1">
        <f t="shared" si="84"/>
        <v>-0.87249970938721533</v>
      </c>
      <c r="L922" s="26"/>
      <c r="M922" s="26"/>
      <c r="N922" s="2">
        <v>0</v>
      </c>
      <c r="O922" s="26"/>
      <c r="P922" s="26"/>
      <c r="Q922" s="26"/>
      <c r="R922" s="26"/>
      <c r="S922" s="26"/>
      <c r="T922" s="26"/>
      <c r="U922" s="26"/>
      <c r="V922" s="26"/>
    </row>
    <row r="923" spans="1:22" ht="14.5" x14ac:dyDescent="0.35">
      <c r="A923" s="15">
        <v>8</v>
      </c>
      <c r="B923" s="8">
        <v>90</v>
      </c>
      <c r="C923" s="8">
        <v>1027777.7777999999</v>
      </c>
      <c r="D923" s="8">
        <v>6500.0000010000003</v>
      </c>
      <c r="E923" s="2">
        <v>1830</v>
      </c>
      <c r="F923" s="1">
        <v>9289.78125</v>
      </c>
      <c r="G923" s="1">
        <v>454.41275024414102</v>
      </c>
      <c r="H923" s="1">
        <v>9520.9285335831919</v>
      </c>
      <c r="I923" s="1">
        <v>444.31076598019439</v>
      </c>
      <c r="J923" s="1">
        <f t="shared" si="83"/>
        <v>2.4881886598050076</v>
      </c>
      <c r="K923" s="1">
        <f t="shared" si="84"/>
        <v>-2.223085566705417</v>
      </c>
      <c r="L923" s="26"/>
      <c r="M923" s="26"/>
      <c r="N923" s="2">
        <v>1027779</v>
      </c>
      <c r="O923" s="26"/>
      <c r="P923" s="26"/>
      <c r="Q923" s="26"/>
      <c r="R923" s="26"/>
      <c r="S923" s="26"/>
      <c r="T923" s="26"/>
      <c r="U923" s="26"/>
      <c r="V923" s="26"/>
    </row>
    <row r="924" spans="1:22" ht="14.5" x14ac:dyDescent="0.35">
      <c r="A924" s="15">
        <v>8</v>
      </c>
      <c r="B924" s="8">
        <v>90</v>
      </c>
      <c r="C924" s="8">
        <v>1027777.7777999999</v>
      </c>
      <c r="D924" s="8">
        <v>6500.0000010000003</v>
      </c>
      <c r="E924" s="2">
        <v>1860</v>
      </c>
      <c r="F924" s="1">
        <v>9343.533203125</v>
      </c>
      <c r="G924" s="1">
        <v>426.94866943359398</v>
      </c>
      <c r="H924" s="1">
        <v>9368.0585382975933</v>
      </c>
      <c r="I924" s="1">
        <v>409.71660113955198</v>
      </c>
      <c r="J924" s="1">
        <f t="shared" si="83"/>
        <v>0.26248459377648081</v>
      </c>
      <c r="K924" s="1">
        <f t="shared" si="84"/>
        <v>-4.0360983714746546</v>
      </c>
      <c r="L924" s="26"/>
      <c r="M924" s="26"/>
      <c r="N924" s="2">
        <v>1027779</v>
      </c>
      <c r="O924" s="26"/>
      <c r="P924" s="26"/>
      <c r="Q924" s="26"/>
      <c r="R924" s="26"/>
      <c r="S924" s="26"/>
      <c r="T924" s="26"/>
      <c r="U924" s="26"/>
      <c r="V924" s="26"/>
    </row>
    <row r="925" spans="1:22" ht="14.5" x14ac:dyDescent="0.35">
      <c r="A925" s="15">
        <v>8</v>
      </c>
      <c r="B925" s="8">
        <v>90</v>
      </c>
      <c r="C925" s="8">
        <v>1027777.7777999999</v>
      </c>
      <c r="D925" s="8">
        <v>6500.0000010000003</v>
      </c>
      <c r="E925" s="2">
        <v>1890</v>
      </c>
      <c r="F925" s="1">
        <v>9654.7548828125</v>
      </c>
      <c r="G925" s="1">
        <v>410.42123413085898</v>
      </c>
      <c r="H925" s="1">
        <v>9572.3710425332229</v>
      </c>
      <c r="I925" s="1">
        <v>394.9866996147976</v>
      </c>
      <c r="J925" s="1">
        <f t="shared" si="83"/>
        <v>-0.85329810315472376</v>
      </c>
      <c r="K925" s="1">
        <f t="shared" si="84"/>
        <v>-3.7606569135602319</v>
      </c>
      <c r="L925" s="26"/>
      <c r="M925" s="26"/>
      <c r="N925" s="2">
        <v>1027779</v>
      </c>
      <c r="O925" s="26"/>
      <c r="P925" s="26"/>
      <c r="Q925" s="26"/>
      <c r="R925" s="26"/>
      <c r="S925" s="26"/>
      <c r="T925" s="26"/>
      <c r="U925" s="26"/>
      <c r="V925" s="26"/>
    </row>
    <row r="926" spans="1:22" ht="14.5" x14ac:dyDescent="0.35">
      <c r="A926" s="15">
        <v>8</v>
      </c>
      <c r="B926" s="8">
        <v>90</v>
      </c>
      <c r="C926" s="8">
        <v>1027777.7777999999</v>
      </c>
      <c r="D926" s="8">
        <v>6500.0000010000003</v>
      </c>
      <c r="E926" s="2">
        <v>1920</v>
      </c>
      <c r="F926" s="1">
        <v>11427.4111328125</v>
      </c>
      <c r="G926" s="1">
        <v>494.95227050781199</v>
      </c>
      <c r="H926" s="1">
        <v>11217.293819650449</v>
      </c>
      <c r="I926" s="1">
        <v>489.63389707849171</v>
      </c>
      <c r="J926" s="1">
        <f t="shared" si="83"/>
        <v>-1.8387131671382946</v>
      </c>
      <c r="K926" s="1">
        <f t="shared" si="84"/>
        <v>-1.0745224835242639</v>
      </c>
      <c r="L926" s="26"/>
      <c r="M926" s="26"/>
      <c r="N926" s="2">
        <v>1.4807462583358799E-15</v>
      </c>
      <c r="O926" s="26"/>
      <c r="P926" s="26"/>
      <c r="Q926" s="26"/>
      <c r="R926" s="26"/>
      <c r="S926" s="26"/>
      <c r="T926" s="26"/>
      <c r="U926" s="26"/>
      <c r="V926" s="26"/>
    </row>
    <row r="927" spans="1:22" ht="14.5" x14ac:dyDescent="0.35">
      <c r="A927" s="15">
        <v>8</v>
      </c>
      <c r="B927" s="8">
        <v>90</v>
      </c>
      <c r="C927" s="8">
        <v>1027777.7777999999</v>
      </c>
      <c r="D927" s="8">
        <v>6500.0000010000003</v>
      </c>
      <c r="E927" s="2">
        <v>1950</v>
      </c>
      <c r="F927" s="1">
        <v>11700.1787109375</v>
      </c>
      <c r="G927" s="1">
        <v>524.98864746093795</v>
      </c>
      <c r="H927" s="1">
        <v>12120.34974099499</v>
      </c>
      <c r="I927" s="1">
        <v>556.11978689393061</v>
      </c>
      <c r="J927" s="1">
        <f t="shared" si="83"/>
        <v>3.5911505322966426</v>
      </c>
      <c r="K927" s="1">
        <f t="shared" si="84"/>
        <v>5.9298690711800548</v>
      </c>
      <c r="L927" s="26"/>
      <c r="M927" s="26"/>
      <c r="N927" s="2">
        <v>2.1041350085904101E-13</v>
      </c>
      <c r="O927" s="26"/>
      <c r="P927" s="26"/>
      <c r="Q927" s="26"/>
      <c r="R927" s="26"/>
      <c r="S927" s="26"/>
      <c r="T927" s="26"/>
      <c r="U927" s="26"/>
      <c r="V927" s="26"/>
    </row>
    <row r="928" spans="1:22" ht="14.5" x14ac:dyDescent="0.35">
      <c r="A928" s="15">
        <v>8</v>
      </c>
      <c r="B928" s="8">
        <v>90</v>
      </c>
      <c r="C928" s="8">
        <v>1027777.7777999999</v>
      </c>
      <c r="D928" s="8">
        <v>6500.0000010000003</v>
      </c>
      <c r="E928" s="2">
        <v>1980</v>
      </c>
      <c r="F928" s="1">
        <v>12521.373046875</v>
      </c>
      <c r="G928" s="1">
        <v>557.078857421875</v>
      </c>
      <c r="H928" s="1">
        <v>12703.32337550093</v>
      </c>
      <c r="I928" s="1">
        <v>560.49622483615758</v>
      </c>
      <c r="J928" s="1">
        <f t="shared" si="83"/>
        <v>1.4531180242356851</v>
      </c>
      <c r="K928" s="1">
        <f t="shared" si="84"/>
        <v>0.6134441055792238</v>
      </c>
      <c r="L928" s="26"/>
      <c r="M928" s="26"/>
      <c r="N928" s="2">
        <v>0</v>
      </c>
      <c r="O928" s="26"/>
      <c r="P928" s="26"/>
      <c r="Q928" s="26"/>
      <c r="R928" s="26"/>
      <c r="S928" s="26"/>
      <c r="T928" s="26"/>
      <c r="U928" s="26"/>
      <c r="V928" s="26"/>
    </row>
    <row r="929" spans="1:22" ht="14.5" x14ac:dyDescent="0.35">
      <c r="A929" s="15">
        <v>8</v>
      </c>
      <c r="B929" s="8">
        <v>90</v>
      </c>
      <c r="C929" s="8">
        <v>1027777.7777999999</v>
      </c>
      <c r="D929" s="8">
        <v>6500.0000010000003</v>
      </c>
      <c r="E929" s="2">
        <v>2010</v>
      </c>
      <c r="F929" s="1">
        <v>10536.4580078125</v>
      </c>
      <c r="G929" s="1">
        <v>435.133544921875</v>
      </c>
      <c r="H929" s="1">
        <v>10630.57980637169</v>
      </c>
      <c r="I929" s="1">
        <v>425.76853953412592</v>
      </c>
      <c r="J929" s="1">
        <f t="shared" si="83"/>
        <v>0.89329638564877722</v>
      </c>
      <c r="K929" s="1">
        <f t="shared" si="84"/>
        <v>-2.1522140724476886</v>
      </c>
      <c r="L929" s="26"/>
      <c r="M929" s="26"/>
      <c r="N929" s="2">
        <v>1027779</v>
      </c>
      <c r="O929" s="26"/>
      <c r="P929" s="26"/>
      <c r="Q929" s="26"/>
      <c r="R929" s="26"/>
      <c r="S929" s="26"/>
      <c r="T929" s="26"/>
      <c r="U929" s="26"/>
      <c r="V929" s="26"/>
    </row>
    <row r="930" spans="1:22" ht="14.5" x14ac:dyDescent="0.35">
      <c r="A930" s="15">
        <v>8</v>
      </c>
      <c r="B930" s="8">
        <v>90</v>
      </c>
      <c r="C930" s="8">
        <v>1027777.7777999999</v>
      </c>
      <c r="D930" s="8">
        <v>6500.0000010000003</v>
      </c>
      <c r="E930" s="2">
        <v>2040</v>
      </c>
      <c r="F930" s="1">
        <v>10583.5009765625</v>
      </c>
      <c r="G930" s="1">
        <v>388.27737426757801</v>
      </c>
      <c r="H930" s="1">
        <v>10599.22338209002</v>
      </c>
      <c r="I930" s="1">
        <v>385.97906975147782</v>
      </c>
      <c r="J930" s="1">
        <f t="shared" si="83"/>
        <v>0.14855580929541051</v>
      </c>
      <c r="K930" s="1">
        <f t="shared" si="84"/>
        <v>-0.59192336932729217</v>
      </c>
      <c r="L930" s="26"/>
      <c r="M930" s="26"/>
      <c r="N930" s="2">
        <v>1027779</v>
      </c>
      <c r="O930" s="26"/>
      <c r="P930" s="26"/>
      <c r="Q930" s="26"/>
      <c r="R930" s="26"/>
      <c r="S930" s="26"/>
      <c r="T930" s="26"/>
      <c r="U930" s="26"/>
      <c r="V930" s="26"/>
    </row>
    <row r="931" spans="1:22" ht="14.5" x14ac:dyDescent="0.35">
      <c r="A931" s="15">
        <v>8</v>
      </c>
      <c r="B931" s="8">
        <v>90</v>
      </c>
      <c r="C931" s="8">
        <v>1027777.7777999999</v>
      </c>
      <c r="D931" s="8">
        <v>6500.0000010000003</v>
      </c>
      <c r="E931" s="2">
        <v>2070</v>
      </c>
      <c r="F931" s="1">
        <v>10556.2138671875</v>
      </c>
      <c r="G931" s="1">
        <v>360.97763061523398</v>
      </c>
      <c r="H931" s="1">
        <v>10688.93769915859</v>
      </c>
      <c r="I931" s="1">
        <v>368.22754876537539</v>
      </c>
      <c r="J931" s="1">
        <f t="shared" si="83"/>
        <v>1.2573052577462811</v>
      </c>
      <c r="K931" s="1">
        <f t="shared" si="84"/>
        <v>2.0084120275777138</v>
      </c>
      <c r="L931" s="26"/>
      <c r="M931" s="26"/>
      <c r="N931" s="2">
        <v>1027779</v>
      </c>
      <c r="O931" s="26"/>
      <c r="P931" s="26"/>
      <c r="Q931" s="26"/>
      <c r="R931" s="26"/>
      <c r="S931" s="26"/>
      <c r="T931" s="26"/>
      <c r="U931" s="26"/>
      <c r="V931" s="26"/>
    </row>
    <row r="932" spans="1:22" ht="14.5" x14ac:dyDescent="0.35">
      <c r="A932" s="15">
        <v>8</v>
      </c>
      <c r="B932" s="8">
        <v>90</v>
      </c>
      <c r="C932" s="8">
        <v>1027777.7777999999</v>
      </c>
      <c r="D932" s="8">
        <v>6500.0000010000003</v>
      </c>
      <c r="E932" s="2">
        <v>2100</v>
      </c>
      <c r="F932" s="1">
        <v>13091.9541015625</v>
      </c>
      <c r="G932" s="1">
        <v>466.17337036132801</v>
      </c>
      <c r="H932" s="1">
        <v>13012.502954891521</v>
      </c>
      <c r="I932" s="1">
        <v>476.11923680678979</v>
      </c>
      <c r="J932" s="1">
        <f t="shared" si="83"/>
        <v>-0.60687003677699114</v>
      </c>
      <c r="K932" s="1">
        <f t="shared" si="84"/>
        <v>2.1335123535162031</v>
      </c>
      <c r="L932" s="26"/>
      <c r="M932" s="26"/>
      <c r="N932" s="2">
        <v>0</v>
      </c>
      <c r="O932" s="26"/>
      <c r="P932" s="26"/>
      <c r="Q932" s="26"/>
      <c r="R932" s="26"/>
      <c r="S932" s="26"/>
      <c r="T932" s="26"/>
      <c r="U932" s="26"/>
      <c r="V932" s="26"/>
    </row>
    <row r="933" spans="1:22" ht="14.5" x14ac:dyDescent="0.35">
      <c r="A933" s="15">
        <v>8</v>
      </c>
      <c r="B933" s="8">
        <v>90</v>
      </c>
      <c r="C933" s="8">
        <v>1027777.7777999999</v>
      </c>
      <c r="D933" s="8">
        <v>6500.0000010000003</v>
      </c>
      <c r="E933" s="2">
        <v>2130</v>
      </c>
      <c r="F933" s="1">
        <v>13962.7900390625</v>
      </c>
      <c r="G933" s="1">
        <v>505.00613403320301</v>
      </c>
      <c r="H933" s="1">
        <v>14255.84514997784</v>
      </c>
      <c r="I933" s="1">
        <v>514.01250398086631</v>
      </c>
      <c r="J933" s="1">
        <f t="shared" si="83"/>
        <v>2.098829174509429</v>
      </c>
      <c r="K933" s="1">
        <f t="shared" si="84"/>
        <v>1.7834179311317342</v>
      </c>
      <c r="L933" s="26"/>
      <c r="M933" s="26"/>
      <c r="N933" s="2">
        <v>0</v>
      </c>
      <c r="O933" s="26"/>
      <c r="P933" s="26"/>
      <c r="Q933" s="26"/>
      <c r="R933" s="26"/>
      <c r="S933" s="26"/>
      <c r="T933" s="26"/>
      <c r="U933" s="26"/>
      <c r="V933" s="26"/>
    </row>
    <row r="934" spans="1:22" ht="14.5" x14ac:dyDescent="0.35">
      <c r="A934" s="15">
        <v>8</v>
      </c>
      <c r="B934" s="8">
        <v>90</v>
      </c>
      <c r="C934" s="8">
        <v>1027777.7777999999</v>
      </c>
      <c r="D934" s="8">
        <v>6500.0000010000003</v>
      </c>
      <c r="E934" s="2">
        <v>2160</v>
      </c>
      <c r="F934" s="1">
        <v>14691.4931640625</v>
      </c>
      <c r="G934" s="1">
        <v>522.54205322265602</v>
      </c>
      <c r="H934" s="1">
        <v>14966.775202021179</v>
      </c>
      <c r="I934" s="1">
        <v>558.15972247280718</v>
      </c>
      <c r="J934" s="1">
        <f t="shared" si="83"/>
        <v>1.873751257850758</v>
      </c>
      <c r="K934" s="1">
        <f t="shared" si="84"/>
        <v>6.8162302020454621</v>
      </c>
      <c r="L934" s="26"/>
      <c r="M934" s="26"/>
      <c r="N934" s="2">
        <v>1.26248539617305E-13</v>
      </c>
      <c r="O934" s="26"/>
      <c r="P934" s="26"/>
      <c r="Q934" s="26"/>
      <c r="R934" s="26"/>
      <c r="S934" s="26"/>
      <c r="T934" s="26"/>
      <c r="U934" s="26"/>
      <c r="V934" s="26"/>
    </row>
    <row r="935" spans="1:22" ht="14.5" x14ac:dyDescent="0.35">
      <c r="A935" s="15">
        <v>8</v>
      </c>
      <c r="B935" s="8">
        <v>90</v>
      </c>
      <c r="C935" s="8">
        <v>1027777.7777999999</v>
      </c>
      <c r="D935" s="8">
        <v>6500.0000010000003</v>
      </c>
      <c r="E935" s="2">
        <v>2190</v>
      </c>
      <c r="F935" s="1">
        <v>11879.8466796875</v>
      </c>
      <c r="G935" s="1">
        <v>402.24124145507801</v>
      </c>
      <c r="H935" s="1">
        <v>12117.53865464004</v>
      </c>
      <c r="I935" s="1">
        <v>413.59616086655228</v>
      </c>
      <c r="J935" s="1">
        <f t="shared" si="83"/>
        <v>2.0008000217625113</v>
      </c>
      <c r="K935" s="1">
        <f t="shared" si="84"/>
        <v>2.8229127800020426</v>
      </c>
      <c r="L935" s="26"/>
      <c r="M935" s="26"/>
      <c r="N935" s="2">
        <v>1027779</v>
      </c>
      <c r="O935" s="26"/>
      <c r="P935" s="26"/>
      <c r="Q935" s="26"/>
      <c r="R935" s="26"/>
      <c r="S935" s="26"/>
      <c r="T935" s="26"/>
      <c r="U935" s="26"/>
      <c r="V935" s="26"/>
    </row>
    <row r="936" spans="1:22" ht="14.5" x14ac:dyDescent="0.35">
      <c r="A936" s="15">
        <v>8</v>
      </c>
      <c r="B936" s="8">
        <v>90</v>
      </c>
      <c r="C936" s="8">
        <v>1027777.7777999999</v>
      </c>
      <c r="D936" s="8">
        <v>6500.0000010000003</v>
      </c>
      <c r="E936" s="2">
        <v>2220</v>
      </c>
      <c r="F936" s="1">
        <v>11503.41015625</v>
      </c>
      <c r="G936" s="1">
        <v>370.67123413085898</v>
      </c>
      <c r="H936" s="1">
        <v>11775.954527951009</v>
      </c>
      <c r="I936" s="1">
        <v>371.06742994671242</v>
      </c>
      <c r="J936" s="1">
        <f t="shared" si="83"/>
        <v>2.3692484923953732</v>
      </c>
      <c r="K936" s="1">
        <f t="shared" si="84"/>
        <v>0.106886043310708</v>
      </c>
      <c r="L936" s="26"/>
      <c r="M936" s="26"/>
      <c r="N936" s="2">
        <v>1027779</v>
      </c>
      <c r="O936" s="26"/>
      <c r="P936" s="26"/>
      <c r="Q936" s="26"/>
      <c r="R936" s="26"/>
      <c r="S936" s="26"/>
      <c r="T936" s="26"/>
      <c r="U936" s="26"/>
      <c r="V936" s="26"/>
    </row>
    <row r="937" spans="1:22" ht="14.5" x14ac:dyDescent="0.35">
      <c r="A937" s="15">
        <v>8</v>
      </c>
      <c r="B937" s="8">
        <v>90</v>
      </c>
      <c r="C937" s="8">
        <v>1027777.7777999999</v>
      </c>
      <c r="D937" s="8">
        <v>6500.0000010000003</v>
      </c>
      <c r="E937" s="2">
        <v>2250</v>
      </c>
      <c r="F937" s="1">
        <v>11486.8701171875</v>
      </c>
      <c r="G937" s="1">
        <v>357.74450683593801</v>
      </c>
      <c r="H937" s="1">
        <v>11633.24826232659</v>
      </c>
      <c r="I937" s="1">
        <v>365.37434134838111</v>
      </c>
      <c r="J937" s="1">
        <f t="shared" si="83"/>
        <v>1.2743083507148554</v>
      </c>
      <c r="K937" s="1">
        <f t="shared" si="84"/>
        <v>2.1327607738620418</v>
      </c>
      <c r="L937" s="26"/>
      <c r="M937" s="26"/>
      <c r="N937" s="2">
        <v>1027779</v>
      </c>
      <c r="O937" s="26"/>
      <c r="P937" s="26"/>
      <c r="Q937" s="26"/>
      <c r="R937" s="26"/>
      <c r="S937" s="26"/>
      <c r="T937" s="26"/>
      <c r="U937" s="26"/>
      <c r="V937" s="26"/>
    </row>
    <row r="938" spans="1:22" ht="14.5" x14ac:dyDescent="0.35">
      <c r="A938" s="15">
        <v>8</v>
      </c>
      <c r="B938" s="8">
        <v>90</v>
      </c>
      <c r="C938" s="8">
        <v>1027777.7777999999</v>
      </c>
      <c r="D938" s="8">
        <v>6500.0000010000003</v>
      </c>
      <c r="E938" s="2">
        <v>2280</v>
      </c>
      <c r="F938" s="1">
        <v>14204.3115234375</v>
      </c>
      <c r="G938" s="1">
        <v>475.72341918945301</v>
      </c>
      <c r="H938" s="1">
        <v>14502.406573938561</v>
      </c>
      <c r="I938" s="1">
        <v>472.59344916854877</v>
      </c>
      <c r="J938" s="1">
        <f t="shared" si="83"/>
        <v>2.0986237172368094</v>
      </c>
      <c r="K938" s="1">
        <f t="shared" si="84"/>
        <v>-0.65793902394739012</v>
      </c>
      <c r="L938" s="26"/>
      <c r="M938" s="26"/>
      <c r="N938" s="2">
        <v>0</v>
      </c>
      <c r="O938" s="26"/>
      <c r="P938" s="26"/>
      <c r="Q938" s="26"/>
      <c r="R938" s="26"/>
      <c r="S938" s="26"/>
      <c r="T938" s="26"/>
      <c r="U938" s="26"/>
      <c r="V938" s="26"/>
    </row>
    <row r="939" spans="1:22" ht="14.5" x14ac:dyDescent="0.35">
      <c r="A939" s="15">
        <v>8</v>
      </c>
      <c r="B939" s="8">
        <v>90</v>
      </c>
      <c r="C939" s="8">
        <v>1027777.7777999999</v>
      </c>
      <c r="D939" s="8">
        <v>6500.0000010000003</v>
      </c>
      <c r="E939" s="2">
        <v>2310</v>
      </c>
      <c r="F939" s="1">
        <v>15106.4228515625</v>
      </c>
      <c r="G939" s="1">
        <v>519.46209716796898</v>
      </c>
      <c r="H939" s="1">
        <v>15679.875769222341</v>
      </c>
      <c r="I939" s="1">
        <v>507.93100436764178</v>
      </c>
      <c r="J939" s="1">
        <f t="shared" si="83"/>
        <v>3.7960867592192873</v>
      </c>
      <c r="K939" s="1">
        <f t="shared" si="84"/>
        <v>-2.2198140852225841</v>
      </c>
      <c r="L939" s="26"/>
      <c r="M939" s="26"/>
      <c r="N939" s="2">
        <v>2.6302748092630101E-14</v>
      </c>
      <c r="O939" s="26"/>
      <c r="P939" s="26"/>
      <c r="Q939" s="26"/>
      <c r="R939" s="26"/>
      <c r="S939" s="26"/>
      <c r="T939" s="26"/>
      <c r="U939" s="26"/>
      <c r="V939" s="26"/>
    </row>
    <row r="940" spans="1:22" ht="14.5" x14ac:dyDescent="0.35">
      <c r="A940" s="15">
        <v>8</v>
      </c>
      <c r="B940" s="8">
        <v>90</v>
      </c>
      <c r="C940" s="8">
        <v>1027777.7777999999</v>
      </c>
      <c r="D940" s="8">
        <v>6500.0000010000003</v>
      </c>
      <c r="E940" s="2">
        <v>2340</v>
      </c>
      <c r="F940" s="1">
        <v>16075.052734375</v>
      </c>
      <c r="G940" s="1">
        <v>538.10009765625</v>
      </c>
      <c r="H940" s="1">
        <v>16149.895349300539</v>
      </c>
      <c r="I940" s="1">
        <v>535.90291231120477</v>
      </c>
      <c r="J940" s="1">
        <f t="shared" si="83"/>
        <v>0.46558239131306423</v>
      </c>
      <c r="K940" s="1">
        <f t="shared" si="84"/>
        <v>-0.40832279247212416</v>
      </c>
      <c r="L940" s="26"/>
      <c r="M940" s="26"/>
      <c r="N940" s="2">
        <v>1.78851630228995E-13</v>
      </c>
      <c r="O940" s="26"/>
      <c r="P940" s="26"/>
      <c r="Q940" s="26"/>
      <c r="R940" s="26"/>
      <c r="S940" s="26"/>
      <c r="T940" s="26"/>
      <c r="U940" s="26"/>
      <c r="V940" s="26"/>
    </row>
    <row r="941" spans="1:22" ht="14.5" x14ac:dyDescent="0.35">
      <c r="A941" s="15">
        <v>8</v>
      </c>
      <c r="B941" s="8">
        <v>90</v>
      </c>
      <c r="C941" s="8">
        <v>1027777.7777999999</v>
      </c>
      <c r="D941" s="8">
        <v>6500.0000010000003</v>
      </c>
      <c r="E941" s="2">
        <v>2370</v>
      </c>
      <c r="F941" s="1">
        <v>13435.3505859375</v>
      </c>
      <c r="G941" s="1">
        <v>407.32977294921898</v>
      </c>
      <c r="H941" s="1">
        <v>13384.32854063358</v>
      </c>
      <c r="I941" s="1">
        <v>397.66415859289532</v>
      </c>
      <c r="J941" s="1">
        <f t="shared" si="83"/>
        <v>-0.37975968678721195</v>
      </c>
      <c r="K941" s="1">
        <f t="shared" si="84"/>
        <v>-2.3729211558342564</v>
      </c>
      <c r="L941" s="26"/>
      <c r="M941" s="26"/>
      <c r="N941" s="2">
        <v>1027779</v>
      </c>
      <c r="O941" s="26"/>
      <c r="P941" s="26"/>
      <c r="Q941" s="26"/>
      <c r="R941" s="26"/>
      <c r="S941" s="26"/>
      <c r="T941" s="26"/>
      <c r="U941" s="26"/>
      <c r="V941" s="26"/>
    </row>
    <row r="942" spans="1:22" ht="14.5" x14ac:dyDescent="0.35">
      <c r="A942" s="15">
        <v>8</v>
      </c>
      <c r="B942" s="8">
        <v>90</v>
      </c>
      <c r="C942" s="8">
        <v>1027777.7777999999</v>
      </c>
      <c r="D942" s="8">
        <v>6500.0000010000003</v>
      </c>
      <c r="E942" s="2">
        <v>2400</v>
      </c>
      <c r="F942" s="1">
        <v>12870.40234375</v>
      </c>
      <c r="G942" s="1">
        <v>372.16854858398398</v>
      </c>
      <c r="H942" s="1">
        <v>12770.52764935664</v>
      </c>
      <c r="I942" s="1">
        <v>368.67968890375232</v>
      </c>
      <c r="J942" s="1">
        <f t="shared" si="83"/>
        <v>-0.77600289195201699</v>
      </c>
      <c r="K942" s="1">
        <f t="shared" si="84"/>
        <v>-0.93744076266142495</v>
      </c>
      <c r="L942" s="26"/>
      <c r="M942" s="26"/>
      <c r="N942" s="2">
        <v>1027779</v>
      </c>
      <c r="O942" s="26"/>
      <c r="P942" s="26"/>
      <c r="Q942" s="26"/>
      <c r="R942" s="26"/>
      <c r="S942" s="26"/>
      <c r="T942" s="26"/>
      <c r="U942" s="26"/>
      <c r="V942" s="26"/>
    </row>
    <row r="943" spans="1:22" ht="14.5" x14ac:dyDescent="0.35">
      <c r="A943" s="15">
        <v>8</v>
      </c>
      <c r="B943" s="8">
        <v>90</v>
      </c>
      <c r="C943" s="8">
        <v>1027777.7777999999</v>
      </c>
      <c r="D943" s="8">
        <v>6500.0000010000003</v>
      </c>
      <c r="E943" s="2">
        <v>2430</v>
      </c>
      <c r="F943" s="1">
        <v>12699.427734375</v>
      </c>
      <c r="G943" s="1">
        <v>363.52731323242199</v>
      </c>
      <c r="H943" s="1">
        <v>12476.897239503411</v>
      </c>
      <c r="I943" s="1">
        <v>364.7852242232816</v>
      </c>
      <c r="J943" s="1">
        <f t="shared" si="83"/>
        <v>-1.7522875796146347</v>
      </c>
      <c r="K943" s="1">
        <f t="shared" si="84"/>
        <v>0.34602929273030048</v>
      </c>
      <c r="L943" s="26"/>
      <c r="M943" s="26"/>
      <c r="N943" s="2">
        <v>1027779</v>
      </c>
      <c r="O943" s="26"/>
      <c r="P943" s="26"/>
      <c r="Q943" s="26"/>
      <c r="R943" s="26"/>
      <c r="S943" s="26"/>
      <c r="T943" s="26"/>
      <c r="U943" s="26"/>
      <c r="V943" s="26"/>
    </row>
    <row r="944" spans="1:22" ht="14.5" x14ac:dyDescent="0.35">
      <c r="A944" s="15">
        <v>8</v>
      </c>
      <c r="B944" s="8">
        <v>90</v>
      </c>
      <c r="C944" s="8">
        <v>1027777.7777999999</v>
      </c>
      <c r="D944" s="8">
        <v>6500.0000010000003</v>
      </c>
      <c r="E944" s="2">
        <v>2460</v>
      </c>
      <c r="F944" s="1">
        <v>15590.19140625</v>
      </c>
      <c r="G944" s="1">
        <v>494.55343627929699</v>
      </c>
      <c r="H944" s="1">
        <v>15375.37978648326</v>
      </c>
      <c r="I944" s="1">
        <v>481.47057943146717</v>
      </c>
      <c r="J944" s="1">
        <f t="shared" si="83"/>
        <v>-1.3778639028166388</v>
      </c>
      <c r="K944" s="1">
        <f t="shared" si="84"/>
        <v>-2.6453879172808592</v>
      </c>
      <c r="L944" s="26"/>
      <c r="M944" s="26"/>
      <c r="N944" s="2">
        <v>0</v>
      </c>
      <c r="O944" s="26"/>
      <c r="P944" s="26"/>
      <c r="Q944" s="26"/>
      <c r="R944" s="26"/>
      <c r="S944" s="26"/>
      <c r="T944" s="26"/>
      <c r="U944" s="26"/>
      <c r="V944" s="26"/>
    </row>
    <row r="945" spans="1:22" ht="14.5" x14ac:dyDescent="0.35">
      <c r="A945" s="15">
        <v>8</v>
      </c>
      <c r="B945" s="8">
        <v>90</v>
      </c>
      <c r="C945" s="8">
        <v>1027777.7777999999</v>
      </c>
      <c r="D945" s="8">
        <v>6500.0000010000003</v>
      </c>
      <c r="E945" s="2">
        <v>2490</v>
      </c>
      <c r="F945" s="1">
        <v>16676.6171875</v>
      </c>
      <c r="G945" s="1">
        <v>539.50787353515602</v>
      </c>
      <c r="H945" s="1">
        <v>16190.592972691709</v>
      </c>
      <c r="I945" s="1">
        <v>520.94326091177118</v>
      </c>
      <c r="J945" s="1">
        <f t="shared" si="83"/>
        <v>-2.9144052978117849</v>
      </c>
      <c r="K945" s="1">
        <f t="shared" si="84"/>
        <v>-3.441027190528132</v>
      </c>
      <c r="L945" s="26"/>
      <c r="M945" s="26"/>
      <c r="N945" s="2">
        <v>0</v>
      </c>
      <c r="O945" s="26"/>
      <c r="P945" s="26"/>
      <c r="Q945" s="26"/>
      <c r="R945" s="26"/>
      <c r="S945" s="26"/>
      <c r="T945" s="26"/>
      <c r="U945" s="26"/>
      <c r="V945" s="26"/>
    </row>
    <row r="946" spans="1:22" ht="14.5" x14ac:dyDescent="0.35">
      <c r="A946" s="15">
        <v>8</v>
      </c>
      <c r="B946" s="8">
        <v>90</v>
      </c>
      <c r="C946" s="8">
        <v>1027777.7777999999</v>
      </c>
      <c r="D946" s="8">
        <v>6500.0000010000003</v>
      </c>
      <c r="E946" s="2">
        <v>2520</v>
      </c>
      <c r="F946" s="1">
        <v>17368.990234375</v>
      </c>
      <c r="G946" s="1">
        <v>538.685546875</v>
      </c>
      <c r="H946" s="1">
        <v>16731.383601320369</v>
      </c>
      <c r="I946" s="1">
        <v>532.61147140245168</v>
      </c>
      <c r="J946" s="1">
        <f t="shared" si="83"/>
        <v>-3.6709481924443859</v>
      </c>
      <c r="K946" s="1">
        <f t="shared" si="84"/>
        <v>-1.1275734995648181</v>
      </c>
      <c r="L946" s="26"/>
      <c r="M946" s="26"/>
      <c r="N946" s="2">
        <v>1.05217882136513E-14</v>
      </c>
      <c r="O946" s="26"/>
      <c r="P946" s="26"/>
      <c r="Q946" s="26"/>
      <c r="R946" s="26"/>
      <c r="S946" s="26"/>
      <c r="T946" s="26"/>
      <c r="U946" s="26"/>
      <c r="V946" s="26"/>
    </row>
    <row r="947" spans="1:22" ht="14.5" x14ac:dyDescent="0.35">
      <c r="A947" s="15">
        <v>8</v>
      </c>
      <c r="B947" s="8">
        <v>90</v>
      </c>
      <c r="C947" s="8">
        <v>1027777.7777999999</v>
      </c>
      <c r="D947" s="8">
        <v>6500.0000010000003</v>
      </c>
      <c r="E947" s="2">
        <v>2550</v>
      </c>
      <c r="F947" s="1">
        <v>14528.94921875</v>
      </c>
      <c r="G947" s="1">
        <v>397.22439575195301</v>
      </c>
      <c r="H947" s="1">
        <v>14497.774037310021</v>
      </c>
      <c r="I947" s="1">
        <v>393.54844125420982</v>
      </c>
      <c r="J947" s="1">
        <f t="shared" si="83"/>
        <v>-0.21457285706351761</v>
      </c>
      <c r="K947" s="1">
        <f t="shared" si="84"/>
        <v>-0.92541005463285875</v>
      </c>
      <c r="L947" s="26"/>
      <c r="M947" s="26"/>
      <c r="N947" s="2">
        <v>1027779</v>
      </c>
      <c r="O947" s="26"/>
      <c r="P947" s="26"/>
      <c r="Q947" s="26"/>
      <c r="R947" s="26"/>
      <c r="S947" s="26"/>
      <c r="T947" s="26"/>
      <c r="U947" s="26"/>
      <c r="V947" s="26"/>
    </row>
    <row r="948" spans="1:22" ht="14.5" x14ac:dyDescent="0.35">
      <c r="A948" s="15">
        <v>8</v>
      </c>
      <c r="B948" s="8">
        <v>90</v>
      </c>
      <c r="C948" s="8">
        <v>1027777.7777999999</v>
      </c>
      <c r="D948" s="8">
        <v>6500.0000010000003</v>
      </c>
      <c r="E948" s="2">
        <v>2580</v>
      </c>
      <c r="F948" s="1">
        <v>14150.7041015625</v>
      </c>
      <c r="G948" s="1">
        <v>366.02117919921898</v>
      </c>
      <c r="H948" s="1">
        <v>13679.51860209722</v>
      </c>
      <c r="I948" s="1">
        <v>357.08936956399617</v>
      </c>
      <c r="J948" s="1">
        <f t="shared" si="83"/>
        <v>-3.329767169771098</v>
      </c>
      <c r="K948" s="1">
        <f t="shared" si="84"/>
        <v>-2.4402439374584324</v>
      </c>
      <c r="L948" s="26"/>
      <c r="M948" s="26"/>
      <c r="N948" s="2">
        <v>1027779</v>
      </c>
      <c r="O948" s="26"/>
      <c r="P948" s="26"/>
      <c r="Q948" s="26"/>
      <c r="R948" s="26"/>
      <c r="S948" s="26"/>
      <c r="T948" s="26"/>
      <c r="U948" s="26"/>
      <c r="V948" s="26"/>
    </row>
    <row r="949" spans="1:22" ht="14.5" x14ac:dyDescent="0.35">
      <c r="A949" s="15">
        <v>8</v>
      </c>
      <c r="B949" s="8">
        <v>90</v>
      </c>
      <c r="C949" s="8">
        <v>1027777.7777999999</v>
      </c>
      <c r="D949" s="8">
        <v>6500.0000010000003</v>
      </c>
      <c r="E949" s="2">
        <v>2610</v>
      </c>
      <c r="F949" s="1">
        <v>13602.169921875</v>
      </c>
      <c r="G949" s="1">
        <v>352.78460693359398</v>
      </c>
      <c r="H949" s="1">
        <v>13614.644522016581</v>
      </c>
      <c r="I949" s="1">
        <v>344.66228335043382</v>
      </c>
      <c r="J949" s="1">
        <f t="shared" si="83"/>
        <v>9.171036836938018E-2</v>
      </c>
      <c r="K949" s="1">
        <f t="shared" si="84"/>
        <v>-2.3023463675922371</v>
      </c>
      <c r="L949" s="26"/>
      <c r="M949" s="26"/>
      <c r="N949" s="2">
        <v>1027779</v>
      </c>
      <c r="O949" s="26"/>
      <c r="P949" s="26"/>
      <c r="Q949" s="26"/>
      <c r="R949" s="26"/>
      <c r="S949" s="26"/>
      <c r="T949" s="26"/>
      <c r="U949" s="26"/>
      <c r="V949" s="26"/>
    </row>
    <row r="950" spans="1:22" ht="14.5" x14ac:dyDescent="0.35">
      <c r="A950" s="15">
        <v>8</v>
      </c>
      <c r="B950" s="8">
        <v>90</v>
      </c>
      <c r="C950" s="8">
        <v>1027777.7777999999</v>
      </c>
      <c r="D950" s="8">
        <v>6500.0000010000003</v>
      </c>
      <c r="E950" s="2">
        <v>2640</v>
      </c>
      <c r="F950" s="1">
        <v>16549.708984375</v>
      </c>
      <c r="G950" s="1">
        <v>484.24099731445301</v>
      </c>
      <c r="H950" s="1">
        <v>16208.642226625991</v>
      </c>
      <c r="I950" s="1">
        <v>494.16695311435097</v>
      </c>
      <c r="J950" s="1">
        <f t="shared" si="83"/>
        <v>-2.0608625690700615</v>
      </c>
      <c r="K950" s="1">
        <f t="shared" si="84"/>
        <v>2.0497966621880872</v>
      </c>
      <c r="L950" s="26"/>
      <c r="M950" s="26"/>
      <c r="N950" s="2">
        <v>0</v>
      </c>
      <c r="O950" s="26"/>
      <c r="P950" s="26"/>
      <c r="Q950" s="26"/>
      <c r="R950" s="26"/>
      <c r="S950" s="26"/>
      <c r="T950" s="26"/>
      <c r="U950" s="26"/>
      <c r="V950" s="26"/>
    </row>
    <row r="951" spans="1:22" ht="14.5" x14ac:dyDescent="0.35">
      <c r="A951" s="15">
        <v>8</v>
      </c>
      <c r="B951" s="8">
        <v>90</v>
      </c>
      <c r="C951" s="8">
        <v>1027777.7777999999</v>
      </c>
      <c r="D951" s="8">
        <v>6500.0000010000003</v>
      </c>
      <c r="E951" s="2">
        <v>2670</v>
      </c>
      <c r="F951" s="1">
        <v>17533.6171875</v>
      </c>
      <c r="G951" s="1">
        <v>518.82800292968795</v>
      </c>
      <c r="H951" s="1">
        <v>17379.628655721979</v>
      </c>
      <c r="I951" s="1">
        <v>522.39521697103123</v>
      </c>
      <c r="J951" s="1">
        <f t="shared" si="83"/>
        <v>-0.87824736978860096</v>
      </c>
      <c r="K951" s="1">
        <f t="shared" si="84"/>
        <v>0.68755233356722056</v>
      </c>
      <c r="L951" s="26"/>
      <c r="M951" s="26"/>
      <c r="N951" s="2">
        <v>2.1042441403153399E-14</v>
      </c>
      <c r="O951" s="26"/>
      <c r="P951" s="26"/>
      <c r="Q951" s="26"/>
      <c r="R951" s="26"/>
      <c r="S951" s="26"/>
      <c r="T951" s="26"/>
      <c r="U951" s="26"/>
      <c r="V951" s="26"/>
    </row>
    <row r="952" spans="1:22" ht="14.5" x14ac:dyDescent="0.35">
      <c r="A952" s="15">
        <v>8</v>
      </c>
      <c r="B952" s="8">
        <v>90</v>
      </c>
      <c r="C952" s="8">
        <v>1027777.7777999999</v>
      </c>
      <c r="D952" s="8">
        <v>6500.0000010000003</v>
      </c>
      <c r="E952" s="2">
        <v>2700</v>
      </c>
      <c r="F952" s="1">
        <v>17822.51171875</v>
      </c>
      <c r="G952" s="1">
        <v>522.23809814453102</v>
      </c>
      <c r="H952" s="1">
        <v>18037.06637098447</v>
      </c>
      <c r="I952" s="1">
        <v>517.8807340859139</v>
      </c>
      <c r="J952" s="1">
        <f t="shared" si="83"/>
        <v>1.2038407134767102</v>
      </c>
      <c r="K952" s="1">
        <f t="shared" si="84"/>
        <v>-0.83436349705210666</v>
      </c>
      <c r="L952" s="26"/>
      <c r="M952" s="26"/>
      <c r="N952" s="2">
        <v>1.8937224021981601E-13</v>
      </c>
      <c r="O952" s="26"/>
      <c r="P952" s="26"/>
      <c r="Q952" s="26"/>
      <c r="R952" s="26"/>
      <c r="S952" s="26"/>
      <c r="T952" s="26"/>
      <c r="U952" s="26"/>
      <c r="V952" s="26"/>
    </row>
    <row r="953" spans="1:22" ht="14.5" x14ac:dyDescent="0.35">
      <c r="A953" s="15">
        <v>8</v>
      </c>
      <c r="B953" s="8">
        <v>90</v>
      </c>
      <c r="C953" s="8">
        <v>1027777.7777999999</v>
      </c>
      <c r="D953" s="8">
        <v>6500.0000010000003</v>
      </c>
      <c r="E953" s="2">
        <v>2730</v>
      </c>
      <c r="F953" s="1">
        <v>14661.6123046875</v>
      </c>
      <c r="G953" s="1">
        <v>380.51364135742199</v>
      </c>
      <c r="H953" s="1">
        <v>15131.39921459214</v>
      </c>
      <c r="I953" s="1">
        <v>376.48505550310051</v>
      </c>
      <c r="J953" s="1">
        <f t="shared" si="83"/>
        <v>3.204196783695088</v>
      </c>
      <c r="K953" s="1">
        <f t="shared" si="84"/>
        <v>-1.0587231090980436</v>
      </c>
      <c r="L953" s="26"/>
      <c r="M953" s="26"/>
      <c r="N953" s="2">
        <v>1027779</v>
      </c>
      <c r="O953" s="26"/>
      <c r="P953" s="26"/>
      <c r="Q953" s="26"/>
      <c r="R953" s="26"/>
      <c r="S953" s="26"/>
      <c r="T953" s="26"/>
      <c r="U953" s="26"/>
      <c r="V953" s="26"/>
    </row>
    <row r="954" spans="1:22" ht="14.5" x14ac:dyDescent="0.35">
      <c r="A954" s="15">
        <v>8</v>
      </c>
      <c r="B954" s="8">
        <v>90</v>
      </c>
      <c r="C954" s="8">
        <v>1027777.7777999999</v>
      </c>
      <c r="D954" s="8">
        <v>6500.0000010000003</v>
      </c>
      <c r="E954" s="2">
        <v>2760</v>
      </c>
      <c r="F954" s="1">
        <v>14062.955078125</v>
      </c>
      <c r="G954" s="1">
        <v>346.65106201171898</v>
      </c>
      <c r="H954" s="1">
        <v>14452.913629501551</v>
      </c>
      <c r="I954" s="1">
        <v>351.30506357908308</v>
      </c>
      <c r="J954" s="1">
        <f t="shared" si="83"/>
        <v>2.7729488518606811</v>
      </c>
      <c r="K954" s="1">
        <f t="shared" si="84"/>
        <v>1.3425608853916537</v>
      </c>
      <c r="L954" s="26"/>
      <c r="M954" s="26"/>
      <c r="N954" s="2">
        <v>1027779</v>
      </c>
      <c r="O954" s="26"/>
      <c r="P954" s="26"/>
      <c r="Q954" s="26"/>
      <c r="R954" s="26"/>
      <c r="S954" s="26"/>
      <c r="T954" s="26"/>
      <c r="U954" s="26"/>
      <c r="V954" s="26"/>
    </row>
    <row r="955" spans="1:22" ht="14.5" x14ac:dyDescent="0.35">
      <c r="A955" s="15">
        <v>8</v>
      </c>
      <c r="B955" s="8">
        <v>90</v>
      </c>
      <c r="C955" s="8">
        <v>1027777.7777999999</v>
      </c>
      <c r="D955" s="8">
        <v>6500.0000010000003</v>
      </c>
      <c r="E955" s="2">
        <v>2790</v>
      </c>
      <c r="F955" s="1">
        <v>14046.552734375</v>
      </c>
      <c r="G955" s="1">
        <v>332.556884765625</v>
      </c>
      <c r="H955" s="1">
        <v>14170.88312850074</v>
      </c>
      <c r="I955" s="1">
        <v>338.79070677347141</v>
      </c>
      <c r="J955" s="1">
        <f t="shared" si="83"/>
        <v>0.88513101026899077</v>
      </c>
      <c r="K955" s="1">
        <f t="shared" si="84"/>
        <v>1.8745129911352771</v>
      </c>
      <c r="L955" s="26"/>
      <c r="M955" s="26"/>
      <c r="N955" s="2">
        <v>1027779</v>
      </c>
      <c r="O955" s="26"/>
      <c r="P955" s="26"/>
      <c r="Q955" s="26"/>
      <c r="R955" s="26"/>
      <c r="S955" s="26"/>
      <c r="T955" s="26"/>
      <c r="U955" s="26"/>
      <c r="V955" s="26"/>
    </row>
    <row r="956" spans="1:22" ht="14.5" x14ac:dyDescent="0.35">
      <c r="A956" s="15">
        <v>8</v>
      </c>
      <c r="B956" s="8">
        <v>90</v>
      </c>
      <c r="C956" s="8">
        <v>1027777.7777999999</v>
      </c>
      <c r="D956" s="8">
        <v>6500.0000010000003</v>
      </c>
      <c r="E956" s="2">
        <v>2820</v>
      </c>
      <c r="F956" s="1">
        <v>17597.439453125</v>
      </c>
      <c r="G956" s="1">
        <v>454.832763671875</v>
      </c>
      <c r="H956" s="1">
        <v>17344.488219556952</v>
      </c>
      <c r="I956" s="1">
        <v>456.83310924062522</v>
      </c>
      <c r="J956" s="1">
        <f t="shared" si="83"/>
        <v>-1.4374320436893369</v>
      </c>
      <c r="K956" s="1">
        <f t="shared" si="84"/>
        <v>0.43979803754711627</v>
      </c>
      <c r="L956" s="26"/>
      <c r="M956" s="26"/>
      <c r="N956" s="2">
        <v>0</v>
      </c>
      <c r="O956" s="26"/>
      <c r="P956" s="26"/>
      <c r="Q956" s="26"/>
      <c r="R956" s="26"/>
      <c r="S956" s="26"/>
      <c r="T956" s="26"/>
      <c r="U956" s="26"/>
      <c r="V956" s="26"/>
    </row>
    <row r="957" spans="1:22" ht="14.5" x14ac:dyDescent="0.35">
      <c r="A957" s="15">
        <v>8</v>
      </c>
      <c r="B957" s="8">
        <v>90</v>
      </c>
      <c r="C957" s="8">
        <v>1027777.7777999999</v>
      </c>
      <c r="D957" s="8">
        <v>6500.0000010000003</v>
      </c>
      <c r="E957" s="2">
        <v>2850</v>
      </c>
      <c r="F957" s="1">
        <v>18683.341796875</v>
      </c>
      <c r="G957" s="1">
        <v>481.949462890625</v>
      </c>
      <c r="H957" s="1">
        <v>18962.303694666822</v>
      </c>
      <c r="I957" s="1">
        <v>468.98700762321039</v>
      </c>
      <c r="J957" s="1">
        <f t="shared" si="83"/>
        <v>1.4931049317873166</v>
      </c>
      <c r="K957" s="1">
        <f t="shared" si="84"/>
        <v>-2.6895880720913574</v>
      </c>
      <c r="L957" s="26"/>
      <c r="M957" s="26"/>
      <c r="N957" s="2">
        <v>0</v>
      </c>
      <c r="O957" s="26"/>
      <c r="P957" s="26"/>
      <c r="Q957" s="26"/>
      <c r="R957" s="26"/>
      <c r="S957" s="26"/>
      <c r="T957" s="26"/>
      <c r="U957" s="26"/>
      <c r="V957" s="26"/>
    </row>
    <row r="958" spans="1:22" ht="14.5" x14ac:dyDescent="0.35">
      <c r="A958" s="15">
        <v>8</v>
      </c>
      <c r="B958" s="8">
        <v>90</v>
      </c>
      <c r="C958" s="8">
        <v>1027777.7777999999</v>
      </c>
      <c r="D958" s="8">
        <v>6500.0000010000003</v>
      </c>
      <c r="E958" s="2">
        <v>2880</v>
      </c>
      <c r="F958" s="1">
        <v>19191.736328125</v>
      </c>
      <c r="G958" s="1">
        <v>467.35208129882801</v>
      </c>
      <c r="H958" s="1">
        <v>19599.7890096847</v>
      </c>
      <c r="I958" s="1">
        <v>464.04320635869061</v>
      </c>
      <c r="J958" s="1">
        <f t="shared" si="83"/>
        <v>2.1261894941819808</v>
      </c>
      <c r="K958" s="1">
        <f t="shared" si="84"/>
        <v>-0.7080047511378651</v>
      </c>
      <c r="L958" s="26"/>
      <c r="M958" s="26"/>
      <c r="N958" s="2">
        <v>0</v>
      </c>
      <c r="O958" s="26"/>
      <c r="P958" s="26"/>
      <c r="Q958" s="26"/>
      <c r="R958" s="26"/>
      <c r="S958" s="26"/>
      <c r="T958" s="26"/>
      <c r="U958" s="26"/>
      <c r="V958" s="26"/>
    </row>
    <row r="959" spans="1:22" ht="14.5" x14ac:dyDescent="0.35">
      <c r="A959" s="15">
        <v>8</v>
      </c>
      <c r="B959" s="8">
        <v>90</v>
      </c>
      <c r="C959" s="8">
        <v>1027777.7777999999</v>
      </c>
      <c r="D959" s="8">
        <v>6500.0000010000003</v>
      </c>
      <c r="E959" s="2">
        <v>2910</v>
      </c>
      <c r="F959" s="1">
        <v>15648.3515625</v>
      </c>
      <c r="G959" s="1">
        <v>333.87396240234398</v>
      </c>
      <c r="H959" s="1">
        <v>15959.892648590419</v>
      </c>
      <c r="I959" s="1">
        <v>332.39030616200591</v>
      </c>
      <c r="J959" s="1">
        <f t="shared" si="83"/>
        <v>1.9908875695060575</v>
      </c>
      <c r="K959" s="1">
        <f t="shared" si="84"/>
        <v>-0.44437614411816373</v>
      </c>
      <c r="L959" s="26"/>
      <c r="M959" s="26"/>
      <c r="N959" s="2">
        <v>1027779</v>
      </c>
      <c r="O959" s="26"/>
      <c r="P959" s="26"/>
      <c r="Q959" s="26"/>
      <c r="R959" s="26"/>
      <c r="S959" s="26"/>
      <c r="T959" s="26"/>
      <c r="U959" s="26"/>
      <c r="V959" s="26"/>
    </row>
    <row r="960" spans="1:22" ht="14.5" x14ac:dyDescent="0.35">
      <c r="A960" s="15">
        <v>8</v>
      </c>
      <c r="B960" s="8">
        <v>90</v>
      </c>
      <c r="C960" s="8">
        <v>1027777.7777999999</v>
      </c>
      <c r="D960" s="8">
        <v>6500.0000010000003</v>
      </c>
      <c r="E960" s="2">
        <v>2940</v>
      </c>
      <c r="F960" s="1">
        <v>14989.7744140625</v>
      </c>
      <c r="G960" s="1">
        <v>301.18673706054699</v>
      </c>
      <c r="H960" s="1">
        <v>15375.723281183169</v>
      </c>
      <c r="I960" s="1">
        <v>301.93201052860411</v>
      </c>
      <c r="J960" s="1">
        <f t="shared" si="83"/>
        <v>2.5747476677073617</v>
      </c>
      <c r="K960" s="1">
        <f t="shared" si="84"/>
        <v>0.24744564628929869</v>
      </c>
      <c r="L960" s="26"/>
      <c r="M960" s="26"/>
      <c r="N960" s="2">
        <v>1027779</v>
      </c>
      <c r="O960" s="26"/>
      <c r="P960" s="26"/>
      <c r="Q960" s="26"/>
      <c r="R960" s="26"/>
      <c r="S960" s="26"/>
      <c r="T960" s="26"/>
      <c r="U960" s="26"/>
      <c r="V960" s="26"/>
    </row>
    <row r="961" spans="1:22" ht="14.5" x14ac:dyDescent="0.35">
      <c r="A961" s="15">
        <v>8</v>
      </c>
      <c r="B961" s="8">
        <v>90</v>
      </c>
      <c r="C961" s="8">
        <v>1027777.7777999999</v>
      </c>
      <c r="D961" s="8">
        <v>6500.0000010000003</v>
      </c>
      <c r="E961" s="2">
        <v>2970</v>
      </c>
      <c r="F961" s="1">
        <v>14702.62890625</v>
      </c>
      <c r="G961" s="1">
        <v>285.07257080078102</v>
      </c>
      <c r="H961" s="1">
        <v>15114.28760835221</v>
      </c>
      <c r="I961" s="1">
        <v>292.3655609923328</v>
      </c>
      <c r="J961" s="1">
        <f t="shared" si="83"/>
        <v>2.7998986081136548</v>
      </c>
      <c r="K961" s="1">
        <f t="shared" si="84"/>
        <v>2.5582924976140142</v>
      </c>
      <c r="L961" s="26"/>
      <c r="M961" s="26"/>
      <c r="N961" s="2">
        <v>1027779</v>
      </c>
      <c r="O961" s="26"/>
      <c r="P961" s="26"/>
      <c r="Q961" s="26"/>
      <c r="R961" s="26"/>
      <c r="S961" s="26"/>
      <c r="T961" s="26"/>
      <c r="U961" s="26"/>
      <c r="V961" s="26"/>
    </row>
    <row r="962" spans="1:22" ht="14.5" x14ac:dyDescent="0.35">
      <c r="A962" s="15">
        <v>8</v>
      </c>
      <c r="B962" s="8">
        <v>90</v>
      </c>
      <c r="C962" s="8">
        <v>1027777.7777999999</v>
      </c>
      <c r="D962" s="8">
        <v>6500.0000010000003</v>
      </c>
      <c r="E962" s="2">
        <v>3000</v>
      </c>
      <c r="F962" s="1">
        <v>18532.10546875</v>
      </c>
      <c r="G962" s="1">
        <v>400.44015502929699</v>
      </c>
      <c r="H962" s="1">
        <v>18623.558505254361</v>
      </c>
      <c r="I962" s="1">
        <v>394.9905535435766</v>
      </c>
      <c r="J962" s="1">
        <f t="shared" si="83"/>
        <v>0.4934843299838485</v>
      </c>
      <c r="K962" s="1">
        <f t="shared" si="84"/>
        <v>-1.3609028508446386</v>
      </c>
      <c r="L962" s="26"/>
      <c r="M962" s="26"/>
      <c r="N962" s="2">
        <v>0</v>
      </c>
      <c r="O962" s="26"/>
      <c r="P962" s="26"/>
      <c r="Q962" s="26"/>
      <c r="R962" s="26"/>
      <c r="S962" s="26"/>
      <c r="T962" s="26"/>
      <c r="U962" s="26"/>
      <c r="V962" s="26"/>
    </row>
    <row r="963" spans="1:22" ht="14.5" x14ac:dyDescent="0.35">
      <c r="A963" s="15">
        <v>8</v>
      </c>
      <c r="B963" s="8">
        <v>90</v>
      </c>
      <c r="C963" s="8">
        <v>1027777.7777999999</v>
      </c>
      <c r="D963" s="8">
        <v>6500.0000010000003</v>
      </c>
      <c r="E963" s="2">
        <v>3030</v>
      </c>
      <c r="F963" s="1">
        <v>20292.232421875</v>
      </c>
      <c r="G963" s="1">
        <v>387.22439575195301</v>
      </c>
      <c r="H963" s="1">
        <v>19944.06167867357</v>
      </c>
      <c r="I963" s="1">
        <v>392.3676531957837</v>
      </c>
      <c r="J963" s="1">
        <f t="shared" si="83"/>
        <v>-1.7157833399646181</v>
      </c>
      <c r="K963" s="1">
        <f t="shared" si="84"/>
        <v>1.3282369345151857</v>
      </c>
      <c r="L963" s="26"/>
      <c r="M963" s="26"/>
      <c r="N963" s="2">
        <v>0</v>
      </c>
      <c r="O963" s="26"/>
      <c r="P963" s="26"/>
      <c r="Q963" s="26"/>
      <c r="R963" s="26"/>
      <c r="S963" s="26"/>
      <c r="T963" s="26"/>
      <c r="U963" s="26"/>
      <c r="V963" s="26"/>
    </row>
    <row r="964" spans="1:22" ht="14.5" x14ac:dyDescent="0.35">
      <c r="A964" s="15">
        <v>8</v>
      </c>
      <c r="B964" s="8">
        <v>90</v>
      </c>
      <c r="C964" s="8">
        <v>1027777.7777999999</v>
      </c>
      <c r="D964" s="8">
        <v>6500.0000010000003</v>
      </c>
      <c r="E964" s="2">
        <v>3060</v>
      </c>
      <c r="F964" s="1">
        <v>20978.45703125</v>
      </c>
      <c r="G964" s="1">
        <v>389.106689453125</v>
      </c>
      <c r="H964" s="1">
        <v>20430.294208587598</v>
      </c>
      <c r="I964" s="1">
        <v>385.17455051064741</v>
      </c>
      <c r="J964" s="1">
        <f t="shared" si="83"/>
        <v>-2.6129796955316849</v>
      </c>
      <c r="K964" s="1">
        <f t="shared" si="84"/>
        <v>-1.0105554720747845</v>
      </c>
      <c r="L964" s="26"/>
      <c r="M964" s="26"/>
      <c r="N964" s="2">
        <v>0</v>
      </c>
      <c r="O964" s="26"/>
      <c r="P964" s="26"/>
      <c r="Q964" s="26"/>
      <c r="R964" s="26"/>
      <c r="S964" s="26"/>
      <c r="T964" s="26"/>
      <c r="U964" s="26"/>
      <c r="V964" s="26"/>
    </row>
    <row r="965" spans="1:22" ht="14.5" x14ac:dyDescent="0.35">
      <c r="A965" s="15">
        <v>8</v>
      </c>
      <c r="B965" s="8">
        <v>90</v>
      </c>
      <c r="C965" s="8">
        <v>1027777.7777999999</v>
      </c>
      <c r="D965" s="8">
        <v>6500.0000010000003</v>
      </c>
      <c r="E965" s="2">
        <v>3090</v>
      </c>
      <c r="F965" s="1">
        <v>17232.25390625</v>
      </c>
      <c r="G965" s="1">
        <v>302.75204467773398</v>
      </c>
      <c r="H965" s="1">
        <v>16812.43349667469</v>
      </c>
      <c r="I965" s="1">
        <v>293.99579608227822</v>
      </c>
      <c r="J965" s="1">
        <f t="shared" si="83"/>
        <v>-2.4362478167933932</v>
      </c>
      <c r="K965" s="1">
        <f t="shared" si="84"/>
        <v>-2.8922178229304425</v>
      </c>
      <c r="L965" s="26"/>
      <c r="M965" s="26"/>
      <c r="N965" s="2">
        <v>1027779</v>
      </c>
      <c r="O965" s="26"/>
      <c r="P965" s="26"/>
      <c r="Q965" s="26"/>
      <c r="R965" s="26"/>
      <c r="S965" s="26"/>
      <c r="T965" s="26"/>
      <c r="U965" s="26"/>
      <c r="V965" s="26"/>
    </row>
    <row r="966" spans="1:22" ht="14.5" x14ac:dyDescent="0.35">
      <c r="A966" s="15">
        <v>8</v>
      </c>
      <c r="B966" s="8">
        <v>90</v>
      </c>
      <c r="C966" s="8">
        <v>1027777.7777999999</v>
      </c>
      <c r="D966" s="8">
        <v>6500.0000010000003</v>
      </c>
      <c r="E966" s="2">
        <v>3120</v>
      </c>
      <c r="F966" s="1">
        <v>16680.966796875</v>
      </c>
      <c r="G966" s="1">
        <v>281.32879638671898</v>
      </c>
      <c r="H966" s="1">
        <v>16025.865911710771</v>
      </c>
      <c r="I966" s="1">
        <v>275.14017093387599</v>
      </c>
      <c r="J966" s="1">
        <f t="shared" si="83"/>
        <v>-3.9272357120628958</v>
      </c>
      <c r="K966" s="1">
        <f t="shared" si="84"/>
        <v>-2.1997838587188219</v>
      </c>
      <c r="L966" s="26"/>
      <c r="M966" s="26"/>
      <c r="N966" s="2">
        <v>1027779</v>
      </c>
      <c r="O966" s="26"/>
      <c r="P966" s="26"/>
      <c r="Q966" s="26"/>
      <c r="R966" s="26"/>
      <c r="S966" s="26"/>
      <c r="T966" s="26"/>
      <c r="U966" s="26"/>
      <c r="V966" s="26"/>
    </row>
    <row r="967" spans="1:22" ht="14.5" x14ac:dyDescent="0.35">
      <c r="A967" s="15">
        <v>8</v>
      </c>
      <c r="B967" s="8">
        <v>90</v>
      </c>
      <c r="C967" s="8">
        <v>1027777.7777999999</v>
      </c>
      <c r="D967" s="8">
        <v>6500.0000010000003</v>
      </c>
      <c r="E967" s="2">
        <v>3150</v>
      </c>
      <c r="F967" s="1">
        <v>16319.19140625</v>
      </c>
      <c r="G967" s="1">
        <v>265.95852661132801</v>
      </c>
      <c r="H967" s="1">
        <v>15524.473196797941</v>
      </c>
      <c r="I967" s="1">
        <v>266.59756633226039</v>
      </c>
      <c r="J967" s="1">
        <f t="shared" si="83"/>
        <v>-4.8698381535478195</v>
      </c>
      <c r="K967" s="1">
        <f t="shared" si="84"/>
        <v>0.24027795952797815</v>
      </c>
      <c r="L967" s="26"/>
      <c r="M967" s="26"/>
      <c r="N967" s="2">
        <v>1027779</v>
      </c>
      <c r="O967" s="26"/>
      <c r="P967" s="26"/>
      <c r="Q967" s="26"/>
      <c r="R967" s="26"/>
      <c r="S967" s="26"/>
      <c r="T967" s="26"/>
      <c r="U967" s="26"/>
      <c r="V967" s="26"/>
    </row>
    <row r="968" spans="1:22" ht="14.5" x14ac:dyDescent="0.35">
      <c r="A968" s="15">
        <v>8</v>
      </c>
      <c r="B968" s="8">
        <v>90</v>
      </c>
      <c r="C968" s="8">
        <v>1027777.7777999999</v>
      </c>
      <c r="D968" s="8">
        <v>6500.0000010000003</v>
      </c>
      <c r="E968" s="2">
        <v>3180</v>
      </c>
      <c r="F968" s="1">
        <v>20483.84765625</v>
      </c>
      <c r="G968" s="1">
        <v>349.06399536132801</v>
      </c>
      <c r="H968" s="1">
        <v>19359.643509699901</v>
      </c>
      <c r="I968" s="1">
        <v>351.45285942611298</v>
      </c>
      <c r="J968" s="1">
        <f t="shared" si="83"/>
        <v>-5.4882469612933455</v>
      </c>
      <c r="K968" s="1">
        <f t="shared" si="84"/>
        <v>0.68436278061625178</v>
      </c>
      <c r="L968" s="26"/>
      <c r="M968" s="26"/>
      <c r="N968" s="2">
        <v>0</v>
      </c>
      <c r="O968" s="26"/>
      <c r="P968" s="26"/>
      <c r="Q968" s="26"/>
      <c r="R968" s="26"/>
      <c r="S968" s="26"/>
      <c r="T968" s="26"/>
      <c r="U968" s="26"/>
      <c r="V968" s="26"/>
    </row>
    <row r="969" spans="1:22" ht="14.5" x14ac:dyDescent="0.35">
      <c r="A969" s="15">
        <v>8</v>
      </c>
      <c r="B969" s="8">
        <v>90</v>
      </c>
      <c r="C969" s="8">
        <v>1027777.7777999999</v>
      </c>
      <c r="D969" s="8">
        <v>6500.0000010000003</v>
      </c>
      <c r="E969" s="2">
        <v>3210</v>
      </c>
      <c r="F969" s="1">
        <v>21684.689453125</v>
      </c>
      <c r="G969" s="1">
        <v>359.89779663085898</v>
      </c>
      <c r="H969" s="1">
        <v>20771.477282005369</v>
      </c>
      <c r="I969" s="1">
        <v>355.36575795869521</v>
      </c>
      <c r="J969" s="1">
        <f t="shared" si="83"/>
        <v>-4.2113223391724741</v>
      </c>
      <c r="K969" s="1">
        <f t="shared" si="84"/>
        <v>-1.2592571320496855</v>
      </c>
      <c r="L969" s="26"/>
      <c r="M969" s="26"/>
      <c r="N969" s="2">
        <v>4.2083663078862701E-14</v>
      </c>
      <c r="O969" s="26"/>
      <c r="P969" s="26"/>
      <c r="Q969" s="26"/>
      <c r="R969" s="26"/>
      <c r="S969" s="26"/>
      <c r="T969" s="26"/>
      <c r="U969" s="26"/>
      <c r="V969" s="26"/>
    </row>
    <row r="970" spans="1:22" ht="14.5" x14ac:dyDescent="0.35">
      <c r="A970" s="15">
        <v>8</v>
      </c>
      <c r="B970" s="8">
        <v>90</v>
      </c>
      <c r="C970" s="8">
        <v>1027777.7777999999</v>
      </c>
      <c r="D970" s="8">
        <v>6500.0000010000003</v>
      </c>
      <c r="E970" s="2">
        <v>3240</v>
      </c>
      <c r="F970" s="1">
        <v>22048.822265625</v>
      </c>
      <c r="G970" s="1">
        <v>358.16461181640602</v>
      </c>
      <c r="H970" s="1">
        <v>21275.798057143951</v>
      </c>
      <c r="I970" s="1">
        <v>352.6399159229145</v>
      </c>
      <c r="J970" s="1">
        <f t="shared" ref="J970:J1033" si="85">(H970-F970)/F970*100</f>
        <v>-3.505965983889419</v>
      </c>
      <c r="K970" s="1">
        <f t="shared" ref="K970:K1033" si="86">(I970-G970)/G970*100</f>
        <v>-1.5425018863458979</v>
      </c>
      <c r="L970" s="26"/>
      <c r="M970" s="26"/>
      <c r="N970" s="2">
        <v>0</v>
      </c>
      <c r="O970" s="26"/>
      <c r="P970" s="26"/>
      <c r="Q970" s="26"/>
      <c r="R970" s="26"/>
      <c r="S970" s="26"/>
      <c r="T970" s="26"/>
      <c r="U970" s="26"/>
      <c r="V970" s="26"/>
    </row>
    <row r="971" spans="1:22" ht="14.5" x14ac:dyDescent="0.35">
      <c r="A971" s="15">
        <v>8</v>
      </c>
      <c r="B971" s="8">
        <v>90</v>
      </c>
      <c r="C971" s="8">
        <v>1027777.7777999999</v>
      </c>
      <c r="D971" s="8">
        <v>6500.0000010000003</v>
      </c>
      <c r="E971" s="2">
        <v>3270</v>
      </c>
      <c r="F971" s="1">
        <v>17551.0546875</v>
      </c>
      <c r="G971" s="1">
        <v>265.42932128906301</v>
      </c>
      <c r="H971" s="1">
        <v>17483.97491864274</v>
      </c>
      <c r="I971" s="1">
        <v>268.68781193320962</v>
      </c>
      <c r="J971" s="1">
        <f t="shared" si="85"/>
        <v>-0.38219793654357964</v>
      </c>
      <c r="K971" s="1">
        <f t="shared" si="86"/>
        <v>1.2276302513684914</v>
      </c>
      <c r="L971" s="26"/>
      <c r="M971" s="26"/>
      <c r="N971" s="2">
        <v>1027779</v>
      </c>
      <c r="O971" s="26"/>
      <c r="P971" s="26"/>
      <c r="Q971" s="26"/>
      <c r="R971" s="26"/>
      <c r="S971" s="26"/>
      <c r="T971" s="26"/>
      <c r="U971" s="26"/>
      <c r="V971" s="26"/>
    </row>
    <row r="972" spans="1:22" ht="14.5" x14ac:dyDescent="0.35">
      <c r="A972" s="15">
        <v>8</v>
      </c>
      <c r="B972" s="8">
        <v>90</v>
      </c>
      <c r="C972" s="8">
        <v>1027777.7777999999</v>
      </c>
      <c r="D972" s="8">
        <v>6500.0000010000003</v>
      </c>
      <c r="E972" s="2">
        <v>3300</v>
      </c>
      <c r="F972" s="1">
        <v>16662.255859375</v>
      </c>
      <c r="G972" s="1">
        <v>247.86907958984401</v>
      </c>
      <c r="H972" s="1">
        <v>16449.677099374348</v>
      </c>
      <c r="I972" s="1">
        <v>247.03421127483219</v>
      </c>
      <c r="J972" s="1">
        <f t="shared" si="85"/>
        <v>-1.2758102011801979</v>
      </c>
      <c r="K972" s="1">
        <f t="shared" si="86"/>
        <v>-0.33681825760328715</v>
      </c>
      <c r="L972" s="26"/>
      <c r="M972" s="26"/>
      <c r="N972" s="2">
        <v>1027779</v>
      </c>
      <c r="O972" s="26"/>
      <c r="P972" s="26"/>
      <c r="Q972" s="26"/>
      <c r="R972" s="26"/>
      <c r="S972" s="26"/>
      <c r="T972" s="26"/>
      <c r="U972" s="26"/>
      <c r="V972" s="26"/>
    </row>
    <row r="973" spans="1:22" ht="14.5" x14ac:dyDescent="0.35">
      <c r="A973" s="15">
        <v>8</v>
      </c>
      <c r="B973" s="8">
        <v>90</v>
      </c>
      <c r="C973" s="8">
        <v>1027777.7777999999</v>
      </c>
      <c r="D973" s="8">
        <v>6500.0000010000003</v>
      </c>
      <c r="E973" s="2">
        <v>3330</v>
      </c>
      <c r="F973" s="1">
        <v>16370.357421875</v>
      </c>
      <c r="G973" s="1">
        <v>235.37316894531199</v>
      </c>
      <c r="H973" s="1">
        <v>15889.459524555539</v>
      </c>
      <c r="I973" s="1">
        <v>236.86364679423721</v>
      </c>
      <c r="J973" s="1">
        <f t="shared" si="85"/>
        <v>-2.9376139135292045</v>
      </c>
      <c r="K973" s="1">
        <f t="shared" si="86"/>
        <v>0.63324033729245088</v>
      </c>
      <c r="L973" s="26"/>
      <c r="M973" s="26"/>
      <c r="N973" s="2">
        <v>1027779</v>
      </c>
      <c r="O973" s="26"/>
      <c r="P973" s="26"/>
      <c r="Q973" s="26"/>
      <c r="R973" s="26"/>
      <c r="S973" s="26"/>
      <c r="T973" s="26"/>
      <c r="U973" s="26"/>
      <c r="V973" s="26"/>
    </row>
    <row r="974" spans="1:22" ht="14.5" x14ac:dyDescent="0.35">
      <c r="A974" s="15">
        <v>8</v>
      </c>
      <c r="B974" s="8">
        <v>90</v>
      </c>
      <c r="C974" s="8">
        <v>1027777.7777999999</v>
      </c>
      <c r="D974" s="8">
        <v>6500.0000010000003</v>
      </c>
      <c r="E974" s="2">
        <v>3360</v>
      </c>
      <c r="F974" s="1">
        <v>20523.748046875</v>
      </c>
      <c r="G974" s="1">
        <v>305.53530883789102</v>
      </c>
      <c r="H974" s="1">
        <v>20436.189320329329</v>
      </c>
      <c r="I974" s="1">
        <v>307.70712280389989</v>
      </c>
      <c r="J974" s="1">
        <f t="shared" si="85"/>
        <v>-0.42662152325048924</v>
      </c>
      <c r="K974" s="1">
        <f t="shared" si="86"/>
        <v>0.71082258029993406</v>
      </c>
      <c r="L974" s="26"/>
      <c r="M974" s="26"/>
      <c r="N974" s="2">
        <v>0</v>
      </c>
      <c r="O974" s="26"/>
      <c r="P974" s="26"/>
      <c r="Q974" s="26"/>
      <c r="R974" s="26"/>
      <c r="S974" s="26"/>
      <c r="T974" s="26"/>
      <c r="U974" s="26"/>
      <c r="V974" s="26"/>
    </row>
    <row r="975" spans="1:22" ht="14.5" x14ac:dyDescent="0.35">
      <c r="A975" s="15">
        <v>8</v>
      </c>
      <c r="B975" s="8">
        <v>90</v>
      </c>
      <c r="C975" s="8">
        <v>1027777.7777999999</v>
      </c>
      <c r="D975" s="8">
        <v>6500.0000010000003</v>
      </c>
      <c r="E975" s="2">
        <v>3390</v>
      </c>
      <c r="F975" s="1">
        <v>21615.220703125</v>
      </c>
      <c r="G975" s="1">
        <v>318.318115234375</v>
      </c>
      <c r="H975" s="1">
        <v>21632.44581897018</v>
      </c>
      <c r="I975" s="1">
        <v>317.5705105876599</v>
      </c>
      <c r="J975" s="1">
        <f t="shared" si="85"/>
        <v>7.9689752335906833E-2</v>
      </c>
      <c r="K975" s="1">
        <f t="shared" si="86"/>
        <v>-0.23486085489185826</v>
      </c>
      <c r="L975" s="26"/>
      <c r="M975" s="26"/>
      <c r="N975" s="2">
        <v>3.6823351307188303E-14</v>
      </c>
      <c r="O975" s="26"/>
      <c r="P975" s="26"/>
      <c r="Q975" s="26"/>
      <c r="R975" s="26"/>
      <c r="S975" s="26"/>
      <c r="T975" s="26"/>
      <c r="U975" s="26"/>
      <c r="V975" s="26"/>
    </row>
    <row r="976" spans="1:22" ht="14.5" x14ac:dyDescent="0.35">
      <c r="A976" s="15">
        <v>8</v>
      </c>
      <c r="B976" s="8">
        <v>90</v>
      </c>
      <c r="C976" s="8">
        <v>1027777.7777999999</v>
      </c>
      <c r="D976" s="8">
        <v>6500.0000010000003</v>
      </c>
      <c r="E976" s="2">
        <v>3420</v>
      </c>
      <c r="F976" s="1">
        <v>22078.47265625</v>
      </c>
      <c r="G976" s="1">
        <v>315.84262084960898</v>
      </c>
      <c r="H976" s="1">
        <v>21995.295052675901</v>
      </c>
      <c r="I976" s="1">
        <v>317.39425138711778</v>
      </c>
      <c r="J976" s="1">
        <f t="shared" si="85"/>
        <v>-0.37673622115591676</v>
      </c>
      <c r="K976" s="1">
        <f t="shared" si="86"/>
        <v>0.4912669902924916</v>
      </c>
      <c r="L976" s="26"/>
      <c r="M976" s="26"/>
      <c r="N976" s="2">
        <v>1.8411192167187799E-13</v>
      </c>
      <c r="O976" s="26"/>
      <c r="P976" s="26"/>
      <c r="Q976" s="26"/>
      <c r="R976" s="26"/>
      <c r="S976" s="26"/>
      <c r="T976" s="26"/>
      <c r="U976" s="26"/>
      <c r="V976" s="26"/>
    </row>
    <row r="977" spans="1:22" ht="14.5" x14ac:dyDescent="0.35">
      <c r="A977" s="15">
        <v>8</v>
      </c>
      <c r="B977" s="8">
        <v>90</v>
      </c>
      <c r="C977" s="8">
        <v>1027777.7777999999</v>
      </c>
      <c r="D977" s="8">
        <v>6500.0000010000003</v>
      </c>
      <c r="E977" s="2">
        <v>3450</v>
      </c>
      <c r="F977" s="1">
        <v>17613.01953125</v>
      </c>
      <c r="G977" s="1">
        <v>238.215576171875</v>
      </c>
      <c r="H977" s="1">
        <v>17947.921141080878</v>
      </c>
      <c r="I977" s="1">
        <v>243.2706408742161</v>
      </c>
      <c r="J977" s="1">
        <f t="shared" si="85"/>
        <v>1.9014434704774916</v>
      </c>
      <c r="K977" s="1">
        <f t="shared" si="86"/>
        <v>2.1220546462897194</v>
      </c>
      <c r="L977" s="26"/>
      <c r="M977" s="26"/>
      <c r="N977" s="2">
        <v>1027779</v>
      </c>
      <c r="O977" s="26"/>
      <c r="P977" s="26"/>
      <c r="Q977" s="26"/>
      <c r="R977" s="26"/>
      <c r="S977" s="26"/>
      <c r="T977" s="26"/>
      <c r="U977" s="26"/>
      <c r="V977" s="26"/>
    </row>
    <row r="978" spans="1:22" ht="14.5" x14ac:dyDescent="0.35">
      <c r="A978" s="15">
        <v>8</v>
      </c>
      <c r="B978" s="8">
        <v>90</v>
      </c>
      <c r="C978" s="8">
        <v>1027777.7777999999</v>
      </c>
      <c r="D978" s="8">
        <v>6500.0000010000003</v>
      </c>
      <c r="E978" s="2">
        <v>3480</v>
      </c>
      <c r="F978" s="1">
        <v>16715.3125</v>
      </c>
      <c r="G978" s="1">
        <v>221.27540588378901</v>
      </c>
      <c r="H978" s="1">
        <v>16872.481940403592</v>
      </c>
      <c r="I978" s="1">
        <v>221.2428144448248</v>
      </c>
      <c r="J978" s="1">
        <f t="shared" si="85"/>
        <v>0.94027222287104473</v>
      </c>
      <c r="K978" s="1">
        <f t="shared" si="86"/>
        <v>-1.4728902579132673E-2</v>
      </c>
      <c r="L978" s="26"/>
      <c r="M978" s="26"/>
      <c r="N978" s="2">
        <v>1027779</v>
      </c>
      <c r="O978" s="26"/>
      <c r="P978" s="26"/>
      <c r="Q978" s="26"/>
      <c r="R978" s="26"/>
      <c r="S978" s="26"/>
      <c r="T978" s="26"/>
      <c r="U978" s="26"/>
      <c r="V978" s="26"/>
    </row>
    <row r="979" spans="1:22" ht="14.5" x14ac:dyDescent="0.35">
      <c r="A979" s="15">
        <v>8</v>
      </c>
      <c r="B979" s="8">
        <v>90</v>
      </c>
      <c r="C979" s="8">
        <v>1027777.7777999999</v>
      </c>
      <c r="D979" s="8">
        <v>6500.0000010000003</v>
      </c>
      <c r="E979" s="2">
        <v>3510</v>
      </c>
      <c r="F979" s="1">
        <v>16593.29296875</v>
      </c>
      <c r="G979" s="1">
        <v>211.785720825195</v>
      </c>
      <c r="H979" s="1">
        <v>16369.49243931819</v>
      </c>
      <c r="I979" s="1">
        <v>213.63636628992401</v>
      </c>
      <c r="J979" s="1">
        <f t="shared" si="85"/>
        <v>-1.3487409030461375</v>
      </c>
      <c r="K979" s="1">
        <f t="shared" si="86"/>
        <v>0.873829197510681</v>
      </c>
      <c r="L979" s="26"/>
      <c r="M979" s="26"/>
      <c r="N979" s="2">
        <v>1027779</v>
      </c>
      <c r="O979" s="26"/>
      <c r="P979" s="26"/>
      <c r="Q979" s="26"/>
      <c r="R979" s="26"/>
      <c r="S979" s="26"/>
      <c r="T979" s="26"/>
      <c r="U979" s="26"/>
      <c r="V979" s="26"/>
    </row>
    <row r="980" spans="1:22" ht="14.5" x14ac:dyDescent="0.35">
      <c r="A980" s="15">
        <v>8</v>
      </c>
      <c r="B980" s="8">
        <v>90</v>
      </c>
      <c r="C980" s="8">
        <v>1027777.7777999999</v>
      </c>
      <c r="D980" s="8">
        <v>6500.0000010000003</v>
      </c>
      <c r="E980" s="2">
        <v>3540</v>
      </c>
      <c r="F980" s="1">
        <v>21155.611328125</v>
      </c>
      <c r="G980" s="1">
        <v>286.21252441406301</v>
      </c>
      <c r="H980" s="1">
        <v>21363.218386635552</v>
      </c>
      <c r="I980" s="1">
        <v>277.49984330277709</v>
      </c>
      <c r="J980" s="1">
        <f t="shared" si="85"/>
        <v>0.98133329871943586</v>
      </c>
      <c r="K980" s="1">
        <f t="shared" si="86"/>
        <v>-3.0441299272708626</v>
      </c>
      <c r="L980" s="26"/>
      <c r="M980" s="26"/>
      <c r="N980" s="2">
        <v>0</v>
      </c>
      <c r="O980" s="26"/>
      <c r="P980" s="26"/>
      <c r="Q980" s="26"/>
      <c r="R980" s="26"/>
      <c r="S980" s="26"/>
      <c r="T980" s="26"/>
      <c r="U980" s="26"/>
      <c r="V980" s="26"/>
    </row>
    <row r="981" spans="1:22" ht="14.5" x14ac:dyDescent="0.35">
      <c r="A981" s="15">
        <v>8</v>
      </c>
      <c r="B981" s="8">
        <v>90</v>
      </c>
      <c r="C981" s="8">
        <v>1027777.7777999999</v>
      </c>
      <c r="D981" s="8">
        <v>6500.0000010000003</v>
      </c>
      <c r="E981" s="2">
        <v>3570</v>
      </c>
      <c r="F981" s="1">
        <v>22473.44921875</v>
      </c>
      <c r="G981" s="1">
        <v>299.08245849609398</v>
      </c>
      <c r="H981" s="1">
        <v>22179.896531320919</v>
      </c>
      <c r="I981" s="1">
        <v>289.72536439791139</v>
      </c>
      <c r="J981" s="1">
        <f t="shared" si="85"/>
        <v>-1.3062199957457559</v>
      </c>
      <c r="K981" s="1">
        <f t="shared" si="86"/>
        <v>-3.1286001008664273</v>
      </c>
      <c r="L981" s="26"/>
      <c r="M981" s="26"/>
      <c r="N981" s="2">
        <v>8.9426424978219396E-14</v>
      </c>
      <c r="O981" s="26"/>
      <c r="P981" s="26"/>
      <c r="Q981" s="26"/>
      <c r="R981" s="26"/>
      <c r="S981" s="26"/>
      <c r="T981" s="26"/>
      <c r="U981" s="26"/>
      <c r="V981" s="26"/>
    </row>
    <row r="982" spans="1:22" ht="14.5" x14ac:dyDescent="0.35">
      <c r="A982" s="15">
        <v>8</v>
      </c>
      <c r="B982" s="8">
        <v>90</v>
      </c>
      <c r="C982" s="8">
        <v>1027777.7777999999</v>
      </c>
      <c r="D982" s="8">
        <v>6500.0000010000003</v>
      </c>
      <c r="E982" s="2">
        <v>3600</v>
      </c>
      <c r="F982" s="1">
        <v>22981.982421875</v>
      </c>
      <c r="G982" s="1">
        <v>295.86083984375</v>
      </c>
      <c r="H982" s="1">
        <v>22453.526265998749</v>
      </c>
      <c r="I982" s="1">
        <v>292.06757800511502</v>
      </c>
      <c r="J982" s="1">
        <f t="shared" si="85"/>
        <v>-2.2994367769303006</v>
      </c>
      <c r="K982" s="1">
        <f t="shared" si="86"/>
        <v>-1.2821101436196398</v>
      </c>
      <c r="L982" s="26"/>
      <c r="M982" s="26"/>
      <c r="N982" s="2">
        <v>1.3676914960812601E-13</v>
      </c>
      <c r="O982" s="26"/>
      <c r="P982" s="26"/>
      <c r="Q982" s="26"/>
      <c r="R982" s="26"/>
      <c r="S982" s="26"/>
      <c r="T982" s="26"/>
      <c r="U982" s="26"/>
      <c r="V982" s="26"/>
    </row>
    <row r="983" spans="1:22" ht="14.5" x14ac:dyDescent="0.35">
      <c r="A983" s="15">
        <v>8</v>
      </c>
      <c r="B983" s="8">
        <v>90</v>
      </c>
      <c r="C983" s="8">
        <v>1027777.7777999999</v>
      </c>
      <c r="D983" s="8">
        <v>6500.0000010000003</v>
      </c>
      <c r="E983" s="2">
        <v>3630</v>
      </c>
      <c r="F983" s="1">
        <v>18081.435546875</v>
      </c>
      <c r="G983" s="1">
        <v>221.7421875</v>
      </c>
      <c r="H983" s="1">
        <v>18621.620081109999</v>
      </c>
      <c r="I983" s="1">
        <v>220.83357828466211</v>
      </c>
      <c r="J983" s="1">
        <f t="shared" si="85"/>
        <v>2.9875091102949431</v>
      </c>
      <c r="K983" s="1">
        <f t="shared" si="86"/>
        <v>-0.40975929099548991</v>
      </c>
      <c r="L983" s="26"/>
      <c r="M983" s="26"/>
      <c r="N983" s="2">
        <v>1027779</v>
      </c>
      <c r="O983" s="26"/>
      <c r="P983" s="26"/>
      <c r="Q983" s="26"/>
      <c r="R983" s="26"/>
      <c r="S983" s="26"/>
      <c r="T983" s="26"/>
      <c r="U983" s="26"/>
      <c r="V983" s="26"/>
    </row>
    <row r="984" spans="1:22" ht="14.5" x14ac:dyDescent="0.35">
      <c r="A984" s="15">
        <v>8</v>
      </c>
      <c r="B984" s="8">
        <v>90</v>
      </c>
      <c r="C984" s="8">
        <v>1027777.7777999999</v>
      </c>
      <c r="D984" s="8">
        <v>6500.0000010000003</v>
      </c>
      <c r="E984" s="2">
        <v>3660</v>
      </c>
      <c r="F984" s="1">
        <v>17109.4921875</v>
      </c>
      <c r="G984" s="1">
        <v>203.90869140625</v>
      </c>
      <c r="H984" s="1">
        <v>17553.295862541159</v>
      </c>
      <c r="I984" s="1">
        <v>198.70968223305749</v>
      </c>
      <c r="J984" s="1">
        <f t="shared" si="85"/>
        <v>2.5939032566109543</v>
      </c>
      <c r="K984" s="1">
        <f t="shared" si="86"/>
        <v>-2.5496751204363588</v>
      </c>
      <c r="L984" s="26"/>
      <c r="M984" s="26"/>
      <c r="N984" s="16">
        <v>1027779</v>
      </c>
      <c r="O984" s="26"/>
      <c r="P984" s="26"/>
      <c r="Q984" s="26"/>
      <c r="R984" s="26"/>
      <c r="S984" s="26"/>
      <c r="T984" s="26"/>
      <c r="U984" s="26"/>
      <c r="V984" s="26"/>
    </row>
    <row r="985" spans="1:22" ht="14.5" x14ac:dyDescent="0.35">
      <c r="A985" s="15">
        <v>9</v>
      </c>
      <c r="B985" s="8">
        <v>90</v>
      </c>
      <c r="C985" s="8">
        <v>1361111.1111000001</v>
      </c>
      <c r="D985" s="8">
        <v>5833.3333320000002</v>
      </c>
      <c r="E985" s="2">
        <v>30</v>
      </c>
      <c r="F985" s="1">
        <v>176.34065246582</v>
      </c>
      <c r="G985" s="1">
        <v>595.85498046875</v>
      </c>
      <c r="H985" s="1">
        <v>196.17595902578191</v>
      </c>
      <c r="I985" s="1">
        <v>597.22365533815537</v>
      </c>
      <c r="J985" s="1">
        <f t="shared" si="85"/>
        <v>11.248289196279668</v>
      </c>
      <c r="K985" s="1">
        <f t="shared" si="86"/>
        <v>0.22969932521645656</v>
      </c>
      <c r="L985" s="26">
        <f t="shared" ref="L985:M985" si="87">AVERAGE(J985:J1106)</f>
        <v>-1.0797880355948213</v>
      </c>
      <c r="M985" s="26">
        <f t="shared" si="87"/>
        <v>0.71897129232608947</v>
      </c>
      <c r="N985" s="2">
        <v>1361112</v>
      </c>
      <c r="O985" s="26">
        <f t="shared" ref="O985:P985" si="88">ABS(L985)</f>
        <v>1.0797880355948213</v>
      </c>
      <c r="P985" s="26">
        <f t="shared" si="88"/>
        <v>0.71897129232608947</v>
      </c>
      <c r="Q985" s="26">
        <f t="shared" ref="Q985" si="89">SUM(G985:G1106)*30</f>
        <v>1869403.3483886719</v>
      </c>
      <c r="R985" s="26">
        <f t="shared" ref="R985" si="90">SUM(I985:I1106)*30</f>
        <v>1876279.6092916166</v>
      </c>
      <c r="S985" s="26">
        <f t="shared" ref="S985" si="91">SUM(F985:F1106)*30</f>
        <v>56701253.794555664</v>
      </c>
      <c r="T985" s="26">
        <f t="shared" ref="T985" si="92">SUM(H985:H1106)*30</f>
        <v>56348008.496038504</v>
      </c>
      <c r="U985" s="26">
        <f t="shared" ref="U985" si="93">(R985-Q985)/Q985*100</f>
        <v>0.36783184906947436</v>
      </c>
      <c r="V985" s="26">
        <f t="shared" ref="V985" si="94">(T985-S985)/S985*100</f>
        <v>-0.62299380503483326</v>
      </c>
    </row>
    <row r="986" spans="1:22" ht="14.5" x14ac:dyDescent="0.35">
      <c r="A986" s="15">
        <v>9</v>
      </c>
      <c r="B986" s="8">
        <v>90</v>
      </c>
      <c r="C986" s="8">
        <v>1361111.1111000001</v>
      </c>
      <c r="D986" s="8">
        <v>5833.3333320000002</v>
      </c>
      <c r="E986" s="2">
        <v>60</v>
      </c>
      <c r="F986" s="1">
        <v>165.17385864257801</v>
      </c>
      <c r="G986" s="1">
        <v>558.12243652343705</v>
      </c>
      <c r="H986" s="1">
        <v>196.20585524945241</v>
      </c>
      <c r="I986" s="1">
        <v>566.32517603216695</v>
      </c>
      <c r="J986" s="1">
        <f t="shared" si="85"/>
        <v>18.787474520423338</v>
      </c>
      <c r="K986" s="1">
        <f t="shared" si="86"/>
        <v>1.4697025190073059</v>
      </c>
      <c r="L986" s="26"/>
      <c r="M986" s="26"/>
      <c r="N986" s="2">
        <v>1361112</v>
      </c>
      <c r="O986" s="26"/>
      <c r="P986" s="26"/>
      <c r="Q986" s="26"/>
      <c r="R986" s="26"/>
      <c r="S986" s="26"/>
      <c r="T986" s="26"/>
      <c r="U986" s="26"/>
      <c r="V986" s="26"/>
    </row>
    <row r="987" spans="1:22" ht="14.5" x14ac:dyDescent="0.35">
      <c r="A987" s="15">
        <v>9</v>
      </c>
      <c r="B987" s="8">
        <v>90</v>
      </c>
      <c r="C987" s="8">
        <v>1361111.1111000001</v>
      </c>
      <c r="D987" s="8">
        <v>5833.3333320000002</v>
      </c>
      <c r="E987" s="2">
        <v>90</v>
      </c>
      <c r="F987" s="1">
        <v>160.278564453125</v>
      </c>
      <c r="G987" s="1">
        <v>541.58117675781295</v>
      </c>
      <c r="H987" s="1">
        <v>196.22173897818561</v>
      </c>
      <c r="I987" s="1">
        <v>556.0742826746125</v>
      </c>
      <c r="J987" s="1">
        <f t="shared" si="85"/>
        <v>22.425440761651281</v>
      </c>
      <c r="K987" s="1">
        <f t="shared" si="86"/>
        <v>2.6760726810268465</v>
      </c>
      <c r="L987" s="26"/>
      <c r="M987" s="26"/>
      <c r="N987" s="2">
        <v>1361112</v>
      </c>
      <c r="O987" s="26"/>
      <c r="P987" s="26"/>
      <c r="Q987" s="26"/>
      <c r="R987" s="26"/>
      <c r="S987" s="26"/>
      <c r="T987" s="26"/>
      <c r="U987" s="26"/>
      <c r="V987" s="26"/>
    </row>
    <row r="988" spans="1:22" ht="14.5" x14ac:dyDescent="0.35">
      <c r="A988" s="15">
        <v>9</v>
      </c>
      <c r="B988" s="8">
        <v>90</v>
      </c>
      <c r="C988" s="8">
        <v>1361111.1111000001</v>
      </c>
      <c r="D988" s="8">
        <v>5833.3333320000002</v>
      </c>
      <c r="E988" s="2">
        <v>120</v>
      </c>
      <c r="F988" s="1">
        <v>181.61676025390599</v>
      </c>
      <c r="G988" s="1">
        <v>613.68298339843705</v>
      </c>
      <c r="H988" s="1">
        <v>196.2376227069189</v>
      </c>
      <c r="I988" s="1">
        <v>620.63557617728304</v>
      </c>
      <c r="J988" s="1">
        <f t="shared" si="85"/>
        <v>8.050392723982343</v>
      </c>
      <c r="K988" s="1">
        <f t="shared" si="86"/>
        <v>1.1329290475587439</v>
      </c>
      <c r="L988" s="26"/>
      <c r="M988" s="26"/>
      <c r="N988" s="2">
        <v>0</v>
      </c>
      <c r="O988" s="26"/>
      <c r="P988" s="26"/>
      <c r="Q988" s="26"/>
      <c r="R988" s="26"/>
      <c r="S988" s="26"/>
      <c r="T988" s="26"/>
      <c r="U988" s="26"/>
      <c r="V988" s="26"/>
    </row>
    <row r="989" spans="1:22" ht="14.5" x14ac:dyDescent="0.35">
      <c r="A989" s="15">
        <v>9</v>
      </c>
      <c r="B989" s="8">
        <v>90</v>
      </c>
      <c r="C989" s="8">
        <v>1361111.1111000001</v>
      </c>
      <c r="D989" s="8">
        <v>5833.3333320000002</v>
      </c>
      <c r="E989" s="2">
        <v>150</v>
      </c>
      <c r="F989" s="1">
        <v>190.94390869140599</v>
      </c>
      <c r="G989" s="1">
        <v>645.19940185546898</v>
      </c>
      <c r="H989" s="1">
        <v>196.25350643565221</v>
      </c>
      <c r="I989" s="1">
        <v>627.49324776001788</v>
      </c>
      <c r="J989" s="1">
        <f t="shared" si="85"/>
        <v>2.7807107231827568</v>
      </c>
      <c r="K989" s="1">
        <f t="shared" si="86"/>
        <v>-2.7442917715874526</v>
      </c>
      <c r="L989" s="26"/>
      <c r="M989" s="26"/>
      <c r="N989" s="2">
        <v>9.4686662210994398E-14</v>
      </c>
      <c r="O989" s="26"/>
      <c r="P989" s="26"/>
      <c r="Q989" s="26"/>
      <c r="R989" s="26"/>
      <c r="S989" s="26"/>
      <c r="T989" s="26"/>
      <c r="U989" s="26"/>
      <c r="V989" s="26"/>
    </row>
    <row r="990" spans="1:22" ht="14.5" x14ac:dyDescent="0.35">
      <c r="A990" s="15">
        <v>9</v>
      </c>
      <c r="B990" s="8">
        <v>90</v>
      </c>
      <c r="C990" s="8">
        <v>1361111.1111000001</v>
      </c>
      <c r="D990" s="8">
        <v>5833.3333320000002</v>
      </c>
      <c r="E990" s="2">
        <v>180</v>
      </c>
      <c r="F990" s="1">
        <v>190.04421997070301</v>
      </c>
      <c r="G990" s="1">
        <v>642.15936279296898</v>
      </c>
      <c r="H990" s="1">
        <v>196.26939016438541</v>
      </c>
      <c r="I990" s="1">
        <v>621.11699224451706</v>
      </c>
      <c r="J990" s="1">
        <f t="shared" si="85"/>
        <v>3.2756430027927537</v>
      </c>
      <c r="K990" s="1">
        <f t="shared" si="86"/>
        <v>-3.2768144120692262</v>
      </c>
      <c r="L990" s="26"/>
      <c r="M990" s="26"/>
      <c r="N990" s="2">
        <v>1.89372158904653E-13</v>
      </c>
      <c r="O990" s="26"/>
      <c r="P990" s="26"/>
      <c r="Q990" s="26"/>
      <c r="R990" s="26"/>
      <c r="S990" s="26"/>
      <c r="T990" s="26"/>
      <c r="U990" s="26"/>
      <c r="V990" s="26"/>
    </row>
    <row r="991" spans="1:22" ht="14.5" x14ac:dyDescent="0.35">
      <c r="A991" s="15">
        <v>9</v>
      </c>
      <c r="B991" s="8">
        <v>90</v>
      </c>
      <c r="C991" s="8">
        <v>1361111.1111000001</v>
      </c>
      <c r="D991" s="8">
        <v>5833.3333320000002</v>
      </c>
      <c r="E991" s="2">
        <v>210</v>
      </c>
      <c r="F991" s="1">
        <v>162.83450317382801</v>
      </c>
      <c r="G991" s="1">
        <v>550.21765136718795</v>
      </c>
      <c r="H991" s="1">
        <v>196.2462826028584</v>
      </c>
      <c r="I991" s="1">
        <v>537.0209231201228</v>
      </c>
      <c r="J991" s="1">
        <f t="shared" si="85"/>
        <v>20.518857353814546</v>
      </c>
      <c r="K991" s="1">
        <f t="shared" si="86"/>
        <v>-2.3984559954181317</v>
      </c>
      <c r="L991" s="26"/>
      <c r="M991" s="26"/>
      <c r="N991" s="2">
        <v>1361112</v>
      </c>
      <c r="O991" s="26"/>
      <c r="P991" s="26"/>
      <c r="Q991" s="26"/>
      <c r="R991" s="26"/>
      <c r="S991" s="26"/>
      <c r="T991" s="26"/>
      <c r="U991" s="26"/>
      <c r="V991" s="26"/>
    </row>
    <row r="992" spans="1:22" ht="14.5" x14ac:dyDescent="0.35">
      <c r="A992" s="15">
        <v>9</v>
      </c>
      <c r="B992" s="8">
        <v>90</v>
      </c>
      <c r="C992" s="8">
        <v>1361111.1111000001</v>
      </c>
      <c r="D992" s="8">
        <v>5833.3333320000002</v>
      </c>
      <c r="E992" s="2">
        <v>240</v>
      </c>
      <c r="F992" s="1">
        <v>151.89172363281301</v>
      </c>
      <c r="G992" s="1">
        <v>513.24114990234398</v>
      </c>
      <c r="H992" s="1">
        <v>197.40859439823549</v>
      </c>
      <c r="I992" s="1">
        <v>519.25630806274728</v>
      </c>
      <c r="J992" s="1">
        <f t="shared" si="85"/>
        <v>29.966656297518981</v>
      </c>
      <c r="K992" s="1">
        <f t="shared" si="86"/>
        <v>1.1719945217852907</v>
      </c>
      <c r="L992" s="26"/>
      <c r="M992" s="26"/>
      <c r="N992" s="2">
        <v>1361112</v>
      </c>
      <c r="O992" s="26"/>
      <c r="P992" s="26"/>
      <c r="Q992" s="26"/>
      <c r="R992" s="26"/>
      <c r="S992" s="26"/>
      <c r="T992" s="26"/>
      <c r="U992" s="26"/>
      <c r="V992" s="26"/>
    </row>
    <row r="993" spans="1:22" ht="14.5" x14ac:dyDescent="0.35">
      <c r="A993" s="15">
        <v>9</v>
      </c>
      <c r="B993" s="8">
        <v>90</v>
      </c>
      <c r="C993" s="8">
        <v>1361111.1111000001</v>
      </c>
      <c r="D993" s="8">
        <v>5833.3333320000002</v>
      </c>
      <c r="E993" s="2">
        <v>270</v>
      </c>
      <c r="F993" s="1">
        <v>146.70899963378901</v>
      </c>
      <c r="G993" s="1">
        <v>495.72116088867199</v>
      </c>
      <c r="H993" s="1">
        <v>198.8640661549816</v>
      </c>
      <c r="I993" s="1">
        <v>510.5810215155181</v>
      </c>
      <c r="J993" s="1">
        <f t="shared" si="85"/>
        <v>35.550011690748796</v>
      </c>
      <c r="K993" s="1">
        <f t="shared" si="86"/>
        <v>2.9976248341319667</v>
      </c>
      <c r="L993" s="26"/>
      <c r="M993" s="26"/>
      <c r="N993" s="2">
        <v>1361112</v>
      </c>
      <c r="O993" s="26"/>
      <c r="P993" s="26"/>
      <c r="Q993" s="26"/>
      <c r="R993" s="26"/>
      <c r="S993" s="26"/>
      <c r="T993" s="26"/>
      <c r="U993" s="26"/>
      <c r="V993" s="26"/>
    </row>
    <row r="994" spans="1:22" ht="14.5" x14ac:dyDescent="0.35">
      <c r="A994" s="15">
        <v>9</v>
      </c>
      <c r="B994" s="8">
        <v>90</v>
      </c>
      <c r="C994" s="8">
        <v>1361111.1111000001</v>
      </c>
      <c r="D994" s="8">
        <v>5833.3333320000002</v>
      </c>
      <c r="E994" s="2">
        <v>300</v>
      </c>
      <c r="F994" s="1">
        <v>160.89335632324199</v>
      </c>
      <c r="G994" s="1">
        <v>543.583984375</v>
      </c>
      <c r="H994" s="1">
        <v>200.32127859432859</v>
      </c>
      <c r="I994" s="1">
        <v>569.49932749398397</v>
      </c>
      <c r="J994" s="1">
        <f t="shared" si="85"/>
        <v>24.505624826344061</v>
      </c>
      <c r="K994" s="1">
        <f t="shared" si="86"/>
        <v>4.7674957069937989</v>
      </c>
      <c r="L994" s="26"/>
      <c r="M994" s="26"/>
      <c r="N994" s="2">
        <v>1.7097244843847201E-14</v>
      </c>
      <c r="O994" s="26"/>
      <c r="P994" s="26"/>
      <c r="Q994" s="26"/>
      <c r="R994" s="26"/>
      <c r="S994" s="26"/>
      <c r="T994" s="26"/>
      <c r="U994" s="26"/>
      <c r="V994" s="26"/>
    </row>
    <row r="995" spans="1:22" ht="14.5" x14ac:dyDescent="0.35">
      <c r="A995" s="15">
        <v>9</v>
      </c>
      <c r="B995" s="8">
        <v>90</v>
      </c>
      <c r="C995" s="8">
        <v>1361111.1111000001</v>
      </c>
      <c r="D995" s="8">
        <v>5833.3333320000002</v>
      </c>
      <c r="E995" s="2">
        <v>330</v>
      </c>
      <c r="F995" s="1">
        <v>170.30790710449199</v>
      </c>
      <c r="G995" s="1">
        <v>574.96197509765602</v>
      </c>
      <c r="H995" s="1">
        <v>201.77849103367561</v>
      </c>
      <c r="I995" s="1">
        <v>571.64220476084847</v>
      </c>
      <c r="J995" s="1">
        <f t="shared" si="85"/>
        <v>18.47863934460478</v>
      </c>
      <c r="K995" s="1">
        <f t="shared" si="86"/>
        <v>-0.57738954584669622</v>
      </c>
      <c r="L995" s="26"/>
      <c r="M995" s="26"/>
      <c r="N995" s="2">
        <v>4.2083615645017699E-14</v>
      </c>
      <c r="O995" s="26"/>
      <c r="P995" s="26"/>
      <c r="Q995" s="26"/>
      <c r="R995" s="26"/>
      <c r="S995" s="26"/>
      <c r="T995" s="26"/>
      <c r="U995" s="26"/>
      <c r="V995" s="26"/>
    </row>
    <row r="996" spans="1:22" ht="14.5" x14ac:dyDescent="0.35">
      <c r="A996" s="15">
        <v>9</v>
      </c>
      <c r="B996" s="8">
        <v>90</v>
      </c>
      <c r="C996" s="8">
        <v>1361111.1111000001</v>
      </c>
      <c r="D996" s="8">
        <v>5833.3333320000002</v>
      </c>
      <c r="E996" s="2">
        <v>360</v>
      </c>
      <c r="F996" s="1">
        <v>175.311279296875</v>
      </c>
      <c r="G996" s="1">
        <v>589.52410888671898</v>
      </c>
      <c r="H996" s="1">
        <v>203.2357034730226</v>
      </c>
      <c r="I996" s="1">
        <v>571.87752658075033</v>
      </c>
      <c r="J996" s="1">
        <f t="shared" si="85"/>
        <v>15.928481206768172</v>
      </c>
      <c r="K996" s="1">
        <f t="shared" si="86"/>
        <v>-2.9933605835549568</v>
      </c>
      <c r="L996" s="26"/>
      <c r="M996" s="26"/>
      <c r="N996" s="2">
        <v>0</v>
      </c>
      <c r="O996" s="26"/>
      <c r="P996" s="26"/>
      <c r="Q996" s="26"/>
      <c r="R996" s="26"/>
      <c r="S996" s="26"/>
      <c r="T996" s="26"/>
      <c r="U996" s="26"/>
      <c r="V996" s="26"/>
    </row>
    <row r="997" spans="1:22" ht="14.5" x14ac:dyDescent="0.35">
      <c r="A997" s="15">
        <v>9</v>
      </c>
      <c r="B997" s="8">
        <v>90</v>
      </c>
      <c r="C997" s="8">
        <v>1361111.1111000001</v>
      </c>
      <c r="D997" s="8">
        <v>5833.3333320000002</v>
      </c>
      <c r="E997" s="2">
        <v>390</v>
      </c>
      <c r="F997" s="1">
        <v>166.86329650878901</v>
      </c>
      <c r="G997" s="1">
        <v>552.13165283203102</v>
      </c>
      <c r="H997" s="1">
        <v>110.0935326869251</v>
      </c>
      <c r="I997" s="1">
        <v>547.04972802767907</v>
      </c>
      <c r="J997" s="1">
        <f t="shared" si="85"/>
        <v>-34.021720180311632</v>
      </c>
      <c r="K997" s="1">
        <f t="shared" si="86"/>
        <v>-0.92041903018698601</v>
      </c>
      <c r="L997" s="26"/>
      <c r="M997" s="26"/>
      <c r="N997" s="2">
        <v>1361112</v>
      </c>
      <c r="O997" s="26"/>
      <c r="P997" s="26"/>
      <c r="Q997" s="26"/>
      <c r="R997" s="26"/>
      <c r="S997" s="26"/>
      <c r="T997" s="26"/>
      <c r="U997" s="26"/>
      <c r="V997" s="26"/>
    </row>
    <row r="998" spans="1:22" ht="14.5" x14ac:dyDescent="0.35">
      <c r="A998" s="15">
        <v>9</v>
      </c>
      <c r="B998" s="8">
        <v>90</v>
      </c>
      <c r="C998" s="8">
        <v>1361111.1111000001</v>
      </c>
      <c r="D998" s="8">
        <v>5833.3333320000002</v>
      </c>
      <c r="E998" s="2">
        <v>420</v>
      </c>
      <c r="F998" s="1">
        <v>176.93641662597699</v>
      </c>
      <c r="G998" s="1">
        <v>564.52258300781205</v>
      </c>
      <c r="H998" s="1">
        <v>110.0935326869251</v>
      </c>
      <c r="I998" s="1">
        <v>548.14586895159823</v>
      </c>
      <c r="J998" s="1">
        <f t="shared" si="85"/>
        <v>-37.777912096157102</v>
      </c>
      <c r="K998" s="1">
        <f t="shared" si="86"/>
        <v>-2.9009847522764538</v>
      </c>
      <c r="L998" s="26"/>
      <c r="M998" s="26"/>
      <c r="N998" s="2">
        <v>1361112</v>
      </c>
      <c r="O998" s="26"/>
      <c r="P998" s="26"/>
      <c r="Q998" s="26"/>
      <c r="R998" s="26"/>
      <c r="S998" s="26"/>
      <c r="T998" s="26"/>
      <c r="U998" s="26"/>
      <c r="V998" s="26"/>
    </row>
    <row r="999" spans="1:22" ht="14.5" x14ac:dyDescent="0.35">
      <c r="A999" s="15">
        <v>9</v>
      </c>
      <c r="B999" s="8">
        <v>90</v>
      </c>
      <c r="C999" s="8">
        <v>1361111.1111000001</v>
      </c>
      <c r="D999" s="8">
        <v>5833.3333320000002</v>
      </c>
      <c r="E999" s="2">
        <v>450</v>
      </c>
      <c r="F999" s="1">
        <v>193.04495239257801</v>
      </c>
      <c r="G999" s="1">
        <v>581.34216308593795</v>
      </c>
      <c r="H999" s="1">
        <v>110.0935326869251</v>
      </c>
      <c r="I999" s="1">
        <v>566.85367503653208</v>
      </c>
      <c r="J999" s="1">
        <f t="shared" si="85"/>
        <v>-42.97000189725869</v>
      </c>
      <c r="K999" s="1">
        <f t="shared" si="86"/>
        <v>-2.4922479340732226</v>
      </c>
      <c r="L999" s="26"/>
      <c r="M999" s="26"/>
      <c r="N999" s="2">
        <v>1361112</v>
      </c>
      <c r="O999" s="26"/>
      <c r="P999" s="26"/>
      <c r="Q999" s="26"/>
      <c r="R999" s="26"/>
      <c r="S999" s="26"/>
      <c r="T999" s="26"/>
      <c r="U999" s="26"/>
      <c r="V999" s="26"/>
    </row>
    <row r="1000" spans="1:22" ht="14.5" x14ac:dyDescent="0.35">
      <c r="A1000" s="15">
        <v>9</v>
      </c>
      <c r="B1000" s="8">
        <v>90</v>
      </c>
      <c r="C1000" s="8">
        <v>1361111.1111000001</v>
      </c>
      <c r="D1000" s="8">
        <v>5833.3333320000002</v>
      </c>
      <c r="E1000" s="2">
        <v>480</v>
      </c>
      <c r="F1000" s="1">
        <v>249.74111938476599</v>
      </c>
      <c r="G1000" s="1">
        <v>674.38977050781205</v>
      </c>
      <c r="H1000" s="1">
        <v>373.82136537813068</v>
      </c>
      <c r="I1000" s="1">
        <v>675.98347252285021</v>
      </c>
      <c r="J1000" s="1">
        <f t="shared" si="85"/>
        <v>49.683546826023189</v>
      </c>
      <c r="K1000" s="1">
        <f t="shared" si="86"/>
        <v>0.23631764370300457</v>
      </c>
      <c r="L1000" s="26"/>
      <c r="M1000" s="26"/>
      <c r="N1000" s="2">
        <v>0</v>
      </c>
      <c r="O1000" s="26"/>
      <c r="P1000" s="26"/>
      <c r="Q1000" s="26"/>
      <c r="R1000" s="26"/>
      <c r="S1000" s="26"/>
      <c r="T1000" s="26"/>
      <c r="U1000" s="26"/>
      <c r="V1000" s="26"/>
    </row>
    <row r="1001" spans="1:22" ht="14.5" x14ac:dyDescent="0.35">
      <c r="A1001" s="15">
        <v>9</v>
      </c>
      <c r="B1001" s="8">
        <v>90</v>
      </c>
      <c r="C1001" s="8">
        <v>1361111.1111000001</v>
      </c>
      <c r="D1001" s="8">
        <v>5833.3333320000002</v>
      </c>
      <c r="E1001" s="2">
        <v>510</v>
      </c>
      <c r="F1001" s="1">
        <v>320.57498168945301</v>
      </c>
      <c r="G1001" s="1">
        <v>737.97381591796898</v>
      </c>
      <c r="H1001" s="1">
        <v>373.82136537813068</v>
      </c>
      <c r="I1001" s="1">
        <v>750.32886967205036</v>
      </c>
      <c r="J1001" s="1">
        <f t="shared" si="85"/>
        <v>16.609650387583407</v>
      </c>
      <c r="K1001" s="1">
        <f t="shared" si="86"/>
        <v>1.6741859247015254</v>
      </c>
      <c r="L1001" s="26"/>
      <c r="M1001" s="26"/>
      <c r="N1001" s="2">
        <v>0</v>
      </c>
      <c r="O1001" s="26"/>
      <c r="P1001" s="26"/>
      <c r="Q1001" s="26"/>
      <c r="R1001" s="26"/>
      <c r="S1001" s="26"/>
      <c r="T1001" s="26"/>
      <c r="U1001" s="26"/>
      <c r="V1001" s="26"/>
    </row>
    <row r="1002" spans="1:22" ht="14.5" x14ac:dyDescent="0.35">
      <c r="A1002" s="15">
        <v>9</v>
      </c>
      <c r="B1002" s="8">
        <v>90</v>
      </c>
      <c r="C1002" s="8">
        <v>1361111.1111000001</v>
      </c>
      <c r="D1002" s="8">
        <v>5833.3333320000002</v>
      </c>
      <c r="E1002" s="2">
        <v>540</v>
      </c>
      <c r="F1002" s="1">
        <v>432.46884155273398</v>
      </c>
      <c r="G1002" s="1">
        <v>791.96417236328102</v>
      </c>
      <c r="H1002" s="1">
        <v>373.82136537813068</v>
      </c>
      <c r="I1002" s="1">
        <v>814.11171599424449</v>
      </c>
      <c r="J1002" s="1">
        <f t="shared" si="85"/>
        <v>-13.561087074859705</v>
      </c>
      <c r="K1002" s="1">
        <f t="shared" si="86"/>
        <v>2.7965335306613079</v>
      </c>
      <c r="L1002" s="26"/>
      <c r="M1002" s="26"/>
      <c r="N1002" s="2">
        <v>0</v>
      </c>
      <c r="O1002" s="26"/>
      <c r="P1002" s="26"/>
      <c r="Q1002" s="26"/>
      <c r="R1002" s="26"/>
      <c r="S1002" s="26"/>
      <c r="T1002" s="26"/>
      <c r="U1002" s="26"/>
      <c r="V1002" s="26"/>
    </row>
    <row r="1003" spans="1:22" ht="14.5" x14ac:dyDescent="0.35">
      <c r="A1003" s="15">
        <v>9</v>
      </c>
      <c r="B1003" s="8">
        <v>90</v>
      </c>
      <c r="C1003" s="8">
        <v>1361111.1111000001</v>
      </c>
      <c r="D1003" s="8">
        <v>5833.3333320000002</v>
      </c>
      <c r="E1003" s="2">
        <v>570</v>
      </c>
      <c r="F1003" s="1">
        <v>540.03326416015602</v>
      </c>
      <c r="G1003" s="1">
        <v>773.37652587890602</v>
      </c>
      <c r="H1003" s="1">
        <v>202.79155380171349</v>
      </c>
      <c r="I1003" s="1">
        <v>801.58384722146798</v>
      </c>
      <c r="J1003" s="1">
        <f t="shared" si="85"/>
        <v>-62.448321749755728</v>
      </c>
      <c r="K1003" s="1">
        <f t="shared" si="86"/>
        <v>3.6472947391964947</v>
      </c>
      <c r="L1003" s="26"/>
      <c r="M1003" s="26"/>
      <c r="N1003" s="2">
        <v>1361112</v>
      </c>
      <c r="O1003" s="26"/>
      <c r="P1003" s="26"/>
      <c r="Q1003" s="26"/>
      <c r="R1003" s="26"/>
      <c r="S1003" s="26"/>
      <c r="T1003" s="26"/>
      <c r="U1003" s="26"/>
      <c r="V1003" s="26"/>
    </row>
    <row r="1004" spans="1:22" ht="14.5" x14ac:dyDescent="0.35">
      <c r="A1004" s="15">
        <v>9</v>
      </c>
      <c r="B1004" s="8">
        <v>90</v>
      </c>
      <c r="C1004" s="8">
        <v>1361111.1111000001</v>
      </c>
      <c r="D1004" s="8">
        <v>5833.3333320000002</v>
      </c>
      <c r="E1004" s="2">
        <v>600</v>
      </c>
      <c r="F1004" s="1">
        <v>736.87658691406295</v>
      </c>
      <c r="G1004" s="1">
        <v>807.846435546875</v>
      </c>
      <c r="H1004" s="1">
        <v>226.2901161579457</v>
      </c>
      <c r="I1004" s="1">
        <v>835.92829605038344</v>
      </c>
      <c r="J1004" s="1">
        <f t="shared" si="85"/>
        <v>-69.290635612997647</v>
      </c>
      <c r="K1004" s="1">
        <f t="shared" si="86"/>
        <v>3.4761384426358588</v>
      </c>
      <c r="L1004" s="26"/>
      <c r="M1004" s="26"/>
      <c r="N1004" s="2">
        <v>1361112</v>
      </c>
      <c r="O1004" s="26"/>
      <c r="P1004" s="26"/>
      <c r="Q1004" s="26"/>
      <c r="R1004" s="26"/>
      <c r="S1004" s="26"/>
      <c r="T1004" s="26"/>
      <c r="U1004" s="26"/>
      <c r="V1004" s="26"/>
    </row>
    <row r="1005" spans="1:22" ht="14.5" x14ac:dyDescent="0.35">
      <c r="A1005" s="15">
        <v>9</v>
      </c>
      <c r="B1005" s="8">
        <v>90</v>
      </c>
      <c r="C1005" s="8">
        <v>1361111.1111000001</v>
      </c>
      <c r="D1005" s="8">
        <v>5833.3333320000002</v>
      </c>
      <c r="E1005" s="2">
        <v>630</v>
      </c>
      <c r="F1005" s="1">
        <v>1055.97119140625</v>
      </c>
      <c r="G1005" s="1">
        <v>845.770263671875</v>
      </c>
      <c r="H1005" s="1">
        <v>341.77409318353273</v>
      </c>
      <c r="I1005" s="1">
        <v>878.20988798316182</v>
      </c>
      <c r="J1005" s="1">
        <f t="shared" si="85"/>
        <v>-67.634146086088961</v>
      </c>
      <c r="K1005" s="1">
        <f t="shared" si="86"/>
        <v>3.8355125150004206</v>
      </c>
      <c r="L1005" s="26"/>
      <c r="M1005" s="26"/>
      <c r="N1005" s="2">
        <v>1361112</v>
      </c>
      <c r="O1005" s="26"/>
      <c r="P1005" s="26"/>
      <c r="Q1005" s="26"/>
      <c r="R1005" s="26"/>
      <c r="S1005" s="26"/>
      <c r="T1005" s="26"/>
      <c r="U1005" s="26"/>
      <c r="V1005" s="26"/>
    </row>
    <row r="1006" spans="1:22" ht="14.5" x14ac:dyDescent="0.35">
      <c r="A1006" s="15">
        <v>9</v>
      </c>
      <c r="B1006" s="8">
        <v>90</v>
      </c>
      <c r="C1006" s="8">
        <v>1361111.1111000001</v>
      </c>
      <c r="D1006" s="8">
        <v>5833.3333320000002</v>
      </c>
      <c r="E1006" s="2">
        <v>660</v>
      </c>
      <c r="F1006" s="1">
        <v>1672.99755859375</v>
      </c>
      <c r="G1006" s="1">
        <v>944.05578613281205</v>
      </c>
      <c r="H1006" s="1">
        <v>1077.228506345509</v>
      </c>
      <c r="I1006" s="1">
        <v>956.53435051446286</v>
      </c>
      <c r="J1006" s="1">
        <f t="shared" si="85"/>
        <v>-35.610873978143694</v>
      </c>
      <c r="K1006" s="1">
        <f t="shared" si="86"/>
        <v>1.3218037074660012</v>
      </c>
      <c r="L1006" s="26"/>
      <c r="M1006" s="26"/>
      <c r="N1006" s="2">
        <v>5.2604398430560599E-14</v>
      </c>
      <c r="O1006" s="26"/>
      <c r="P1006" s="26"/>
      <c r="Q1006" s="26"/>
      <c r="R1006" s="26"/>
      <c r="S1006" s="26"/>
      <c r="T1006" s="26"/>
      <c r="U1006" s="26"/>
      <c r="V1006" s="26"/>
    </row>
    <row r="1007" spans="1:22" ht="14.5" x14ac:dyDescent="0.35">
      <c r="A1007" s="15">
        <v>9</v>
      </c>
      <c r="B1007" s="8">
        <v>90</v>
      </c>
      <c r="C1007" s="8">
        <v>1361111.1111000001</v>
      </c>
      <c r="D1007" s="8">
        <v>5833.3333320000002</v>
      </c>
      <c r="E1007" s="2">
        <v>690</v>
      </c>
      <c r="F1007" s="1">
        <v>2464.88110351563</v>
      </c>
      <c r="G1007" s="1">
        <v>997.20520019531205</v>
      </c>
      <c r="H1007" s="1">
        <v>1921.6213352204511</v>
      </c>
      <c r="I1007" s="1">
        <v>982.44333860510596</v>
      </c>
      <c r="J1007" s="1">
        <f t="shared" si="85"/>
        <v>-22.039998907871624</v>
      </c>
      <c r="K1007" s="1">
        <f t="shared" si="86"/>
        <v>-1.4803233664761106</v>
      </c>
      <c r="L1007" s="26"/>
      <c r="M1007" s="26"/>
      <c r="N1007" s="2">
        <v>5.26043035628705E-14</v>
      </c>
      <c r="O1007" s="26"/>
      <c r="P1007" s="26"/>
      <c r="Q1007" s="26"/>
      <c r="R1007" s="26"/>
      <c r="S1007" s="26"/>
      <c r="T1007" s="26"/>
      <c r="U1007" s="26"/>
      <c r="V1007" s="26"/>
    </row>
    <row r="1008" spans="1:22" ht="14.5" x14ac:dyDescent="0.35">
      <c r="A1008" s="15">
        <v>9</v>
      </c>
      <c r="B1008" s="8">
        <v>90</v>
      </c>
      <c r="C1008" s="8">
        <v>1361111.1111000001</v>
      </c>
      <c r="D1008" s="8">
        <v>5833.3333320000002</v>
      </c>
      <c r="E1008" s="2">
        <v>720</v>
      </c>
      <c r="F1008" s="1">
        <v>3318.29516601563</v>
      </c>
      <c r="G1008" s="1">
        <v>997.80853271484398</v>
      </c>
      <c r="H1008" s="1">
        <v>2872.2933970217091</v>
      </c>
      <c r="I1008" s="1">
        <v>987.86354118615952</v>
      </c>
      <c r="J1008" s="1">
        <f t="shared" si="85"/>
        <v>-13.440690073675626</v>
      </c>
      <c r="K1008" s="1">
        <f t="shared" si="86"/>
        <v>-0.99668335182763534</v>
      </c>
      <c r="L1008" s="26"/>
      <c r="M1008" s="26"/>
      <c r="N1008" s="2">
        <v>0</v>
      </c>
      <c r="O1008" s="26"/>
      <c r="P1008" s="26"/>
      <c r="Q1008" s="26"/>
      <c r="R1008" s="26"/>
      <c r="S1008" s="26"/>
      <c r="T1008" s="26"/>
      <c r="U1008" s="26"/>
      <c r="V1008" s="26"/>
    </row>
    <row r="1009" spans="1:22" ht="14.5" x14ac:dyDescent="0.35">
      <c r="A1009" s="15">
        <v>9</v>
      </c>
      <c r="B1009" s="8">
        <v>90</v>
      </c>
      <c r="C1009" s="8">
        <v>1361111.1111000001</v>
      </c>
      <c r="D1009" s="8">
        <v>5833.3333320000002</v>
      </c>
      <c r="E1009" s="2">
        <v>750</v>
      </c>
      <c r="F1009" s="1">
        <v>3902.68579101563</v>
      </c>
      <c r="G1009" s="1">
        <v>899.49768066406205</v>
      </c>
      <c r="H1009" s="1">
        <v>3535.0986811523462</v>
      </c>
      <c r="I1009" s="1">
        <v>896.41714765559743</v>
      </c>
      <c r="J1009" s="1">
        <f t="shared" si="85"/>
        <v>-9.4188241008155416</v>
      </c>
      <c r="K1009" s="1">
        <f t="shared" si="86"/>
        <v>-0.34247259050077622</v>
      </c>
      <c r="L1009" s="26"/>
      <c r="M1009" s="26"/>
      <c r="N1009" s="2">
        <v>1361112</v>
      </c>
      <c r="O1009" s="26"/>
      <c r="P1009" s="26"/>
      <c r="Q1009" s="26"/>
      <c r="R1009" s="26"/>
      <c r="S1009" s="26"/>
      <c r="T1009" s="26"/>
      <c r="U1009" s="26"/>
      <c r="V1009" s="26"/>
    </row>
    <row r="1010" spans="1:22" ht="14.5" x14ac:dyDescent="0.35">
      <c r="A1010" s="15">
        <v>9</v>
      </c>
      <c r="B1010" s="8">
        <v>90</v>
      </c>
      <c r="C1010" s="8">
        <v>1361111.1111000001</v>
      </c>
      <c r="D1010" s="8">
        <v>5833.3333320000002</v>
      </c>
      <c r="E1010" s="2">
        <v>780</v>
      </c>
      <c r="F1010" s="1">
        <v>4404.9853515625</v>
      </c>
      <c r="G1010" s="1">
        <v>855.133544921875</v>
      </c>
      <c r="H1010" s="1">
        <v>4599.0013338238787</v>
      </c>
      <c r="I1010" s="1">
        <v>827.42541477491739</v>
      </c>
      <c r="J1010" s="1">
        <f t="shared" si="85"/>
        <v>4.4044637331781118</v>
      </c>
      <c r="K1010" s="1">
        <f t="shared" si="86"/>
        <v>-3.2402108783475483</v>
      </c>
      <c r="L1010" s="26"/>
      <c r="M1010" s="26"/>
      <c r="N1010" s="2">
        <v>1361112</v>
      </c>
      <c r="O1010" s="26"/>
      <c r="P1010" s="26"/>
      <c r="Q1010" s="26"/>
      <c r="R1010" s="26"/>
      <c r="S1010" s="26"/>
      <c r="T1010" s="26"/>
      <c r="U1010" s="26"/>
      <c r="V1010" s="26"/>
    </row>
    <row r="1011" spans="1:22" ht="14.5" x14ac:dyDescent="0.35">
      <c r="A1011" s="15">
        <v>9</v>
      </c>
      <c r="B1011" s="8">
        <v>90</v>
      </c>
      <c r="C1011" s="8">
        <v>1361111.1111000001</v>
      </c>
      <c r="D1011" s="8">
        <v>5833.3333320000002</v>
      </c>
      <c r="E1011" s="2">
        <v>810</v>
      </c>
      <c r="F1011" s="1">
        <v>4718.3740234375</v>
      </c>
      <c r="G1011" s="1">
        <v>812.05163574218795</v>
      </c>
      <c r="H1011" s="1">
        <v>4800.5176055294169</v>
      </c>
      <c r="I1011" s="1">
        <v>768.06618219783513</v>
      </c>
      <c r="J1011" s="1">
        <f t="shared" si="85"/>
        <v>1.740929856003073</v>
      </c>
      <c r="K1011" s="1">
        <f t="shared" si="86"/>
        <v>-5.4165833314468479</v>
      </c>
      <c r="L1011" s="26"/>
      <c r="M1011" s="26"/>
      <c r="N1011" s="2">
        <v>1361112</v>
      </c>
      <c r="O1011" s="26"/>
      <c r="P1011" s="26"/>
      <c r="Q1011" s="26"/>
      <c r="R1011" s="26"/>
      <c r="S1011" s="26"/>
      <c r="T1011" s="26"/>
      <c r="U1011" s="26"/>
      <c r="V1011" s="26"/>
    </row>
    <row r="1012" spans="1:22" ht="14.5" x14ac:dyDescent="0.35">
      <c r="A1012" s="15">
        <v>9</v>
      </c>
      <c r="B1012" s="8">
        <v>90</v>
      </c>
      <c r="C1012" s="8">
        <v>1361111.1111000001</v>
      </c>
      <c r="D1012" s="8">
        <v>5833.3333320000002</v>
      </c>
      <c r="E1012" s="2">
        <v>840</v>
      </c>
      <c r="F1012" s="1">
        <v>6727.28759765625</v>
      </c>
      <c r="G1012" s="1">
        <v>837.31036376953102</v>
      </c>
      <c r="H1012" s="1">
        <v>5800.4051469611086</v>
      </c>
      <c r="I1012" s="1">
        <v>802.26055996875471</v>
      </c>
      <c r="J1012" s="1">
        <f t="shared" si="85"/>
        <v>-13.777951919553166</v>
      </c>
      <c r="K1012" s="1">
        <f t="shared" si="86"/>
        <v>-4.185999041380998</v>
      </c>
      <c r="L1012" s="26"/>
      <c r="M1012" s="26"/>
      <c r="N1012" s="2">
        <v>0</v>
      </c>
      <c r="O1012" s="26"/>
      <c r="P1012" s="26"/>
      <c r="Q1012" s="26"/>
      <c r="R1012" s="26"/>
      <c r="S1012" s="26"/>
      <c r="T1012" s="26"/>
      <c r="U1012" s="26"/>
      <c r="V1012" s="26"/>
    </row>
    <row r="1013" spans="1:22" ht="14.5" x14ac:dyDescent="0.35">
      <c r="A1013" s="15">
        <v>9</v>
      </c>
      <c r="B1013" s="8">
        <v>90</v>
      </c>
      <c r="C1013" s="8">
        <v>1361111.1111000001</v>
      </c>
      <c r="D1013" s="8">
        <v>5833.3333320000002</v>
      </c>
      <c r="E1013" s="2">
        <v>870</v>
      </c>
      <c r="F1013" s="1">
        <v>6903.52880859375</v>
      </c>
      <c r="G1013" s="1">
        <v>808.68957519531205</v>
      </c>
      <c r="H1013" s="1">
        <v>6690.2049579812119</v>
      </c>
      <c r="I1013" s="1">
        <v>793.80680467700142</v>
      </c>
      <c r="J1013" s="1">
        <f t="shared" si="85"/>
        <v>-3.0900696806969967</v>
      </c>
      <c r="K1013" s="1">
        <f t="shared" si="86"/>
        <v>-1.8403564204121443</v>
      </c>
      <c r="L1013" s="26"/>
      <c r="M1013" s="26"/>
      <c r="N1013" s="2">
        <v>0</v>
      </c>
      <c r="O1013" s="26"/>
      <c r="P1013" s="26"/>
      <c r="Q1013" s="26"/>
      <c r="R1013" s="26"/>
      <c r="S1013" s="26"/>
      <c r="T1013" s="26"/>
      <c r="U1013" s="26"/>
      <c r="V1013" s="26"/>
    </row>
    <row r="1014" spans="1:22" ht="14.5" x14ac:dyDescent="0.35">
      <c r="A1014" s="15">
        <v>9</v>
      </c>
      <c r="B1014" s="8">
        <v>90</v>
      </c>
      <c r="C1014" s="8">
        <v>1361111.1111000001</v>
      </c>
      <c r="D1014" s="8">
        <v>5833.3333320000002</v>
      </c>
      <c r="E1014" s="2">
        <v>900</v>
      </c>
      <c r="F1014" s="1">
        <v>7656.3583984375</v>
      </c>
      <c r="G1014" s="1">
        <v>817.50201416015602</v>
      </c>
      <c r="H1014" s="1">
        <v>7242.408894287486</v>
      </c>
      <c r="I1014" s="1">
        <v>772.6409349571104</v>
      </c>
      <c r="J1014" s="1">
        <f t="shared" si="85"/>
        <v>-5.4066108534638655</v>
      </c>
      <c r="K1014" s="1">
        <f t="shared" si="86"/>
        <v>-5.4875802659804744</v>
      </c>
      <c r="L1014" s="26"/>
      <c r="M1014" s="26"/>
      <c r="N1014" s="2">
        <v>0</v>
      </c>
      <c r="O1014" s="26"/>
      <c r="P1014" s="26"/>
      <c r="Q1014" s="26"/>
      <c r="R1014" s="26"/>
      <c r="S1014" s="26"/>
      <c r="T1014" s="26"/>
      <c r="U1014" s="26"/>
      <c r="V1014" s="26"/>
    </row>
    <row r="1015" spans="1:22" ht="14.5" x14ac:dyDescent="0.35">
      <c r="A1015" s="15">
        <v>9</v>
      </c>
      <c r="B1015" s="8">
        <v>90</v>
      </c>
      <c r="C1015" s="8">
        <v>1361111.1111000001</v>
      </c>
      <c r="D1015" s="8">
        <v>5833.3333320000002</v>
      </c>
      <c r="E1015" s="2">
        <v>930</v>
      </c>
      <c r="F1015" s="1">
        <v>7498.8623046875</v>
      </c>
      <c r="G1015" s="1">
        <v>720.47662353515602</v>
      </c>
      <c r="H1015" s="1">
        <v>7573.1938261204969</v>
      </c>
      <c r="I1015" s="1">
        <v>739.13069919377438</v>
      </c>
      <c r="J1015" s="1">
        <f t="shared" si="85"/>
        <v>0.99123731591301001</v>
      </c>
      <c r="K1015" s="1">
        <f t="shared" si="86"/>
        <v>2.589129896690967</v>
      </c>
      <c r="L1015" s="26"/>
      <c r="M1015" s="26"/>
      <c r="N1015" s="2">
        <v>1361112</v>
      </c>
      <c r="O1015" s="26"/>
      <c r="P1015" s="26"/>
      <c r="Q1015" s="26"/>
      <c r="R1015" s="26"/>
      <c r="S1015" s="26"/>
      <c r="T1015" s="26"/>
      <c r="U1015" s="26"/>
      <c r="V1015" s="26"/>
    </row>
    <row r="1016" spans="1:22" ht="14.5" x14ac:dyDescent="0.35">
      <c r="A1016" s="15">
        <v>9</v>
      </c>
      <c r="B1016" s="8">
        <v>90</v>
      </c>
      <c r="C1016" s="8">
        <v>1361111.1111000001</v>
      </c>
      <c r="D1016" s="8">
        <v>5833.3333320000002</v>
      </c>
      <c r="E1016" s="2">
        <v>960</v>
      </c>
      <c r="F1016" s="1">
        <v>5904.88037109375</v>
      </c>
      <c r="G1016" s="1">
        <v>626.20208740234398</v>
      </c>
      <c r="H1016" s="1">
        <v>7710.2482113852939</v>
      </c>
      <c r="I1016" s="1">
        <v>719.78518397811206</v>
      </c>
      <c r="J1016" s="1">
        <f t="shared" si="85"/>
        <v>30.574164535650684</v>
      </c>
      <c r="K1016" s="1">
        <f t="shared" si="86"/>
        <v>14.944551999814651</v>
      </c>
      <c r="L1016" s="26"/>
      <c r="M1016" s="26"/>
      <c r="N1016" s="2">
        <v>1361112</v>
      </c>
      <c r="O1016" s="26"/>
      <c r="P1016" s="26"/>
      <c r="Q1016" s="26"/>
      <c r="R1016" s="26"/>
      <c r="S1016" s="26"/>
      <c r="T1016" s="26"/>
      <c r="U1016" s="26"/>
      <c r="V1016" s="26"/>
    </row>
    <row r="1017" spans="1:22" ht="14.5" x14ac:dyDescent="0.35">
      <c r="A1017" s="15">
        <v>9</v>
      </c>
      <c r="B1017" s="8">
        <v>90</v>
      </c>
      <c r="C1017" s="8">
        <v>1361111.1111000001</v>
      </c>
      <c r="D1017" s="8">
        <v>5833.3333320000002</v>
      </c>
      <c r="E1017" s="2">
        <v>990</v>
      </c>
      <c r="F1017" s="1">
        <v>7573.0498046875</v>
      </c>
      <c r="G1017" s="1">
        <v>625.69305419921898</v>
      </c>
      <c r="H1017" s="1">
        <v>7767.5858320770531</v>
      </c>
      <c r="I1017" s="1">
        <v>701.93490026293887</v>
      </c>
      <c r="J1017" s="1">
        <f t="shared" si="85"/>
        <v>2.5687937146424265</v>
      </c>
      <c r="K1017" s="1">
        <f t="shared" si="86"/>
        <v>12.185183382177149</v>
      </c>
      <c r="L1017" s="26"/>
      <c r="M1017" s="26"/>
      <c r="N1017" s="2">
        <v>1361112</v>
      </c>
      <c r="O1017" s="26"/>
      <c r="P1017" s="26"/>
      <c r="Q1017" s="26"/>
      <c r="R1017" s="26"/>
      <c r="S1017" s="26"/>
      <c r="T1017" s="26"/>
      <c r="U1017" s="26"/>
      <c r="V1017" s="26"/>
    </row>
    <row r="1018" spans="1:22" ht="14.5" x14ac:dyDescent="0.35">
      <c r="A1018" s="15">
        <v>9</v>
      </c>
      <c r="B1018" s="8">
        <v>90</v>
      </c>
      <c r="C1018" s="8">
        <v>1361111.1111000001</v>
      </c>
      <c r="D1018" s="8">
        <v>5833.3333320000002</v>
      </c>
      <c r="E1018" s="2">
        <v>1020</v>
      </c>
      <c r="F1018" s="1">
        <v>8788.783203125</v>
      </c>
      <c r="G1018" s="1">
        <v>659.99157714843795</v>
      </c>
      <c r="H1018" s="1">
        <v>7959.8806636360396</v>
      </c>
      <c r="I1018" s="1">
        <v>599.74923237605992</v>
      </c>
      <c r="J1018" s="1">
        <f t="shared" si="85"/>
        <v>-9.4313686016766241</v>
      </c>
      <c r="K1018" s="1">
        <f t="shared" si="86"/>
        <v>-9.1277444831434558</v>
      </c>
      <c r="L1018" s="26"/>
      <c r="M1018" s="26"/>
      <c r="N1018" s="2">
        <v>0</v>
      </c>
      <c r="O1018" s="26"/>
      <c r="P1018" s="26"/>
      <c r="Q1018" s="26"/>
      <c r="R1018" s="26"/>
      <c r="S1018" s="26"/>
      <c r="T1018" s="26"/>
      <c r="U1018" s="26"/>
      <c r="V1018" s="26"/>
    </row>
    <row r="1019" spans="1:22" ht="14.5" x14ac:dyDescent="0.35">
      <c r="A1019" s="15">
        <v>9</v>
      </c>
      <c r="B1019" s="8">
        <v>90</v>
      </c>
      <c r="C1019" s="8">
        <v>1361111.1111000001</v>
      </c>
      <c r="D1019" s="8">
        <v>5833.3333320000002</v>
      </c>
      <c r="E1019" s="2">
        <v>1050</v>
      </c>
      <c r="F1019" s="1">
        <v>9013.6552734375</v>
      </c>
      <c r="G1019" s="1">
        <v>664.65997314453102</v>
      </c>
      <c r="H1019" s="1">
        <v>8425.8349375225771</v>
      </c>
      <c r="I1019" s="1">
        <v>520.38764510732256</v>
      </c>
      <c r="J1019" s="1">
        <f t="shared" si="85"/>
        <v>-6.5214423902718028</v>
      </c>
      <c r="K1019" s="1">
        <f t="shared" si="86"/>
        <v>-21.706185698929744</v>
      </c>
      <c r="L1019" s="26"/>
      <c r="M1019" s="26"/>
      <c r="N1019" s="2">
        <v>0</v>
      </c>
      <c r="O1019" s="26"/>
      <c r="P1019" s="26"/>
      <c r="Q1019" s="26"/>
      <c r="R1019" s="26"/>
      <c r="S1019" s="26"/>
      <c r="T1019" s="26"/>
      <c r="U1019" s="26"/>
      <c r="V1019" s="26"/>
    </row>
    <row r="1020" spans="1:22" ht="14.5" x14ac:dyDescent="0.35">
      <c r="A1020" s="15">
        <v>9</v>
      </c>
      <c r="B1020" s="8">
        <v>90</v>
      </c>
      <c r="C1020" s="8">
        <v>1361111.1111000001</v>
      </c>
      <c r="D1020" s="8">
        <v>5833.3333320000002</v>
      </c>
      <c r="E1020" s="2">
        <v>1080</v>
      </c>
      <c r="F1020" s="1">
        <v>9209.83203125</v>
      </c>
      <c r="G1020" s="1">
        <v>649.20660400390602</v>
      </c>
      <c r="H1020" s="1">
        <v>8958.2749314871708</v>
      </c>
      <c r="I1020" s="1">
        <v>487.03778850064418</v>
      </c>
      <c r="J1020" s="1">
        <f t="shared" si="85"/>
        <v>-2.7313972601157936</v>
      </c>
      <c r="K1020" s="1">
        <f t="shared" si="86"/>
        <v>-24.97953879444611</v>
      </c>
      <c r="L1020" s="26"/>
      <c r="M1020" s="26"/>
      <c r="N1020" s="2">
        <v>8.4166126759072103E-14</v>
      </c>
      <c r="O1020" s="26"/>
      <c r="P1020" s="26"/>
      <c r="Q1020" s="26"/>
      <c r="R1020" s="26"/>
      <c r="S1020" s="26"/>
      <c r="T1020" s="26"/>
      <c r="U1020" s="26"/>
      <c r="V1020" s="26"/>
    </row>
    <row r="1021" spans="1:22" ht="14.5" x14ac:dyDescent="0.35">
      <c r="A1021" s="15">
        <v>9</v>
      </c>
      <c r="B1021" s="8">
        <v>90</v>
      </c>
      <c r="C1021" s="8">
        <v>1361111.1111000001</v>
      </c>
      <c r="D1021" s="8">
        <v>5833.3333320000002</v>
      </c>
      <c r="E1021" s="2">
        <v>1110</v>
      </c>
      <c r="F1021" s="1">
        <v>9619.2763671875</v>
      </c>
      <c r="G1021" s="1">
        <v>568.83428955078102</v>
      </c>
      <c r="H1021" s="1">
        <v>9092.2499331854615</v>
      </c>
      <c r="I1021" s="1">
        <v>528.07544366247362</v>
      </c>
      <c r="J1021" s="1">
        <f t="shared" si="85"/>
        <v>-5.4788573888966177</v>
      </c>
      <c r="K1021" s="1">
        <f t="shared" si="86"/>
        <v>-7.1653285740730261</v>
      </c>
      <c r="L1021" s="26"/>
      <c r="M1021" s="26"/>
      <c r="N1021" s="2">
        <v>1361112</v>
      </c>
      <c r="O1021" s="26"/>
      <c r="P1021" s="26"/>
      <c r="Q1021" s="26"/>
      <c r="R1021" s="26"/>
      <c r="S1021" s="26"/>
      <c r="T1021" s="26"/>
      <c r="U1021" s="26"/>
      <c r="V1021" s="26"/>
    </row>
    <row r="1022" spans="1:22" ht="14.5" x14ac:dyDescent="0.35">
      <c r="A1022" s="15">
        <v>9</v>
      </c>
      <c r="B1022" s="8">
        <v>90</v>
      </c>
      <c r="C1022" s="8">
        <v>1361111.1111000001</v>
      </c>
      <c r="D1022" s="8">
        <v>5833.3333320000002</v>
      </c>
      <c r="E1022" s="2">
        <v>1140</v>
      </c>
      <c r="F1022" s="1">
        <v>9611.927734375</v>
      </c>
      <c r="G1022" s="1">
        <v>513.80963134765602</v>
      </c>
      <c r="H1022" s="1">
        <v>9414.3755493065073</v>
      </c>
      <c r="I1022" s="1">
        <v>529.88488644064137</v>
      </c>
      <c r="J1022" s="1">
        <f t="shared" si="85"/>
        <v>-2.0552816305722903</v>
      </c>
      <c r="K1022" s="1">
        <f t="shared" si="86"/>
        <v>3.1286402808024514</v>
      </c>
      <c r="L1022" s="26"/>
      <c r="M1022" s="26"/>
      <c r="N1022" s="2">
        <v>1361112</v>
      </c>
      <c r="O1022" s="26"/>
      <c r="P1022" s="26"/>
      <c r="Q1022" s="26"/>
      <c r="R1022" s="26"/>
      <c r="S1022" s="26"/>
      <c r="T1022" s="26"/>
      <c r="U1022" s="26"/>
      <c r="V1022" s="26"/>
    </row>
    <row r="1023" spans="1:22" ht="14.5" x14ac:dyDescent="0.35">
      <c r="A1023" s="15">
        <v>9</v>
      </c>
      <c r="B1023" s="8">
        <v>90</v>
      </c>
      <c r="C1023" s="8">
        <v>1361111.1111000001</v>
      </c>
      <c r="D1023" s="8">
        <v>5833.3333320000002</v>
      </c>
      <c r="E1023" s="2">
        <v>1170</v>
      </c>
      <c r="F1023" s="1">
        <v>7803.99560546875</v>
      </c>
      <c r="G1023" s="1">
        <v>396.23150634765602</v>
      </c>
      <c r="H1023" s="1">
        <v>9844.5061110844053</v>
      </c>
      <c r="I1023" s="1">
        <v>521.55051007528266</v>
      </c>
      <c r="J1023" s="1">
        <f t="shared" si="85"/>
        <v>26.146997112424579</v>
      </c>
      <c r="K1023" s="1">
        <f t="shared" si="86"/>
        <v>31.627723116412394</v>
      </c>
      <c r="L1023" s="26"/>
      <c r="M1023" s="26"/>
      <c r="N1023" s="2">
        <v>1361112</v>
      </c>
      <c r="O1023" s="26"/>
      <c r="P1023" s="26"/>
      <c r="Q1023" s="26"/>
      <c r="R1023" s="26"/>
      <c r="S1023" s="26"/>
      <c r="T1023" s="26"/>
      <c r="U1023" s="26"/>
      <c r="V1023" s="26"/>
    </row>
    <row r="1024" spans="1:22" ht="14.5" x14ac:dyDescent="0.35">
      <c r="A1024" s="15">
        <v>9</v>
      </c>
      <c r="B1024" s="8">
        <v>90</v>
      </c>
      <c r="C1024" s="8">
        <v>1361111.1111000001</v>
      </c>
      <c r="D1024" s="8">
        <v>5833.3333320000002</v>
      </c>
      <c r="E1024" s="2">
        <v>1200</v>
      </c>
      <c r="F1024" s="1">
        <v>10426.134765625</v>
      </c>
      <c r="G1024" s="1">
        <v>507.46569824218699</v>
      </c>
      <c r="H1024" s="1">
        <v>10213.81675860468</v>
      </c>
      <c r="I1024" s="1">
        <v>520.61915943132226</v>
      </c>
      <c r="J1024" s="1">
        <f t="shared" si="85"/>
        <v>-2.0364019053382365</v>
      </c>
      <c r="K1024" s="1">
        <f t="shared" si="86"/>
        <v>2.5919902044015215</v>
      </c>
      <c r="L1024" s="26"/>
      <c r="M1024" s="26"/>
      <c r="N1024" s="2">
        <v>5.2604435700010297E-14</v>
      </c>
      <c r="O1024" s="26"/>
      <c r="P1024" s="26"/>
      <c r="Q1024" s="26"/>
      <c r="R1024" s="26"/>
      <c r="S1024" s="26"/>
      <c r="T1024" s="26"/>
      <c r="U1024" s="26"/>
      <c r="V1024" s="26"/>
    </row>
    <row r="1025" spans="1:22" ht="14.5" x14ac:dyDescent="0.35">
      <c r="A1025" s="15">
        <v>9</v>
      </c>
      <c r="B1025" s="8">
        <v>90</v>
      </c>
      <c r="C1025" s="8">
        <v>1361111.1111000001</v>
      </c>
      <c r="D1025" s="8">
        <v>5833.3333320000002</v>
      </c>
      <c r="E1025" s="2">
        <v>1230</v>
      </c>
      <c r="F1025" s="1">
        <v>11988.77734375</v>
      </c>
      <c r="G1025" s="1">
        <v>573.75231933593795</v>
      </c>
      <c r="H1025" s="1">
        <v>10720.516002449131</v>
      </c>
      <c r="I1025" s="1">
        <v>532.44877060195131</v>
      </c>
      <c r="J1025" s="1">
        <f t="shared" si="85"/>
        <v>-10.578737972492586</v>
      </c>
      <c r="K1025" s="1">
        <f t="shared" si="86"/>
        <v>-7.1988464956083229</v>
      </c>
      <c r="L1025" s="26"/>
      <c r="M1025" s="26"/>
      <c r="N1025" s="2">
        <v>0</v>
      </c>
      <c r="O1025" s="26"/>
      <c r="P1025" s="26"/>
      <c r="Q1025" s="26"/>
      <c r="R1025" s="26"/>
      <c r="S1025" s="26"/>
      <c r="T1025" s="26"/>
      <c r="U1025" s="26"/>
      <c r="V1025" s="26"/>
    </row>
    <row r="1026" spans="1:22" ht="14.5" x14ac:dyDescent="0.35">
      <c r="A1026" s="15">
        <v>9</v>
      </c>
      <c r="B1026" s="8">
        <v>90</v>
      </c>
      <c r="C1026" s="8">
        <v>1361111.1111000001</v>
      </c>
      <c r="D1026" s="8">
        <v>5833.3333320000002</v>
      </c>
      <c r="E1026" s="2">
        <v>1260</v>
      </c>
      <c r="F1026" s="1">
        <v>11450.7841796875</v>
      </c>
      <c r="G1026" s="1">
        <v>558.34582519531295</v>
      </c>
      <c r="H1026" s="1">
        <v>11601.03124456703</v>
      </c>
      <c r="I1026" s="1">
        <v>547.04448111259444</v>
      </c>
      <c r="J1026" s="1">
        <f t="shared" si="85"/>
        <v>1.312111577004939</v>
      </c>
      <c r="K1026" s="1">
        <f t="shared" si="86"/>
        <v>-2.0240760426148494</v>
      </c>
      <c r="L1026" s="26"/>
      <c r="M1026" s="26"/>
      <c r="N1026" s="2">
        <v>0</v>
      </c>
      <c r="O1026" s="26"/>
      <c r="P1026" s="26"/>
      <c r="Q1026" s="26"/>
      <c r="R1026" s="26"/>
      <c r="S1026" s="26"/>
      <c r="T1026" s="26"/>
      <c r="U1026" s="26"/>
      <c r="V1026" s="26"/>
    </row>
    <row r="1027" spans="1:22" ht="14.5" x14ac:dyDescent="0.35">
      <c r="A1027" s="15">
        <v>9</v>
      </c>
      <c r="B1027" s="8">
        <v>90</v>
      </c>
      <c r="C1027" s="8">
        <v>1361111.1111000001</v>
      </c>
      <c r="D1027" s="8">
        <v>5833.3333320000002</v>
      </c>
      <c r="E1027" s="2">
        <v>1290</v>
      </c>
      <c r="F1027" s="1">
        <v>10843.373046875</v>
      </c>
      <c r="G1027" s="1">
        <v>508.41595458984398</v>
      </c>
      <c r="H1027" s="1">
        <v>11059.784789187939</v>
      </c>
      <c r="I1027" s="1">
        <v>540.29620538773031</v>
      </c>
      <c r="J1027" s="1">
        <f t="shared" si="85"/>
        <v>1.9957972614002044</v>
      </c>
      <c r="K1027" s="1">
        <f t="shared" si="86"/>
        <v>6.2705055791581508</v>
      </c>
      <c r="L1027" s="26"/>
      <c r="M1027" s="26"/>
      <c r="N1027" s="2">
        <v>1361112</v>
      </c>
      <c r="O1027" s="26"/>
      <c r="P1027" s="26"/>
      <c r="Q1027" s="26"/>
      <c r="R1027" s="26"/>
      <c r="S1027" s="26"/>
      <c r="T1027" s="26"/>
      <c r="U1027" s="26"/>
      <c r="V1027" s="26"/>
    </row>
    <row r="1028" spans="1:22" ht="14.5" x14ac:dyDescent="0.35">
      <c r="A1028" s="15">
        <v>9</v>
      </c>
      <c r="B1028" s="8">
        <v>90</v>
      </c>
      <c r="C1028" s="8">
        <v>1361111.1111000001</v>
      </c>
      <c r="D1028" s="8">
        <v>5833.3333320000002</v>
      </c>
      <c r="E1028" s="2">
        <v>1320</v>
      </c>
      <c r="F1028" s="1">
        <v>10910.2080078125</v>
      </c>
      <c r="G1028" s="1">
        <v>490.05441284179699</v>
      </c>
      <c r="H1028" s="1">
        <v>11150.85080431887</v>
      </c>
      <c r="I1028" s="1">
        <v>543.73390985857702</v>
      </c>
      <c r="J1028" s="1">
        <f t="shared" si="85"/>
        <v>2.2056664394854129</v>
      </c>
      <c r="K1028" s="1">
        <f t="shared" si="86"/>
        <v>10.95378301064483</v>
      </c>
      <c r="L1028" s="26"/>
      <c r="M1028" s="26"/>
      <c r="N1028" s="2">
        <v>1361112</v>
      </c>
      <c r="O1028" s="26"/>
      <c r="P1028" s="26"/>
      <c r="Q1028" s="26"/>
      <c r="R1028" s="26"/>
      <c r="S1028" s="26"/>
      <c r="T1028" s="26"/>
      <c r="U1028" s="26"/>
      <c r="V1028" s="26"/>
    </row>
    <row r="1029" spans="1:22" ht="14.5" x14ac:dyDescent="0.35">
      <c r="A1029" s="15">
        <v>9</v>
      </c>
      <c r="B1029" s="8">
        <v>90</v>
      </c>
      <c r="C1029" s="8">
        <v>1361111.1111000001</v>
      </c>
      <c r="D1029" s="8">
        <v>5833.3333320000002</v>
      </c>
      <c r="E1029" s="2">
        <v>1350</v>
      </c>
      <c r="F1029" s="1">
        <v>10636.2578125</v>
      </c>
      <c r="G1029" s="1">
        <v>458.64166259765602</v>
      </c>
      <c r="H1029" s="1">
        <v>11429.504845255949</v>
      </c>
      <c r="I1029" s="1">
        <v>549.12801716283809</v>
      </c>
      <c r="J1029" s="1">
        <f t="shared" si="85"/>
        <v>7.4579522867874211</v>
      </c>
      <c r="K1029" s="1">
        <f t="shared" si="86"/>
        <v>19.729205160448178</v>
      </c>
      <c r="L1029" s="26"/>
      <c r="M1029" s="26"/>
      <c r="N1029" s="2">
        <v>1361112</v>
      </c>
      <c r="O1029" s="26"/>
      <c r="P1029" s="26"/>
      <c r="Q1029" s="26"/>
      <c r="R1029" s="26"/>
      <c r="S1029" s="26"/>
      <c r="T1029" s="26"/>
      <c r="U1029" s="26"/>
      <c r="V1029" s="26"/>
    </row>
    <row r="1030" spans="1:22" ht="14.5" x14ac:dyDescent="0.35">
      <c r="A1030" s="15">
        <v>9</v>
      </c>
      <c r="B1030" s="8">
        <v>90</v>
      </c>
      <c r="C1030" s="8">
        <v>1361111.1111000001</v>
      </c>
      <c r="D1030" s="8">
        <v>5833.3333320000002</v>
      </c>
      <c r="E1030" s="2">
        <v>1380</v>
      </c>
      <c r="F1030" s="1">
        <v>12188.515625</v>
      </c>
      <c r="G1030" s="1">
        <v>558.75848388671898</v>
      </c>
      <c r="H1030" s="1">
        <v>14031.77798704106</v>
      </c>
      <c r="I1030" s="1">
        <v>590.11403896560455</v>
      </c>
      <c r="J1030" s="1">
        <f t="shared" si="85"/>
        <v>15.122943750921758</v>
      </c>
      <c r="K1030" s="1">
        <f t="shared" si="86"/>
        <v>5.6116472470854699</v>
      </c>
      <c r="L1030" s="26"/>
      <c r="M1030" s="26"/>
      <c r="N1030" s="2">
        <v>0</v>
      </c>
      <c r="O1030" s="26"/>
      <c r="P1030" s="26"/>
      <c r="Q1030" s="26"/>
      <c r="R1030" s="26"/>
      <c r="S1030" s="26"/>
      <c r="T1030" s="26"/>
      <c r="U1030" s="26"/>
      <c r="V1030" s="26"/>
    </row>
    <row r="1031" spans="1:22" ht="14.5" x14ac:dyDescent="0.35">
      <c r="A1031" s="15">
        <v>9</v>
      </c>
      <c r="B1031" s="8">
        <v>90</v>
      </c>
      <c r="C1031" s="8">
        <v>1361111.1111000001</v>
      </c>
      <c r="D1031" s="8">
        <v>5833.3333320000002</v>
      </c>
      <c r="E1031" s="2">
        <v>1410</v>
      </c>
      <c r="F1031" s="1">
        <v>12605.4970703125</v>
      </c>
      <c r="G1031" s="1">
        <v>606.42565917968795</v>
      </c>
      <c r="H1031" s="1">
        <v>14980.372021953361</v>
      </c>
      <c r="I1031" s="1">
        <v>609.4255653154089</v>
      </c>
      <c r="J1031" s="1">
        <f t="shared" si="85"/>
        <v>18.839994475378397</v>
      </c>
      <c r="K1031" s="1">
        <f t="shared" si="86"/>
        <v>0.49468654406525636</v>
      </c>
      <c r="L1031" s="26"/>
      <c r="M1031" s="26"/>
      <c r="N1031" s="2">
        <v>1.6833110155333599E-13</v>
      </c>
      <c r="O1031" s="26"/>
      <c r="P1031" s="26"/>
      <c r="Q1031" s="26"/>
      <c r="R1031" s="26"/>
      <c r="S1031" s="26"/>
      <c r="T1031" s="26"/>
      <c r="U1031" s="26"/>
      <c r="V1031" s="26"/>
    </row>
    <row r="1032" spans="1:22" ht="14.5" x14ac:dyDescent="0.35">
      <c r="A1032" s="15">
        <v>9</v>
      </c>
      <c r="B1032" s="8">
        <v>90</v>
      </c>
      <c r="C1032" s="8">
        <v>1361111.1111000001</v>
      </c>
      <c r="D1032" s="8">
        <v>5833.3333320000002</v>
      </c>
      <c r="E1032" s="2">
        <v>1440</v>
      </c>
      <c r="F1032" s="1">
        <v>12881.5029296875</v>
      </c>
      <c r="G1032" s="1">
        <v>636.79119873046898</v>
      </c>
      <c r="H1032" s="1">
        <v>15263.025455234279</v>
      </c>
      <c r="I1032" s="1">
        <v>620.39013199022679</v>
      </c>
      <c r="J1032" s="1">
        <f t="shared" si="85"/>
        <v>18.487924418028715</v>
      </c>
      <c r="K1032" s="1">
        <f t="shared" si="86"/>
        <v>-2.5755799974842573</v>
      </c>
      <c r="L1032" s="26"/>
      <c r="M1032" s="26"/>
      <c r="N1032" s="2">
        <v>4.20836732432581E-14</v>
      </c>
      <c r="O1032" s="26"/>
      <c r="P1032" s="26"/>
      <c r="Q1032" s="26"/>
      <c r="R1032" s="26"/>
      <c r="S1032" s="26"/>
      <c r="T1032" s="26"/>
      <c r="U1032" s="26"/>
      <c r="V1032" s="26"/>
    </row>
    <row r="1033" spans="1:22" ht="14.5" x14ac:dyDescent="0.35">
      <c r="A1033" s="15">
        <v>9</v>
      </c>
      <c r="B1033" s="8">
        <v>90</v>
      </c>
      <c r="C1033" s="8">
        <v>1361111.1111000001</v>
      </c>
      <c r="D1033" s="8">
        <v>5833.3333320000002</v>
      </c>
      <c r="E1033" s="2">
        <v>1470</v>
      </c>
      <c r="F1033" s="1">
        <v>12521.4482421875</v>
      </c>
      <c r="G1033" s="1">
        <v>598.47814941406295</v>
      </c>
      <c r="H1033" s="1">
        <v>12589.59692218041</v>
      </c>
      <c r="I1033" s="1">
        <v>582.69573682772079</v>
      </c>
      <c r="J1033" s="1">
        <f t="shared" si="85"/>
        <v>0.54425557391438151</v>
      </c>
      <c r="K1033" s="1">
        <f t="shared" si="86"/>
        <v>-2.637090861511628</v>
      </c>
      <c r="L1033" s="26"/>
      <c r="M1033" s="26"/>
      <c r="N1033" s="2">
        <v>1361112</v>
      </c>
      <c r="O1033" s="26"/>
      <c r="P1033" s="26"/>
      <c r="Q1033" s="26"/>
      <c r="R1033" s="26"/>
      <c r="S1033" s="26"/>
      <c r="T1033" s="26"/>
      <c r="U1033" s="26"/>
      <c r="V1033" s="26"/>
    </row>
    <row r="1034" spans="1:22" ht="14.5" x14ac:dyDescent="0.35">
      <c r="A1034" s="15">
        <v>9</v>
      </c>
      <c r="B1034" s="8">
        <v>90</v>
      </c>
      <c r="C1034" s="8">
        <v>1361111.1111000001</v>
      </c>
      <c r="D1034" s="8">
        <v>5833.3333320000002</v>
      </c>
      <c r="E1034" s="2">
        <v>1500</v>
      </c>
      <c r="F1034" s="1">
        <v>13001.212890625</v>
      </c>
      <c r="G1034" s="1">
        <v>592.11468505859398</v>
      </c>
      <c r="H1034" s="1">
        <v>12412.827122693379</v>
      </c>
      <c r="I1034" s="1">
        <v>574.81463820622184</v>
      </c>
      <c r="J1034" s="1">
        <f t="shared" ref="J1034:J1097" si="95">(H1034-F1034)/F1034*100</f>
        <v>-4.5256221314235825</v>
      </c>
      <c r="K1034" s="1">
        <f t="shared" ref="K1034:K1097" si="96">(I1034-G1034)/G1034*100</f>
        <v>-2.9217391983210432</v>
      </c>
      <c r="L1034" s="26"/>
      <c r="M1034" s="26"/>
      <c r="N1034" s="2">
        <v>1361112</v>
      </c>
      <c r="O1034" s="26"/>
      <c r="P1034" s="26"/>
      <c r="Q1034" s="26"/>
      <c r="R1034" s="26"/>
      <c r="S1034" s="26"/>
      <c r="T1034" s="26"/>
      <c r="U1034" s="26"/>
      <c r="V1034" s="26"/>
    </row>
    <row r="1035" spans="1:22" ht="14.5" x14ac:dyDescent="0.35">
      <c r="A1035" s="15">
        <v>9</v>
      </c>
      <c r="B1035" s="8">
        <v>90</v>
      </c>
      <c r="C1035" s="8">
        <v>1361111.1111000001</v>
      </c>
      <c r="D1035" s="8">
        <v>5833.3333320000002</v>
      </c>
      <c r="E1035" s="2">
        <v>1530</v>
      </c>
      <c r="F1035" s="1">
        <v>11999.853515625</v>
      </c>
      <c r="G1035" s="1">
        <v>517.338623046875</v>
      </c>
      <c r="H1035" s="1">
        <v>12435.878402149619</v>
      </c>
      <c r="I1035" s="1">
        <v>564.99882090480003</v>
      </c>
      <c r="J1035" s="1">
        <f t="shared" si="95"/>
        <v>3.6335850763250717</v>
      </c>
      <c r="K1035" s="1">
        <f t="shared" si="96"/>
        <v>9.2125729135067171</v>
      </c>
      <c r="L1035" s="26"/>
      <c r="M1035" s="26"/>
      <c r="N1035" s="2">
        <v>1361112</v>
      </c>
      <c r="O1035" s="26"/>
      <c r="P1035" s="26"/>
      <c r="Q1035" s="26"/>
      <c r="R1035" s="26"/>
      <c r="S1035" s="26"/>
      <c r="T1035" s="26"/>
      <c r="U1035" s="26"/>
      <c r="V1035" s="26"/>
    </row>
    <row r="1036" spans="1:22" ht="14.5" x14ac:dyDescent="0.35">
      <c r="A1036" s="15">
        <v>9</v>
      </c>
      <c r="B1036" s="8">
        <v>90</v>
      </c>
      <c r="C1036" s="8">
        <v>1361111.1111000001</v>
      </c>
      <c r="D1036" s="8">
        <v>5833.3333320000002</v>
      </c>
      <c r="E1036" s="2">
        <v>1560</v>
      </c>
      <c r="F1036" s="1">
        <v>13695.462890625</v>
      </c>
      <c r="G1036" s="1">
        <v>589.41015625</v>
      </c>
      <c r="H1036" s="1">
        <v>14604.9221029452</v>
      </c>
      <c r="I1036" s="1">
        <v>596.8715084000861</v>
      </c>
      <c r="J1036" s="1">
        <f t="shared" si="95"/>
        <v>6.6405876134552209</v>
      </c>
      <c r="K1036" s="1">
        <f t="shared" si="96"/>
        <v>1.2659015239162839</v>
      </c>
      <c r="L1036" s="26"/>
      <c r="M1036" s="26"/>
      <c r="N1036" s="2">
        <v>2.1042598951281601E-14</v>
      </c>
      <c r="O1036" s="26"/>
      <c r="P1036" s="26"/>
      <c r="Q1036" s="26"/>
      <c r="R1036" s="26"/>
      <c r="S1036" s="26"/>
      <c r="T1036" s="26"/>
      <c r="U1036" s="26"/>
      <c r="V1036" s="26"/>
    </row>
    <row r="1037" spans="1:22" ht="14.5" x14ac:dyDescent="0.35">
      <c r="A1037" s="15">
        <v>9</v>
      </c>
      <c r="B1037" s="8">
        <v>90</v>
      </c>
      <c r="C1037" s="8">
        <v>1361111.1111000001</v>
      </c>
      <c r="D1037" s="8">
        <v>5833.3333320000002</v>
      </c>
      <c r="E1037" s="2">
        <v>1590</v>
      </c>
      <c r="F1037" s="1">
        <v>14154.69921875</v>
      </c>
      <c r="G1037" s="1">
        <v>610.21234130859398</v>
      </c>
      <c r="H1037" s="1">
        <v>15233.58424599562</v>
      </c>
      <c r="I1037" s="1">
        <v>615.49285646831572</v>
      </c>
      <c r="J1037" s="1">
        <f t="shared" si="95"/>
        <v>7.6220978670919193</v>
      </c>
      <c r="K1037" s="1">
        <f t="shared" si="96"/>
        <v>0.8653569916986168</v>
      </c>
      <c r="L1037" s="26"/>
      <c r="M1037" s="26"/>
      <c r="N1037" s="2">
        <v>1.2624864803752199E-13</v>
      </c>
      <c r="O1037" s="26"/>
      <c r="P1037" s="26"/>
      <c r="Q1037" s="26"/>
      <c r="R1037" s="26"/>
      <c r="S1037" s="26"/>
      <c r="T1037" s="26"/>
      <c r="U1037" s="26"/>
      <c r="V1037" s="26"/>
    </row>
    <row r="1038" spans="1:22" ht="14.5" x14ac:dyDescent="0.35">
      <c r="A1038" s="15">
        <v>9</v>
      </c>
      <c r="B1038" s="8">
        <v>90</v>
      </c>
      <c r="C1038" s="8">
        <v>1361111.1111000001</v>
      </c>
      <c r="D1038" s="8">
        <v>5833.3333320000002</v>
      </c>
      <c r="E1038" s="2">
        <v>1620</v>
      </c>
      <c r="F1038" s="1">
        <v>14571.9072265625</v>
      </c>
      <c r="G1038" s="1">
        <v>628.43298339843705</v>
      </c>
      <c r="H1038" s="1">
        <v>15426.061036909159</v>
      </c>
      <c r="I1038" s="1">
        <v>626.13485394762097</v>
      </c>
      <c r="J1038" s="1">
        <f t="shared" si="95"/>
        <v>5.8616473263682263</v>
      </c>
      <c r="K1038" s="1">
        <f t="shared" si="96"/>
        <v>-0.36569204855993764</v>
      </c>
      <c r="L1038" s="26"/>
      <c r="M1038" s="26"/>
      <c r="N1038" s="2">
        <v>0</v>
      </c>
      <c r="O1038" s="26"/>
      <c r="P1038" s="26"/>
      <c r="Q1038" s="26"/>
      <c r="R1038" s="26"/>
      <c r="S1038" s="26"/>
      <c r="T1038" s="26"/>
      <c r="U1038" s="26"/>
      <c r="V1038" s="26"/>
    </row>
    <row r="1039" spans="1:22" ht="14.5" x14ac:dyDescent="0.35">
      <c r="A1039" s="15">
        <v>9</v>
      </c>
      <c r="B1039" s="8">
        <v>90</v>
      </c>
      <c r="C1039" s="8">
        <v>1361111.1111000001</v>
      </c>
      <c r="D1039" s="8">
        <v>5833.3333320000002</v>
      </c>
      <c r="E1039" s="2">
        <v>1650</v>
      </c>
      <c r="F1039" s="1">
        <v>14124.6064453125</v>
      </c>
      <c r="G1039" s="1">
        <v>583.599609375</v>
      </c>
      <c r="H1039" s="1">
        <v>14685.78725385281</v>
      </c>
      <c r="I1039" s="1">
        <v>522.38806630799547</v>
      </c>
      <c r="J1039" s="1">
        <f t="shared" si="95"/>
        <v>3.9730721752360596</v>
      </c>
      <c r="K1039" s="1">
        <f t="shared" si="96"/>
        <v>-10.488619609008717</v>
      </c>
      <c r="L1039" s="26"/>
      <c r="M1039" s="26"/>
      <c r="N1039" s="2">
        <v>1361112</v>
      </c>
      <c r="O1039" s="26"/>
      <c r="P1039" s="26"/>
      <c r="Q1039" s="26"/>
      <c r="R1039" s="26"/>
      <c r="S1039" s="26"/>
      <c r="T1039" s="26"/>
      <c r="U1039" s="26"/>
      <c r="V1039" s="26"/>
    </row>
    <row r="1040" spans="1:22" ht="14.5" x14ac:dyDescent="0.35">
      <c r="A1040" s="15">
        <v>9</v>
      </c>
      <c r="B1040" s="8">
        <v>90</v>
      </c>
      <c r="C1040" s="8">
        <v>1361111.1111000001</v>
      </c>
      <c r="D1040" s="8">
        <v>5833.3333320000002</v>
      </c>
      <c r="E1040" s="2">
        <v>1680</v>
      </c>
      <c r="F1040" s="1">
        <v>14692.056640625</v>
      </c>
      <c r="G1040" s="1">
        <v>562.76837158203102</v>
      </c>
      <c r="H1040" s="1">
        <v>14527.275590212181</v>
      </c>
      <c r="I1040" s="1">
        <v>520.66354926159579</v>
      </c>
      <c r="J1040" s="1">
        <f t="shared" si="95"/>
        <v>-1.1215655809356413</v>
      </c>
      <c r="K1040" s="1">
        <f t="shared" si="96"/>
        <v>-7.4817321737666092</v>
      </c>
      <c r="L1040" s="26"/>
      <c r="M1040" s="26"/>
      <c r="N1040" s="2">
        <v>1361112</v>
      </c>
      <c r="O1040" s="26"/>
      <c r="P1040" s="26"/>
      <c r="Q1040" s="26"/>
      <c r="R1040" s="26"/>
      <c r="S1040" s="26"/>
      <c r="T1040" s="26"/>
      <c r="U1040" s="26"/>
      <c r="V1040" s="26"/>
    </row>
    <row r="1041" spans="1:22" ht="14.5" x14ac:dyDescent="0.35">
      <c r="A1041" s="15">
        <v>9</v>
      </c>
      <c r="B1041" s="8">
        <v>90</v>
      </c>
      <c r="C1041" s="8">
        <v>1361111.1111000001</v>
      </c>
      <c r="D1041" s="8">
        <v>5833.3333320000002</v>
      </c>
      <c r="E1041" s="2">
        <v>1710</v>
      </c>
      <c r="F1041" s="1">
        <v>15349.263671875</v>
      </c>
      <c r="G1041" s="1">
        <v>552.25146484375</v>
      </c>
      <c r="H1041" s="1">
        <v>14720.382740318249</v>
      </c>
      <c r="I1041" s="1">
        <v>512.225023953451</v>
      </c>
      <c r="J1041" s="1">
        <f t="shared" si="95"/>
        <v>-4.0971407163268125</v>
      </c>
      <c r="K1041" s="1">
        <f t="shared" si="96"/>
        <v>-7.247865046700019</v>
      </c>
      <c r="L1041" s="26"/>
      <c r="M1041" s="26"/>
      <c r="N1041" s="2">
        <v>1361112</v>
      </c>
      <c r="O1041" s="26"/>
      <c r="P1041" s="26"/>
      <c r="Q1041" s="26"/>
      <c r="R1041" s="26"/>
      <c r="S1041" s="26"/>
      <c r="T1041" s="26"/>
      <c r="U1041" s="26"/>
      <c r="V1041" s="26"/>
    </row>
    <row r="1042" spans="1:22" ht="14.5" x14ac:dyDescent="0.35">
      <c r="A1042" s="15">
        <v>9</v>
      </c>
      <c r="B1042" s="8">
        <v>90</v>
      </c>
      <c r="C1042" s="8">
        <v>1361111.1111000001</v>
      </c>
      <c r="D1042" s="8">
        <v>5833.3333320000002</v>
      </c>
      <c r="E1042" s="2">
        <v>1740</v>
      </c>
      <c r="F1042" s="1">
        <v>16120.14453125</v>
      </c>
      <c r="G1042" s="1">
        <v>567.07507324218795</v>
      </c>
      <c r="H1042" s="1">
        <v>15342.511985521969</v>
      </c>
      <c r="I1042" s="1">
        <v>556.1239658528475</v>
      </c>
      <c r="J1042" s="1">
        <f t="shared" si="95"/>
        <v>-4.823979984922202</v>
      </c>
      <c r="K1042" s="1">
        <f t="shared" si="96"/>
        <v>-1.9311565445345225</v>
      </c>
      <c r="L1042" s="26"/>
      <c r="M1042" s="26"/>
      <c r="N1042" s="2">
        <v>8.9426567279754497E-14</v>
      </c>
      <c r="O1042" s="26"/>
      <c r="P1042" s="26"/>
      <c r="Q1042" s="26"/>
      <c r="R1042" s="26"/>
      <c r="S1042" s="26"/>
      <c r="T1042" s="26"/>
      <c r="U1042" s="26"/>
      <c r="V1042" s="26"/>
    </row>
    <row r="1043" spans="1:22" ht="14.5" x14ac:dyDescent="0.35">
      <c r="A1043" s="15">
        <v>9</v>
      </c>
      <c r="B1043" s="8">
        <v>90</v>
      </c>
      <c r="C1043" s="8">
        <v>1361111.1111000001</v>
      </c>
      <c r="D1043" s="8">
        <v>5833.3333320000002</v>
      </c>
      <c r="E1043" s="2">
        <v>1770</v>
      </c>
      <c r="F1043" s="1">
        <v>16471.75390625</v>
      </c>
      <c r="G1043" s="1">
        <v>578.10656738281295</v>
      </c>
      <c r="H1043" s="1">
        <v>15533.147830516789</v>
      </c>
      <c r="I1043" s="1">
        <v>583.63925288541714</v>
      </c>
      <c r="J1043" s="1">
        <f t="shared" si="95"/>
        <v>-5.6982764620898596</v>
      </c>
      <c r="K1043" s="1">
        <f t="shared" si="96"/>
        <v>0.95703557350188784</v>
      </c>
      <c r="L1043" s="26"/>
      <c r="M1043" s="26"/>
      <c r="N1043" s="2">
        <v>8.4166167416653496E-14</v>
      </c>
      <c r="O1043" s="26"/>
      <c r="P1043" s="26"/>
      <c r="Q1043" s="26"/>
      <c r="R1043" s="26"/>
      <c r="S1043" s="26"/>
      <c r="T1043" s="26"/>
      <c r="U1043" s="26"/>
      <c r="V1043" s="26"/>
    </row>
    <row r="1044" spans="1:22" ht="14.5" x14ac:dyDescent="0.35">
      <c r="A1044" s="15">
        <v>9</v>
      </c>
      <c r="B1044" s="8">
        <v>90</v>
      </c>
      <c r="C1044" s="8">
        <v>1361111.1111000001</v>
      </c>
      <c r="D1044" s="8">
        <v>5833.3333320000002</v>
      </c>
      <c r="E1044" s="2">
        <v>1800</v>
      </c>
      <c r="F1044" s="1">
        <v>16849.83984375</v>
      </c>
      <c r="G1044" s="1">
        <v>581.41119384765602</v>
      </c>
      <c r="H1044" s="1">
        <v>15614.704612644489</v>
      </c>
      <c r="I1044" s="1">
        <v>584.23925852013917</v>
      </c>
      <c r="J1044" s="1">
        <f t="shared" si="95"/>
        <v>-7.3302490858015563</v>
      </c>
      <c r="K1044" s="1">
        <f t="shared" si="96"/>
        <v>0.4864138672266729</v>
      </c>
      <c r="L1044" s="26"/>
      <c r="M1044" s="26"/>
      <c r="N1044" s="2">
        <v>0</v>
      </c>
      <c r="O1044" s="26"/>
      <c r="P1044" s="26"/>
      <c r="Q1044" s="26"/>
      <c r="R1044" s="26"/>
      <c r="S1044" s="26"/>
      <c r="T1044" s="26"/>
      <c r="U1044" s="26"/>
      <c r="V1044" s="26"/>
    </row>
    <row r="1045" spans="1:22" ht="14.5" x14ac:dyDescent="0.35">
      <c r="A1045" s="15">
        <v>9</v>
      </c>
      <c r="B1045" s="8">
        <v>90</v>
      </c>
      <c r="C1045" s="8">
        <v>1361111.1111000001</v>
      </c>
      <c r="D1045" s="8">
        <v>5833.3333320000002</v>
      </c>
      <c r="E1045" s="2">
        <v>1830</v>
      </c>
      <c r="F1045" s="1">
        <v>16163.541015625</v>
      </c>
      <c r="G1045" s="1">
        <v>543.60046386718705</v>
      </c>
      <c r="H1045" s="1">
        <v>15655.41894658863</v>
      </c>
      <c r="I1045" s="1">
        <v>547.95047940579184</v>
      </c>
      <c r="J1045" s="1">
        <f t="shared" si="95"/>
        <v>-3.1436308946485028</v>
      </c>
      <c r="K1045" s="1">
        <f t="shared" si="96"/>
        <v>0.80022292616505086</v>
      </c>
      <c r="L1045" s="26"/>
      <c r="M1045" s="26"/>
      <c r="N1045" s="2">
        <v>1361112</v>
      </c>
      <c r="O1045" s="26"/>
      <c r="P1045" s="26"/>
      <c r="Q1045" s="26"/>
      <c r="R1045" s="26"/>
      <c r="S1045" s="26"/>
      <c r="T1045" s="26"/>
      <c r="U1045" s="26"/>
      <c r="V1045" s="26"/>
    </row>
    <row r="1046" spans="1:22" ht="14.5" x14ac:dyDescent="0.35">
      <c r="A1046" s="15">
        <v>9</v>
      </c>
      <c r="B1046" s="8">
        <v>90</v>
      </c>
      <c r="C1046" s="8">
        <v>1361111.1111000001</v>
      </c>
      <c r="D1046" s="8">
        <v>5833.3333320000002</v>
      </c>
      <c r="E1046" s="2">
        <v>1860</v>
      </c>
      <c r="F1046" s="1">
        <v>16540.7734375</v>
      </c>
      <c r="G1046" s="1">
        <v>543.10290527343795</v>
      </c>
      <c r="H1046" s="1">
        <v>15881.08196733391</v>
      </c>
      <c r="I1046" s="1">
        <v>539.18831694596679</v>
      </c>
      <c r="J1046" s="1">
        <f t="shared" si="95"/>
        <v>-3.9882746272945551</v>
      </c>
      <c r="K1046" s="1">
        <f t="shared" si="96"/>
        <v>-0.72078206348394935</v>
      </c>
      <c r="L1046" s="26"/>
      <c r="M1046" s="26"/>
      <c r="N1046" s="2">
        <v>1361112</v>
      </c>
      <c r="O1046" s="26"/>
      <c r="P1046" s="26"/>
      <c r="Q1046" s="26"/>
      <c r="R1046" s="26"/>
      <c r="S1046" s="26"/>
      <c r="T1046" s="26"/>
      <c r="U1046" s="26"/>
      <c r="V1046" s="26"/>
    </row>
    <row r="1047" spans="1:22" ht="14.5" x14ac:dyDescent="0.35">
      <c r="A1047" s="15">
        <v>9</v>
      </c>
      <c r="B1047" s="8">
        <v>90</v>
      </c>
      <c r="C1047" s="8">
        <v>1361111.1111000001</v>
      </c>
      <c r="D1047" s="8">
        <v>5833.3333320000002</v>
      </c>
      <c r="E1047" s="2">
        <v>1890</v>
      </c>
      <c r="F1047" s="1">
        <v>16889.5703125</v>
      </c>
      <c r="G1047" s="1">
        <v>537.216064453125</v>
      </c>
      <c r="H1047" s="1">
        <v>16132.91000057193</v>
      </c>
      <c r="I1047" s="1">
        <v>536.58733291604949</v>
      </c>
      <c r="J1047" s="1">
        <f t="shared" si="95"/>
        <v>-4.4800447727676307</v>
      </c>
      <c r="K1047" s="1">
        <f t="shared" si="96"/>
        <v>-0.11703513328767363</v>
      </c>
      <c r="L1047" s="26"/>
      <c r="M1047" s="26"/>
      <c r="N1047" s="2">
        <v>1361112</v>
      </c>
      <c r="O1047" s="26"/>
      <c r="P1047" s="26"/>
      <c r="Q1047" s="26"/>
      <c r="R1047" s="26"/>
      <c r="S1047" s="26"/>
      <c r="T1047" s="26"/>
      <c r="U1047" s="26"/>
      <c r="V1047" s="26"/>
    </row>
    <row r="1048" spans="1:22" ht="14.5" x14ac:dyDescent="0.35">
      <c r="A1048" s="15">
        <v>9</v>
      </c>
      <c r="B1048" s="8">
        <v>90</v>
      </c>
      <c r="C1048" s="8">
        <v>1361111.1111000001</v>
      </c>
      <c r="D1048" s="8">
        <v>5833.3333320000002</v>
      </c>
      <c r="E1048" s="2">
        <v>1920</v>
      </c>
      <c r="F1048" s="1">
        <v>18033.60546875</v>
      </c>
      <c r="G1048" s="1">
        <v>580.67626953125</v>
      </c>
      <c r="H1048" s="1">
        <v>17624.111472566208</v>
      </c>
      <c r="I1048" s="1">
        <v>586.23160040023936</v>
      </c>
      <c r="J1048" s="1">
        <f t="shared" si="95"/>
        <v>-2.2707272646803438</v>
      </c>
      <c r="K1048" s="1">
        <f t="shared" si="96"/>
        <v>0.9567001719346806</v>
      </c>
      <c r="L1048" s="26"/>
      <c r="M1048" s="26"/>
      <c r="N1048" s="2">
        <v>1.0521955079142001E-14</v>
      </c>
      <c r="O1048" s="26"/>
      <c r="P1048" s="26"/>
      <c r="Q1048" s="26"/>
      <c r="R1048" s="26"/>
      <c r="S1048" s="26"/>
      <c r="T1048" s="26"/>
      <c r="U1048" s="26"/>
      <c r="V1048" s="26"/>
    </row>
    <row r="1049" spans="1:22" ht="14.5" x14ac:dyDescent="0.35">
      <c r="A1049" s="15">
        <v>9</v>
      </c>
      <c r="B1049" s="8">
        <v>90</v>
      </c>
      <c r="C1049" s="8">
        <v>1361111.1111000001</v>
      </c>
      <c r="D1049" s="8">
        <v>5833.3333320000002</v>
      </c>
      <c r="E1049" s="2">
        <v>1950</v>
      </c>
      <c r="F1049" s="1">
        <v>18408.455078125</v>
      </c>
      <c r="G1049" s="1">
        <v>598.72082519531295</v>
      </c>
      <c r="H1049" s="1">
        <v>18495.492540758609</v>
      </c>
      <c r="I1049" s="1">
        <v>587.51054756033716</v>
      </c>
      <c r="J1049" s="1">
        <f t="shared" si="95"/>
        <v>0.47281242377062116</v>
      </c>
      <c r="K1049" s="1">
        <f t="shared" si="96"/>
        <v>-1.872371423078329</v>
      </c>
      <c r="L1049" s="26"/>
      <c r="M1049" s="26"/>
      <c r="N1049" s="2">
        <v>1.7885169799163E-13</v>
      </c>
      <c r="O1049" s="26"/>
      <c r="P1049" s="26"/>
      <c r="Q1049" s="26"/>
      <c r="R1049" s="26"/>
      <c r="S1049" s="26"/>
      <c r="T1049" s="26"/>
      <c r="U1049" s="26"/>
      <c r="V1049" s="26"/>
    </row>
    <row r="1050" spans="1:22" ht="14.5" x14ac:dyDescent="0.35">
      <c r="A1050" s="15">
        <v>9</v>
      </c>
      <c r="B1050" s="8">
        <v>90</v>
      </c>
      <c r="C1050" s="8">
        <v>1361111.1111000001</v>
      </c>
      <c r="D1050" s="8">
        <v>5833.3333320000002</v>
      </c>
      <c r="E1050" s="2">
        <v>1980</v>
      </c>
      <c r="F1050" s="1">
        <v>18948.92578125</v>
      </c>
      <c r="G1050" s="1">
        <v>595.31787109375</v>
      </c>
      <c r="H1050" s="1">
        <v>19054.495815395028</v>
      </c>
      <c r="I1050" s="1">
        <v>588.71413416129906</v>
      </c>
      <c r="J1050" s="1">
        <f t="shared" si="95"/>
        <v>0.55712938751119123</v>
      </c>
      <c r="K1050" s="1">
        <f t="shared" si="96"/>
        <v>-1.1092791352489053</v>
      </c>
      <c r="L1050" s="26"/>
      <c r="M1050" s="26"/>
      <c r="N1050" s="2">
        <v>0</v>
      </c>
      <c r="O1050" s="26"/>
      <c r="P1050" s="26"/>
      <c r="Q1050" s="26"/>
      <c r="R1050" s="26"/>
      <c r="S1050" s="26"/>
      <c r="T1050" s="26"/>
      <c r="U1050" s="26"/>
      <c r="V1050" s="26"/>
    </row>
    <row r="1051" spans="1:22" ht="14.5" x14ac:dyDescent="0.35">
      <c r="A1051" s="15">
        <v>9</v>
      </c>
      <c r="B1051" s="8">
        <v>90</v>
      </c>
      <c r="C1051" s="8">
        <v>1361111.1111000001</v>
      </c>
      <c r="D1051" s="8">
        <v>5833.3333320000002</v>
      </c>
      <c r="E1051" s="2">
        <v>2010</v>
      </c>
      <c r="F1051" s="1">
        <v>17724.3671875</v>
      </c>
      <c r="G1051" s="1">
        <v>535.15130615234398</v>
      </c>
      <c r="H1051" s="1">
        <v>17615.31429479225</v>
      </c>
      <c r="I1051" s="1">
        <v>543.06276905651293</v>
      </c>
      <c r="J1051" s="1">
        <f t="shared" si="95"/>
        <v>-0.61527100829111225</v>
      </c>
      <c r="K1051" s="1">
        <f t="shared" si="96"/>
        <v>1.4783600101906067</v>
      </c>
      <c r="L1051" s="26"/>
      <c r="M1051" s="26"/>
      <c r="N1051" s="2">
        <v>1361112</v>
      </c>
      <c r="O1051" s="26"/>
      <c r="P1051" s="26"/>
      <c r="Q1051" s="26"/>
      <c r="R1051" s="26"/>
      <c r="S1051" s="26"/>
      <c r="T1051" s="26"/>
      <c r="U1051" s="26"/>
      <c r="V1051" s="26"/>
    </row>
    <row r="1052" spans="1:22" ht="14.5" x14ac:dyDescent="0.35">
      <c r="A1052" s="15">
        <v>9</v>
      </c>
      <c r="B1052" s="8">
        <v>90</v>
      </c>
      <c r="C1052" s="8">
        <v>1361111.1111000001</v>
      </c>
      <c r="D1052" s="8">
        <v>5833.3333320000002</v>
      </c>
      <c r="E1052" s="2">
        <v>2040</v>
      </c>
      <c r="F1052" s="1">
        <v>18369.505859375</v>
      </c>
      <c r="G1052" s="1">
        <v>520.63055419921898</v>
      </c>
      <c r="H1052" s="1">
        <v>17588.00925124143</v>
      </c>
      <c r="I1052" s="1">
        <v>529.22047840572122</v>
      </c>
      <c r="J1052" s="1">
        <f t="shared" si="95"/>
        <v>-4.254314809098295</v>
      </c>
      <c r="K1052" s="1">
        <f t="shared" si="96"/>
        <v>1.6499078160547829</v>
      </c>
      <c r="L1052" s="26"/>
      <c r="M1052" s="26"/>
      <c r="N1052" s="2">
        <v>1361112</v>
      </c>
      <c r="O1052" s="26"/>
      <c r="P1052" s="26"/>
      <c r="Q1052" s="26"/>
      <c r="R1052" s="26"/>
      <c r="S1052" s="26"/>
      <c r="T1052" s="26"/>
      <c r="U1052" s="26"/>
      <c r="V1052" s="26"/>
    </row>
    <row r="1053" spans="1:22" ht="14.5" x14ac:dyDescent="0.35">
      <c r="A1053" s="15">
        <v>9</v>
      </c>
      <c r="B1053" s="8">
        <v>90</v>
      </c>
      <c r="C1053" s="8">
        <v>1361111.1111000001</v>
      </c>
      <c r="D1053" s="8">
        <v>5833.3333320000002</v>
      </c>
      <c r="E1053" s="2">
        <v>2070</v>
      </c>
      <c r="F1053" s="1">
        <v>18452.08984375</v>
      </c>
      <c r="G1053" s="1">
        <v>511.94680786132801</v>
      </c>
      <c r="H1053" s="1">
        <v>17778.63952605192</v>
      </c>
      <c r="I1053" s="1">
        <v>523.28097052991973</v>
      </c>
      <c r="J1053" s="1">
        <f t="shared" si="95"/>
        <v>-3.6497238166558539</v>
      </c>
      <c r="K1053" s="1">
        <f t="shared" si="96"/>
        <v>2.2139336537599474</v>
      </c>
      <c r="L1053" s="26"/>
      <c r="M1053" s="26"/>
      <c r="N1053" s="2">
        <v>1361112</v>
      </c>
      <c r="O1053" s="26"/>
      <c r="P1053" s="26"/>
      <c r="Q1053" s="26"/>
      <c r="R1053" s="26"/>
      <c r="S1053" s="26"/>
      <c r="T1053" s="26"/>
      <c r="U1053" s="26"/>
      <c r="V1053" s="26"/>
    </row>
    <row r="1054" spans="1:22" ht="14.5" x14ac:dyDescent="0.35">
      <c r="A1054" s="15">
        <v>9</v>
      </c>
      <c r="B1054" s="8">
        <v>90</v>
      </c>
      <c r="C1054" s="8">
        <v>1361111.1111000001</v>
      </c>
      <c r="D1054" s="8">
        <v>5833.3333320000002</v>
      </c>
      <c r="E1054" s="2">
        <v>2100</v>
      </c>
      <c r="F1054" s="1">
        <v>21321.708984375</v>
      </c>
      <c r="G1054" s="1">
        <v>567.134033203125</v>
      </c>
      <c r="H1054" s="1">
        <v>18870.05401536727</v>
      </c>
      <c r="I1054" s="1">
        <v>581.6203513997558</v>
      </c>
      <c r="J1054" s="1">
        <f t="shared" si="95"/>
        <v>-11.49839804494262</v>
      </c>
      <c r="K1054" s="1">
        <f t="shared" si="96"/>
        <v>2.5543023956459301</v>
      </c>
      <c r="L1054" s="26"/>
      <c r="M1054" s="26"/>
      <c r="N1054" s="2">
        <v>6.5755167695351297E-14</v>
      </c>
      <c r="O1054" s="26"/>
      <c r="P1054" s="26"/>
      <c r="Q1054" s="26"/>
      <c r="R1054" s="26"/>
      <c r="S1054" s="26"/>
      <c r="T1054" s="26"/>
      <c r="U1054" s="26"/>
      <c r="V1054" s="26"/>
    </row>
    <row r="1055" spans="1:22" ht="14.5" x14ac:dyDescent="0.35">
      <c r="A1055" s="15">
        <v>9</v>
      </c>
      <c r="B1055" s="8">
        <v>90</v>
      </c>
      <c r="C1055" s="8">
        <v>1361111.1111000001</v>
      </c>
      <c r="D1055" s="8">
        <v>5833.3333320000002</v>
      </c>
      <c r="E1055" s="2">
        <v>2130</v>
      </c>
      <c r="F1055" s="1">
        <v>21679.896484375</v>
      </c>
      <c r="G1055" s="1">
        <v>578.86486816406205</v>
      </c>
      <c r="H1055" s="1">
        <v>19588.579942098931</v>
      </c>
      <c r="I1055" s="1">
        <v>591.21366235528785</v>
      </c>
      <c r="J1055" s="1">
        <f t="shared" si="95"/>
        <v>-9.6463400726258506</v>
      </c>
      <c r="K1055" s="1">
        <f t="shared" si="96"/>
        <v>2.1332775351165219</v>
      </c>
      <c r="L1055" s="26"/>
      <c r="M1055" s="26"/>
      <c r="N1055" s="2">
        <v>1.3676923092328899E-13</v>
      </c>
      <c r="O1055" s="26"/>
      <c r="P1055" s="26"/>
      <c r="Q1055" s="26"/>
      <c r="R1055" s="26"/>
      <c r="S1055" s="26"/>
      <c r="T1055" s="26"/>
      <c r="U1055" s="26"/>
      <c r="V1055" s="26"/>
    </row>
    <row r="1056" spans="1:22" ht="14.5" x14ac:dyDescent="0.35">
      <c r="A1056" s="15">
        <v>9</v>
      </c>
      <c r="B1056" s="8">
        <v>90</v>
      </c>
      <c r="C1056" s="8">
        <v>1361111.1111000001</v>
      </c>
      <c r="D1056" s="8">
        <v>5833.3333320000002</v>
      </c>
      <c r="E1056" s="2">
        <v>2160</v>
      </c>
      <c r="F1056" s="1">
        <v>21751.443359375</v>
      </c>
      <c r="G1056" s="1">
        <v>570.72607421875</v>
      </c>
      <c r="H1056" s="1">
        <v>20153.093985758798</v>
      </c>
      <c r="I1056" s="1">
        <v>590.78550479780665</v>
      </c>
      <c r="J1056" s="1">
        <f t="shared" si="95"/>
        <v>-7.3482451127883595</v>
      </c>
      <c r="K1056" s="1">
        <f t="shared" si="96"/>
        <v>3.5147212446032734</v>
      </c>
      <c r="L1056" s="26"/>
      <c r="M1056" s="26"/>
      <c r="N1056" s="2">
        <v>0</v>
      </c>
      <c r="O1056" s="26"/>
      <c r="P1056" s="26"/>
      <c r="Q1056" s="26"/>
      <c r="R1056" s="26"/>
      <c r="S1056" s="26"/>
      <c r="T1056" s="26"/>
      <c r="U1056" s="26"/>
      <c r="V1056" s="26"/>
    </row>
    <row r="1057" spans="1:22" ht="14.5" x14ac:dyDescent="0.35">
      <c r="A1057" s="15">
        <v>9</v>
      </c>
      <c r="B1057" s="8">
        <v>90</v>
      </c>
      <c r="C1057" s="8">
        <v>1361111.1111000001</v>
      </c>
      <c r="D1057" s="8">
        <v>5833.3333320000002</v>
      </c>
      <c r="E1057" s="2">
        <v>2190</v>
      </c>
      <c r="F1057" s="1">
        <v>20477.908203125</v>
      </c>
      <c r="G1057" s="1">
        <v>514.47540283203102</v>
      </c>
      <c r="H1057" s="1">
        <v>19126.11538869069</v>
      </c>
      <c r="I1057" s="1">
        <v>526.07065777137632</v>
      </c>
      <c r="J1057" s="1">
        <f t="shared" si="95"/>
        <v>-6.6012250910863113</v>
      </c>
      <c r="K1057" s="1">
        <f t="shared" si="96"/>
        <v>2.2538016152991833</v>
      </c>
      <c r="L1057" s="26"/>
      <c r="M1057" s="26"/>
      <c r="N1057" s="2">
        <v>1361112</v>
      </c>
      <c r="O1057" s="26"/>
      <c r="P1057" s="26"/>
      <c r="Q1057" s="26"/>
      <c r="R1057" s="26"/>
      <c r="S1057" s="26"/>
      <c r="T1057" s="26"/>
      <c r="U1057" s="26"/>
      <c r="V1057" s="26"/>
    </row>
    <row r="1058" spans="1:22" ht="14.5" x14ac:dyDescent="0.35">
      <c r="A1058" s="15">
        <v>9</v>
      </c>
      <c r="B1058" s="8">
        <v>90</v>
      </c>
      <c r="C1058" s="8">
        <v>1361111.1111000001</v>
      </c>
      <c r="D1058" s="8">
        <v>5833.3333320000002</v>
      </c>
      <c r="E1058" s="2">
        <v>2220</v>
      </c>
      <c r="F1058" s="1">
        <v>21026.69140625</v>
      </c>
      <c r="G1058" s="1">
        <v>512.03082275390602</v>
      </c>
      <c r="H1058" s="1">
        <v>19206.563704138131</v>
      </c>
      <c r="I1058" s="1">
        <v>502.78317704222047</v>
      </c>
      <c r="J1058" s="1">
        <f t="shared" si="95"/>
        <v>-8.6562724821787818</v>
      </c>
      <c r="K1058" s="1">
        <f t="shared" si="96"/>
        <v>-1.8060720762761944</v>
      </c>
      <c r="L1058" s="26"/>
      <c r="M1058" s="26"/>
      <c r="N1058" s="2">
        <v>1361112</v>
      </c>
      <c r="O1058" s="26"/>
      <c r="P1058" s="26"/>
      <c r="Q1058" s="26"/>
      <c r="R1058" s="26"/>
      <c r="S1058" s="26"/>
      <c r="T1058" s="26"/>
      <c r="U1058" s="26"/>
      <c r="V1058" s="26"/>
    </row>
    <row r="1059" spans="1:22" ht="14.5" x14ac:dyDescent="0.35">
      <c r="A1059" s="15">
        <v>9</v>
      </c>
      <c r="B1059" s="8">
        <v>90</v>
      </c>
      <c r="C1059" s="8">
        <v>1361111.1111000001</v>
      </c>
      <c r="D1059" s="8">
        <v>5833.3333320000002</v>
      </c>
      <c r="E1059" s="2">
        <v>2250</v>
      </c>
      <c r="F1059" s="1">
        <v>20686.359375</v>
      </c>
      <c r="G1059" s="1">
        <v>495.88986206054699</v>
      </c>
      <c r="H1059" s="1">
        <v>19411.503782474141</v>
      </c>
      <c r="I1059" s="1">
        <v>490.64970912545141</v>
      </c>
      <c r="J1059" s="1">
        <f t="shared" si="95"/>
        <v>-6.1627837427331684</v>
      </c>
      <c r="K1059" s="1">
        <f t="shared" si="96"/>
        <v>-1.0567170930499421</v>
      </c>
      <c r="L1059" s="26"/>
      <c r="M1059" s="26"/>
      <c r="N1059" s="2">
        <v>1361112</v>
      </c>
      <c r="O1059" s="26"/>
      <c r="P1059" s="26"/>
      <c r="Q1059" s="26"/>
      <c r="R1059" s="26"/>
      <c r="S1059" s="26"/>
      <c r="T1059" s="26"/>
      <c r="U1059" s="26"/>
      <c r="V1059" s="26"/>
    </row>
    <row r="1060" spans="1:22" ht="14.5" x14ac:dyDescent="0.35">
      <c r="A1060" s="15">
        <v>9</v>
      </c>
      <c r="B1060" s="8">
        <v>90</v>
      </c>
      <c r="C1060" s="8">
        <v>1361111.1111000001</v>
      </c>
      <c r="D1060" s="8">
        <v>5833.3333320000002</v>
      </c>
      <c r="E1060" s="2">
        <v>2280</v>
      </c>
      <c r="F1060" s="1">
        <v>21403.013671875</v>
      </c>
      <c r="G1060" s="1">
        <v>537.23937988281295</v>
      </c>
      <c r="H1060" s="1">
        <v>21049.472184464241</v>
      </c>
      <c r="I1060" s="1">
        <v>547.96533792638547</v>
      </c>
      <c r="J1060" s="1">
        <f t="shared" si="95"/>
        <v>-1.6518304049645889</v>
      </c>
      <c r="K1060" s="1">
        <f t="shared" si="96"/>
        <v>1.9964951277235397</v>
      </c>
      <c r="L1060" s="26"/>
      <c r="M1060" s="26"/>
      <c r="N1060" s="2">
        <v>5.9191661853008299E-15</v>
      </c>
      <c r="O1060" s="26"/>
      <c r="P1060" s="26"/>
      <c r="Q1060" s="26"/>
      <c r="R1060" s="26"/>
      <c r="S1060" s="26"/>
      <c r="T1060" s="26"/>
      <c r="U1060" s="26"/>
      <c r="V1060" s="26"/>
    </row>
    <row r="1061" spans="1:22" ht="14.5" x14ac:dyDescent="0.35">
      <c r="A1061" s="15">
        <v>9</v>
      </c>
      <c r="B1061" s="8">
        <v>90</v>
      </c>
      <c r="C1061" s="8">
        <v>1361111.1111000001</v>
      </c>
      <c r="D1061" s="8">
        <v>5833.3333320000002</v>
      </c>
      <c r="E1061" s="2">
        <v>2310</v>
      </c>
      <c r="F1061" s="1">
        <v>22393.939453125</v>
      </c>
      <c r="G1061" s="1">
        <v>554.88470458984398</v>
      </c>
      <c r="H1061" s="1">
        <v>22360.487477253449</v>
      </c>
      <c r="I1061" s="1">
        <v>560.55900208566572</v>
      </c>
      <c r="J1061" s="1">
        <f t="shared" si="95"/>
        <v>-0.14937959416016203</v>
      </c>
      <c r="K1061" s="1">
        <f t="shared" si="96"/>
        <v>1.0226083813241955</v>
      </c>
      <c r="L1061" s="26"/>
      <c r="M1061" s="26"/>
      <c r="N1061" s="2">
        <v>0</v>
      </c>
      <c r="O1061" s="26"/>
      <c r="P1061" s="26"/>
      <c r="Q1061" s="26"/>
      <c r="R1061" s="26"/>
      <c r="S1061" s="26"/>
      <c r="T1061" s="26"/>
      <c r="U1061" s="26"/>
      <c r="V1061" s="26"/>
    </row>
    <row r="1062" spans="1:22" ht="14.5" x14ac:dyDescent="0.35">
      <c r="A1062" s="15">
        <v>9</v>
      </c>
      <c r="B1062" s="8">
        <v>90</v>
      </c>
      <c r="C1062" s="8">
        <v>1361111.1111000001</v>
      </c>
      <c r="D1062" s="8">
        <v>5833.3333320000002</v>
      </c>
      <c r="E1062" s="2">
        <v>2340</v>
      </c>
      <c r="F1062" s="1">
        <v>23305.376953125</v>
      </c>
      <c r="G1062" s="1">
        <v>559.64910888671898</v>
      </c>
      <c r="H1062" s="1">
        <v>22730.232599150921</v>
      </c>
      <c r="I1062" s="1">
        <v>558.89442988328608</v>
      </c>
      <c r="J1062" s="1">
        <f t="shared" si="95"/>
        <v>-2.4678611941394011</v>
      </c>
      <c r="K1062" s="1">
        <f t="shared" si="96"/>
        <v>-0.13484860271360777</v>
      </c>
      <c r="L1062" s="26"/>
      <c r="M1062" s="26"/>
      <c r="N1062" s="2">
        <v>0</v>
      </c>
      <c r="O1062" s="26"/>
      <c r="P1062" s="26"/>
      <c r="Q1062" s="26"/>
      <c r="R1062" s="26"/>
      <c r="S1062" s="26"/>
      <c r="T1062" s="26"/>
      <c r="U1062" s="26"/>
      <c r="V1062" s="26"/>
    </row>
    <row r="1063" spans="1:22" ht="14.5" x14ac:dyDescent="0.35">
      <c r="A1063" s="15">
        <v>9</v>
      </c>
      <c r="B1063" s="8">
        <v>90</v>
      </c>
      <c r="C1063" s="8">
        <v>1361111.1111000001</v>
      </c>
      <c r="D1063" s="8">
        <v>5833.3333320000002</v>
      </c>
      <c r="E1063" s="2">
        <v>2370</v>
      </c>
      <c r="F1063" s="1">
        <v>21904.580078125</v>
      </c>
      <c r="G1063" s="1">
        <v>493.15655517578102</v>
      </c>
      <c r="H1063" s="1">
        <v>21172.129499982471</v>
      </c>
      <c r="I1063" s="1">
        <v>484.39195031168492</v>
      </c>
      <c r="J1063" s="1">
        <f t="shared" si="95"/>
        <v>-3.3438238739577124</v>
      </c>
      <c r="K1063" s="1">
        <f t="shared" si="96"/>
        <v>-1.7772459419041968</v>
      </c>
      <c r="L1063" s="26"/>
      <c r="M1063" s="26"/>
      <c r="N1063" s="2">
        <v>1361112</v>
      </c>
      <c r="O1063" s="26"/>
      <c r="P1063" s="26"/>
      <c r="Q1063" s="26"/>
      <c r="R1063" s="26"/>
      <c r="S1063" s="26"/>
      <c r="T1063" s="26"/>
      <c r="U1063" s="26"/>
      <c r="V1063" s="26"/>
    </row>
    <row r="1064" spans="1:22" ht="14.5" x14ac:dyDescent="0.35">
      <c r="A1064" s="15">
        <v>9</v>
      </c>
      <c r="B1064" s="8">
        <v>90</v>
      </c>
      <c r="C1064" s="8">
        <v>1361111.1111000001</v>
      </c>
      <c r="D1064" s="8">
        <v>5833.3333320000002</v>
      </c>
      <c r="E1064" s="2">
        <v>2400</v>
      </c>
      <c r="F1064" s="1">
        <v>21971.46484375</v>
      </c>
      <c r="G1064" s="1">
        <v>472.37863159179699</v>
      </c>
      <c r="H1064" s="1">
        <v>21179.017961261779</v>
      </c>
      <c r="I1064" s="1">
        <v>446.23220485733668</v>
      </c>
      <c r="J1064" s="1">
        <f t="shared" si="95"/>
        <v>-3.6067093756547597</v>
      </c>
      <c r="K1064" s="1">
        <f t="shared" si="96"/>
        <v>-5.5350570465800786</v>
      </c>
      <c r="L1064" s="26"/>
      <c r="M1064" s="26"/>
      <c r="N1064" s="2">
        <v>1361112</v>
      </c>
      <c r="O1064" s="26"/>
      <c r="P1064" s="26"/>
      <c r="Q1064" s="26"/>
      <c r="R1064" s="26"/>
      <c r="S1064" s="26"/>
      <c r="T1064" s="26"/>
      <c r="U1064" s="26"/>
      <c r="V1064" s="26"/>
    </row>
    <row r="1065" spans="1:22" ht="14.5" x14ac:dyDescent="0.35">
      <c r="A1065" s="15">
        <v>9</v>
      </c>
      <c r="B1065" s="8">
        <v>90</v>
      </c>
      <c r="C1065" s="8">
        <v>1361111.1111000001</v>
      </c>
      <c r="D1065" s="8">
        <v>5833.3333320000002</v>
      </c>
      <c r="E1065" s="2">
        <v>2430</v>
      </c>
      <c r="F1065" s="1">
        <v>22374.029296875</v>
      </c>
      <c r="G1065" s="1">
        <v>456.67388916015602</v>
      </c>
      <c r="H1065" s="1">
        <v>21328.71666493954</v>
      </c>
      <c r="I1065" s="1">
        <v>428.74990169124038</v>
      </c>
      <c r="J1065" s="1">
        <f t="shared" si="95"/>
        <v>-4.6719909859126689</v>
      </c>
      <c r="K1065" s="1">
        <f t="shared" si="96"/>
        <v>-6.1146450742496183</v>
      </c>
      <c r="L1065" s="26"/>
      <c r="M1065" s="26"/>
      <c r="N1065" s="2">
        <v>1361112</v>
      </c>
      <c r="O1065" s="26"/>
      <c r="P1065" s="26"/>
      <c r="Q1065" s="26"/>
      <c r="R1065" s="26"/>
      <c r="S1065" s="26"/>
      <c r="T1065" s="26"/>
      <c r="U1065" s="26"/>
      <c r="V1065" s="26"/>
    </row>
    <row r="1066" spans="1:22" ht="14.5" x14ac:dyDescent="0.35">
      <c r="A1066" s="15">
        <v>9</v>
      </c>
      <c r="B1066" s="8">
        <v>90</v>
      </c>
      <c r="C1066" s="8">
        <v>1361111.1111000001</v>
      </c>
      <c r="D1066" s="8">
        <v>5833.3333320000002</v>
      </c>
      <c r="E1066" s="2">
        <v>2460</v>
      </c>
      <c r="F1066" s="1">
        <v>23571.970703125</v>
      </c>
      <c r="G1066" s="1">
        <v>467.78131103515602</v>
      </c>
      <c r="H1066" s="1">
        <v>22851.554927159759</v>
      </c>
      <c r="I1066" s="1">
        <v>487.82064680442181</v>
      </c>
      <c r="J1066" s="1">
        <f t="shared" si="95"/>
        <v>-3.0562390605285001</v>
      </c>
      <c r="K1066" s="1">
        <f t="shared" si="96"/>
        <v>4.2839111560315706</v>
      </c>
      <c r="L1066" s="26"/>
      <c r="M1066" s="26"/>
      <c r="N1066" s="2">
        <v>0</v>
      </c>
      <c r="O1066" s="26"/>
      <c r="P1066" s="26"/>
      <c r="Q1066" s="26"/>
      <c r="R1066" s="26"/>
      <c r="S1066" s="26"/>
      <c r="T1066" s="26"/>
      <c r="U1066" s="26"/>
      <c r="V1066" s="26"/>
    </row>
    <row r="1067" spans="1:22" ht="14.5" x14ac:dyDescent="0.35">
      <c r="A1067" s="15">
        <v>9</v>
      </c>
      <c r="B1067" s="8">
        <v>90</v>
      </c>
      <c r="C1067" s="8">
        <v>1361111.1111000001</v>
      </c>
      <c r="D1067" s="8">
        <v>5833.3333320000002</v>
      </c>
      <c r="E1067" s="2">
        <v>2490</v>
      </c>
      <c r="F1067" s="1">
        <v>24081.71484375</v>
      </c>
      <c r="G1067" s="1">
        <v>460.08709716796898</v>
      </c>
      <c r="H1067" s="1">
        <v>23575.816287015889</v>
      </c>
      <c r="I1067" s="1">
        <v>495.65800565592309</v>
      </c>
      <c r="J1067" s="1">
        <f t="shared" si="95"/>
        <v>-2.100758023324111</v>
      </c>
      <c r="K1067" s="1">
        <f t="shared" si="96"/>
        <v>7.7313423277697035</v>
      </c>
      <c r="L1067" s="26"/>
      <c r="M1067" s="26"/>
      <c r="N1067" s="2">
        <v>2.1042448179416901E-14</v>
      </c>
      <c r="O1067" s="26"/>
      <c r="P1067" s="26"/>
      <c r="Q1067" s="26"/>
      <c r="R1067" s="26"/>
      <c r="S1067" s="26"/>
      <c r="T1067" s="26"/>
      <c r="U1067" s="26"/>
      <c r="V1067" s="26"/>
    </row>
    <row r="1068" spans="1:22" ht="14.5" x14ac:dyDescent="0.35">
      <c r="A1068" s="15">
        <v>9</v>
      </c>
      <c r="B1068" s="8">
        <v>90</v>
      </c>
      <c r="C1068" s="8">
        <v>1361111.1111000001</v>
      </c>
      <c r="D1068" s="8">
        <v>5833.3333320000002</v>
      </c>
      <c r="E1068" s="2">
        <v>2520</v>
      </c>
      <c r="F1068" s="1">
        <v>24380.1953125</v>
      </c>
      <c r="G1068" s="1">
        <v>453.52883911132801</v>
      </c>
      <c r="H1068" s="1">
        <v>23981.00634848803</v>
      </c>
      <c r="I1068" s="1">
        <v>487.88542066763472</v>
      </c>
      <c r="J1068" s="1">
        <f t="shared" si="95"/>
        <v>-1.6373493275802478</v>
      </c>
      <c r="K1068" s="1">
        <f t="shared" si="96"/>
        <v>7.5753907124466631</v>
      </c>
      <c r="L1068" s="26"/>
      <c r="M1068" s="26"/>
      <c r="N1068" s="2">
        <v>0</v>
      </c>
      <c r="O1068" s="26"/>
      <c r="P1068" s="26"/>
      <c r="Q1068" s="26"/>
      <c r="R1068" s="26"/>
      <c r="S1068" s="26"/>
      <c r="T1068" s="26"/>
      <c r="U1068" s="26"/>
      <c r="V1068" s="26"/>
    </row>
    <row r="1069" spans="1:22" ht="14.5" x14ac:dyDescent="0.35">
      <c r="A1069" s="15">
        <v>9</v>
      </c>
      <c r="B1069" s="8">
        <v>90</v>
      </c>
      <c r="C1069" s="8">
        <v>1361111.1111000001</v>
      </c>
      <c r="D1069" s="8">
        <v>5833.3333320000002</v>
      </c>
      <c r="E1069" s="2">
        <v>2550</v>
      </c>
      <c r="F1069" s="1">
        <v>23146.904296875</v>
      </c>
      <c r="G1069" s="1">
        <v>402.11560058593801</v>
      </c>
      <c r="H1069" s="1">
        <v>22639.486869618551</v>
      </c>
      <c r="I1069" s="1">
        <v>421.4341233454528</v>
      </c>
      <c r="J1069" s="1">
        <f t="shared" si="95"/>
        <v>-2.1921610801533999</v>
      </c>
      <c r="K1069" s="1">
        <f t="shared" si="96"/>
        <v>4.8042211571411393</v>
      </c>
      <c r="L1069" s="26"/>
      <c r="M1069" s="26"/>
      <c r="N1069" s="2">
        <v>1361112</v>
      </c>
      <c r="O1069" s="26"/>
      <c r="P1069" s="26"/>
      <c r="Q1069" s="26"/>
      <c r="R1069" s="26"/>
      <c r="S1069" s="26"/>
      <c r="T1069" s="26"/>
      <c r="U1069" s="26"/>
      <c r="V1069" s="26"/>
    </row>
    <row r="1070" spans="1:22" ht="14.5" x14ac:dyDescent="0.35">
      <c r="A1070" s="15">
        <v>9</v>
      </c>
      <c r="B1070" s="8">
        <v>90</v>
      </c>
      <c r="C1070" s="8">
        <v>1361111.1111000001</v>
      </c>
      <c r="D1070" s="8">
        <v>5833.3333320000002</v>
      </c>
      <c r="E1070" s="2">
        <v>2580</v>
      </c>
      <c r="F1070" s="1">
        <v>22728.45703125</v>
      </c>
      <c r="G1070" s="1">
        <v>378.73980712890602</v>
      </c>
      <c r="H1070" s="1">
        <v>22807.613599764551</v>
      </c>
      <c r="I1070" s="1">
        <v>394.83439977871268</v>
      </c>
      <c r="J1070" s="1">
        <f t="shared" si="95"/>
        <v>0.34827075329273777</v>
      </c>
      <c r="K1070" s="1">
        <f t="shared" si="96"/>
        <v>4.2495117616006972</v>
      </c>
      <c r="L1070" s="26"/>
      <c r="M1070" s="26"/>
      <c r="N1070" s="2">
        <v>1361112</v>
      </c>
      <c r="O1070" s="26"/>
      <c r="P1070" s="26"/>
      <c r="Q1070" s="26"/>
      <c r="R1070" s="26"/>
      <c r="S1070" s="26"/>
      <c r="T1070" s="26"/>
      <c r="U1070" s="26"/>
      <c r="V1070" s="26"/>
    </row>
    <row r="1071" spans="1:22" ht="14.5" x14ac:dyDescent="0.35">
      <c r="A1071" s="15">
        <v>9</v>
      </c>
      <c r="B1071" s="8">
        <v>90</v>
      </c>
      <c r="C1071" s="8">
        <v>1361111.1111000001</v>
      </c>
      <c r="D1071" s="8">
        <v>5833.3333320000002</v>
      </c>
      <c r="E1071" s="2">
        <v>2610</v>
      </c>
      <c r="F1071" s="1">
        <v>23040.8359375</v>
      </c>
      <c r="G1071" s="1">
        <v>361.40512084960898</v>
      </c>
      <c r="H1071" s="1">
        <v>23039.901426397861</v>
      </c>
      <c r="I1071" s="1">
        <v>381.07749918845758</v>
      </c>
      <c r="J1071" s="1">
        <f t="shared" si="95"/>
        <v>-4.0558906138401371E-3</v>
      </c>
      <c r="K1071" s="1">
        <f t="shared" si="96"/>
        <v>5.4433037065445573</v>
      </c>
      <c r="L1071" s="26"/>
      <c r="M1071" s="26"/>
      <c r="N1071" s="2">
        <v>1361112</v>
      </c>
      <c r="O1071" s="26"/>
      <c r="P1071" s="26"/>
      <c r="Q1071" s="26"/>
      <c r="R1071" s="26"/>
      <c r="S1071" s="26"/>
      <c r="T1071" s="26"/>
      <c r="U1071" s="26"/>
      <c r="V1071" s="26"/>
    </row>
    <row r="1072" spans="1:22" ht="14.5" x14ac:dyDescent="0.35">
      <c r="A1072" s="15">
        <v>9</v>
      </c>
      <c r="B1072" s="8">
        <v>90</v>
      </c>
      <c r="C1072" s="8">
        <v>1361111.1111000001</v>
      </c>
      <c r="D1072" s="8">
        <v>5833.3333320000002</v>
      </c>
      <c r="E1072" s="2">
        <v>2640</v>
      </c>
      <c r="F1072" s="1">
        <v>24321.1875</v>
      </c>
      <c r="G1072" s="1">
        <v>380.75949096679699</v>
      </c>
      <c r="H1072" s="1">
        <v>24230.134699057558</v>
      </c>
      <c r="I1072" s="1">
        <v>424.49572151377299</v>
      </c>
      <c r="J1072" s="1">
        <f t="shared" si="95"/>
        <v>-0.37437646061666002</v>
      </c>
      <c r="K1072" s="1">
        <f t="shared" si="96"/>
        <v>11.486576588261563</v>
      </c>
      <c r="L1072" s="26"/>
      <c r="M1072" s="26"/>
      <c r="N1072" s="2">
        <v>0</v>
      </c>
      <c r="O1072" s="26"/>
      <c r="P1072" s="26"/>
      <c r="Q1072" s="26"/>
      <c r="R1072" s="26"/>
      <c r="S1072" s="26"/>
      <c r="T1072" s="26"/>
      <c r="U1072" s="26"/>
      <c r="V1072" s="26"/>
    </row>
    <row r="1073" spans="1:22" ht="14.5" x14ac:dyDescent="0.35">
      <c r="A1073" s="15">
        <v>9</v>
      </c>
      <c r="B1073" s="8">
        <v>90</v>
      </c>
      <c r="C1073" s="8">
        <v>1361111.1111000001</v>
      </c>
      <c r="D1073" s="8">
        <v>5833.3333320000002</v>
      </c>
      <c r="E1073" s="2">
        <v>2670</v>
      </c>
      <c r="F1073" s="1">
        <v>24954.9453125</v>
      </c>
      <c r="G1073" s="1">
        <v>373.65585327148398</v>
      </c>
      <c r="H1073" s="1">
        <v>24821.502601338099</v>
      </c>
      <c r="I1073" s="1">
        <v>425.89492982492561</v>
      </c>
      <c r="J1073" s="1">
        <f t="shared" si="95"/>
        <v>-0.53473453654518266</v>
      </c>
      <c r="K1073" s="1">
        <f t="shared" si="96"/>
        <v>13.980532111586308</v>
      </c>
      <c r="L1073" s="26"/>
      <c r="M1073" s="26"/>
      <c r="N1073" s="2">
        <v>8.4166133535335694E-14</v>
      </c>
      <c r="O1073" s="26"/>
      <c r="P1073" s="26"/>
      <c r="Q1073" s="26"/>
      <c r="R1073" s="26"/>
      <c r="S1073" s="26"/>
      <c r="T1073" s="26"/>
      <c r="U1073" s="26"/>
      <c r="V1073" s="26"/>
    </row>
    <row r="1074" spans="1:22" ht="14.5" x14ac:dyDescent="0.35">
      <c r="A1074" s="15">
        <v>9</v>
      </c>
      <c r="B1074" s="8">
        <v>90</v>
      </c>
      <c r="C1074" s="8">
        <v>1361111.1111000001</v>
      </c>
      <c r="D1074" s="8">
        <v>5833.3333320000002</v>
      </c>
      <c r="E1074" s="2">
        <v>2700</v>
      </c>
      <c r="F1074" s="1">
        <v>25090.470703125</v>
      </c>
      <c r="G1074" s="1">
        <v>367.18740844726602</v>
      </c>
      <c r="H1074" s="1">
        <v>25173.59952257252</v>
      </c>
      <c r="I1074" s="1">
        <v>417.71512850661759</v>
      </c>
      <c r="J1074" s="1">
        <f t="shared" si="95"/>
        <v>0.33131630104159998</v>
      </c>
      <c r="K1074" s="1">
        <f t="shared" si="96"/>
        <v>13.760744213157885</v>
      </c>
      <c r="L1074" s="26"/>
      <c r="M1074" s="26"/>
      <c r="N1074" s="2">
        <v>0</v>
      </c>
      <c r="O1074" s="26"/>
      <c r="P1074" s="26"/>
      <c r="Q1074" s="26"/>
      <c r="R1074" s="26"/>
      <c r="S1074" s="26"/>
      <c r="T1074" s="26"/>
      <c r="U1074" s="26"/>
      <c r="V1074" s="26"/>
    </row>
    <row r="1075" spans="1:22" ht="14.5" x14ac:dyDescent="0.35">
      <c r="A1075" s="15">
        <v>9</v>
      </c>
      <c r="B1075" s="8">
        <v>90</v>
      </c>
      <c r="C1075" s="8">
        <v>1361111.1111000001</v>
      </c>
      <c r="D1075" s="8">
        <v>5833.3333320000002</v>
      </c>
      <c r="E1075" s="2">
        <v>2730</v>
      </c>
      <c r="F1075" s="1">
        <v>23234.076171875</v>
      </c>
      <c r="G1075" s="1">
        <v>327.60614013671898</v>
      </c>
      <c r="H1075" s="1">
        <v>24901.679834481831</v>
      </c>
      <c r="I1075" s="1">
        <v>362.37196831448972</v>
      </c>
      <c r="J1075" s="1">
        <f t="shared" si="95"/>
        <v>7.1774046459633967</v>
      </c>
      <c r="K1075" s="1">
        <f t="shared" si="96"/>
        <v>10.612080763584594</v>
      </c>
      <c r="L1075" s="26"/>
      <c r="M1075" s="26"/>
      <c r="N1075" s="2">
        <v>1361112</v>
      </c>
      <c r="O1075" s="26"/>
      <c r="P1075" s="26"/>
      <c r="Q1075" s="26"/>
      <c r="R1075" s="26"/>
      <c r="S1075" s="26"/>
      <c r="T1075" s="26"/>
      <c r="U1075" s="26"/>
      <c r="V1075" s="26"/>
    </row>
    <row r="1076" spans="1:22" ht="14.5" x14ac:dyDescent="0.35">
      <c r="A1076" s="15">
        <v>9</v>
      </c>
      <c r="B1076" s="8">
        <v>90</v>
      </c>
      <c r="C1076" s="8">
        <v>1361111.1111000001</v>
      </c>
      <c r="D1076" s="8">
        <v>5833.3333320000002</v>
      </c>
      <c r="E1076" s="2">
        <v>2760</v>
      </c>
      <c r="F1076" s="1">
        <v>23040.55859375</v>
      </c>
      <c r="G1076" s="1">
        <v>315.56793212890602</v>
      </c>
      <c r="H1076" s="1">
        <v>24927.246980523909</v>
      </c>
      <c r="I1076" s="1">
        <v>357.46802967474991</v>
      </c>
      <c r="J1076" s="1">
        <f t="shared" si="95"/>
        <v>8.1885531511622887</v>
      </c>
      <c r="K1076" s="1">
        <f t="shared" si="96"/>
        <v>13.27767915553858</v>
      </c>
      <c r="L1076" s="26"/>
      <c r="M1076" s="26"/>
      <c r="N1076" s="2">
        <v>1361112</v>
      </c>
      <c r="O1076" s="26"/>
      <c r="P1076" s="26"/>
      <c r="Q1076" s="26"/>
      <c r="R1076" s="26"/>
      <c r="S1076" s="26"/>
      <c r="T1076" s="26"/>
      <c r="U1076" s="26"/>
      <c r="V1076" s="26"/>
    </row>
    <row r="1077" spans="1:22" ht="14.5" x14ac:dyDescent="0.35">
      <c r="A1077" s="15">
        <v>9</v>
      </c>
      <c r="B1077" s="8">
        <v>90</v>
      </c>
      <c r="C1077" s="8">
        <v>1361111.1111000001</v>
      </c>
      <c r="D1077" s="8">
        <v>5833.3333320000002</v>
      </c>
      <c r="E1077" s="2">
        <v>2790</v>
      </c>
      <c r="F1077" s="1">
        <v>23269.041015625</v>
      </c>
      <c r="G1077" s="1">
        <v>310.39764404296898</v>
      </c>
      <c r="H1077" s="1">
        <v>25047.61495028542</v>
      </c>
      <c r="I1077" s="1">
        <v>348.47546727996962</v>
      </c>
      <c r="J1077" s="1">
        <f t="shared" si="95"/>
        <v>7.6435205622187894</v>
      </c>
      <c r="K1077" s="1">
        <f t="shared" si="96"/>
        <v>12.267433071022102</v>
      </c>
      <c r="L1077" s="26"/>
      <c r="M1077" s="26"/>
      <c r="N1077" s="2">
        <v>1361112</v>
      </c>
      <c r="O1077" s="26"/>
      <c r="P1077" s="26"/>
      <c r="Q1077" s="26"/>
      <c r="R1077" s="26"/>
      <c r="S1077" s="26"/>
      <c r="T1077" s="26"/>
      <c r="U1077" s="26"/>
      <c r="V1077" s="26"/>
    </row>
    <row r="1078" spans="1:22" ht="14.5" x14ac:dyDescent="0.35">
      <c r="A1078" s="15">
        <v>9</v>
      </c>
      <c r="B1078" s="8">
        <v>90</v>
      </c>
      <c r="C1078" s="8">
        <v>1361111.1111000001</v>
      </c>
      <c r="D1078" s="8">
        <v>5833.3333320000002</v>
      </c>
      <c r="E1078" s="2">
        <v>2820</v>
      </c>
      <c r="F1078" s="1">
        <v>25004.3828125</v>
      </c>
      <c r="G1078" s="1">
        <v>338.54791259765602</v>
      </c>
      <c r="H1078" s="1">
        <v>26767.509623296639</v>
      </c>
      <c r="I1078" s="1">
        <v>365.66287524515889</v>
      </c>
      <c r="J1078" s="1">
        <f t="shared" si="95"/>
        <v>7.0512710672275825</v>
      </c>
      <c r="K1078" s="1">
        <f t="shared" si="96"/>
        <v>8.0091950470028088</v>
      </c>
      <c r="L1078" s="26"/>
      <c r="M1078" s="26"/>
      <c r="N1078" s="2">
        <v>3.7117767254159602E-16</v>
      </c>
      <c r="O1078" s="26"/>
      <c r="P1078" s="26"/>
      <c r="Q1078" s="26"/>
      <c r="R1078" s="26"/>
      <c r="S1078" s="26"/>
      <c r="T1078" s="26"/>
      <c r="U1078" s="26"/>
      <c r="V1078" s="26"/>
    </row>
    <row r="1079" spans="1:22" ht="14.5" x14ac:dyDescent="0.35">
      <c r="A1079" s="15">
        <v>9</v>
      </c>
      <c r="B1079" s="8">
        <v>90</v>
      </c>
      <c r="C1079" s="8">
        <v>1361111.1111000001</v>
      </c>
      <c r="D1079" s="8">
        <v>5833.3333320000002</v>
      </c>
      <c r="E1079" s="2">
        <v>2850</v>
      </c>
      <c r="F1079" s="1">
        <v>25962.978515625</v>
      </c>
      <c r="G1079" s="1">
        <v>345.83505249023398</v>
      </c>
      <c r="H1079" s="1">
        <v>27282.874217219411</v>
      </c>
      <c r="I1079" s="1">
        <v>366.18919190431188</v>
      </c>
      <c r="J1079" s="1">
        <f t="shared" si="95"/>
        <v>5.0837607125857032</v>
      </c>
      <c r="K1079" s="1">
        <f t="shared" si="96"/>
        <v>5.885505031232392</v>
      </c>
      <c r="L1079" s="26"/>
      <c r="M1079" s="26"/>
      <c r="N1079" s="2">
        <v>0</v>
      </c>
      <c r="O1079" s="26"/>
      <c r="P1079" s="26"/>
      <c r="Q1079" s="26"/>
      <c r="R1079" s="26"/>
      <c r="S1079" s="26"/>
      <c r="T1079" s="26"/>
      <c r="U1079" s="26"/>
      <c r="V1079" s="26"/>
    </row>
    <row r="1080" spans="1:22" ht="14.5" x14ac:dyDescent="0.35">
      <c r="A1080" s="15">
        <v>9</v>
      </c>
      <c r="B1080" s="8">
        <v>90</v>
      </c>
      <c r="C1080" s="8">
        <v>1361111.1111000001</v>
      </c>
      <c r="D1080" s="8">
        <v>5833.3333320000002</v>
      </c>
      <c r="E1080" s="2">
        <v>2880</v>
      </c>
      <c r="F1080" s="1">
        <v>26363.958984375</v>
      </c>
      <c r="G1080" s="1">
        <v>343.41790771484398</v>
      </c>
      <c r="H1080" s="1">
        <v>27492.18689024889</v>
      </c>
      <c r="I1080" s="1">
        <v>360.55746435274472</v>
      </c>
      <c r="J1080" s="1">
        <f t="shared" si="95"/>
        <v>4.2794327913442398</v>
      </c>
      <c r="K1080" s="1">
        <f t="shared" si="96"/>
        <v>4.9908744572902464</v>
      </c>
      <c r="L1080" s="26"/>
      <c r="M1080" s="26"/>
      <c r="N1080" s="2">
        <v>0</v>
      </c>
      <c r="O1080" s="26"/>
      <c r="P1080" s="26"/>
      <c r="Q1080" s="26"/>
      <c r="R1080" s="26"/>
      <c r="S1080" s="26"/>
      <c r="T1080" s="26"/>
      <c r="U1080" s="26"/>
      <c r="V1080" s="26"/>
    </row>
    <row r="1081" spans="1:22" ht="14.5" x14ac:dyDescent="0.35">
      <c r="A1081" s="15">
        <v>9</v>
      </c>
      <c r="B1081" s="8">
        <v>90</v>
      </c>
      <c r="C1081" s="8">
        <v>1361111.1111000001</v>
      </c>
      <c r="D1081" s="8">
        <v>5833.3333320000002</v>
      </c>
      <c r="E1081" s="2">
        <v>2910</v>
      </c>
      <c r="F1081" s="1">
        <v>24505.076171875</v>
      </c>
      <c r="G1081" s="1">
        <v>305.05282592773398</v>
      </c>
      <c r="H1081" s="1">
        <v>25986.998685419821</v>
      </c>
      <c r="I1081" s="1">
        <v>317.35541028562852</v>
      </c>
      <c r="J1081" s="1">
        <f t="shared" si="95"/>
        <v>6.047410353474663</v>
      </c>
      <c r="K1081" s="1">
        <f t="shared" si="96"/>
        <v>4.0329357121933329</v>
      </c>
      <c r="L1081" s="26"/>
      <c r="M1081" s="26"/>
      <c r="N1081" s="2">
        <v>1361112</v>
      </c>
      <c r="O1081" s="26"/>
      <c r="P1081" s="26"/>
      <c r="Q1081" s="26"/>
      <c r="R1081" s="26"/>
      <c r="S1081" s="26"/>
      <c r="T1081" s="26"/>
      <c r="U1081" s="26"/>
      <c r="V1081" s="26"/>
    </row>
    <row r="1082" spans="1:22" ht="14.5" x14ac:dyDescent="0.35">
      <c r="A1082" s="15">
        <v>9</v>
      </c>
      <c r="B1082" s="8">
        <v>90</v>
      </c>
      <c r="C1082" s="8">
        <v>1361111.1111000001</v>
      </c>
      <c r="D1082" s="8">
        <v>5833.3333320000002</v>
      </c>
      <c r="E1082" s="2">
        <v>2940</v>
      </c>
      <c r="F1082" s="1">
        <v>24552.25</v>
      </c>
      <c r="G1082" s="1">
        <v>294.39343261718699</v>
      </c>
      <c r="H1082" s="1">
        <v>25375.399873678529</v>
      </c>
      <c r="I1082" s="1">
        <v>301.48328320667611</v>
      </c>
      <c r="J1082" s="1">
        <f t="shared" si="95"/>
        <v>3.3526453733508288</v>
      </c>
      <c r="K1082" s="1">
        <f t="shared" si="96"/>
        <v>2.4082910160256086</v>
      </c>
      <c r="L1082" s="26"/>
      <c r="M1082" s="26"/>
      <c r="N1082" s="2">
        <v>1361112</v>
      </c>
      <c r="O1082" s="26"/>
      <c r="P1082" s="26"/>
      <c r="Q1082" s="26"/>
      <c r="R1082" s="26"/>
      <c r="S1082" s="26"/>
      <c r="T1082" s="26"/>
      <c r="U1082" s="26"/>
      <c r="V1082" s="26"/>
    </row>
    <row r="1083" spans="1:22" ht="14.5" x14ac:dyDescent="0.35">
      <c r="A1083" s="15">
        <v>9</v>
      </c>
      <c r="B1083" s="8">
        <v>90</v>
      </c>
      <c r="C1083" s="8">
        <v>1361111.1111000001</v>
      </c>
      <c r="D1083" s="8">
        <v>5833.3333320000002</v>
      </c>
      <c r="E1083" s="2">
        <v>2970</v>
      </c>
      <c r="F1083" s="1">
        <v>25090.638671875</v>
      </c>
      <c r="G1083" s="1">
        <v>291.20065307617199</v>
      </c>
      <c r="H1083" s="1">
        <v>25097.813451403341</v>
      </c>
      <c r="I1083" s="1">
        <v>294.81308436424382</v>
      </c>
      <c r="J1083" s="1">
        <f t="shared" si="95"/>
        <v>2.859544399076356E-2</v>
      </c>
      <c r="K1083" s="1">
        <f t="shared" si="96"/>
        <v>1.2405299404074124</v>
      </c>
      <c r="L1083" s="26"/>
      <c r="M1083" s="26"/>
      <c r="N1083" s="2">
        <v>1361112</v>
      </c>
      <c r="O1083" s="26"/>
      <c r="P1083" s="26"/>
      <c r="Q1083" s="26"/>
      <c r="R1083" s="26"/>
      <c r="S1083" s="26"/>
      <c r="T1083" s="26"/>
      <c r="U1083" s="26"/>
      <c r="V1083" s="26"/>
    </row>
    <row r="1084" spans="1:22" ht="14.5" x14ac:dyDescent="0.35">
      <c r="A1084" s="15">
        <v>9</v>
      </c>
      <c r="B1084" s="8">
        <v>90</v>
      </c>
      <c r="C1084" s="8">
        <v>1361111.1111000001</v>
      </c>
      <c r="D1084" s="8">
        <v>5833.3333320000002</v>
      </c>
      <c r="E1084" s="2">
        <v>3000</v>
      </c>
      <c r="F1084" s="1">
        <v>26754.044921875</v>
      </c>
      <c r="G1084" s="1">
        <v>314.63131713867199</v>
      </c>
      <c r="H1084" s="1">
        <v>27250.476168469351</v>
      </c>
      <c r="I1084" s="1">
        <v>313.94159552992357</v>
      </c>
      <c r="J1084" s="1">
        <f t="shared" si="95"/>
        <v>1.8555371647315002</v>
      </c>
      <c r="K1084" s="1">
        <f t="shared" si="96"/>
        <v>-0.21921581583832705</v>
      </c>
      <c r="L1084" s="26"/>
      <c r="M1084" s="26"/>
      <c r="N1084" s="2">
        <v>0</v>
      </c>
      <c r="O1084" s="26"/>
      <c r="P1084" s="26"/>
      <c r="Q1084" s="26"/>
      <c r="R1084" s="26"/>
      <c r="S1084" s="26"/>
      <c r="T1084" s="26"/>
      <c r="U1084" s="26"/>
      <c r="V1084" s="26"/>
    </row>
    <row r="1085" spans="1:22" ht="14.5" x14ac:dyDescent="0.35">
      <c r="A1085" s="15">
        <v>9</v>
      </c>
      <c r="B1085" s="8">
        <v>90</v>
      </c>
      <c r="C1085" s="8">
        <v>1361111.1111000001</v>
      </c>
      <c r="D1085" s="8">
        <v>5833.3333320000002</v>
      </c>
      <c r="E1085" s="2">
        <v>3030</v>
      </c>
      <c r="F1085" s="1">
        <v>27461.708984375</v>
      </c>
      <c r="G1085" s="1">
        <v>318.02212524414102</v>
      </c>
      <c r="H1085" s="1">
        <v>27875.79620092603</v>
      </c>
      <c r="I1085" s="1">
        <v>315.00537273867479</v>
      </c>
      <c r="J1085" s="1">
        <f t="shared" si="95"/>
        <v>1.5078712573446718</v>
      </c>
      <c r="K1085" s="1">
        <f t="shared" si="96"/>
        <v>-0.94859830999189498</v>
      </c>
      <c r="L1085" s="26"/>
      <c r="M1085" s="26"/>
      <c r="N1085" s="2">
        <v>8.4166126759072103E-14</v>
      </c>
      <c r="O1085" s="26"/>
      <c r="P1085" s="26"/>
      <c r="Q1085" s="26"/>
      <c r="R1085" s="26"/>
      <c r="S1085" s="26"/>
      <c r="T1085" s="26"/>
      <c r="U1085" s="26"/>
      <c r="V1085" s="26"/>
    </row>
    <row r="1086" spans="1:22" ht="14.5" x14ac:dyDescent="0.35">
      <c r="A1086" s="15">
        <v>9</v>
      </c>
      <c r="B1086" s="8">
        <v>90</v>
      </c>
      <c r="C1086" s="8">
        <v>1361111.1111000001</v>
      </c>
      <c r="D1086" s="8">
        <v>5833.3333320000002</v>
      </c>
      <c r="E1086" s="2">
        <v>3060</v>
      </c>
      <c r="F1086" s="1">
        <v>27689.546875</v>
      </c>
      <c r="G1086" s="1">
        <v>315.09710693359398</v>
      </c>
      <c r="H1086" s="1">
        <v>28113.048918519151</v>
      </c>
      <c r="I1086" s="1">
        <v>310.72964770634661</v>
      </c>
      <c r="J1086" s="1">
        <f t="shared" si="95"/>
        <v>1.529465416790613</v>
      </c>
      <c r="K1086" s="1">
        <f t="shared" si="96"/>
        <v>-1.3860677013984131</v>
      </c>
      <c r="L1086" s="26"/>
      <c r="M1086" s="26"/>
      <c r="N1086" s="2">
        <v>0</v>
      </c>
      <c r="O1086" s="26"/>
      <c r="P1086" s="26"/>
      <c r="Q1086" s="26"/>
      <c r="R1086" s="26"/>
      <c r="S1086" s="26"/>
      <c r="T1086" s="26"/>
      <c r="U1086" s="26"/>
      <c r="V1086" s="26"/>
    </row>
    <row r="1087" spans="1:22" ht="14.5" x14ac:dyDescent="0.35">
      <c r="A1087" s="15">
        <v>9</v>
      </c>
      <c r="B1087" s="8">
        <v>90</v>
      </c>
      <c r="C1087" s="8">
        <v>1361111.1111000001</v>
      </c>
      <c r="D1087" s="8">
        <v>5833.3333320000002</v>
      </c>
      <c r="E1087" s="2">
        <v>3090</v>
      </c>
      <c r="F1087" s="1">
        <v>25563.505859375</v>
      </c>
      <c r="G1087" s="1">
        <v>279.03070068359398</v>
      </c>
      <c r="H1087" s="1">
        <v>26148.25180811137</v>
      </c>
      <c r="I1087" s="1">
        <v>284.21628929055709</v>
      </c>
      <c r="J1087" s="1">
        <f t="shared" si="95"/>
        <v>2.2874247059580219</v>
      </c>
      <c r="K1087" s="1">
        <f t="shared" si="96"/>
        <v>1.8584294109067558</v>
      </c>
      <c r="L1087" s="26"/>
      <c r="M1087" s="26"/>
      <c r="N1087" s="2">
        <v>1361112</v>
      </c>
      <c r="O1087" s="26"/>
      <c r="P1087" s="26"/>
      <c r="Q1087" s="26"/>
      <c r="R1087" s="26"/>
      <c r="S1087" s="26"/>
      <c r="T1087" s="26"/>
      <c r="U1087" s="26"/>
      <c r="V1087" s="26"/>
    </row>
    <row r="1088" spans="1:22" ht="14.5" x14ac:dyDescent="0.35">
      <c r="A1088" s="15">
        <v>9</v>
      </c>
      <c r="B1088" s="8">
        <v>90</v>
      </c>
      <c r="C1088" s="8">
        <v>1361111.1111000001</v>
      </c>
      <c r="D1088" s="8">
        <v>5833.3333320000002</v>
      </c>
      <c r="E1088" s="2">
        <v>3120</v>
      </c>
      <c r="F1088" s="1">
        <v>25549.72265625</v>
      </c>
      <c r="G1088" s="1">
        <v>270.95559692382801</v>
      </c>
      <c r="H1088" s="1">
        <v>25151.550876294401</v>
      </c>
      <c r="I1088" s="1">
        <v>273.45064106018663</v>
      </c>
      <c r="J1088" s="1">
        <f t="shared" si="95"/>
        <v>-1.5584191864337043</v>
      </c>
      <c r="K1088" s="1">
        <f t="shared" si="96"/>
        <v>0.92083137041086127</v>
      </c>
      <c r="L1088" s="26"/>
      <c r="M1088" s="26"/>
      <c r="N1088" s="2">
        <v>1361112</v>
      </c>
      <c r="O1088" s="26"/>
      <c r="P1088" s="26"/>
      <c r="Q1088" s="26"/>
      <c r="R1088" s="26"/>
      <c r="S1088" s="26"/>
      <c r="T1088" s="26"/>
      <c r="U1088" s="26"/>
      <c r="V1088" s="26"/>
    </row>
    <row r="1089" spans="1:22" ht="14.5" x14ac:dyDescent="0.35">
      <c r="A1089" s="15">
        <v>9</v>
      </c>
      <c r="B1089" s="8">
        <v>90</v>
      </c>
      <c r="C1089" s="8">
        <v>1361111.1111000001</v>
      </c>
      <c r="D1089" s="8">
        <v>5833.3333320000002</v>
      </c>
      <c r="E1089" s="2">
        <v>3150</v>
      </c>
      <c r="F1089" s="1">
        <v>26159.537109375</v>
      </c>
      <c r="G1089" s="1">
        <v>266.43804931640602</v>
      </c>
      <c r="H1089" s="1">
        <v>25191.201305032871</v>
      </c>
      <c r="I1089" s="1">
        <v>266.39015067134852</v>
      </c>
      <c r="J1089" s="1">
        <f t="shared" si="95"/>
        <v>-3.7016549654278799</v>
      </c>
      <c r="K1089" s="1">
        <f t="shared" si="96"/>
        <v>-1.7977404195982219E-2</v>
      </c>
      <c r="L1089" s="26"/>
      <c r="M1089" s="26"/>
      <c r="N1089" s="2">
        <v>1361112</v>
      </c>
      <c r="O1089" s="26"/>
      <c r="P1089" s="26"/>
      <c r="Q1089" s="26"/>
      <c r="R1089" s="26"/>
      <c r="S1089" s="26"/>
      <c r="T1089" s="26"/>
      <c r="U1089" s="26"/>
      <c r="V1089" s="26"/>
    </row>
    <row r="1090" spans="1:22" ht="14.5" x14ac:dyDescent="0.35">
      <c r="A1090" s="15">
        <v>9</v>
      </c>
      <c r="B1090" s="8">
        <v>90</v>
      </c>
      <c r="C1090" s="8">
        <v>1361111.1111000001</v>
      </c>
      <c r="D1090" s="8">
        <v>5833.3333320000002</v>
      </c>
      <c r="E1090" s="2">
        <v>3180</v>
      </c>
      <c r="F1090" s="1">
        <v>27782.548828125</v>
      </c>
      <c r="G1090" s="1">
        <v>290.75180053710898</v>
      </c>
      <c r="H1090" s="1">
        <v>27630.256905788559</v>
      </c>
      <c r="I1090" s="1">
        <v>280.86710909943457</v>
      </c>
      <c r="J1090" s="1">
        <f t="shared" si="95"/>
        <v>-0.54815677020342901</v>
      </c>
      <c r="K1090" s="1">
        <f t="shared" si="96"/>
        <v>-3.3997008511776388</v>
      </c>
      <c r="L1090" s="26"/>
      <c r="M1090" s="26"/>
      <c r="N1090" s="2">
        <v>0</v>
      </c>
      <c r="O1090" s="26"/>
      <c r="P1090" s="26"/>
      <c r="Q1090" s="26"/>
      <c r="R1090" s="26"/>
      <c r="S1090" s="26"/>
      <c r="T1090" s="26"/>
      <c r="U1090" s="26"/>
      <c r="V1090" s="26"/>
    </row>
    <row r="1091" spans="1:22" ht="14.5" x14ac:dyDescent="0.35">
      <c r="A1091" s="15">
        <v>9</v>
      </c>
      <c r="B1091" s="8">
        <v>90</v>
      </c>
      <c r="C1091" s="8">
        <v>1361111.1111000001</v>
      </c>
      <c r="D1091" s="8">
        <v>5833.3333320000002</v>
      </c>
      <c r="E1091" s="2">
        <v>3210</v>
      </c>
      <c r="F1091" s="1">
        <v>28482.078125</v>
      </c>
      <c r="G1091" s="1">
        <v>293.89523315429699</v>
      </c>
      <c r="H1091" s="1">
        <v>28442.50304048101</v>
      </c>
      <c r="I1091" s="1">
        <v>279.38088557705538</v>
      </c>
      <c r="J1091" s="1">
        <f t="shared" si="95"/>
        <v>-0.13894732099710677</v>
      </c>
      <c r="K1091" s="1">
        <f t="shared" si="96"/>
        <v>-4.938612791185176</v>
      </c>
      <c r="L1091" s="26"/>
      <c r="M1091" s="26"/>
      <c r="N1091" s="2">
        <v>2.1042431238758E-14</v>
      </c>
      <c r="O1091" s="26"/>
      <c r="P1091" s="26"/>
      <c r="Q1091" s="26"/>
      <c r="R1091" s="26"/>
      <c r="S1091" s="26"/>
      <c r="T1091" s="26"/>
      <c r="U1091" s="26"/>
      <c r="V1091" s="26"/>
    </row>
    <row r="1092" spans="1:22" ht="14.5" x14ac:dyDescent="0.35">
      <c r="A1092" s="15">
        <v>9</v>
      </c>
      <c r="B1092" s="8">
        <v>90</v>
      </c>
      <c r="C1092" s="8">
        <v>1361111.1111000001</v>
      </c>
      <c r="D1092" s="8">
        <v>5833.3333320000002</v>
      </c>
      <c r="E1092" s="2">
        <v>3240</v>
      </c>
      <c r="F1092" s="1">
        <v>28671.9296875</v>
      </c>
      <c r="G1092" s="1">
        <v>290.84167480468699</v>
      </c>
      <c r="H1092" s="1">
        <v>28732.906456883182</v>
      </c>
      <c r="I1092" s="1">
        <v>274.61271666924011</v>
      </c>
      <c r="J1092" s="1">
        <f t="shared" si="95"/>
        <v>0.21267061564316561</v>
      </c>
      <c r="K1092" s="1">
        <f t="shared" si="96"/>
        <v>-5.5799974836293096</v>
      </c>
      <c r="L1092" s="26"/>
      <c r="M1092" s="26"/>
      <c r="N1092" s="2">
        <v>2.1042385498978899E-14</v>
      </c>
      <c r="O1092" s="26"/>
      <c r="P1092" s="26"/>
      <c r="Q1092" s="26"/>
      <c r="R1092" s="26"/>
      <c r="S1092" s="26"/>
      <c r="T1092" s="26"/>
      <c r="U1092" s="26"/>
      <c r="V1092" s="26"/>
    </row>
    <row r="1093" spans="1:22" ht="14.5" x14ac:dyDescent="0.35">
      <c r="A1093" s="15">
        <v>9</v>
      </c>
      <c r="B1093" s="8">
        <v>90</v>
      </c>
      <c r="C1093" s="8">
        <v>1361111.1111000001</v>
      </c>
      <c r="D1093" s="8">
        <v>5833.3333320000002</v>
      </c>
      <c r="E1093" s="2">
        <v>3270</v>
      </c>
      <c r="F1093" s="1">
        <v>26312.611328125</v>
      </c>
      <c r="G1093" s="1">
        <v>254.87571716308599</v>
      </c>
      <c r="H1093" s="1">
        <v>26315.359194526289</v>
      </c>
      <c r="I1093" s="1">
        <v>254.72730317794469</v>
      </c>
      <c r="J1093" s="1">
        <f t="shared" si="95"/>
        <v>1.04431535396551E-2</v>
      </c>
      <c r="K1093" s="1">
        <f t="shared" si="96"/>
        <v>-5.822994312413781E-2</v>
      </c>
      <c r="L1093" s="26"/>
      <c r="M1093" s="26"/>
      <c r="N1093" s="2">
        <v>1361112</v>
      </c>
      <c r="O1093" s="26"/>
      <c r="P1093" s="26"/>
      <c r="Q1093" s="26"/>
      <c r="R1093" s="26"/>
      <c r="S1093" s="26"/>
      <c r="T1093" s="26"/>
      <c r="U1093" s="26"/>
      <c r="V1093" s="26"/>
    </row>
    <row r="1094" spans="1:22" ht="14.5" x14ac:dyDescent="0.35">
      <c r="A1094" s="15">
        <v>9</v>
      </c>
      <c r="B1094" s="8">
        <v>90</v>
      </c>
      <c r="C1094" s="8">
        <v>1361111.1111000001</v>
      </c>
      <c r="D1094" s="8">
        <v>5833.3333320000002</v>
      </c>
      <c r="E1094" s="2">
        <v>3300</v>
      </c>
      <c r="F1094" s="1">
        <v>26502.748046875</v>
      </c>
      <c r="G1094" s="1">
        <v>251.003662109375</v>
      </c>
      <c r="H1094" s="1">
        <v>25807.10586925576</v>
      </c>
      <c r="I1094" s="1">
        <v>247.09362214076839</v>
      </c>
      <c r="J1094" s="1">
        <f t="shared" si="95"/>
        <v>-2.6247926305184222</v>
      </c>
      <c r="K1094" s="1">
        <f t="shared" si="96"/>
        <v>-1.5577621201808638</v>
      </c>
      <c r="L1094" s="26"/>
      <c r="M1094" s="26"/>
      <c r="N1094" s="2">
        <v>1361112</v>
      </c>
      <c r="O1094" s="26"/>
      <c r="P1094" s="26"/>
      <c r="Q1094" s="26"/>
      <c r="R1094" s="26"/>
      <c r="S1094" s="26"/>
      <c r="T1094" s="26"/>
      <c r="U1094" s="26"/>
      <c r="V1094" s="26"/>
    </row>
    <row r="1095" spans="1:22" ht="14.5" x14ac:dyDescent="0.35">
      <c r="A1095" s="15">
        <v>9</v>
      </c>
      <c r="B1095" s="8">
        <v>90</v>
      </c>
      <c r="C1095" s="8">
        <v>1361111.1111000001</v>
      </c>
      <c r="D1095" s="8">
        <v>5833.3333320000002</v>
      </c>
      <c r="E1095" s="2">
        <v>3330</v>
      </c>
      <c r="F1095" s="1">
        <v>26933.25390625</v>
      </c>
      <c r="G1095" s="1">
        <v>247.83686828613301</v>
      </c>
      <c r="H1095" s="1">
        <v>25782.24427989457</v>
      </c>
      <c r="I1095" s="1">
        <v>243.0208319967355</v>
      </c>
      <c r="J1095" s="1">
        <f t="shared" si="95"/>
        <v>-4.2735631957501132</v>
      </c>
      <c r="K1095" s="1">
        <f t="shared" si="96"/>
        <v>-1.9432283512545432</v>
      </c>
      <c r="L1095" s="26"/>
      <c r="M1095" s="26"/>
      <c r="N1095" s="2">
        <v>1361112</v>
      </c>
      <c r="O1095" s="26"/>
      <c r="P1095" s="26"/>
      <c r="Q1095" s="26"/>
      <c r="R1095" s="26"/>
      <c r="S1095" s="26"/>
      <c r="T1095" s="26"/>
      <c r="U1095" s="26"/>
      <c r="V1095" s="26"/>
    </row>
    <row r="1096" spans="1:22" ht="14.5" x14ac:dyDescent="0.35">
      <c r="A1096" s="15">
        <v>9</v>
      </c>
      <c r="B1096" s="8">
        <v>90</v>
      </c>
      <c r="C1096" s="8">
        <v>1361111.1111000001</v>
      </c>
      <c r="D1096" s="8">
        <v>5833.3333320000002</v>
      </c>
      <c r="E1096" s="2">
        <v>3360</v>
      </c>
      <c r="F1096" s="1">
        <v>28593.080078125</v>
      </c>
      <c r="G1096" s="1">
        <v>272.02017211914102</v>
      </c>
      <c r="H1096" s="1">
        <v>28005.130310719302</v>
      </c>
      <c r="I1096" s="1">
        <v>253.01453364938931</v>
      </c>
      <c r="J1096" s="1">
        <f t="shared" si="95"/>
        <v>-2.0562659419665197</v>
      </c>
      <c r="K1096" s="1">
        <f t="shared" si="96"/>
        <v>-6.9868489243612091</v>
      </c>
      <c r="L1096" s="26"/>
      <c r="M1096" s="26"/>
      <c r="N1096" s="2">
        <v>0</v>
      </c>
      <c r="O1096" s="26"/>
      <c r="P1096" s="26"/>
      <c r="Q1096" s="26"/>
      <c r="R1096" s="26"/>
      <c r="S1096" s="26"/>
      <c r="T1096" s="26"/>
      <c r="U1096" s="26"/>
      <c r="V1096" s="26"/>
    </row>
    <row r="1097" spans="1:22" ht="14.5" x14ac:dyDescent="0.35">
      <c r="A1097" s="15">
        <v>9</v>
      </c>
      <c r="B1097" s="8">
        <v>90</v>
      </c>
      <c r="C1097" s="8">
        <v>1361111.1111000001</v>
      </c>
      <c r="D1097" s="8">
        <v>5833.3333320000002</v>
      </c>
      <c r="E1097" s="2">
        <v>3390</v>
      </c>
      <c r="F1097" s="1">
        <v>29266.900390625</v>
      </c>
      <c r="G1097" s="1">
        <v>274.28479003906301</v>
      </c>
      <c r="H1097" s="1">
        <v>29030.44156594676</v>
      </c>
      <c r="I1097" s="1">
        <v>253.9753227372758</v>
      </c>
      <c r="J1097" s="1">
        <f t="shared" si="95"/>
        <v>-0.80793941798491509</v>
      </c>
      <c r="K1097" s="1">
        <f t="shared" si="96"/>
        <v>-7.404518237739242</v>
      </c>
      <c r="L1097" s="26"/>
      <c r="M1097" s="26"/>
      <c r="N1097" s="2">
        <v>0</v>
      </c>
      <c r="O1097" s="26"/>
      <c r="P1097" s="26"/>
      <c r="Q1097" s="26"/>
      <c r="R1097" s="26"/>
      <c r="S1097" s="26"/>
      <c r="T1097" s="26"/>
      <c r="U1097" s="26"/>
      <c r="V1097" s="26"/>
    </row>
    <row r="1098" spans="1:22" ht="14.5" x14ac:dyDescent="0.35">
      <c r="A1098" s="15">
        <v>9</v>
      </c>
      <c r="B1098" s="8">
        <v>90</v>
      </c>
      <c r="C1098" s="8">
        <v>1361111.1111000001</v>
      </c>
      <c r="D1098" s="8">
        <v>5833.3333320000002</v>
      </c>
      <c r="E1098" s="2">
        <v>3420</v>
      </c>
      <c r="F1098" s="1">
        <v>29315.15625</v>
      </c>
      <c r="G1098" s="1">
        <v>268.84548950195301</v>
      </c>
      <c r="H1098" s="1">
        <v>29404.286343505872</v>
      </c>
      <c r="I1098" s="1">
        <v>251.75845468114261</v>
      </c>
      <c r="J1098" s="1">
        <f t="shared" ref="J1098:J1161" si="97">(H1098-F1098)/F1098*100</f>
        <v>0.30404099758421593</v>
      </c>
      <c r="K1098" s="1">
        <f t="shared" ref="K1098:K1161" si="98">(I1098-G1098)/G1098*100</f>
        <v>-6.3557081997041545</v>
      </c>
      <c r="L1098" s="26"/>
      <c r="M1098" s="26"/>
      <c r="N1098" s="2">
        <v>6.3124839014792903E-14</v>
      </c>
      <c r="O1098" s="26"/>
      <c r="P1098" s="26"/>
      <c r="Q1098" s="26"/>
      <c r="R1098" s="26"/>
      <c r="S1098" s="26"/>
      <c r="T1098" s="26"/>
      <c r="U1098" s="26"/>
      <c r="V1098" s="26"/>
    </row>
    <row r="1099" spans="1:22" ht="14.5" x14ac:dyDescent="0.35">
      <c r="A1099" s="15">
        <v>9</v>
      </c>
      <c r="B1099" s="8">
        <v>90</v>
      </c>
      <c r="C1099" s="8">
        <v>1361111.1111000001</v>
      </c>
      <c r="D1099" s="8">
        <v>5833.3333320000002</v>
      </c>
      <c r="E1099" s="2">
        <v>3450</v>
      </c>
      <c r="F1099" s="1">
        <v>26798.693359375</v>
      </c>
      <c r="G1099" s="1">
        <v>234.1171875</v>
      </c>
      <c r="H1099" s="1">
        <v>26645.552294274989</v>
      </c>
      <c r="I1099" s="1">
        <v>236.67438638817561</v>
      </c>
      <c r="J1099" s="1">
        <f t="shared" si="97"/>
        <v>-0.57144974587515873</v>
      </c>
      <c r="K1099" s="1">
        <f t="shared" si="98"/>
        <v>1.0922730259501368</v>
      </c>
      <c r="L1099" s="26"/>
      <c r="M1099" s="26"/>
      <c r="N1099" s="2">
        <v>1361112</v>
      </c>
      <c r="O1099" s="26"/>
      <c r="P1099" s="26"/>
      <c r="Q1099" s="26"/>
      <c r="R1099" s="26"/>
      <c r="S1099" s="26"/>
      <c r="T1099" s="26"/>
      <c r="U1099" s="26"/>
      <c r="V1099" s="26"/>
    </row>
    <row r="1100" spans="1:22" ht="14.5" x14ac:dyDescent="0.35">
      <c r="A1100" s="15">
        <v>9</v>
      </c>
      <c r="B1100" s="8">
        <v>90</v>
      </c>
      <c r="C1100" s="8">
        <v>1361111.1111000001</v>
      </c>
      <c r="D1100" s="8">
        <v>5833.3333320000002</v>
      </c>
      <c r="E1100" s="2">
        <v>3480</v>
      </c>
      <c r="F1100" s="1">
        <v>26785.52734375</v>
      </c>
      <c r="G1100" s="1">
        <v>228.53794860839801</v>
      </c>
      <c r="H1100" s="1">
        <v>26001.904498667878</v>
      </c>
      <c r="I1100" s="1">
        <v>229.76025242718489</v>
      </c>
      <c r="J1100" s="1">
        <f t="shared" si="97"/>
        <v>-2.9255457061776626</v>
      </c>
      <c r="K1100" s="1">
        <f t="shared" si="98"/>
        <v>0.53483626077405333</v>
      </c>
      <c r="L1100" s="26"/>
      <c r="M1100" s="26"/>
      <c r="N1100" s="2">
        <v>1361112</v>
      </c>
      <c r="O1100" s="26"/>
      <c r="P1100" s="26"/>
      <c r="Q1100" s="26"/>
      <c r="R1100" s="26"/>
      <c r="S1100" s="26"/>
      <c r="T1100" s="26"/>
      <c r="U1100" s="26"/>
      <c r="V1100" s="26"/>
    </row>
    <row r="1101" spans="1:22" ht="14.5" x14ac:dyDescent="0.35">
      <c r="A1101" s="15">
        <v>9</v>
      </c>
      <c r="B1101" s="8">
        <v>90</v>
      </c>
      <c r="C1101" s="8">
        <v>1361111.1111000001</v>
      </c>
      <c r="D1101" s="8">
        <v>5833.3333320000002</v>
      </c>
      <c r="E1101" s="2">
        <v>3510</v>
      </c>
      <c r="F1101" s="1">
        <v>27229.46484375</v>
      </c>
      <c r="G1101" s="1">
        <v>225.65998840332</v>
      </c>
      <c r="H1101" s="1">
        <v>25846.581765552099</v>
      </c>
      <c r="I1101" s="1">
        <v>224.8750494532562</v>
      </c>
      <c r="J1101" s="1">
        <f t="shared" si="97"/>
        <v>-5.0786274579146404</v>
      </c>
      <c r="K1101" s="1">
        <f t="shared" si="98"/>
        <v>-0.3478414386253047</v>
      </c>
      <c r="L1101" s="26"/>
      <c r="M1101" s="26"/>
      <c r="N1101" s="2">
        <v>1361112</v>
      </c>
      <c r="O1101" s="26"/>
      <c r="P1101" s="26"/>
      <c r="Q1101" s="26"/>
      <c r="R1101" s="26"/>
      <c r="S1101" s="26"/>
      <c r="T1101" s="26"/>
      <c r="U1101" s="26"/>
      <c r="V1101" s="26"/>
    </row>
    <row r="1102" spans="1:22" ht="14.5" x14ac:dyDescent="0.35">
      <c r="A1102" s="15">
        <v>9</v>
      </c>
      <c r="B1102" s="8">
        <v>90</v>
      </c>
      <c r="C1102" s="8">
        <v>1361111.1111000001</v>
      </c>
      <c r="D1102" s="8">
        <v>5833.3333320000002</v>
      </c>
      <c r="E1102" s="2">
        <v>3540</v>
      </c>
      <c r="F1102" s="1">
        <v>28832.42578125</v>
      </c>
      <c r="G1102" s="1">
        <v>248.97471618652301</v>
      </c>
      <c r="H1102" s="1">
        <v>28127.535111214889</v>
      </c>
      <c r="I1102" s="1">
        <v>236.50759949451199</v>
      </c>
      <c r="J1102" s="1">
        <f t="shared" si="97"/>
        <v>-2.4447844776678758</v>
      </c>
      <c r="K1102" s="1">
        <f t="shared" si="98"/>
        <v>-5.0073826302390874</v>
      </c>
      <c r="L1102" s="26"/>
      <c r="M1102" s="26"/>
      <c r="N1102" s="2">
        <v>0</v>
      </c>
      <c r="O1102" s="26"/>
      <c r="P1102" s="26"/>
      <c r="Q1102" s="26"/>
      <c r="R1102" s="26"/>
      <c r="S1102" s="26"/>
      <c r="T1102" s="26"/>
      <c r="U1102" s="26"/>
      <c r="V1102" s="26"/>
    </row>
    <row r="1103" spans="1:22" ht="14.5" x14ac:dyDescent="0.35">
      <c r="A1103" s="15">
        <v>9</v>
      </c>
      <c r="B1103" s="8">
        <v>90</v>
      </c>
      <c r="C1103" s="8">
        <v>1361111.1111000001</v>
      </c>
      <c r="D1103" s="8">
        <v>5833.3333320000002</v>
      </c>
      <c r="E1103" s="2">
        <v>3570</v>
      </c>
      <c r="F1103" s="1">
        <v>29537.099609375</v>
      </c>
      <c r="G1103" s="1">
        <v>251.71485900878901</v>
      </c>
      <c r="H1103" s="1">
        <v>29250.345016102168</v>
      </c>
      <c r="I1103" s="1">
        <v>238.0670708801301</v>
      </c>
      <c r="J1103" s="1">
        <f t="shared" si="97"/>
        <v>-0.97082854127565221</v>
      </c>
      <c r="K1103" s="1">
        <f t="shared" si="98"/>
        <v>-5.4219239112071529</v>
      </c>
      <c r="L1103" s="26"/>
      <c r="M1103" s="26"/>
      <c r="N1103" s="2">
        <v>7.3645503215723205E-14</v>
      </c>
      <c r="O1103" s="26"/>
      <c r="P1103" s="26"/>
      <c r="Q1103" s="26"/>
      <c r="R1103" s="26"/>
      <c r="S1103" s="26"/>
      <c r="T1103" s="26"/>
      <c r="U1103" s="26"/>
      <c r="V1103" s="26"/>
    </row>
    <row r="1104" spans="1:22" ht="14.5" x14ac:dyDescent="0.35">
      <c r="A1104" s="15">
        <v>9</v>
      </c>
      <c r="B1104" s="8">
        <v>90</v>
      </c>
      <c r="C1104" s="8">
        <v>1361111.1111000001</v>
      </c>
      <c r="D1104" s="8">
        <v>5833.3333320000002</v>
      </c>
      <c r="E1104" s="2">
        <v>3600</v>
      </c>
      <c r="F1104" s="1">
        <v>29493.337890625</v>
      </c>
      <c r="G1104" s="1">
        <v>246.53536987304699</v>
      </c>
      <c r="H1104" s="1">
        <v>29372.350620054611</v>
      </c>
      <c r="I1104" s="1">
        <v>237.0546020003039</v>
      </c>
      <c r="J1104" s="1">
        <f t="shared" si="97"/>
        <v>-0.41021898239889376</v>
      </c>
      <c r="K1104" s="1">
        <f t="shared" si="98"/>
        <v>-3.8456014962985612</v>
      </c>
      <c r="L1104" s="26"/>
      <c r="M1104" s="26"/>
      <c r="N1104" s="2">
        <v>0</v>
      </c>
      <c r="O1104" s="26"/>
      <c r="P1104" s="26"/>
      <c r="Q1104" s="26"/>
      <c r="R1104" s="26"/>
      <c r="S1104" s="26"/>
      <c r="T1104" s="26"/>
      <c r="U1104" s="26"/>
      <c r="V1104" s="26"/>
    </row>
    <row r="1105" spans="1:22" ht="14.5" x14ac:dyDescent="0.35">
      <c r="A1105" s="15">
        <v>9</v>
      </c>
      <c r="B1105" s="8">
        <v>90</v>
      </c>
      <c r="C1105" s="8">
        <v>1361111.1111000001</v>
      </c>
      <c r="D1105" s="8">
        <v>5833.3333320000002</v>
      </c>
      <c r="E1105" s="2">
        <v>3630</v>
      </c>
      <c r="F1105" s="1">
        <v>26919.609375</v>
      </c>
      <c r="G1105" s="1">
        <v>214.34355163574199</v>
      </c>
      <c r="H1105" s="1">
        <v>26648.21855583755</v>
      </c>
      <c r="I1105" s="1">
        <v>214.4445305115876</v>
      </c>
      <c r="J1105" s="1">
        <f t="shared" si="97"/>
        <v>-1.0081528872944521</v>
      </c>
      <c r="K1105" s="1">
        <f t="shared" si="98"/>
        <v>4.7110759840919871E-2</v>
      </c>
      <c r="L1105" s="26"/>
      <c r="M1105" s="26"/>
      <c r="N1105" s="2">
        <v>1361112</v>
      </c>
      <c r="O1105" s="26"/>
      <c r="P1105" s="26"/>
      <c r="Q1105" s="26"/>
      <c r="R1105" s="26"/>
      <c r="S1105" s="26"/>
      <c r="T1105" s="26"/>
      <c r="U1105" s="26"/>
      <c r="V1105" s="26"/>
    </row>
    <row r="1106" spans="1:22" ht="14.5" x14ac:dyDescent="0.35">
      <c r="A1106" s="17">
        <v>9</v>
      </c>
      <c r="B1106" s="18">
        <v>90</v>
      </c>
      <c r="C1106" s="18">
        <v>1361111.1111000001</v>
      </c>
      <c r="D1106" s="18">
        <v>5833.3333320000002</v>
      </c>
      <c r="E1106" s="2">
        <v>3660</v>
      </c>
      <c r="F1106" s="1">
        <v>27058.560546875</v>
      </c>
      <c r="G1106" s="1">
        <v>210.90672302246099</v>
      </c>
      <c r="H1106" s="1">
        <v>26032.412398204371</v>
      </c>
      <c r="I1106" s="1">
        <v>204.80652791208249</v>
      </c>
      <c r="J1106" s="1">
        <f t="shared" si="97"/>
        <v>-3.7923234936794858</v>
      </c>
      <c r="K1106" s="1">
        <f t="shared" si="98"/>
        <v>-2.8923663612794615</v>
      </c>
      <c r="L1106" s="26"/>
      <c r="M1106" s="26"/>
      <c r="N1106" s="16">
        <v>1361112</v>
      </c>
      <c r="O1106" s="26"/>
      <c r="P1106" s="26"/>
      <c r="Q1106" s="26"/>
      <c r="R1106" s="26"/>
      <c r="S1106" s="26"/>
      <c r="T1106" s="26"/>
      <c r="U1106" s="26"/>
      <c r="V1106" s="26"/>
    </row>
    <row r="1107" spans="1:22" ht="14.5" x14ac:dyDescent="0.35">
      <c r="A1107" s="15">
        <v>10</v>
      </c>
      <c r="B1107" s="8">
        <v>90</v>
      </c>
      <c r="C1107" s="8">
        <v>1083333.3333000001</v>
      </c>
      <c r="D1107" s="8">
        <v>4166.6666670000004</v>
      </c>
      <c r="E1107" s="2">
        <v>30</v>
      </c>
      <c r="F1107" s="2">
        <v>152.36064147949199</v>
      </c>
      <c r="G1107" s="2">
        <v>514.82653808593795</v>
      </c>
      <c r="H1107" s="1">
        <v>188.9219689059685</v>
      </c>
      <c r="I1107" s="1">
        <v>511.57282776514381</v>
      </c>
      <c r="J1107" s="1">
        <f t="shared" si="97"/>
        <v>23.996569633370658</v>
      </c>
      <c r="K1107" s="1">
        <f t="shared" si="98"/>
        <v>-0.63200128200287387</v>
      </c>
      <c r="L1107" s="26">
        <f t="shared" ref="L1107:M1107" si="99">AVERAGE(J1107:J1228)</f>
        <v>-8.2427674817116495E-3</v>
      </c>
      <c r="M1107" s="26">
        <f t="shared" si="99"/>
        <v>0.55053435692264518</v>
      </c>
      <c r="N1107" s="2">
        <v>1083333</v>
      </c>
      <c r="O1107" s="26">
        <f t="shared" ref="O1107:P1107" si="100">ABS(L1107)</f>
        <v>8.2427674817116495E-3</v>
      </c>
      <c r="P1107" s="26">
        <f t="shared" si="100"/>
        <v>0.55053435692264518</v>
      </c>
      <c r="Q1107" s="26">
        <f t="shared" ref="Q1107" si="101">SUM(G1107:G1228)*30</f>
        <v>1549234.5817565918</v>
      </c>
      <c r="R1107" s="26">
        <f t="shared" ref="R1107" si="102">SUM(I1107:I1228)*30</f>
        <v>1549031.5025581911</v>
      </c>
      <c r="S1107" s="26">
        <f t="shared" ref="S1107" si="103">SUM(F1107:F1228)*30</f>
        <v>39009190.648498535</v>
      </c>
      <c r="T1107" s="26">
        <f t="shared" ref="T1107" si="104">SUM(H1107:H1228)*30</f>
        <v>36649968.854267426</v>
      </c>
      <c r="U1107" s="26">
        <f t="shared" ref="U1107" si="105">(R1107-Q1107)/Q1107*100</f>
        <v>-1.3108356913286979E-2</v>
      </c>
      <c r="V1107" s="26">
        <f t="shared" ref="V1107" si="106">(T1107-S1107)/S1107*100</f>
        <v>-6.0478614270401829</v>
      </c>
    </row>
    <row r="1108" spans="1:22" ht="14.5" x14ac:dyDescent="0.35">
      <c r="A1108" s="15">
        <v>10</v>
      </c>
      <c r="B1108" s="8">
        <v>90</v>
      </c>
      <c r="C1108" s="8">
        <v>1083333.3333000001</v>
      </c>
      <c r="D1108" s="8">
        <v>4166.6666670000004</v>
      </c>
      <c r="E1108" s="2">
        <v>60</v>
      </c>
      <c r="F1108" s="2">
        <v>139.13749694824199</v>
      </c>
      <c r="G1108" s="2">
        <v>470.14556884765602</v>
      </c>
      <c r="H1108" s="1">
        <v>188.9219689059685</v>
      </c>
      <c r="I1108" s="1">
        <v>467.99826594345723</v>
      </c>
      <c r="J1108" s="1">
        <f t="shared" si="97"/>
        <v>35.780773012070163</v>
      </c>
      <c r="K1108" s="1">
        <f t="shared" si="98"/>
        <v>-0.45673149902527288</v>
      </c>
      <c r="L1108" s="26"/>
      <c r="M1108" s="26"/>
      <c r="N1108" s="2">
        <v>1083333</v>
      </c>
      <c r="O1108" s="26"/>
      <c r="P1108" s="26"/>
      <c r="Q1108" s="26"/>
      <c r="R1108" s="26"/>
      <c r="S1108" s="26"/>
      <c r="T1108" s="26"/>
      <c r="U1108" s="26"/>
      <c r="V1108" s="26"/>
    </row>
    <row r="1109" spans="1:22" ht="14.5" x14ac:dyDescent="0.35">
      <c r="A1109" s="15">
        <v>10</v>
      </c>
      <c r="B1109" s="8">
        <v>90</v>
      </c>
      <c r="C1109" s="8">
        <v>1083333.3333000001</v>
      </c>
      <c r="D1109" s="8">
        <v>4166.6666670000004</v>
      </c>
      <c r="E1109" s="2">
        <v>90</v>
      </c>
      <c r="F1109" s="2">
        <v>132.14637756347699</v>
      </c>
      <c r="G1109" s="2">
        <v>446.52255249023398</v>
      </c>
      <c r="H1109" s="1">
        <v>188.9219689059685</v>
      </c>
      <c r="I1109" s="1">
        <v>456.29625231842613</v>
      </c>
      <c r="J1109" s="1">
        <f t="shared" si="97"/>
        <v>42.964167757999384</v>
      </c>
      <c r="K1109" s="1">
        <f t="shared" si="98"/>
        <v>2.1888479705414015</v>
      </c>
      <c r="L1109" s="26"/>
      <c r="M1109" s="26"/>
      <c r="N1109" s="2">
        <v>1083333</v>
      </c>
      <c r="O1109" s="26"/>
      <c r="P1109" s="26"/>
      <c r="Q1109" s="26"/>
      <c r="R1109" s="26"/>
      <c r="S1109" s="26"/>
      <c r="T1109" s="26"/>
      <c r="U1109" s="26"/>
      <c r="V1109" s="26"/>
    </row>
    <row r="1110" spans="1:22" ht="14.5" x14ac:dyDescent="0.35">
      <c r="A1110" s="15">
        <v>10</v>
      </c>
      <c r="B1110" s="8">
        <v>90</v>
      </c>
      <c r="C1110" s="8">
        <v>1083333.3333000001</v>
      </c>
      <c r="D1110" s="8">
        <v>4166.6666670000004</v>
      </c>
      <c r="E1110" s="2">
        <v>120</v>
      </c>
      <c r="F1110" s="2">
        <v>137.82043457031301</v>
      </c>
      <c r="G1110" s="2">
        <v>465.69519042968699</v>
      </c>
      <c r="H1110" s="1">
        <v>188.9219689059685</v>
      </c>
      <c r="I1110" s="1">
        <v>526.26799749801057</v>
      </c>
      <c r="J1110" s="1">
        <f t="shared" si="97"/>
        <v>37.07834363966149</v>
      </c>
      <c r="K1110" s="1">
        <f t="shared" si="98"/>
        <v>13.006964279024302</v>
      </c>
      <c r="L1110" s="26"/>
      <c r="M1110" s="26"/>
      <c r="N1110" s="2">
        <v>0</v>
      </c>
      <c r="O1110" s="26"/>
      <c r="P1110" s="26"/>
      <c r="Q1110" s="26"/>
      <c r="R1110" s="26"/>
      <c r="S1110" s="26"/>
      <c r="T1110" s="26"/>
      <c r="U1110" s="26"/>
      <c r="V1110" s="26"/>
    </row>
    <row r="1111" spans="1:22" ht="14.5" x14ac:dyDescent="0.35">
      <c r="A1111" s="15">
        <v>10</v>
      </c>
      <c r="B1111" s="8">
        <v>90</v>
      </c>
      <c r="C1111" s="8">
        <v>1083333.3333000001</v>
      </c>
      <c r="D1111" s="8">
        <v>4166.6666670000004</v>
      </c>
      <c r="E1111" s="2">
        <v>150</v>
      </c>
      <c r="F1111" s="2">
        <v>144.23902893066401</v>
      </c>
      <c r="G1111" s="2">
        <v>487.38363647460898</v>
      </c>
      <c r="H1111" s="1">
        <v>188.9219689059685</v>
      </c>
      <c r="I1111" s="1">
        <v>531.33726039579312</v>
      </c>
      <c r="J1111" s="1">
        <f t="shared" si="97"/>
        <v>30.978397668486572</v>
      </c>
      <c r="K1111" s="1">
        <f t="shared" si="98"/>
        <v>9.0182805970085091</v>
      </c>
      <c r="L1111" s="26"/>
      <c r="M1111" s="26"/>
      <c r="N1111" s="2">
        <v>4.2083615645017699E-14</v>
      </c>
      <c r="O1111" s="26"/>
      <c r="P1111" s="26"/>
      <c r="Q1111" s="26"/>
      <c r="R1111" s="26"/>
      <c r="S1111" s="26"/>
      <c r="T1111" s="26"/>
      <c r="U1111" s="26"/>
      <c r="V1111" s="26"/>
    </row>
    <row r="1112" spans="1:22" ht="14.5" x14ac:dyDescent="0.35">
      <c r="A1112" s="15">
        <v>10</v>
      </c>
      <c r="B1112" s="8">
        <v>90</v>
      </c>
      <c r="C1112" s="8">
        <v>1083333.3333000001</v>
      </c>
      <c r="D1112" s="8">
        <v>4166.6666670000004</v>
      </c>
      <c r="E1112" s="2">
        <v>180</v>
      </c>
      <c r="F1112" s="2">
        <v>145.533935546875</v>
      </c>
      <c r="G1112" s="2">
        <v>491.75912475585898</v>
      </c>
      <c r="H1112" s="1">
        <v>188.9219689059685</v>
      </c>
      <c r="I1112" s="1">
        <v>528.40209895114947</v>
      </c>
      <c r="J1112" s="1">
        <f t="shared" si="97"/>
        <v>29.813000793288282</v>
      </c>
      <c r="K1112" s="1">
        <f t="shared" si="98"/>
        <v>7.4514070711921061</v>
      </c>
      <c r="L1112" s="26"/>
      <c r="M1112" s="26"/>
      <c r="N1112" s="2">
        <v>0</v>
      </c>
      <c r="O1112" s="26"/>
      <c r="P1112" s="26"/>
      <c r="Q1112" s="26"/>
      <c r="R1112" s="26"/>
      <c r="S1112" s="26"/>
      <c r="T1112" s="26"/>
      <c r="U1112" s="26"/>
      <c r="V1112" s="26"/>
    </row>
    <row r="1113" spans="1:22" ht="14.5" x14ac:dyDescent="0.35">
      <c r="A1113" s="15">
        <v>10</v>
      </c>
      <c r="B1113" s="8">
        <v>90</v>
      </c>
      <c r="C1113" s="8">
        <v>1083333.3333000001</v>
      </c>
      <c r="D1113" s="8">
        <v>4166.6666670000004</v>
      </c>
      <c r="E1113" s="2">
        <v>210</v>
      </c>
      <c r="F1113" s="2">
        <v>136.48034667968801</v>
      </c>
      <c r="G1113" s="2">
        <v>461.16705322265602</v>
      </c>
      <c r="H1113" s="1">
        <v>188.9219689059685</v>
      </c>
      <c r="I1113" s="1">
        <v>452.36654508442228</v>
      </c>
      <c r="J1113" s="1">
        <f t="shared" si="97"/>
        <v>38.42430320708236</v>
      </c>
      <c r="K1113" s="1">
        <f t="shared" si="98"/>
        <v>-1.9083124166688388</v>
      </c>
      <c r="L1113" s="26"/>
      <c r="M1113" s="26"/>
      <c r="N1113" s="2">
        <v>1083333</v>
      </c>
      <c r="O1113" s="26"/>
      <c r="P1113" s="26"/>
      <c r="Q1113" s="26"/>
      <c r="R1113" s="26"/>
      <c r="S1113" s="26"/>
      <c r="T1113" s="26"/>
      <c r="U1113" s="26"/>
      <c r="V1113" s="26"/>
    </row>
    <row r="1114" spans="1:22" ht="14.5" x14ac:dyDescent="0.35">
      <c r="A1114" s="15">
        <v>10</v>
      </c>
      <c r="B1114" s="8">
        <v>90</v>
      </c>
      <c r="C1114" s="8">
        <v>1083333.3333000001</v>
      </c>
      <c r="D1114" s="8">
        <v>4166.6666670000004</v>
      </c>
      <c r="E1114" s="2">
        <v>240</v>
      </c>
      <c r="F1114" s="2">
        <v>130.42208862304699</v>
      </c>
      <c r="G1114" s="2">
        <v>440.69616699218801</v>
      </c>
      <c r="H1114" s="1">
        <v>188.9219689059685</v>
      </c>
      <c r="I1114" s="1">
        <v>430.62161095727089</v>
      </c>
      <c r="J1114" s="1">
        <f t="shared" si="97"/>
        <v>44.854273459767271</v>
      </c>
      <c r="K1114" s="1">
        <f t="shared" si="98"/>
        <v>-2.2860548353931356</v>
      </c>
      <c r="L1114" s="26"/>
      <c r="M1114" s="26"/>
      <c r="N1114" s="2">
        <v>1083333</v>
      </c>
      <c r="O1114" s="26"/>
      <c r="P1114" s="26"/>
      <c r="Q1114" s="26"/>
      <c r="R1114" s="26"/>
      <c r="S1114" s="26"/>
      <c r="T1114" s="26"/>
      <c r="U1114" s="26"/>
      <c r="V1114" s="26"/>
    </row>
    <row r="1115" spans="1:22" ht="14.5" x14ac:dyDescent="0.35">
      <c r="A1115" s="15">
        <v>10</v>
      </c>
      <c r="B1115" s="8">
        <v>90</v>
      </c>
      <c r="C1115" s="8">
        <v>1083333.3333000001</v>
      </c>
      <c r="D1115" s="8">
        <v>4166.6666670000004</v>
      </c>
      <c r="E1115" s="2">
        <v>270</v>
      </c>
      <c r="F1115" s="2">
        <v>126.895401000977</v>
      </c>
      <c r="G1115" s="2">
        <v>428.77947998046898</v>
      </c>
      <c r="H1115" s="1">
        <v>188.9219689059685</v>
      </c>
      <c r="I1115" s="1">
        <v>421.36609918085998</v>
      </c>
      <c r="J1115" s="1">
        <f t="shared" si="97"/>
        <v>48.880075570677249</v>
      </c>
      <c r="K1115" s="1">
        <f t="shared" si="98"/>
        <v>-1.7289495290088701</v>
      </c>
      <c r="L1115" s="26"/>
      <c r="M1115" s="26"/>
      <c r="N1115" s="2">
        <v>1083333</v>
      </c>
      <c r="O1115" s="26"/>
      <c r="P1115" s="26"/>
      <c r="Q1115" s="26"/>
      <c r="R1115" s="26"/>
      <c r="S1115" s="26"/>
      <c r="T1115" s="26"/>
      <c r="U1115" s="26"/>
      <c r="V1115" s="26"/>
    </row>
    <row r="1116" spans="1:22" ht="14.5" x14ac:dyDescent="0.35">
      <c r="A1116" s="15">
        <v>10</v>
      </c>
      <c r="B1116" s="8">
        <v>90</v>
      </c>
      <c r="C1116" s="8">
        <v>1083333.3333000001</v>
      </c>
      <c r="D1116" s="8">
        <v>4166.6666670000004</v>
      </c>
      <c r="E1116" s="2">
        <v>300</v>
      </c>
      <c r="F1116" s="2">
        <v>129.53607177734401</v>
      </c>
      <c r="G1116" s="2">
        <v>437.701904296875</v>
      </c>
      <c r="H1116" s="1">
        <v>188.9219689059685</v>
      </c>
      <c r="I1116" s="1">
        <v>491.58765323792522</v>
      </c>
      <c r="J1116" s="1">
        <f t="shared" si="97"/>
        <v>45.845065636003909</v>
      </c>
      <c r="K1116" s="1">
        <f t="shared" si="98"/>
        <v>12.311061115352553</v>
      </c>
      <c r="L1116" s="26"/>
      <c r="M1116" s="26"/>
      <c r="N1116" s="2">
        <v>1.2494515242312399E-14</v>
      </c>
      <c r="O1116" s="26"/>
      <c r="P1116" s="26"/>
      <c r="Q1116" s="26"/>
      <c r="R1116" s="26"/>
      <c r="S1116" s="26"/>
      <c r="T1116" s="26"/>
      <c r="U1116" s="26"/>
      <c r="V1116" s="26"/>
    </row>
    <row r="1117" spans="1:22" ht="14.5" x14ac:dyDescent="0.35">
      <c r="A1117" s="15">
        <v>10</v>
      </c>
      <c r="B1117" s="8">
        <v>90</v>
      </c>
      <c r="C1117" s="8">
        <v>1083333.3333000001</v>
      </c>
      <c r="D1117" s="8">
        <v>4166.6666670000004</v>
      </c>
      <c r="E1117" s="2">
        <v>330</v>
      </c>
      <c r="F1117" s="2">
        <v>134.24320983886699</v>
      </c>
      <c r="G1117" s="2">
        <v>453.602783203125</v>
      </c>
      <c r="H1117" s="1">
        <v>188.9219689059685</v>
      </c>
      <c r="I1117" s="1">
        <v>499.75231743837838</v>
      </c>
      <c r="J1117" s="1">
        <f t="shared" si="97"/>
        <v>40.731117151275498</v>
      </c>
      <c r="K1117" s="1">
        <f t="shared" si="98"/>
        <v>10.173997149966219</v>
      </c>
      <c r="L1117" s="26"/>
      <c r="M1117" s="26"/>
      <c r="N1117" s="2">
        <v>1.05207346740716E-13</v>
      </c>
      <c r="O1117" s="26"/>
      <c r="P1117" s="26"/>
      <c r="Q1117" s="26"/>
      <c r="R1117" s="26"/>
      <c r="S1117" s="26"/>
      <c r="T1117" s="26"/>
      <c r="U1117" s="26"/>
      <c r="V1117" s="26"/>
    </row>
    <row r="1118" spans="1:22" ht="14.5" x14ac:dyDescent="0.35">
      <c r="A1118" s="15">
        <v>10</v>
      </c>
      <c r="B1118" s="8">
        <v>90</v>
      </c>
      <c r="C1118" s="8">
        <v>1083333.3333000001</v>
      </c>
      <c r="D1118" s="8">
        <v>4166.6666670000004</v>
      </c>
      <c r="E1118" s="2">
        <v>360</v>
      </c>
      <c r="F1118" s="2">
        <v>135.95413208007801</v>
      </c>
      <c r="G1118" s="2">
        <v>459.3369140625</v>
      </c>
      <c r="H1118" s="1">
        <v>188.9219689059685</v>
      </c>
      <c r="I1118" s="1">
        <v>501.01134489430541</v>
      </c>
      <c r="J1118" s="1">
        <f t="shared" si="97"/>
        <v>38.960078679103354</v>
      </c>
      <c r="K1118" s="1">
        <f t="shared" si="98"/>
        <v>9.0727371469506899</v>
      </c>
      <c r="L1118" s="26"/>
      <c r="M1118" s="26"/>
      <c r="N1118" s="2">
        <v>4.2083612256885898E-14</v>
      </c>
      <c r="O1118" s="26"/>
      <c r="P1118" s="26"/>
      <c r="Q1118" s="26"/>
      <c r="R1118" s="26"/>
      <c r="S1118" s="26"/>
      <c r="T1118" s="26"/>
      <c r="U1118" s="26"/>
      <c r="V1118" s="26"/>
    </row>
    <row r="1119" spans="1:22" ht="14.5" x14ac:dyDescent="0.35">
      <c r="A1119" s="15">
        <v>10</v>
      </c>
      <c r="B1119" s="8">
        <v>90</v>
      </c>
      <c r="C1119" s="8">
        <v>1083333.3333000001</v>
      </c>
      <c r="D1119" s="8">
        <v>4166.6666670000004</v>
      </c>
      <c r="E1119" s="2">
        <v>390</v>
      </c>
      <c r="F1119" s="2">
        <v>131.645431518555</v>
      </c>
      <c r="G1119" s="2">
        <v>444.52508544921898</v>
      </c>
      <c r="H1119" s="1">
        <v>110.0935326869251</v>
      </c>
      <c r="I1119" s="1">
        <v>466.55411060750879</v>
      </c>
      <c r="J1119" s="1">
        <f t="shared" si="97"/>
        <v>-16.371171094222305</v>
      </c>
      <c r="K1119" s="1">
        <f t="shared" si="98"/>
        <v>4.9556314996325064</v>
      </c>
      <c r="L1119" s="26"/>
      <c r="M1119" s="26"/>
      <c r="N1119" s="2">
        <v>1083333</v>
      </c>
      <c r="O1119" s="26"/>
      <c r="P1119" s="26"/>
      <c r="Q1119" s="26"/>
      <c r="R1119" s="26"/>
      <c r="S1119" s="26"/>
      <c r="T1119" s="26"/>
      <c r="U1119" s="26"/>
      <c r="V1119" s="26"/>
    </row>
    <row r="1120" spans="1:22" ht="14.5" x14ac:dyDescent="0.35">
      <c r="A1120" s="15">
        <v>10</v>
      </c>
      <c r="B1120" s="8">
        <v>90</v>
      </c>
      <c r="C1120" s="8">
        <v>1083333.3333000001</v>
      </c>
      <c r="D1120" s="8">
        <v>4166.6666670000004</v>
      </c>
      <c r="E1120" s="2">
        <v>420</v>
      </c>
      <c r="F1120" s="2">
        <v>131.081787109375</v>
      </c>
      <c r="G1120" s="2">
        <v>441.66183471679699</v>
      </c>
      <c r="H1120" s="1">
        <v>110.0935326869251</v>
      </c>
      <c r="I1120" s="1">
        <v>458.68643108742111</v>
      </c>
      <c r="J1120" s="1">
        <f t="shared" si="97"/>
        <v>-16.011571771551484</v>
      </c>
      <c r="K1120" s="1">
        <f t="shared" si="98"/>
        <v>3.8546677644312779</v>
      </c>
      <c r="L1120" s="26"/>
      <c r="M1120" s="26"/>
      <c r="N1120" s="2">
        <v>1083333</v>
      </c>
      <c r="O1120" s="26"/>
      <c r="P1120" s="26"/>
      <c r="Q1120" s="26"/>
      <c r="R1120" s="26"/>
      <c r="S1120" s="26"/>
      <c r="T1120" s="26"/>
      <c r="U1120" s="26"/>
      <c r="V1120" s="26"/>
    </row>
    <row r="1121" spans="1:22" ht="14.5" x14ac:dyDescent="0.35">
      <c r="A1121" s="15">
        <v>10</v>
      </c>
      <c r="B1121" s="8">
        <v>90</v>
      </c>
      <c r="C1121" s="8">
        <v>1083333.3333000001</v>
      </c>
      <c r="D1121" s="8">
        <v>4166.6666670000004</v>
      </c>
      <c r="E1121" s="2">
        <v>450</v>
      </c>
      <c r="F1121" s="2">
        <v>131.97863769531301</v>
      </c>
      <c r="G1121" s="2">
        <v>442.53121948242199</v>
      </c>
      <c r="H1121" s="1">
        <v>110.0935326869251</v>
      </c>
      <c r="I1121" s="1">
        <v>462.69962463401032</v>
      </c>
      <c r="J1121" s="1">
        <f t="shared" si="97"/>
        <v>-16.582308614907852</v>
      </c>
      <c r="K1121" s="1">
        <f t="shared" si="98"/>
        <v>4.5575101289298869</v>
      </c>
      <c r="L1121" s="26"/>
      <c r="M1121" s="26"/>
      <c r="N1121" s="2">
        <v>1083333</v>
      </c>
      <c r="O1121" s="26"/>
      <c r="P1121" s="26"/>
      <c r="Q1121" s="26"/>
      <c r="R1121" s="26"/>
      <c r="S1121" s="26"/>
      <c r="T1121" s="26"/>
      <c r="U1121" s="26"/>
      <c r="V1121" s="26"/>
    </row>
    <row r="1122" spans="1:22" ht="14.5" x14ac:dyDescent="0.35">
      <c r="A1122" s="15">
        <v>10</v>
      </c>
      <c r="B1122" s="8">
        <v>90</v>
      </c>
      <c r="C1122" s="8">
        <v>1083333.3333000001</v>
      </c>
      <c r="D1122" s="8">
        <v>4166.6666670000004</v>
      </c>
      <c r="E1122" s="2">
        <v>480</v>
      </c>
      <c r="F1122" s="2">
        <v>141.90762329101599</v>
      </c>
      <c r="G1122" s="2">
        <v>469.26589965820301</v>
      </c>
      <c r="H1122" s="1">
        <v>373.82136537813068</v>
      </c>
      <c r="I1122" s="1">
        <v>494.41968726307351</v>
      </c>
      <c r="J1122" s="1">
        <f t="shared" si="97"/>
        <v>163.42585176803314</v>
      </c>
      <c r="K1122" s="1">
        <f t="shared" si="98"/>
        <v>5.3602419487952666</v>
      </c>
      <c r="L1122" s="26"/>
      <c r="M1122" s="26"/>
      <c r="N1122" s="2">
        <v>6.5755221905459896E-14</v>
      </c>
      <c r="O1122" s="26"/>
      <c r="P1122" s="26"/>
      <c r="Q1122" s="26"/>
      <c r="R1122" s="26"/>
      <c r="S1122" s="26"/>
      <c r="T1122" s="26"/>
      <c r="U1122" s="26"/>
      <c r="V1122" s="26"/>
    </row>
    <row r="1123" spans="1:22" ht="14.5" x14ac:dyDescent="0.35">
      <c r="A1123" s="15">
        <v>10</v>
      </c>
      <c r="B1123" s="8">
        <v>90</v>
      </c>
      <c r="C1123" s="8">
        <v>1083333.3333000001</v>
      </c>
      <c r="D1123" s="8">
        <v>4166.6666670000004</v>
      </c>
      <c r="E1123" s="2">
        <v>510</v>
      </c>
      <c r="F1123" s="2">
        <v>154.25061035156301</v>
      </c>
      <c r="G1123" s="2">
        <v>497.02105712890602</v>
      </c>
      <c r="H1123" s="1">
        <v>373.82136537813068</v>
      </c>
      <c r="I1123" s="1">
        <v>511.44249067981139</v>
      </c>
      <c r="J1123" s="1">
        <f t="shared" si="97"/>
        <v>142.34676577689328</v>
      </c>
      <c r="K1123" s="1">
        <f t="shared" si="98"/>
        <v>2.9015739562851275</v>
      </c>
      <c r="L1123" s="26"/>
      <c r="M1123" s="26"/>
      <c r="N1123" s="2">
        <v>1.57822126407078E-14</v>
      </c>
      <c r="O1123" s="26"/>
      <c r="P1123" s="26"/>
      <c r="Q1123" s="26"/>
      <c r="R1123" s="26"/>
      <c r="S1123" s="26"/>
      <c r="T1123" s="26"/>
      <c r="U1123" s="26"/>
      <c r="V1123" s="26"/>
    </row>
    <row r="1124" spans="1:22" ht="14.5" x14ac:dyDescent="0.35">
      <c r="A1124" s="15">
        <v>10</v>
      </c>
      <c r="B1124" s="8">
        <v>90</v>
      </c>
      <c r="C1124" s="8">
        <v>1083333.3333000001</v>
      </c>
      <c r="D1124" s="8">
        <v>4166.6666670000004</v>
      </c>
      <c r="E1124" s="2">
        <v>540</v>
      </c>
      <c r="F1124" s="2">
        <v>169.18927001953099</v>
      </c>
      <c r="G1124" s="2">
        <v>522.33154296875</v>
      </c>
      <c r="H1124" s="1">
        <v>373.82136537813068</v>
      </c>
      <c r="I1124" s="1">
        <v>527.09213462931234</v>
      </c>
      <c r="J1124" s="1">
        <f t="shared" si="97"/>
        <v>120.94862477684147</v>
      </c>
      <c r="K1124" s="1">
        <f t="shared" si="98"/>
        <v>0.91141186563323384</v>
      </c>
      <c r="L1124" s="26"/>
      <c r="M1124" s="26"/>
      <c r="N1124" s="2">
        <v>0</v>
      </c>
      <c r="O1124" s="26"/>
      <c r="P1124" s="26"/>
      <c r="Q1124" s="26"/>
      <c r="R1124" s="26"/>
      <c r="S1124" s="26"/>
      <c r="T1124" s="26"/>
      <c r="U1124" s="26"/>
      <c r="V1124" s="26"/>
    </row>
    <row r="1125" spans="1:22" ht="14.5" x14ac:dyDescent="0.35">
      <c r="A1125" s="15">
        <v>10</v>
      </c>
      <c r="B1125" s="8">
        <v>90</v>
      </c>
      <c r="C1125" s="8">
        <v>1083333.3333000001</v>
      </c>
      <c r="D1125" s="8">
        <v>4166.6666670000004</v>
      </c>
      <c r="E1125" s="2">
        <v>570</v>
      </c>
      <c r="F1125" s="2">
        <v>186.67573547363301</v>
      </c>
      <c r="G1125" s="2">
        <v>535.02746582031205</v>
      </c>
      <c r="H1125" s="1">
        <v>110.0935326869251</v>
      </c>
      <c r="I1125" s="1">
        <v>501.90996036008278</v>
      </c>
      <c r="J1125" s="1">
        <f t="shared" si="97"/>
        <v>-41.024186990560835</v>
      </c>
      <c r="K1125" s="1">
        <f t="shared" si="98"/>
        <v>-6.1898701610492122</v>
      </c>
      <c r="L1125" s="26"/>
      <c r="M1125" s="26"/>
      <c r="N1125" s="2">
        <v>1083333</v>
      </c>
      <c r="O1125" s="26"/>
      <c r="P1125" s="26"/>
      <c r="Q1125" s="26"/>
      <c r="R1125" s="26"/>
      <c r="S1125" s="26"/>
      <c r="T1125" s="26"/>
      <c r="U1125" s="26"/>
      <c r="V1125" s="26"/>
    </row>
    <row r="1126" spans="1:22" ht="14.5" x14ac:dyDescent="0.35">
      <c r="A1126" s="15">
        <v>10</v>
      </c>
      <c r="B1126" s="8">
        <v>90</v>
      </c>
      <c r="C1126" s="8">
        <v>1083333.3333000001</v>
      </c>
      <c r="D1126" s="8">
        <v>4166.6666670000004</v>
      </c>
      <c r="E1126" s="2">
        <v>600</v>
      </c>
      <c r="F1126" s="2">
        <v>214.57797241210901</v>
      </c>
      <c r="G1126" s="2">
        <v>557.45129394531295</v>
      </c>
      <c r="H1126" s="1">
        <v>110.0935326869251</v>
      </c>
      <c r="I1126" s="1">
        <v>527.40527795082346</v>
      </c>
      <c r="J1126" s="1">
        <f t="shared" si="97"/>
        <v>-48.692994229862371</v>
      </c>
      <c r="K1126" s="1">
        <f t="shared" si="98"/>
        <v>-5.38989079778458</v>
      </c>
      <c r="L1126" s="26"/>
      <c r="M1126" s="26"/>
      <c r="N1126" s="2">
        <v>1083333</v>
      </c>
      <c r="O1126" s="26"/>
      <c r="P1126" s="26"/>
      <c r="Q1126" s="26"/>
      <c r="R1126" s="26"/>
      <c r="S1126" s="26"/>
      <c r="T1126" s="26"/>
      <c r="U1126" s="26"/>
      <c r="V1126" s="26"/>
    </row>
    <row r="1127" spans="1:22" ht="14.5" x14ac:dyDescent="0.35">
      <c r="A1127" s="15">
        <v>10</v>
      </c>
      <c r="B1127" s="8">
        <v>90</v>
      </c>
      <c r="C1127" s="8">
        <v>1083333.3333000001</v>
      </c>
      <c r="D1127" s="8">
        <v>4166.6666670000004</v>
      </c>
      <c r="E1127" s="2">
        <v>630</v>
      </c>
      <c r="F1127" s="2">
        <v>253.38562011718801</v>
      </c>
      <c r="G1127" s="2">
        <v>576.77410888671898</v>
      </c>
      <c r="H1127" s="1">
        <v>110.0935326869251</v>
      </c>
      <c r="I1127" s="1">
        <v>567.55871183870045</v>
      </c>
      <c r="J1127" s="1">
        <f t="shared" si="97"/>
        <v>-56.550994237159912</v>
      </c>
      <c r="K1127" s="1">
        <f t="shared" si="98"/>
        <v>-1.5977480448638646</v>
      </c>
      <c r="L1127" s="26"/>
      <c r="M1127" s="26"/>
      <c r="N1127" s="2">
        <v>1083333</v>
      </c>
      <c r="O1127" s="26"/>
      <c r="P1127" s="26"/>
      <c r="Q1127" s="26"/>
      <c r="R1127" s="26"/>
      <c r="S1127" s="26"/>
      <c r="T1127" s="26"/>
      <c r="U1127" s="26"/>
      <c r="V1127" s="26"/>
    </row>
    <row r="1128" spans="1:22" ht="14.5" x14ac:dyDescent="0.35">
      <c r="A1128" s="15">
        <v>10</v>
      </c>
      <c r="B1128" s="8">
        <v>90</v>
      </c>
      <c r="C1128" s="8">
        <v>1083333.3333000001</v>
      </c>
      <c r="D1128" s="8">
        <v>4166.6666670000004</v>
      </c>
      <c r="E1128" s="2">
        <v>660</v>
      </c>
      <c r="F1128" s="2">
        <v>331.696533203125</v>
      </c>
      <c r="G1128" s="2">
        <v>626.09411621093795</v>
      </c>
      <c r="H1128" s="1">
        <v>373.82136537813068</v>
      </c>
      <c r="I1128" s="1">
        <v>634.29910025218248</v>
      </c>
      <c r="J1128" s="1">
        <f t="shared" si="97"/>
        <v>12.699810808456411</v>
      </c>
      <c r="K1128" s="1">
        <f t="shared" si="98"/>
        <v>1.3105032979546769</v>
      </c>
      <c r="L1128" s="26"/>
      <c r="M1128" s="26"/>
      <c r="N1128" s="2">
        <v>0</v>
      </c>
      <c r="O1128" s="26"/>
      <c r="P1128" s="26"/>
      <c r="Q1128" s="26"/>
      <c r="R1128" s="26"/>
      <c r="S1128" s="26"/>
      <c r="T1128" s="26"/>
      <c r="U1128" s="26"/>
      <c r="V1128" s="26"/>
    </row>
    <row r="1129" spans="1:22" ht="14.5" x14ac:dyDescent="0.35">
      <c r="A1129" s="15">
        <v>10</v>
      </c>
      <c r="B1129" s="8">
        <v>90</v>
      </c>
      <c r="C1129" s="8">
        <v>1083333.3333000001</v>
      </c>
      <c r="D1129" s="8">
        <v>4166.6666670000004</v>
      </c>
      <c r="E1129" s="2">
        <v>690</v>
      </c>
      <c r="F1129" s="2">
        <v>466.67294311523398</v>
      </c>
      <c r="G1129" s="2">
        <v>667.36901855468795</v>
      </c>
      <c r="H1129" s="1">
        <v>373.82136537813068</v>
      </c>
      <c r="I1129" s="1">
        <v>678.12077784449207</v>
      </c>
      <c r="J1129" s="1">
        <f t="shared" si="97"/>
        <v>-19.896499059337103</v>
      </c>
      <c r="K1129" s="1">
        <f t="shared" si="98"/>
        <v>1.6110665899788175</v>
      </c>
      <c r="L1129" s="26"/>
      <c r="M1129" s="26"/>
      <c r="N1129" s="2">
        <v>0</v>
      </c>
      <c r="O1129" s="26"/>
      <c r="P1129" s="26"/>
      <c r="Q1129" s="26"/>
      <c r="R1129" s="26"/>
      <c r="S1129" s="26"/>
      <c r="T1129" s="26"/>
      <c r="U1129" s="26"/>
      <c r="V1129" s="26"/>
    </row>
    <row r="1130" spans="1:22" ht="14.5" x14ac:dyDescent="0.35">
      <c r="A1130" s="15">
        <v>10</v>
      </c>
      <c r="B1130" s="8">
        <v>90</v>
      </c>
      <c r="C1130" s="8">
        <v>1083333.3333000001</v>
      </c>
      <c r="D1130" s="8">
        <v>4166.6666670000004</v>
      </c>
      <c r="E1130" s="2">
        <v>720</v>
      </c>
      <c r="F1130" s="2">
        <v>725.06976318359398</v>
      </c>
      <c r="G1130" s="2">
        <v>708.28948974609398</v>
      </c>
      <c r="H1130" s="1">
        <v>574.02675802830413</v>
      </c>
      <c r="I1130" s="1">
        <v>711.61736234203272</v>
      </c>
      <c r="J1130" s="1">
        <f t="shared" si="97"/>
        <v>-20.831513438389575</v>
      </c>
      <c r="K1130" s="1">
        <f t="shared" si="98"/>
        <v>0.46984638966359804</v>
      </c>
      <c r="L1130" s="26"/>
      <c r="M1130" s="26"/>
      <c r="N1130" s="2">
        <v>0</v>
      </c>
      <c r="O1130" s="26"/>
      <c r="P1130" s="26"/>
      <c r="Q1130" s="26"/>
      <c r="R1130" s="26"/>
      <c r="S1130" s="26"/>
      <c r="T1130" s="26"/>
      <c r="U1130" s="26"/>
      <c r="V1130" s="26"/>
    </row>
    <row r="1131" spans="1:22" ht="14.5" x14ac:dyDescent="0.35">
      <c r="A1131" s="15">
        <v>10</v>
      </c>
      <c r="B1131" s="8">
        <v>90</v>
      </c>
      <c r="C1131" s="8">
        <v>1083333.3333000001</v>
      </c>
      <c r="D1131" s="8">
        <v>4166.6666670000004</v>
      </c>
      <c r="E1131" s="2">
        <v>750</v>
      </c>
      <c r="F1131" s="2">
        <v>1043.16516113281</v>
      </c>
      <c r="G1131" s="2">
        <v>710.73388671875</v>
      </c>
      <c r="H1131" s="1">
        <v>125.59876449429819</v>
      </c>
      <c r="I1131" s="1">
        <v>709.18859785237112</v>
      </c>
      <c r="J1131" s="1">
        <f t="shared" si="97"/>
        <v>-87.959839038536714</v>
      </c>
      <c r="K1131" s="1">
        <f t="shared" si="98"/>
        <v>-0.21742158285332761</v>
      </c>
      <c r="L1131" s="26"/>
      <c r="M1131" s="26"/>
      <c r="N1131" s="2">
        <v>1083333</v>
      </c>
      <c r="O1131" s="26"/>
      <c r="P1131" s="26"/>
      <c r="Q1131" s="26"/>
      <c r="R1131" s="26"/>
      <c r="S1131" s="26"/>
      <c r="T1131" s="26"/>
      <c r="U1131" s="26"/>
      <c r="V1131" s="26"/>
    </row>
    <row r="1132" spans="1:22" ht="14.5" x14ac:dyDescent="0.35">
      <c r="A1132" s="15">
        <v>10</v>
      </c>
      <c r="B1132" s="8">
        <v>90</v>
      </c>
      <c r="C1132" s="8">
        <v>1083333.3333000001</v>
      </c>
      <c r="D1132" s="8">
        <v>4166.6666670000004</v>
      </c>
      <c r="E1132" s="2">
        <v>780</v>
      </c>
      <c r="F1132" s="2">
        <v>1439.98645019531</v>
      </c>
      <c r="G1132" s="2">
        <v>723.15399169921898</v>
      </c>
      <c r="H1132" s="1">
        <v>113.5668472317044</v>
      </c>
      <c r="I1132" s="1">
        <v>718.16857693752365</v>
      </c>
      <c r="J1132" s="1">
        <f t="shared" si="97"/>
        <v>-92.113339176469253</v>
      </c>
      <c r="K1132" s="1">
        <f t="shared" si="98"/>
        <v>-0.68939877521534931</v>
      </c>
      <c r="L1132" s="26"/>
      <c r="M1132" s="26"/>
      <c r="N1132" s="2">
        <v>1083333</v>
      </c>
      <c r="O1132" s="26"/>
      <c r="P1132" s="26"/>
      <c r="Q1132" s="26"/>
      <c r="R1132" s="26"/>
      <c r="S1132" s="26"/>
      <c r="T1132" s="26"/>
      <c r="U1132" s="26"/>
      <c r="V1132" s="26"/>
    </row>
    <row r="1133" spans="1:22" ht="14.5" x14ac:dyDescent="0.35">
      <c r="A1133" s="15">
        <v>10</v>
      </c>
      <c r="B1133" s="8">
        <v>90</v>
      </c>
      <c r="C1133" s="8">
        <v>1083333.3333000001</v>
      </c>
      <c r="D1133" s="8">
        <v>4166.6666670000004</v>
      </c>
      <c r="E1133" s="2">
        <v>810</v>
      </c>
      <c r="F1133" s="2">
        <v>1952.86157226563</v>
      </c>
      <c r="G1133" s="2">
        <v>732.28381347656205</v>
      </c>
      <c r="H1133" s="1">
        <v>190.43116973232921</v>
      </c>
      <c r="I1133" s="1">
        <v>713.86926400375307</v>
      </c>
      <c r="J1133" s="1">
        <f t="shared" si="97"/>
        <v>-90.248608890828919</v>
      </c>
      <c r="K1133" s="1">
        <f t="shared" si="98"/>
        <v>-2.5146738373725315</v>
      </c>
      <c r="L1133" s="26"/>
      <c r="M1133" s="26"/>
      <c r="N1133" s="2">
        <v>1083333</v>
      </c>
      <c r="O1133" s="26"/>
      <c r="P1133" s="26"/>
      <c r="Q1133" s="26"/>
      <c r="R1133" s="26"/>
      <c r="S1133" s="26"/>
      <c r="T1133" s="26"/>
      <c r="U1133" s="26"/>
      <c r="V1133" s="26"/>
    </row>
    <row r="1134" spans="1:22" ht="14.5" x14ac:dyDescent="0.35">
      <c r="A1134" s="15">
        <v>10</v>
      </c>
      <c r="B1134" s="8">
        <v>90</v>
      </c>
      <c r="C1134" s="8">
        <v>1083333.3333000001</v>
      </c>
      <c r="D1134" s="8">
        <v>4166.6666670000004</v>
      </c>
      <c r="E1134" s="2">
        <v>840</v>
      </c>
      <c r="F1134" s="2">
        <v>2554.78564453125</v>
      </c>
      <c r="G1134" s="2">
        <v>738.85552978515602</v>
      </c>
      <c r="H1134" s="1">
        <v>1630.494375083842</v>
      </c>
      <c r="I1134" s="1">
        <v>728.73289221385028</v>
      </c>
      <c r="J1134" s="1">
        <f t="shared" si="97"/>
        <v>-36.178818815031981</v>
      </c>
      <c r="K1134" s="1">
        <f t="shared" si="98"/>
        <v>-1.370042878916965</v>
      </c>
      <c r="L1134" s="26"/>
      <c r="M1134" s="26"/>
      <c r="N1134" s="2">
        <v>2.63029327458126E-14</v>
      </c>
      <c r="O1134" s="26"/>
      <c r="P1134" s="26"/>
      <c r="Q1134" s="26"/>
      <c r="R1134" s="26"/>
      <c r="S1134" s="26"/>
      <c r="T1134" s="26"/>
      <c r="U1134" s="26"/>
      <c r="V1134" s="26"/>
    </row>
    <row r="1135" spans="1:22" ht="14.5" x14ac:dyDescent="0.35">
      <c r="A1135" s="15">
        <v>10</v>
      </c>
      <c r="B1135" s="8">
        <v>90</v>
      </c>
      <c r="C1135" s="8">
        <v>1083333.3333000001</v>
      </c>
      <c r="D1135" s="8">
        <v>4166.6666670000004</v>
      </c>
      <c r="E1135" s="2">
        <v>870</v>
      </c>
      <c r="F1135" s="2">
        <v>2983.93090820313</v>
      </c>
      <c r="G1135" s="2">
        <v>715.17578125</v>
      </c>
      <c r="H1135" s="1">
        <v>2654.4718032569808</v>
      </c>
      <c r="I1135" s="1">
        <v>724.61020994363651</v>
      </c>
      <c r="J1135" s="1">
        <f t="shared" si="97"/>
        <v>-11.041110370231179</v>
      </c>
      <c r="K1135" s="1">
        <f t="shared" si="98"/>
        <v>1.3191761998912774</v>
      </c>
      <c r="L1135" s="26"/>
      <c r="M1135" s="26"/>
      <c r="N1135" s="2">
        <v>0</v>
      </c>
      <c r="O1135" s="26"/>
      <c r="P1135" s="26"/>
      <c r="Q1135" s="26"/>
      <c r="R1135" s="26"/>
      <c r="S1135" s="26"/>
      <c r="T1135" s="26"/>
      <c r="U1135" s="26"/>
      <c r="V1135" s="26"/>
    </row>
    <row r="1136" spans="1:22" ht="14.5" x14ac:dyDescent="0.35">
      <c r="A1136" s="15">
        <v>10</v>
      </c>
      <c r="B1136" s="8">
        <v>90</v>
      </c>
      <c r="C1136" s="8">
        <v>1083333.3333000001</v>
      </c>
      <c r="D1136" s="8">
        <v>4166.6666670000004</v>
      </c>
      <c r="E1136" s="2">
        <v>900</v>
      </c>
      <c r="F1136" s="2">
        <v>3259.6640625</v>
      </c>
      <c r="G1136" s="2">
        <v>690.64318847656295</v>
      </c>
      <c r="H1136" s="1">
        <v>3504.2412525495961</v>
      </c>
      <c r="I1136" s="1">
        <v>704.94198623383102</v>
      </c>
      <c r="J1136" s="1">
        <f t="shared" si="97"/>
        <v>7.5031409789516026</v>
      </c>
      <c r="K1136" s="1">
        <f t="shared" si="98"/>
        <v>2.070359629378042</v>
      </c>
      <c r="L1136" s="26"/>
      <c r="M1136" s="26"/>
      <c r="N1136" s="2">
        <v>0</v>
      </c>
      <c r="O1136" s="26"/>
      <c r="P1136" s="26"/>
      <c r="Q1136" s="26"/>
      <c r="R1136" s="26"/>
      <c r="S1136" s="26"/>
      <c r="T1136" s="26"/>
      <c r="U1136" s="26"/>
      <c r="V1136" s="26"/>
    </row>
    <row r="1137" spans="1:22" ht="14.5" x14ac:dyDescent="0.35">
      <c r="A1137" s="15">
        <v>10</v>
      </c>
      <c r="B1137" s="8">
        <v>90</v>
      </c>
      <c r="C1137" s="8">
        <v>1083333.3333000001</v>
      </c>
      <c r="D1137" s="8">
        <v>4166.6666670000004</v>
      </c>
      <c r="E1137" s="2">
        <v>930</v>
      </c>
      <c r="F1137" s="2">
        <v>3627.43237304688</v>
      </c>
      <c r="G1137" s="2">
        <v>660.00646972656205</v>
      </c>
      <c r="H1137" s="1">
        <v>4317.5478110825215</v>
      </c>
      <c r="I1137" s="1">
        <v>629.31833841768582</v>
      </c>
      <c r="J1137" s="1">
        <f t="shared" si="97"/>
        <v>19.024901557461032</v>
      </c>
      <c r="K1137" s="1">
        <f t="shared" si="98"/>
        <v>-4.6496712860390881</v>
      </c>
      <c r="L1137" s="26"/>
      <c r="M1137" s="26"/>
      <c r="N1137" s="2">
        <v>1083333</v>
      </c>
      <c r="O1137" s="26"/>
      <c r="P1137" s="26"/>
      <c r="Q1137" s="26"/>
      <c r="R1137" s="26"/>
      <c r="S1137" s="26"/>
      <c r="T1137" s="26"/>
      <c r="U1137" s="26"/>
      <c r="V1137" s="26"/>
    </row>
    <row r="1138" spans="1:22" ht="14.5" x14ac:dyDescent="0.35">
      <c r="A1138" s="15">
        <v>10</v>
      </c>
      <c r="B1138" s="8">
        <v>90</v>
      </c>
      <c r="C1138" s="8">
        <v>1083333.3333000001</v>
      </c>
      <c r="D1138" s="8">
        <v>4166.6666670000004</v>
      </c>
      <c r="E1138" s="2">
        <v>960</v>
      </c>
      <c r="F1138" s="2">
        <v>4063.53833007812</v>
      </c>
      <c r="G1138" s="2">
        <v>637.95013427734398</v>
      </c>
      <c r="H1138" s="1">
        <v>4880.6688444796409</v>
      </c>
      <c r="I1138" s="1">
        <v>633.64082135700721</v>
      </c>
      <c r="J1138" s="1">
        <f t="shared" si="97"/>
        <v>20.108842295227273</v>
      </c>
      <c r="K1138" s="1">
        <f t="shared" si="98"/>
        <v>-0.67549369281319471</v>
      </c>
      <c r="L1138" s="26"/>
      <c r="M1138" s="26"/>
      <c r="N1138" s="2">
        <v>1083333</v>
      </c>
      <c r="O1138" s="26"/>
      <c r="P1138" s="26"/>
      <c r="Q1138" s="26"/>
      <c r="R1138" s="26"/>
      <c r="S1138" s="26"/>
      <c r="T1138" s="26"/>
      <c r="U1138" s="26"/>
      <c r="V1138" s="26"/>
    </row>
    <row r="1139" spans="1:22" ht="14.5" x14ac:dyDescent="0.35">
      <c r="A1139" s="15">
        <v>10</v>
      </c>
      <c r="B1139" s="8">
        <v>90</v>
      </c>
      <c r="C1139" s="8">
        <v>1083333.3333000001</v>
      </c>
      <c r="D1139" s="8">
        <v>4166.6666670000004</v>
      </c>
      <c r="E1139" s="2">
        <v>990</v>
      </c>
      <c r="F1139" s="2">
        <v>4321.31689453125</v>
      </c>
      <c r="G1139" s="2">
        <v>606.4482421875</v>
      </c>
      <c r="H1139" s="1">
        <v>5199.4472440046538</v>
      </c>
      <c r="I1139" s="1">
        <v>634.17103837781599</v>
      </c>
      <c r="J1139" s="1">
        <f t="shared" si="97"/>
        <v>20.320896867913181</v>
      </c>
      <c r="K1139" s="1">
        <f t="shared" si="98"/>
        <v>4.5713375456935914</v>
      </c>
      <c r="L1139" s="26"/>
      <c r="M1139" s="26"/>
      <c r="N1139" s="2">
        <v>1083333</v>
      </c>
      <c r="O1139" s="26"/>
      <c r="P1139" s="26"/>
      <c r="Q1139" s="26"/>
      <c r="R1139" s="26"/>
      <c r="S1139" s="26"/>
      <c r="T1139" s="26"/>
      <c r="U1139" s="26"/>
      <c r="V1139" s="26"/>
    </row>
    <row r="1140" spans="1:22" ht="14.5" x14ac:dyDescent="0.35">
      <c r="A1140" s="15">
        <v>10</v>
      </c>
      <c r="B1140" s="8">
        <v>90</v>
      </c>
      <c r="C1140" s="8">
        <v>1083333.3333000001</v>
      </c>
      <c r="D1140" s="8">
        <v>4166.6666670000004</v>
      </c>
      <c r="E1140" s="2">
        <v>1020</v>
      </c>
      <c r="F1140" s="2">
        <v>4719.6748046875</v>
      </c>
      <c r="G1140" s="2">
        <v>599.57452392578102</v>
      </c>
      <c r="H1140" s="1">
        <v>5117.329265806422</v>
      </c>
      <c r="I1140" s="1">
        <v>520.58628495450887</v>
      </c>
      <c r="J1140" s="1">
        <f t="shared" si="97"/>
        <v>8.4254631425872475</v>
      </c>
      <c r="K1140" s="1">
        <f t="shared" si="98"/>
        <v>-13.174048565987736</v>
      </c>
      <c r="L1140" s="26"/>
      <c r="M1140" s="26"/>
      <c r="N1140" s="2">
        <v>0</v>
      </c>
      <c r="O1140" s="26"/>
      <c r="P1140" s="26"/>
      <c r="Q1140" s="26"/>
      <c r="R1140" s="26"/>
      <c r="S1140" s="26"/>
      <c r="T1140" s="26"/>
      <c r="U1140" s="26"/>
      <c r="V1140" s="26"/>
    </row>
    <row r="1141" spans="1:22" ht="14.5" x14ac:dyDescent="0.35">
      <c r="A1141" s="15">
        <v>10</v>
      </c>
      <c r="B1141" s="8">
        <v>90</v>
      </c>
      <c r="C1141" s="8">
        <v>1083333.3333000001</v>
      </c>
      <c r="D1141" s="8">
        <v>4166.6666670000004</v>
      </c>
      <c r="E1141" s="2">
        <v>1050</v>
      </c>
      <c r="F1141" s="2">
        <v>6061.853515625</v>
      </c>
      <c r="G1141" s="2">
        <v>580.490966796875</v>
      </c>
      <c r="H1141" s="1">
        <v>5795.6588857359766</v>
      </c>
      <c r="I1141" s="1">
        <v>445.52740021955259</v>
      </c>
      <c r="J1141" s="1">
        <f t="shared" si="97"/>
        <v>-4.391307529996916</v>
      </c>
      <c r="K1141" s="1">
        <f t="shared" si="98"/>
        <v>-23.249899532811984</v>
      </c>
      <c r="L1141" s="26"/>
      <c r="M1141" s="26"/>
      <c r="N1141" s="2">
        <v>4.7344083270754399E-14</v>
      </c>
      <c r="O1141" s="26"/>
      <c r="P1141" s="26"/>
      <c r="Q1141" s="26"/>
      <c r="R1141" s="26"/>
      <c r="S1141" s="26"/>
      <c r="T1141" s="26"/>
      <c r="U1141" s="26"/>
      <c r="V1141" s="26"/>
    </row>
    <row r="1142" spans="1:22" ht="14.5" x14ac:dyDescent="0.35">
      <c r="A1142" s="15">
        <v>10</v>
      </c>
      <c r="B1142" s="8">
        <v>90</v>
      </c>
      <c r="C1142" s="8">
        <v>1083333.3333000001</v>
      </c>
      <c r="D1142" s="8">
        <v>4166.6666670000004</v>
      </c>
      <c r="E1142" s="2">
        <v>1080</v>
      </c>
      <c r="F1142" s="2">
        <v>6461.2880859375</v>
      </c>
      <c r="G1142" s="2">
        <v>520.10479736328102</v>
      </c>
      <c r="H1142" s="1">
        <v>6264.4028936042278</v>
      </c>
      <c r="I1142" s="1">
        <v>403.32376908701389</v>
      </c>
      <c r="J1142" s="1">
        <f t="shared" si="97"/>
        <v>-3.04715081133401</v>
      </c>
      <c r="K1142" s="1">
        <f t="shared" si="98"/>
        <v>-22.453364950352174</v>
      </c>
      <c r="L1142" s="26"/>
      <c r="M1142" s="26"/>
      <c r="N1142" s="2">
        <v>1.3676925802834399E-13</v>
      </c>
      <c r="O1142" s="26"/>
      <c r="P1142" s="26"/>
      <c r="Q1142" s="26"/>
      <c r="R1142" s="26"/>
      <c r="S1142" s="26"/>
      <c r="T1142" s="26"/>
      <c r="U1142" s="26"/>
      <c r="V1142" s="26"/>
    </row>
    <row r="1143" spans="1:22" ht="14.5" x14ac:dyDescent="0.35">
      <c r="A1143" s="15">
        <v>10</v>
      </c>
      <c r="B1143" s="8">
        <v>90</v>
      </c>
      <c r="C1143" s="8">
        <v>1083333.3333000001</v>
      </c>
      <c r="D1143" s="8">
        <v>4166.6666670000004</v>
      </c>
      <c r="E1143" s="2">
        <v>1110</v>
      </c>
      <c r="F1143" s="2">
        <v>6213.77197265625</v>
      </c>
      <c r="G1143" s="2">
        <v>474.531494140625</v>
      </c>
      <c r="H1143" s="1">
        <v>6303.1156746483384</v>
      </c>
      <c r="I1143" s="1">
        <v>462.23172053394109</v>
      </c>
      <c r="J1143" s="1">
        <f t="shared" si="97"/>
        <v>1.4378336119388684</v>
      </c>
      <c r="K1143" s="1">
        <f t="shared" si="98"/>
        <v>-2.5919825677658688</v>
      </c>
      <c r="L1143" s="26"/>
      <c r="M1143" s="26"/>
      <c r="N1143" s="2">
        <v>1083333</v>
      </c>
      <c r="O1143" s="26"/>
      <c r="P1143" s="26"/>
      <c r="Q1143" s="26"/>
      <c r="R1143" s="26"/>
      <c r="S1143" s="26"/>
      <c r="T1143" s="26"/>
      <c r="U1143" s="26"/>
      <c r="V1143" s="26"/>
    </row>
    <row r="1144" spans="1:22" ht="14.5" x14ac:dyDescent="0.35">
      <c r="A1144" s="15">
        <v>10</v>
      </c>
      <c r="B1144" s="8">
        <v>90</v>
      </c>
      <c r="C1144" s="8">
        <v>1083333.3333000001</v>
      </c>
      <c r="D1144" s="8">
        <v>4166.6666670000004</v>
      </c>
      <c r="E1144" s="2">
        <v>1140</v>
      </c>
      <c r="F1144" s="2">
        <v>6249.91259765625</v>
      </c>
      <c r="G1144" s="2">
        <v>476.96905517578102</v>
      </c>
      <c r="H1144" s="1">
        <v>6407.0478872011026</v>
      </c>
      <c r="I1144" s="1">
        <v>504.46618309671169</v>
      </c>
      <c r="J1144" s="1">
        <f t="shared" si="97"/>
        <v>2.5141997922303618</v>
      </c>
      <c r="K1144" s="1">
        <f t="shared" si="98"/>
        <v>5.7649710442529525</v>
      </c>
      <c r="L1144" s="26"/>
      <c r="M1144" s="26"/>
      <c r="N1144" s="2">
        <v>1083333</v>
      </c>
      <c r="O1144" s="26"/>
      <c r="P1144" s="26"/>
      <c r="Q1144" s="26"/>
      <c r="R1144" s="26"/>
      <c r="S1144" s="26"/>
      <c r="T1144" s="26"/>
      <c r="U1144" s="26"/>
      <c r="V1144" s="26"/>
    </row>
    <row r="1145" spans="1:22" ht="14.5" x14ac:dyDescent="0.35">
      <c r="A1145" s="15">
        <v>10</v>
      </c>
      <c r="B1145" s="8">
        <v>90</v>
      </c>
      <c r="C1145" s="8">
        <v>1083333.3333000001</v>
      </c>
      <c r="D1145" s="8">
        <v>4166.6666670000004</v>
      </c>
      <c r="E1145" s="2">
        <v>1170</v>
      </c>
      <c r="F1145" s="2">
        <v>7024.85302734375</v>
      </c>
      <c r="G1145" s="2">
        <v>485.246337890625</v>
      </c>
      <c r="H1145" s="1">
        <v>6482.1367569658714</v>
      </c>
      <c r="I1145" s="1">
        <v>538.41901704223085</v>
      </c>
      <c r="J1145" s="1">
        <f t="shared" si="97"/>
        <v>-7.7256601421466522</v>
      </c>
      <c r="K1145" s="1">
        <f t="shared" si="98"/>
        <v>10.95787335206866</v>
      </c>
      <c r="L1145" s="26"/>
      <c r="M1145" s="26"/>
      <c r="N1145" s="2">
        <v>1083333</v>
      </c>
      <c r="O1145" s="26"/>
      <c r="P1145" s="26"/>
      <c r="Q1145" s="26"/>
      <c r="R1145" s="26"/>
      <c r="S1145" s="26"/>
      <c r="T1145" s="26"/>
      <c r="U1145" s="26"/>
      <c r="V1145" s="26"/>
    </row>
    <row r="1146" spans="1:22" ht="14.5" x14ac:dyDescent="0.35">
      <c r="A1146" s="15">
        <v>10</v>
      </c>
      <c r="B1146" s="8">
        <v>90</v>
      </c>
      <c r="C1146" s="8">
        <v>1083333.3333000001</v>
      </c>
      <c r="D1146" s="8">
        <v>4166.6666670000004</v>
      </c>
      <c r="E1146" s="2">
        <v>1200</v>
      </c>
      <c r="F1146" s="2">
        <v>6299.01708984375</v>
      </c>
      <c r="G1146" s="2">
        <v>438.45220947265602</v>
      </c>
      <c r="H1146" s="1">
        <v>6820.2877933838809</v>
      </c>
      <c r="I1146" s="1">
        <v>439.9074898351451</v>
      </c>
      <c r="J1146" s="1">
        <f t="shared" si="97"/>
        <v>8.2754292630925566</v>
      </c>
      <c r="K1146" s="1">
        <f t="shared" si="98"/>
        <v>0.33191310958140707</v>
      </c>
      <c r="L1146" s="26"/>
      <c r="M1146" s="26"/>
      <c r="N1146" s="2">
        <v>7.3645713279894099E-14</v>
      </c>
      <c r="O1146" s="26"/>
      <c r="P1146" s="26"/>
      <c r="Q1146" s="26"/>
      <c r="R1146" s="26"/>
      <c r="S1146" s="26"/>
      <c r="T1146" s="26"/>
      <c r="U1146" s="26"/>
      <c r="V1146" s="26"/>
    </row>
    <row r="1147" spans="1:22" ht="14.5" x14ac:dyDescent="0.35">
      <c r="A1147" s="15">
        <v>10</v>
      </c>
      <c r="B1147" s="8">
        <v>90</v>
      </c>
      <c r="C1147" s="8">
        <v>1083333.3333000001</v>
      </c>
      <c r="D1147" s="8">
        <v>4166.6666670000004</v>
      </c>
      <c r="E1147" s="2">
        <v>1230</v>
      </c>
      <c r="F1147" s="2">
        <v>6947.05126953125</v>
      </c>
      <c r="G1147" s="2">
        <v>446.94989013671898</v>
      </c>
      <c r="H1147" s="1">
        <v>7002.3060990491567</v>
      </c>
      <c r="I1147" s="1">
        <v>379.53286310699468</v>
      </c>
      <c r="J1147" s="1">
        <f t="shared" si="97"/>
        <v>0.79537097646373101</v>
      </c>
      <c r="K1147" s="1">
        <f t="shared" si="98"/>
        <v>-15.083799888417444</v>
      </c>
      <c r="L1147" s="26"/>
      <c r="M1147" s="26"/>
      <c r="N1147" s="2">
        <v>3.15631581201264E-14</v>
      </c>
      <c r="O1147" s="26"/>
      <c r="P1147" s="26"/>
      <c r="Q1147" s="26"/>
      <c r="R1147" s="26"/>
      <c r="S1147" s="26"/>
      <c r="T1147" s="26"/>
      <c r="U1147" s="26"/>
      <c r="V1147" s="26"/>
    </row>
    <row r="1148" spans="1:22" ht="14.5" x14ac:dyDescent="0.35">
      <c r="A1148" s="15">
        <v>10</v>
      </c>
      <c r="B1148" s="8">
        <v>90</v>
      </c>
      <c r="C1148" s="8">
        <v>1083333.3333000001</v>
      </c>
      <c r="D1148" s="8">
        <v>4166.6666670000004</v>
      </c>
      <c r="E1148" s="2">
        <v>1260</v>
      </c>
      <c r="F1148" s="2">
        <v>5637.8154296875</v>
      </c>
      <c r="G1148" s="2">
        <v>378.31234741210898</v>
      </c>
      <c r="H1148" s="1">
        <v>7143.9651700208797</v>
      </c>
      <c r="I1148" s="1">
        <v>349.67331942063993</v>
      </c>
      <c r="J1148" s="1">
        <f t="shared" si="97"/>
        <v>26.715130339356719</v>
      </c>
      <c r="K1148" s="1">
        <f t="shared" si="98"/>
        <v>-7.5702070491163607</v>
      </c>
      <c r="L1148" s="26"/>
      <c r="M1148" s="26"/>
      <c r="N1148" s="2">
        <v>2.6301663212831298E-13</v>
      </c>
      <c r="O1148" s="26"/>
      <c r="P1148" s="26"/>
      <c r="Q1148" s="26"/>
      <c r="R1148" s="26"/>
      <c r="S1148" s="26"/>
      <c r="T1148" s="26"/>
      <c r="U1148" s="26"/>
      <c r="V1148" s="26"/>
    </row>
    <row r="1149" spans="1:22" ht="14.5" x14ac:dyDescent="0.35">
      <c r="A1149" s="15">
        <v>10</v>
      </c>
      <c r="B1149" s="8">
        <v>90</v>
      </c>
      <c r="C1149" s="8">
        <v>1083333.3333000001</v>
      </c>
      <c r="D1149" s="8">
        <v>4166.6666670000004</v>
      </c>
      <c r="E1149" s="2">
        <v>1290</v>
      </c>
      <c r="F1149" s="2">
        <v>6361.234375</v>
      </c>
      <c r="G1149" s="2">
        <v>365.94900512695301</v>
      </c>
      <c r="H1149" s="1">
        <v>7222.8450143994032</v>
      </c>
      <c r="I1149" s="1">
        <v>412.68863028841872</v>
      </c>
      <c r="J1149" s="1">
        <f t="shared" si="97"/>
        <v>13.544708284693616</v>
      </c>
      <c r="K1149" s="1">
        <f t="shared" si="98"/>
        <v>12.772168937923759</v>
      </c>
      <c r="L1149" s="26"/>
      <c r="M1149" s="26"/>
      <c r="N1149" s="2">
        <v>1083333</v>
      </c>
      <c r="O1149" s="26"/>
      <c r="P1149" s="26"/>
      <c r="Q1149" s="26"/>
      <c r="R1149" s="26"/>
      <c r="S1149" s="26"/>
      <c r="T1149" s="26"/>
      <c r="U1149" s="26"/>
      <c r="V1149" s="26"/>
    </row>
    <row r="1150" spans="1:22" ht="14.5" x14ac:dyDescent="0.35">
      <c r="A1150" s="15">
        <v>10</v>
      </c>
      <c r="B1150" s="8">
        <v>90</v>
      </c>
      <c r="C1150" s="8">
        <v>1083333.3333000001</v>
      </c>
      <c r="D1150" s="8">
        <v>4166.6666670000004</v>
      </c>
      <c r="E1150" s="2">
        <v>1320</v>
      </c>
      <c r="F1150" s="2">
        <v>7239.38427734375</v>
      </c>
      <c r="G1150" s="2">
        <v>373.98208618164102</v>
      </c>
      <c r="H1150" s="1">
        <v>7390.6403185781955</v>
      </c>
      <c r="I1150" s="1">
        <v>425.16913752680301</v>
      </c>
      <c r="J1150" s="1">
        <f t="shared" si="97"/>
        <v>2.0893495280781518</v>
      </c>
      <c r="K1150" s="1">
        <f t="shared" si="98"/>
        <v>13.687032945289449</v>
      </c>
      <c r="L1150" s="26"/>
      <c r="M1150" s="26"/>
      <c r="N1150" s="2">
        <v>1083333</v>
      </c>
      <c r="O1150" s="26"/>
      <c r="P1150" s="26"/>
      <c r="Q1150" s="26"/>
      <c r="R1150" s="26"/>
      <c r="S1150" s="26"/>
      <c r="T1150" s="26"/>
      <c r="U1150" s="26"/>
      <c r="V1150" s="26"/>
    </row>
    <row r="1151" spans="1:22" ht="14.5" x14ac:dyDescent="0.35">
      <c r="A1151" s="15">
        <v>10</v>
      </c>
      <c r="B1151" s="8">
        <v>90</v>
      </c>
      <c r="C1151" s="8">
        <v>1083333.3333000001</v>
      </c>
      <c r="D1151" s="8">
        <v>4166.6666670000004</v>
      </c>
      <c r="E1151" s="2">
        <v>1350</v>
      </c>
      <c r="F1151" s="2">
        <v>7917.6884765625</v>
      </c>
      <c r="G1151" s="2">
        <v>373.33663940429699</v>
      </c>
      <c r="H1151" s="1">
        <v>7575.3309201723814</v>
      </c>
      <c r="I1151" s="1">
        <v>429.92971465925262</v>
      </c>
      <c r="J1151" s="1">
        <f t="shared" si="97"/>
        <v>-4.3239584053293623</v>
      </c>
      <c r="K1151" s="1">
        <f t="shared" si="98"/>
        <v>15.158725204484783</v>
      </c>
      <c r="L1151" s="26"/>
      <c r="M1151" s="26"/>
      <c r="N1151" s="2">
        <v>1083333</v>
      </c>
      <c r="O1151" s="26"/>
      <c r="P1151" s="26"/>
      <c r="Q1151" s="26"/>
      <c r="R1151" s="26"/>
      <c r="S1151" s="26"/>
      <c r="T1151" s="26"/>
      <c r="U1151" s="26"/>
      <c r="V1151" s="26"/>
    </row>
    <row r="1152" spans="1:22" ht="14.5" x14ac:dyDescent="0.35">
      <c r="A1152" s="15">
        <v>10</v>
      </c>
      <c r="B1152" s="8">
        <v>90</v>
      </c>
      <c r="C1152" s="8">
        <v>1083333.3333000001</v>
      </c>
      <c r="D1152" s="8">
        <v>4166.6666670000004</v>
      </c>
      <c r="E1152" s="2">
        <v>1380</v>
      </c>
      <c r="F1152" s="2">
        <v>8432.7001953125</v>
      </c>
      <c r="G1152" s="2">
        <v>380.67324829101602</v>
      </c>
      <c r="H1152" s="1">
        <v>7677.8863688333358</v>
      </c>
      <c r="I1152" s="1">
        <v>357.27941932896431</v>
      </c>
      <c r="J1152" s="1">
        <f t="shared" si="97"/>
        <v>-8.951033583510343</v>
      </c>
      <c r="K1152" s="1">
        <f t="shared" si="98"/>
        <v>-6.1453829674334415</v>
      </c>
      <c r="L1152" s="26"/>
      <c r="M1152" s="26"/>
      <c r="N1152" s="2">
        <v>0</v>
      </c>
      <c r="O1152" s="26"/>
      <c r="P1152" s="26"/>
      <c r="Q1152" s="26"/>
      <c r="R1152" s="26"/>
      <c r="S1152" s="26"/>
      <c r="T1152" s="26"/>
      <c r="U1152" s="26"/>
      <c r="V1152" s="26"/>
    </row>
    <row r="1153" spans="1:22" ht="14.5" x14ac:dyDescent="0.35">
      <c r="A1153" s="15">
        <v>10</v>
      </c>
      <c r="B1153" s="8">
        <v>90</v>
      </c>
      <c r="C1153" s="8">
        <v>1083333.3333000001</v>
      </c>
      <c r="D1153" s="8">
        <v>4166.6666670000004</v>
      </c>
      <c r="E1153" s="2">
        <v>1410</v>
      </c>
      <c r="F1153" s="2">
        <v>8456.5263671875</v>
      </c>
      <c r="G1153" s="2">
        <v>377.95632934570301</v>
      </c>
      <c r="H1153" s="1">
        <v>7800.1129234305909</v>
      </c>
      <c r="I1153" s="1">
        <v>333.50843305311588</v>
      </c>
      <c r="J1153" s="1">
        <f t="shared" si="97"/>
        <v>-7.7622112822102078</v>
      </c>
      <c r="K1153" s="1">
        <f t="shared" si="98"/>
        <v>-11.760061372575201</v>
      </c>
      <c r="L1153" s="26"/>
      <c r="M1153" s="26"/>
      <c r="N1153" s="2">
        <v>0</v>
      </c>
      <c r="O1153" s="26"/>
      <c r="P1153" s="26"/>
      <c r="Q1153" s="26"/>
      <c r="R1153" s="26"/>
      <c r="S1153" s="26"/>
      <c r="T1153" s="26"/>
      <c r="U1153" s="26"/>
      <c r="V1153" s="26"/>
    </row>
    <row r="1154" spans="1:22" ht="14.5" x14ac:dyDescent="0.35">
      <c r="A1154" s="15">
        <v>10</v>
      </c>
      <c r="B1154" s="8">
        <v>90</v>
      </c>
      <c r="C1154" s="8">
        <v>1083333.3333000001</v>
      </c>
      <c r="D1154" s="8">
        <v>4166.6666670000004</v>
      </c>
      <c r="E1154" s="2">
        <v>1440</v>
      </c>
      <c r="F1154" s="2">
        <v>8400.1982421875</v>
      </c>
      <c r="G1154" s="2">
        <v>379.00576782226602</v>
      </c>
      <c r="H1154" s="1">
        <v>7929.6661271405583</v>
      </c>
      <c r="I1154" s="1">
        <v>327.57902432803053</v>
      </c>
      <c r="J1154" s="1">
        <f t="shared" si="97"/>
        <v>-5.6014406027209453</v>
      </c>
      <c r="K1154" s="1">
        <f t="shared" si="98"/>
        <v>-13.568855109970771</v>
      </c>
      <c r="L1154" s="26"/>
      <c r="M1154" s="26"/>
      <c r="N1154" s="2">
        <v>0</v>
      </c>
      <c r="O1154" s="26"/>
      <c r="P1154" s="26"/>
      <c r="Q1154" s="26"/>
      <c r="R1154" s="26"/>
      <c r="S1154" s="26"/>
      <c r="T1154" s="26"/>
      <c r="U1154" s="26"/>
      <c r="V1154" s="26"/>
    </row>
    <row r="1155" spans="1:22" ht="14.5" x14ac:dyDescent="0.35">
      <c r="A1155" s="15">
        <v>10</v>
      </c>
      <c r="B1155" s="8">
        <v>90</v>
      </c>
      <c r="C1155" s="8">
        <v>1083333.3333000001</v>
      </c>
      <c r="D1155" s="8">
        <v>4166.6666670000004</v>
      </c>
      <c r="E1155" s="2">
        <v>1470</v>
      </c>
      <c r="F1155" s="2">
        <v>8339.7099609375</v>
      </c>
      <c r="G1155" s="2">
        <v>365.09225463867199</v>
      </c>
      <c r="H1155" s="1">
        <v>8731.0689696844474</v>
      </c>
      <c r="I1155" s="1">
        <v>421.64465000911389</v>
      </c>
      <c r="J1155" s="1">
        <f t="shared" si="97"/>
        <v>4.6927172597133486</v>
      </c>
      <c r="K1155" s="1">
        <f t="shared" si="98"/>
        <v>15.489891842929184</v>
      </c>
      <c r="L1155" s="26"/>
      <c r="M1155" s="26"/>
      <c r="N1155" s="2">
        <v>1083333</v>
      </c>
      <c r="O1155" s="26"/>
      <c r="P1155" s="26"/>
      <c r="Q1155" s="26"/>
      <c r="R1155" s="26"/>
      <c r="S1155" s="26"/>
      <c r="T1155" s="26"/>
      <c r="U1155" s="26"/>
      <c r="V1155" s="26"/>
    </row>
    <row r="1156" spans="1:22" ht="14.5" x14ac:dyDescent="0.35">
      <c r="A1156" s="15">
        <v>10</v>
      </c>
      <c r="B1156" s="8">
        <v>90</v>
      </c>
      <c r="C1156" s="8">
        <v>1083333.3333000001</v>
      </c>
      <c r="D1156" s="8">
        <v>4166.6666670000004</v>
      </c>
      <c r="E1156" s="2">
        <v>1500</v>
      </c>
      <c r="F1156" s="2">
        <v>8718.814453125</v>
      </c>
      <c r="G1156" s="2">
        <v>364.51632690429699</v>
      </c>
      <c r="H1156" s="1">
        <v>9145.830464551429</v>
      </c>
      <c r="I1156" s="1">
        <v>448.06843940544991</v>
      </c>
      <c r="J1156" s="1">
        <f t="shared" si="97"/>
        <v>4.8976384773663559</v>
      </c>
      <c r="K1156" s="1">
        <f t="shared" si="98"/>
        <v>22.921363553377777</v>
      </c>
      <c r="L1156" s="26"/>
      <c r="M1156" s="26"/>
      <c r="N1156" s="2">
        <v>1083333</v>
      </c>
      <c r="O1156" s="26"/>
      <c r="P1156" s="26"/>
      <c r="Q1156" s="26"/>
      <c r="R1156" s="26"/>
      <c r="S1156" s="26"/>
      <c r="T1156" s="26"/>
      <c r="U1156" s="26"/>
      <c r="V1156" s="26"/>
    </row>
    <row r="1157" spans="1:22" ht="14.5" x14ac:dyDescent="0.35">
      <c r="A1157" s="15">
        <v>10</v>
      </c>
      <c r="B1157" s="8">
        <v>90</v>
      </c>
      <c r="C1157" s="8">
        <v>1083333.3333000001</v>
      </c>
      <c r="D1157" s="8">
        <v>4166.6666670000004</v>
      </c>
      <c r="E1157" s="2">
        <v>1530</v>
      </c>
      <c r="F1157" s="2">
        <v>9302.279296875</v>
      </c>
      <c r="G1157" s="2">
        <v>367.83200073242199</v>
      </c>
      <c r="H1157" s="1">
        <v>9417.6712416975515</v>
      </c>
      <c r="I1157" s="1">
        <v>463.11961000516499</v>
      </c>
      <c r="J1157" s="1">
        <f t="shared" si="97"/>
        <v>1.2404695789054216</v>
      </c>
      <c r="K1157" s="1">
        <f t="shared" si="98"/>
        <v>25.905198319615373</v>
      </c>
      <c r="L1157" s="26"/>
      <c r="M1157" s="26"/>
      <c r="N1157" s="2">
        <v>1083333</v>
      </c>
      <c r="O1157" s="26"/>
      <c r="P1157" s="26"/>
      <c r="Q1157" s="26"/>
      <c r="R1157" s="26"/>
      <c r="S1157" s="26"/>
      <c r="T1157" s="26"/>
      <c r="U1157" s="26"/>
      <c r="V1157" s="26"/>
    </row>
    <row r="1158" spans="1:22" ht="14.5" x14ac:dyDescent="0.35">
      <c r="A1158" s="15">
        <v>10</v>
      </c>
      <c r="B1158" s="8">
        <v>90</v>
      </c>
      <c r="C1158" s="8">
        <v>1083333.3333000001</v>
      </c>
      <c r="D1158" s="8">
        <v>4166.6666670000004</v>
      </c>
      <c r="E1158" s="2">
        <v>1560</v>
      </c>
      <c r="F1158" s="2">
        <v>9604.130859375</v>
      </c>
      <c r="G1158" s="2">
        <v>382.00662231445301</v>
      </c>
      <c r="H1158" s="1">
        <v>9004.455472980173</v>
      </c>
      <c r="I1158" s="1">
        <v>397.53660748017421</v>
      </c>
      <c r="J1158" s="1">
        <f t="shared" si="97"/>
        <v>-6.2439318578157277</v>
      </c>
      <c r="K1158" s="1">
        <f t="shared" si="98"/>
        <v>4.0653706659926749</v>
      </c>
      <c r="L1158" s="26"/>
      <c r="M1158" s="26"/>
      <c r="N1158" s="2">
        <v>1.0522003360019899E-14</v>
      </c>
      <c r="O1158" s="26"/>
      <c r="P1158" s="26"/>
      <c r="Q1158" s="26"/>
      <c r="R1158" s="26"/>
      <c r="S1158" s="26"/>
      <c r="T1158" s="26"/>
      <c r="U1158" s="26"/>
      <c r="V1158" s="26"/>
    </row>
    <row r="1159" spans="1:22" ht="14.5" x14ac:dyDescent="0.35">
      <c r="A1159" s="15">
        <v>10</v>
      </c>
      <c r="B1159" s="8">
        <v>90</v>
      </c>
      <c r="C1159" s="8">
        <v>1083333.3333000001</v>
      </c>
      <c r="D1159" s="8">
        <v>4166.6666670000004</v>
      </c>
      <c r="E1159" s="2">
        <v>1590</v>
      </c>
      <c r="F1159" s="2">
        <v>9743.955078125</v>
      </c>
      <c r="G1159" s="2">
        <v>392.86340332031301</v>
      </c>
      <c r="H1159" s="1">
        <v>8945.547988673412</v>
      </c>
      <c r="I1159" s="1">
        <v>374.6542536015794</v>
      </c>
      <c r="J1159" s="1">
        <f t="shared" si="97"/>
        <v>-8.1938707952789862</v>
      </c>
      <c r="K1159" s="1">
        <f t="shared" si="98"/>
        <v>-4.634982430238523</v>
      </c>
      <c r="L1159" s="26"/>
      <c r="M1159" s="26"/>
      <c r="N1159" s="2">
        <v>0</v>
      </c>
      <c r="O1159" s="26"/>
      <c r="P1159" s="26"/>
      <c r="Q1159" s="26"/>
      <c r="R1159" s="26"/>
      <c r="S1159" s="26"/>
      <c r="T1159" s="26"/>
      <c r="U1159" s="26"/>
      <c r="V1159" s="26"/>
    </row>
    <row r="1160" spans="1:22" ht="14.5" x14ac:dyDescent="0.35">
      <c r="A1160" s="15">
        <v>10</v>
      </c>
      <c r="B1160" s="8">
        <v>90</v>
      </c>
      <c r="C1160" s="8">
        <v>1083333.3333000001</v>
      </c>
      <c r="D1160" s="8">
        <v>4166.6666670000004</v>
      </c>
      <c r="E1160" s="2">
        <v>1620</v>
      </c>
      <c r="F1160" s="2">
        <v>9782.986328125</v>
      </c>
      <c r="G1160" s="2">
        <v>404.88095092773398</v>
      </c>
      <c r="H1160" s="1">
        <v>9034.4620559276009</v>
      </c>
      <c r="I1160" s="1">
        <v>377.08728991591158</v>
      </c>
      <c r="J1160" s="1">
        <f t="shared" si="97"/>
        <v>-7.6512860908889841</v>
      </c>
      <c r="K1160" s="1">
        <f t="shared" si="98"/>
        <v>-6.8646502010372927</v>
      </c>
      <c r="L1160" s="26"/>
      <c r="M1160" s="26"/>
      <c r="N1160" s="2">
        <v>0</v>
      </c>
      <c r="O1160" s="26"/>
      <c r="P1160" s="26"/>
      <c r="Q1160" s="26"/>
      <c r="R1160" s="26"/>
      <c r="S1160" s="26"/>
      <c r="T1160" s="26"/>
      <c r="U1160" s="26"/>
      <c r="V1160" s="26"/>
    </row>
    <row r="1161" spans="1:22" ht="14.5" x14ac:dyDescent="0.35">
      <c r="A1161" s="15">
        <v>10</v>
      </c>
      <c r="B1161" s="8">
        <v>90</v>
      </c>
      <c r="C1161" s="8">
        <v>1083333.3333000001</v>
      </c>
      <c r="D1161" s="8">
        <v>4166.6666670000004</v>
      </c>
      <c r="E1161" s="2">
        <v>1650</v>
      </c>
      <c r="F1161" s="2">
        <v>9760.3955078125</v>
      </c>
      <c r="G1161" s="2">
        <v>397.98580932617199</v>
      </c>
      <c r="H1161" s="1">
        <v>10258.69109187397</v>
      </c>
      <c r="I1161" s="1">
        <v>442.59976090095961</v>
      </c>
      <c r="J1161" s="1">
        <f t="shared" si="97"/>
        <v>5.105280658582128</v>
      </c>
      <c r="K1161" s="1">
        <f t="shared" si="98"/>
        <v>11.209935261340927</v>
      </c>
      <c r="L1161" s="26"/>
      <c r="M1161" s="26"/>
      <c r="N1161" s="2">
        <v>1083333</v>
      </c>
      <c r="O1161" s="26"/>
      <c r="P1161" s="26"/>
      <c r="Q1161" s="26"/>
      <c r="R1161" s="26"/>
      <c r="S1161" s="26"/>
      <c r="T1161" s="26"/>
      <c r="U1161" s="26"/>
      <c r="V1161" s="26"/>
    </row>
    <row r="1162" spans="1:22" ht="14.5" x14ac:dyDescent="0.35">
      <c r="A1162" s="15">
        <v>10</v>
      </c>
      <c r="B1162" s="8">
        <v>90</v>
      </c>
      <c r="C1162" s="8">
        <v>1083333.3333000001</v>
      </c>
      <c r="D1162" s="8">
        <v>4166.6666670000004</v>
      </c>
      <c r="E1162" s="2">
        <v>1680</v>
      </c>
      <c r="F1162" s="2">
        <v>10266.1357421875</v>
      </c>
      <c r="G1162" s="2">
        <v>403.40692138671898</v>
      </c>
      <c r="H1162" s="1">
        <v>10703.228935403031</v>
      </c>
      <c r="I1162" s="1">
        <v>462.53093399239572</v>
      </c>
      <c r="J1162" s="1">
        <f t="shared" ref="J1162:J1225" si="107">(H1162-F1162)/F1162*100</f>
        <v>4.2576214087969522</v>
      </c>
      <c r="K1162" s="1">
        <f t="shared" ref="K1162:K1225" si="108">(I1162-G1162)/G1162*100</f>
        <v>14.656172086100264</v>
      </c>
      <c r="L1162" s="26"/>
      <c r="M1162" s="26"/>
      <c r="N1162" s="2">
        <v>1083333</v>
      </c>
      <c r="O1162" s="26"/>
      <c r="P1162" s="26"/>
      <c r="Q1162" s="26"/>
      <c r="R1162" s="26"/>
      <c r="S1162" s="26"/>
      <c r="T1162" s="26"/>
      <c r="U1162" s="26"/>
      <c r="V1162" s="26"/>
    </row>
    <row r="1163" spans="1:22" ht="14.5" x14ac:dyDescent="0.35">
      <c r="A1163" s="15">
        <v>10</v>
      </c>
      <c r="B1163" s="8">
        <v>90</v>
      </c>
      <c r="C1163" s="8">
        <v>1083333.3333000001</v>
      </c>
      <c r="D1163" s="8">
        <v>4166.6666670000004</v>
      </c>
      <c r="E1163" s="2">
        <v>1710</v>
      </c>
      <c r="F1163" s="2">
        <v>10775.822265625</v>
      </c>
      <c r="G1163" s="2">
        <v>401.76834106445301</v>
      </c>
      <c r="H1163" s="1">
        <v>11136.212359918311</v>
      </c>
      <c r="I1163" s="1">
        <v>468.7057636880989</v>
      </c>
      <c r="J1163" s="1">
        <f t="shared" si="107"/>
        <v>3.3444324285392049</v>
      </c>
      <c r="K1163" s="1">
        <f t="shared" si="108"/>
        <v>16.660701150892216</v>
      </c>
      <c r="L1163" s="26"/>
      <c r="M1163" s="26"/>
      <c r="N1163" s="2">
        <v>1083333</v>
      </c>
      <c r="O1163" s="26"/>
      <c r="P1163" s="26"/>
      <c r="Q1163" s="26"/>
      <c r="R1163" s="26"/>
      <c r="S1163" s="26"/>
      <c r="T1163" s="26"/>
      <c r="U1163" s="26"/>
      <c r="V1163" s="26"/>
    </row>
    <row r="1164" spans="1:22" ht="14.5" x14ac:dyDescent="0.35">
      <c r="A1164" s="15">
        <v>10</v>
      </c>
      <c r="B1164" s="8">
        <v>90</v>
      </c>
      <c r="C1164" s="8">
        <v>1083333.3333000001</v>
      </c>
      <c r="D1164" s="8">
        <v>4166.6666670000004</v>
      </c>
      <c r="E1164" s="2">
        <v>1740</v>
      </c>
      <c r="F1164" s="2">
        <v>11026.7548828125</v>
      </c>
      <c r="G1164" s="2">
        <v>414.42056274414102</v>
      </c>
      <c r="H1164" s="1">
        <v>10402.34707392545</v>
      </c>
      <c r="I1164" s="1">
        <v>418.75763945776907</v>
      </c>
      <c r="J1164" s="1">
        <f t="shared" si="107"/>
        <v>-5.6626615493223671</v>
      </c>
      <c r="K1164" s="1">
        <f t="shared" si="108"/>
        <v>1.0465399411915082</v>
      </c>
      <c r="L1164" s="26"/>
      <c r="M1164" s="26"/>
      <c r="N1164" s="2">
        <v>1.38096965232506E-14</v>
      </c>
      <c r="O1164" s="26"/>
      <c r="P1164" s="26"/>
      <c r="Q1164" s="26"/>
      <c r="R1164" s="26"/>
      <c r="S1164" s="26"/>
      <c r="T1164" s="26"/>
      <c r="U1164" s="26"/>
      <c r="V1164" s="26"/>
    </row>
    <row r="1165" spans="1:22" ht="14.5" x14ac:dyDescent="0.35">
      <c r="A1165" s="15">
        <v>10</v>
      </c>
      <c r="B1165" s="8">
        <v>90</v>
      </c>
      <c r="C1165" s="8">
        <v>1083333.3333000001</v>
      </c>
      <c r="D1165" s="8">
        <v>4166.6666670000004</v>
      </c>
      <c r="E1165" s="2">
        <v>1770</v>
      </c>
      <c r="F1165" s="2">
        <v>11135.8984375</v>
      </c>
      <c r="G1165" s="2">
        <v>425.99307250976602</v>
      </c>
      <c r="H1165" s="1">
        <v>10209.66882801224</v>
      </c>
      <c r="I1165" s="1">
        <v>405.24084327373191</v>
      </c>
      <c r="J1165" s="1">
        <f t="shared" si="107"/>
        <v>-8.317511287357771</v>
      </c>
      <c r="K1165" s="1">
        <f t="shared" si="108"/>
        <v>-4.8714945324746708</v>
      </c>
      <c r="L1165" s="26"/>
      <c r="M1165" s="26"/>
      <c r="N1165" s="2">
        <v>3.1563137791335698E-14</v>
      </c>
      <c r="O1165" s="26"/>
      <c r="P1165" s="26"/>
      <c r="Q1165" s="26"/>
      <c r="R1165" s="26"/>
      <c r="S1165" s="26"/>
      <c r="T1165" s="26"/>
      <c r="U1165" s="26"/>
      <c r="V1165" s="26"/>
    </row>
    <row r="1166" spans="1:22" ht="14.5" x14ac:dyDescent="0.35">
      <c r="A1166" s="15">
        <v>10</v>
      </c>
      <c r="B1166" s="8">
        <v>90</v>
      </c>
      <c r="C1166" s="8">
        <v>1083333.3333000001</v>
      </c>
      <c r="D1166" s="8">
        <v>4166.6666670000004</v>
      </c>
      <c r="E1166" s="2">
        <v>1800</v>
      </c>
      <c r="F1166" s="2">
        <v>11096.099609375</v>
      </c>
      <c r="G1166" s="2">
        <v>441.58596801757801</v>
      </c>
      <c r="H1166" s="1">
        <v>10242.77057671508</v>
      </c>
      <c r="I1166" s="1">
        <v>398.839281840345</v>
      </c>
      <c r="J1166" s="1">
        <f t="shared" si="107"/>
        <v>-7.6903512288133165</v>
      </c>
      <c r="K1166" s="1">
        <f t="shared" si="108"/>
        <v>-9.6802637024760294</v>
      </c>
      <c r="L1166" s="26"/>
      <c r="M1166" s="26"/>
      <c r="N1166" s="2">
        <v>0</v>
      </c>
      <c r="O1166" s="26"/>
      <c r="P1166" s="26"/>
      <c r="Q1166" s="26"/>
      <c r="R1166" s="26"/>
      <c r="S1166" s="26"/>
      <c r="T1166" s="26"/>
      <c r="U1166" s="26"/>
      <c r="V1166" s="26"/>
    </row>
    <row r="1167" spans="1:22" ht="14.5" x14ac:dyDescent="0.35">
      <c r="A1167" s="15">
        <v>10</v>
      </c>
      <c r="B1167" s="8">
        <v>90</v>
      </c>
      <c r="C1167" s="8">
        <v>1083333.3333000001</v>
      </c>
      <c r="D1167" s="8">
        <v>4166.6666670000004</v>
      </c>
      <c r="E1167" s="2">
        <v>1830</v>
      </c>
      <c r="F1167" s="2">
        <v>10903.2734375</v>
      </c>
      <c r="G1167" s="2">
        <v>434.19668579101602</v>
      </c>
      <c r="H1167" s="1">
        <v>10306.86947281078</v>
      </c>
      <c r="I1167" s="1">
        <v>411.31691024036428</v>
      </c>
      <c r="J1167" s="1">
        <f t="shared" si="107"/>
        <v>-5.4699532952919192</v>
      </c>
      <c r="K1167" s="1">
        <f t="shared" si="108"/>
        <v>-5.2694496064541703</v>
      </c>
      <c r="L1167" s="26"/>
      <c r="M1167" s="26"/>
      <c r="N1167" s="2">
        <v>1083333</v>
      </c>
      <c r="O1167" s="26"/>
      <c r="P1167" s="26"/>
      <c r="Q1167" s="26"/>
      <c r="R1167" s="26"/>
      <c r="S1167" s="26"/>
      <c r="T1167" s="26"/>
      <c r="U1167" s="26"/>
      <c r="V1167" s="26"/>
    </row>
    <row r="1168" spans="1:22" ht="14.5" x14ac:dyDescent="0.35">
      <c r="A1168" s="15">
        <v>10</v>
      </c>
      <c r="B1168" s="8">
        <v>90</v>
      </c>
      <c r="C1168" s="8">
        <v>1083333.3333000001</v>
      </c>
      <c r="D1168" s="8">
        <v>4166.6666670000004</v>
      </c>
      <c r="E1168" s="2">
        <v>1860</v>
      </c>
      <c r="F1168" s="2">
        <v>11397.625</v>
      </c>
      <c r="G1168" s="2">
        <v>444.41659545898398</v>
      </c>
      <c r="H1168" s="1">
        <v>10531.868713257591</v>
      </c>
      <c r="I1168" s="1">
        <v>416.89145570408442</v>
      </c>
      <c r="J1168" s="1">
        <f t="shared" si="107"/>
        <v>-7.595935879118759</v>
      </c>
      <c r="K1168" s="1">
        <f t="shared" si="108"/>
        <v>-6.1935445336986517</v>
      </c>
      <c r="L1168" s="26"/>
      <c r="M1168" s="26"/>
      <c r="N1168" s="2">
        <v>1083333</v>
      </c>
      <c r="O1168" s="26"/>
      <c r="P1168" s="26"/>
      <c r="Q1168" s="26"/>
      <c r="R1168" s="26"/>
      <c r="S1168" s="26"/>
      <c r="T1168" s="26"/>
      <c r="U1168" s="26"/>
      <c r="V1168" s="26"/>
    </row>
    <row r="1169" spans="1:22" ht="14.5" x14ac:dyDescent="0.35">
      <c r="A1169" s="15">
        <v>10</v>
      </c>
      <c r="B1169" s="8">
        <v>90</v>
      </c>
      <c r="C1169" s="8">
        <v>1083333.3333000001</v>
      </c>
      <c r="D1169" s="8">
        <v>4166.6666670000004</v>
      </c>
      <c r="E1169" s="2">
        <v>1890</v>
      </c>
      <c r="F1169" s="2">
        <v>11876.2890625</v>
      </c>
      <c r="G1169" s="2">
        <v>444.24508666992199</v>
      </c>
      <c r="H1169" s="1">
        <v>10775.86506733762</v>
      </c>
      <c r="I1169" s="1">
        <v>417.8770863810883</v>
      </c>
      <c r="J1169" s="1">
        <f t="shared" si="107"/>
        <v>-9.2657225617472232</v>
      </c>
      <c r="K1169" s="1">
        <f t="shared" si="108"/>
        <v>-5.9354624463017061</v>
      </c>
      <c r="L1169" s="26"/>
      <c r="M1169" s="26"/>
      <c r="N1169" s="2">
        <v>1083333</v>
      </c>
      <c r="O1169" s="26"/>
      <c r="P1169" s="26"/>
      <c r="Q1169" s="26"/>
      <c r="R1169" s="26"/>
      <c r="S1169" s="26"/>
      <c r="T1169" s="26"/>
      <c r="U1169" s="26"/>
      <c r="V1169" s="26"/>
    </row>
    <row r="1170" spans="1:22" ht="14.5" x14ac:dyDescent="0.35">
      <c r="A1170" s="15">
        <v>10</v>
      </c>
      <c r="B1170" s="8">
        <v>90</v>
      </c>
      <c r="C1170" s="8">
        <v>1083333.3333000001</v>
      </c>
      <c r="D1170" s="8">
        <v>4166.6666670000004</v>
      </c>
      <c r="E1170" s="2">
        <v>1920</v>
      </c>
      <c r="F1170" s="2">
        <v>12208.3740234375</v>
      </c>
      <c r="G1170" s="2">
        <v>459.90167236328102</v>
      </c>
      <c r="H1170" s="1">
        <v>11346.52116757753</v>
      </c>
      <c r="I1170" s="1">
        <v>425.43719452488767</v>
      </c>
      <c r="J1170" s="1">
        <f t="shared" si="107"/>
        <v>-7.0595220477796188</v>
      </c>
      <c r="K1170" s="1">
        <f t="shared" si="108"/>
        <v>-7.4938796506853116</v>
      </c>
      <c r="L1170" s="26"/>
      <c r="M1170" s="26"/>
      <c r="N1170" s="2">
        <v>0</v>
      </c>
      <c r="O1170" s="26"/>
      <c r="P1170" s="26"/>
      <c r="Q1170" s="26"/>
      <c r="R1170" s="26"/>
      <c r="S1170" s="26"/>
      <c r="T1170" s="26"/>
      <c r="U1170" s="26"/>
      <c r="V1170" s="26"/>
    </row>
    <row r="1171" spans="1:22" ht="14.5" x14ac:dyDescent="0.35">
      <c r="A1171" s="15">
        <v>10</v>
      </c>
      <c r="B1171" s="8">
        <v>90</v>
      </c>
      <c r="C1171" s="8">
        <v>1083333.3333000001</v>
      </c>
      <c r="D1171" s="8">
        <v>4166.6666670000004</v>
      </c>
      <c r="E1171" s="2">
        <v>1950</v>
      </c>
      <c r="F1171" s="2">
        <v>12387.5947265625</v>
      </c>
      <c r="G1171" s="2">
        <v>463.76937866210898</v>
      </c>
      <c r="H1171" s="1">
        <v>11478.69421464737</v>
      </c>
      <c r="I1171" s="1">
        <v>427.99815341495582</v>
      </c>
      <c r="J1171" s="1">
        <f t="shared" si="107"/>
        <v>-7.3371831415035755</v>
      </c>
      <c r="K1171" s="1">
        <f t="shared" si="108"/>
        <v>-7.7131494430155545</v>
      </c>
      <c r="L1171" s="26"/>
      <c r="M1171" s="26"/>
      <c r="N1171" s="2">
        <v>0</v>
      </c>
      <c r="O1171" s="26"/>
      <c r="P1171" s="26"/>
      <c r="Q1171" s="26"/>
      <c r="R1171" s="26"/>
      <c r="S1171" s="26"/>
      <c r="T1171" s="26"/>
      <c r="U1171" s="26"/>
      <c r="V1171" s="26"/>
    </row>
    <row r="1172" spans="1:22" ht="14.5" x14ac:dyDescent="0.35">
      <c r="A1172" s="15">
        <v>10</v>
      </c>
      <c r="B1172" s="8">
        <v>90</v>
      </c>
      <c r="C1172" s="8">
        <v>1083333.3333000001</v>
      </c>
      <c r="D1172" s="8">
        <v>4166.6666670000004</v>
      </c>
      <c r="E1172" s="2">
        <v>1980</v>
      </c>
      <c r="F1172" s="2">
        <v>12127.71484375</v>
      </c>
      <c r="G1172" s="2">
        <v>453.97515869140602</v>
      </c>
      <c r="H1172" s="1">
        <v>11591.821873153171</v>
      </c>
      <c r="I1172" s="1">
        <v>428.27851512540713</v>
      </c>
      <c r="J1172" s="1">
        <f t="shared" si="107"/>
        <v>-4.4187464621416384</v>
      </c>
      <c r="K1172" s="1">
        <f t="shared" si="108"/>
        <v>-5.6603633643898208</v>
      </c>
      <c r="L1172" s="26"/>
      <c r="M1172" s="26"/>
      <c r="N1172" s="2">
        <v>0</v>
      </c>
      <c r="O1172" s="26"/>
      <c r="P1172" s="26"/>
      <c r="Q1172" s="26"/>
      <c r="R1172" s="26"/>
      <c r="S1172" s="26"/>
      <c r="T1172" s="26"/>
      <c r="U1172" s="26"/>
      <c r="V1172" s="26"/>
    </row>
    <row r="1173" spans="1:22" ht="14.5" x14ac:dyDescent="0.35">
      <c r="A1173" s="15">
        <v>10</v>
      </c>
      <c r="B1173" s="8">
        <v>90</v>
      </c>
      <c r="C1173" s="8">
        <v>1083333.3333000001</v>
      </c>
      <c r="D1173" s="8">
        <v>4166.6666670000004</v>
      </c>
      <c r="E1173" s="2">
        <v>2010</v>
      </c>
      <c r="F1173" s="2">
        <v>11841.8076171875</v>
      </c>
      <c r="G1173" s="2">
        <v>430.52081298828102</v>
      </c>
      <c r="H1173" s="1">
        <v>11652.75504782536</v>
      </c>
      <c r="I1173" s="1">
        <v>420.21846419650848</v>
      </c>
      <c r="J1173" s="1">
        <f t="shared" si="107"/>
        <v>-1.5964840459639333</v>
      </c>
      <c r="K1173" s="1">
        <f t="shared" si="108"/>
        <v>-2.3929966870272956</v>
      </c>
      <c r="L1173" s="26"/>
      <c r="M1173" s="26"/>
      <c r="N1173" s="2">
        <v>1083333</v>
      </c>
      <c r="O1173" s="26"/>
      <c r="P1173" s="26"/>
      <c r="Q1173" s="26"/>
      <c r="R1173" s="26"/>
      <c r="S1173" s="26"/>
      <c r="T1173" s="26"/>
      <c r="U1173" s="26"/>
      <c r="V1173" s="26"/>
    </row>
    <row r="1174" spans="1:22" ht="14.5" x14ac:dyDescent="0.35">
      <c r="A1174" s="15">
        <v>10</v>
      </c>
      <c r="B1174" s="8">
        <v>90</v>
      </c>
      <c r="C1174" s="8">
        <v>1083333.3333000001</v>
      </c>
      <c r="D1174" s="8">
        <v>4166.6666670000004</v>
      </c>
      <c r="E1174" s="2">
        <v>2040</v>
      </c>
      <c r="F1174" s="2">
        <v>12112.0400390625</v>
      </c>
      <c r="G1174" s="2">
        <v>418.27914428710898</v>
      </c>
      <c r="H1174" s="1">
        <v>11838.51883826576</v>
      </c>
      <c r="I1174" s="1">
        <v>415.6825293222841</v>
      </c>
      <c r="J1174" s="1">
        <f t="shared" si="107"/>
        <v>-2.2582587236717178</v>
      </c>
      <c r="K1174" s="1">
        <f t="shared" si="108"/>
        <v>-0.62078518623021528</v>
      </c>
      <c r="L1174" s="26"/>
      <c r="M1174" s="26"/>
      <c r="N1174" s="2">
        <v>1083333</v>
      </c>
      <c r="O1174" s="26"/>
      <c r="P1174" s="26"/>
      <c r="Q1174" s="26"/>
      <c r="R1174" s="26"/>
      <c r="S1174" s="26"/>
      <c r="T1174" s="26"/>
      <c r="U1174" s="26"/>
      <c r="V1174" s="26"/>
    </row>
    <row r="1175" spans="1:22" ht="14.5" x14ac:dyDescent="0.35">
      <c r="A1175" s="15">
        <v>10</v>
      </c>
      <c r="B1175" s="8">
        <v>90</v>
      </c>
      <c r="C1175" s="8">
        <v>1083333.3333000001</v>
      </c>
      <c r="D1175" s="8">
        <v>4166.6666670000004</v>
      </c>
      <c r="E1175" s="2">
        <v>2070</v>
      </c>
      <c r="F1175" s="2">
        <v>13114.294921875</v>
      </c>
      <c r="G1175" s="2">
        <v>415.94235229492199</v>
      </c>
      <c r="H1175" s="1">
        <v>12044.682500424689</v>
      </c>
      <c r="I1175" s="1">
        <v>412.57180517025108</v>
      </c>
      <c r="J1175" s="1">
        <f t="shared" si="107"/>
        <v>-8.1560802759298028</v>
      </c>
      <c r="K1175" s="1">
        <f t="shared" si="108"/>
        <v>-0.81033996804466679</v>
      </c>
      <c r="L1175" s="26"/>
      <c r="M1175" s="26"/>
      <c r="N1175" s="2">
        <v>1083333</v>
      </c>
      <c r="O1175" s="26"/>
      <c r="P1175" s="26"/>
      <c r="Q1175" s="26"/>
      <c r="R1175" s="26"/>
      <c r="S1175" s="26"/>
      <c r="T1175" s="26"/>
      <c r="U1175" s="26"/>
      <c r="V1175" s="26"/>
    </row>
    <row r="1176" spans="1:22" ht="14.5" x14ac:dyDescent="0.35">
      <c r="A1176" s="15">
        <v>10</v>
      </c>
      <c r="B1176" s="8">
        <v>90</v>
      </c>
      <c r="C1176" s="8">
        <v>1083333.3333000001</v>
      </c>
      <c r="D1176" s="8">
        <v>4166.6666670000004</v>
      </c>
      <c r="E1176" s="2">
        <v>2100</v>
      </c>
      <c r="F1176" s="2">
        <v>13265.3330078125</v>
      </c>
      <c r="G1176" s="2">
        <v>424.84686279296898</v>
      </c>
      <c r="H1176" s="1">
        <v>12511.389677558869</v>
      </c>
      <c r="I1176" s="1">
        <v>417.68959042434727</v>
      </c>
      <c r="J1176" s="1">
        <f t="shared" si="107"/>
        <v>-5.6835612781797682</v>
      </c>
      <c r="K1176" s="1">
        <f t="shared" si="108"/>
        <v>-1.6846711122142606</v>
      </c>
      <c r="L1176" s="26"/>
      <c r="M1176" s="26"/>
      <c r="N1176" s="2">
        <v>0</v>
      </c>
      <c r="O1176" s="26"/>
      <c r="P1176" s="26"/>
      <c r="Q1176" s="26"/>
      <c r="R1176" s="26"/>
      <c r="S1176" s="26"/>
      <c r="T1176" s="26"/>
      <c r="U1176" s="26"/>
      <c r="V1176" s="26"/>
    </row>
    <row r="1177" spans="1:22" ht="14.5" x14ac:dyDescent="0.35">
      <c r="A1177" s="15">
        <v>10</v>
      </c>
      <c r="B1177" s="8">
        <v>90</v>
      </c>
      <c r="C1177" s="8">
        <v>1083333.3333000001</v>
      </c>
      <c r="D1177" s="8">
        <v>4166.6666670000004</v>
      </c>
      <c r="E1177" s="2">
        <v>2130</v>
      </c>
      <c r="F1177" s="2">
        <v>13271.330078125</v>
      </c>
      <c r="G1177" s="2">
        <v>436.15087890625</v>
      </c>
      <c r="H1177" s="1">
        <v>12768.908582446789</v>
      </c>
      <c r="I1177" s="1">
        <v>419.1363460013996</v>
      </c>
      <c r="J1177" s="1">
        <f t="shared" si="107"/>
        <v>-3.7857659535297601</v>
      </c>
      <c r="K1177" s="1">
        <f t="shared" si="108"/>
        <v>-3.9010658301361918</v>
      </c>
      <c r="L1177" s="26"/>
      <c r="M1177" s="26"/>
      <c r="N1177" s="2">
        <v>0</v>
      </c>
      <c r="O1177" s="26"/>
      <c r="P1177" s="26"/>
      <c r="Q1177" s="26"/>
      <c r="R1177" s="26"/>
      <c r="S1177" s="26"/>
      <c r="T1177" s="26"/>
      <c r="U1177" s="26"/>
      <c r="V1177" s="26"/>
    </row>
    <row r="1178" spans="1:22" ht="14.5" x14ac:dyDescent="0.35">
      <c r="A1178" s="15">
        <v>10</v>
      </c>
      <c r="B1178" s="8">
        <v>90</v>
      </c>
      <c r="C1178" s="8">
        <v>1083333.3333000001</v>
      </c>
      <c r="D1178" s="8">
        <v>4166.6666670000004</v>
      </c>
      <c r="E1178" s="2">
        <v>2160</v>
      </c>
      <c r="F1178" s="2">
        <v>13207.1220703125</v>
      </c>
      <c r="G1178" s="2">
        <v>445.227783203125</v>
      </c>
      <c r="H1178" s="1">
        <v>12969.714655651151</v>
      </c>
      <c r="I1178" s="1">
        <v>418.90845344179462</v>
      </c>
      <c r="J1178" s="1">
        <f t="shared" si="107"/>
        <v>-1.7975711392492031</v>
      </c>
      <c r="K1178" s="1">
        <f t="shared" si="108"/>
        <v>-5.9114302283608362</v>
      </c>
      <c r="L1178" s="26"/>
      <c r="M1178" s="26"/>
      <c r="N1178" s="2">
        <v>0</v>
      </c>
      <c r="O1178" s="26"/>
      <c r="P1178" s="26"/>
      <c r="Q1178" s="26"/>
      <c r="R1178" s="26"/>
      <c r="S1178" s="26"/>
      <c r="T1178" s="26"/>
      <c r="U1178" s="26"/>
      <c r="V1178" s="26"/>
    </row>
    <row r="1179" spans="1:22" ht="14.5" x14ac:dyDescent="0.35">
      <c r="A1179" s="15">
        <v>10</v>
      </c>
      <c r="B1179" s="8">
        <v>90</v>
      </c>
      <c r="C1179" s="8">
        <v>1083333.3333000001</v>
      </c>
      <c r="D1179" s="8">
        <v>4166.6666670000004</v>
      </c>
      <c r="E1179" s="2">
        <v>2190</v>
      </c>
      <c r="F1179" s="2">
        <v>13021.029296875</v>
      </c>
      <c r="G1179" s="2">
        <v>435.84048461914102</v>
      </c>
      <c r="H1179" s="1">
        <v>12908.69607148602</v>
      </c>
      <c r="I1179" s="1">
        <v>417.3310821821488</v>
      </c>
      <c r="J1179" s="1">
        <f t="shared" si="107"/>
        <v>-0.8627061872592503</v>
      </c>
      <c r="K1179" s="1">
        <f t="shared" si="108"/>
        <v>-4.2468295374548903</v>
      </c>
      <c r="L1179" s="26"/>
      <c r="M1179" s="26"/>
      <c r="N1179" s="2">
        <v>1083333</v>
      </c>
      <c r="O1179" s="26"/>
      <c r="P1179" s="26"/>
      <c r="Q1179" s="26"/>
      <c r="R1179" s="26"/>
      <c r="S1179" s="26"/>
      <c r="T1179" s="26"/>
      <c r="U1179" s="26"/>
      <c r="V1179" s="26"/>
    </row>
    <row r="1180" spans="1:22" ht="14.5" x14ac:dyDescent="0.35">
      <c r="A1180" s="15">
        <v>10</v>
      </c>
      <c r="B1180" s="8">
        <v>90</v>
      </c>
      <c r="C1180" s="8">
        <v>1083333.3333000001</v>
      </c>
      <c r="D1180" s="8">
        <v>4166.6666670000004</v>
      </c>
      <c r="E1180" s="2">
        <v>2220</v>
      </c>
      <c r="F1180" s="2">
        <v>13253.4951171875</v>
      </c>
      <c r="G1180" s="2">
        <v>438.14910888671898</v>
      </c>
      <c r="H1180" s="1">
        <v>13090.868949766251</v>
      </c>
      <c r="I1180" s="1">
        <v>417.42431939887388</v>
      </c>
      <c r="J1180" s="1">
        <f t="shared" si="107"/>
        <v>-1.2270436287432669</v>
      </c>
      <c r="K1180" s="1">
        <f t="shared" si="108"/>
        <v>-4.7300768317215454</v>
      </c>
      <c r="L1180" s="26"/>
      <c r="M1180" s="26"/>
      <c r="N1180" s="2">
        <v>1083333</v>
      </c>
      <c r="O1180" s="26"/>
      <c r="P1180" s="26"/>
      <c r="Q1180" s="26"/>
      <c r="R1180" s="26"/>
      <c r="S1180" s="26"/>
      <c r="T1180" s="26"/>
      <c r="U1180" s="26"/>
      <c r="V1180" s="26"/>
    </row>
    <row r="1181" spans="1:22" ht="14.5" x14ac:dyDescent="0.35">
      <c r="A1181" s="15">
        <v>10</v>
      </c>
      <c r="B1181" s="8">
        <v>90</v>
      </c>
      <c r="C1181" s="8">
        <v>1083333.3333000001</v>
      </c>
      <c r="D1181" s="8">
        <v>4166.6666670000004</v>
      </c>
      <c r="E1181" s="2">
        <v>2250</v>
      </c>
      <c r="F1181" s="2">
        <v>13478.3466796875</v>
      </c>
      <c r="G1181" s="2">
        <v>434.73101806640602</v>
      </c>
      <c r="H1181" s="1">
        <v>13300.842618002051</v>
      </c>
      <c r="I1181" s="1">
        <v>417.76160781634962</v>
      </c>
      <c r="J1181" s="1">
        <f t="shared" si="107"/>
        <v>-1.316957234472655</v>
      </c>
      <c r="K1181" s="1">
        <f t="shared" si="108"/>
        <v>-3.9034275321629543</v>
      </c>
      <c r="L1181" s="26"/>
      <c r="M1181" s="26"/>
      <c r="N1181" s="2">
        <v>1083333</v>
      </c>
      <c r="O1181" s="26"/>
      <c r="P1181" s="26"/>
      <c r="Q1181" s="26"/>
      <c r="R1181" s="26"/>
      <c r="S1181" s="26"/>
      <c r="T1181" s="26"/>
      <c r="U1181" s="26"/>
      <c r="V1181" s="26"/>
    </row>
    <row r="1182" spans="1:22" ht="14.5" x14ac:dyDescent="0.35">
      <c r="A1182" s="15">
        <v>10</v>
      </c>
      <c r="B1182" s="8">
        <v>90</v>
      </c>
      <c r="C1182" s="8">
        <v>1083333.3333000001</v>
      </c>
      <c r="D1182" s="8">
        <v>4166.6666670000004</v>
      </c>
      <c r="E1182" s="2">
        <v>2280</v>
      </c>
      <c r="F1182" s="2">
        <v>13842.02734375</v>
      </c>
      <c r="G1182" s="2">
        <v>445.70196533203102</v>
      </c>
      <c r="H1182" s="1">
        <v>13637.168490690259</v>
      </c>
      <c r="I1182" s="1">
        <v>414.7297266892167</v>
      </c>
      <c r="J1182" s="1">
        <f t="shared" si="107"/>
        <v>-1.4799772314583628</v>
      </c>
      <c r="K1182" s="1">
        <f t="shared" si="108"/>
        <v>-6.9490917814870254</v>
      </c>
      <c r="L1182" s="26"/>
      <c r="M1182" s="26"/>
      <c r="N1182" s="2">
        <v>1.3832224846790499E-15</v>
      </c>
      <c r="O1182" s="26"/>
      <c r="P1182" s="26"/>
      <c r="Q1182" s="26"/>
      <c r="R1182" s="26"/>
      <c r="S1182" s="26"/>
      <c r="T1182" s="26"/>
      <c r="U1182" s="26"/>
      <c r="V1182" s="26"/>
    </row>
    <row r="1183" spans="1:22" ht="14.5" x14ac:dyDescent="0.35">
      <c r="A1183" s="15">
        <v>10</v>
      </c>
      <c r="B1183" s="8">
        <v>90</v>
      </c>
      <c r="C1183" s="8">
        <v>1083333.3333000001</v>
      </c>
      <c r="D1183" s="8">
        <v>4166.6666670000004</v>
      </c>
      <c r="E1183" s="2">
        <v>2310</v>
      </c>
      <c r="F1183" s="2">
        <v>14055.74609375</v>
      </c>
      <c r="G1183" s="2">
        <v>450.84439086914102</v>
      </c>
      <c r="H1183" s="1">
        <v>13858.31873376994</v>
      </c>
      <c r="I1183" s="1">
        <v>412.45869468223208</v>
      </c>
      <c r="J1183" s="1">
        <f t="shared" si="107"/>
        <v>-1.4046024925553229</v>
      </c>
      <c r="K1183" s="1">
        <f t="shared" si="108"/>
        <v>-8.5141784980198434</v>
      </c>
      <c r="L1183" s="26"/>
      <c r="M1183" s="26"/>
      <c r="N1183" s="2">
        <v>1.5782192311917E-14</v>
      </c>
      <c r="O1183" s="26"/>
      <c r="P1183" s="26"/>
      <c r="Q1183" s="26"/>
      <c r="R1183" s="26"/>
      <c r="S1183" s="26"/>
      <c r="T1183" s="26"/>
      <c r="U1183" s="26"/>
      <c r="V1183" s="26"/>
    </row>
    <row r="1184" spans="1:22" ht="14.5" x14ac:dyDescent="0.35">
      <c r="A1184" s="15">
        <v>10</v>
      </c>
      <c r="B1184" s="8">
        <v>90</v>
      </c>
      <c r="C1184" s="8">
        <v>1083333.3333000001</v>
      </c>
      <c r="D1184" s="8">
        <v>4166.6666670000004</v>
      </c>
      <c r="E1184" s="2">
        <v>2340</v>
      </c>
      <c r="F1184" s="2">
        <v>14253.73828125</v>
      </c>
      <c r="G1184" s="2">
        <v>450.38018798828102</v>
      </c>
      <c r="H1184" s="1">
        <v>13969.202536357679</v>
      </c>
      <c r="I1184" s="1">
        <v>410.61939556424647</v>
      </c>
      <c r="J1184" s="1">
        <f t="shared" si="107"/>
        <v>-1.9962183904177015</v>
      </c>
      <c r="K1184" s="1">
        <f t="shared" si="108"/>
        <v>-8.8282729756907354</v>
      </c>
      <c r="L1184" s="26"/>
      <c r="M1184" s="26"/>
      <c r="N1184" s="2">
        <v>6.3124906777428695E-14</v>
      </c>
      <c r="O1184" s="26"/>
      <c r="P1184" s="26"/>
      <c r="Q1184" s="26"/>
      <c r="R1184" s="26"/>
      <c r="S1184" s="26"/>
      <c r="T1184" s="26"/>
      <c r="U1184" s="26"/>
      <c r="V1184" s="26"/>
    </row>
    <row r="1185" spans="1:22" ht="14.5" x14ac:dyDescent="0.35">
      <c r="A1185" s="15">
        <v>10</v>
      </c>
      <c r="B1185" s="8">
        <v>90</v>
      </c>
      <c r="C1185" s="8">
        <v>1083333.3333000001</v>
      </c>
      <c r="D1185" s="8">
        <v>4166.6666670000004</v>
      </c>
      <c r="E1185" s="2">
        <v>2370</v>
      </c>
      <c r="F1185" s="2">
        <v>14225.87890625</v>
      </c>
      <c r="G1185" s="2">
        <v>433.74093627929699</v>
      </c>
      <c r="H1185" s="1">
        <v>14137.281919936941</v>
      </c>
      <c r="I1185" s="1">
        <v>410.54041324071579</v>
      </c>
      <c r="J1185" s="1">
        <f t="shared" si="107"/>
        <v>-0.62278743476535037</v>
      </c>
      <c r="K1185" s="1">
        <f t="shared" si="108"/>
        <v>-5.348935527644497</v>
      </c>
      <c r="L1185" s="26"/>
      <c r="M1185" s="26"/>
      <c r="N1185" s="2">
        <v>1083333</v>
      </c>
      <c r="O1185" s="26"/>
      <c r="P1185" s="26"/>
      <c r="Q1185" s="26"/>
      <c r="R1185" s="26"/>
      <c r="S1185" s="26"/>
      <c r="T1185" s="26"/>
      <c r="U1185" s="26"/>
      <c r="V1185" s="26"/>
    </row>
    <row r="1186" spans="1:22" ht="14.5" x14ac:dyDescent="0.35">
      <c r="A1186" s="15">
        <v>10</v>
      </c>
      <c r="B1186" s="8">
        <v>90</v>
      </c>
      <c r="C1186" s="8">
        <v>1083333.3333000001</v>
      </c>
      <c r="D1186" s="8">
        <v>4166.6666670000004</v>
      </c>
      <c r="E1186" s="2">
        <v>2400</v>
      </c>
      <c r="F1186" s="2">
        <v>14726.1689453125</v>
      </c>
      <c r="G1186" s="2">
        <v>428.22320556640602</v>
      </c>
      <c r="H1186" s="1">
        <v>14347.58051559157</v>
      </c>
      <c r="I1186" s="1">
        <v>411.01862543944691</v>
      </c>
      <c r="J1186" s="1">
        <f t="shared" si="107"/>
        <v>-2.5708548579529862</v>
      </c>
      <c r="K1186" s="1">
        <f t="shared" si="108"/>
        <v>-4.0176664653665393</v>
      </c>
      <c r="L1186" s="26"/>
      <c r="M1186" s="26"/>
      <c r="N1186" s="2">
        <v>1083333</v>
      </c>
      <c r="O1186" s="26"/>
      <c r="P1186" s="26"/>
      <c r="Q1186" s="26"/>
      <c r="R1186" s="26"/>
      <c r="S1186" s="26"/>
      <c r="T1186" s="26"/>
      <c r="U1186" s="26"/>
      <c r="V1186" s="26"/>
    </row>
    <row r="1187" spans="1:22" ht="14.5" x14ac:dyDescent="0.35">
      <c r="A1187" s="15">
        <v>10</v>
      </c>
      <c r="B1187" s="8">
        <v>90</v>
      </c>
      <c r="C1187" s="8">
        <v>1083333.3333000001</v>
      </c>
      <c r="D1187" s="8">
        <v>4166.6666670000004</v>
      </c>
      <c r="E1187" s="2">
        <v>2430</v>
      </c>
      <c r="F1187" s="2">
        <v>15144.4912109375</v>
      </c>
      <c r="G1187" s="2">
        <v>428.96057128906301</v>
      </c>
      <c r="H1187" s="1">
        <v>14556.90247226159</v>
      </c>
      <c r="I1187" s="1">
        <v>411.71442209912112</v>
      </c>
      <c r="J1187" s="1">
        <f t="shared" si="107"/>
        <v>-3.8798843123336306</v>
      </c>
      <c r="K1187" s="1">
        <f t="shared" si="108"/>
        <v>-4.0204509095359846</v>
      </c>
      <c r="L1187" s="26"/>
      <c r="M1187" s="26"/>
      <c r="N1187" s="2">
        <v>1083333</v>
      </c>
      <c r="O1187" s="26"/>
      <c r="P1187" s="26"/>
      <c r="Q1187" s="26"/>
      <c r="R1187" s="26"/>
      <c r="S1187" s="26"/>
      <c r="T1187" s="26"/>
      <c r="U1187" s="26"/>
      <c r="V1187" s="26"/>
    </row>
    <row r="1188" spans="1:22" ht="14.5" x14ac:dyDescent="0.35">
      <c r="A1188" s="15">
        <v>10</v>
      </c>
      <c r="B1188" s="8">
        <v>90</v>
      </c>
      <c r="C1188" s="8">
        <v>1083333.3333000001</v>
      </c>
      <c r="D1188" s="8">
        <v>4166.6666670000004</v>
      </c>
      <c r="E1188" s="2">
        <v>2460</v>
      </c>
      <c r="F1188" s="2">
        <v>15255.2978515625</v>
      </c>
      <c r="G1188" s="2">
        <v>441.48156738281199</v>
      </c>
      <c r="H1188" s="1">
        <v>13822.180306247061</v>
      </c>
      <c r="I1188" s="1">
        <v>414.83020743473122</v>
      </c>
      <c r="J1188" s="1">
        <f t="shared" si="107"/>
        <v>-9.3942285444702378</v>
      </c>
      <c r="K1188" s="1">
        <f t="shared" si="108"/>
        <v>-6.036800155910286</v>
      </c>
      <c r="L1188" s="26"/>
      <c r="M1188" s="26"/>
      <c r="N1188" s="2">
        <v>2.06832541701944E-16</v>
      </c>
      <c r="O1188" s="26"/>
      <c r="P1188" s="26"/>
      <c r="Q1188" s="26"/>
      <c r="R1188" s="26"/>
      <c r="S1188" s="26"/>
      <c r="T1188" s="26"/>
      <c r="U1188" s="26"/>
      <c r="V1188" s="26"/>
    </row>
    <row r="1189" spans="1:22" ht="14.5" x14ac:dyDescent="0.35">
      <c r="A1189" s="15">
        <v>10</v>
      </c>
      <c r="B1189" s="8">
        <v>90</v>
      </c>
      <c r="C1189" s="8">
        <v>1083333.3333000001</v>
      </c>
      <c r="D1189" s="8">
        <v>4166.6666670000004</v>
      </c>
      <c r="E1189" s="2">
        <v>2490</v>
      </c>
      <c r="F1189" s="2">
        <v>15314.404296875</v>
      </c>
      <c r="G1189" s="2">
        <v>443.81378173828102</v>
      </c>
      <c r="H1189" s="1">
        <v>13816.964756992729</v>
      </c>
      <c r="I1189" s="1">
        <v>418.83402154019581</v>
      </c>
      <c r="J1189" s="1">
        <f t="shared" si="107"/>
        <v>-9.7779809834838467</v>
      </c>
      <c r="K1189" s="1">
        <f t="shared" si="108"/>
        <v>-5.6284327404721957</v>
      </c>
      <c r="L1189" s="26"/>
      <c r="M1189" s="26"/>
      <c r="N1189" s="2">
        <v>0</v>
      </c>
      <c r="O1189" s="26"/>
      <c r="P1189" s="26"/>
      <c r="Q1189" s="26"/>
      <c r="R1189" s="26"/>
      <c r="S1189" s="26"/>
      <c r="T1189" s="26"/>
      <c r="U1189" s="26"/>
      <c r="V1189" s="26"/>
    </row>
    <row r="1190" spans="1:22" ht="14.5" x14ac:dyDescent="0.35">
      <c r="A1190" s="15">
        <v>10</v>
      </c>
      <c r="B1190" s="8">
        <v>90</v>
      </c>
      <c r="C1190" s="8">
        <v>1083333.3333000001</v>
      </c>
      <c r="D1190" s="8">
        <v>4166.6666670000004</v>
      </c>
      <c r="E1190" s="2">
        <v>2520</v>
      </c>
      <c r="F1190" s="2">
        <v>15344.2646484375</v>
      </c>
      <c r="G1190" s="2">
        <v>447.81454467773398</v>
      </c>
      <c r="H1190" s="1">
        <v>14027.96890932826</v>
      </c>
      <c r="I1190" s="1">
        <v>423.21561353175377</v>
      </c>
      <c r="J1190" s="1">
        <f t="shared" si="107"/>
        <v>-8.5784217703992631</v>
      </c>
      <c r="K1190" s="1">
        <f t="shared" si="108"/>
        <v>-5.493106786802251</v>
      </c>
      <c r="L1190" s="26"/>
      <c r="M1190" s="26"/>
      <c r="N1190" s="2">
        <v>0</v>
      </c>
      <c r="O1190" s="26"/>
      <c r="P1190" s="26"/>
      <c r="Q1190" s="26"/>
      <c r="R1190" s="26"/>
      <c r="S1190" s="26"/>
      <c r="T1190" s="26"/>
      <c r="U1190" s="26"/>
      <c r="V1190" s="26"/>
    </row>
    <row r="1191" spans="1:22" ht="14.5" x14ac:dyDescent="0.35">
      <c r="A1191" s="15">
        <v>10</v>
      </c>
      <c r="B1191" s="8">
        <v>90</v>
      </c>
      <c r="C1191" s="8">
        <v>1083333.3333000001</v>
      </c>
      <c r="D1191" s="8">
        <v>4166.6666670000004</v>
      </c>
      <c r="E1191" s="2">
        <v>2550</v>
      </c>
      <c r="F1191" s="2">
        <v>15380.248046875</v>
      </c>
      <c r="G1191" s="2">
        <v>427.39505004882801</v>
      </c>
      <c r="H1191" s="1">
        <v>14966.26088833537</v>
      </c>
      <c r="I1191" s="1">
        <v>413.6221632775912</v>
      </c>
      <c r="J1191" s="1">
        <f t="shared" si="107"/>
        <v>-2.6916806366055028</v>
      </c>
      <c r="K1191" s="1">
        <f t="shared" si="108"/>
        <v>-3.2225190183328798</v>
      </c>
      <c r="L1191" s="26"/>
      <c r="M1191" s="26"/>
      <c r="N1191" s="2">
        <v>1083333</v>
      </c>
      <c r="O1191" s="26"/>
      <c r="P1191" s="26"/>
      <c r="Q1191" s="26"/>
      <c r="R1191" s="26"/>
      <c r="S1191" s="26"/>
      <c r="T1191" s="26"/>
      <c r="U1191" s="26"/>
      <c r="V1191" s="26"/>
    </row>
    <row r="1192" spans="1:22" ht="14.5" x14ac:dyDescent="0.35">
      <c r="A1192" s="15">
        <v>10</v>
      </c>
      <c r="B1192" s="8">
        <v>90</v>
      </c>
      <c r="C1192" s="8">
        <v>1083333.3333000001</v>
      </c>
      <c r="D1192" s="8">
        <v>4166.6666670000004</v>
      </c>
      <c r="E1192" s="2">
        <v>2580</v>
      </c>
      <c r="F1192" s="2">
        <v>15793.9130859375</v>
      </c>
      <c r="G1192" s="2">
        <v>426.90817260742199</v>
      </c>
      <c r="H1192" s="1">
        <v>15313.4328382643</v>
      </c>
      <c r="I1192" s="1">
        <v>408.33814832435371</v>
      </c>
      <c r="J1192" s="1">
        <f t="shared" si="107"/>
        <v>-3.0421862211018982</v>
      </c>
      <c r="K1192" s="1">
        <f t="shared" si="108"/>
        <v>-4.3498872766122885</v>
      </c>
      <c r="L1192" s="26"/>
      <c r="M1192" s="26"/>
      <c r="N1192" s="2">
        <v>1083333</v>
      </c>
      <c r="O1192" s="26"/>
      <c r="P1192" s="26"/>
      <c r="Q1192" s="26"/>
      <c r="R1192" s="26"/>
      <c r="S1192" s="26"/>
      <c r="T1192" s="26"/>
      <c r="U1192" s="26"/>
      <c r="V1192" s="26"/>
    </row>
    <row r="1193" spans="1:22" ht="14.5" x14ac:dyDescent="0.35">
      <c r="A1193" s="15">
        <v>10</v>
      </c>
      <c r="B1193" s="8">
        <v>90</v>
      </c>
      <c r="C1193" s="8">
        <v>1083333.3333000001</v>
      </c>
      <c r="D1193" s="8">
        <v>4166.6666670000004</v>
      </c>
      <c r="E1193" s="2">
        <v>2610</v>
      </c>
      <c r="F1193" s="2">
        <v>16250.2470703125</v>
      </c>
      <c r="G1193" s="2">
        <v>419.85028076171898</v>
      </c>
      <c r="H1193" s="1">
        <v>15555.916887300669</v>
      </c>
      <c r="I1193" s="1">
        <v>404.18119859102092</v>
      </c>
      <c r="J1193" s="1">
        <f t="shared" si="107"/>
        <v>-4.2727361621491857</v>
      </c>
      <c r="K1193" s="1">
        <f t="shared" si="108"/>
        <v>-3.7320642354389331</v>
      </c>
      <c r="L1193" s="26"/>
      <c r="M1193" s="26"/>
      <c r="N1193" s="2">
        <v>1083333</v>
      </c>
      <c r="O1193" s="26"/>
      <c r="P1193" s="26"/>
      <c r="Q1193" s="26"/>
      <c r="R1193" s="26"/>
      <c r="S1193" s="26"/>
      <c r="T1193" s="26"/>
      <c r="U1193" s="26"/>
      <c r="V1193" s="26"/>
    </row>
    <row r="1194" spans="1:22" ht="14.5" x14ac:dyDescent="0.35">
      <c r="A1194" s="15">
        <v>10</v>
      </c>
      <c r="B1194" s="8">
        <v>90</v>
      </c>
      <c r="C1194" s="8">
        <v>1083333.3333000001</v>
      </c>
      <c r="D1194" s="8">
        <v>4166.6666670000004</v>
      </c>
      <c r="E1194" s="2">
        <v>2640</v>
      </c>
      <c r="F1194" s="2">
        <v>16418.708984375</v>
      </c>
      <c r="G1194" s="2">
        <v>410.63711547851602</v>
      </c>
      <c r="H1194" s="1">
        <v>15272.75378215421</v>
      </c>
      <c r="I1194" s="1">
        <v>400.15556103343442</v>
      </c>
      <c r="J1194" s="1">
        <f t="shared" si="107"/>
        <v>-6.9795694857089421</v>
      </c>
      <c r="K1194" s="1">
        <f t="shared" si="108"/>
        <v>-2.5525102456623849</v>
      </c>
      <c r="L1194" s="26"/>
      <c r="M1194" s="26"/>
      <c r="N1194" s="2">
        <v>0</v>
      </c>
      <c r="O1194" s="26"/>
      <c r="P1194" s="26"/>
      <c r="Q1194" s="26"/>
      <c r="R1194" s="26"/>
      <c r="S1194" s="26"/>
      <c r="T1194" s="26"/>
      <c r="U1194" s="26"/>
      <c r="V1194" s="26"/>
    </row>
    <row r="1195" spans="1:22" ht="14.5" x14ac:dyDescent="0.35">
      <c r="A1195" s="15">
        <v>10</v>
      </c>
      <c r="B1195" s="8">
        <v>90</v>
      </c>
      <c r="C1195" s="8">
        <v>1083333.3333000001</v>
      </c>
      <c r="D1195" s="8">
        <v>4166.6666670000004</v>
      </c>
      <c r="E1195" s="2">
        <v>2670</v>
      </c>
      <c r="F1195" s="2">
        <v>16497.6328125</v>
      </c>
      <c r="G1195" s="2">
        <v>405.87857055664102</v>
      </c>
      <c r="H1195" s="1">
        <v>15284.08260870292</v>
      </c>
      <c r="I1195" s="1">
        <v>392.3731322752526</v>
      </c>
      <c r="J1195" s="1">
        <f t="shared" si="107"/>
        <v>-7.3559050415862801</v>
      </c>
      <c r="K1195" s="1">
        <f t="shared" si="108"/>
        <v>-3.3274578312588483</v>
      </c>
      <c r="L1195" s="26"/>
      <c r="M1195" s="26"/>
      <c r="N1195" s="2">
        <v>0</v>
      </c>
      <c r="O1195" s="26"/>
      <c r="P1195" s="26"/>
      <c r="Q1195" s="26"/>
      <c r="R1195" s="26"/>
      <c r="S1195" s="26"/>
      <c r="T1195" s="26"/>
      <c r="U1195" s="26"/>
      <c r="V1195" s="26"/>
    </row>
    <row r="1196" spans="1:22" ht="14.5" x14ac:dyDescent="0.35">
      <c r="A1196" s="15">
        <v>10</v>
      </c>
      <c r="B1196" s="8">
        <v>90</v>
      </c>
      <c r="C1196" s="8">
        <v>1083333.3333000001</v>
      </c>
      <c r="D1196" s="8">
        <v>4166.6666670000004</v>
      </c>
      <c r="E1196" s="2">
        <v>2700</v>
      </c>
      <c r="F1196" s="2">
        <v>16763.087890625</v>
      </c>
      <c r="G1196" s="2">
        <v>398.49612426757801</v>
      </c>
      <c r="H1196" s="1">
        <v>15420.35716816252</v>
      </c>
      <c r="I1196" s="1">
        <v>383.19082192920382</v>
      </c>
      <c r="J1196" s="1">
        <f t="shared" si="107"/>
        <v>-8.010044039758462</v>
      </c>
      <c r="K1196" s="1">
        <f t="shared" si="108"/>
        <v>-3.8407656703072841</v>
      </c>
      <c r="L1196" s="26"/>
      <c r="M1196" s="26"/>
      <c r="N1196" s="2">
        <v>0</v>
      </c>
      <c r="O1196" s="26"/>
      <c r="P1196" s="26"/>
      <c r="Q1196" s="26"/>
      <c r="R1196" s="26"/>
      <c r="S1196" s="26"/>
      <c r="T1196" s="26"/>
      <c r="U1196" s="26"/>
      <c r="V1196" s="26"/>
    </row>
    <row r="1197" spans="1:22" ht="14.5" x14ac:dyDescent="0.35">
      <c r="A1197" s="15">
        <v>10</v>
      </c>
      <c r="B1197" s="8">
        <v>90</v>
      </c>
      <c r="C1197" s="8">
        <v>1083333.3333000001</v>
      </c>
      <c r="D1197" s="8">
        <v>4166.6666670000004</v>
      </c>
      <c r="E1197" s="2">
        <v>2730</v>
      </c>
      <c r="F1197" s="2">
        <v>16743.90625</v>
      </c>
      <c r="G1197" s="2">
        <v>369.51547241210898</v>
      </c>
      <c r="H1197" s="1">
        <v>15937.2108580276</v>
      </c>
      <c r="I1197" s="1">
        <v>374.90331955303043</v>
      </c>
      <c r="J1197" s="1">
        <f t="shared" si="107"/>
        <v>-4.8178446530205585</v>
      </c>
      <c r="K1197" s="1">
        <f t="shared" si="108"/>
        <v>1.4580843139668465</v>
      </c>
      <c r="L1197" s="26"/>
      <c r="M1197" s="26"/>
      <c r="N1197" s="2">
        <v>1083333</v>
      </c>
      <c r="O1197" s="26"/>
      <c r="P1197" s="26"/>
      <c r="Q1197" s="26"/>
      <c r="R1197" s="26"/>
      <c r="S1197" s="26"/>
      <c r="T1197" s="26"/>
      <c r="U1197" s="26"/>
      <c r="V1197" s="26"/>
    </row>
    <row r="1198" spans="1:22" ht="14.5" x14ac:dyDescent="0.35">
      <c r="A1198" s="15">
        <v>10</v>
      </c>
      <c r="B1198" s="8">
        <v>90</v>
      </c>
      <c r="C1198" s="8">
        <v>1083333.3333000001</v>
      </c>
      <c r="D1198" s="8">
        <v>4166.6666670000004</v>
      </c>
      <c r="E1198" s="2">
        <v>2760</v>
      </c>
      <c r="F1198" s="2">
        <v>17402.2109375</v>
      </c>
      <c r="G1198" s="2">
        <v>363.78256225585898</v>
      </c>
      <c r="H1198" s="1">
        <v>16215.06464915029</v>
      </c>
      <c r="I1198" s="1">
        <v>367.41471803958791</v>
      </c>
      <c r="J1198" s="1">
        <f t="shared" si="107"/>
        <v>-6.8218130018843164</v>
      </c>
      <c r="K1198" s="1">
        <f t="shared" si="108"/>
        <v>0.99844142094263755</v>
      </c>
      <c r="L1198" s="26"/>
      <c r="M1198" s="26"/>
      <c r="N1198" s="2">
        <v>1083333</v>
      </c>
      <c r="O1198" s="26"/>
      <c r="P1198" s="26"/>
      <c r="Q1198" s="26"/>
      <c r="R1198" s="26"/>
      <c r="S1198" s="26"/>
      <c r="T1198" s="26"/>
      <c r="U1198" s="26"/>
      <c r="V1198" s="26"/>
    </row>
    <row r="1199" spans="1:22" ht="14.5" x14ac:dyDescent="0.35">
      <c r="A1199" s="15">
        <v>10</v>
      </c>
      <c r="B1199" s="8">
        <v>90</v>
      </c>
      <c r="C1199" s="8">
        <v>1083333.3333000001</v>
      </c>
      <c r="D1199" s="8">
        <v>4166.6666670000004</v>
      </c>
      <c r="E1199" s="2">
        <v>2790</v>
      </c>
      <c r="F1199" s="2">
        <v>17711.5078125</v>
      </c>
      <c r="G1199" s="2">
        <v>347.67459106445301</v>
      </c>
      <c r="H1199" s="1">
        <v>16394.134934762671</v>
      </c>
      <c r="I1199" s="1">
        <v>363.05590137412742</v>
      </c>
      <c r="J1199" s="1">
        <f t="shared" si="107"/>
        <v>-7.4379487714060426</v>
      </c>
      <c r="K1199" s="1">
        <f t="shared" si="108"/>
        <v>4.4240536136340687</v>
      </c>
      <c r="L1199" s="26"/>
      <c r="M1199" s="26"/>
      <c r="N1199" s="2">
        <v>1083333</v>
      </c>
      <c r="O1199" s="26"/>
      <c r="P1199" s="26"/>
      <c r="Q1199" s="26"/>
      <c r="R1199" s="26"/>
      <c r="S1199" s="26"/>
      <c r="T1199" s="26"/>
      <c r="U1199" s="26"/>
      <c r="V1199" s="26"/>
    </row>
    <row r="1200" spans="1:22" ht="14.5" x14ac:dyDescent="0.35">
      <c r="A1200" s="15">
        <v>10</v>
      </c>
      <c r="B1200" s="8">
        <v>90</v>
      </c>
      <c r="C1200" s="8">
        <v>1083333.3333000001</v>
      </c>
      <c r="D1200" s="8">
        <v>4166.6666670000004</v>
      </c>
      <c r="E1200" s="2">
        <v>2820</v>
      </c>
      <c r="F1200" s="2">
        <v>17780.263671875</v>
      </c>
      <c r="G1200" s="2">
        <v>351.14407348632801</v>
      </c>
      <c r="H1200" s="1">
        <v>16957.687193262791</v>
      </c>
      <c r="I1200" s="1">
        <v>352.83049966596639</v>
      </c>
      <c r="J1200" s="1">
        <f t="shared" si="107"/>
        <v>-4.6263457831245143</v>
      </c>
      <c r="K1200" s="1">
        <f t="shared" si="108"/>
        <v>0.48026616621910212</v>
      </c>
      <c r="L1200" s="26"/>
      <c r="M1200" s="26"/>
      <c r="N1200" s="2">
        <v>0</v>
      </c>
      <c r="O1200" s="26"/>
      <c r="P1200" s="26"/>
      <c r="Q1200" s="26"/>
      <c r="R1200" s="26"/>
      <c r="S1200" s="26"/>
      <c r="T1200" s="26"/>
      <c r="U1200" s="26"/>
      <c r="V1200" s="26"/>
    </row>
    <row r="1201" spans="1:22" ht="14.5" x14ac:dyDescent="0.35">
      <c r="A1201" s="15">
        <v>10</v>
      </c>
      <c r="B1201" s="8">
        <v>90</v>
      </c>
      <c r="C1201" s="8">
        <v>1083333.3333000001</v>
      </c>
      <c r="D1201" s="8">
        <v>4166.6666670000004</v>
      </c>
      <c r="E1201" s="2">
        <v>2850</v>
      </c>
      <c r="F1201" s="2">
        <v>17741.353515625</v>
      </c>
      <c r="G1201" s="2">
        <v>338.565673828125</v>
      </c>
      <c r="H1201" s="1">
        <v>17337.360240351751</v>
      </c>
      <c r="I1201" s="1">
        <v>346.3258340295227</v>
      </c>
      <c r="J1201" s="1">
        <f t="shared" si="107"/>
        <v>-2.2771277000790726</v>
      </c>
      <c r="K1201" s="1">
        <f t="shared" si="108"/>
        <v>2.2920693978377709</v>
      </c>
      <c r="L1201" s="26"/>
      <c r="M1201" s="26"/>
      <c r="N1201" s="2">
        <v>3.68234021291651E-14</v>
      </c>
      <c r="O1201" s="26"/>
      <c r="P1201" s="26"/>
      <c r="Q1201" s="26"/>
      <c r="R1201" s="26"/>
      <c r="S1201" s="26"/>
      <c r="T1201" s="26"/>
      <c r="U1201" s="26"/>
      <c r="V1201" s="26"/>
    </row>
    <row r="1202" spans="1:22" ht="14.5" x14ac:dyDescent="0.35">
      <c r="A1202" s="15">
        <v>10</v>
      </c>
      <c r="B1202" s="8">
        <v>90</v>
      </c>
      <c r="C1202" s="8">
        <v>1083333.3333000001</v>
      </c>
      <c r="D1202" s="8">
        <v>4166.6666670000004</v>
      </c>
      <c r="E1202" s="2">
        <v>2880</v>
      </c>
      <c r="F1202" s="2">
        <v>17991.875</v>
      </c>
      <c r="G1202" s="2">
        <v>323.66696166992199</v>
      </c>
      <c r="H1202" s="1">
        <v>17580.814429824361</v>
      </c>
      <c r="I1202" s="1">
        <v>340.71307430815091</v>
      </c>
      <c r="J1202" s="1">
        <f t="shared" si="107"/>
        <v>-2.2847011230104668</v>
      </c>
      <c r="K1202" s="1">
        <f t="shared" si="108"/>
        <v>5.2665593517118605</v>
      </c>
      <c r="L1202" s="26"/>
      <c r="M1202" s="26"/>
      <c r="N1202" s="2">
        <v>1.05218195538704E-14</v>
      </c>
      <c r="O1202" s="26"/>
      <c r="P1202" s="26"/>
      <c r="Q1202" s="26"/>
      <c r="R1202" s="26"/>
      <c r="S1202" s="26"/>
      <c r="T1202" s="26"/>
      <c r="U1202" s="26"/>
      <c r="V1202" s="26"/>
    </row>
    <row r="1203" spans="1:22" ht="14.5" x14ac:dyDescent="0.35">
      <c r="A1203" s="15">
        <v>10</v>
      </c>
      <c r="B1203" s="8">
        <v>90</v>
      </c>
      <c r="C1203" s="8">
        <v>1083333.3333000001</v>
      </c>
      <c r="D1203" s="8">
        <v>4166.6666670000004</v>
      </c>
      <c r="E1203" s="2">
        <v>2910</v>
      </c>
      <c r="F1203" s="2">
        <v>17686.7265625</v>
      </c>
      <c r="G1203" s="2">
        <v>309.46109008789102</v>
      </c>
      <c r="H1203" s="1">
        <v>17215.53845248196</v>
      </c>
      <c r="I1203" s="1">
        <v>337.65212620010658</v>
      </c>
      <c r="J1203" s="1">
        <f t="shared" si="107"/>
        <v>-2.6640775405951542</v>
      </c>
      <c r="K1203" s="1">
        <f t="shared" si="108"/>
        <v>9.1097191263072634</v>
      </c>
      <c r="L1203" s="26"/>
      <c r="M1203" s="26"/>
      <c r="N1203" s="2">
        <v>1083333</v>
      </c>
      <c r="O1203" s="26"/>
      <c r="P1203" s="26"/>
      <c r="Q1203" s="26"/>
      <c r="R1203" s="26"/>
      <c r="S1203" s="26"/>
      <c r="T1203" s="26"/>
      <c r="U1203" s="26"/>
      <c r="V1203" s="26"/>
    </row>
    <row r="1204" spans="1:22" ht="14.5" x14ac:dyDescent="0.35">
      <c r="A1204" s="15">
        <v>10</v>
      </c>
      <c r="B1204" s="8">
        <v>90</v>
      </c>
      <c r="C1204" s="8">
        <v>1083333.3333000001</v>
      </c>
      <c r="D1204" s="8">
        <v>4166.6666670000004</v>
      </c>
      <c r="E1204" s="2">
        <v>2940</v>
      </c>
      <c r="F1204" s="2">
        <v>18372.990234375</v>
      </c>
      <c r="G1204" s="2">
        <v>300.52133178710898</v>
      </c>
      <c r="H1204" s="1">
        <v>17128.790258565321</v>
      </c>
      <c r="I1204" s="1">
        <v>328.76633620565468</v>
      </c>
      <c r="J1204" s="1">
        <f t="shared" si="107"/>
        <v>-6.7718970071721882</v>
      </c>
      <c r="K1204" s="1">
        <f t="shared" si="108"/>
        <v>9.3986687236414301</v>
      </c>
      <c r="L1204" s="26"/>
      <c r="M1204" s="26"/>
      <c r="N1204" s="2">
        <v>1083333</v>
      </c>
      <c r="O1204" s="26"/>
      <c r="P1204" s="26"/>
      <c r="Q1204" s="26"/>
      <c r="R1204" s="26"/>
      <c r="S1204" s="26"/>
      <c r="T1204" s="26"/>
      <c r="U1204" s="26"/>
      <c r="V1204" s="26"/>
    </row>
    <row r="1205" spans="1:22" ht="14.5" x14ac:dyDescent="0.35">
      <c r="A1205" s="15">
        <v>10</v>
      </c>
      <c r="B1205" s="8">
        <v>90</v>
      </c>
      <c r="C1205" s="8">
        <v>1083333.3333000001</v>
      </c>
      <c r="D1205" s="8">
        <v>4166.6666670000004</v>
      </c>
      <c r="E1205" s="2">
        <v>2970</v>
      </c>
      <c r="F1205" s="2">
        <v>19165.38671875</v>
      </c>
      <c r="G1205" s="2">
        <v>292.14422607421898</v>
      </c>
      <c r="H1205" s="1">
        <v>17157.161064049931</v>
      </c>
      <c r="I1205" s="1">
        <v>323.10449693344702</v>
      </c>
      <c r="J1205" s="1">
        <f t="shared" si="107"/>
        <v>-10.478398814334223</v>
      </c>
      <c r="K1205" s="1">
        <f t="shared" si="108"/>
        <v>10.597598068346768</v>
      </c>
      <c r="L1205" s="26"/>
      <c r="M1205" s="26"/>
      <c r="N1205" s="2">
        <v>1083333</v>
      </c>
      <c r="O1205" s="26"/>
      <c r="P1205" s="26"/>
      <c r="Q1205" s="26"/>
      <c r="R1205" s="26"/>
      <c r="S1205" s="26"/>
      <c r="T1205" s="26"/>
      <c r="U1205" s="26"/>
      <c r="V1205" s="26"/>
    </row>
    <row r="1206" spans="1:22" ht="14.5" x14ac:dyDescent="0.35">
      <c r="A1206" s="15">
        <v>10</v>
      </c>
      <c r="B1206" s="8">
        <v>90</v>
      </c>
      <c r="C1206" s="8">
        <v>1083333.3333000001</v>
      </c>
      <c r="D1206" s="8">
        <v>4166.6666670000004</v>
      </c>
      <c r="E1206" s="2">
        <v>3000</v>
      </c>
      <c r="F1206" s="2">
        <v>19161.458984375</v>
      </c>
      <c r="G1206" s="2">
        <v>293.74319458007801</v>
      </c>
      <c r="H1206" s="1">
        <v>17800.587909012229</v>
      </c>
      <c r="I1206" s="1">
        <v>318.41651760396041</v>
      </c>
      <c r="J1206" s="1">
        <f t="shared" si="107"/>
        <v>-7.1021265994018421</v>
      </c>
      <c r="K1206" s="1">
        <f t="shared" si="108"/>
        <v>8.3996237118460808</v>
      </c>
      <c r="L1206" s="26"/>
      <c r="M1206" s="26"/>
      <c r="N1206" s="2">
        <v>9.8644034021884399E-15</v>
      </c>
      <c r="O1206" s="26"/>
      <c r="P1206" s="26"/>
      <c r="Q1206" s="26"/>
      <c r="R1206" s="26"/>
      <c r="S1206" s="26"/>
      <c r="T1206" s="26"/>
      <c r="U1206" s="26"/>
      <c r="V1206" s="26"/>
    </row>
    <row r="1207" spans="1:22" ht="14.5" x14ac:dyDescent="0.35">
      <c r="A1207" s="15">
        <v>10</v>
      </c>
      <c r="B1207" s="8">
        <v>90</v>
      </c>
      <c r="C1207" s="8">
        <v>1083333.3333000001</v>
      </c>
      <c r="D1207" s="8">
        <v>4166.6666670000004</v>
      </c>
      <c r="E1207" s="2">
        <v>3030</v>
      </c>
      <c r="F1207" s="2">
        <v>19370.84375</v>
      </c>
      <c r="G1207" s="2">
        <v>293.96005249023398</v>
      </c>
      <c r="H1207" s="1">
        <v>18028.967322978981</v>
      </c>
      <c r="I1207" s="1">
        <v>313.02814475999099</v>
      </c>
      <c r="J1207" s="1">
        <f t="shared" si="107"/>
        <v>-6.9272998344278083</v>
      </c>
      <c r="K1207" s="1">
        <f t="shared" si="108"/>
        <v>6.4866270461665891</v>
      </c>
      <c r="L1207" s="26"/>
      <c r="M1207" s="26"/>
      <c r="N1207" s="2">
        <v>0</v>
      </c>
      <c r="O1207" s="26"/>
      <c r="P1207" s="26"/>
      <c r="Q1207" s="26"/>
      <c r="R1207" s="26"/>
      <c r="S1207" s="26"/>
      <c r="T1207" s="26"/>
      <c r="U1207" s="26"/>
      <c r="V1207" s="26"/>
    </row>
    <row r="1208" spans="1:22" ht="14.5" x14ac:dyDescent="0.35">
      <c r="A1208" s="15">
        <v>10</v>
      </c>
      <c r="B1208" s="8">
        <v>90</v>
      </c>
      <c r="C1208" s="8">
        <v>1083333.3333000001</v>
      </c>
      <c r="D1208" s="8">
        <v>4166.6666670000004</v>
      </c>
      <c r="E1208" s="2">
        <v>3060</v>
      </c>
      <c r="F1208" s="2">
        <v>19439.78515625</v>
      </c>
      <c r="G1208" s="2">
        <v>294.93414306640602</v>
      </c>
      <c r="H1208" s="1">
        <v>18150.75011955851</v>
      </c>
      <c r="I1208" s="1">
        <v>307.47890521415701</v>
      </c>
      <c r="J1208" s="1">
        <f t="shared" si="107"/>
        <v>-6.6309119485153261</v>
      </c>
      <c r="K1208" s="1">
        <f t="shared" si="108"/>
        <v>4.2534112928819052</v>
      </c>
      <c r="L1208" s="26"/>
      <c r="M1208" s="26"/>
      <c r="N1208" s="2">
        <v>5.2604269681552597E-14</v>
      </c>
      <c r="O1208" s="26"/>
      <c r="P1208" s="26"/>
      <c r="Q1208" s="26"/>
      <c r="R1208" s="26"/>
      <c r="S1208" s="26"/>
      <c r="T1208" s="26"/>
      <c r="U1208" s="26"/>
      <c r="V1208" s="26"/>
    </row>
    <row r="1209" spans="1:22" ht="14.5" x14ac:dyDescent="0.35">
      <c r="A1209" s="15">
        <v>10</v>
      </c>
      <c r="B1209" s="8">
        <v>90</v>
      </c>
      <c r="C1209" s="8">
        <v>1083333.3333000001</v>
      </c>
      <c r="D1209" s="8">
        <v>4166.6666670000004</v>
      </c>
      <c r="E1209" s="2">
        <v>3090</v>
      </c>
      <c r="F1209" s="2">
        <v>19042.658203125</v>
      </c>
      <c r="G1209" s="2">
        <v>281.36279296875</v>
      </c>
      <c r="H1209" s="1">
        <v>17814.207009681711</v>
      </c>
      <c r="I1209" s="1">
        <v>304.59653795049758</v>
      </c>
      <c r="J1209" s="1">
        <f t="shared" si="107"/>
        <v>-6.451048904725357</v>
      </c>
      <c r="K1209" s="1">
        <f t="shared" si="108"/>
        <v>8.2575754727911281</v>
      </c>
      <c r="L1209" s="26"/>
      <c r="M1209" s="26"/>
      <c r="N1209" s="2">
        <v>1083333</v>
      </c>
      <c r="O1209" s="26"/>
      <c r="P1209" s="26"/>
      <c r="Q1209" s="26"/>
      <c r="R1209" s="26"/>
      <c r="S1209" s="26"/>
      <c r="T1209" s="26"/>
      <c r="U1209" s="26"/>
      <c r="V1209" s="26"/>
    </row>
    <row r="1210" spans="1:22" ht="14.5" x14ac:dyDescent="0.35">
      <c r="A1210" s="15">
        <v>10</v>
      </c>
      <c r="B1210" s="8">
        <v>90</v>
      </c>
      <c r="C1210" s="8">
        <v>1083333.3333000001</v>
      </c>
      <c r="D1210" s="8">
        <v>4166.6666670000004</v>
      </c>
      <c r="E1210" s="2">
        <v>3120</v>
      </c>
      <c r="F1210" s="2">
        <v>19530.607421875</v>
      </c>
      <c r="G1210" s="2">
        <v>274.06335449218801</v>
      </c>
      <c r="H1210" s="1">
        <v>17547.638411997199</v>
      </c>
      <c r="I1210" s="1">
        <v>300.48804092416322</v>
      </c>
      <c r="J1210" s="1">
        <f t="shared" si="107"/>
        <v>-10.153135368727973</v>
      </c>
      <c r="K1210" s="1">
        <f t="shared" si="108"/>
        <v>9.6418167547199083</v>
      </c>
      <c r="L1210" s="26"/>
      <c r="M1210" s="26"/>
      <c r="N1210" s="2">
        <v>1083333</v>
      </c>
      <c r="O1210" s="26"/>
      <c r="P1210" s="26"/>
      <c r="Q1210" s="26"/>
      <c r="R1210" s="26"/>
      <c r="S1210" s="26"/>
      <c r="T1210" s="26"/>
      <c r="U1210" s="26"/>
      <c r="V1210" s="26"/>
    </row>
    <row r="1211" spans="1:22" ht="14.5" x14ac:dyDescent="0.35">
      <c r="A1211" s="15">
        <v>10</v>
      </c>
      <c r="B1211" s="8">
        <v>90</v>
      </c>
      <c r="C1211" s="8">
        <v>1083333.3333000001</v>
      </c>
      <c r="D1211" s="8">
        <v>4166.6666670000004</v>
      </c>
      <c r="E1211" s="2">
        <v>3150</v>
      </c>
      <c r="F1211" s="2">
        <v>19934.80078125</v>
      </c>
      <c r="G1211" s="2">
        <v>269.32238769531301</v>
      </c>
      <c r="H1211" s="1">
        <v>17336.066100860731</v>
      </c>
      <c r="I1211" s="1">
        <v>296.0743638146983</v>
      </c>
      <c r="J1211" s="1">
        <f t="shared" si="107"/>
        <v>-13.036170809560089</v>
      </c>
      <c r="K1211" s="1">
        <f t="shared" si="108"/>
        <v>9.9330680781168681</v>
      </c>
      <c r="L1211" s="26"/>
      <c r="M1211" s="26"/>
      <c r="N1211" s="2">
        <v>1083333</v>
      </c>
      <c r="O1211" s="26"/>
      <c r="P1211" s="26"/>
      <c r="Q1211" s="26"/>
      <c r="R1211" s="26"/>
      <c r="S1211" s="26"/>
      <c r="T1211" s="26"/>
      <c r="U1211" s="26"/>
      <c r="V1211" s="26"/>
    </row>
    <row r="1212" spans="1:22" ht="14.5" x14ac:dyDescent="0.35">
      <c r="A1212" s="15">
        <v>10</v>
      </c>
      <c r="B1212" s="8">
        <v>90</v>
      </c>
      <c r="C1212" s="8">
        <v>1083333.3333000001</v>
      </c>
      <c r="D1212" s="8">
        <v>4166.6666670000004</v>
      </c>
      <c r="E1212" s="2">
        <v>3180</v>
      </c>
      <c r="F1212" s="2">
        <v>19940.892578125</v>
      </c>
      <c r="G1212" s="2">
        <v>273.40335083007801</v>
      </c>
      <c r="H1212" s="1">
        <v>18183.448958262001</v>
      </c>
      <c r="I1212" s="1">
        <v>286.32775471622898</v>
      </c>
      <c r="J1212" s="1">
        <f t="shared" si="107"/>
        <v>-8.8132645666568639</v>
      </c>
      <c r="K1212" s="1">
        <f t="shared" si="108"/>
        <v>4.7272295116030127</v>
      </c>
      <c r="L1212" s="26"/>
      <c r="M1212" s="26"/>
      <c r="N1212" s="2">
        <v>0</v>
      </c>
      <c r="O1212" s="26"/>
      <c r="P1212" s="26"/>
      <c r="Q1212" s="26"/>
      <c r="R1212" s="26"/>
      <c r="S1212" s="26"/>
      <c r="T1212" s="26"/>
      <c r="U1212" s="26"/>
      <c r="V1212" s="26"/>
    </row>
    <row r="1213" spans="1:22" ht="14.5" x14ac:dyDescent="0.35">
      <c r="A1213" s="15">
        <v>10</v>
      </c>
      <c r="B1213" s="8">
        <v>90</v>
      </c>
      <c r="C1213" s="8">
        <v>1083333.3333000001</v>
      </c>
      <c r="D1213" s="8">
        <v>4166.6666670000004</v>
      </c>
      <c r="E1213" s="2">
        <v>3210</v>
      </c>
      <c r="F1213" s="2">
        <v>20007.080078125</v>
      </c>
      <c r="G1213" s="2">
        <v>276.051025390625</v>
      </c>
      <c r="H1213" s="1">
        <v>18473.720546968529</v>
      </c>
      <c r="I1213" s="1">
        <v>281.33192541319289</v>
      </c>
      <c r="J1213" s="1">
        <f t="shared" si="107"/>
        <v>-7.664084539917396</v>
      </c>
      <c r="K1213" s="1">
        <f t="shared" si="108"/>
        <v>1.9130159053367661</v>
      </c>
      <c r="L1213" s="26"/>
      <c r="M1213" s="26"/>
      <c r="N1213" s="2">
        <v>1.0521859364418899E-14</v>
      </c>
      <c r="O1213" s="26"/>
      <c r="P1213" s="26"/>
      <c r="Q1213" s="26"/>
      <c r="R1213" s="26"/>
      <c r="S1213" s="26"/>
      <c r="T1213" s="26"/>
      <c r="U1213" s="26"/>
      <c r="V1213" s="26"/>
    </row>
    <row r="1214" spans="1:22" ht="14.5" x14ac:dyDescent="0.35">
      <c r="A1214" s="15">
        <v>10</v>
      </c>
      <c r="B1214" s="8">
        <v>90</v>
      </c>
      <c r="C1214" s="8">
        <v>1083333.3333000001</v>
      </c>
      <c r="D1214" s="8">
        <v>4166.6666670000004</v>
      </c>
      <c r="E1214" s="2">
        <v>3240</v>
      </c>
      <c r="F1214" s="2">
        <v>19895.08203125</v>
      </c>
      <c r="G1214" s="2">
        <v>273.09518432617199</v>
      </c>
      <c r="H1214" s="1">
        <v>18606.827528276499</v>
      </c>
      <c r="I1214" s="1">
        <v>276.93705361885441</v>
      </c>
      <c r="J1214" s="1">
        <f t="shared" si="107"/>
        <v>-6.4752409713616066</v>
      </c>
      <c r="K1214" s="1">
        <f t="shared" si="108"/>
        <v>1.4067876378566495</v>
      </c>
      <c r="L1214" s="26"/>
      <c r="M1214" s="26"/>
      <c r="N1214" s="2">
        <v>0</v>
      </c>
      <c r="O1214" s="26"/>
      <c r="P1214" s="26"/>
      <c r="Q1214" s="26"/>
      <c r="R1214" s="26"/>
      <c r="S1214" s="26"/>
      <c r="T1214" s="26"/>
      <c r="U1214" s="26"/>
      <c r="V1214" s="26"/>
    </row>
    <row r="1215" spans="1:22" ht="14.5" x14ac:dyDescent="0.35">
      <c r="A1215" s="15">
        <v>10</v>
      </c>
      <c r="B1215" s="8">
        <v>90</v>
      </c>
      <c r="C1215" s="8">
        <v>1083333.3333000001</v>
      </c>
      <c r="D1215" s="8">
        <v>4166.6666670000004</v>
      </c>
      <c r="E1215" s="2">
        <v>3270</v>
      </c>
      <c r="F1215" s="2">
        <v>19504.212890625</v>
      </c>
      <c r="G1215" s="2">
        <v>259.04653930664102</v>
      </c>
      <c r="H1215" s="1">
        <v>18026.067113674861</v>
      </c>
      <c r="I1215" s="1">
        <v>278.02681002220601</v>
      </c>
      <c r="J1215" s="1">
        <f t="shared" si="107"/>
        <v>-7.5785974304076271</v>
      </c>
      <c r="K1215" s="1">
        <f t="shared" si="108"/>
        <v>7.3269732791517734</v>
      </c>
      <c r="L1215" s="26"/>
      <c r="M1215" s="26"/>
      <c r="N1215" s="2">
        <v>1083333</v>
      </c>
      <c r="O1215" s="26"/>
      <c r="P1215" s="26"/>
      <c r="Q1215" s="26"/>
      <c r="R1215" s="26"/>
      <c r="S1215" s="26"/>
      <c r="T1215" s="26"/>
      <c r="U1215" s="26"/>
      <c r="V1215" s="26"/>
    </row>
    <row r="1216" spans="1:22" ht="14.5" x14ac:dyDescent="0.35">
      <c r="A1216" s="15">
        <v>10</v>
      </c>
      <c r="B1216" s="8">
        <v>90</v>
      </c>
      <c r="C1216" s="8">
        <v>1083333.3333000001</v>
      </c>
      <c r="D1216" s="8">
        <v>4166.6666670000004</v>
      </c>
      <c r="E1216" s="2">
        <v>3300</v>
      </c>
      <c r="F1216" s="2">
        <v>20102.3828125</v>
      </c>
      <c r="G1216" s="2">
        <v>257.12072753906301</v>
      </c>
      <c r="H1216" s="1">
        <v>17601.516948224449</v>
      </c>
      <c r="I1216" s="1">
        <v>275.58002957632459</v>
      </c>
      <c r="J1216" s="1">
        <f t="shared" si="107"/>
        <v>-12.440643915707696</v>
      </c>
      <c r="K1216" s="1">
        <f t="shared" si="108"/>
        <v>7.1792353008402072</v>
      </c>
      <c r="L1216" s="26"/>
      <c r="M1216" s="26"/>
      <c r="N1216" s="2">
        <v>1083333</v>
      </c>
      <c r="O1216" s="26"/>
      <c r="P1216" s="26"/>
      <c r="Q1216" s="26"/>
      <c r="R1216" s="26"/>
      <c r="S1216" s="26"/>
      <c r="T1216" s="26"/>
      <c r="U1216" s="26"/>
      <c r="V1216" s="26"/>
    </row>
    <row r="1217" spans="1:22" ht="14.5" x14ac:dyDescent="0.35">
      <c r="A1217" s="15">
        <v>10</v>
      </c>
      <c r="B1217" s="8">
        <v>90</v>
      </c>
      <c r="C1217" s="8">
        <v>1083333.3333000001</v>
      </c>
      <c r="D1217" s="8">
        <v>4166.6666670000004</v>
      </c>
      <c r="E1217" s="2">
        <v>3330</v>
      </c>
      <c r="F1217" s="2">
        <v>20830.99609375</v>
      </c>
      <c r="G1217" s="2">
        <v>257.111328125</v>
      </c>
      <c r="H1217" s="1">
        <v>17413.565932073259</v>
      </c>
      <c r="I1217" s="1">
        <v>272.32903170331241</v>
      </c>
      <c r="J1217" s="1">
        <f t="shared" si="107"/>
        <v>-16.405505268670684</v>
      </c>
      <c r="K1217" s="1">
        <f t="shared" si="108"/>
        <v>5.9187215473112129</v>
      </c>
      <c r="L1217" s="26"/>
      <c r="M1217" s="26"/>
      <c r="N1217" s="2">
        <v>1083333</v>
      </c>
      <c r="O1217" s="26"/>
      <c r="P1217" s="26"/>
      <c r="Q1217" s="26"/>
      <c r="R1217" s="26"/>
      <c r="S1217" s="26"/>
      <c r="T1217" s="26"/>
      <c r="U1217" s="26"/>
      <c r="V1217" s="26"/>
    </row>
    <row r="1218" spans="1:22" ht="14.5" x14ac:dyDescent="0.35">
      <c r="A1218" s="15">
        <v>10</v>
      </c>
      <c r="B1218" s="8">
        <v>90</v>
      </c>
      <c r="C1218" s="8">
        <v>1083333.3333000001</v>
      </c>
      <c r="D1218" s="8">
        <v>4166.6666670000004</v>
      </c>
      <c r="E1218" s="2">
        <v>3360</v>
      </c>
      <c r="F1218" s="2">
        <v>20942.015625</v>
      </c>
      <c r="G1218" s="2">
        <v>256.21054077148398</v>
      </c>
      <c r="H1218" s="1">
        <v>18512.644995016912</v>
      </c>
      <c r="I1218" s="1">
        <v>254.37030400424399</v>
      </c>
      <c r="J1218" s="1">
        <f t="shared" si="107"/>
        <v>-11.600462312151906</v>
      </c>
      <c r="K1218" s="1">
        <f t="shared" si="108"/>
        <v>-0.71825177906372972</v>
      </c>
      <c r="L1218" s="26"/>
      <c r="M1218" s="26"/>
      <c r="N1218" s="2">
        <v>3.2890136875954E-15</v>
      </c>
      <c r="O1218" s="26"/>
      <c r="P1218" s="26"/>
      <c r="Q1218" s="26"/>
      <c r="R1218" s="26"/>
      <c r="S1218" s="26"/>
      <c r="T1218" s="26"/>
      <c r="U1218" s="26"/>
      <c r="V1218" s="26"/>
    </row>
    <row r="1219" spans="1:22" ht="14.5" x14ac:dyDescent="0.35">
      <c r="A1219" s="15">
        <v>10</v>
      </c>
      <c r="B1219" s="8">
        <v>90</v>
      </c>
      <c r="C1219" s="8">
        <v>1083333.3333000001</v>
      </c>
      <c r="D1219" s="8">
        <v>4166.6666670000004</v>
      </c>
      <c r="E1219" s="2">
        <v>3390</v>
      </c>
      <c r="F1219" s="2">
        <v>21053.17578125</v>
      </c>
      <c r="G1219" s="2">
        <v>253.76646423339801</v>
      </c>
      <c r="H1219" s="1">
        <v>18873.921580015471</v>
      </c>
      <c r="I1219" s="1">
        <v>245.29430172975501</v>
      </c>
      <c r="J1219" s="1">
        <f t="shared" si="107"/>
        <v>-10.351189881649008</v>
      </c>
      <c r="K1219" s="1">
        <f t="shared" si="108"/>
        <v>-3.3385666341833318</v>
      </c>
      <c r="L1219" s="26"/>
      <c r="M1219" s="26"/>
      <c r="N1219" s="2">
        <v>0</v>
      </c>
      <c r="O1219" s="26"/>
      <c r="P1219" s="26"/>
      <c r="Q1219" s="26"/>
      <c r="R1219" s="26"/>
      <c r="S1219" s="26"/>
      <c r="T1219" s="26"/>
      <c r="U1219" s="26"/>
      <c r="V1219" s="26"/>
    </row>
    <row r="1220" spans="1:22" ht="14.5" x14ac:dyDescent="0.35">
      <c r="A1220" s="15">
        <v>10</v>
      </c>
      <c r="B1220" s="8">
        <v>90</v>
      </c>
      <c r="C1220" s="8">
        <v>1083333.3333000001</v>
      </c>
      <c r="D1220" s="8">
        <v>4166.6666670000004</v>
      </c>
      <c r="E1220" s="2">
        <v>3420</v>
      </c>
      <c r="F1220" s="2">
        <v>20975.671875</v>
      </c>
      <c r="G1220" s="2">
        <v>251.71719360351599</v>
      </c>
      <c r="H1220" s="1">
        <v>19029.558100181439</v>
      </c>
      <c r="I1220" s="1">
        <v>238.4119278565332</v>
      </c>
      <c r="J1220" s="1">
        <f t="shared" si="107"/>
        <v>-9.2779567987905569</v>
      </c>
      <c r="K1220" s="1">
        <f t="shared" si="108"/>
        <v>-5.2857993355591537</v>
      </c>
      <c r="L1220" s="26"/>
      <c r="M1220" s="26"/>
      <c r="N1220" s="2">
        <v>2.1042417686230901E-14</v>
      </c>
      <c r="O1220" s="26"/>
      <c r="P1220" s="26"/>
      <c r="Q1220" s="26"/>
      <c r="R1220" s="26"/>
      <c r="S1220" s="26"/>
      <c r="T1220" s="26"/>
      <c r="U1220" s="26"/>
      <c r="V1220" s="26"/>
    </row>
    <row r="1221" spans="1:22" ht="14.5" x14ac:dyDescent="0.35">
      <c r="A1221" s="15">
        <v>10</v>
      </c>
      <c r="B1221" s="8">
        <v>90</v>
      </c>
      <c r="C1221" s="8">
        <v>1083333.3333000001</v>
      </c>
      <c r="D1221" s="8">
        <v>4166.6666670000004</v>
      </c>
      <c r="E1221" s="2">
        <v>3450</v>
      </c>
      <c r="F1221" s="2">
        <v>20566.802734375</v>
      </c>
      <c r="G1221" s="2">
        <v>239.45617675781199</v>
      </c>
      <c r="H1221" s="1">
        <v>18610.583689238239</v>
      </c>
      <c r="I1221" s="1">
        <v>250.52784414585099</v>
      </c>
      <c r="J1221" s="1">
        <f t="shared" si="107"/>
        <v>-9.5115369676161166</v>
      </c>
      <c r="K1221" s="1">
        <f t="shared" si="108"/>
        <v>4.6236716621584506</v>
      </c>
      <c r="L1221" s="26"/>
      <c r="M1221" s="26"/>
      <c r="N1221" s="2">
        <v>1083333</v>
      </c>
      <c r="O1221" s="26"/>
      <c r="P1221" s="26"/>
      <c r="Q1221" s="26"/>
      <c r="R1221" s="26"/>
      <c r="S1221" s="26"/>
      <c r="T1221" s="26"/>
      <c r="U1221" s="26"/>
      <c r="V1221" s="26"/>
    </row>
    <row r="1222" spans="1:22" ht="14.5" x14ac:dyDescent="0.35">
      <c r="A1222" s="15">
        <v>10</v>
      </c>
      <c r="B1222" s="8">
        <v>90</v>
      </c>
      <c r="C1222" s="8">
        <v>1083333.3333000001</v>
      </c>
      <c r="D1222" s="8">
        <v>4166.6666670000004</v>
      </c>
      <c r="E1222" s="2">
        <v>3480</v>
      </c>
      <c r="F1222" s="2">
        <v>21188.091796875</v>
      </c>
      <c r="G1222" s="2">
        <v>237.43664550781199</v>
      </c>
      <c r="H1222" s="1">
        <v>18530.839073743591</v>
      </c>
      <c r="I1222" s="1">
        <v>251.22909666855571</v>
      </c>
      <c r="J1222" s="1">
        <f t="shared" si="107"/>
        <v>-12.54125547786858</v>
      </c>
      <c r="K1222" s="1">
        <f t="shared" si="108"/>
        <v>5.8088974139798202</v>
      </c>
      <c r="L1222" s="26"/>
      <c r="M1222" s="26"/>
      <c r="N1222" s="2">
        <v>1083333</v>
      </c>
      <c r="O1222" s="26"/>
      <c r="P1222" s="26"/>
      <c r="Q1222" s="26"/>
      <c r="R1222" s="26"/>
      <c r="S1222" s="26"/>
      <c r="T1222" s="26"/>
      <c r="U1222" s="26"/>
      <c r="V1222" s="26"/>
    </row>
    <row r="1223" spans="1:22" ht="14.5" x14ac:dyDescent="0.35">
      <c r="A1223" s="15">
        <v>10</v>
      </c>
      <c r="B1223" s="8">
        <v>90</v>
      </c>
      <c r="C1223" s="8">
        <v>1083333.3333000001</v>
      </c>
      <c r="D1223" s="8">
        <v>4166.6666670000004</v>
      </c>
      <c r="E1223" s="2">
        <v>3510</v>
      </c>
      <c r="F1223" s="2">
        <v>21889.560546875</v>
      </c>
      <c r="G1223" s="2">
        <v>234.706130981445</v>
      </c>
      <c r="H1223" s="1">
        <v>18647.549289133069</v>
      </c>
      <c r="I1223" s="1">
        <v>248.81384414605901</v>
      </c>
      <c r="J1223" s="1">
        <f t="shared" si="107"/>
        <v>-14.810764477429256</v>
      </c>
      <c r="K1223" s="1">
        <f t="shared" si="108"/>
        <v>6.0107987403743266</v>
      </c>
      <c r="L1223" s="26"/>
      <c r="M1223" s="26"/>
      <c r="N1223" s="2">
        <v>1083333</v>
      </c>
      <c r="O1223" s="26"/>
      <c r="P1223" s="26"/>
      <c r="Q1223" s="26"/>
      <c r="R1223" s="26"/>
      <c r="S1223" s="26"/>
      <c r="T1223" s="26"/>
      <c r="U1223" s="26"/>
      <c r="V1223" s="26"/>
    </row>
    <row r="1224" spans="1:22" ht="14.5" x14ac:dyDescent="0.35">
      <c r="A1224" s="15">
        <v>10</v>
      </c>
      <c r="B1224" s="8">
        <v>90</v>
      </c>
      <c r="C1224" s="8">
        <v>1083333.3333000001</v>
      </c>
      <c r="D1224" s="8">
        <v>4166.6666670000004</v>
      </c>
      <c r="E1224" s="2">
        <v>3540</v>
      </c>
      <c r="F1224" s="2">
        <v>21867.3203125</v>
      </c>
      <c r="G1224" s="2">
        <v>239.64750671386699</v>
      </c>
      <c r="H1224" s="1">
        <v>19173.43224778556</v>
      </c>
      <c r="I1224" s="1">
        <v>226.8631659415625</v>
      </c>
      <c r="J1224" s="1">
        <f t="shared" si="107"/>
        <v>-12.319241801084035</v>
      </c>
      <c r="K1224" s="1">
        <f t="shared" si="108"/>
        <v>-5.3346437639214273</v>
      </c>
      <c r="L1224" s="26"/>
      <c r="M1224" s="26"/>
      <c r="N1224" s="2">
        <v>0</v>
      </c>
      <c r="O1224" s="26"/>
      <c r="P1224" s="26"/>
      <c r="Q1224" s="26"/>
      <c r="R1224" s="26"/>
      <c r="S1224" s="26"/>
      <c r="T1224" s="26"/>
      <c r="U1224" s="26"/>
      <c r="V1224" s="26"/>
    </row>
    <row r="1225" spans="1:22" ht="14.5" x14ac:dyDescent="0.35">
      <c r="A1225" s="15">
        <v>10</v>
      </c>
      <c r="B1225" s="8">
        <v>90</v>
      </c>
      <c r="C1225" s="8">
        <v>1083333.3333000001</v>
      </c>
      <c r="D1225" s="8">
        <v>4166.6666670000004</v>
      </c>
      <c r="E1225" s="2">
        <v>3570</v>
      </c>
      <c r="F1225" s="2">
        <v>21866.109375</v>
      </c>
      <c r="G1225" s="2">
        <v>239.65446472168</v>
      </c>
      <c r="H1225" s="1">
        <v>19377.50894755152</v>
      </c>
      <c r="I1225" s="1">
        <v>219.368969266459</v>
      </c>
      <c r="J1225" s="1">
        <f t="shared" si="107"/>
        <v>-11.381084694901194</v>
      </c>
      <c r="K1225" s="1">
        <f t="shared" si="108"/>
        <v>-8.46447633628663</v>
      </c>
      <c r="L1225" s="26"/>
      <c r="M1225" s="26"/>
      <c r="N1225" s="2">
        <v>0</v>
      </c>
      <c r="O1225" s="26"/>
      <c r="P1225" s="26"/>
      <c r="Q1225" s="26"/>
      <c r="R1225" s="26"/>
      <c r="S1225" s="26"/>
      <c r="T1225" s="26"/>
      <c r="U1225" s="26"/>
      <c r="V1225" s="26"/>
    </row>
    <row r="1226" spans="1:22" ht="14.5" x14ac:dyDescent="0.35">
      <c r="A1226" s="15">
        <v>10</v>
      </c>
      <c r="B1226" s="8">
        <v>90</v>
      </c>
      <c r="C1226" s="8">
        <v>1083333.3333000001</v>
      </c>
      <c r="D1226" s="8">
        <v>4166.6666670000004</v>
      </c>
      <c r="E1226" s="2">
        <v>3600</v>
      </c>
      <c r="F1226" s="2">
        <v>21558.755859375</v>
      </c>
      <c r="G1226" s="2">
        <v>235.520919799805</v>
      </c>
      <c r="H1226" s="1">
        <v>19488.712107373769</v>
      </c>
      <c r="I1226" s="1">
        <v>216.24619578288221</v>
      </c>
      <c r="J1226" s="1">
        <f t="shared" ref="J1226:J1289" si="109">(H1226-F1226)/F1226*100</f>
        <v>-9.6018701890956102</v>
      </c>
      <c r="K1226" s="1">
        <f t="shared" ref="K1226:K1289" si="110">(I1226-G1226)/G1226*100</f>
        <v>-8.1838692007939198</v>
      </c>
      <c r="L1226" s="26"/>
      <c r="M1226" s="26"/>
      <c r="N1226" s="2">
        <v>1.2624856672235901E-13</v>
      </c>
      <c r="O1226" s="26"/>
      <c r="P1226" s="26"/>
      <c r="Q1226" s="26"/>
      <c r="R1226" s="26"/>
      <c r="S1226" s="26"/>
      <c r="T1226" s="26"/>
      <c r="U1226" s="26"/>
      <c r="V1226" s="26"/>
    </row>
    <row r="1227" spans="1:22" ht="14.5" x14ac:dyDescent="0.35">
      <c r="A1227" s="15">
        <v>10</v>
      </c>
      <c r="B1227" s="8">
        <v>90</v>
      </c>
      <c r="C1227" s="8">
        <v>1083333.3333000001</v>
      </c>
      <c r="D1227" s="8">
        <v>4166.6666670000004</v>
      </c>
      <c r="E1227" s="2">
        <v>3630</v>
      </c>
      <c r="F1227" s="2">
        <v>20905.337890625</v>
      </c>
      <c r="G1227" s="2">
        <v>219.072341918945</v>
      </c>
      <c r="H1227" s="1">
        <v>19545.643104609961</v>
      </c>
      <c r="I1227" s="1">
        <v>228.64939228130271</v>
      </c>
      <c r="J1227" s="1">
        <f t="shared" si="109"/>
        <v>-6.5040555341839017</v>
      </c>
      <c r="K1227" s="1">
        <f t="shared" si="110"/>
        <v>4.3716382809753052</v>
      </c>
      <c r="L1227" s="26"/>
      <c r="M1227" s="26"/>
      <c r="N1227" s="2">
        <v>1083333</v>
      </c>
      <c r="O1227" s="26"/>
      <c r="P1227" s="26"/>
      <c r="Q1227" s="26"/>
      <c r="R1227" s="26"/>
      <c r="S1227" s="26"/>
      <c r="T1227" s="26"/>
      <c r="U1227" s="26"/>
      <c r="V1227" s="26"/>
    </row>
    <row r="1228" spans="1:22" ht="14.5" x14ac:dyDescent="0.35">
      <c r="A1228" s="17">
        <v>10</v>
      </c>
      <c r="B1228" s="18">
        <v>90</v>
      </c>
      <c r="C1228" s="18">
        <v>1083333.3333000001</v>
      </c>
      <c r="D1228" s="18">
        <v>4166.6666670000004</v>
      </c>
      <c r="E1228" s="2">
        <v>3660</v>
      </c>
      <c r="F1228" s="2">
        <v>21499.431640625</v>
      </c>
      <c r="G1228" s="2">
        <v>218.85777282714801</v>
      </c>
      <c r="H1228" s="1">
        <v>19711.80541641809</v>
      </c>
      <c r="I1228" s="1">
        <v>229.24614761464491</v>
      </c>
      <c r="J1228" s="1">
        <f t="shared" si="109"/>
        <v>-8.3147603810560184</v>
      </c>
      <c r="K1228" s="1">
        <f t="shared" si="110"/>
        <v>4.7466327804137665</v>
      </c>
      <c r="L1228" s="26"/>
      <c r="M1228" s="26"/>
      <c r="N1228" s="16">
        <v>1083333</v>
      </c>
      <c r="O1228" s="26"/>
      <c r="P1228" s="26"/>
      <c r="Q1228" s="26"/>
      <c r="R1228" s="26"/>
      <c r="S1228" s="26"/>
      <c r="T1228" s="26"/>
      <c r="U1228" s="26"/>
      <c r="V1228" s="26"/>
    </row>
    <row r="1229" spans="1:22" ht="14.5" x14ac:dyDescent="0.35">
      <c r="A1229" s="15">
        <v>11</v>
      </c>
      <c r="B1229" s="8">
        <v>90</v>
      </c>
      <c r="C1229" s="8">
        <v>1861111.1112000002</v>
      </c>
      <c r="D1229" s="8">
        <v>6833.3333340000008</v>
      </c>
      <c r="E1229" s="2">
        <v>30</v>
      </c>
      <c r="F1229" s="2">
        <v>217.64877319335901</v>
      </c>
      <c r="G1229" s="2">
        <v>735.43518066406295</v>
      </c>
      <c r="H1229" s="1">
        <v>229.53991255108059</v>
      </c>
      <c r="I1229" s="1">
        <v>744.07747216241307</v>
      </c>
      <c r="J1229" s="1">
        <f t="shared" si="109"/>
        <v>5.4634534269382282</v>
      </c>
      <c r="K1229" s="1">
        <f t="shared" si="110"/>
        <v>1.1751262008633503</v>
      </c>
      <c r="L1229" s="26">
        <f t="shared" ref="L1229:M1229" si="111">AVERAGE(J1229:J1350)</f>
        <v>0.95385579618634098</v>
      </c>
      <c r="M1229" s="26">
        <f t="shared" si="111"/>
        <v>0.99990804054163618</v>
      </c>
      <c r="N1229" s="2">
        <v>1861110</v>
      </c>
      <c r="O1229" s="26">
        <f t="shared" ref="O1229:P1229" si="112">ABS(L1229)</f>
        <v>0.95385579618634098</v>
      </c>
      <c r="P1229" s="26">
        <f t="shared" si="112"/>
        <v>0.99990804054163618</v>
      </c>
      <c r="Q1229" s="26">
        <f t="shared" ref="Q1229" si="113">SUM(G1229:G1350)*30</f>
        <v>2154409.4361877446</v>
      </c>
      <c r="R1229" s="26">
        <f t="shared" ref="R1229" si="114">SUM(I1229:I1350)*30</f>
        <v>2168813.3257866567</v>
      </c>
      <c r="S1229" s="26">
        <f t="shared" ref="S1229" si="115">SUM(F1229:F1350)*30</f>
        <v>89643648.662567139</v>
      </c>
      <c r="T1229" s="26">
        <f t="shared" ref="T1229" si="116">SUM(H1229:H1350)*30</f>
        <v>89662234.386757493</v>
      </c>
      <c r="U1229" s="26">
        <f t="shared" ref="U1229" si="117">(R1229-Q1229)/Q1229*100</f>
        <v>0.66857716815425594</v>
      </c>
      <c r="V1229" s="26">
        <f t="shared" ref="V1229" si="118">(T1229-S1229)/S1229*100</f>
        <v>2.0732895712794946E-2</v>
      </c>
    </row>
    <row r="1230" spans="1:22" ht="14.5" x14ac:dyDescent="0.35">
      <c r="A1230" s="15">
        <v>11</v>
      </c>
      <c r="B1230" s="8">
        <v>90</v>
      </c>
      <c r="C1230" s="8">
        <v>1861111.1112000002</v>
      </c>
      <c r="D1230" s="8">
        <v>6833.3333340000008</v>
      </c>
      <c r="E1230" s="2">
        <v>60</v>
      </c>
      <c r="F1230" s="2">
        <v>209.93519592285199</v>
      </c>
      <c r="G1230" s="2">
        <v>709.37097167968705</v>
      </c>
      <c r="H1230" s="1">
        <v>232.3321560168794</v>
      </c>
      <c r="I1230" s="1">
        <v>725.48704839016898</v>
      </c>
      <c r="J1230" s="1">
        <f t="shared" si="109"/>
        <v>10.668511297294787</v>
      </c>
      <c r="K1230" s="1">
        <f t="shared" si="110"/>
        <v>2.271882745965967</v>
      </c>
      <c r="L1230" s="26"/>
      <c r="M1230" s="26"/>
      <c r="N1230" s="2">
        <v>1861110</v>
      </c>
      <c r="O1230" s="26"/>
      <c r="P1230" s="26"/>
      <c r="Q1230" s="26"/>
      <c r="R1230" s="26"/>
      <c r="S1230" s="26"/>
      <c r="T1230" s="26"/>
      <c r="U1230" s="26"/>
      <c r="V1230" s="26"/>
    </row>
    <row r="1231" spans="1:22" ht="14.5" x14ac:dyDescent="0.35">
      <c r="A1231" s="15">
        <v>11</v>
      </c>
      <c r="B1231" s="8">
        <v>90</v>
      </c>
      <c r="C1231" s="8">
        <v>1861111.1112000002</v>
      </c>
      <c r="D1231" s="8">
        <v>6833.3333340000008</v>
      </c>
      <c r="E1231" s="2">
        <v>90</v>
      </c>
      <c r="F1231" s="2">
        <v>205.42312622070301</v>
      </c>
      <c r="G1231" s="2">
        <v>694.12463378906295</v>
      </c>
      <c r="H1231" s="1">
        <v>235.1212227369316</v>
      </c>
      <c r="I1231" s="1">
        <v>710.86134224107741</v>
      </c>
      <c r="J1231" s="1">
        <f t="shared" si="109"/>
        <v>14.457036587166664</v>
      </c>
      <c r="K1231" s="1">
        <f t="shared" si="110"/>
        <v>2.4111964389813831</v>
      </c>
      <c r="L1231" s="26"/>
      <c r="M1231" s="26"/>
      <c r="N1231" s="2">
        <v>1861110</v>
      </c>
      <c r="O1231" s="26"/>
      <c r="P1231" s="26"/>
      <c r="Q1231" s="26"/>
      <c r="R1231" s="26"/>
      <c r="S1231" s="26"/>
      <c r="T1231" s="26"/>
      <c r="U1231" s="26"/>
      <c r="V1231" s="26"/>
    </row>
    <row r="1232" spans="1:22" ht="14.5" x14ac:dyDescent="0.35">
      <c r="A1232" s="15">
        <v>11</v>
      </c>
      <c r="B1232" s="8">
        <v>90</v>
      </c>
      <c r="C1232" s="8">
        <v>1861111.1112000002</v>
      </c>
      <c r="D1232" s="8">
        <v>6833.3333340000008</v>
      </c>
      <c r="E1232" s="2">
        <v>120</v>
      </c>
      <c r="F1232" s="2">
        <v>204.18934631347699</v>
      </c>
      <c r="G1232" s="2">
        <v>689.95574951171898</v>
      </c>
      <c r="H1232" s="1">
        <v>237.9102314342305</v>
      </c>
      <c r="I1232" s="1">
        <v>688.05973513533365</v>
      </c>
      <c r="J1232" s="1">
        <f t="shared" si="109"/>
        <v>16.514517397486692</v>
      </c>
      <c r="K1232" s="1">
        <f t="shared" si="110"/>
        <v>-0.27480231561620172</v>
      </c>
      <c r="L1232" s="26"/>
      <c r="M1232" s="26"/>
      <c r="N1232" s="2">
        <v>0</v>
      </c>
      <c r="O1232" s="26"/>
      <c r="P1232" s="26"/>
      <c r="Q1232" s="26"/>
      <c r="R1232" s="26"/>
      <c r="S1232" s="26"/>
      <c r="T1232" s="26"/>
      <c r="U1232" s="26"/>
      <c r="V1232" s="26"/>
    </row>
    <row r="1233" spans="1:22" ht="14.5" x14ac:dyDescent="0.35">
      <c r="A1233" s="15">
        <v>11</v>
      </c>
      <c r="B1233" s="8">
        <v>90</v>
      </c>
      <c r="C1233" s="8">
        <v>1861111.1112000002</v>
      </c>
      <c r="D1233" s="8">
        <v>6833.3333340000008</v>
      </c>
      <c r="E1233" s="2">
        <v>150</v>
      </c>
      <c r="F1233" s="2">
        <v>209.78591918945301</v>
      </c>
      <c r="G1233" s="2">
        <v>708.86651611328102</v>
      </c>
      <c r="H1233" s="1">
        <v>240.69925463721759</v>
      </c>
      <c r="I1233" s="1">
        <v>677.66921811707584</v>
      </c>
      <c r="J1233" s="1">
        <f t="shared" si="109"/>
        <v>14.735657935100702</v>
      </c>
      <c r="K1233" s="1">
        <f t="shared" si="110"/>
        <v>-4.4010116555173369</v>
      </c>
      <c r="L1233" s="26"/>
      <c r="M1233" s="26"/>
      <c r="N1233" s="2">
        <v>0</v>
      </c>
      <c r="O1233" s="26"/>
      <c r="P1233" s="26"/>
      <c r="Q1233" s="26"/>
      <c r="R1233" s="26"/>
      <c r="S1233" s="26"/>
      <c r="T1233" s="26"/>
      <c r="U1233" s="26"/>
      <c r="V1233" s="26"/>
    </row>
    <row r="1234" spans="1:22" ht="14.5" x14ac:dyDescent="0.35">
      <c r="A1234" s="15">
        <v>11</v>
      </c>
      <c r="B1234" s="8">
        <v>90</v>
      </c>
      <c r="C1234" s="8">
        <v>1861111.1112000002</v>
      </c>
      <c r="D1234" s="8">
        <v>6833.3333340000008</v>
      </c>
      <c r="E1234" s="2">
        <v>180</v>
      </c>
      <c r="F1234" s="2">
        <v>207.93208312988301</v>
      </c>
      <c r="G1234" s="2">
        <v>702.60150146484398</v>
      </c>
      <c r="H1234" s="1">
        <v>243.4882778402048</v>
      </c>
      <c r="I1234" s="1">
        <v>668.25165560044047</v>
      </c>
      <c r="J1234" s="1">
        <f t="shared" si="109"/>
        <v>17.099907900269489</v>
      </c>
      <c r="K1234" s="1">
        <f t="shared" si="110"/>
        <v>-4.8889513889150527</v>
      </c>
      <c r="L1234" s="26"/>
      <c r="M1234" s="26"/>
      <c r="N1234" s="2">
        <v>0</v>
      </c>
      <c r="O1234" s="26"/>
      <c r="P1234" s="26"/>
      <c r="Q1234" s="26"/>
      <c r="R1234" s="26"/>
      <c r="S1234" s="26"/>
      <c r="T1234" s="26"/>
      <c r="U1234" s="26"/>
      <c r="V1234" s="26"/>
    </row>
    <row r="1235" spans="1:22" ht="14.5" x14ac:dyDescent="0.35">
      <c r="A1235" s="15">
        <v>11</v>
      </c>
      <c r="B1235" s="8">
        <v>90</v>
      </c>
      <c r="C1235" s="8">
        <v>1861111.1112000002</v>
      </c>
      <c r="D1235" s="8">
        <v>6833.3333340000008</v>
      </c>
      <c r="E1235" s="2">
        <v>210</v>
      </c>
      <c r="F1235" s="2">
        <v>198.21697998046901</v>
      </c>
      <c r="G1235" s="2">
        <v>669.74139404296898</v>
      </c>
      <c r="H1235" s="1">
        <v>246.2772865375037</v>
      </c>
      <c r="I1235" s="1">
        <v>662.27973757659424</v>
      </c>
      <c r="J1235" s="1">
        <f t="shared" si="109"/>
        <v>24.246311573191274</v>
      </c>
      <c r="K1235" s="1">
        <f t="shared" si="110"/>
        <v>-1.1141100927526082</v>
      </c>
      <c r="L1235" s="26"/>
      <c r="M1235" s="26"/>
      <c r="N1235" s="2">
        <v>1861110</v>
      </c>
      <c r="O1235" s="26"/>
      <c r="P1235" s="26"/>
      <c r="Q1235" s="26"/>
      <c r="R1235" s="26"/>
      <c r="S1235" s="26"/>
      <c r="T1235" s="26"/>
      <c r="U1235" s="26"/>
      <c r="V1235" s="26"/>
    </row>
    <row r="1236" spans="1:22" ht="14.5" x14ac:dyDescent="0.35">
      <c r="A1236" s="15">
        <v>11</v>
      </c>
      <c r="B1236" s="8">
        <v>90</v>
      </c>
      <c r="C1236" s="8">
        <v>1861111.1112000002</v>
      </c>
      <c r="D1236" s="8">
        <v>6833.3333340000008</v>
      </c>
      <c r="E1236" s="2">
        <v>240</v>
      </c>
      <c r="F1236" s="2">
        <v>189.69557189941401</v>
      </c>
      <c r="G1236" s="2">
        <v>640.68157958984398</v>
      </c>
      <c r="H1236" s="1">
        <v>249.06632424617919</v>
      </c>
      <c r="I1236" s="1">
        <v>652.95234770681157</v>
      </c>
      <c r="J1236" s="1">
        <f t="shared" si="109"/>
        <v>31.297911570780627</v>
      </c>
      <c r="K1236" s="1">
        <f t="shared" si="110"/>
        <v>1.9152678191283685</v>
      </c>
      <c r="L1236" s="26"/>
      <c r="M1236" s="26"/>
      <c r="N1236" s="2">
        <v>1861110</v>
      </c>
      <c r="O1236" s="26"/>
      <c r="P1236" s="26"/>
      <c r="Q1236" s="26"/>
      <c r="R1236" s="26"/>
      <c r="S1236" s="26"/>
      <c r="T1236" s="26"/>
      <c r="U1236" s="26"/>
      <c r="V1236" s="26"/>
    </row>
    <row r="1237" spans="1:22" ht="14.5" x14ac:dyDescent="0.35">
      <c r="A1237" s="15">
        <v>11</v>
      </c>
      <c r="B1237" s="8">
        <v>90</v>
      </c>
      <c r="C1237" s="8">
        <v>1861111.1112000002</v>
      </c>
      <c r="D1237" s="8">
        <v>6833.3333340000008</v>
      </c>
      <c r="E1237" s="2">
        <v>270</v>
      </c>
      <c r="F1237" s="2">
        <v>189.157470703125</v>
      </c>
      <c r="G1237" s="2">
        <v>637.13916015625</v>
      </c>
      <c r="H1237" s="1">
        <v>251.85536195485469</v>
      </c>
      <c r="I1237" s="1">
        <v>652.54020949184542</v>
      </c>
      <c r="J1237" s="1">
        <f t="shared" si="109"/>
        <v>33.145871013538496</v>
      </c>
      <c r="K1237" s="1">
        <f t="shared" si="110"/>
        <v>2.4172190784535221</v>
      </c>
      <c r="L1237" s="26"/>
      <c r="M1237" s="26"/>
      <c r="N1237" s="2">
        <v>1861110</v>
      </c>
      <c r="O1237" s="26"/>
      <c r="P1237" s="26"/>
      <c r="Q1237" s="26"/>
      <c r="R1237" s="26"/>
      <c r="S1237" s="26"/>
      <c r="T1237" s="26"/>
      <c r="U1237" s="26"/>
      <c r="V1237" s="26"/>
    </row>
    <row r="1238" spans="1:22" ht="14.5" x14ac:dyDescent="0.35">
      <c r="A1238" s="15">
        <v>11</v>
      </c>
      <c r="B1238" s="8">
        <v>90</v>
      </c>
      <c r="C1238" s="8">
        <v>1861111.1112000002</v>
      </c>
      <c r="D1238" s="8">
        <v>6833.3333340000008</v>
      </c>
      <c r="E1238" s="2">
        <v>300</v>
      </c>
      <c r="F1238" s="2">
        <v>192.09141540527301</v>
      </c>
      <c r="G1238" s="2">
        <v>640.86096191406295</v>
      </c>
      <c r="H1238" s="1">
        <v>254.6443416407769</v>
      </c>
      <c r="I1238" s="1">
        <v>665.4830488850763</v>
      </c>
      <c r="J1238" s="1">
        <f t="shared" si="109"/>
        <v>32.564144578522786</v>
      </c>
      <c r="K1238" s="1">
        <f t="shared" si="110"/>
        <v>3.8420325833975628</v>
      </c>
      <c r="L1238" s="26"/>
      <c r="M1238" s="26"/>
      <c r="N1238" s="2">
        <v>0</v>
      </c>
      <c r="O1238" s="26"/>
      <c r="P1238" s="26"/>
      <c r="Q1238" s="26"/>
      <c r="R1238" s="26"/>
      <c r="S1238" s="26"/>
      <c r="T1238" s="26"/>
      <c r="U1238" s="26"/>
      <c r="V1238" s="26"/>
    </row>
    <row r="1239" spans="1:22" ht="14.5" x14ac:dyDescent="0.35">
      <c r="A1239" s="15">
        <v>11</v>
      </c>
      <c r="B1239" s="8">
        <v>90</v>
      </c>
      <c r="C1239" s="8">
        <v>1861111.1112000002</v>
      </c>
      <c r="D1239" s="8">
        <v>6833.3333340000008</v>
      </c>
      <c r="E1239" s="2">
        <v>330</v>
      </c>
      <c r="F1239" s="2">
        <v>216.82852172851599</v>
      </c>
      <c r="G1239" s="2">
        <v>698.86578369140602</v>
      </c>
      <c r="H1239" s="1">
        <v>257.43337934945242</v>
      </c>
      <c r="I1239" s="1">
        <v>709.41616538183814</v>
      </c>
      <c r="J1239" s="1">
        <f t="shared" si="109"/>
        <v>18.726714224329058</v>
      </c>
      <c r="K1239" s="1">
        <f t="shared" si="110"/>
        <v>1.5096434732725144</v>
      </c>
      <c r="L1239" s="26"/>
      <c r="M1239" s="26"/>
      <c r="N1239" s="2">
        <v>0</v>
      </c>
      <c r="O1239" s="26"/>
      <c r="P1239" s="26"/>
      <c r="Q1239" s="26"/>
      <c r="R1239" s="26"/>
      <c r="S1239" s="26"/>
      <c r="T1239" s="26"/>
      <c r="U1239" s="26"/>
      <c r="V1239" s="26"/>
    </row>
    <row r="1240" spans="1:22" ht="14.5" x14ac:dyDescent="0.35">
      <c r="A1240" s="15">
        <v>11</v>
      </c>
      <c r="B1240" s="8">
        <v>90</v>
      </c>
      <c r="C1240" s="8">
        <v>1861111.1112000002</v>
      </c>
      <c r="D1240" s="8">
        <v>6833.3333340000008</v>
      </c>
      <c r="E1240" s="2">
        <v>360</v>
      </c>
      <c r="F1240" s="2">
        <v>264.81475830078102</v>
      </c>
      <c r="G1240" s="2">
        <v>777.62902832031205</v>
      </c>
      <c r="H1240" s="1">
        <v>260.22238804675118</v>
      </c>
      <c r="I1240" s="1">
        <v>766.10912930414486</v>
      </c>
      <c r="J1240" s="1">
        <f t="shared" si="109"/>
        <v>-1.7341821443402163</v>
      </c>
      <c r="K1240" s="1">
        <f t="shared" si="110"/>
        <v>-1.4814131927469716</v>
      </c>
      <c r="L1240" s="26"/>
      <c r="M1240" s="26"/>
      <c r="N1240" s="2">
        <v>1.2624856672235901E-13</v>
      </c>
      <c r="O1240" s="26"/>
      <c r="P1240" s="26"/>
      <c r="Q1240" s="26"/>
      <c r="R1240" s="26"/>
      <c r="S1240" s="26"/>
      <c r="T1240" s="26"/>
      <c r="U1240" s="26"/>
      <c r="V1240" s="26"/>
    </row>
    <row r="1241" spans="1:22" ht="14.5" x14ac:dyDescent="0.35">
      <c r="A1241" s="15">
        <v>11</v>
      </c>
      <c r="B1241" s="8">
        <v>90</v>
      </c>
      <c r="C1241" s="8">
        <v>1861111.1112000002</v>
      </c>
      <c r="D1241" s="8">
        <v>6833.3333340000008</v>
      </c>
      <c r="E1241" s="2">
        <v>390</v>
      </c>
      <c r="F1241" s="2">
        <v>376.81875610351602</v>
      </c>
      <c r="G1241" s="2">
        <v>865.171142578125</v>
      </c>
      <c r="H1241" s="1">
        <v>267.95249837497693</v>
      </c>
      <c r="I1241" s="1">
        <v>808.14843448549323</v>
      </c>
      <c r="J1241" s="1">
        <f t="shared" si="109"/>
        <v>-28.890880818743643</v>
      </c>
      <c r="K1241" s="1">
        <f t="shared" si="110"/>
        <v>-6.5909165581632445</v>
      </c>
      <c r="L1241" s="26"/>
      <c r="M1241" s="26"/>
      <c r="N1241" s="2">
        <v>1861110</v>
      </c>
      <c r="O1241" s="26"/>
      <c r="P1241" s="26"/>
      <c r="Q1241" s="26"/>
      <c r="R1241" s="26"/>
      <c r="S1241" s="26"/>
      <c r="T1241" s="26"/>
      <c r="U1241" s="26"/>
      <c r="V1241" s="26"/>
    </row>
    <row r="1242" spans="1:22" ht="14.5" x14ac:dyDescent="0.35">
      <c r="A1242" s="15">
        <v>11</v>
      </c>
      <c r="B1242" s="8">
        <v>90</v>
      </c>
      <c r="C1242" s="8">
        <v>1861111.1112000002</v>
      </c>
      <c r="D1242" s="8">
        <v>6833.3333340000008</v>
      </c>
      <c r="E1242" s="2">
        <v>420</v>
      </c>
      <c r="F1242" s="2">
        <v>553.67279052734398</v>
      </c>
      <c r="G1242" s="2">
        <v>930.972412109375</v>
      </c>
      <c r="H1242" s="1">
        <v>433.71738333394569</v>
      </c>
      <c r="I1242" s="1">
        <v>876.51230200533814</v>
      </c>
      <c r="J1242" s="1">
        <f t="shared" si="109"/>
        <v>-21.665396827456</v>
      </c>
      <c r="K1242" s="1">
        <f t="shared" si="110"/>
        <v>-5.8498092312577175</v>
      </c>
      <c r="L1242" s="26"/>
      <c r="M1242" s="26"/>
      <c r="N1242" s="2">
        <v>1861110</v>
      </c>
      <c r="O1242" s="26"/>
      <c r="P1242" s="26"/>
      <c r="Q1242" s="26"/>
      <c r="R1242" s="26"/>
      <c r="S1242" s="26"/>
      <c r="T1242" s="26"/>
      <c r="U1242" s="26"/>
      <c r="V1242" s="26"/>
    </row>
    <row r="1243" spans="1:22" ht="14.5" x14ac:dyDescent="0.35">
      <c r="A1243" s="15">
        <v>11</v>
      </c>
      <c r="B1243" s="8">
        <v>90</v>
      </c>
      <c r="C1243" s="8">
        <v>1861111.1112000002</v>
      </c>
      <c r="D1243" s="8">
        <v>6833.3333340000008</v>
      </c>
      <c r="E1243" s="2">
        <v>450</v>
      </c>
      <c r="F1243" s="2">
        <v>813.98107910156205</v>
      </c>
      <c r="G1243" s="2">
        <v>990.60992431640602</v>
      </c>
      <c r="H1243" s="1">
        <v>633.77313530319475</v>
      </c>
      <c r="I1243" s="1">
        <v>963.89990490423929</v>
      </c>
      <c r="J1243" s="1">
        <f t="shared" si="109"/>
        <v>-22.139082642716122</v>
      </c>
      <c r="K1243" s="1">
        <f t="shared" si="110"/>
        <v>-2.696320595677316</v>
      </c>
      <c r="L1243" s="26"/>
      <c r="M1243" s="26"/>
      <c r="N1243" s="2">
        <v>1861110</v>
      </c>
      <c r="O1243" s="26"/>
      <c r="P1243" s="26"/>
      <c r="Q1243" s="26"/>
      <c r="R1243" s="26"/>
      <c r="S1243" s="26"/>
      <c r="T1243" s="26"/>
      <c r="U1243" s="26"/>
      <c r="V1243" s="26"/>
    </row>
    <row r="1244" spans="1:22" ht="14.5" x14ac:dyDescent="0.35">
      <c r="A1244" s="15">
        <v>11</v>
      </c>
      <c r="B1244" s="8">
        <v>90</v>
      </c>
      <c r="C1244" s="8">
        <v>1861111.1112000002</v>
      </c>
      <c r="D1244" s="8">
        <v>6833.3333340000008</v>
      </c>
      <c r="E1244" s="2">
        <v>480</v>
      </c>
      <c r="F1244" s="2">
        <v>1208.52697753906</v>
      </c>
      <c r="G1244" s="2">
        <v>1041.83239746094</v>
      </c>
      <c r="H1244" s="1">
        <v>1113.6649387296641</v>
      </c>
      <c r="I1244" s="1">
        <v>1026.4082151896371</v>
      </c>
      <c r="J1244" s="1">
        <f t="shared" si="109"/>
        <v>-7.8493935652611411</v>
      </c>
      <c r="K1244" s="1">
        <f t="shared" si="110"/>
        <v>-1.4804859504171066</v>
      </c>
      <c r="L1244" s="26"/>
      <c r="M1244" s="26"/>
      <c r="N1244" s="2">
        <v>8.4166255508080099E-14</v>
      </c>
      <c r="O1244" s="26"/>
      <c r="P1244" s="26"/>
      <c r="Q1244" s="26"/>
      <c r="R1244" s="26"/>
      <c r="S1244" s="26"/>
      <c r="T1244" s="26"/>
      <c r="U1244" s="26"/>
      <c r="V1244" s="26"/>
    </row>
    <row r="1245" spans="1:22" ht="14.5" x14ac:dyDescent="0.35">
      <c r="A1245" s="15">
        <v>11</v>
      </c>
      <c r="B1245" s="8">
        <v>90</v>
      </c>
      <c r="C1245" s="8">
        <v>1861111.1112000002</v>
      </c>
      <c r="D1245" s="8">
        <v>6833.3333340000008</v>
      </c>
      <c r="E1245" s="2">
        <v>510</v>
      </c>
      <c r="F1245" s="2">
        <v>1777.03247070313</v>
      </c>
      <c r="G1245" s="2">
        <v>1116.34558105469</v>
      </c>
      <c r="H1245" s="1">
        <v>1860.3255183397421</v>
      </c>
      <c r="I1245" s="1">
        <v>1089.5704861126619</v>
      </c>
      <c r="J1245" s="1">
        <f t="shared" si="109"/>
        <v>4.6871989684946485</v>
      </c>
      <c r="K1245" s="1">
        <f t="shared" si="110"/>
        <v>-2.3984593477524925</v>
      </c>
      <c r="L1245" s="26"/>
      <c r="M1245" s="26"/>
      <c r="N1245" s="2">
        <v>0</v>
      </c>
      <c r="O1245" s="26"/>
      <c r="P1245" s="26"/>
      <c r="Q1245" s="26"/>
      <c r="R1245" s="26"/>
      <c r="S1245" s="26"/>
      <c r="T1245" s="26"/>
      <c r="U1245" s="26"/>
      <c r="V1245" s="26"/>
    </row>
    <row r="1246" spans="1:22" ht="14.5" x14ac:dyDescent="0.35">
      <c r="A1246" s="15">
        <v>11</v>
      </c>
      <c r="B1246" s="8">
        <v>90</v>
      </c>
      <c r="C1246" s="8">
        <v>1861111.1112000002</v>
      </c>
      <c r="D1246" s="8">
        <v>6833.3333340000008</v>
      </c>
      <c r="E1246" s="2">
        <v>540</v>
      </c>
      <c r="F1246" s="2">
        <v>2905.02026367188</v>
      </c>
      <c r="G1246" s="2">
        <v>1195.72705078125</v>
      </c>
      <c r="H1246" s="1">
        <v>2903.610830013125</v>
      </c>
      <c r="I1246" s="1">
        <v>1165.1600521971959</v>
      </c>
      <c r="J1246" s="1">
        <f t="shared" si="109"/>
        <v>-4.8517171338884696E-2</v>
      </c>
      <c r="K1246" s="1">
        <f t="shared" si="110"/>
        <v>-2.5563525190872438</v>
      </c>
      <c r="L1246" s="26"/>
      <c r="M1246" s="26"/>
      <c r="N1246" s="2">
        <v>0</v>
      </c>
      <c r="O1246" s="26"/>
      <c r="P1246" s="26"/>
      <c r="Q1246" s="26"/>
      <c r="R1246" s="26"/>
      <c r="S1246" s="26"/>
      <c r="T1246" s="26"/>
      <c r="U1246" s="26"/>
      <c r="V1246" s="26"/>
    </row>
    <row r="1247" spans="1:22" ht="14.5" x14ac:dyDescent="0.35">
      <c r="A1247" s="15">
        <v>11</v>
      </c>
      <c r="B1247" s="8">
        <v>90</v>
      </c>
      <c r="C1247" s="8">
        <v>1861111.1112000002</v>
      </c>
      <c r="D1247" s="8">
        <v>6833.3333340000008</v>
      </c>
      <c r="E1247" s="2">
        <v>570</v>
      </c>
      <c r="F1247" s="2">
        <v>3608.6611328125</v>
      </c>
      <c r="G1247" s="2">
        <v>1207.67114257813</v>
      </c>
      <c r="H1247" s="1">
        <v>4191.6964590371445</v>
      </c>
      <c r="I1247" s="1">
        <v>1219.103446883649</v>
      </c>
      <c r="J1247" s="1">
        <f t="shared" si="109"/>
        <v>16.156555153468823</v>
      </c>
      <c r="K1247" s="1">
        <f t="shared" si="110"/>
        <v>0.94664051350215739</v>
      </c>
      <c r="L1247" s="26"/>
      <c r="M1247" s="26"/>
      <c r="N1247" s="2">
        <v>1861110</v>
      </c>
      <c r="O1247" s="26"/>
      <c r="P1247" s="26"/>
      <c r="Q1247" s="26"/>
      <c r="R1247" s="26"/>
      <c r="S1247" s="26"/>
      <c r="T1247" s="26"/>
      <c r="U1247" s="26"/>
      <c r="V1247" s="26"/>
    </row>
    <row r="1248" spans="1:22" ht="14.5" x14ac:dyDescent="0.35">
      <c r="A1248" s="15">
        <v>11</v>
      </c>
      <c r="B1248" s="8">
        <v>90</v>
      </c>
      <c r="C1248" s="8">
        <v>1861111.1112000002</v>
      </c>
      <c r="D1248" s="8">
        <v>6833.3333340000008</v>
      </c>
      <c r="E1248" s="2">
        <v>600</v>
      </c>
      <c r="F1248" s="2">
        <v>5966.06884765625</v>
      </c>
      <c r="G1248" s="2">
        <v>1189.94995117188</v>
      </c>
      <c r="H1248" s="1">
        <v>5926.5470769553303</v>
      </c>
      <c r="I1248" s="1">
        <v>1245.7838707903629</v>
      </c>
      <c r="J1248" s="1">
        <f t="shared" si="109"/>
        <v>-0.6624424174462159</v>
      </c>
      <c r="K1248" s="1">
        <f t="shared" si="110"/>
        <v>4.6921233589275646</v>
      </c>
      <c r="L1248" s="26"/>
      <c r="M1248" s="26"/>
      <c r="N1248" s="2">
        <v>1861110</v>
      </c>
      <c r="O1248" s="26"/>
      <c r="P1248" s="26"/>
      <c r="Q1248" s="26"/>
      <c r="R1248" s="26"/>
      <c r="S1248" s="26"/>
      <c r="T1248" s="26"/>
      <c r="U1248" s="26"/>
      <c r="V1248" s="26"/>
    </row>
    <row r="1249" spans="1:22" ht="14.5" x14ac:dyDescent="0.35">
      <c r="A1249" s="15">
        <v>11</v>
      </c>
      <c r="B1249" s="8">
        <v>90</v>
      </c>
      <c r="C1249" s="8">
        <v>1861111.1112000002</v>
      </c>
      <c r="D1249" s="8">
        <v>6833.3333340000008</v>
      </c>
      <c r="E1249" s="2">
        <v>630</v>
      </c>
      <c r="F1249" s="2">
        <v>7071.98876953125</v>
      </c>
      <c r="G1249" s="2">
        <v>1133.64367675781</v>
      </c>
      <c r="H1249" s="1">
        <v>7039.2405987481834</v>
      </c>
      <c r="I1249" s="1">
        <v>1188.084706426605</v>
      </c>
      <c r="J1249" s="1">
        <f t="shared" si="109"/>
        <v>-0.46306876114054174</v>
      </c>
      <c r="K1249" s="1">
        <f t="shared" si="110"/>
        <v>4.8023052379646147</v>
      </c>
      <c r="L1249" s="26"/>
      <c r="M1249" s="26"/>
      <c r="N1249" s="2">
        <v>1861110</v>
      </c>
      <c r="O1249" s="26"/>
      <c r="P1249" s="26"/>
      <c r="Q1249" s="26"/>
      <c r="R1249" s="26"/>
      <c r="S1249" s="26"/>
      <c r="T1249" s="26"/>
      <c r="U1249" s="26"/>
      <c r="V1249" s="26"/>
    </row>
    <row r="1250" spans="1:22" ht="14.5" x14ac:dyDescent="0.35">
      <c r="A1250" s="15">
        <v>11</v>
      </c>
      <c r="B1250" s="8">
        <v>90</v>
      </c>
      <c r="C1250" s="8">
        <v>1861111.1112000002</v>
      </c>
      <c r="D1250" s="8">
        <v>6833.3333340000008</v>
      </c>
      <c r="E1250" s="2">
        <v>660</v>
      </c>
      <c r="F1250" s="2">
        <v>7653.6513671875</v>
      </c>
      <c r="G1250" s="2">
        <v>1057.95654296875</v>
      </c>
      <c r="H1250" s="1">
        <v>7294.4669086051963</v>
      </c>
      <c r="I1250" s="1">
        <v>1099.1945356326719</v>
      </c>
      <c r="J1250" s="1">
        <f t="shared" si="109"/>
        <v>-4.6929817070344795</v>
      </c>
      <c r="K1250" s="1">
        <f t="shared" si="110"/>
        <v>3.8978909803046586</v>
      </c>
      <c r="L1250" s="26"/>
      <c r="M1250" s="26"/>
      <c r="N1250" s="2">
        <v>0</v>
      </c>
      <c r="O1250" s="26"/>
      <c r="P1250" s="26"/>
      <c r="Q1250" s="26"/>
      <c r="R1250" s="26"/>
      <c r="S1250" s="26"/>
      <c r="T1250" s="26"/>
      <c r="U1250" s="26"/>
      <c r="V1250" s="26"/>
    </row>
    <row r="1251" spans="1:22" ht="14.5" x14ac:dyDescent="0.35">
      <c r="A1251" s="15">
        <v>11</v>
      </c>
      <c r="B1251" s="8">
        <v>90</v>
      </c>
      <c r="C1251" s="8">
        <v>1861111.1112000002</v>
      </c>
      <c r="D1251" s="8">
        <v>6833.3333340000008</v>
      </c>
      <c r="E1251" s="2">
        <v>690</v>
      </c>
      <c r="F1251" s="2">
        <v>8544.8994140625</v>
      </c>
      <c r="G1251" s="2">
        <v>1058.61486816406</v>
      </c>
      <c r="H1251" s="1">
        <v>7742.1486570025054</v>
      </c>
      <c r="I1251" s="1">
        <v>1030.631935399887</v>
      </c>
      <c r="J1251" s="1">
        <f t="shared" si="109"/>
        <v>-9.3945021253134087</v>
      </c>
      <c r="K1251" s="1">
        <f t="shared" si="110"/>
        <v>-2.6433534617460466</v>
      </c>
      <c r="L1251" s="26"/>
      <c r="M1251" s="26"/>
      <c r="N1251" s="2">
        <v>0</v>
      </c>
      <c r="O1251" s="26"/>
      <c r="P1251" s="26"/>
      <c r="Q1251" s="26"/>
      <c r="R1251" s="26"/>
      <c r="S1251" s="26"/>
      <c r="T1251" s="26"/>
      <c r="U1251" s="26"/>
      <c r="V1251" s="26"/>
    </row>
    <row r="1252" spans="1:22" ht="14.5" x14ac:dyDescent="0.35">
      <c r="A1252" s="15">
        <v>11</v>
      </c>
      <c r="B1252" s="8">
        <v>90</v>
      </c>
      <c r="C1252" s="8">
        <v>1861111.1112000002</v>
      </c>
      <c r="D1252" s="8">
        <v>6833.3333340000008</v>
      </c>
      <c r="E1252" s="2">
        <v>720</v>
      </c>
      <c r="F1252" s="2">
        <v>7830.013671875</v>
      </c>
      <c r="G1252" s="2">
        <v>988.380615234375</v>
      </c>
      <c r="H1252" s="1">
        <v>8215.5493389646963</v>
      </c>
      <c r="I1252" s="1">
        <v>967.65985354046063</v>
      </c>
      <c r="J1252" s="1">
        <f t="shared" si="109"/>
        <v>4.9238185684722398</v>
      </c>
      <c r="K1252" s="1">
        <f t="shared" si="110"/>
        <v>-2.0964354596332151</v>
      </c>
      <c r="L1252" s="26"/>
      <c r="M1252" s="26"/>
      <c r="N1252" s="2">
        <v>0</v>
      </c>
      <c r="O1252" s="26"/>
      <c r="P1252" s="26"/>
      <c r="Q1252" s="26"/>
      <c r="R1252" s="26"/>
      <c r="S1252" s="26"/>
      <c r="T1252" s="26"/>
      <c r="U1252" s="26"/>
      <c r="V1252" s="26"/>
    </row>
    <row r="1253" spans="1:22" ht="14.5" x14ac:dyDescent="0.35">
      <c r="A1253" s="15">
        <v>11</v>
      </c>
      <c r="B1253" s="8">
        <v>90</v>
      </c>
      <c r="C1253" s="8">
        <v>1861111.1112000002</v>
      </c>
      <c r="D1253" s="8">
        <v>6833.3333340000008</v>
      </c>
      <c r="E1253" s="2">
        <v>750</v>
      </c>
      <c r="F1253" s="2">
        <v>9423.662109375</v>
      </c>
      <c r="G1253" s="2">
        <v>985.53289794921898</v>
      </c>
      <c r="H1253" s="1">
        <v>8833.3700465946567</v>
      </c>
      <c r="I1253" s="1">
        <v>994.71025460995668</v>
      </c>
      <c r="J1253" s="1">
        <f t="shared" si="109"/>
        <v>-6.2639349323985138</v>
      </c>
      <c r="K1253" s="1">
        <f t="shared" si="110"/>
        <v>0.93120754059400035</v>
      </c>
      <c r="L1253" s="26"/>
      <c r="M1253" s="26"/>
      <c r="N1253" s="2">
        <v>1861110</v>
      </c>
      <c r="O1253" s="26"/>
      <c r="P1253" s="26"/>
      <c r="Q1253" s="26"/>
      <c r="R1253" s="26"/>
      <c r="S1253" s="26"/>
      <c r="T1253" s="26"/>
      <c r="U1253" s="26"/>
      <c r="V1253" s="26"/>
    </row>
    <row r="1254" spans="1:22" ht="14.5" x14ac:dyDescent="0.35">
      <c r="A1254" s="15">
        <v>11</v>
      </c>
      <c r="B1254" s="8">
        <v>90</v>
      </c>
      <c r="C1254" s="8">
        <v>1861111.1112000002</v>
      </c>
      <c r="D1254" s="8">
        <v>6833.3333340000008</v>
      </c>
      <c r="E1254" s="2">
        <v>780</v>
      </c>
      <c r="F1254" s="2">
        <v>10199.6357421875</v>
      </c>
      <c r="G1254" s="2">
        <v>918.677978515625</v>
      </c>
      <c r="H1254" s="1">
        <v>9224.8082513376303</v>
      </c>
      <c r="I1254" s="1">
        <v>942.34204883793723</v>
      </c>
      <c r="J1254" s="1">
        <f t="shared" si="109"/>
        <v>-9.557473575431823</v>
      </c>
      <c r="K1254" s="1">
        <f t="shared" si="110"/>
        <v>2.5758830488729023</v>
      </c>
      <c r="L1254" s="26"/>
      <c r="M1254" s="26"/>
      <c r="N1254" s="2">
        <v>1861110</v>
      </c>
      <c r="O1254" s="26"/>
      <c r="P1254" s="26"/>
      <c r="Q1254" s="26"/>
      <c r="R1254" s="26"/>
      <c r="S1254" s="26"/>
      <c r="T1254" s="26"/>
      <c r="U1254" s="26"/>
      <c r="V1254" s="26"/>
    </row>
    <row r="1255" spans="1:22" ht="14.5" x14ac:dyDescent="0.35">
      <c r="A1255" s="15">
        <v>11</v>
      </c>
      <c r="B1255" s="8">
        <v>90</v>
      </c>
      <c r="C1255" s="8">
        <v>1861111.1112000002</v>
      </c>
      <c r="D1255" s="8">
        <v>6833.3333340000008</v>
      </c>
      <c r="E1255" s="2">
        <v>810</v>
      </c>
      <c r="F1255" s="2">
        <v>9221.4541015625</v>
      </c>
      <c r="G1255" s="2">
        <v>824.498779296875</v>
      </c>
      <c r="H1255" s="1">
        <v>9585.6977085257458</v>
      </c>
      <c r="I1255" s="1">
        <v>872.8145734241026</v>
      </c>
      <c r="J1255" s="1">
        <f t="shared" si="109"/>
        <v>3.9499584658945244</v>
      </c>
      <c r="K1255" s="1">
        <f t="shared" si="110"/>
        <v>5.8600200922590657</v>
      </c>
      <c r="L1255" s="26"/>
      <c r="M1255" s="26"/>
      <c r="N1255" s="2">
        <v>1861110</v>
      </c>
      <c r="O1255" s="26"/>
      <c r="P1255" s="26"/>
      <c r="Q1255" s="26"/>
      <c r="R1255" s="26"/>
      <c r="S1255" s="26"/>
      <c r="T1255" s="26"/>
      <c r="U1255" s="26"/>
      <c r="V1255" s="26"/>
    </row>
    <row r="1256" spans="1:22" ht="14.5" x14ac:dyDescent="0.35">
      <c r="A1256" s="15">
        <v>11</v>
      </c>
      <c r="B1256" s="8">
        <v>90</v>
      </c>
      <c r="C1256" s="8">
        <v>1861111.1112000002</v>
      </c>
      <c r="D1256" s="8">
        <v>6833.3333340000008</v>
      </c>
      <c r="E1256" s="2">
        <v>840</v>
      </c>
      <c r="F1256" s="2">
        <v>10413.072265625</v>
      </c>
      <c r="G1256" s="2">
        <v>826.49786376953102</v>
      </c>
      <c r="H1256" s="1">
        <v>10115.535498047489</v>
      </c>
      <c r="I1256" s="1">
        <v>823.13910304666615</v>
      </c>
      <c r="J1256" s="1">
        <f t="shared" si="109"/>
        <v>-2.8573389292583786</v>
      </c>
      <c r="K1256" s="1">
        <f t="shared" si="110"/>
        <v>-0.40638468290118446</v>
      </c>
      <c r="L1256" s="26"/>
      <c r="M1256" s="26"/>
      <c r="N1256" s="2">
        <v>5.2604418759351302E-14</v>
      </c>
      <c r="O1256" s="26"/>
      <c r="P1256" s="26"/>
      <c r="Q1256" s="26"/>
      <c r="R1256" s="26"/>
      <c r="S1256" s="26"/>
      <c r="T1256" s="26"/>
      <c r="U1256" s="26"/>
      <c r="V1256" s="26"/>
    </row>
    <row r="1257" spans="1:22" ht="14.5" x14ac:dyDescent="0.35">
      <c r="A1257" s="15">
        <v>11</v>
      </c>
      <c r="B1257" s="8">
        <v>90</v>
      </c>
      <c r="C1257" s="8">
        <v>1861111.1112000002</v>
      </c>
      <c r="D1257" s="8">
        <v>6833.3333340000008</v>
      </c>
      <c r="E1257" s="2">
        <v>870</v>
      </c>
      <c r="F1257" s="2">
        <v>11854.60546875</v>
      </c>
      <c r="G1257" s="2">
        <v>847.84625244140602</v>
      </c>
      <c r="H1257" s="1">
        <v>10598.86317683714</v>
      </c>
      <c r="I1257" s="1">
        <v>798.34905442247816</v>
      </c>
      <c r="J1257" s="1">
        <f t="shared" si="109"/>
        <v>-10.592864479742751</v>
      </c>
      <c r="K1257" s="1">
        <f t="shared" si="110"/>
        <v>-5.8379921921455411</v>
      </c>
      <c r="L1257" s="26"/>
      <c r="M1257" s="26"/>
      <c r="N1257" s="2">
        <v>1.9989293152580099E-13</v>
      </c>
      <c r="O1257" s="26"/>
      <c r="P1257" s="26"/>
      <c r="Q1257" s="26"/>
      <c r="R1257" s="26"/>
      <c r="S1257" s="26"/>
      <c r="T1257" s="26"/>
      <c r="U1257" s="26"/>
      <c r="V1257" s="26"/>
    </row>
    <row r="1258" spans="1:22" ht="14.5" x14ac:dyDescent="0.35">
      <c r="A1258" s="15">
        <v>11</v>
      </c>
      <c r="B1258" s="8">
        <v>90</v>
      </c>
      <c r="C1258" s="8">
        <v>1861111.1112000002</v>
      </c>
      <c r="D1258" s="8">
        <v>6833.3333340000008</v>
      </c>
      <c r="E1258" s="2">
        <v>900</v>
      </c>
      <c r="F1258" s="2">
        <v>12059.1142578125</v>
      </c>
      <c r="G1258" s="2">
        <v>802.02447509765602</v>
      </c>
      <c r="H1258" s="1">
        <v>11076.57146800903</v>
      </c>
      <c r="I1258" s="1">
        <v>779.18472029230463</v>
      </c>
      <c r="J1258" s="1">
        <f t="shared" si="109"/>
        <v>-8.1477193830129764</v>
      </c>
      <c r="K1258" s="1">
        <f t="shared" si="110"/>
        <v>-2.8477628195287155</v>
      </c>
      <c r="L1258" s="26"/>
      <c r="M1258" s="26"/>
      <c r="N1258" s="2">
        <v>0</v>
      </c>
      <c r="O1258" s="26"/>
      <c r="P1258" s="26"/>
      <c r="Q1258" s="26"/>
      <c r="R1258" s="26"/>
      <c r="S1258" s="26"/>
      <c r="T1258" s="26"/>
      <c r="U1258" s="26"/>
      <c r="V1258" s="26"/>
    </row>
    <row r="1259" spans="1:22" ht="14.5" x14ac:dyDescent="0.35">
      <c r="A1259" s="15">
        <v>11</v>
      </c>
      <c r="B1259" s="8">
        <v>90</v>
      </c>
      <c r="C1259" s="8">
        <v>1861111.1112000002</v>
      </c>
      <c r="D1259" s="8">
        <v>6833.3333340000008</v>
      </c>
      <c r="E1259" s="2">
        <v>930</v>
      </c>
      <c r="F1259" s="2">
        <v>14056.1796875</v>
      </c>
      <c r="G1259" s="2">
        <v>803.17297363281205</v>
      </c>
      <c r="H1259" s="1">
        <v>12158.330971164691</v>
      </c>
      <c r="I1259" s="1">
        <v>756.42434558120829</v>
      </c>
      <c r="J1259" s="1">
        <f t="shared" si="109"/>
        <v>-13.501881439542526</v>
      </c>
      <c r="K1259" s="1">
        <f t="shared" si="110"/>
        <v>-5.8204931672633586</v>
      </c>
      <c r="L1259" s="26"/>
      <c r="M1259" s="26"/>
      <c r="N1259" s="2">
        <v>1861110</v>
      </c>
      <c r="O1259" s="26"/>
      <c r="P1259" s="26"/>
      <c r="Q1259" s="26"/>
      <c r="R1259" s="26"/>
      <c r="S1259" s="26"/>
      <c r="T1259" s="26"/>
      <c r="U1259" s="26"/>
      <c r="V1259" s="26"/>
    </row>
    <row r="1260" spans="1:22" ht="14.5" x14ac:dyDescent="0.35">
      <c r="A1260" s="15">
        <v>11</v>
      </c>
      <c r="B1260" s="8">
        <v>90</v>
      </c>
      <c r="C1260" s="8">
        <v>1861111.1112000002</v>
      </c>
      <c r="D1260" s="8">
        <v>6833.3333340000008</v>
      </c>
      <c r="E1260" s="2">
        <v>960</v>
      </c>
      <c r="F1260" s="2">
        <v>13086.125</v>
      </c>
      <c r="G1260" s="2">
        <v>709.23779296875</v>
      </c>
      <c r="H1260" s="1">
        <v>12944.70916986163</v>
      </c>
      <c r="I1260" s="1">
        <v>745.07522182027617</v>
      </c>
      <c r="J1260" s="1">
        <f t="shared" si="109"/>
        <v>-1.0806547403327604</v>
      </c>
      <c r="K1260" s="1">
        <f t="shared" si="110"/>
        <v>5.0529496886392256</v>
      </c>
      <c r="L1260" s="26"/>
      <c r="M1260" s="26"/>
      <c r="N1260" s="2">
        <v>1861110</v>
      </c>
      <c r="O1260" s="26"/>
      <c r="P1260" s="26"/>
      <c r="Q1260" s="26"/>
      <c r="R1260" s="26"/>
      <c r="S1260" s="26"/>
      <c r="T1260" s="26"/>
      <c r="U1260" s="26"/>
      <c r="V1260" s="26"/>
    </row>
    <row r="1261" spans="1:22" ht="14.5" x14ac:dyDescent="0.35">
      <c r="A1261" s="15">
        <v>11</v>
      </c>
      <c r="B1261" s="8">
        <v>90</v>
      </c>
      <c r="C1261" s="8">
        <v>1861111.1112000002</v>
      </c>
      <c r="D1261" s="8">
        <v>6833.3333340000008</v>
      </c>
      <c r="E1261" s="2">
        <v>990</v>
      </c>
      <c r="F1261" s="2">
        <v>13489.1923828125</v>
      </c>
      <c r="G1261" s="2">
        <v>684.730712890625</v>
      </c>
      <c r="H1261" s="1">
        <v>13588.6271194084</v>
      </c>
      <c r="I1261" s="1">
        <v>739.67489251051654</v>
      </c>
      <c r="J1261" s="1">
        <f t="shared" si="109"/>
        <v>0.7371437353254503</v>
      </c>
      <c r="K1261" s="1">
        <f t="shared" si="110"/>
        <v>8.0242025931540208</v>
      </c>
      <c r="L1261" s="26"/>
      <c r="M1261" s="26"/>
      <c r="N1261" s="2">
        <v>1861110</v>
      </c>
      <c r="O1261" s="26"/>
      <c r="P1261" s="26"/>
      <c r="Q1261" s="26"/>
      <c r="R1261" s="26"/>
      <c r="S1261" s="26"/>
      <c r="T1261" s="26"/>
      <c r="U1261" s="26"/>
      <c r="V1261" s="26"/>
    </row>
    <row r="1262" spans="1:22" ht="14.5" x14ac:dyDescent="0.35">
      <c r="A1262" s="15">
        <v>11</v>
      </c>
      <c r="B1262" s="8">
        <v>90</v>
      </c>
      <c r="C1262" s="8">
        <v>1861111.1112000002</v>
      </c>
      <c r="D1262" s="8">
        <v>6833.3333340000008</v>
      </c>
      <c r="E1262" s="2">
        <v>1020</v>
      </c>
      <c r="F1262" s="2">
        <v>14303.8935546875</v>
      </c>
      <c r="G1262" s="2">
        <v>713.94592285156205</v>
      </c>
      <c r="H1262" s="1">
        <v>14743.91676908248</v>
      </c>
      <c r="I1262" s="1">
        <v>755.65866744186712</v>
      </c>
      <c r="J1262" s="1">
        <f t="shared" si="109"/>
        <v>3.0762478251998777</v>
      </c>
      <c r="K1262" s="1">
        <f t="shared" si="110"/>
        <v>5.8425635969319289</v>
      </c>
      <c r="L1262" s="26"/>
      <c r="M1262" s="26"/>
      <c r="N1262" s="2">
        <v>0</v>
      </c>
      <c r="O1262" s="26"/>
      <c r="P1262" s="26"/>
      <c r="Q1262" s="26"/>
      <c r="R1262" s="26"/>
      <c r="S1262" s="26"/>
      <c r="T1262" s="26"/>
      <c r="U1262" s="26"/>
      <c r="V1262" s="26"/>
    </row>
    <row r="1263" spans="1:22" ht="14.5" x14ac:dyDescent="0.35">
      <c r="A1263" s="15">
        <v>11</v>
      </c>
      <c r="B1263" s="8">
        <v>90</v>
      </c>
      <c r="C1263" s="8">
        <v>1861111.1112000002</v>
      </c>
      <c r="D1263" s="8">
        <v>6833.3333340000008</v>
      </c>
      <c r="E1263" s="2">
        <v>1050</v>
      </c>
      <c r="F1263" s="2">
        <v>15736.794921875</v>
      </c>
      <c r="G1263" s="2">
        <v>764.67584228515602</v>
      </c>
      <c r="H1263" s="1">
        <v>15907.34909987257</v>
      </c>
      <c r="I1263" s="1">
        <v>781.92175265140736</v>
      </c>
      <c r="J1263" s="1">
        <f t="shared" si="109"/>
        <v>1.0837923404624825</v>
      </c>
      <c r="K1263" s="1">
        <f t="shared" si="110"/>
        <v>2.2553230287377311</v>
      </c>
      <c r="L1263" s="26"/>
      <c r="M1263" s="26"/>
      <c r="N1263" s="2">
        <v>6.3124940658746497E-14</v>
      </c>
      <c r="O1263" s="26"/>
      <c r="P1263" s="26"/>
      <c r="Q1263" s="26"/>
      <c r="R1263" s="26"/>
      <c r="S1263" s="26"/>
      <c r="T1263" s="26"/>
      <c r="U1263" s="26"/>
      <c r="V1263" s="26"/>
    </row>
    <row r="1264" spans="1:22" ht="14.5" x14ac:dyDescent="0.35">
      <c r="A1264" s="15">
        <v>11</v>
      </c>
      <c r="B1264" s="8">
        <v>90</v>
      </c>
      <c r="C1264" s="8">
        <v>1861111.1112000002</v>
      </c>
      <c r="D1264" s="8">
        <v>6833.3333340000008</v>
      </c>
      <c r="E1264" s="2">
        <v>1080</v>
      </c>
      <c r="F1264" s="2">
        <v>17722.4140625</v>
      </c>
      <c r="G1264" s="2">
        <v>815.09826660156295</v>
      </c>
      <c r="H1264" s="1">
        <v>17079.521978229332</v>
      </c>
      <c r="I1264" s="1">
        <v>820.71827857894687</v>
      </c>
      <c r="J1264" s="1">
        <f t="shared" si="109"/>
        <v>-3.6275649694417496</v>
      </c>
      <c r="K1264" s="1">
        <f t="shared" si="110"/>
        <v>0.68948888835400868</v>
      </c>
      <c r="L1264" s="26"/>
      <c r="M1264" s="26"/>
      <c r="N1264" s="2">
        <v>0</v>
      </c>
      <c r="O1264" s="26"/>
      <c r="P1264" s="26"/>
      <c r="Q1264" s="26"/>
      <c r="R1264" s="26"/>
      <c r="S1264" s="26"/>
      <c r="T1264" s="26"/>
      <c r="U1264" s="26"/>
      <c r="V1264" s="26"/>
    </row>
    <row r="1265" spans="1:22" ht="14.5" x14ac:dyDescent="0.35">
      <c r="A1265" s="15">
        <v>11</v>
      </c>
      <c r="B1265" s="8">
        <v>90</v>
      </c>
      <c r="C1265" s="8">
        <v>1861111.1112000002</v>
      </c>
      <c r="D1265" s="8">
        <v>6833.3333340000008</v>
      </c>
      <c r="E1265" s="2">
        <v>1110</v>
      </c>
      <c r="F1265" s="2">
        <v>16746.22265625</v>
      </c>
      <c r="G1265" s="2">
        <v>708.48107910156295</v>
      </c>
      <c r="H1265" s="1">
        <v>16426.081798582571</v>
      </c>
      <c r="I1265" s="1">
        <v>801.65386799976557</v>
      </c>
      <c r="J1265" s="1">
        <f t="shared" si="109"/>
        <v>-1.9117198202780787</v>
      </c>
      <c r="K1265" s="1">
        <f t="shared" si="110"/>
        <v>13.151062413177868</v>
      </c>
      <c r="L1265" s="26"/>
      <c r="M1265" s="26"/>
      <c r="N1265" s="2">
        <v>1861110</v>
      </c>
      <c r="O1265" s="26"/>
      <c r="P1265" s="26"/>
      <c r="Q1265" s="26"/>
      <c r="R1265" s="26"/>
      <c r="S1265" s="26"/>
      <c r="T1265" s="26"/>
      <c r="U1265" s="26"/>
      <c r="V1265" s="26"/>
    </row>
    <row r="1266" spans="1:22" ht="14.5" x14ac:dyDescent="0.35">
      <c r="A1266" s="15">
        <v>11</v>
      </c>
      <c r="B1266" s="8">
        <v>90</v>
      </c>
      <c r="C1266" s="8">
        <v>1861111.1112000002</v>
      </c>
      <c r="D1266" s="8">
        <v>6833.3333340000008</v>
      </c>
      <c r="E1266" s="2">
        <v>1140</v>
      </c>
      <c r="F1266" s="2">
        <v>17556.3828125</v>
      </c>
      <c r="G1266" s="2">
        <v>745.52398681640602</v>
      </c>
      <c r="H1266" s="1">
        <v>16447.521438041389</v>
      </c>
      <c r="I1266" s="1">
        <v>804.32933036415841</v>
      </c>
      <c r="J1266" s="1">
        <f t="shared" si="109"/>
        <v>-6.3160013443606999</v>
      </c>
      <c r="K1266" s="1">
        <f t="shared" si="110"/>
        <v>7.8877869240488829</v>
      </c>
      <c r="L1266" s="26"/>
      <c r="M1266" s="26"/>
      <c r="N1266" s="2">
        <v>1861110</v>
      </c>
      <c r="O1266" s="26"/>
      <c r="P1266" s="26"/>
      <c r="Q1266" s="26"/>
      <c r="R1266" s="26"/>
      <c r="S1266" s="26"/>
      <c r="T1266" s="26"/>
      <c r="U1266" s="26"/>
      <c r="V1266" s="26"/>
    </row>
    <row r="1267" spans="1:22" ht="14.5" x14ac:dyDescent="0.35">
      <c r="A1267" s="15">
        <v>11</v>
      </c>
      <c r="B1267" s="8">
        <v>90</v>
      </c>
      <c r="C1267" s="8">
        <v>1861111.1112000002</v>
      </c>
      <c r="D1267" s="8">
        <v>6833.3333340000008</v>
      </c>
      <c r="E1267" s="2">
        <v>1170</v>
      </c>
      <c r="F1267" s="2">
        <v>18030.8671875</v>
      </c>
      <c r="G1267" s="2">
        <v>785.134521484375</v>
      </c>
      <c r="H1267" s="1">
        <v>16881.889981724958</v>
      </c>
      <c r="I1267" s="1">
        <v>815.39289193243144</v>
      </c>
      <c r="J1267" s="1">
        <f t="shared" si="109"/>
        <v>-6.3722792355299278</v>
      </c>
      <c r="K1267" s="1">
        <f t="shared" si="110"/>
        <v>3.8539090589024125</v>
      </c>
      <c r="L1267" s="26"/>
      <c r="M1267" s="26"/>
      <c r="N1267" s="2">
        <v>1861110</v>
      </c>
      <c r="O1267" s="26"/>
      <c r="P1267" s="26"/>
      <c r="Q1267" s="26"/>
      <c r="R1267" s="26"/>
      <c r="S1267" s="26"/>
      <c r="T1267" s="26"/>
      <c r="U1267" s="26"/>
      <c r="V1267" s="26"/>
    </row>
    <row r="1268" spans="1:22" ht="14.5" x14ac:dyDescent="0.35">
      <c r="A1268" s="15">
        <v>11</v>
      </c>
      <c r="B1268" s="8">
        <v>90</v>
      </c>
      <c r="C1268" s="8">
        <v>1861111.1112000002</v>
      </c>
      <c r="D1268" s="8">
        <v>6833.3333340000008</v>
      </c>
      <c r="E1268" s="2">
        <v>1200</v>
      </c>
      <c r="F1268" s="2">
        <v>19080.9375</v>
      </c>
      <c r="G1268" s="2">
        <v>889.01745605468705</v>
      </c>
      <c r="H1268" s="1">
        <v>18044.27418949829</v>
      </c>
      <c r="I1268" s="1">
        <v>868.21446831406445</v>
      </c>
      <c r="J1268" s="1">
        <f t="shared" si="109"/>
        <v>-5.4329789115535325</v>
      </c>
      <c r="K1268" s="1">
        <f t="shared" si="110"/>
        <v>-2.339997668093361</v>
      </c>
      <c r="L1268" s="26"/>
      <c r="M1268" s="26"/>
      <c r="N1268" s="2">
        <v>0</v>
      </c>
      <c r="O1268" s="26"/>
      <c r="P1268" s="26"/>
      <c r="Q1268" s="26"/>
      <c r="R1268" s="26"/>
      <c r="S1268" s="26"/>
      <c r="T1268" s="26"/>
      <c r="U1268" s="26"/>
      <c r="V1268" s="26"/>
    </row>
    <row r="1269" spans="1:22" ht="14.5" x14ac:dyDescent="0.35">
      <c r="A1269" s="15">
        <v>11</v>
      </c>
      <c r="B1269" s="8">
        <v>90</v>
      </c>
      <c r="C1269" s="8">
        <v>1861111.1112000002</v>
      </c>
      <c r="D1269" s="8">
        <v>6833.3333340000008</v>
      </c>
      <c r="E1269" s="2">
        <v>1230</v>
      </c>
      <c r="F1269" s="2">
        <v>19181.865234375</v>
      </c>
      <c r="G1269" s="2">
        <v>886.382080078125</v>
      </c>
      <c r="H1269" s="1">
        <v>18526.980792735929</v>
      </c>
      <c r="I1269" s="1">
        <v>885.79674146402976</v>
      </c>
      <c r="J1269" s="1">
        <f t="shared" si="109"/>
        <v>-3.4140811315131163</v>
      </c>
      <c r="K1269" s="1">
        <f t="shared" si="110"/>
        <v>-6.6036828502178652E-2</v>
      </c>
      <c r="L1269" s="26"/>
      <c r="M1269" s="26"/>
      <c r="N1269" s="2">
        <v>1.2624862093246801E-13</v>
      </c>
      <c r="O1269" s="26"/>
      <c r="P1269" s="26"/>
      <c r="Q1269" s="26"/>
      <c r="R1269" s="26"/>
      <c r="S1269" s="26"/>
      <c r="T1269" s="26"/>
      <c r="U1269" s="26"/>
      <c r="V1269" s="26"/>
    </row>
    <row r="1270" spans="1:22" ht="14.5" x14ac:dyDescent="0.35">
      <c r="A1270" s="15">
        <v>11</v>
      </c>
      <c r="B1270" s="8">
        <v>90</v>
      </c>
      <c r="C1270" s="8">
        <v>1861111.1112000002</v>
      </c>
      <c r="D1270" s="8">
        <v>6833.3333340000008</v>
      </c>
      <c r="E1270" s="2">
        <v>1260</v>
      </c>
      <c r="F1270" s="2">
        <v>19546.533203125</v>
      </c>
      <c r="G1270" s="2">
        <v>884.50238037109398</v>
      </c>
      <c r="H1270" s="1">
        <v>18776.005166531431</v>
      </c>
      <c r="I1270" s="1">
        <v>893.48834751508286</v>
      </c>
      <c r="J1270" s="1">
        <f t="shared" si="109"/>
        <v>-3.9420189175560836</v>
      </c>
      <c r="K1270" s="1">
        <f t="shared" si="110"/>
        <v>1.0159347609916907</v>
      </c>
      <c r="L1270" s="26"/>
      <c r="M1270" s="26"/>
      <c r="N1270" s="2">
        <v>9.4686729973630204E-14</v>
      </c>
      <c r="O1270" s="26"/>
      <c r="P1270" s="26"/>
      <c r="Q1270" s="26"/>
      <c r="R1270" s="26"/>
      <c r="S1270" s="26"/>
      <c r="T1270" s="26"/>
      <c r="U1270" s="26"/>
      <c r="V1270" s="26"/>
    </row>
    <row r="1271" spans="1:22" ht="14.5" x14ac:dyDescent="0.35">
      <c r="A1271" s="15">
        <v>11</v>
      </c>
      <c r="B1271" s="8">
        <v>90</v>
      </c>
      <c r="C1271" s="8">
        <v>1861111.1112000002</v>
      </c>
      <c r="D1271" s="8">
        <v>6833.3333340000008</v>
      </c>
      <c r="E1271" s="2">
        <v>1290</v>
      </c>
      <c r="F1271" s="2">
        <v>17924.51171875</v>
      </c>
      <c r="G1271" s="2">
        <v>771.62353515625</v>
      </c>
      <c r="H1271" s="1">
        <v>18929.129533567771</v>
      </c>
      <c r="I1271" s="1">
        <v>835.38196682130592</v>
      </c>
      <c r="J1271" s="1">
        <f t="shared" si="109"/>
        <v>5.6047150995298098</v>
      </c>
      <c r="K1271" s="1">
        <f t="shared" si="110"/>
        <v>8.262893595144833</v>
      </c>
      <c r="L1271" s="26"/>
      <c r="M1271" s="26"/>
      <c r="N1271" s="2">
        <v>1861110</v>
      </c>
      <c r="O1271" s="26"/>
      <c r="P1271" s="26"/>
      <c r="Q1271" s="26"/>
      <c r="R1271" s="26"/>
      <c r="S1271" s="26"/>
      <c r="T1271" s="26"/>
      <c r="U1271" s="26"/>
      <c r="V1271" s="26"/>
    </row>
    <row r="1272" spans="1:22" ht="14.5" x14ac:dyDescent="0.35">
      <c r="A1272" s="15">
        <v>11</v>
      </c>
      <c r="B1272" s="8">
        <v>90</v>
      </c>
      <c r="C1272" s="8">
        <v>1861111.1112000002</v>
      </c>
      <c r="D1272" s="8">
        <v>6833.3333340000008</v>
      </c>
      <c r="E1272" s="2">
        <v>1320</v>
      </c>
      <c r="F1272" s="2">
        <v>18995.38671875</v>
      </c>
      <c r="G1272" s="2">
        <v>802.82037353515602</v>
      </c>
      <c r="H1272" s="1">
        <v>19545.88447926395</v>
      </c>
      <c r="I1272" s="1">
        <v>831.46618945035868</v>
      </c>
      <c r="J1272" s="1">
        <f t="shared" si="109"/>
        <v>2.8980602957167694</v>
      </c>
      <c r="K1272" s="1">
        <f t="shared" si="110"/>
        <v>3.5681476030638182</v>
      </c>
      <c r="L1272" s="26"/>
      <c r="M1272" s="26"/>
      <c r="N1272" s="2">
        <v>1861110</v>
      </c>
      <c r="O1272" s="26"/>
      <c r="P1272" s="26"/>
      <c r="Q1272" s="26"/>
      <c r="R1272" s="26"/>
      <c r="S1272" s="26"/>
      <c r="T1272" s="26"/>
      <c r="U1272" s="26"/>
      <c r="V1272" s="26"/>
    </row>
    <row r="1273" spans="1:22" ht="14.5" x14ac:dyDescent="0.35">
      <c r="A1273" s="15">
        <v>11</v>
      </c>
      <c r="B1273" s="8">
        <v>90</v>
      </c>
      <c r="C1273" s="8">
        <v>1861111.1112000002</v>
      </c>
      <c r="D1273" s="8">
        <v>6833.3333340000008</v>
      </c>
      <c r="E1273" s="2">
        <v>1350</v>
      </c>
      <c r="F1273" s="2">
        <v>20274.984375</v>
      </c>
      <c r="G1273" s="2">
        <v>822.96337890625</v>
      </c>
      <c r="H1273" s="1">
        <v>20141.942476744371</v>
      </c>
      <c r="I1273" s="1">
        <v>820.18476482388132</v>
      </c>
      <c r="J1273" s="1">
        <f t="shared" si="109"/>
        <v>-0.65618742680599162</v>
      </c>
      <c r="K1273" s="1">
        <f t="shared" si="110"/>
        <v>-0.3376352038971116</v>
      </c>
      <c r="L1273" s="26"/>
      <c r="M1273" s="26"/>
      <c r="N1273" s="2">
        <v>1861110</v>
      </c>
      <c r="O1273" s="26"/>
      <c r="P1273" s="26"/>
      <c r="Q1273" s="26"/>
      <c r="R1273" s="26"/>
      <c r="S1273" s="26"/>
      <c r="T1273" s="26"/>
      <c r="U1273" s="26"/>
      <c r="V1273" s="26"/>
    </row>
    <row r="1274" spans="1:22" ht="14.5" x14ac:dyDescent="0.35">
      <c r="A1274" s="15">
        <v>11</v>
      </c>
      <c r="B1274" s="8">
        <v>90</v>
      </c>
      <c r="C1274" s="8">
        <v>1861111.1112000002</v>
      </c>
      <c r="D1274" s="8">
        <v>6833.3333340000008</v>
      </c>
      <c r="E1274" s="2">
        <v>1380</v>
      </c>
      <c r="F1274" s="2">
        <v>20716.390625</v>
      </c>
      <c r="G1274" s="2">
        <v>830.70635986328102</v>
      </c>
      <c r="H1274" s="1">
        <v>20953.54247005537</v>
      </c>
      <c r="I1274" s="1">
        <v>831.26439216754625</v>
      </c>
      <c r="J1274" s="1">
        <f t="shared" si="109"/>
        <v>1.1447546503066113</v>
      </c>
      <c r="K1274" s="1">
        <f t="shared" si="110"/>
        <v>6.7175638857160921E-2</v>
      </c>
      <c r="L1274" s="26"/>
      <c r="M1274" s="26"/>
      <c r="N1274" s="2">
        <v>1.05219449147466E-14</v>
      </c>
      <c r="O1274" s="26"/>
      <c r="P1274" s="26"/>
      <c r="Q1274" s="26"/>
      <c r="R1274" s="26"/>
      <c r="S1274" s="26"/>
      <c r="T1274" s="26"/>
      <c r="U1274" s="26"/>
      <c r="V1274" s="26"/>
    </row>
    <row r="1275" spans="1:22" ht="14.5" x14ac:dyDescent="0.35">
      <c r="A1275" s="15">
        <v>11</v>
      </c>
      <c r="B1275" s="8">
        <v>90</v>
      </c>
      <c r="C1275" s="8">
        <v>1861111.1112000002</v>
      </c>
      <c r="D1275" s="8">
        <v>6833.3333340000008</v>
      </c>
      <c r="E1275" s="2">
        <v>1410</v>
      </c>
      <c r="F1275" s="2">
        <v>21583.857421875</v>
      </c>
      <c r="G1275" s="2">
        <v>844.16278076171898</v>
      </c>
      <c r="H1275" s="1">
        <v>21737.419655991329</v>
      </c>
      <c r="I1275" s="1">
        <v>820.12115178258978</v>
      </c>
      <c r="J1275" s="1">
        <f t="shared" si="109"/>
        <v>0.71146797866027089</v>
      </c>
      <c r="K1275" s="1">
        <f t="shared" si="110"/>
        <v>-2.8479849534986079</v>
      </c>
      <c r="L1275" s="26"/>
      <c r="M1275" s="26"/>
      <c r="N1275" s="2">
        <v>2.4197538504161499E-13</v>
      </c>
      <c r="O1275" s="26"/>
      <c r="P1275" s="26"/>
      <c r="Q1275" s="26"/>
      <c r="R1275" s="26"/>
      <c r="S1275" s="26"/>
      <c r="T1275" s="26"/>
      <c r="U1275" s="26"/>
      <c r="V1275" s="26"/>
    </row>
    <row r="1276" spans="1:22" ht="14.5" x14ac:dyDescent="0.35">
      <c r="A1276" s="15">
        <v>11</v>
      </c>
      <c r="B1276" s="8">
        <v>90</v>
      </c>
      <c r="C1276" s="8">
        <v>1861111.1112000002</v>
      </c>
      <c r="D1276" s="8">
        <v>6833.3333340000008</v>
      </c>
      <c r="E1276" s="2">
        <v>1440</v>
      </c>
      <c r="F1276" s="2">
        <v>22343.619140625</v>
      </c>
      <c r="G1276" s="2">
        <v>855.64996337890602</v>
      </c>
      <c r="H1276" s="1">
        <v>22593.08537748074</v>
      </c>
      <c r="I1276" s="1">
        <v>808.22634885285618</v>
      </c>
      <c r="J1276" s="1">
        <f t="shared" si="109"/>
        <v>1.1164987878000592</v>
      </c>
      <c r="K1276" s="1">
        <f t="shared" si="110"/>
        <v>-5.5424082926126799</v>
      </c>
      <c r="L1276" s="26"/>
      <c r="M1276" s="26"/>
      <c r="N1276" s="2">
        <v>4.2083642750071999E-14</v>
      </c>
      <c r="O1276" s="26"/>
      <c r="P1276" s="26"/>
      <c r="Q1276" s="26"/>
      <c r="R1276" s="26"/>
      <c r="S1276" s="26"/>
      <c r="T1276" s="26"/>
      <c r="U1276" s="26"/>
      <c r="V1276" s="26"/>
    </row>
    <row r="1277" spans="1:22" ht="14.5" x14ac:dyDescent="0.35">
      <c r="A1277" s="15">
        <v>11</v>
      </c>
      <c r="B1277" s="8">
        <v>90</v>
      </c>
      <c r="C1277" s="8">
        <v>1861111.1112000002</v>
      </c>
      <c r="D1277" s="8">
        <v>6833.3333340000008</v>
      </c>
      <c r="E1277" s="2">
        <v>1470</v>
      </c>
      <c r="F1277" s="2">
        <v>21287.939453125</v>
      </c>
      <c r="G1277" s="2">
        <v>764.86993408203102</v>
      </c>
      <c r="H1277" s="1">
        <v>21495.369152968091</v>
      </c>
      <c r="I1277" s="1">
        <v>765.61452629988401</v>
      </c>
      <c r="J1277" s="1">
        <f t="shared" si="109"/>
        <v>0.9744000836710428</v>
      </c>
      <c r="K1277" s="1">
        <f t="shared" si="110"/>
        <v>9.7348867392286126E-2</v>
      </c>
      <c r="L1277" s="26"/>
      <c r="M1277" s="26"/>
      <c r="N1277" s="2">
        <v>1861110</v>
      </c>
      <c r="O1277" s="26"/>
      <c r="P1277" s="26"/>
      <c r="Q1277" s="26"/>
      <c r="R1277" s="26"/>
      <c r="S1277" s="26"/>
      <c r="T1277" s="26"/>
      <c r="U1277" s="26"/>
      <c r="V1277" s="26"/>
    </row>
    <row r="1278" spans="1:22" ht="14.5" x14ac:dyDescent="0.35">
      <c r="A1278" s="15">
        <v>11</v>
      </c>
      <c r="B1278" s="8">
        <v>90</v>
      </c>
      <c r="C1278" s="8">
        <v>1861111.1112000002</v>
      </c>
      <c r="D1278" s="8">
        <v>6833.3333340000008</v>
      </c>
      <c r="E1278" s="2">
        <v>1500</v>
      </c>
      <c r="F1278" s="2">
        <v>21317.271484375</v>
      </c>
      <c r="G1278" s="2">
        <v>749.74597167968795</v>
      </c>
      <c r="H1278" s="1">
        <v>21977.23465837297</v>
      </c>
      <c r="I1278" s="1">
        <v>763.82351737382771</v>
      </c>
      <c r="J1278" s="1">
        <f t="shared" si="109"/>
        <v>3.095908284893337</v>
      </c>
      <c r="K1278" s="1">
        <f t="shared" si="110"/>
        <v>1.8776420582295668</v>
      </c>
      <c r="L1278" s="26"/>
      <c r="M1278" s="26"/>
      <c r="N1278" s="2">
        <v>1861110</v>
      </c>
      <c r="O1278" s="26"/>
      <c r="P1278" s="26"/>
      <c r="Q1278" s="26"/>
      <c r="R1278" s="26"/>
      <c r="S1278" s="26"/>
      <c r="T1278" s="26"/>
      <c r="U1278" s="26"/>
      <c r="V1278" s="26"/>
    </row>
    <row r="1279" spans="1:22" ht="14.5" x14ac:dyDescent="0.35">
      <c r="A1279" s="15">
        <v>11</v>
      </c>
      <c r="B1279" s="8">
        <v>90</v>
      </c>
      <c r="C1279" s="8">
        <v>1861111.1112000002</v>
      </c>
      <c r="D1279" s="8">
        <v>6833.3333340000008</v>
      </c>
      <c r="E1279" s="2">
        <v>1530</v>
      </c>
      <c r="F1279" s="2">
        <v>22348.341796875</v>
      </c>
      <c r="G1279" s="2">
        <v>755.77478027343705</v>
      </c>
      <c r="H1279" s="1">
        <v>22407.780198882931</v>
      </c>
      <c r="I1279" s="1">
        <v>764.41925118387906</v>
      </c>
      <c r="J1279" s="1">
        <f t="shared" si="109"/>
        <v>0.26596336564103346</v>
      </c>
      <c r="K1279" s="1">
        <f t="shared" si="110"/>
        <v>1.1437892790381901</v>
      </c>
      <c r="L1279" s="26"/>
      <c r="M1279" s="26"/>
      <c r="N1279" s="2">
        <v>1861110</v>
      </c>
      <c r="O1279" s="26"/>
      <c r="P1279" s="26"/>
      <c r="Q1279" s="26"/>
      <c r="R1279" s="26"/>
      <c r="S1279" s="26"/>
      <c r="T1279" s="26"/>
      <c r="U1279" s="26"/>
      <c r="V1279" s="26"/>
    </row>
    <row r="1280" spans="1:22" ht="14.5" x14ac:dyDescent="0.35">
      <c r="A1280" s="15">
        <v>11</v>
      </c>
      <c r="B1280" s="8">
        <v>90</v>
      </c>
      <c r="C1280" s="8">
        <v>1861111.1112000002</v>
      </c>
      <c r="D1280" s="8">
        <v>6833.3333340000008</v>
      </c>
      <c r="E1280" s="2">
        <v>1560</v>
      </c>
      <c r="F1280" s="2">
        <v>23481.54296875</v>
      </c>
      <c r="G1280" s="2">
        <v>746.98382568359398</v>
      </c>
      <c r="H1280" s="1">
        <v>24104.5975982444</v>
      </c>
      <c r="I1280" s="1">
        <v>762.30451224038882</v>
      </c>
      <c r="J1280" s="1">
        <f t="shared" si="109"/>
        <v>2.6533802754085669</v>
      </c>
      <c r="K1280" s="1">
        <f t="shared" si="110"/>
        <v>2.0510064649357411</v>
      </c>
      <c r="L1280" s="26"/>
      <c r="M1280" s="26"/>
      <c r="N1280" s="2">
        <v>0</v>
      </c>
      <c r="O1280" s="26"/>
      <c r="P1280" s="26"/>
      <c r="Q1280" s="26"/>
      <c r="R1280" s="26"/>
      <c r="S1280" s="26"/>
      <c r="T1280" s="26"/>
      <c r="U1280" s="26"/>
      <c r="V1280" s="26"/>
    </row>
    <row r="1281" spans="1:22" ht="14.5" x14ac:dyDescent="0.35">
      <c r="A1281" s="15">
        <v>11</v>
      </c>
      <c r="B1281" s="8">
        <v>90</v>
      </c>
      <c r="C1281" s="8">
        <v>1861111.1112000002</v>
      </c>
      <c r="D1281" s="8">
        <v>6833.3333340000008</v>
      </c>
      <c r="E1281" s="2">
        <v>1590</v>
      </c>
      <c r="F1281" s="2">
        <v>24788.240234375</v>
      </c>
      <c r="G1281" s="2">
        <v>757.32177734375</v>
      </c>
      <c r="H1281" s="1">
        <v>24148.30869135425</v>
      </c>
      <c r="I1281" s="1">
        <v>753.57921748478668</v>
      </c>
      <c r="J1281" s="1">
        <f t="shared" si="109"/>
        <v>-2.5815932755618816</v>
      </c>
      <c r="K1281" s="1">
        <f t="shared" si="110"/>
        <v>-0.4941835783582072</v>
      </c>
      <c r="L1281" s="26"/>
      <c r="M1281" s="26"/>
      <c r="N1281" s="2">
        <v>0</v>
      </c>
      <c r="O1281" s="26"/>
      <c r="P1281" s="26"/>
      <c r="Q1281" s="26"/>
      <c r="R1281" s="26"/>
      <c r="S1281" s="26"/>
      <c r="T1281" s="26"/>
      <c r="U1281" s="26"/>
      <c r="V1281" s="26"/>
    </row>
    <row r="1282" spans="1:22" ht="14.5" x14ac:dyDescent="0.35">
      <c r="A1282" s="15">
        <v>11</v>
      </c>
      <c r="B1282" s="8">
        <v>90</v>
      </c>
      <c r="C1282" s="8">
        <v>1861111.1112000002</v>
      </c>
      <c r="D1282" s="8">
        <v>6833.3333340000008</v>
      </c>
      <c r="E1282" s="2">
        <v>1620</v>
      </c>
      <c r="F1282" s="2">
        <v>24959.267578125</v>
      </c>
      <c r="G1282" s="2">
        <v>763.91064453125</v>
      </c>
      <c r="H1282" s="1">
        <v>23962.90324943863</v>
      </c>
      <c r="I1282" s="1">
        <v>744.43259080460109</v>
      </c>
      <c r="J1282" s="1">
        <f t="shared" si="109"/>
        <v>-3.9919614049877463</v>
      </c>
      <c r="K1282" s="1">
        <f t="shared" si="110"/>
        <v>-2.549781687961818</v>
      </c>
      <c r="L1282" s="26"/>
      <c r="M1282" s="26"/>
      <c r="N1282" s="2">
        <v>3.1563019206723101E-14</v>
      </c>
      <c r="O1282" s="26"/>
      <c r="P1282" s="26"/>
      <c r="Q1282" s="26"/>
      <c r="R1282" s="26"/>
      <c r="S1282" s="26"/>
      <c r="T1282" s="26"/>
      <c r="U1282" s="26"/>
      <c r="V1282" s="26"/>
    </row>
    <row r="1283" spans="1:22" ht="14.5" x14ac:dyDescent="0.35">
      <c r="A1283" s="15">
        <v>11</v>
      </c>
      <c r="B1283" s="8">
        <v>90</v>
      </c>
      <c r="C1283" s="8">
        <v>1861111.1112000002</v>
      </c>
      <c r="D1283" s="8">
        <v>6833.3333340000008</v>
      </c>
      <c r="E1283" s="2">
        <v>1650</v>
      </c>
      <c r="F1283" s="2">
        <v>29046.162109375</v>
      </c>
      <c r="G1283" s="2">
        <v>815.205078125</v>
      </c>
      <c r="H1283" s="1">
        <v>27127.82999331977</v>
      </c>
      <c r="I1283" s="1">
        <v>763.11866630316672</v>
      </c>
      <c r="J1283" s="1">
        <f t="shared" si="109"/>
        <v>-6.604425427468315</v>
      </c>
      <c r="K1283" s="1">
        <f t="shared" si="110"/>
        <v>-6.3893630228155391</v>
      </c>
      <c r="L1283" s="26"/>
      <c r="M1283" s="26"/>
      <c r="N1283" s="2">
        <v>1861110</v>
      </c>
      <c r="O1283" s="26"/>
      <c r="P1283" s="26"/>
      <c r="Q1283" s="26"/>
      <c r="R1283" s="26"/>
      <c r="S1283" s="26"/>
      <c r="T1283" s="26"/>
      <c r="U1283" s="26"/>
      <c r="V1283" s="26"/>
    </row>
    <row r="1284" spans="1:22" ht="14.5" x14ac:dyDescent="0.35">
      <c r="A1284" s="15">
        <v>11</v>
      </c>
      <c r="B1284" s="8">
        <v>90</v>
      </c>
      <c r="C1284" s="8">
        <v>1861111.1112000002</v>
      </c>
      <c r="D1284" s="8">
        <v>6833.3333340000008</v>
      </c>
      <c r="E1284" s="2">
        <v>1680</v>
      </c>
      <c r="F1284" s="2">
        <v>27330.48046875</v>
      </c>
      <c r="G1284" s="2">
        <v>761.88562011718795</v>
      </c>
      <c r="H1284" s="1">
        <v>27320.786748449129</v>
      </c>
      <c r="I1284" s="1">
        <v>765.33453605244756</v>
      </c>
      <c r="J1284" s="1">
        <f t="shared" si="109"/>
        <v>-3.5468532329517515E-2</v>
      </c>
      <c r="K1284" s="1">
        <f t="shared" si="110"/>
        <v>0.45268158949228071</v>
      </c>
      <c r="L1284" s="26"/>
      <c r="M1284" s="26"/>
      <c r="N1284" s="2">
        <v>1861110</v>
      </c>
      <c r="O1284" s="26"/>
      <c r="P1284" s="26"/>
      <c r="Q1284" s="26"/>
      <c r="R1284" s="26"/>
      <c r="S1284" s="26"/>
      <c r="T1284" s="26"/>
      <c r="U1284" s="26"/>
      <c r="V1284" s="26"/>
    </row>
    <row r="1285" spans="1:22" ht="14.5" x14ac:dyDescent="0.35">
      <c r="A1285" s="15">
        <v>11</v>
      </c>
      <c r="B1285" s="8">
        <v>90</v>
      </c>
      <c r="C1285" s="8">
        <v>1861111.1112000002</v>
      </c>
      <c r="D1285" s="8">
        <v>6833.3333340000008</v>
      </c>
      <c r="E1285" s="2">
        <v>1710</v>
      </c>
      <c r="F1285" s="2">
        <v>26882.470703125</v>
      </c>
      <c r="G1285" s="2">
        <v>747.39337158203102</v>
      </c>
      <c r="H1285" s="1">
        <v>27483.616233304059</v>
      </c>
      <c r="I1285" s="1">
        <v>757.05174661327487</v>
      </c>
      <c r="J1285" s="1">
        <f t="shared" si="109"/>
        <v>2.2361989596037319</v>
      </c>
      <c r="K1285" s="1">
        <f t="shared" si="110"/>
        <v>1.2922746439133737</v>
      </c>
      <c r="L1285" s="26"/>
      <c r="M1285" s="26"/>
      <c r="N1285" s="2">
        <v>1861110</v>
      </c>
      <c r="O1285" s="26"/>
      <c r="P1285" s="26"/>
      <c r="Q1285" s="26"/>
      <c r="R1285" s="26"/>
      <c r="S1285" s="26"/>
      <c r="T1285" s="26"/>
      <c r="U1285" s="26"/>
      <c r="V1285" s="26"/>
    </row>
    <row r="1286" spans="1:22" ht="14.5" x14ac:dyDescent="0.35">
      <c r="A1286" s="15">
        <v>11</v>
      </c>
      <c r="B1286" s="8">
        <v>90</v>
      </c>
      <c r="C1286" s="8">
        <v>1861111.1112000002</v>
      </c>
      <c r="D1286" s="8">
        <v>6833.3333340000008</v>
      </c>
      <c r="E1286" s="2">
        <v>1740</v>
      </c>
      <c r="F1286" s="2">
        <v>27181.232421875</v>
      </c>
      <c r="G1286" s="2">
        <v>748.54547119140602</v>
      </c>
      <c r="H1286" s="1">
        <v>26746.32249886046</v>
      </c>
      <c r="I1286" s="1">
        <v>725.04927922717866</v>
      </c>
      <c r="J1286" s="1">
        <f t="shared" si="109"/>
        <v>-1.6000375415815657</v>
      </c>
      <c r="K1286" s="1">
        <f t="shared" si="110"/>
        <v>-3.1389131146341938</v>
      </c>
      <c r="L1286" s="26"/>
      <c r="M1286" s="26"/>
      <c r="N1286" s="2">
        <v>0</v>
      </c>
      <c r="O1286" s="26"/>
      <c r="P1286" s="26"/>
      <c r="Q1286" s="26"/>
      <c r="R1286" s="26"/>
      <c r="S1286" s="26"/>
      <c r="T1286" s="26"/>
      <c r="U1286" s="26"/>
      <c r="V1286" s="26"/>
    </row>
    <row r="1287" spans="1:22" ht="14.5" x14ac:dyDescent="0.35">
      <c r="A1287" s="15">
        <v>11</v>
      </c>
      <c r="B1287" s="8">
        <v>90</v>
      </c>
      <c r="C1287" s="8">
        <v>1861111.1112000002</v>
      </c>
      <c r="D1287" s="8">
        <v>6833.3333340000008</v>
      </c>
      <c r="E1287" s="2">
        <v>1770</v>
      </c>
      <c r="F1287" s="2">
        <v>28025.83984375</v>
      </c>
      <c r="G1287" s="2">
        <v>741.09020996093795</v>
      </c>
      <c r="H1287" s="1">
        <v>26609.167850277849</v>
      </c>
      <c r="I1287" s="1">
        <v>707.79166475218437</v>
      </c>
      <c r="J1287" s="1">
        <f t="shared" si="109"/>
        <v>-5.0548779318314745</v>
      </c>
      <c r="K1287" s="1">
        <f t="shared" si="110"/>
        <v>-4.4931837934424621</v>
      </c>
      <c r="L1287" s="26"/>
      <c r="M1287" s="26"/>
      <c r="N1287" s="2">
        <v>0</v>
      </c>
      <c r="O1287" s="26"/>
      <c r="P1287" s="26"/>
      <c r="Q1287" s="26"/>
      <c r="R1287" s="26"/>
      <c r="S1287" s="26"/>
      <c r="T1287" s="26"/>
      <c r="U1287" s="26"/>
      <c r="V1287" s="26"/>
    </row>
    <row r="1288" spans="1:22" ht="14.5" x14ac:dyDescent="0.35">
      <c r="A1288" s="15">
        <v>11</v>
      </c>
      <c r="B1288" s="8">
        <v>90</v>
      </c>
      <c r="C1288" s="8">
        <v>1861111.1112000002</v>
      </c>
      <c r="D1288" s="8">
        <v>6833.3333340000008</v>
      </c>
      <c r="E1288" s="2">
        <v>1800</v>
      </c>
      <c r="F1288" s="2">
        <v>27490.07421875</v>
      </c>
      <c r="G1288" s="2">
        <v>722.40252685546898</v>
      </c>
      <c r="H1288" s="1">
        <v>26835.50857678242</v>
      </c>
      <c r="I1288" s="1">
        <v>695.98573434875152</v>
      </c>
      <c r="J1288" s="1">
        <f t="shared" si="109"/>
        <v>-2.3810981256686596</v>
      </c>
      <c r="K1288" s="1">
        <f t="shared" si="110"/>
        <v>-3.6567968029827593</v>
      </c>
      <c r="L1288" s="26"/>
      <c r="M1288" s="26"/>
      <c r="N1288" s="2">
        <v>1.15727929626483E-13</v>
      </c>
      <c r="O1288" s="26"/>
      <c r="P1288" s="26"/>
      <c r="Q1288" s="26"/>
      <c r="R1288" s="26"/>
      <c r="S1288" s="26"/>
      <c r="T1288" s="26"/>
      <c r="U1288" s="26"/>
      <c r="V1288" s="26"/>
    </row>
    <row r="1289" spans="1:22" ht="14.5" x14ac:dyDescent="0.35">
      <c r="A1289" s="15">
        <v>11</v>
      </c>
      <c r="B1289" s="8">
        <v>90</v>
      </c>
      <c r="C1289" s="8">
        <v>1861111.1112000002</v>
      </c>
      <c r="D1289" s="8">
        <v>6833.3333340000008</v>
      </c>
      <c r="E1289" s="2">
        <v>1830</v>
      </c>
      <c r="F1289" s="2">
        <v>27698.59765625</v>
      </c>
      <c r="G1289" s="2">
        <v>715.33117675781295</v>
      </c>
      <c r="H1289" s="1">
        <v>27728.073055954781</v>
      </c>
      <c r="I1289" s="1">
        <v>710.99205078942464</v>
      </c>
      <c r="J1289" s="1">
        <f t="shared" si="109"/>
        <v>0.10641477258373075</v>
      </c>
      <c r="K1289" s="1">
        <f t="shared" si="110"/>
        <v>-0.60658980195090784</v>
      </c>
      <c r="L1289" s="26"/>
      <c r="M1289" s="26"/>
      <c r="N1289" s="2">
        <v>1861110</v>
      </c>
      <c r="O1289" s="26"/>
      <c r="P1289" s="26"/>
      <c r="Q1289" s="26"/>
      <c r="R1289" s="26"/>
      <c r="S1289" s="26"/>
      <c r="T1289" s="26"/>
      <c r="U1289" s="26"/>
      <c r="V1289" s="26"/>
    </row>
    <row r="1290" spans="1:22" ht="14.5" x14ac:dyDescent="0.35">
      <c r="A1290" s="15">
        <v>11</v>
      </c>
      <c r="B1290" s="8">
        <v>90</v>
      </c>
      <c r="C1290" s="8">
        <v>1861111.1112000002</v>
      </c>
      <c r="D1290" s="8">
        <v>6833.3333340000008</v>
      </c>
      <c r="E1290" s="2">
        <v>1860</v>
      </c>
      <c r="F1290" s="2">
        <v>27717.888671875</v>
      </c>
      <c r="G1290" s="2">
        <v>710.01641845703102</v>
      </c>
      <c r="H1290" s="1">
        <v>28544.134766908421</v>
      </c>
      <c r="I1290" s="1">
        <v>708.36362492928595</v>
      </c>
      <c r="J1290" s="1">
        <f t="shared" ref="J1290:J1353" si="119">(H1290-F1290)/F1290*100</f>
        <v>2.9809128134344607</v>
      </c>
      <c r="K1290" s="1">
        <f t="shared" ref="K1290:K1353" si="120">(I1290-G1290)/G1290*100</f>
        <v>-0.23278243781134469</v>
      </c>
      <c r="L1290" s="26"/>
      <c r="M1290" s="26"/>
      <c r="N1290" s="2">
        <v>1861110</v>
      </c>
      <c r="O1290" s="26"/>
      <c r="P1290" s="26"/>
      <c r="Q1290" s="26"/>
      <c r="R1290" s="26"/>
      <c r="S1290" s="26"/>
      <c r="T1290" s="26"/>
      <c r="U1290" s="26"/>
      <c r="V1290" s="26"/>
    </row>
    <row r="1291" spans="1:22" ht="14.5" x14ac:dyDescent="0.35">
      <c r="A1291" s="15">
        <v>11</v>
      </c>
      <c r="B1291" s="8">
        <v>90</v>
      </c>
      <c r="C1291" s="8">
        <v>1861111.1112000002</v>
      </c>
      <c r="D1291" s="8">
        <v>6833.3333340000008</v>
      </c>
      <c r="E1291" s="2">
        <v>1890</v>
      </c>
      <c r="F1291" s="2">
        <v>28352.26953125</v>
      </c>
      <c r="G1291" s="2">
        <v>706.65155029296898</v>
      </c>
      <c r="H1291" s="1">
        <v>29311.21970383896</v>
      </c>
      <c r="I1291" s="1">
        <v>695.40049436886943</v>
      </c>
      <c r="J1291" s="1">
        <f t="shared" si="119"/>
        <v>3.3822695270726073</v>
      </c>
      <c r="K1291" s="1">
        <f t="shared" si="120"/>
        <v>-1.5921646134413769</v>
      </c>
      <c r="L1291" s="26"/>
      <c r="M1291" s="26"/>
      <c r="N1291" s="2">
        <v>1861110</v>
      </c>
      <c r="O1291" s="26"/>
      <c r="P1291" s="26"/>
      <c r="Q1291" s="26"/>
      <c r="R1291" s="26"/>
      <c r="S1291" s="26"/>
      <c r="T1291" s="26"/>
      <c r="U1291" s="26"/>
      <c r="V1291" s="26"/>
    </row>
    <row r="1292" spans="1:22" ht="14.5" x14ac:dyDescent="0.35">
      <c r="A1292" s="15">
        <v>11</v>
      </c>
      <c r="B1292" s="8">
        <v>90</v>
      </c>
      <c r="C1292" s="8">
        <v>1861111.1112000002</v>
      </c>
      <c r="D1292" s="8">
        <v>6833.3333340000008</v>
      </c>
      <c r="E1292" s="2">
        <v>1920</v>
      </c>
      <c r="F1292" s="2">
        <v>29356.783203125</v>
      </c>
      <c r="G1292" s="2">
        <v>679.52947998046898</v>
      </c>
      <c r="H1292" s="1">
        <v>30274.56080174612</v>
      </c>
      <c r="I1292" s="1">
        <v>666.87891402909531</v>
      </c>
      <c r="J1292" s="1">
        <f t="shared" si="119"/>
        <v>3.1262880277816798</v>
      </c>
      <c r="K1292" s="1">
        <f t="shared" si="120"/>
        <v>-1.8616655088661154</v>
      </c>
      <c r="L1292" s="26"/>
      <c r="M1292" s="26"/>
      <c r="N1292" s="2">
        <v>0</v>
      </c>
      <c r="O1292" s="26"/>
      <c r="P1292" s="26"/>
      <c r="Q1292" s="26"/>
      <c r="R1292" s="26"/>
      <c r="S1292" s="26"/>
      <c r="T1292" s="26"/>
      <c r="U1292" s="26"/>
      <c r="V1292" s="26"/>
    </row>
    <row r="1293" spans="1:22" ht="14.5" x14ac:dyDescent="0.35">
      <c r="A1293" s="15">
        <v>11</v>
      </c>
      <c r="B1293" s="8">
        <v>90</v>
      </c>
      <c r="C1293" s="8">
        <v>1861111.1112000002</v>
      </c>
      <c r="D1293" s="8">
        <v>6833.3333340000008</v>
      </c>
      <c r="E1293" s="2">
        <v>1950</v>
      </c>
      <c r="F1293" s="2">
        <v>30239.923828125</v>
      </c>
      <c r="G1293" s="2">
        <v>655.55426025390602</v>
      </c>
      <c r="H1293" s="1">
        <v>31075.193102125351</v>
      </c>
      <c r="I1293" s="1">
        <v>657.67670719531407</v>
      </c>
      <c r="J1293" s="1">
        <f t="shared" si="119"/>
        <v>2.7621408001811805</v>
      </c>
      <c r="K1293" s="1">
        <f t="shared" si="120"/>
        <v>0.32376373247669654</v>
      </c>
      <c r="L1293" s="26"/>
      <c r="M1293" s="26"/>
      <c r="N1293" s="2">
        <v>4.2083663078862701E-14</v>
      </c>
      <c r="O1293" s="26"/>
      <c r="P1293" s="26"/>
      <c r="Q1293" s="26"/>
      <c r="R1293" s="26"/>
      <c r="S1293" s="26"/>
      <c r="T1293" s="26"/>
      <c r="U1293" s="26"/>
      <c r="V1293" s="26"/>
    </row>
    <row r="1294" spans="1:22" ht="14.5" x14ac:dyDescent="0.35">
      <c r="A1294" s="15">
        <v>11</v>
      </c>
      <c r="B1294" s="8">
        <v>90</v>
      </c>
      <c r="C1294" s="8">
        <v>1861111.1112000002</v>
      </c>
      <c r="D1294" s="8">
        <v>6833.3333340000008</v>
      </c>
      <c r="E1294" s="2">
        <v>1980</v>
      </c>
      <c r="F1294" s="2">
        <v>30402.615234375</v>
      </c>
      <c r="G1294" s="2">
        <v>621.30023193359398</v>
      </c>
      <c r="H1294" s="1">
        <v>31773.853894833461</v>
      </c>
      <c r="I1294" s="1">
        <v>643.56570948616172</v>
      </c>
      <c r="J1294" s="1">
        <f t="shared" si="119"/>
        <v>4.5102654817275623</v>
      </c>
      <c r="K1294" s="1">
        <f t="shared" si="120"/>
        <v>3.5836905264422194</v>
      </c>
      <c r="L1294" s="26"/>
      <c r="M1294" s="26"/>
      <c r="N1294" s="2">
        <v>0</v>
      </c>
      <c r="O1294" s="26"/>
      <c r="P1294" s="26"/>
      <c r="Q1294" s="26"/>
      <c r="R1294" s="26"/>
      <c r="S1294" s="26"/>
      <c r="T1294" s="26"/>
      <c r="U1294" s="26"/>
      <c r="V1294" s="26"/>
    </row>
    <row r="1295" spans="1:22" ht="14.5" x14ac:dyDescent="0.35">
      <c r="A1295" s="15">
        <v>11</v>
      </c>
      <c r="B1295" s="8">
        <v>90</v>
      </c>
      <c r="C1295" s="8">
        <v>1861111.1112000002</v>
      </c>
      <c r="D1295" s="8">
        <v>6833.3333340000008</v>
      </c>
      <c r="E1295" s="2">
        <v>2010</v>
      </c>
      <c r="F1295" s="2">
        <v>30046.8984375</v>
      </c>
      <c r="G1295" s="2">
        <v>594.20538330078102</v>
      </c>
      <c r="H1295" s="1">
        <v>31776.000272525889</v>
      </c>
      <c r="I1295" s="1">
        <v>613.01101920040867</v>
      </c>
      <c r="J1295" s="1">
        <f t="shared" si="119"/>
        <v>5.7546766053826222</v>
      </c>
      <c r="K1295" s="1">
        <f t="shared" si="120"/>
        <v>3.1648376854419062</v>
      </c>
      <c r="L1295" s="26"/>
      <c r="M1295" s="26"/>
      <c r="N1295" s="2">
        <v>1861110</v>
      </c>
      <c r="O1295" s="26"/>
      <c r="P1295" s="26"/>
      <c r="Q1295" s="26"/>
      <c r="R1295" s="26"/>
      <c r="S1295" s="26"/>
      <c r="T1295" s="26"/>
      <c r="U1295" s="26"/>
      <c r="V1295" s="26"/>
    </row>
    <row r="1296" spans="1:22" ht="14.5" x14ac:dyDescent="0.35">
      <c r="A1296" s="15">
        <v>11</v>
      </c>
      <c r="B1296" s="8">
        <v>90</v>
      </c>
      <c r="C1296" s="8">
        <v>1861111.1112000002</v>
      </c>
      <c r="D1296" s="8">
        <v>6833.3333340000008</v>
      </c>
      <c r="E1296" s="2">
        <v>2040</v>
      </c>
      <c r="F1296" s="2">
        <v>29878.7890625</v>
      </c>
      <c r="G1296" s="2">
        <v>561.96643066406295</v>
      </c>
      <c r="H1296" s="1">
        <v>31924.690772841212</v>
      </c>
      <c r="I1296" s="1">
        <v>579.41172517926452</v>
      </c>
      <c r="J1296" s="1">
        <f t="shared" si="119"/>
        <v>6.8473381101945767</v>
      </c>
      <c r="K1296" s="1">
        <f t="shared" si="120"/>
        <v>3.1043303591260529</v>
      </c>
      <c r="L1296" s="26"/>
      <c r="M1296" s="26"/>
      <c r="N1296" s="2">
        <v>1861110</v>
      </c>
      <c r="O1296" s="26"/>
      <c r="P1296" s="26"/>
      <c r="Q1296" s="26"/>
      <c r="R1296" s="26"/>
      <c r="S1296" s="26"/>
      <c r="T1296" s="26"/>
      <c r="U1296" s="26"/>
      <c r="V1296" s="26"/>
    </row>
    <row r="1297" spans="1:22" ht="14.5" x14ac:dyDescent="0.35">
      <c r="A1297" s="15">
        <v>11</v>
      </c>
      <c r="B1297" s="8">
        <v>90</v>
      </c>
      <c r="C1297" s="8">
        <v>1861111.1112000002</v>
      </c>
      <c r="D1297" s="8">
        <v>6833.3333340000008</v>
      </c>
      <c r="E1297" s="2">
        <v>2070</v>
      </c>
      <c r="F1297" s="2">
        <v>30245.58203125</v>
      </c>
      <c r="G1297" s="2">
        <v>524.99957275390602</v>
      </c>
      <c r="H1297" s="1">
        <v>32153.89643081585</v>
      </c>
      <c r="I1297" s="1">
        <v>540.44311901009996</v>
      </c>
      <c r="J1297" s="1">
        <f t="shared" si="119"/>
        <v>6.3093988325110191</v>
      </c>
      <c r="K1297" s="1">
        <f t="shared" si="120"/>
        <v>2.9416302522274842</v>
      </c>
      <c r="L1297" s="26"/>
      <c r="M1297" s="26"/>
      <c r="N1297" s="2">
        <v>1861110</v>
      </c>
      <c r="O1297" s="26"/>
      <c r="P1297" s="26"/>
      <c r="Q1297" s="26"/>
      <c r="R1297" s="26"/>
      <c r="S1297" s="26"/>
      <c r="T1297" s="26"/>
      <c r="U1297" s="26"/>
      <c r="V1297" s="26"/>
    </row>
    <row r="1298" spans="1:22" ht="14.5" x14ac:dyDescent="0.35">
      <c r="A1298" s="15">
        <v>11</v>
      </c>
      <c r="B1298" s="8">
        <v>90</v>
      </c>
      <c r="C1298" s="8">
        <v>1861111.1112000002</v>
      </c>
      <c r="D1298" s="8">
        <v>6833.3333340000008</v>
      </c>
      <c r="E1298" s="2">
        <v>2100</v>
      </c>
      <c r="F1298" s="2">
        <v>30626.572265625</v>
      </c>
      <c r="G1298" s="2">
        <v>500.32998657226602</v>
      </c>
      <c r="H1298" s="1">
        <v>33011.979612301388</v>
      </c>
      <c r="I1298" s="1">
        <v>525.34704781846585</v>
      </c>
      <c r="J1298" s="1">
        <f t="shared" si="119"/>
        <v>7.7886853480947593</v>
      </c>
      <c r="K1298" s="1">
        <f t="shared" si="120"/>
        <v>5.0001123093961208</v>
      </c>
      <c r="L1298" s="26"/>
      <c r="M1298" s="26"/>
      <c r="N1298" s="2">
        <v>0</v>
      </c>
      <c r="O1298" s="26"/>
      <c r="P1298" s="26"/>
      <c r="Q1298" s="26"/>
      <c r="R1298" s="26"/>
      <c r="S1298" s="26"/>
      <c r="T1298" s="26"/>
      <c r="U1298" s="26"/>
      <c r="V1298" s="26"/>
    </row>
    <row r="1299" spans="1:22" ht="14.5" x14ac:dyDescent="0.35">
      <c r="A1299" s="15">
        <v>11</v>
      </c>
      <c r="B1299" s="8">
        <v>90</v>
      </c>
      <c r="C1299" s="8">
        <v>1861111.1112000002</v>
      </c>
      <c r="D1299" s="8">
        <v>6833.3333340000008</v>
      </c>
      <c r="E1299" s="2">
        <v>2130</v>
      </c>
      <c r="F1299" s="2">
        <v>33767.109375</v>
      </c>
      <c r="G1299" s="2">
        <v>500.32943725585898</v>
      </c>
      <c r="H1299" s="1">
        <v>33506.697389667301</v>
      </c>
      <c r="I1299" s="1">
        <v>511.1460167610914</v>
      </c>
      <c r="J1299" s="1">
        <f t="shared" si="119"/>
        <v>-0.77120011204008854</v>
      </c>
      <c r="K1299" s="1">
        <f t="shared" si="120"/>
        <v>2.1618914858493588</v>
      </c>
      <c r="L1299" s="26"/>
      <c r="M1299" s="26"/>
      <c r="N1299" s="2">
        <v>0</v>
      </c>
      <c r="O1299" s="26"/>
      <c r="P1299" s="26"/>
      <c r="Q1299" s="26"/>
      <c r="R1299" s="26"/>
      <c r="S1299" s="26"/>
      <c r="T1299" s="26"/>
      <c r="U1299" s="26"/>
      <c r="V1299" s="26"/>
    </row>
    <row r="1300" spans="1:22" ht="14.5" x14ac:dyDescent="0.35">
      <c r="A1300" s="15">
        <v>11</v>
      </c>
      <c r="B1300" s="8">
        <v>90</v>
      </c>
      <c r="C1300" s="8">
        <v>1861111.1112000002</v>
      </c>
      <c r="D1300" s="8">
        <v>6833.3333340000008</v>
      </c>
      <c r="E1300" s="2">
        <v>2160</v>
      </c>
      <c r="F1300" s="2">
        <v>33636.5390625</v>
      </c>
      <c r="G1300" s="2">
        <v>482.02047729492199</v>
      </c>
      <c r="H1300" s="1">
        <v>33747.17710071148</v>
      </c>
      <c r="I1300" s="1">
        <v>499.00581607717828</v>
      </c>
      <c r="J1300" s="1">
        <f t="shared" si="119"/>
        <v>0.32892218193406864</v>
      </c>
      <c r="K1300" s="1">
        <f t="shared" si="120"/>
        <v>3.5237795036379529</v>
      </c>
      <c r="L1300" s="26"/>
      <c r="M1300" s="26"/>
      <c r="N1300" s="2">
        <v>0</v>
      </c>
      <c r="O1300" s="26"/>
      <c r="P1300" s="26"/>
      <c r="Q1300" s="26"/>
      <c r="R1300" s="26"/>
      <c r="S1300" s="26"/>
      <c r="T1300" s="26"/>
      <c r="U1300" s="26"/>
      <c r="V1300" s="26"/>
    </row>
    <row r="1301" spans="1:22" ht="14.5" x14ac:dyDescent="0.35">
      <c r="A1301" s="15">
        <v>11</v>
      </c>
      <c r="B1301" s="8">
        <v>90</v>
      </c>
      <c r="C1301" s="8">
        <v>1861111.1112000002</v>
      </c>
      <c r="D1301" s="8">
        <v>6833.3333340000008</v>
      </c>
      <c r="E1301" s="2">
        <v>2190</v>
      </c>
      <c r="F1301" s="2">
        <v>33485.1484375</v>
      </c>
      <c r="G1301" s="2">
        <v>459.8720703125</v>
      </c>
      <c r="H1301" s="1">
        <v>33745.223822742249</v>
      </c>
      <c r="I1301" s="1">
        <v>467.40977566219522</v>
      </c>
      <c r="J1301" s="1">
        <f t="shared" si="119"/>
        <v>0.7766887631622118</v>
      </c>
      <c r="K1301" s="1">
        <f t="shared" si="120"/>
        <v>1.6390874411166279</v>
      </c>
      <c r="L1301" s="26"/>
      <c r="M1301" s="26"/>
      <c r="N1301" s="2">
        <v>1861110</v>
      </c>
      <c r="O1301" s="26"/>
      <c r="P1301" s="26"/>
      <c r="Q1301" s="26"/>
      <c r="R1301" s="26"/>
      <c r="S1301" s="26"/>
      <c r="T1301" s="26"/>
      <c r="U1301" s="26"/>
      <c r="V1301" s="26"/>
    </row>
    <row r="1302" spans="1:22" ht="14.5" x14ac:dyDescent="0.35">
      <c r="A1302" s="15">
        <v>11</v>
      </c>
      <c r="B1302" s="8">
        <v>90</v>
      </c>
      <c r="C1302" s="8">
        <v>1861111.1112000002</v>
      </c>
      <c r="D1302" s="8">
        <v>6833.3333340000008</v>
      </c>
      <c r="E1302" s="2">
        <v>2220</v>
      </c>
      <c r="F1302" s="2">
        <v>33976.76171875</v>
      </c>
      <c r="G1302" s="2">
        <v>448.21771240234398</v>
      </c>
      <c r="H1302" s="1">
        <v>33891.663968591121</v>
      </c>
      <c r="I1302" s="1">
        <v>445.97854205107711</v>
      </c>
      <c r="J1302" s="1">
        <f t="shared" si="119"/>
        <v>-0.25045868368296448</v>
      </c>
      <c r="K1302" s="1">
        <f t="shared" si="120"/>
        <v>-0.49957203593437338</v>
      </c>
      <c r="L1302" s="26"/>
      <c r="M1302" s="26"/>
      <c r="N1302" s="2">
        <v>1861110</v>
      </c>
      <c r="O1302" s="26"/>
      <c r="P1302" s="26"/>
      <c r="Q1302" s="26"/>
      <c r="R1302" s="26"/>
      <c r="S1302" s="26"/>
      <c r="T1302" s="26"/>
      <c r="U1302" s="26"/>
      <c r="V1302" s="26"/>
    </row>
    <row r="1303" spans="1:22" ht="14.5" x14ac:dyDescent="0.35">
      <c r="A1303" s="15">
        <v>11</v>
      </c>
      <c r="B1303" s="8">
        <v>90</v>
      </c>
      <c r="C1303" s="8">
        <v>1861111.1112000002</v>
      </c>
      <c r="D1303" s="8">
        <v>6833.3333340000008</v>
      </c>
      <c r="E1303" s="2">
        <v>2250</v>
      </c>
      <c r="F1303" s="2">
        <v>34716.546875</v>
      </c>
      <c r="G1303" s="2">
        <v>445.213134765625</v>
      </c>
      <c r="H1303" s="1">
        <v>34119.62933218987</v>
      </c>
      <c r="I1303" s="1">
        <v>431.78359370057069</v>
      </c>
      <c r="J1303" s="1">
        <f t="shared" si="119"/>
        <v>-1.7194035598050241</v>
      </c>
      <c r="K1303" s="1">
        <f t="shared" si="120"/>
        <v>-3.016429663990948</v>
      </c>
      <c r="L1303" s="26"/>
      <c r="M1303" s="26"/>
      <c r="N1303" s="2">
        <v>1861110</v>
      </c>
      <c r="O1303" s="26"/>
      <c r="P1303" s="26"/>
      <c r="Q1303" s="26"/>
      <c r="R1303" s="26"/>
      <c r="S1303" s="26"/>
      <c r="T1303" s="26"/>
      <c r="U1303" s="26"/>
      <c r="V1303" s="26"/>
    </row>
    <row r="1304" spans="1:22" ht="14.5" x14ac:dyDescent="0.35">
      <c r="A1304" s="15">
        <v>11</v>
      </c>
      <c r="B1304" s="8">
        <v>90</v>
      </c>
      <c r="C1304" s="8">
        <v>1861111.1112000002</v>
      </c>
      <c r="D1304" s="8">
        <v>6833.3333340000008</v>
      </c>
      <c r="E1304" s="2">
        <v>2280</v>
      </c>
      <c r="F1304" s="2">
        <v>34922.84765625</v>
      </c>
      <c r="G1304" s="2">
        <v>440.01770019531199</v>
      </c>
      <c r="H1304" s="1">
        <v>35136.069140519066</v>
      </c>
      <c r="I1304" s="1">
        <v>445.98977880727608</v>
      </c>
      <c r="J1304" s="1">
        <f t="shared" si="119"/>
        <v>0.6105501085359144</v>
      </c>
      <c r="K1304" s="1">
        <f t="shared" si="120"/>
        <v>1.3572359951232074</v>
      </c>
      <c r="L1304" s="26"/>
      <c r="M1304" s="26"/>
      <c r="N1304" s="2">
        <v>0</v>
      </c>
      <c r="O1304" s="26"/>
      <c r="P1304" s="26"/>
      <c r="Q1304" s="26"/>
      <c r="R1304" s="26"/>
      <c r="S1304" s="26"/>
      <c r="T1304" s="26"/>
      <c r="U1304" s="26"/>
      <c r="V1304" s="26"/>
    </row>
    <row r="1305" spans="1:22" ht="14.5" x14ac:dyDescent="0.35">
      <c r="A1305" s="15">
        <v>11</v>
      </c>
      <c r="B1305" s="8">
        <v>90</v>
      </c>
      <c r="C1305" s="8">
        <v>1861111.1112000002</v>
      </c>
      <c r="D1305" s="8">
        <v>6833.3333340000008</v>
      </c>
      <c r="E1305" s="2">
        <v>2310</v>
      </c>
      <c r="F1305" s="2">
        <v>36186.1796875</v>
      </c>
      <c r="G1305" s="2">
        <v>434.345947265625</v>
      </c>
      <c r="H1305" s="1">
        <v>36291.503614985537</v>
      </c>
      <c r="I1305" s="1">
        <v>439.4599697680153</v>
      </c>
      <c r="J1305" s="1">
        <f t="shared" si="119"/>
        <v>0.29106119627742716</v>
      </c>
      <c r="K1305" s="1">
        <f t="shared" si="120"/>
        <v>1.1774076711397998</v>
      </c>
      <c r="L1305" s="26"/>
      <c r="M1305" s="26"/>
      <c r="N1305" s="2">
        <v>1.2624856672235901E-13</v>
      </c>
      <c r="O1305" s="26"/>
      <c r="P1305" s="26"/>
      <c r="Q1305" s="26"/>
      <c r="R1305" s="26"/>
      <c r="S1305" s="26"/>
      <c r="T1305" s="26"/>
      <c r="U1305" s="26"/>
      <c r="V1305" s="26"/>
    </row>
    <row r="1306" spans="1:22" ht="14.5" x14ac:dyDescent="0.35">
      <c r="A1306" s="15">
        <v>11</v>
      </c>
      <c r="B1306" s="8">
        <v>90</v>
      </c>
      <c r="C1306" s="8">
        <v>1861111.1112000002</v>
      </c>
      <c r="D1306" s="8">
        <v>6833.3333340000008</v>
      </c>
      <c r="E1306" s="2">
        <v>2340</v>
      </c>
      <c r="F1306" s="2">
        <v>36654.8828125</v>
      </c>
      <c r="G1306" s="2">
        <v>418.62533569335898</v>
      </c>
      <c r="H1306" s="1">
        <v>36111.694351586309</v>
      </c>
      <c r="I1306" s="1">
        <v>428.83482742300839</v>
      </c>
      <c r="J1306" s="1">
        <f t="shared" si="119"/>
        <v>-1.4818993248246128</v>
      </c>
      <c r="K1306" s="1">
        <f t="shared" si="120"/>
        <v>2.4388136262081894</v>
      </c>
      <c r="L1306" s="26"/>
      <c r="M1306" s="26"/>
      <c r="N1306" s="2">
        <v>9.9946980758932501E-14</v>
      </c>
      <c r="O1306" s="26"/>
      <c r="P1306" s="26"/>
      <c r="Q1306" s="26"/>
      <c r="R1306" s="26"/>
      <c r="S1306" s="26"/>
      <c r="T1306" s="26"/>
      <c r="U1306" s="26"/>
      <c r="V1306" s="26"/>
    </row>
    <row r="1307" spans="1:22" ht="14.5" x14ac:dyDescent="0.35">
      <c r="A1307" s="15">
        <v>11</v>
      </c>
      <c r="B1307" s="8">
        <v>90</v>
      </c>
      <c r="C1307" s="8">
        <v>1861111.1112000002</v>
      </c>
      <c r="D1307" s="8">
        <v>6833.3333340000008</v>
      </c>
      <c r="E1307" s="2">
        <v>2370</v>
      </c>
      <c r="F1307" s="2">
        <v>36658.86328125</v>
      </c>
      <c r="G1307" s="2">
        <v>395.04891967773398</v>
      </c>
      <c r="H1307" s="1">
        <v>35929.374791785573</v>
      </c>
      <c r="I1307" s="1">
        <v>400.93010785225488</v>
      </c>
      <c r="J1307" s="1">
        <f t="shared" si="119"/>
        <v>-1.9899375598957558</v>
      </c>
      <c r="K1307" s="1">
        <f t="shared" si="120"/>
        <v>1.4887240241837776</v>
      </c>
      <c r="L1307" s="26"/>
      <c r="M1307" s="26"/>
      <c r="N1307" s="2">
        <v>1861110</v>
      </c>
      <c r="O1307" s="26"/>
      <c r="P1307" s="26"/>
      <c r="Q1307" s="26"/>
      <c r="R1307" s="26"/>
      <c r="S1307" s="26"/>
      <c r="T1307" s="26"/>
      <c r="U1307" s="26"/>
      <c r="V1307" s="26"/>
    </row>
    <row r="1308" spans="1:22" ht="14.5" x14ac:dyDescent="0.35">
      <c r="A1308" s="15">
        <v>11</v>
      </c>
      <c r="B1308" s="8">
        <v>90</v>
      </c>
      <c r="C1308" s="8">
        <v>1861111.1112000002</v>
      </c>
      <c r="D1308" s="8">
        <v>6833.3333340000008</v>
      </c>
      <c r="E1308" s="2">
        <v>2400</v>
      </c>
      <c r="F1308" s="2">
        <v>36540.0703125</v>
      </c>
      <c r="G1308" s="2">
        <v>385.17691040039102</v>
      </c>
      <c r="H1308" s="1">
        <v>35976.721358530172</v>
      </c>
      <c r="I1308" s="1">
        <v>384.28793794353697</v>
      </c>
      <c r="J1308" s="1">
        <f t="shared" si="119"/>
        <v>-1.5417292554500406</v>
      </c>
      <c r="K1308" s="1">
        <f t="shared" si="120"/>
        <v>-0.23079588439762982</v>
      </c>
      <c r="L1308" s="26"/>
      <c r="M1308" s="26"/>
      <c r="N1308" s="2">
        <v>1861110</v>
      </c>
      <c r="O1308" s="26"/>
      <c r="P1308" s="26"/>
      <c r="Q1308" s="26"/>
      <c r="R1308" s="26"/>
      <c r="S1308" s="26"/>
      <c r="T1308" s="26"/>
      <c r="U1308" s="26"/>
      <c r="V1308" s="26"/>
    </row>
    <row r="1309" spans="1:22" ht="14.5" x14ac:dyDescent="0.35">
      <c r="A1309" s="15">
        <v>11</v>
      </c>
      <c r="B1309" s="8">
        <v>90</v>
      </c>
      <c r="C1309" s="8">
        <v>1861111.1112000002</v>
      </c>
      <c r="D1309" s="8">
        <v>6833.3333340000008</v>
      </c>
      <c r="E1309" s="2">
        <v>2430</v>
      </c>
      <c r="F1309" s="2">
        <v>36991.21484375</v>
      </c>
      <c r="G1309" s="2">
        <v>379.21151733398398</v>
      </c>
      <c r="H1309" s="1">
        <v>36150.247454013173</v>
      </c>
      <c r="I1309" s="1">
        <v>374.6944412564975</v>
      </c>
      <c r="J1309" s="1">
        <f t="shared" si="119"/>
        <v>-2.2734246314673703</v>
      </c>
      <c r="K1309" s="1">
        <f t="shared" si="120"/>
        <v>-1.1911758665041132</v>
      </c>
      <c r="L1309" s="26"/>
      <c r="M1309" s="26"/>
      <c r="N1309" s="2">
        <v>1861110</v>
      </c>
      <c r="O1309" s="26"/>
      <c r="P1309" s="26"/>
      <c r="Q1309" s="26"/>
      <c r="R1309" s="26"/>
      <c r="S1309" s="26"/>
      <c r="T1309" s="26"/>
      <c r="U1309" s="26"/>
      <c r="V1309" s="26"/>
    </row>
    <row r="1310" spans="1:22" ht="14.5" x14ac:dyDescent="0.35">
      <c r="A1310" s="15">
        <v>11</v>
      </c>
      <c r="B1310" s="8">
        <v>90</v>
      </c>
      <c r="C1310" s="8">
        <v>1861111.1112000002</v>
      </c>
      <c r="D1310" s="8">
        <v>6833.3333340000008</v>
      </c>
      <c r="E1310" s="2">
        <v>2460</v>
      </c>
      <c r="F1310" s="2">
        <v>37076.54296875</v>
      </c>
      <c r="G1310" s="2">
        <v>374.548583984375</v>
      </c>
      <c r="H1310" s="1">
        <v>36475.000340406506</v>
      </c>
      <c r="I1310" s="1">
        <v>391.84500473390227</v>
      </c>
      <c r="J1310" s="1">
        <f t="shared" si="119"/>
        <v>-1.6224345102791928</v>
      </c>
      <c r="K1310" s="1">
        <f t="shared" si="120"/>
        <v>4.617937829461618</v>
      </c>
      <c r="L1310" s="26"/>
      <c r="M1310" s="26"/>
      <c r="N1310" s="2">
        <v>0</v>
      </c>
      <c r="O1310" s="26"/>
      <c r="P1310" s="26"/>
      <c r="Q1310" s="26"/>
      <c r="R1310" s="26"/>
      <c r="S1310" s="26"/>
      <c r="T1310" s="26"/>
      <c r="U1310" s="26"/>
      <c r="V1310" s="26"/>
    </row>
    <row r="1311" spans="1:22" ht="14.5" x14ac:dyDescent="0.35">
      <c r="A1311" s="15">
        <v>11</v>
      </c>
      <c r="B1311" s="8">
        <v>90</v>
      </c>
      <c r="C1311" s="8">
        <v>1861111.1112000002</v>
      </c>
      <c r="D1311" s="8">
        <v>6833.3333340000008</v>
      </c>
      <c r="E1311" s="2">
        <v>2490</v>
      </c>
      <c r="F1311" s="2">
        <v>37840.8515625</v>
      </c>
      <c r="G1311" s="2">
        <v>370.13827514648398</v>
      </c>
      <c r="H1311" s="1">
        <v>36746.691650939967</v>
      </c>
      <c r="I1311" s="1">
        <v>391.59069186736667</v>
      </c>
      <c r="J1311" s="1">
        <f t="shared" si="119"/>
        <v>-2.8914780359867409</v>
      </c>
      <c r="K1311" s="1">
        <f t="shared" si="120"/>
        <v>5.7957844841614392</v>
      </c>
      <c r="L1311" s="26"/>
      <c r="M1311" s="26"/>
      <c r="N1311" s="2">
        <v>1.36769176713181E-13</v>
      </c>
      <c r="O1311" s="26"/>
      <c r="P1311" s="26"/>
      <c r="Q1311" s="26"/>
      <c r="R1311" s="26"/>
      <c r="S1311" s="26"/>
      <c r="T1311" s="26"/>
      <c r="U1311" s="26"/>
      <c r="V1311" s="26"/>
    </row>
    <row r="1312" spans="1:22" ht="14.5" x14ac:dyDescent="0.35">
      <c r="A1312" s="15">
        <v>11</v>
      </c>
      <c r="B1312" s="8">
        <v>90</v>
      </c>
      <c r="C1312" s="8">
        <v>1861111.1112000002</v>
      </c>
      <c r="D1312" s="8">
        <v>6833.3333340000008</v>
      </c>
      <c r="E1312" s="2">
        <v>2520</v>
      </c>
      <c r="F1312" s="2">
        <v>37639.1015625</v>
      </c>
      <c r="G1312" s="2">
        <v>360.28073120117199</v>
      </c>
      <c r="H1312" s="1">
        <v>36997.468776069072</v>
      </c>
      <c r="I1312" s="1">
        <v>386.74498005520331</v>
      </c>
      <c r="J1312" s="1">
        <f t="shared" si="119"/>
        <v>-1.7046974018906691</v>
      </c>
      <c r="K1312" s="1">
        <f t="shared" si="120"/>
        <v>7.3454521882976671</v>
      </c>
      <c r="L1312" s="26"/>
      <c r="M1312" s="26"/>
      <c r="N1312" s="2">
        <v>1.8937219956223499E-13</v>
      </c>
      <c r="O1312" s="26"/>
      <c r="P1312" s="26"/>
      <c r="Q1312" s="26"/>
      <c r="R1312" s="26"/>
      <c r="S1312" s="26"/>
      <c r="T1312" s="26"/>
      <c r="U1312" s="26"/>
      <c r="V1312" s="26"/>
    </row>
    <row r="1313" spans="1:22" ht="14.5" x14ac:dyDescent="0.35">
      <c r="A1313" s="15">
        <v>11</v>
      </c>
      <c r="B1313" s="8">
        <v>90</v>
      </c>
      <c r="C1313" s="8">
        <v>1861111.1112000002</v>
      </c>
      <c r="D1313" s="8">
        <v>6833.3333340000008</v>
      </c>
      <c r="E1313" s="2">
        <v>2550</v>
      </c>
      <c r="F1313" s="2">
        <v>36717.921875</v>
      </c>
      <c r="G1313" s="2">
        <v>343.05648803710898</v>
      </c>
      <c r="H1313" s="1">
        <v>37301.099523510013</v>
      </c>
      <c r="I1313" s="1">
        <v>358.00558309010182</v>
      </c>
      <c r="J1313" s="1">
        <f t="shared" si="119"/>
        <v>1.5882643099883025</v>
      </c>
      <c r="K1313" s="1">
        <f t="shared" si="120"/>
        <v>4.3576191018943149</v>
      </c>
      <c r="L1313" s="26"/>
      <c r="M1313" s="26"/>
      <c r="N1313" s="2">
        <v>1861110</v>
      </c>
      <c r="O1313" s="26"/>
      <c r="P1313" s="26"/>
      <c r="Q1313" s="26"/>
      <c r="R1313" s="26"/>
      <c r="S1313" s="26"/>
      <c r="T1313" s="26"/>
      <c r="U1313" s="26"/>
      <c r="V1313" s="26"/>
    </row>
    <row r="1314" spans="1:22" ht="14.5" x14ac:dyDescent="0.35">
      <c r="A1314" s="15">
        <v>11</v>
      </c>
      <c r="B1314" s="8">
        <v>90</v>
      </c>
      <c r="C1314" s="8">
        <v>1861111.1112000002</v>
      </c>
      <c r="D1314" s="8">
        <v>6833.3333340000008</v>
      </c>
      <c r="E1314" s="2">
        <v>2580</v>
      </c>
      <c r="F1314" s="2">
        <v>36672.05078125</v>
      </c>
      <c r="G1314" s="2">
        <v>338.23620605468801</v>
      </c>
      <c r="H1314" s="1">
        <v>37615.428738307113</v>
      </c>
      <c r="I1314" s="1">
        <v>346.31422581030893</v>
      </c>
      <c r="J1314" s="1">
        <f t="shared" si="119"/>
        <v>2.5724712334316782</v>
      </c>
      <c r="K1314" s="1">
        <f t="shared" si="120"/>
        <v>2.3882776624791058</v>
      </c>
      <c r="L1314" s="26"/>
      <c r="M1314" s="26"/>
      <c r="N1314" s="2">
        <v>1861110</v>
      </c>
      <c r="O1314" s="26"/>
      <c r="P1314" s="26"/>
      <c r="Q1314" s="26"/>
      <c r="R1314" s="26"/>
      <c r="S1314" s="26"/>
      <c r="T1314" s="26"/>
      <c r="U1314" s="26"/>
      <c r="V1314" s="26"/>
    </row>
    <row r="1315" spans="1:22" ht="14.5" x14ac:dyDescent="0.35">
      <c r="A1315" s="15">
        <v>11</v>
      </c>
      <c r="B1315" s="8">
        <v>90</v>
      </c>
      <c r="C1315" s="8">
        <v>1861111.1112000002</v>
      </c>
      <c r="D1315" s="8">
        <v>6833.3333340000008</v>
      </c>
      <c r="E1315" s="2">
        <v>2610</v>
      </c>
      <c r="F1315" s="2">
        <v>37814.35546875</v>
      </c>
      <c r="G1315" s="2">
        <v>337.62957763671898</v>
      </c>
      <c r="H1315" s="1">
        <v>37935.628927380538</v>
      </c>
      <c r="I1315" s="1">
        <v>340.37086400572849</v>
      </c>
      <c r="J1315" s="1">
        <f t="shared" si="119"/>
        <v>0.32070745918374532</v>
      </c>
      <c r="K1315" s="1">
        <f t="shared" si="120"/>
        <v>0.81192127425490868</v>
      </c>
      <c r="L1315" s="26"/>
      <c r="M1315" s="26"/>
      <c r="N1315" s="2">
        <v>1861110</v>
      </c>
      <c r="O1315" s="26"/>
      <c r="P1315" s="26"/>
      <c r="Q1315" s="26"/>
      <c r="R1315" s="26"/>
      <c r="S1315" s="26"/>
      <c r="T1315" s="26"/>
      <c r="U1315" s="26"/>
      <c r="V1315" s="26"/>
    </row>
    <row r="1316" spans="1:22" ht="14.5" x14ac:dyDescent="0.35">
      <c r="A1316" s="15">
        <v>11</v>
      </c>
      <c r="B1316" s="8">
        <v>90</v>
      </c>
      <c r="C1316" s="8">
        <v>1861111.1112000002</v>
      </c>
      <c r="D1316" s="8">
        <v>6833.3333340000008</v>
      </c>
      <c r="E1316" s="2">
        <v>2640</v>
      </c>
      <c r="F1316" s="2">
        <v>37742.0625</v>
      </c>
      <c r="G1316" s="2">
        <v>335.06750488281301</v>
      </c>
      <c r="H1316" s="1">
        <v>38008.910272332527</v>
      </c>
      <c r="I1316" s="1">
        <v>354.11819942335143</v>
      </c>
      <c r="J1316" s="1">
        <f t="shared" si="119"/>
        <v>0.70703017974316273</v>
      </c>
      <c r="K1316" s="1">
        <f t="shared" si="120"/>
        <v>5.6856287950695883</v>
      </c>
      <c r="L1316" s="26"/>
      <c r="M1316" s="26"/>
      <c r="N1316" s="2">
        <v>4.2083730841498501E-14</v>
      </c>
      <c r="O1316" s="26"/>
      <c r="P1316" s="26"/>
      <c r="Q1316" s="26"/>
      <c r="R1316" s="26"/>
      <c r="S1316" s="26"/>
      <c r="T1316" s="26"/>
      <c r="U1316" s="26"/>
      <c r="V1316" s="26"/>
    </row>
    <row r="1317" spans="1:22" ht="14.5" x14ac:dyDescent="0.35">
      <c r="A1317" s="15">
        <v>11</v>
      </c>
      <c r="B1317" s="8">
        <v>90</v>
      </c>
      <c r="C1317" s="8">
        <v>1861111.1112000002</v>
      </c>
      <c r="D1317" s="8">
        <v>6833.3333340000008</v>
      </c>
      <c r="E1317" s="2">
        <v>2670</v>
      </c>
      <c r="F1317" s="2">
        <v>38378.12890625</v>
      </c>
      <c r="G1317" s="2">
        <v>331.791748046875</v>
      </c>
      <c r="H1317" s="1">
        <v>38159.360950893883</v>
      </c>
      <c r="I1317" s="1">
        <v>352.96610688282192</v>
      </c>
      <c r="J1317" s="1">
        <f t="shared" si="119"/>
        <v>-0.57003288485096104</v>
      </c>
      <c r="K1317" s="1">
        <f t="shared" si="120"/>
        <v>6.3818220195625361</v>
      </c>
      <c r="L1317" s="26"/>
      <c r="M1317" s="26"/>
      <c r="N1317" s="2">
        <v>1.05207326411925E-13</v>
      </c>
      <c r="O1317" s="26"/>
      <c r="P1317" s="26"/>
      <c r="Q1317" s="26"/>
      <c r="R1317" s="26"/>
      <c r="S1317" s="26"/>
      <c r="T1317" s="26"/>
      <c r="U1317" s="26"/>
      <c r="V1317" s="26"/>
    </row>
    <row r="1318" spans="1:22" ht="14.5" x14ac:dyDescent="0.35">
      <c r="A1318" s="15">
        <v>11</v>
      </c>
      <c r="B1318" s="8">
        <v>90</v>
      </c>
      <c r="C1318" s="8">
        <v>1861111.1112000002</v>
      </c>
      <c r="D1318" s="8">
        <v>6833.3333340000008</v>
      </c>
      <c r="E1318" s="2">
        <v>2700</v>
      </c>
      <c r="F1318" s="2">
        <v>38024.9375</v>
      </c>
      <c r="G1318" s="2">
        <v>322.46401977539102</v>
      </c>
      <c r="H1318" s="1">
        <v>38345.639055020089</v>
      </c>
      <c r="I1318" s="1">
        <v>347.88351774938189</v>
      </c>
      <c r="J1318" s="1">
        <f t="shared" si="119"/>
        <v>0.84339798065437599</v>
      </c>
      <c r="K1318" s="1">
        <f t="shared" si="120"/>
        <v>7.8828943432810146</v>
      </c>
      <c r="L1318" s="26"/>
      <c r="M1318" s="26"/>
      <c r="N1318" s="2">
        <v>1.36769122503072E-13</v>
      </c>
      <c r="O1318" s="26"/>
      <c r="P1318" s="26"/>
      <c r="Q1318" s="26"/>
      <c r="R1318" s="26"/>
      <c r="S1318" s="26"/>
      <c r="T1318" s="26"/>
      <c r="U1318" s="26"/>
      <c r="V1318" s="26"/>
    </row>
    <row r="1319" spans="1:22" ht="14.5" x14ac:dyDescent="0.35">
      <c r="A1319" s="15">
        <v>11</v>
      </c>
      <c r="B1319" s="8">
        <v>90</v>
      </c>
      <c r="C1319" s="8">
        <v>1861111.1112000002</v>
      </c>
      <c r="D1319" s="8">
        <v>6833.3333340000008</v>
      </c>
      <c r="E1319" s="2">
        <v>2730</v>
      </c>
      <c r="F1319" s="2">
        <v>37189.9140625</v>
      </c>
      <c r="G1319" s="2">
        <v>311.65798950195301</v>
      </c>
      <c r="H1319" s="1">
        <v>38689.765042488463</v>
      </c>
      <c r="I1319" s="1">
        <v>333.37324373215222</v>
      </c>
      <c r="J1319" s="1">
        <f t="shared" si="119"/>
        <v>4.0329509163905808</v>
      </c>
      <c r="K1319" s="1">
        <f t="shared" si="120"/>
        <v>6.9676552380067021</v>
      </c>
      <c r="L1319" s="26"/>
      <c r="M1319" s="26"/>
      <c r="N1319" s="2">
        <v>1861110</v>
      </c>
      <c r="O1319" s="26"/>
      <c r="P1319" s="26"/>
      <c r="Q1319" s="26"/>
      <c r="R1319" s="26"/>
      <c r="S1319" s="26"/>
      <c r="T1319" s="26"/>
      <c r="U1319" s="26"/>
      <c r="V1319" s="26"/>
    </row>
    <row r="1320" spans="1:22" ht="14.5" x14ac:dyDescent="0.35">
      <c r="A1320" s="15">
        <v>11</v>
      </c>
      <c r="B1320" s="8">
        <v>90</v>
      </c>
      <c r="C1320" s="8">
        <v>1861111.1112000002</v>
      </c>
      <c r="D1320" s="8">
        <v>6833.3333340000008</v>
      </c>
      <c r="E1320" s="2">
        <v>2760</v>
      </c>
      <c r="F1320" s="2">
        <v>37525.05859375</v>
      </c>
      <c r="G1320" s="2">
        <v>309.89123535156199</v>
      </c>
      <c r="H1320" s="1">
        <v>38718.548041612958</v>
      </c>
      <c r="I1320" s="1">
        <v>320.61669304086422</v>
      </c>
      <c r="J1320" s="1">
        <f t="shared" si="119"/>
        <v>3.1805132159386948</v>
      </c>
      <c r="K1320" s="1">
        <f t="shared" si="120"/>
        <v>3.4610393795534531</v>
      </c>
      <c r="L1320" s="26"/>
      <c r="M1320" s="26"/>
      <c r="N1320" s="2">
        <v>1861110</v>
      </c>
      <c r="O1320" s="26"/>
      <c r="P1320" s="26"/>
      <c r="Q1320" s="26"/>
      <c r="R1320" s="26"/>
      <c r="S1320" s="26"/>
      <c r="T1320" s="26"/>
      <c r="U1320" s="26"/>
      <c r="V1320" s="26"/>
    </row>
    <row r="1321" spans="1:22" ht="14.5" x14ac:dyDescent="0.35">
      <c r="A1321" s="15">
        <v>11</v>
      </c>
      <c r="B1321" s="8">
        <v>90</v>
      </c>
      <c r="C1321" s="8">
        <v>1861111.1112000002</v>
      </c>
      <c r="D1321" s="8">
        <v>6833.3333340000008</v>
      </c>
      <c r="E1321" s="2">
        <v>2790</v>
      </c>
      <c r="F1321" s="2">
        <v>38679.86328125</v>
      </c>
      <c r="G1321" s="2">
        <v>308.43634033203102</v>
      </c>
      <c r="H1321" s="1">
        <v>38610.534740679621</v>
      </c>
      <c r="I1321" s="1">
        <v>312.49291298848192</v>
      </c>
      <c r="J1321" s="1">
        <f t="shared" si="119"/>
        <v>-0.17923677771629046</v>
      </c>
      <c r="K1321" s="1">
        <f t="shared" si="120"/>
        <v>1.3152058061913214</v>
      </c>
      <c r="L1321" s="26"/>
      <c r="M1321" s="26"/>
      <c r="N1321" s="2">
        <v>1861110</v>
      </c>
      <c r="O1321" s="26"/>
      <c r="P1321" s="26"/>
      <c r="Q1321" s="26"/>
      <c r="R1321" s="26"/>
      <c r="S1321" s="26"/>
      <c r="T1321" s="26"/>
      <c r="U1321" s="26"/>
      <c r="V1321" s="26"/>
    </row>
    <row r="1322" spans="1:22" ht="14.5" x14ac:dyDescent="0.35">
      <c r="A1322" s="15">
        <v>11</v>
      </c>
      <c r="B1322" s="8">
        <v>90</v>
      </c>
      <c r="C1322" s="8">
        <v>1861111.1112000002</v>
      </c>
      <c r="D1322" s="8">
        <v>6833.3333340000008</v>
      </c>
      <c r="E1322" s="2">
        <v>2820</v>
      </c>
      <c r="F1322" s="2">
        <v>38950.73046875</v>
      </c>
      <c r="G1322" s="2">
        <v>307.88586425781199</v>
      </c>
      <c r="H1322" s="1">
        <v>38559.103372098238</v>
      </c>
      <c r="I1322" s="1">
        <v>309.06273064368571</v>
      </c>
      <c r="J1322" s="1">
        <f t="shared" si="119"/>
        <v>-1.005442239307843</v>
      </c>
      <c r="K1322" s="1">
        <f t="shared" si="120"/>
        <v>0.38224112325217346</v>
      </c>
      <c r="L1322" s="26"/>
      <c r="M1322" s="26"/>
      <c r="N1322" s="2">
        <v>2.6302812467134099E-14</v>
      </c>
      <c r="O1322" s="26"/>
      <c r="P1322" s="26"/>
      <c r="Q1322" s="26"/>
      <c r="R1322" s="26"/>
      <c r="S1322" s="26"/>
      <c r="T1322" s="26"/>
      <c r="U1322" s="26"/>
      <c r="V1322" s="26"/>
    </row>
    <row r="1323" spans="1:22" ht="14.5" x14ac:dyDescent="0.35">
      <c r="A1323" s="15">
        <v>11</v>
      </c>
      <c r="B1323" s="8">
        <v>90</v>
      </c>
      <c r="C1323" s="8">
        <v>1861111.1112000002</v>
      </c>
      <c r="D1323" s="8">
        <v>6833.3333340000008</v>
      </c>
      <c r="E1323" s="2">
        <v>2850</v>
      </c>
      <c r="F1323" s="2">
        <v>39657.03125</v>
      </c>
      <c r="G1323" s="2">
        <v>300.38717651367199</v>
      </c>
      <c r="H1323" s="1">
        <v>38513.115930328422</v>
      </c>
      <c r="I1323" s="1">
        <v>304.17197894097268</v>
      </c>
      <c r="J1323" s="1">
        <f t="shared" si="119"/>
        <v>-2.8845208116065875</v>
      </c>
      <c r="K1323" s="1">
        <f t="shared" si="120"/>
        <v>1.2599747003941848</v>
      </c>
      <c r="L1323" s="26"/>
      <c r="M1323" s="26"/>
      <c r="N1323" s="2">
        <v>2.7353716080397202E-13</v>
      </c>
      <c r="O1323" s="26"/>
      <c r="P1323" s="26"/>
      <c r="Q1323" s="26"/>
      <c r="R1323" s="26"/>
      <c r="S1323" s="26"/>
      <c r="T1323" s="26"/>
      <c r="U1323" s="26"/>
      <c r="V1323" s="26"/>
    </row>
    <row r="1324" spans="1:22" ht="14.5" x14ac:dyDescent="0.35">
      <c r="A1324" s="15">
        <v>11</v>
      </c>
      <c r="B1324" s="8">
        <v>90</v>
      </c>
      <c r="C1324" s="8">
        <v>1861111.1112000002</v>
      </c>
      <c r="D1324" s="8">
        <v>6833.3333340000008</v>
      </c>
      <c r="E1324" s="2">
        <v>2880</v>
      </c>
      <c r="F1324" s="2">
        <v>39099.890625</v>
      </c>
      <c r="G1324" s="2">
        <v>287.45529174804699</v>
      </c>
      <c r="H1324" s="1">
        <v>38470.426037677767</v>
      </c>
      <c r="I1324" s="1">
        <v>298.9432887605081</v>
      </c>
      <c r="J1324" s="1">
        <f t="shared" si="119"/>
        <v>-1.6098883584082468</v>
      </c>
      <c r="K1324" s="1">
        <f t="shared" si="120"/>
        <v>3.9964465230754129</v>
      </c>
      <c r="L1324" s="26"/>
      <c r="M1324" s="26"/>
      <c r="N1324" s="2">
        <v>8.4166045443909205E-14</v>
      </c>
      <c r="O1324" s="26"/>
      <c r="P1324" s="26"/>
      <c r="Q1324" s="26"/>
      <c r="R1324" s="26"/>
      <c r="S1324" s="26"/>
      <c r="T1324" s="26"/>
      <c r="U1324" s="26"/>
      <c r="V1324" s="26"/>
    </row>
    <row r="1325" spans="1:22" ht="14.5" x14ac:dyDescent="0.35">
      <c r="A1325" s="15">
        <v>11</v>
      </c>
      <c r="B1325" s="8">
        <v>90</v>
      </c>
      <c r="C1325" s="8">
        <v>1861111.1112000002</v>
      </c>
      <c r="D1325" s="8">
        <v>6833.3333340000008</v>
      </c>
      <c r="E1325" s="2">
        <v>2910</v>
      </c>
      <c r="F1325" s="2">
        <v>38110.90234375</v>
      </c>
      <c r="G1325" s="2">
        <v>276.81893920898398</v>
      </c>
      <c r="H1325" s="1">
        <v>38689.876446174923</v>
      </c>
      <c r="I1325" s="1">
        <v>290.21288638845192</v>
      </c>
      <c r="J1325" s="1">
        <f t="shared" si="119"/>
        <v>1.5191823515558198</v>
      </c>
      <c r="K1325" s="1">
        <f t="shared" si="120"/>
        <v>4.8385226884191637</v>
      </c>
      <c r="L1325" s="26"/>
      <c r="M1325" s="26"/>
      <c r="N1325" s="2">
        <v>1861110</v>
      </c>
      <c r="O1325" s="26"/>
      <c r="P1325" s="26"/>
      <c r="Q1325" s="26"/>
      <c r="R1325" s="26"/>
      <c r="S1325" s="26"/>
      <c r="T1325" s="26"/>
      <c r="U1325" s="26"/>
      <c r="V1325" s="26"/>
    </row>
    <row r="1326" spans="1:22" ht="14.5" x14ac:dyDescent="0.35">
      <c r="A1326" s="15">
        <v>11</v>
      </c>
      <c r="B1326" s="8">
        <v>90</v>
      </c>
      <c r="C1326" s="8">
        <v>1861111.1112000002</v>
      </c>
      <c r="D1326" s="8">
        <v>6833.3333340000008</v>
      </c>
      <c r="E1326" s="2">
        <v>2940</v>
      </c>
      <c r="F1326" s="2">
        <v>37698.96875</v>
      </c>
      <c r="G1326" s="2">
        <v>271.76806640625</v>
      </c>
      <c r="H1326" s="1">
        <v>38848.463307303908</v>
      </c>
      <c r="I1326" s="1">
        <v>282.5534583210594</v>
      </c>
      <c r="J1326" s="1">
        <f t="shared" si="119"/>
        <v>3.049140587708802</v>
      </c>
      <c r="K1326" s="1">
        <f t="shared" si="120"/>
        <v>3.9686016305856007</v>
      </c>
      <c r="L1326" s="26"/>
      <c r="M1326" s="26"/>
      <c r="N1326" s="2">
        <v>1861110</v>
      </c>
      <c r="O1326" s="26"/>
      <c r="P1326" s="26"/>
      <c r="Q1326" s="26"/>
      <c r="R1326" s="26"/>
      <c r="S1326" s="26"/>
      <c r="T1326" s="26"/>
      <c r="U1326" s="26"/>
      <c r="V1326" s="26"/>
    </row>
    <row r="1327" spans="1:22" ht="14.5" x14ac:dyDescent="0.35">
      <c r="A1327" s="15">
        <v>11</v>
      </c>
      <c r="B1327" s="8">
        <v>90</v>
      </c>
      <c r="C1327" s="8">
        <v>1861111.1112000002</v>
      </c>
      <c r="D1327" s="8">
        <v>6833.3333340000008</v>
      </c>
      <c r="E1327" s="2">
        <v>2970</v>
      </c>
      <c r="F1327" s="2">
        <v>38739.44140625</v>
      </c>
      <c r="G1327" s="2">
        <v>273.29678344726602</v>
      </c>
      <c r="H1327" s="1">
        <v>38994.985149189517</v>
      </c>
      <c r="I1327" s="1">
        <v>276.08162072855231</v>
      </c>
      <c r="J1327" s="1">
        <f t="shared" si="119"/>
        <v>0.65964746434957378</v>
      </c>
      <c r="K1327" s="1">
        <f t="shared" si="120"/>
        <v>1.0189791647597763</v>
      </c>
      <c r="L1327" s="26"/>
      <c r="M1327" s="26"/>
      <c r="N1327" s="2">
        <v>1861110</v>
      </c>
      <c r="O1327" s="26"/>
      <c r="P1327" s="26"/>
      <c r="Q1327" s="26"/>
      <c r="R1327" s="26"/>
      <c r="S1327" s="26"/>
      <c r="T1327" s="26"/>
      <c r="U1327" s="26"/>
      <c r="V1327" s="26"/>
    </row>
    <row r="1328" spans="1:22" ht="14.5" x14ac:dyDescent="0.35">
      <c r="A1328" s="15">
        <v>11</v>
      </c>
      <c r="B1328" s="8">
        <v>90</v>
      </c>
      <c r="C1328" s="8">
        <v>1861111.1112000002</v>
      </c>
      <c r="D1328" s="8">
        <v>6833.3333340000008</v>
      </c>
      <c r="E1328" s="2">
        <v>3000</v>
      </c>
      <c r="F1328" s="2">
        <v>38736.60546875</v>
      </c>
      <c r="G1328" s="2">
        <v>276.27755737304699</v>
      </c>
      <c r="H1328" s="1">
        <v>38703.712784032978</v>
      </c>
      <c r="I1328" s="1">
        <v>275.71554392742638</v>
      </c>
      <c r="J1328" s="1">
        <f t="shared" si="119"/>
        <v>-8.491369937811892E-2</v>
      </c>
      <c r="K1328" s="1">
        <f t="shared" si="120"/>
        <v>-0.20342348867003418</v>
      </c>
      <c r="L1328" s="26"/>
      <c r="M1328" s="26"/>
      <c r="N1328" s="2">
        <v>0</v>
      </c>
      <c r="O1328" s="26"/>
      <c r="P1328" s="26"/>
      <c r="Q1328" s="26"/>
      <c r="R1328" s="26"/>
      <c r="S1328" s="26"/>
      <c r="T1328" s="26"/>
      <c r="U1328" s="26"/>
      <c r="V1328" s="26"/>
    </row>
    <row r="1329" spans="1:22" ht="14.5" x14ac:dyDescent="0.35">
      <c r="A1329" s="15">
        <v>11</v>
      </c>
      <c r="B1329" s="8">
        <v>90</v>
      </c>
      <c r="C1329" s="8">
        <v>1861111.1112000002</v>
      </c>
      <c r="D1329" s="8">
        <v>6833.3333340000008</v>
      </c>
      <c r="E1329" s="2">
        <v>3030</v>
      </c>
      <c r="F1329" s="2">
        <v>39248.4765625</v>
      </c>
      <c r="G1329" s="2">
        <v>269.71090698242199</v>
      </c>
      <c r="H1329" s="1">
        <v>38512.172712449748</v>
      </c>
      <c r="I1329" s="1">
        <v>271.87877209644807</v>
      </c>
      <c r="J1329" s="1">
        <f t="shared" si="119"/>
        <v>-1.8760061906549361</v>
      </c>
      <c r="K1329" s="1">
        <f t="shared" si="120"/>
        <v>0.80377361756726173</v>
      </c>
      <c r="L1329" s="26"/>
      <c r="M1329" s="26"/>
      <c r="N1329" s="2">
        <v>0</v>
      </c>
      <c r="O1329" s="26"/>
      <c r="P1329" s="26"/>
      <c r="Q1329" s="26"/>
      <c r="R1329" s="26"/>
      <c r="S1329" s="26"/>
      <c r="T1329" s="26"/>
      <c r="U1329" s="26"/>
      <c r="V1329" s="26"/>
    </row>
    <row r="1330" spans="1:22" ht="14.5" x14ac:dyDescent="0.35">
      <c r="A1330" s="15">
        <v>11</v>
      </c>
      <c r="B1330" s="8">
        <v>90</v>
      </c>
      <c r="C1330" s="8">
        <v>1861111.1112000002</v>
      </c>
      <c r="D1330" s="8">
        <v>6833.3333340000008</v>
      </c>
      <c r="E1330" s="2">
        <v>3060</v>
      </c>
      <c r="F1330" s="2">
        <v>38855.359375</v>
      </c>
      <c r="G1330" s="2">
        <v>264.69540405273398</v>
      </c>
      <c r="H1330" s="1">
        <v>38381.154550262858</v>
      </c>
      <c r="I1330" s="1">
        <v>267.33436322219768</v>
      </c>
      <c r="J1330" s="1">
        <f t="shared" si="119"/>
        <v>-1.2204360797708931</v>
      </c>
      <c r="K1330" s="1">
        <f t="shared" si="120"/>
        <v>0.99697959581419715</v>
      </c>
      <c r="L1330" s="26"/>
      <c r="M1330" s="26"/>
      <c r="N1330" s="2">
        <v>9.4686655434730896E-14</v>
      </c>
      <c r="O1330" s="26"/>
      <c r="P1330" s="26"/>
      <c r="Q1330" s="26"/>
      <c r="R1330" s="26"/>
      <c r="S1330" s="26"/>
      <c r="T1330" s="26"/>
      <c r="U1330" s="26"/>
      <c r="V1330" s="26"/>
    </row>
    <row r="1331" spans="1:22" ht="14.5" x14ac:dyDescent="0.35">
      <c r="A1331" s="15">
        <v>11</v>
      </c>
      <c r="B1331" s="8">
        <v>90</v>
      </c>
      <c r="C1331" s="8">
        <v>1861111.1112000002</v>
      </c>
      <c r="D1331" s="8">
        <v>6833.3333340000008</v>
      </c>
      <c r="E1331" s="2">
        <v>3090</v>
      </c>
      <c r="F1331" s="2">
        <v>37848.5390625</v>
      </c>
      <c r="G1331" s="2">
        <v>258.47174072265602</v>
      </c>
      <c r="H1331" s="1">
        <v>38837.490044187813</v>
      </c>
      <c r="I1331" s="1">
        <v>257.89128583973041</v>
      </c>
      <c r="J1331" s="1">
        <f t="shared" si="119"/>
        <v>2.6129171856666367</v>
      </c>
      <c r="K1331" s="1">
        <f t="shared" si="120"/>
        <v>-0.22457189374077238</v>
      </c>
      <c r="L1331" s="26"/>
      <c r="M1331" s="26"/>
      <c r="N1331" s="2">
        <v>1861110</v>
      </c>
      <c r="O1331" s="26"/>
      <c r="P1331" s="26"/>
      <c r="Q1331" s="26"/>
      <c r="R1331" s="26"/>
      <c r="S1331" s="26"/>
      <c r="T1331" s="26"/>
      <c r="U1331" s="26"/>
      <c r="V1331" s="26"/>
    </row>
    <row r="1332" spans="1:22" ht="14.5" x14ac:dyDescent="0.35">
      <c r="A1332" s="15">
        <v>11</v>
      </c>
      <c r="B1332" s="8">
        <v>90</v>
      </c>
      <c r="C1332" s="8">
        <v>1861111.1112000002</v>
      </c>
      <c r="D1332" s="8">
        <v>6833.3333340000008</v>
      </c>
      <c r="E1332" s="2">
        <v>3120</v>
      </c>
      <c r="F1332" s="2">
        <v>37871.73046875</v>
      </c>
      <c r="G1332" s="2">
        <v>255.87014770507801</v>
      </c>
      <c r="H1332" s="1">
        <v>38970.895958721107</v>
      </c>
      <c r="I1332" s="1">
        <v>252.4178479653624</v>
      </c>
      <c r="J1332" s="1">
        <f t="shared" si="119"/>
        <v>2.9023376443758941</v>
      </c>
      <c r="K1332" s="1">
        <f t="shared" si="120"/>
        <v>-1.3492389677653274</v>
      </c>
      <c r="L1332" s="26"/>
      <c r="M1332" s="26"/>
      <c r="N1332" s="2">
        <v>1861110</v>
      </c>
      <c r="O1332" s="26"/>
      <c r="P1332" s="26"/>
      <c r="Q1332" s="26"/>
      <c r="R1332" s="26"/>
      <c r="S1332" s="26"/>
      <c r="T1332" s="26"/>
      <c r="U1332" s="26"/>
      <c r="V1332" s="26"/>
    </row>
    <row r="1333" spans="1:22" ht="14.5" x14ac:dyDescent="0.35">
      <c r="A1333" s="15">
        <v>11</v>
      </c>
      <c r="B1333" s="8">
        <v>90</v>
      </c>
      <c r="C1333" s="8">
        <v>1861111.1112000002</v>
      </c>
      <c r="D1333" s="8">
        <v>6833.3333340000008</v>
      </c>
      <c r="E1333" s="2">
        <v>3150</v>
      </c>
      <c r="F1333" s="2">
        <v>38950.11328125</v>
      </c>
      <c r="G1333" s="2">
        <v>252.56001281738301</v>
      </c>
      <c r="H1333" s="1">
        <v>38995.724126976362</v>
      </c>
      <c r="I1333" s="1">
        <v>248.28293063209739</v>
      </c>
      <c r="J1333" s="1">
        <f t="shared" si="119"/>
        <v>0.11710067541271596</v>
      </c>
      <c r="K1333" s="1">
        <f t="shared" si="120"/>
        <v>-1.6934914349953825</v>
      </c>
      <c r="L1333" s="26"/>
      <c r="M1333" s="26"/>
      <c r="N1333" s="2">
        <v>1861110</v>
      </c>
      <c r="O1333" s="26"/>
      <c r="P1333" s="26"/>
      <c r="Q1333" s="26"/>
      <c r="R1333" s="26"/>
      <c r="S1333" s="26"/>
      <c r="T1333" s="26"/>
      <c r="U1333" s="26"/>
      <c r="V1333" s="26"/>
    </row>
    <row r="1334" spans="1:22" ht="14.5" x14ac:dyDescent="0.35">
      <c r="A1334" s="15">
        <v>11</v>
      </c>
      <c r="B1334" s="8">
        <v>90</v>
      </c>
      <c r="C1334" s="8">
        <v>1861111.1112000002</v>
      </c>
      <c r="D1334" s="8">
        <v>6833.3333340000008</v>
      </c>
      <c r="E1334" s="2">
        <v>3180</v>
      </c>
      <c r="F1334" s="2">
        <v>38636.25</v>
      </c>
      <c r="G1334" s="2">
        <v>248.348388671875</v>
      </c>
      <c r="H1334" s="1">
        <v>38615.466210533486</v>
      </c>
      <c r="I1334" s="1">
        <v>249.36806696420189</v>
      </c>
      <c r="J1334" s="1">
        <f t="shared" si="119"/>
        <v>-5.3793495658904671E-2</v>
      </c>
      <c r="K1334" s="1">
        <f t="shared" si="120"/>
        <v>0.41058381646039793</v>
      </c>
      <c r="L1334" s="26"/>
      <c r="M1334" s="26"/>
      <c r="N1334" s="2">
        <v>6.3124960987537295E-14</v>
      </c>
      <c r="O1334" s="26"/>
      <c r="P1334" s="26"/>
      <c r="Q1334" s="26"/>
      <c r="R1334" s="26"/>
      <c r="S1334" s="26"/>
      <c r="T1334" s="26"/>
      <c r="U1334" s="26"/>
      <c r="V1334" s="26"/>
    </row>
    <row r="1335" spans="1:22" ht="14.5" x14ac:dyDescent="0.35">
      <c r="A1335" s="15">
        <v>11</v>
      </c>
      <c r="B1335" s="8">
        <v>90</v>
      </c>
      <c r="C1335" s="8">
        <v>1861111.1112000002</v>
      </c>
      <c r="D1335" s="8">
        <v>6833.3333340000008</v>
      </c>
      <c r="E1335" s="2">
        <v>3210</v>
      </c>
      <c r="F1335" s="2">
        <v>39358.92578125</v>
      </c>
      <c r="G1335" s="2">
        <v>246.07646179199199</v>
      </c>
      <c r="H1335" s="1">
        <v>38369.925058667897</v>
      </c>
      <c r="I1335" s="1">
        <v>246.47553090051119</v>
      </c>
      <c r="J1335" s="1">
        <f t="shared" si="119"/>
        <v>-2.5127736668393723</v>
      </c>
      <c r="K1335" s="1">
        <f t="shared" si="120"/>
        <v>0.16217280824548436</v>
      </c>
      <c r="L1335" s="26"/>
      <c r="M1335" s="26"/>
      <c r="N1335" s="2">
        <v>0</v>
      </c>
      <c r="O1335" s="26"/>
      <c r="P1335" s="26"/>
      <c r="Q1335" s="26"/>
      <c r="R1335" s="26"/>
      <c r="S1335" s="26"/>
      <c r="T1335" s="26"/>
      <c r="U1335" s="26"/>
      <c r="V1335" s="26"/>
    </row>
    <row r="1336" spans="1:22" ht="14.5" x14ac:dyDescent="0.35">
      <c r="A1336" s="15">
        <v>11</v>
      </c>
      <c r="B1336" s="8">
        <v>90</v>
      </c>
      <c r="C1336" s="8">
        <v>1861111.1112000002</v>
      </c>
      <c r="D1336" s="8">
        <v>6833.3333340000008</v>
      </c>
      <c r="E1336" s="2">
        <v>3240</v>
      </c>
      <c r="F1336" s="2">
        <v>38899.73828125</v>
      </c>
      <c r="G1336" s="2">
        <v>240.57798767089801</v>
      </c>
      <c r="H1336" s="1">
        <v>38206.131931925112</v>
      </c>
      <c r="I1336" s="1">
        <v>243.00657710354099</v>
      </c>
      <c r="J1336" s="1">
        <f t="shared" si="119"/>
        <v>-1.7830617376138276</v>
      </c>
      <c r="K1336" s="1">
        <f t="shared" si="120"/>
        <v>1.0094811483605899</v>
      </c>
      <c r="L1336" s="26"/>
      <c r="M1336" s="26"/>
      <c r="N1336" s="2">
        <v>0</v>
      </c>
      <c r="O1336" s="26"/>
      <c r="P1336" s="26"/>
      <c r="Q1336" s="26"/>
      <c r="R1336" s="26"/>
      <c r="S1336" s="26"/>
      <c r="T1336" s="26"/>
      <c r="U1336" s="26"/>
      <c r="V1336" s="26"/>
    </row>
    <row r="1337" spans="1:22" ht="14.5" x14ac:dyDescent="0.35">
      <c r="A1337" s="15">
        <v>11</v>
      </c>
      <c r="B1337" s="8">
        <v>90</v>
      </c>
      <c r="C1337" s="8">
        <v>1861111.1112000002</v>
      </c>
      <c r="D1337" s="8">
        <v>6833.3333340000008</v>
      </c>
      <c r="E1337" s="2">
        <v>3270</v>
      </c>
      <c r="F1337" s="2">
        <v>37764.98046875</v>
      </c>
      <c r="G1337" s="2">
        <v>231.72698974609401</v>
      </c>
      <c r="H1337" s="1">
        <v>38658.542302630529</v>
      </c>
      <c r="I1337" s="1">
        <v>235.5261709928634</v>
      </c>
      <c r="J1337" s="1">
        <f t="shared" si="119"/>
        <v>2.3661122627084077</v>
      </c>
      <c r="K1337" s="1">
        <f t="shared" si="120"/>
        <v>1.6395074440539712</v>
      </c>
      <c r="L1337" s="26"/>
      <c r="M1337" s="26"/>
      <c r="N1337" s="2">
        <v>1861110</v>
      </c>
      <c r="O1337" s="26"/>
      <c r="P1337" s="26"/>
      <c r="Q1337" s="26"/>
      <c r="R1337" s="26"/>
      <c r="S1337" s="26"/>
      <c r="T1337" s="26"/>
      <c r="U1337" s="26"/>
      <c r="V1337" s="26"/>
    </row>
    <row r="1338" spans="1:22" ht="14.5" x14ac:dyDescent="0.35">
      <c r="A1338" s="15">
        <v>11</v>
      </c>
      <c r="B1338" s="8">
        <v>90</v>
      </c>
      <c r="C1338" s="8">
        <v>1861111.1112000002</v>
      </c>
      <c r="D1338" s="8">
        <v>6833.3333340000008</v>
      </c>
      <c r="E1338" s="2">
        <v>3300</v>
      </c>
      <c r="F1338" s="2">
        <v>37876.52734375</v>
      </c>
      <c r="G1338" s="2">
        <v>232.813064575195</v>
      </c>
      <c r="H1338" s="1">
        <v>38790.622513294977</v>
      </c>
      <c r="I1338" s="1">
        <v>231.16770257397931</v>
      </c>
      <c r="J1338" s="1">
        <f t="shared" si="119"/>
        <v>2.4133552721163372</v>
      </c>
      <c r="K1338" s="1">
        <f t="shared" si="120"/>
        <v>-0.70673095782571993</v>
      </c>
      <c r="L1338" s="26"/>
      <c r="M1338" s="26"/>
      <c r="N1338" s="2">
        <v>1861110</v>
      </c>
      <c r="O1338" s="26"/>
      <c r="P1338" s="26"/>
      <c r="Q1338" s="26"/>
      <c r="R1338" s="26"/>
      <c r="S1338" s="26"/>
      <c r="T1338" s="26"/>
      <c r="U1338" s="26"/>
      <c r="V1338" s="26"/>
    </row>
    <row r="1339" spans="1:22" ht="14.5" x14ac:dyDescent="0.35">
      <c r="A1339" s="15">
        <v>11</v>
      </c>
      <c r="B1339" s="8">
        <v>90</v>
      </c>
      <c r="C1339" s="8">
        <v>1861111.1112000002</v>
      </c>
      <c r="D1339" s="8">
        <v>6833.3333340000008</v>
      </c>
      <c r="E1339" s="2">
        <v>3330</v>
      </c>
      <c r="F1339" s="2">
        <v>38768.7890625</v>
      </c>
      <c r="G1339" s="2">
        <v>229.05726623535199</v>
      </c>
      <c r="H1339" s="1">
        <v>38815.012493716829</v>
      </c>
      <c r="I1339" s="1">
        <v>227.53683733541521</v>
      </c>
      <c r="J1339" s="1">
        <f t="shared" si="119"/>
        <v>0.11922846272632232</v>
      </c>
      <c r="K1339" s="1">
        <f t="shared" si="120"/>
        <v>-0.6637767598145361</v>
      </c>
      <c r="L1339" s="26"/>
      <c r="M1339" s="26"/>
      <c r="N1339" s="2">
        <v>1861110</v>
      </c>
      <c r="O1339" s="26"/>
      <c r="P1339" s="26"/>
      <c r="Q1339" s="26"/>
      <c r="R1339" s="26"/>
      <c r="S1339" s="26"/>
      <c r="T1339" s="26"/>
      <c r="U1339" s="26"/>
      <c r="V1339" s="26"/>
    </row>
    <row r="1340" spans="1:22" ht="14.5" x14ac:dyDescent="0.35">
      <c r="A1340" s="15">
        <v>11</v>
      </c>
      <c r="B1340" s="8">
        <v>90</v>
      </c>
      <c r="C1340" s="8">
        <v>1861111.1112000002</v>
      </c>
      <c r="D1340" s="8">
        <v>6833.3333340000008</v>
      </c>
      <c r="E1340" s="2">
        <v>3360</v>
      </c>
      <c r="F1340" s="2">
        <v>38774.75</v>
      </c>
      <c r="G1340" s="2">
        <v>224.80624389648401</v>
      </c>
      <c r="H1340" s="1">
        <v>38417.100806426599</v>
      </c>
      <c r="I1340" s="1">
        <v>228.06306112881441</v>
      </c>
      <c r="J1340" s="1">
        <f t="shared" si="119"/>
        <v>-0.92237653001863618</v>
      </c>
      <c r="K1340" s="1">
        <f t="shared" si="120"/>
        <v>1.4487218752829945</v>
      </c>
      <c r="L1340" s="26"/>
      <c r="M1340" s="26"/>
      <c r="N1340" s="2">
        <v>0</v>
      </c>
      <c r="O1340" s="26"/>
      <c r="P1340" s="26"/>
      <c r="Q1340" s="26"/>
      <c r="R1340" s="26"/>
      <c r="S1340" s="26"/>
      <c r="T1340" s="26"/>
      <c r="U1340" s="26"/>
      <c r="V1340" s="26"/>
    </row>
    <row r="1341" spans="1:22" ht="14.5" x14ac:dyDescent="0.35">
      <c r="A1341" s="15">
        <v>11</v>
      </c>
      <c r="B1341" s="8">
        <v>90</v>
      </c>
      <c r="C1341" s="8">
        <v>1861111.1112000002</v>
      </c>
      <c r="D1341" s="8">
        <v>6833.3333340000008</v>
      </c>
      <c r="E1341" s="2">
        <v>3390</v>
      </c>
      <c r="F1341" s="2">
        <v>39237.51171875</v>
      </c>
      <c r="G1341" s="2">
        <v>224.00633239746099</v>
      </c>
      <c r="H1341" s="1">
        <v>38160.850046836204</v>
      </c>
      <c r="I1341" s="1">
        <v>225.0895461278885</v>
      </c>
      <c r="J1341" s="1">
        <f t="shared" si="119"/>
        <v>-2.7439601155934255</v>
      </c>
      <c r="K1341" s="1">
        <f t="shared" si="120"/>
        <v>0.48356388805363076</v>
      </c>
      <c r="L1341" s="26"/>
      <c r="M1341" s="26"/>
      <c r="N1341" s="2">
        <v>1.5782088973897501E-14</v>
      </c>
      <c r="O1341" s="26"/>
      <c r="P1341" s="26"/>
      <c r="Q1341" s="26"/>
      <c r="R1341" s="26"/>
      <c r="S1341" s="26"/>
      <c r="T1341" s="26"/>
      <c r="U1341" s="26"/>
      <c r="V1341" s="26"/>
    </row>
    <row r="1342" spans="1:22" ht="14.5" x14ac:dyDescent="0.35">
      <c r="A1342" s="15">
        <v>11</v>
      </c>
      <c r="B1342" s="8">
        <v>90</v>
      </c>
      <c r="C1342" s="8">
        <v>1861111.1112000002</v>
      </c>
      <c r="D1342" s="8">
        <v>6833.3333340000008</v>
      </c>
      <c r="E1342" s="2">
        <v>3420</v>
      </c>
      <c r="F1342" s="2">
        <v>38631.38671875</v>
      </c>
      <c r="G1342" s="2">
        <v>219.90739440918</v>
      </c>
      <c r="H1342" s="1">
        <v>37990.558371716703</v>
      </c>
      <c r="I1342" s="1">
        <v>221.6088448130738</v>
      </c>
      <c r="J1342" s="1">
        <f t="shared" si="119"/>
        <v>-1.6588282261228455</v>
      </c>
      <c r="K1342" s="1">
        <f t="shared" si="120"/>
        <v>0.77371222939776441</v>
      </c>
      <c r="L1342" s="26"/>
      <c r="M1342" s="26"/>
      <c r="N1342" s="2">
        <v>0</v>
      </c>
      <c r="O1342" s="26"/>
      <c r="P1342" s="26"/>
      <c r="Q1342" s="26"/>
      <c r="R1342" s="26"/>
      <c r="S1342" s="26"/>
      <c r="T1342" s="26"/>
      <c r="U1342" s="26"/>
      <c r="V1342" s="26"/>
    </row>
    <row r="1343" spans="1:22" ht="14.5" x14ac:dyDescent="0.35">
      <c r="A1343" s="15">
        <v>11</v>
      </c>
      <c r="B1343" s="8">
        <v>90</v>
      </c>
      <c r="C1343" s="8">
        <v>1861111.1112000002</v>
      </c>
      <c r="D1343" s="8">
        <v>6833.3333340000008</v>
      </c>
      <c r="E1343" s="2">
        <v>3450</v>
      </c>
      <c r="F1343" s="2">
        <v>37413.9921875</v>
      </c>
      <c r="G1343" s="2">
        <v>212.42254638671901</v>
      </c>
      <c r="H1343" s="1">
        <v>38465.955036394589</v>
      </c>
      <c r="I1343" s="1">
        <v>218.21000466015479</v>
      </c>
      <c r="J1343" s="1">
        <f t="shared" si="119"/>
        <v>2.8116829757773067</v>
      </c>
      <c r="K1343" s="1">
        <f t="shared" si="120"/>
        <v>2.7245028232076733</v>
      </c>
      <c r="L1343" s="26"/>
      <c r="M1343" s="26"/>
      <c r="N1343" s="2">
        <v>1861110</v>
      </c>
      <c r="O1343" s="26"/>
      <c r="P1343" s="26"/>
      <c r="Q1343" s="26"/>
      <c r="R1343" s="26"/>
      <c r="S1343" s="26"/>
      <c r="T1343" s="26"/>
      <c r="U1343" s="26"/>
      <c r="V1343" s="26"/>
    </row>
    <row r="1344" spans="1:22" ht="14.5" x14ac:dyDescent="0.35">
      <c r="A1344" s="15">
        <v>11</v>
      </c>
      <c r="B1344" s="8">
        <v>90</v>
      </c>
      <c r="C1344" s="8">
        <v>1861111.1112000002</v>
      </c>
      <c r="D1344" s="8">
        <v>6833.3333340000008</v>
      </c>
      <c r="E1344" s="2">
        <v>3480</v>
      </c>
      <c r="F1344" s="2">
        <v>37589.2734375</v>
      </c>
      <c r="G1344" s="2">
        <v>213.57341003418</v>
      </c>
      <c r="H1344" s="1">
        <v>38605.770376355438</v>
      </c>
      <c r="I1344" s="1">
        <v>215.5387212546789</v>
      </c>
      <c r="J1344" s="1">
        <f t="shared" si="119"/>
        <v>2.7042207680485664</v>
      </c>
      <c r="K1344" s="1">
        <f t="shared" si="120"/>
        <v>0.92020407417963623</v>
      </c>
      <c r="L1344" s="26"/>
      <c r="M1344" s="26"/>
      <c r="N1344" s="2">
        <v>1861110</v>
      </c>
      <c r="O1344" s="26"/>
      <c r="P1344" s="26"/>
      <c r="Q1344" s="26"/>
      <c r="R1344" s="26"/>
      <c r="S1344" s="26"/>
      <c r="T1344" s="26"/>
      <c r="U1344" s="26"/>
      <c r="V1344" s="26"/>
    </row>
    <row r="1345" spans="1:22" ht="14.5" x14ac:dyDescent="0.35">
      <c r="A1345" s="15">
        <v>11</v>
      </c>
      <c r="B1345" s="8">
        <v>90</v>
      </c>
      <c r="C1345" s="8">
        <v>1861111.1112000002</v>
      </c>
      <c r="D1345" s="8">
        <v>6833.3333340000008</v>
      </c>
      <c r="E1345" s="2">
        <v>3510</v>
      </c>
      <c r="F1345" s="2">
        <v>38559.80859375</v>
      </c>
      <c r="G1345" s="2">
        <v>210.37083435058599</v>
      </c>
      <c r="H1345" s="1">
        <v>38632.756062671753</v>
      </c>
      <c r="I1345" s="1">
        <v>212.03754304117109</v>
      </c>
      <c r="J1345" s="1">
        <f t="shared" si="119"/>
        <v>0.1891800597100913</v>
      </c>
      <c r="K1345" s="1">
        <f t="shared" si="120"/>
        <v>0.79227174989832605</v>
      </c>
      <c r="L1345" s="26"/>
      <c r="M1345" s="26"/>
      <c r="N1345" s="2">
        <v>1861110</v>
      </c>
      <c r="O1345" s="26"/>
      <c r="P1345" s="26"/>
      <c r="Q1345" s="26"/>
      <c r="R1345" s="26"/>
      <c r="S1345" s="26"/>
      <c r="T1345" s="26"/>
      <c r="U1345" s="26"/>
      <c r="V1345" s="26"/>
    </row>
    <row r="1346" spans="1:22" ht="14.5" x14ac:dyDescent="0.35">
      <c r="A1346" s="15">
        <v>11</v>
      </c>
      <c r="B1346" s="8">
        <v>90</v>
      </c>
      <c r="C1346" s="8">
        <v>1861111.1112000002</v>
      </c>
      <c r="D1346" s="8">
        <v>6833.3333340000008</v>
      </c>
      <c r="E1346" s="2">
        <v>3540</v>
      </c>
      <c r="F1346" s="2">
        <v>38686.375</v>
      </c>
      <c r="G1346" s="2">
        <v>205.84005737304699</v>
      </c>
      <c r="H1346" s="1">
        <v>38217.807038265899</v>
      </c>
      <c r="I1346" s="1">
        <v>207.5183936519299</v>
      </c>
      <c r="J1346" s="1">
        <f t="shared" si="119"/>
        <v>-1.2111963494488722</v>
      </c>
      <c r="K1346" s="1">
        <f t="shared" si="120"/>
        <v>0.81535941074930618</v>
      </c>
      <c r="L1346" s="26"/>
      <c r="M1346" s="26"/>
      <c r="N1346" s="2">
        <v>2.6314164826209702E-15</v>
      </c>
      <c r="O1346" s="26"/>
      <c r="P1346" s="26"/>
      <c r="Q1346" s="26"/>
      <c r="R1346" s="26"/>
      <c r="S1346" s="26"/>
      <c r="T1346" s="26"/>
      <c r="U1346" s="26"/>
      <c r="V1346" s="26"/>
    </row>
    <row r="1347" spans="1:22" ht="14.5" x14ac:dyDescent="0.35">
      <c r="A1347" s="15">
        <v>11</v>
      </c>
      <c r="B1347" s="8">
        <v>90</v>
      </c>
      <c r="C1347" s="8">
        <v>1861111.1112000002</v>
      </c>
      <c r="D1347" s="8">
        <v>6833.3333340000008</v>
      </c>
      <c r="E1347" s="2">
        <v>3570</v>
      </c>
      <c r="F1347" s="2">
        <v>39002.37890625</v>
      </c>
      <c r="G1347" s="2">
        <v>205.21617126464801</v>
      </c>
      <c r="H1347" s="1">
        <v>37951.214303115987</v>
      </c>
      <c r="I1347" s="1">
        <v>203.81376978848141</v>
      </c>
      <c r="J1347" s="1">
        <f t="shared" si="119"/>
        <v>-2.6951294577715301</v>
      </c>
      <c r="K1347" s="1">
        <f t="shared" si="120"/>
        <v>-0.68337766342890061</v>
      </c>
      <c r="L1347" s="26"/>
      <c r="M1347" s="26"/>
      <c r="N1347" s="2">
        <v>0</v>
      </c>
      <c r="O1347" s="26"/>
      <c r="P1347" s="26"/>
      <c r="Q1347" s="26"/>
      <c r="R1347" s="26"/>
      <c r="S1347" s="26"/>
      <c r="T1347" s="26"/>
      <c r="U1347" s="26"/>
      <c r="V1347" s="26"/>
    </row>
    <row r="1348" spans="1:22" ht="14.5" x14ac:dyDescent="0.35">
      <c r="A1348" s="15">
        <v>11</v>
      </c>
      <c r="B1348" s="8">
        <v>90</v>
      </c>
      <c r="C1348" s="8">
        <v>1861111.1112000002</v>
      </c>
      <c r="D1348" s="8">
        <v>6833.3333340000008</v>
      </c>
      <c r="E1348" s="2">
        <v>3600</v>
      </c>
      <c r="F1348" s="2">
        <v>38417.6484375</v>
      </c>
      <c r="G1348" s="2">
        <v>201.52330017089801</v>
      </c>
      <c r="H1348" s="1">
        <v>37774.646886992698</v>
      </c>
      <c r="I1348" s="1">
        <v>200.67423403635979</v>
      </c>
      <c r="J1348" s="1">
        <f t="shared" si="119"/>
        <v>-1.6737139743297242</v>
      </c>
      <c r="K1348" s="1">
        <f t="shared" si="120"/>
        <v>-0.4213240522650159</v>
      </c>
      <c r="L1348" s="26"/>
      <c r="M1348" s="26"/>
      <c r="N1348" s="2">
        <v>8.4166038667645602E-14</v>
      </c>
      <c r="O1348" s="26"/>
      <c r="P1348" s="26"/>
      <c r="Q1348" s="26"/>
      <c r="R1348" s="26"/>
      <c r="S1348" s="26"/>
      <c r="T1348" s="26"/>
      <c r="U1348" s="26"/>
      <c r="V1348" s="26"/>
    </row>
    <row r="1349" spans="1:22" ht="14.5" x14ac:dyDescent="0.35">
      <c r="A1349" s="15">
        <v>11</v>
      </c>
      <c r="B1349" s="8">
        <v>90</v>
      </c>
      <c r="C1349" s="8">
        <v>1861111.1112000002</v>
      </c>
      <c r="D1349" s="8">
        <v>6833.3333340000008</v>
      </c>
      <c r="E1349" s="2">
        <v>3630</v>
      </c>
      <c r="F1349" s="2">
        <v>37285.01953125</v>
      </c>
      <c r="G1349" s="2">
        <v>194.89686584472699</v>
      </c>
      <c r="H1349" s="1">
        <v>38544.884548249996</v>
      </c>
      <c r="I1349" s="1">
        <v>196.8484203643194</v>
      </c>
      <c r="J1349" s="1">
        <f t="shared" si="119"/>
        <v>3.3790112834567654</v>
      </c>
      <c r="K1349" s="1">
        <f t="shared" si="120"/>
        <v>1.0013267843656328</v>
      </c>
      <c r="L1349" s="26"/>
      <c r="M1349" s="26"/>
      <c r="N1349" s="2">
        <v>1861110</v>
      </c>
      <c r="O1349" s="26"/>
      <c r="P1349" s="26"/>
      <c r="Q1349" s="26"/>
      <c r="R1349" s="26"/>
      <c r="S1349" s="26"/>
      <c r="T1349" s="26"/>
      <c r="U1349" s="26"/>
      <c r="V1349" s="26"/>
    </row>
    <row r="1350" spans="1:22" ht="14.5" x14ac:dyDescent="0.35">
      <c r="A1350" s="17">
        <v>11</v>
      </c>
      <c r="B1350" s="18">
        <v>90</v>
      </c>
      <c r="C1350" s="18">
        <v>1861111.1112000002</v>
      </c>
      <c r="D1350" s="18">
        <v>6833.3333340000008</v>
      </c>
      <c r="E1350" s="2">
        <v>3660</v>
      </c>
      <c r="F1350" s="2">
        <v>37544.984375</v>
      </c>
      <c r="G1350" s="2">
        <v>195.93968200683599</v>
      </c>
      <c r="H1350" s="1">
        <v>38621.333471353602</v>
      </c>
      <c r="I1350" s="1">
        <v>192.43068037812969</v>
      </c>
      <c r="J1350" s="1">
        <f t="shared" si="119"/>
        <v>2.8668252611400971</v>
      </c>
      <c r="K1350" s="1">
        <f t="shared" si="120"/>
        <v>-1.7908580807964554</v>
      </c>
      <c r="L1350" s="26"/>
      <c r="M1350" s="26"/>
      <c r="N1350" s="16">
        <v>1861110</v>
      </c>
      <c r="O1350" s="26"/>
      <c r="P1350" s="26"/>
      <c r="Q1350" s="26"/>
      <c r="R1350" s="26"/>
      <c r="S1350" s="26"/>
      <c r="T1350" s="26"/>
      <c r="U1350" s="26"/>
      <c r="V1350" s="26"/>
    </row>
    <row r="1351" spans="1:22" ht="14.5" x14ac:dyDescent="0.35">
      <c r="A1351" s="15">
        <v>12</v>
      </c>
      <c r="B1351" s="8">
        <v>90</v>
      </c>
      <c r="C1351" s="8">
        <v>1472222.2221000001</v>
      </c>
      <c r="D1351" s="8">
        <v>7500</v>
      </c>
      <c r="E1351" s="2">
        <v>30</v>
      </c>
      <c r="F1351" s="2">
        <v>185.78959655761699</v>
      </c>
      <c r="G1351" s="2">
        <v>627.782958984375</v>
      </c>
      <c r="H1351" s="1">
        <v>218.46043878494831</v>
      </c>
      <c r="I1351" s="1">
        <v>642.13390529545677</v>
      </c>
      <c r="J1351" s="1">
        <f t="shared" si="119"/>
        <v>17.584860957055501</v>
      </c>
      <c r="K1351" s="1">
        <f t="shared" si="120"/>
        <v>2.2859725810809963</v>
      </c>
      <c r="L1351" s="26">
        <f t="shared" ref="L1351:M1351" si="121">AVERAGE(J1351:J1472)</f>
        <v>-1.9534689346380594</v>
      </c>
      <c r="M1351" s="26">
        <f t="shared" si="121"/>
        <v>1.4433806360921799</v>
      </c>
      <c r="N1351" s="2">
        <v>1472223</v>
      </c>
      <c r="O1351" s="26">
        <f t="shared" ref="O1351:P1351" si="122">ABS(L1351)</f>
        <v>1.9534689346380594</v>
      </c>
      <c r="P1351" s="26">
        <f t="shared" si="122"/>
        <v>1.4433806360921799</v>
      </c>
      <c r="Q1351" s="26">
        <f t="shared" ref="Q1351" si="123">SUM(G1351:G1472)*30</f>
        <v>2055464.7404479985</v>
      </c>
      <c r="R1351" s="26">
        <f t="shared" ref="R1351" si="124">SUM(I1351:I1472)*30</f>
        <v>2084844.4926118325</v>
      </c>
      <c r="S1351" s="26">
        <f t="shared" ref="S1351" si="125">SUM(F1351:F1472)*30</f>
        <v>64464528.957366943</v>
      </c>
      <c r="T1351" s="26">
        <f t="shared" ref="T1351" si="126">SUM(H1351:H1472)*30</f>
        <v>64645910.171018802</v>
      </c>
      <c r="U1351" s="26">
        <f t="shared" ref="U1351" si="127">(R1351-Q1351)/Q1351*100</f>
        <v>1.4293483894756802</v>
      </c>
      <c r="V1351" s="26">
        <f t="shared" ref="V1351" si="128">(T1351-S1351)/S1351*100</f>
        <v>0.28136591794816829</v>
      </c>
    </row>
    <row r="1352" spans="1:22" ht="14.5" x14ac:dyDescent="0.35">
      <c r="A1352" s="15">
        <v>12</v>
      </c>
      <c r="B1352" s="8">
        <v>90</v>
      </c>
      <c r="C1352" s="8">
        <v>1472222.2221000001</v>
      </c>
      <c r="D1352" s="8">
        <v>7500</v>
      </c>
      <c r="E1352" s="2">
        <v>60</v>
      </c>
      <c r="F1352" s="2">
        <v>175.41639709472699</v>
      </c>
      <c r="G1352" s="2">
        <v>592.73199462890602</v>
      </c>
      <c r="H1352" s="1">
        <v>218.68740929041789</v>
      </c>
      <c r="I1352" s="1">
        <v>607.9074888395071</v>
      </c>
      <c r="J1352" s="1">
        <f t="shared" si="119"/>
        <v>24.667598304578124</v>
      </c>
      <c r="K1352" s="1">
        <f t="shared" si="120"/>
        <v>2.5602623695220048</v>
      </c>
      <c r="L1352" s="26"/>
      <c r="M1352" s="26"/>
      <c r="N1352" s="2">
        <v>1472223</v>
      </c>
      <c r="O1352" s="26"/>
      <c r="P1352" s="26"/>
      <c r="Q1352" s="26"/>
      <c r="R1352" s="26"/>
      <c r="S1352" s="26"/>
      <c r="T1352" s="26"/>
      <c r="U1352" s="26"/>
      <c r="V1352" s="26"/>
    </row>
    <row r="1353" spans="1:22" ht="14.5" x14ac:dyDescent="0.35">
      <c r="A1353" s="15">
        <v>12</v>
      </c>
      <c r="B1353" s="8">
        <v>90</v>
      </c>
      <c r="C1353" s="8">
        <v>1472222.2221000001</v>
      </c>
      <c r="D1353" s="8">
        <v>7500</v>
      </c>
      <c r="E1353" s="2">
        <v>90</v>
      </c>
      <c r="F1353" s="2">
        <v>170.71252441406301</v>
      </c>
      <c r="G1353" s="2">
        <v>576.83758544921898</v>
      </c>
      <c r="H1353" s="1">
        <v>218.9146118869009</v>
      </c>
      <c r="I1353" s="1">
        <v>594.83004053627326</v>
      </c>
      <c r="J1353" s="1">
        <f t="shared" si="119"/>
        <v>28.235823726631672</v>
      </c>
      <c r="K1353" s="1">
        <f t="shared" si="120"/>
        <v>3.1191544276787111</v>
      </c>
      <c r="L1353" s="26"/>
      <c r="M1353" s="26"/>
      <c r="N1353" s="2">
        <v>1472223</v>
      </c>
      <c r="O1353" s="26"/>
      <c r="P1353" s="26"/>
      <c r="Q1353" s="26"/>
      <c r="R1353" s="26"/>
      <c r="S1353" s="26"/>
      <c r="T1353" s="26"/>
      <c r="U1353" s="26"/>
      <c r="V1353" s="26"/>
    </row>
    <row r="1354" spans="1:22" ht="14.5" x14ac:dyDescent="0.35">
      <c r="A1354" s="15">
        <v>12</v>
      </c>
      <c r="B1354" s="8">
        <v>90</v>
      </c>
      <c r="C1354" s="8">
        <v>1472222.2221000001</v>
      </c>
      <c r="D1354" s="8">
        <v>7500</v>
      </c>
      <c r="E1354" s="2">
        <v>120</v>
      </c>
      <c r="F1354" s="2">
        <v>220.05830383300801</v>
      </c>
      <c r="G1354" s="2">
        <v>743.576904296875</v>
      </c>
      <c r="H1354" s="1">
        <v>219.7802678500189</v>
      </c>
      <c r="I1354" s="1">
        <v>732.09221798856561</v>
      </c>
      <c r="J1354" s="1">
        <f t="shared" ref="J1354:J1417" si="129">(H1354-F1354)/F1354*100</f>
        <v>-0.1263465082417877</v>
      </c>
      <c r="K1354" s="1">
        <f t="shared" ref="K1354:K1417" si="130">(I1354-G1354)/G1354*100</f>
        <v>-1.5445189652803015</v>
      </c>
      <c r="L1354" s="26"/>
      <c r="M1354" s="26"/>
      <c r="N1354" s="2">
        <v>0</v>
      </c>
      <c r="O1354" s="26"/>
      <c r="P1354" s="26"/>
      <c r="Q1354" s="26"/>
      <c r="R1354" s="26"/>
      <c r="S1354" s="26"/>
      <c r="T1354" s="26"/>
      <c r="U1354" s="26"/>
      <c r="V1354" s="26"/>
    </row>
    <row r="1355" spans="1:22" ht="14.5" x14ac:dyDescent="0.35">
      <c r="A1355" s="15">
        <v>12</v>
      </c>
      <c r="B1355" s="8">
        <v>90</v>
      </c>
      <c r="C1355" s="8">
        <v>1472222.2221000001</v>
      </c>
      <c r="D1355" s="8">
        <v>7500</v>
      </c>
      <c r="E1355" s="2">
        <v>150</v>
      </c>
      <c r="F1355" s="2">
        <v>233.02494812011699</v>
      </c>
      <c r="G1355" s="2">
        <v>787.39123535156295</v>
      </c>
      <c r="H1355" s="1">
        <v>222.55002749888939</v>
      </c>
      <c r="I1355" s="1">
        <v>777.22659944244674</v>
      </c>
      <c r="J1355" s="1">
        <f t="shared" si="129"/>
        <v>-4.4951927704445218</v>
      </c>
      <c r="K1355" s="1">
        <f t="shared" si="130"/>
        <v>-1.2909257117369102</v>
      </c>
      <c r="L1355" s="26"/>
      <c r="M1355" s="26"/>
      <c r="N1355" s="2">
        <v>5.2604174813862499E-14</v>
      </c>
      <c r="O1355" s="26"/>
      <c r="P1355" s="26"/>
      <c r="Q1355" s="26"/>
      <c r="R1355" s="26"/>
      <c r="S1355" s="26"/>
      <c r="T1355" s="26"/>
      <c r="U1355" s="26"/>
      <c r="V1355" s="26"/>
    </row>
    <row r="1356" spans="1:22" ht="14.5" x14ac:dyDescent="0.35">
      <c r="A1356" s="15">
        <v>12</v>
      </c>
      <c r="B1356" s="8">
        <v>90</v>
      </c>
      <c r="C1356" s="8">
        <v>1472222.2221000001</v>
      </c>
      <c r="D1356" s="8">
        <v>7500</v>
      </c>
      <c r="E1356" s="2">
        <v>180</v>
      </c>
      <c r="F1356" s="2">
        <v>228.26692199707</v>
      </c>
      <c r="G1356" s="2">
        <v>771.31384277343795</v>
      </c>
      <c r="H1356" s="1">
        <v>225.33886212792819</v>
      </c>
      <c r="I1356" s="1">
        <v>765.54993816817853</v>
      </c>
      <c r="J1356" s="1">
        <f t="shared" si="129"/>
        <v>-1.2827350732750447</v>
      </c>
      <c r="K1356" s="1">
        <f t="shared" si="130"/>
        <v>-0.74728395701209893</v>
      </c>
      <c r="L1356" s="26"/>
      <c r="M1356" s="26"/>
      <c r="N1356" s="2">
        <v>4.2083510612932202E-14</v>
      </c>
      <c r="O1356" s="26"/>
      <c r="P1356" s="26"/>
      <c r="Q1356" s="26"/>
      <c r="R1356" s="26"/>
      <c r="S1356" s="26"/>
      <c r="T1356" s="26"/>
      <c r="U1356" s="26"/>
      <c r="V1356" s="26"/>
    </row>
    <row r="1357" spans="1:22" ht="14.5" x14ac:dyDescent="0.35">
      <c r="A1357" s="15">
        <v>12</v>
      </c>
      <c r="B1357" s="8">
        <v>90</v>
      </c>
      <c r="C1357" s="8">
        <v>1472222.2221000001</v>
      </c>
      <c r="D1357" s="8">
        <v>7500</v>
      </c>
      <c r="E1357" s="2">
        <v>210</v>
      </c>
      <c r="F1357" s="2">
        <v>173.4541015625</v>
      </c>
      <c r="G1357" s="2">
        <v>586.09997558593705</v>
      </c>
      <c r="H1357" s="1">
        <v>228.12787082522701</v>
      </c>
      <c r="I1357" s="1">
        <v>592.92155643177341</v>
      </c>
      <c r="J1357" s="1">
        <f t="shared" si="129"/>
        <v>31.520597535727131</v>
      </c>
      <c r="K1357" s="1">
        <f t="shared" si="130"/>
        <v>1.1638937263248783</v>
      </c>
      <c r="L1357" s="26"/>
      <c r="M1357" s="26"/>
      <c r="N1357" s="2">
        <v>1472223</v>
      </c>
      <c r="O1357" s="26"/>
      <c r="P1357" s="26"/>
      <c r="Q1357" s="26"/>
      <c r="R1357" s="26"/>
      <c r="S1357" s="26"/>
      <c r="T1357" s="26"/>
      <c r="U1357" s="26"/>
      <c r="V1357" s="26"/>
    </row>
    <row r="1358" spans="1:22" ht="14.5" x14ac:dyDescent="0.35">
      <c r="A1358" s="15">
        <v>12</v>
      </c>
      <c r="B1358" s="8">
        <v>90</v>
      </c>
      <c r="C1358" s="8">
        <v>1472222.2221000001</v>
      </c>
      <c r="D1358" s="8">
        <v>7500</v>
      </c>
      <c r="E1358" s="2">
        <v>240</v>
      </c>
      <c r="F1358" s="2">
        <v>158.10601806640599</v>
      </c>
      <c r="G1358" s="2">
        <v>534.22607421875</v>
      </c>
      <c r="H1358" s="1">
        <v>230.91689402821419</v>
      </c>
      <c r="I1358" s="1">
        <v>554.54283353017649</v>
      </c>
      <c r="J1358" s="1">
        <f t="shared" si="129"/>
        <v>46.051932021478748</v>
      </c>
      <c r="K1358" s="1">
        <f t="shared" si="130"/>
        <v>3.8030265260147846</v>
      </c>
      <c r="L1358" s="26"/>
      <c r="M1358" s="26"/>
      <c r="N1358" s="2">
        <v>1472223</v>
      </c>
      <c r="O1358" s="26"/>
      <c r="P1358" s="26"/>
      <c r="Q1358" s="26"/>
      <c r="R1358" s="26"/>
      <c r="S1358" s="26"/>
      <c r="T1358" s="26"/>
      <c r="U1358" s="26"/>
      <c r="V1358" s="26"/>
    </row>
    <row r="1359" spans="1:22" ht="14.5" x14ac:dyDescent="0.35">
      <c r="A1359" s="15">
        <v>12</v>
      </c>
      <c r="B1359" s="8">
        <v>90</v>
      </c>
      <c r="C1359" s="8">
        <v>1472222.2221000001</v>
      </c>
      <c r="D1359" s="8">
        <v>7500</v>
      </c>
      <c r="E1359" s="2">
        <v>270</v>
      </c>
      <c r="F1359" s="2">
        <v>151.652755737305</v>
      </c>
      <c r="G1359" s="2">
        <v>512.359130859375</v>
      </c>
      <c r="H1359" s="1">
        <v>233.7059172312014</v>
      </c>
      <c r="I1359" s="1">
        <v>540.67867299438603</v>
      </c>
      <c r="J1359" s="1">
        <f t="shared" si="129"/>
        <v>54.105948220307987</v>
      </c>
      <c r="K1359" s="1">
        <f t="shared" si="130"/>
        <v>5.5272835847603492</v>
      </c>
      <c r="L1359" s="26"/>
      <c r="M1359" s="26"/>
      <c r="N1359" s="2">
        <v>1472223</v>
      </c>
      <c r="O1359" s="26"/>
      <c r="P1359" s="26"/>
      <c r="Q1359" s="26"/>
      <c r="R1359" s="26"/>
      <c r="S1359" s="26"/>
      <c r="T1359" s="26"/>
      <c r="U1359" s="26"/>
      <c r="V1359" s="26"/>
    </row>
    <row r="1360" spans="1:22" ht="14.5" x14ac:dyDescent="0.35">
      <c r="A1360" s="15">
        <v>12</v>
      </c>
      <c r="B1360" s="8">
        <v>90</v>
      </c>
      <c r="C1360" s="8">
        <v>1472222.2221000001</v>
      </c>
      <c r="D1360" s="8">
        <v>7500</v>
      </c>
      <c r="E1360" s="2">
        <v>300</v>
      </c>
      <c r="F1360" s="2">
        <v>188.20408630371099</v>
      </c>
      <c r="G1360" s="2">
        <v>635.39318847656295</v>
      </c>
      <c r="H1360" s="1">
        <v>236.49492592850021</v>
      </c>
      <c r="I1360" s="1">
        <v>647.65180264941364</v>
      </c>
      <c r="J1360" s="1">
        <f t="shared" si="129"/>
        <v>25.658762555697507</v>
      </c>
      <c r="K1360" s="1">
        <f t="shared" si="130"/>
        <v>1.9292958116599097</v>
      </c>
      <c r="L1360" s="26"/>
      <c r="M1360" s="26"/>
      <c r="N1360" s="2">
        <v>0</v>
      </c>
      <c r="O1360" s="26"/>
      <c r="P1360" s="26"/>
      <c r="Q1360" s="26"/>
      <c r="R1360" s="26"/>
      <c r="S1360" s="26"/>
      <c r="T1360" s="26"/>
      <c r="U1360" s="26"/>
      <c r="V1360" s="26"/>
    </row>
    <row r="1361" spans="1:22" ht="14.5" x14ac:dyDescent="0.35">
      <c r="A1361" s="15">
        <v>12</v>
      </c>
      <c r="B1361" s="8">
        <v>90</v>
      </c>
      <c r="C1361" s="8">
        <v>1472222.2221000001</v>
      </c>
      <c r="D1361" s="8">
        <v>7500</v>
      </c>
      <c r="E1361" s="2">
        <v>330</v>
      </c>
      <c r="F1361" s="2">
        <v>206.47979736328099</v>
      </c>
      <c r="G1361" s="2">
        <v>693.69439697265602</v>
      </c>
      <c r="H1361" s="1">
        <v>239.28394913148739</v>
      </c>
      <c r="I1361" s="1">
        <v>686.91191441947478</v>
      </c>
      <c r="J1361" s="1">
        <f t="shared" si="129"/>
        <v>15.887342096956198</v>
      </c>
      <c r="K1361" s="1">
        <f t="shared" si="130"/>
        <v>-0.97773350668256731</v>
      </c>
      <c r="L1361" s="26"/>
      <c r="M1361" s="26"/>
      <c r="N1361" s="2">
        <v>0</v>
      </c>
      <c r="O1361" s="26"/>
      <c r="P1361" s="26"/>
      <c r="Q1361" s="26"/>
      <c r="R1361" s="26"/>
      <c r="S1361" s="26"/>
      <c r="T1361" s="26"/>
      <c r="U1361" s="26"/>
      <c r="V1361" s="26"/>
    </row>
    <row r="1362" spans="1:22" ht="14.5" x14ac:dyDescent="0.35">
      <c r="A1362" s="15">
        <v>12</v>
      </c>
      <c r="B1362" s="8">
        <v>90</v>
      </c>
      <c r="C1362" s="8">
        <v>1472222.2221000001</v>
      </c>
      <c r="D1362" s="8">
        <v>7500</v>
      </c>
      <c r="E1362" s="2">
        <v>360</v>
      </c>
      <c r="F1362" s="2">
        <v>222.30227661132801</v>
      </c>
      <c r="G1362" s="2">
        <v>731.649658203125</v>
      </c>
      <c r="H1362" s="1">
        <v>242.07298684016291</v>
      </c>
      <c r="I1362" s="1">
        <v>746.99526771111289</v>
      </c>
      <c r="J1362" s="1">
        <f t="shared" si="129"/>
        <v>8.8936157245937224</v>
      </c>
      <c r="K1362" s="1">
        <f t="shared" si="130"/>
        <v>2.0973985753885973</v>
      </c>
      <c r="L1362" s="26"/>
      <c r="M1362" s="26"/>
      <c r="N1362" s="2">
        <v>4.2082567357042098E-13</v>
      </c>
      <c r="O1362" s="26"/>
      <c r="P1362" s="26"/>
      <c r="Q1362" s="26"/>
      <c r="R1362" s="26"/>
      <c r="S1362" s="26"/>
      <c r="T1362" s="26"/>
      <c r="U1362" s="26"/>
      <c r="V1362" s="26"/>
    </row>
    <row r="1363" spans="1:22" ht="14.5" x14ac:dyDescent="0.35">
      <c r="A1363" s="15">
        <v>12</v>
      </c>
      <c r="B1363" s="8">
        <v>90</v>
      </c>
      <c r="C1363" s="8">
        <v>1472222.2221000001</v>
      </c>
      <c r="D1363" s="8">
        <v>7500</v>
      </c>
      <c r="E1363" s="2">
        <v>390</v>
      </c>
      <c r="F1363" s="2">
        <v>206.43371582031301</v>
      </c>
      <c r="G1363" s="2">
        <v>639.07525634765602</v>
      </c>
      <c r="H1363" s="1">
        <v>110.0935326869251</v>
      </c>
      <c r="I1363" s="1">
        <v>621.79714102469109</v>
      </c>
      <c r="J1363" s="1">
        <f t="shared" si="129"/>
        <v>-46.668821878517996</v>
      </c>
      <c r="K1363" s="1">
        <f t="shared" si="130"/>
        <v>-2.7036120005193358</v>
      </c>
      <c r="L1363" s="26"/>
      <c r="M1363" s="26"/>
      <c r="N1363" s="2">
        <v>1472223</v>
      </c>
      <c r="O1363" s="26"/>
      <c r="P1363" s="26"/>
      <c r="Q1363" s="26"/>
      <c r="R1363" s="26"/>
      <c r="S1363" s="26"/>
      <c r="T1363" s="26"/>
      <c r="U1363" s="26"/>
      <c r="V1363" s="26"/>
    </row>
    <row r="1364" spans="1:22" ht="14.5" x14ac:dyDescent="0.35">
      <c r="A1364" s="15">
        <v>12</v>
      </c>
      <c r="B1364" s="8">
        <v>90</v>
      </c>
      <c r="C1364" s="8">
        <v>1472222.2221000001</v>
      </c>
      <c r="D1364" s="8">
        <v>7500</v>
      </c>
      <c r="E1364" s="2">
        <v>420</v>
      </c>
      <c r="F1364" s="2">
        <v>235.41390991210901</v>
      </c>
      <c r="G1364" s="2">
        <v>651.60736083984398</v>
      </c>
      <c r="H1364" s="1">
        <v>110.0935326869251</v>
      </c>
      <c r="I1364" s="1">
        <v>616.72388489949901</v>
      </c>
      <c r="J1364" s="1">
        <f t="shared" si="129"/>
        <v>-53.234057950089628</v>
      </c>
      <c r="K1364" s="1">
        <f t="shared" si="130"/>
        <v>-5.353450258048702</v>
      </c>
      <c r="L1364" s="26"/>
      <c r="M1364" s="26"/>
      <c r="N1364" s="2">
        <v>1472223</v>
      </c>
      <c r="O1364" s="26"/>
      <c r="P1364" s="26"/>
      <c r="Q1364" s="26"/>
      <c r="R1364" s="26"/>
      <c r="S1364" s="26"/>
      <c r="T1364" s="26"/>
      <c r="U1364" s="26"/>
      <c r="V1364" s="26"/>
    </row>
    <row r="1365" spans="1:22" ht="14.5" x14ac:dyDescent="0.35">
      <c r="A1365" s="15">
        <v>12</v>
      </c>
      <c r="B1365" s="8">
        <v>90</v>
      </c>
      <c r="C1365" s="8">
        <v>1472222.2221000001</v>
      </c>
      <c r="D1365" s="8">
        <v>7500</v>
      </c>
      <c r="E1365" s="2">
        <v>450</v>
      </c>
      <c r="F1365" s="2">
        <v>284.57754516601602</v>
      </c>
      <c r="G1365" s="2">
        <v>676.96051025390602</v>
      </c>
      <c r="H1365" s="1">
        <v>110.0935326869251</v>
      </c>
      <c r="I1365" s="1">
        <v>658.13681057207168</v>
      </c>
      <c r="J1365" s="1">
        <f t="shared" si="129"/>
        <v>-61.313345147207919</v>
      </c>
      <c r="K1365" s="1">
        <f t="shared" si="130"/>
        <v>-2.780620050462645</v>
      </c>
      <c r="L1365" s="26"/>
      <c r="M1365" s="26"/>
      <c r="N1365" s="2">
        <v>1472223</v>
      </c>
      <c r="O1365" s="26"/>
      <c r="P1365" s="26"/>
      <c r="Q1365" s="26"/>
      <c r="R1365" s="26"/>
      <c r="S1365" s="26"/>
      <c r="T1365" s="26"/>
      <c r="U1365" s="26"/>
      <c r="V1365" s="26"/>
    </row>
    <row r="1366" spans="1:22" ht="14.5" x14ac:dyDescent="0.35">
      <c r="A1366" s="15">
        <v>12</v>
      </c>
      <c r="B1366" s="8">
        <v>90</v>
      </c>
      <c r="C1366" s="8">
        <v>1472222.2221000001</v>
      </c>
      <c r="D1366" s="8">
        <v>7500</v>
      </c>
      <c r="E1366" s="2">
        <v>480</v>
      </c>
      <c r="F1366" s="2">
        <v>440.65985107421898</v>
      </c>
      <c r="G1366" s="2">
        <v>861.56683349609398</v>
      </c>
      <c r="H1366" s="1">
        <v>373.82136537813068</v>
      </c>
      <c r="I1366" s="1">
        <v>861.51299692907014</v>
      </c>
      <c r="J1366" s="1">
        <f t="shared" si="129"/>
        <v>-15.167818337239645</v>
      </c>
      <c r="K1366" s="1">
        <f t="shared" si="130"/>
        <v>-6.2486814639064669E-3</v>
      </c>
      <c r="L1366" s="26"/>
      <c r="M1366" s="26"/>
      <c r="N1366" s="2">
        <v>1.3152019485420899E-14</v>
      </c>
      <c r="O1366" s="26"/>
      <c r="P1366" s="26"/>
      <c r="Q1366" s="26"/>
      <c r="R1366" s="26"/>
      <c r="S1366" s="26"/>
      <c r="T1366" s="26"/>
      <c r="U1366" s="26"/>
      <c r="V1366" s="26"/>
    </row>
    <row r="1367" spans="1:22" ht="14.5" x14ac:dyDescent="0.35">
      <c r="A1367" s="15">
        <v>12</v>
      </c>
      <c r="B1367" s="8">
        <v>90</v>
      </c>
      <c r="C1367" s="8">
        <v>1472222.2221000001</v>
      </c>
      <c r="D1367" s="8">
        <v>7500</v>
      </c>
      <c r="E1367" s="2">
        <v>510</v>
      </c>
      <c r="F1367" s="2">
        <v>641.274169921875</v>
      </c>
      <c r="G1367" s="2">
        <v>961.48913574218705</v>
      </c>
      <c r="H1367" s="1">
        <v>373.82136537813068</v>
      </c>
      <c r="I1367" s="1">
        <v>976.70126332169252</v>
      </c>
      <c r="J1367" s="1">
        <f t="shared" si="129"/>
        <v>-41.706467699506362</v>
      </c>
      <c r="K1367" s="1">
        <f t="shared" si="130"/>
        <v>1.5821424303211726</v>
      </c>
      <c r="L1367" s="26"/>
      <c r="M1367" s="26"/>
      <c r="N1367" s="2">
        <v>2.20934083744809E-13</v>
      </c>
      <c r="O1367" s="26"/>
      <c r="P1367" s="26"/>
      <c r="Q1367" s="26"/>
      <c r="R1367" s="26"/>
      <c r="S1367" s="26"/>
      <c r="T1367" s="26"/>
      <c r="U1367" s="26"/>
      <c r="V1367" s="26"/>
    </row>
    <row r="1368" spans="1:22" ht="14.5" x14ac:dyDescent="0.35">
      <c r="A1368" s="15">
        <v>12</v>
      </c>
      <c r="B1368" s="8">
        <v>90</v>
      </c>
      <c r="C1368" s="8">
        <v>1472222.2221000001</v>
      </c>
      <c r="D1368" s="8">
        <v>7500</v>
      </c>
      <c r="E1368" s="2">
        <v>540</v>
      </c>
      <c r="F1368" s="2">
        <v>963.57135009765602</v>
      </c>
      <c r="G1368" s="2">
        <v>1051.76147460938</v>
      </c>
      <c r="H1368" s="1">
        <v>525.80213295705892</v>
      </c>
      <c r="I1368" s="1">
        <v>1056.250996607447</v>
      </c>
      <c r="J1368" s="1">
        <f t="shared" si="129"/>
        <v>-45.431946175675527</v>
      </c>
      <c r="K1368" s="1">
        <f t="shared" si="130"/>
        <v>0.42685742979265695</v>
      </c>
      <c r="L1368" s="26"/>
      <c r="M1368" s="26"/>
      <c r="N1368" s="2">
        <v>1.47289746046421E-13</v>
      </c>
      <c r="O1368" s="26"/>
      <c r="P1368" s="26"/>
      <c r="Q1368" s="26"/>
      <c r="R1368" s="26"/>
      <c r="S1368" s="26"/>
      <c r="T1368" s="26"/>
      <c r="U1368" s="26"/>
      <c r="V1368" s="26"/>
    </row>
    <row r="1369" spans="1:22" ht="14.5" x14ac:dyDescent="0.35">
      <c r="A1369" s="15">
        <v>12</v>
      </c>
      <c r="B1369" s="8">
        <v>90</v>
      </c>
      <c r="C1369" s="8">
        <v>1472222.2221000001</v>
      </c>
      <c r="D1369" s="8">
        <v>7500</v>
      </c>
      <c r="E1369" s="2">
        <v>570</v>
      </c>
      <c r="F1369" s="2">
        <v>1190.92980957031</v>
      </c>
      <c r="G1369" s="2">
        <v>946.4638671875</v>
      </c>
      <c r="H1369" s="1">
        <v>687.09929491841683</v>
      </c>
      <c r="I1369" s="1">
        <v>953.11986248204369</v>
      </c>
      <c r="J1369" s="1">
        <f t="shared" si="129"/>
        <v>-42.305643086864734</v>
      </c>
      <c r="K1369" s="1">
        <f t="shared" si="130"/>
        <v>0.70324874781776481</v>
      </c>
      <c r="L1369" s="26"/>
      <c r="M1369" s="26"/>
      <c r="N1369" s="2">
        <v>1472223</v>
      </c>
      <c r="O1369" s="26"/>
      <c r="P1369" s="26"/>
      <c r="Q1369" s="26"/>
      <c r="R1369" s="26"/>
      <c r="S1369" s="26"/>
      <c r="T1369" s="26"/>
      <c r="U1369" s="26"/>
      <c r="V1369" s="26"/>
    </row>
    <row r="1370" spans="1:22" ht="14.5" x14ac:dyDescent="0.35">
      <c r="A1370" s="15">
        <v>12</v>
      </c>
      <c r="B1370" s="8">
        <v>90</v>
      </c>
      <c r="C1370" s="8">
        <v>1472222.2221000001</v>
      </c>
      <c r="D1370" s="8">
        <v>7500</v>
      </c>
      <c r="E1370" s="2">
        <v>600</v>
      </c>
      <c r="F1370" s="2">
        <v>1596.11975097656</v>
      </c>
      <c r="G1370" s="2">
        <v>942.92962646484398</v>
      </c>
      <c r="H1370" s="1">
        <v>896.95709171574777</v>
      </c>
      <c r="I1370" s="1">
        <v>978.22816204419678</v>
      </c>
      <c r="J1370" s="1">
        <f t="shared" si="129"/>
        <v>-43.803897472795569</v>
      </c>
      <c r="K1370" s="1">
        <f t="shared" si="130"/>
        <v>3.7434962895047894</v>
      </c>
      <c r="L1370" s="26"/>
      <c r="M1370" s="26"/>
      <c r="N1370" s="2">
        <v>1472223</v>
      </c>
      <c r="O1370" s="26"/>
      <c r="P1370" s="26"/>
      <c r="Q1370" s="26"/>
      <c r="R1370" s="26"/>
      <c r="S1370" s="26"/>
      <c r="T1370" s="26"/>
      <c r="U1370" s="26"/>
      <c r="V1370" s="26"/>
    </row>
    <row r="1371" spans="1:22" ht="14.5" x14ac:dyDescent="0.35">
      <c r="A1371" s="15">
        <v>12</v>
      </c>
      <c r="B1371" s="8">
        <v>90</v>
      </c>
      <c r="C1371" s="8">
        <v>1472222.2221000001</v>
      </c>
      <c r="D1371" s="8">
        <v>7500</v>
      </c>
      <c r="E1371" s="2">
        <v>630</v>
      </c>
      <c r="F1371" s="2">
        <v>2116.56982421875</v>
      </c>
      <c r="G1371" s="2">
        <v>938.42327880859398</v>
      </c>
      <c r="H1371" s="1">
        <v>1174.991159533135</v>
      </c>
      <c r="I1371" s="1">
        <v>995.06769489598742</v>
      </c>
      <c r="J1371" s="1">
        <f t="shared" si="129"/>
        <v>-44.486066744014096</v>
      </c>
      <c r="K1371" s="1">
        <f t="shared" si="130"/>
        <v>6.0361264864729502</v>
      </c>
      <c r="L1371" s="26"/>
      <c r="M1371" s="26"/>
      <c r="N1371" s="2">
        <v>1472223</v>
      </c>
      <c r="O1371" s="26"/>
      <c r="P1371" s="26"/>
      <c r="Q1371" s="26"/>
      <c r="R1371" s="26"/>
      <c r="S1371" s="26"/>
      <c r="T1371" s="26"/>
      <c r="U1371" s="26"/>
      <c r="V1371" s="26"/>
    </row>
    <row r="1372" spans="1:22" ht="14.5" x14ac:dyDescent="0.35">
      <c r="A1372" s="15">
        <v>12</v>
      </c>
      <c r="B1372" s="8">
        <v>90</v>
      </c>
      <c r="C1372" s="8">
        <v>1472222.2221000001</v>
      </c>
      <c r="D1372" s="8">
        <v>7500</v>
      </c>
      <c r="E1372" s="2">
        <v>660</v>
      </c>
      <c r="F1372" s="2">
        <v>3405.45751953125</v>
      </c>
      <c r="G1372" s="2">
        <v>1116.36889648438</v>
      </c>
      <c r="H1372" s="1">
        <v>2179.2174103703342</v>
      </c>
      <c r="I1372" s="1">
        <v>1103.756194320674</v>
      </c>
      <c r="J1372" s="1">
        <f t="shared" si="129"/>
        <v>-36.008087081635473</v>
      </c>
      <c r="K1372" s="1">
        <f t="shared" si="130"/>
        <v>-1.1297969876646832</v>
      </c>
      <c r="L1372" s="26"/>
      <c r="M1372" s="26"/>
      <c r="N1372" s="2">
        <v>0</v>
      </c>
      <c r="O1372" s="26"/>
      <c r="P1372" s="26"/>
      <c r="Q1372" s="26"/>
      <c r="R1372" s="26"/>
      <c r="S1372" s="26"/>
      <c r="T1372" s="26"/>
      <c r="U1372" s="26"/>
      <c r="V1372" s="26"/>
    </row>
    <row r="1373" spans="1:22" ht="14.5" x14ac:dyDescent="0.35">
      <c r="A1373" s="15">
        <v>12</v>
      </c>
      <c r="B1373" s="8">
        <v>90</v>
      </c>
      <c r="C1373" s="8">
        <v>1472222.2221000001</v>
      </c>
      <c r="D1373" s="8">
        <v>7500</v>
      </c>
      <c r="E1373" s="2">
        <v>690</v>
      </c>
      <c r="F1373" s="2">
        <v>4679.734375</v>
      </c>
      <c r="G1373" s="2">
        <v>1148.23217773438</v>
      </c>
      <c r="H1373" s="1">
        <v>3369.6240550170778</v>
      </c>
      <c r="I1373" s="1">
        <v>1132.9568090515779</v>
      </c>
      <c r="J1373" s="1">
        <f t="shared" si="129"/>
        <v>-27.995399204317494</v>
      </c>
      <c r="K1373" s="1">
        <f t="shared" si="130"/>
        <v>-1.3303379733654985</v>
      </c>
      <c r="L1373" s="26"/>
      <c r="M1373" s="26"/>
      <c r="N1373" s="2">
        <v>1.4728981380905701E-13</v>
      </c>
      <c r="O1373" s="26"/>
      <c r="P1373" s="26"/>
      <c r="Q1373" s="26"/>
      <c r="R1373" s="26"/>
      <c r="S1373" s="26"/>
      <c r="T1373" s="26"/>
      <c r="U1373" s="26"/>
      <c r="V1373" s="26"/>
    </row>
    <row r="1374" spans="1:22" ht="14.5" x14ac:dyDescent="0.35">
      <c r="A1374" s="15">
        <v>12</v>
      </c>
      <c r="B1374" s="8">
        <v>90</v>
      </c>
      <c r="C1374" s="8">
        <v>1472222.2221000001</v>
      </c>
      <c r="D1374" s="8">
        <v>7500</v>
      </c>
      <c r="E1374" s="2">
        <v>720</v>
      </c>
      <c r="F1374" s="2">
        <v>6489.77783203125</v>
      </c>
      <c r="G1374" s="2">
        <v>1116.66918945312</v>
      </c>
      <c r="H1374" s="1">
        <v>4812.0149301538959</v>
      </c>
      <c r="I1374" s="1">
        <v>1106.570305255357</v>
      </c>
      <c r="J1374" s="1">
        <f t="shared" si="129"/>
        <v>-25.852393491754206</v>
      </c>
      <c r="K1374" s="1">
        <f t="shared" si="130"/>
        <v>-0.90437564617582722</v>
      </c>
      <c r="L1374" s="26"/>
      <c r="M1374" s="26"/>
      <c r="N1374" s="2">
        <v>0</v>
      </c>
      <c r="O1374" s="26"/>
      <c r="P1374" s="26"/>
      <c r="Q1374" s="26"/>
      <c r="R1374" s="26"/>
      <c r="S1374" s="26"/>
      <c r="T1374" s="26"/>
      <c r="U1374" s="26"/>
      <c r="V1374" s="26"/>
    </row>
    <row r="1375" spans="1:22" ht="14.5" x14ac:dyDescent="0.35">
      <c r="A1375" s="15">
        <v>12</v>
      </c>
      <c r="B1375" s="8">
        <v>90</v>
      </c>
      <c r="C1375" s="8">
        <v>1472222.2221000001</v>
      </c>
      <c r="D1375" s="8">
        <v>7500</v>
      </c>
      <c r="E1375" s="2">
        <v>750</v>
      </c>
      <c r="F1375" s="2">
        <v>5829.0908203125</v>
      </c>
      <c r="G1375" s="2">
        <v>909.92395019531295</v>
      </c>
      <c r="H1375" s="1">
        <v>4809.0019246172378</v>
      </c>
      <c r="I1375" s="1">
        <v>872.20955303868016</v>
      </c>
      <c r="J1375" s="1">
        <f t="shared" si="129"/>
        <v>-17.499965726054253</v>
      </c>
      <c r="K1375" s="1">
        <f t="shared" si="130"/>
        <v>-4.1447856327484836</v>
      </c>
      <c r="L1375" s="26"/>
      <c r="M1375" s="26"/>
      <c r="N1375" s="2">
        <v>1472223</v>
      </c>
      <c r="O1375" s="26"/>
      <c r="P1375" s="26"/>
      <c r="Q1375" s="26"/>
      <c r="R1375" s="26"/>
      <c r="S1375" s="26"/>
      <c r="T1375" s="26"/>
      <c r="U1375" s="26"/>
      <c r="V1375" s="26"/>
    </row>
    <row r="1376" spans="1:22" ht="14.5" x14ac:dyDescent="0.35">
      <c r="A1376" s="15">
        <v>12</v>
      </c>
      <c r="B1376" s="8">
        <v>90</v>
      </c>
      <c r="C1376" s="8">
        <v>1472222.2221000001</v>
      </c>
      <c r="D1376" s="8">
        <v>7500</v>
      </c>
      <c r="E1376" s="2">
        <v>780</v>
      </c>
      <c r="F1376" s="2">
        <v>5872.2451171875</v>
      </c>
      <c r="G1376" s="2">
        <v>839.11999511718795</v>
      </c>
      <c r="H1376" s="1">
        <v>5138.222098837542</v>
      </c>
      <c r="I1376" s="1">
        <v>822.72891501252786</v>
      </c>
      <c r="J1376" s="1">
        <f t="shared" si="129"/>
        <v>-12.499870214912228</v>
      </c>
      <c r="K1376" s="1">
        <f t="shared" si="130"/>
        <v>-1.95336545429012</v>
      </c>
      <c r="L1376" s="26"/>
      <c r="M1376" s="26"/>
      <c r="N1376" s="2">
        <v>1472223</v>
      </c>
      <c r="O1376" s="26"/>
      <c r="P1376" s="26"/>
      <c r="Q1376" s="26"/>
      <c r="R1376" s="26"/>
      <c r="S1376" s="26"/>
      <c r="T1376" s="26"/>
      <c r="U1376" s="26"/>
      <c r="V1376" s="26"/>
    </row>
    <row r="1377" spans="1:22" ht="14.5" x14ac:dyDescent="0.35">
      <c r="A1377" s="15">
        <v>12</v>
      </c>
      <c r="B1377" s="8">
        <v>90</v>
      </c>
      <c r="C1377" s="8">
        <v>1472222.2221000001</v>
      </c>
      <c r="D1377" s="8">
        <v>7500</v>
      </c>
      <c r="E1377" s="2">
        <v>810</v>
      </c>
      <c r="F1377" s="2">
        <v>6076.58203125</v>
      </c>
      <c r="G1377" s="2">
        <v>789.90710449218795</v>
      </c>
      <c r="H1377" s="1">
        <v>5553.3976440725264</v>
      </c>
      <c r="I1377" s="1">
        <v>784.76428050672507</v>
      </c>
      <c r="J1377" s="1">
        <f t="shared" si="129"/>
        <v>-8.6098465302845657</v>
      </c>
      <c r="K1377" s="1">
        <f t="shared" si="130"/>
        <v>-0.65106693637969992</v>
      </c>
      <c r="L1377" s="26"/>
      <c r="M1377" s="26"/>
      <c r="N1377" s="2">
        <v>1472223</v>
      </c>
      <c r="O1377" s="26"/>
      <c r="P1377" s="26"/>
      <c r="Q1377" s="26"/>
      <c r="R1377" s="26"/>
      <c r="S1377" s="26"/>
      <c r="T1377" s="26"/>
      <c r="U1377" s="26"/>
      <c r="V1377" s="26"/>
    </row>
    <row r="1378" spans="1:22" ht="14.5" x14ac:dyDescent="0.35">
      <c r="A1378" s="15">
        <v>12</v>
      </c>
      <c r="B1378" s="8">
        <v>90</v>
      </c>
      <c r="C1378" s="8">
        <v>1472222.2221000001</v>
      </c>
      <c r="D1378" s="8">
        <v>7500</v>
      </c>
      <c r="E1378" s="2">
        <v>840</v>
      </c>
      <c r="F1378" s="2">
        <v>7514.7998046875</v>
      </c>
      <c r="G1378" s="2">
        <v>920.14923095703102</v>
      </c>
      <c r="H1378" s="1">
        <v>7454.6180631648722</v>
      </c>
      <c r="I1378" s="1">
        <v>874.09444924173761</v>
      </c>
      <c r="J1378" s="1">
        <f t="shared" si="129"/>
        <v>-0.80084291114566086</v>
      </c>
      <c r="K1378" s="1">
        <f t="shared" si="130"/>
        <v>-5.0051426622823616</v>
      </c>
      <c r="L1378" s="26"/>
      <c r="M1378" s="26"/>
      <c r="N1378" s="2">
        <v>0</v>
      </c>
      <c r="O1378" s="26"/>
      <c r="P1378" s="26"/>
      <c r="Q1378" s="26"/>
      <c r="R1378" s="26"/>
      <c r="S1378" s="26"/>
      <c r="T1378" s="26"/>
      <c r="U1378" s="26"/>
      <c r="V1378" s="26"/>
    </row>
    <row r="1379" spans="1:22" ht="14.5" x14ac:dyDescent="0.35">
      <c r="A1379" s="15">
        <v>12</v>
      </c>
      <c r="B1379" s="8">
        <v>90</v>
      </c>
      <c r="C1379" s="8">
        <v>1472222.2221000001</v>
      </c>
      <c r="D1379" s="8">
        <v>7500</v>
      </c>
      <c r="E1379" s="2">
        <v>870</v>
      </c>
      <c r="F1379" s="2">
        <v>9009.525390625</v>
      </c>
      <c r="G1379" s="2">
        <v>966.65814208984398</v>
      </c>
      <c r="H1379" s="1">
        <v>8135.4305927563564</v>
      </c>
      <c r="I1379" s="1">
        <v>882.36154436853326</v>
      </c>
      <c r="J1379" s="1">
        <f t="shared" si="129"/>
        <v>-9.7018961595712501</v>
      </c>
      <c r="K1379" s="1">
        <f t="shared" si="130"/>
        <v>-8.720414596526096</v>
      </c>
      <c r="L1379" s="26"/>
      <c r="M1379" s="26"/>
      <c r="N1379" s="2">
        <v>1.1572797028406399E-13</v>
      </c>
      <c r="O1379" s="26"/>
      <c r="P1379" s="26"/>
      <c r="Q1379" s="26"/>
      <c r="R1379" s="26"/>
      <c r="S1379" s="26"/>
      <c r="T1379" s="26"/>
      <c r="U1379" s="26"/>
      <c r="V1379" s="26"/>
    </row>
    <row r="1380" spans="1:22" ht="14.5" x14ac:dyDescent="0.35">
      <c r="A1380" s="15">
        <v>12</v>
      </c>
      <c r="B1380" s="8">
        <v>90</v>
      </c>
      <c r="C1380" s="8">
        <v>1472222.2221000001</v>
      </c>
      <c r="D1380" s="8">
        <v>7500</v>
      </c>
      <c r="E1380" s="2">
        <v>900</v>
      </c>
      <c r="F1380" s="2">
        <v>8089.7763671875</v>
      </c>
      <c r="G1380" s="2">
        <v>880.74127197265602</v>
      </c>
      <c r="H1380" s="1">
        <v>8609.3855080586745</v>
      </c>
      <c r="I1380" s="1">
        <v>871.46801999530373</v>
      </c>
      <c r="J1380" s="1">
        <f t="shared" si="129"/>
        <v>6.4230346710044142</v>
      </c>
      <c r="K1380" s="1">
        <f t="shared" si="130"/>
        <v>-1.0528917256917409</v>
      </c>
      <c r="L1380" s="26"/>
      <c r="M1380" s="26"/>
      <c r="N1380" s="2">
        <v>0</v>
      </c>
      <c r="O1380" s="26"/>
      <c r="P1380" s="26"/>
      <c r="Q1380" s="26"/>
      <c r="R1380" s="26"/>
      <c r="S1380" s="26"/>
      <c r="T1380" s="26"/>
      <c r="U1380" s="26"/>
      <c r="V1380" s="26"/>
    </row>
    <row r="1381" spans="1:22" ht="14.5" x14ac:dyDescent="0.35">
      <c r="A1381" s="15">
        <v>12</v>
      </c>
      <c r="B1381" s="8">
        <v>90</v>
      </c>
      <c r="C1381" s="8">
        <v>1472222.2221000001</v>
      </c>
      <c r="D1381" s="8">
        <v>7500</v>
      </c>
      <c r="E1381" s="2">
        <v>930</v>
      </c>
      <c r="F1381" s="2">
        <v>7580.56201171875</v>
      </c>
      <c r="G1381" s="2">
        <v>728.981689453125</v>
      </c>
      <c r="H1381" s="1">
        <v>8299.8123023092703</v>
      </c>
      <c r="I1381" s="1">
        <v>763.19444475819432</v>
      </c>
      <c r="J1381" s="1">
        <f t="shared" si="129"/>
        <v>9.4880866283876468</v>
      </c>
      <c r="K1381" s="1">
        <f t="shared" si="130"/>
        <v>4.6932256049854146</v>
      </c>
      <c r="L1381" s="26"/>
      <c r="M1381" s="26"/>
      <c r="N1381" s="2">
        <v>1472223</v>
      </c>
      <c r="O1381" s="26"/>
      <c r="P1381" s="26"/>
      <c r="Q1381" s="26"/>
      <c r="R1381" s="26"/>
      <c r="S1381" s="26"/>
      <c r="T1381" s="26"/>
      <c r="U1381" s="26"/>
      <c r="V1381" s="26"/>
    </row>
    <row r="1382" spans="1:22" ht="14.5" x14ac:dyDescent="0.35">
      <c r="A1382" s="15">
        <v>12</v>
      </c>
      <c r="B1382" s="8">
        <v>90</v>
      </c>
      <c r="C1382" s="8">
        <v>1472222.2221000001</v>
      </c>
      <c r="D1382" s="8">
        <v>7500</v>
      </c>
      <c r="E1382" s="2">
        <v>960</v>
      </c>
      <c r="F1382" s="2">
        <v>7840.23486328125</v>
      </c>
      <c r="G1382" s="2">
        <v>692.70178222656295</v>
      </c>
      <c r="H1382" s="1">
        <v>8312.8697427261868</v>
      </c>
      <c r="I1382" s="1">
        <v>732.26216231785543</v>
      </c>
      <c r="J1382" s="1">
        <f t="shared" si="129"/>
        <v>6.0283255245128249</v>
      </c>
      <c r="K1382" s="1">
        <f t="shared" si="130"/>
        <v>5.7110261740821393</v>
      </c>
      <c r="L1382" s="26"/>
      <c r="M1382" s="26"/>
      <c r="N1382" s="2">
        <v>1472223</v>
      </c>
      <c r="O1382" s="26"/>
      <c r="P1382" s="26"/>
      <c r="Q1382" s="26"/>
      <c r="R1382" s="26"/>
      <c r="S1382" s="26"/>
      <c r="T1382" s="26"/>
      <c r="U1382" s="26"/>
      <c r="V1382" s="26"/>
    </row>
    <row r="1383" spans="1:22" ht="14.5" x14ac:dyDescent="0.35">
      <c r="A1383" s="15">
        <v>12</v>
      </c>
      <c r="B1383" s="8">
        <v>90</v>
      </c>
      <c r="C1383" s="8">
        <v>1472222.2221000001</v>
      </c>
      <c r="D1383" s="8">
        <v>7500</v>
      </c>
      <c r="E1383" s="2">
        <v>990</v>
      </c>
      <c r="F1383" s="2">
        <v>7910.4189453125</v>
      </c>
      <c r="G1383" s="2">
        <v>645.59222412109398</v>
      </c>
      <c r="H1383" s="1">
        <v>8392.8260252251093</v>
      </c>
      <c r="I1383" s="1">
        <v>691.65317547515258</v>
      </c>
      <c r="J1383" s="1">
        <f t="shared" si="129"/>
        <v>6.0983758666596373</v>
      </c>
      <c r="K1383" s="1">
        <f t="shared" si="130"/>
        <v>7.1346818677634705</v>
      </c>
      <c r="L1383" s="26"/>
      <c r="M1383" s="26"/>
      <c r="N1383" s="2">
        <v>1472223</v>
      </c>
      <c r="O1383" s="26"/>
      <c r="P1383" s="26"/>
      <c r="Q1383" s="26"/>
      <c r="R1383" s="26"/>
      <c r="S1383" s="26"/>
      <c r="T1383" s="26"/>
      <c r="U1383" s="26"/>
      <c r="V1383" s="26"/>
    </row>
    <row r="1384" spans="1:22" ht="14.5" x14ac:dyDescent="0.35">
      <c r="A1384" s="15">
        <v>12</v>
      </c>
      <c r="B1384" s="8">
        <v>90</v>
      </c>
      <c r="C1384" s="8">
        <v>1472222.2221000001</v>
      </c>
      <c r="D1384" s="8">
        <v>7500</v>
      </c>
      <c r="E1384" s="2">
        <v>1020</v>
      </c>
      <c r="F1384" s="2">
        <v>9029.2216796875</v>
      </c>
      <c r="G1384" s="2">
        <v>752.96490478515602</v>
      </c>
      <c r="H1384" s="1">
        <v>8904.6359131858117</v>
      </c>
      <c r="I1384" s="1">
        <v>715.89578048121848</v>
      </c>
      <c r="J1384" s="1">
        <f t="shared" si="129"/>
        <v>-1.3798062659372012</v>
      </c>
      <c r="K1384" s="1">
        <f t="shared" si="130"/>
        <v>-4.9230879245978274</v>
      </c>
      <c r="L1384" s="26"/>
      <c r="M1384" s="26"/>
      <c r="N1384" s="2">
        <v>0</v>
      </c>
      <c r="O1384" s="26"/>
      <c r="P1384" s="26"/>
      <c r="Q1384" s="26"/>
      <c r="R1384" s="26"/>
      <c r="S1384" s="26"/>
      <c r="T1384" s="26"/>
      <c r="U1384" s="26"/>
      <c r="V1384" s="26"/>
    </row>
    <row r="1385" spans="1:22" ht="14.5" x14ac:dyDescent="0.35">
      <c r="A1385" s="15">
        <v>12</v>
      </c>
      <c r="B1385" s="8">
        <v>90</v>
      </c>
      <c r="C1385" s="8">
        <v>1472222.2221000001</v>
      </c>
      <c r="D1385" s="8">
        <v>7500</v>
      </c>
      <c r="E1385" s="2">
        <v>1050</v>
      </c>
      <c r="F1385" s="2">
        <v>10689.4873046875</v>
      </c>
      <c r="G1385" s="2">
        <v>768.959716796875</v>
      </c>
      <c r="H1385" s="1">
        <v>9486.2253568875112</v>
      </c>
      <c r="I1385" s="1">
        <v>732.09268231733415</v>
      </c>
      <c r="J1385" s="1">
        <f t="shared" si="129"/>
        <v>-11.256498216451789</v>
      </c>
      <c r="K1385" s="1">
        <f t="shared" si="130"/>
        <v>-4.7944038776324458</v>
      </c>
      <c r="L1385" s="26"/>
      <c r="M1385" s="26"/>
      <c r="N1385" s="2">
        <v>0</v>
      </c>
      <c r="O1385" s="26"/>
      <c r="P1385" s="26"/>
      <c r="Q1385" s="26"/>
      <c r="R1385" s="26"/>
      <c r="S1385" s="26"/>
      <c r="T1385" s="26"/>
      <c r="U1385" s="26"/>
      <c r="V1385" s="26"/>
    </row>
    <row r="1386" spans="1:22" ht="14.5" x14ac:dyDescent="0.35">
      <c r="A1386" s="15">
        <v>12</v>
      </c>
      <c r="B1386" s="8">
        <v>90</v>
      </c>
      <c r="C1386" s="8">
        <v>1472222.2221000001</v>
      </c>
      <c r="D1386" s="8">
        <v>7500</v>
      </c>
      <c r="E1386" s="2">
        <v>1080</v>
      </c>
      <c r="F1386" s="2">
        <v>10932.9443359375</v>
      </c>
      <c r="G1386" s="2">
        <v>728.01904296875</v>
      </c>
      <c r="H1386" s="1">
        <v>10137.39939987891</v>
      </c>
      <c r="I1386" s="1">
        <v>742.75961425151058</v>
      </c>
      <c r="J1386" s="1">
        <f t="shared" si="129"/>
        <v>-7.2765845285022372</v>
      </c>
      <c r="K1386" s="1">
        <f t="shared" si="130"/>
        <v>2.0247507843545955</v>
      </c>
      <c r="L1386" s="26"/>
      <c r="M1386" s="26"/>
      <c r="N1386" s="2">
        <v>1.2624852606477701E-13</v>
      </c>
      <c r="O1386" s="26"/>
      <c r="P1386" s="26"/>
      <c r="Q1386" s="26"/>
      <c r="R1386" s="26"/>
      <c r="S1386" s="26"/>
      <c r="T1386" s="26"/>
      <c r="U1386" s="26"/>
      <c r="V1386" s="26"/>
    </row>
    <row r="1387" spans="1:22" ht="14.5" x14ac:dyDescent="0.35">
      <c r="A1387" s="15">
        <v>12</v>
      </c>
      <c r="B1387" s="8">
        <v>90</v>
      </c>
      <c r="C1387" s="8">
        <v>1472222.2221000001</v>
      </c>
      <c r="D1387" s="8">
        <v>7500</v>
      </c>
      <c r="E1387" s="2">
        <v>1110</v>
      </c>
      <c r="F1387" s="2">
        <v>9748.3447265625</v>
      </c>
      <c r="G1387" s="2">
        <v>594.48870849609398</v>
      </c>
      <c r="H1387" s="1">
        <v>9248.1306130975845</v>
      </c>
      <c r="I1387" s="1">
        <v>662.62259793929252</v>
      </c>
      <c r="J1387" s="1">
        <f t="shared" si="129"/>
        <v>-5.1312723082301481</v>
      </c>
      <c r="K1387" s="1">
        <f t="shared" si="130"/>
        <v>11.460922380773226</v>
      </c>
      <c r="L1387" s="26"/>
      <c r="M1387" s="26"/>
      <c r="N1387" s="2">
        <v>1472223</v>
      </c>
      <c r="O1387" s="26"/>
      <c r="P1387" s="26"/>
      <c r="Q1387" s="26"/>
      <c r="R1387" s="26"/>
      <c r="S1387" s="26"/>
      <c r="T1387" s="26"/>
      <c r="U1387" s="26"/>
      <c r="V1387" s="26"/>
    </row>
    <row r="1388" spans="1:22" ht="14.5" x14ac:dyDescent="0.35">
      <c r="A1388" s="15">
        <v>12</v>
      </c>
      <c r="B1388" s="8">
        <v>90</v>
      </c>
      <c r="C1388" s="8">
        <v>1472222.2221000001</v>
      </c>
      <c r="D1388" s="8">
        <v>7500</v>
      </c>
      <c r="E1388" s="2">
        <v>1140</v>
      </c>
      <c r="F1388" s="2">
        <v>9926.1484375</v>
      </c>
      <c r="G1388" s="2">
        <v>540.12908935546898</v>
      </c>
      <c r="H1388" s="1">
        <v>8973.4397583062473</v>
      </c>
      <c r="I1388" s="1">
        <v>620.31472499821405</v>
      </c>
      <c r="J1388" s="1">
        <f t="shared" si="129"/>
        <v>-9.597969294862791</v>
      </c>
      <c r="K1388" s="1">
        <f t="shared" si="130"/>
        <v>14.845642870009065</v>
      </c>
      <c r="L1388" s="26"/>
      <c r="M1388" s="26"/>
      <c r="N1388" s="2">
        <v>1472223</v>
      </c>
      <c r="O1388" s="26"/>
      <c r="P1388" s="26"/>
      <c r="Q1388" s="26"/>
      <c r="R1388" s="26"/>
      <c r="S1388" s="26"/>
      <c r="T1388" s="26"/>
      <c r="U1388" s="26"/>
      <c r="V1388" s="26"/>
    </row>
    <row r="1389" spans="1:22" ht="14.5" x14ac:dyDescent="0.35">
      <c r="A1389" s="15">
        <v>12</v>
      </c>
      <c r="B1389" s="8">
        <v>90</v>
      </c>
      <c r="C1389" s="8">
        <v>1472222.2221000001</v>
      </c>
      <c r="D1389" s="8">
        <v>7500</v>
      </c>
      <c r="E1389" s="2">
        <v>1170</v>
      </c>
      <c r="F1389" s="2">
        <v>9866.1650390625</v>
      </c>
      <c r="G1389" s="2">
        <v>491.92483520507801</v>
      </c>
      <c r="H1389" s="1">
        <v>9017.329097314434</v>
      </c>
      <c r="I1389" s="1">
        <v>575.34132632838964</v>
      </c>
      <c r="J1389" s="1">
        <f t="shared" si="129"/>
        <v>-8.6035043848072892</v>
      </c>
      <c r="K1389" s="1">
        <f t="shared" si="130"/>
        <v>16.957161979540274</v>
      </c>
      <c r="L1389" s="26"/>
      <c r="M1389" s="26"/>
      <c r="N1389" s="2">
        <v>1472223</v>
      </c>
      <c r="O1389" s="26"/>
      <c r="P1389" s="26"/>
      <c r="Q1389" s="26"/>
      <c r="R1389" s="26"/>
      <c r="S1389" s="26"/>
      <c r="T1389" s="26"/>
      <c r="U1389" s="26"/>
      <c r="V1389" s="26"/>
    </row>
    <row r="1390" spans="1:22" ht="14.5" x14ac:dyDescent="0.35">
      <c r="A1390" s="15">
        <v>12</v>
      </c>
      <c r="B1390" s="8">
        <v>90</v>
      </c>
      <c r="C1390" s="8">
        <v>1472222.2221000001</v>
      </c>
      <c r="D1390" s="8">
        <v>7500</v>
      </c>
      <c r="E1390" s="2">
        <v>1200</v>
      </c>
      <c r="F1390" s="2">
        <v>11883.0361328125</v>
      </c>
      <c r="G1390" s="2">
        <v>603.17687988281295</v>
      </c>
      <c r="H1390" s="1">
        <v>10627.141145916359</v>
      </c>
      <c r="I1390" s="1">
        <v>658.61070451325509</v>
      </c>
      <c r="J1390" s="1">
        <f t="shared" si="129"/>
        <v>-10.568805588567146</v>
      </c>
      <c r="K1390" s="1">
        <f t="shared" si="130"/>
        <v>9.1903099205679073</v>
      </c>
      <c r="L1390" s="26"/>
      <c r="M1390" s="26"/>
      <c r="N1390" s="2">
        <v>0</v>
      </c>
      <c r="O1390" s="26"/>
      <c r="P1390" s="26"/>
      <c r="Q1390" s="26"/>
      <c r="R1390" s="26"/>
      <c r="S1390" s="26"/>
      <c r="T1390" s="26"/>
      <c r="U1390" s="26"/>
      <c r="V1390" s="26"/>
    </row>
    <row r="1391" spans="1:22" ht="14.5" x14ac:dyDescent="0.35">
      <c r="A1391" s="15">
        <v>12</v>
      </c>
      <c r="B1391" s="8">
        <v>90</v>
      </c>
      <c r="C1391" s="8">
        <v>1472222.2221000001</v>
      </c>
      <c r="D1391" s="8">
        <v>7500</v>
      </c>
      <c r="E1391" s="2">
        <v>1230</v>
      </c>
      <c r="F1391" s="2">
        <v>12943.037109375</v>
      </c>
      <c r="G1391" s="2">
        <v>678.263671875</v>
      </c>
      <c r="H1391" s="1">
        <v>11607.29863029433</v>
      </c>
      <c r="I1391" s="1">
        <v>710.93275600568063</v>
      </c>
      <c r="J1391" s="1">
        <f t="shared" si="129"/>
        <v>-10.320131726371686</v>
      </c>
      <c r="K1391" s="1">
        <f t="shared" si="130"/>
        <v>4.8165758370000606</v>
      </c>
      <c r="L1391" s="26"/>
      <c r="M1391" s="26"/>
      <c r="N1391" s="2">
        <v>0</v>
      </c>
      <c r="O1391" s="26"/>
      <c r="P1391" s="26"/>
      <c r="Q1391" s="26"/>
      <c r="R1391" s="26"/>
      <c r="S1391" s="26"/>
      <c r="T1391" s="26"/>
      <c r="U1391" s="26"/>
      <c r="V1391" s="26"/>
    </row>
    <row r="1392" spans="1:22" ht="14.5" x14ac:dyDescent="0.35">
      <c r="A1392" s="15">
        <v>12</v>
      </c>
      <c r="B1392" s="8">
        <v>90</v>
      </c>
      <c r="C1392" s="8">
        <v>1472222.2221000001</v>
      </c>
      <c r="D1392" s="8">
        <v>7500</v>
      </c>
      <c r="E1392" s="2">
        <v>1260</v>
      </c>
      <c r="F1392" s="2">
        <v>13666.744140625</v>
      </c>
      <c r="G1392" s="2">
        <v>737.037841796875</v>
      </c>
      <c r="H1392" s="1">
        <v>12282.92578246323</v>
      </c>
      <c r="I1392" s="1">
        <v>750.21413403334134</v>
      </c>
      <c r="J1392" s="1">
        <f t="shared" si="129"/>
        <v>-10.125442782295963</v>
      </c>
      <c r="K1392" s="1">
        <f t="shared" si="130"/>
        <v>1.7877361906334353</v>
      </c>
      <c r="L1392" s="26"/>
      <c r="M1392" s="26"/>
      <c r="N1392" s="2">
        <v>0</v>
      </c>
      <c r="O1392" s="26"/>
      <c r="P1392" s="26"/>
      <c r="Q1392" s="26"/>
      <c r="R1392" s="26"/>
      <c r="S1392" s="26"/>
      <c r="T1392" s="26"/>
      <c r="U1392" s="26"/>
      <c r="V1392" s="26"/>
    </row>
    <row r="1393" spans="1:22" ht="14.5" x14ac:dyDescent="0.35">
      <c r="A1393" s="15">
        <v>12</v>
      </c>
      <c r="B1393" s="8">
        <v>90</v>
      </c>
      <c r="C1393" s="8">
        <v>1472222.2221000001</v>
      </c>
      <c r="D1393" s="8">
        <v>7500</v>
      </c>
      <c r="E1393" s="2">
        <v>1290</v>
      </c>
      <c r="F1393" s="2">
        <v>12811.9677734375</v>
      </c>
      <c r="G1393" s="2">
        <v>636.51556396484398</v>
      </c>
      <c r="H1393" s="1">
        <v>12015.10110821391</v>
      </c>
      <c r="I1393" s="1">
        <v>712.05977479270837</v>
      </c>
      <c r="J1393" s="1">
        <f t="shared" si="129"/>
        <v>-6.2197055074997847</v>
      </c>
      <c r="K1393" s="1">
        <f t="shared" si="130"/>
        <v>11.868399628329724</v>
      </c>
      <c r="L1393" s="26"/>
      <c r="M1393" s="26"/>
      <c r="N1393" s="2">
        <v>1472223</v>
      </c>
      <c r="O1393" s="26"/>
      <c r="P1393" s="26"/>
      <c r="Q1393" s="26"/>
      <c r="R1393" s="26"/>
      <c r="S1393" s="26"/>
      <c r="T1393" s="26"/>
      <c r="U1393" s="26"/>
      <c r="V1393" s="26"/>
    </row>
    <row r="1394" spans="1:22" ht="14.5" x14ac:dyDescent="0.35">
      <c r="A1394" s="15">
        <v>12</v>
      </c>
      <c r="B1394" s="8">
        <v>90</v>
      </c>
      <c r="C1394" s="8">
        <v>1472222.2221000001</v>
      </c>
      <c r="D1394" s="8">
        <v>7500</v>
      </c>
      <c r="E1394" s="2">
        <v>1320</v>
      </c>
      <c r="F1394" s="2">
        <v>13141.7900390625</v>
      </c>
      <c r="G1394" s="2">
        <v>607.66253662109398</v>
      </c>
      <c r="H1394" s="1">
        <v>11978.05566901046</v>
      </c>
      <c r="I1394" s="1">
        <v>711.03007931556897</v>
      </c>
      <c r="J1394" s="1">
        <f t="shared" si="129"/>
        <v>-8.8552196207135356</v>
      </c>
      <c r="K1394" s="1">
        <f t="shared" si="130"/>
        <v>17.010682157443828</v>
      </c>
      <c r="L1394" s="26"/>
      <c r="M1394" s="26"/>
      <c r="N1394" s="2">
        <v>1472223</v>
      </c>
      <c r="O1394" s="26"/>
      <c r="P1394" s="26"/>
      <c r="Q1394" s="26"/>
      <c r="R1394" s="26"/>
      <c r="S1394" s="26"/>
      <c r="T1394" s="26"/>
      <c r="U1394" s="26"/>
      <c r="V1394" s="26"/>
    </row>
    <row r="1395" spans="1:22" ht="14.5" x14ac:dyDescent="0.35">
      <c r="A1395" s="15">
        <v>12</v>
      </c>
      <c r="B1395" s="8">
        <v>90</v>
      </c>
      <c r="C1395" s="8">
        <v>1472222.2221000001</v>
      </c>
      <c r="D1395" s="8">
        <v>7500</v>
      </c>
      <c r="E1395" s="2">
        <v>1350</v>
      </c>
      <c r="F1395" s="2">
        <v>13081.673828125</v>
      </c>
      <c r="G1395" s="2">
        <v>608.04736328125</v>
      </c>
      <c r="H1395" s="1">
        <v>12255.126849235779</v>
      </c>
      <c r="I1395" s="1">
        <v>711.14049669673045</v>
      </c>
      <c r="J1395" s="1">
        <f t="shared" si="129"/>
        <v>-6.3183579544093389</v>
      </c>
      <c r="K1395" s="1">
        <f t="shared" si="130"/>
        <v>16.954786689502527</v>
      </c>
      <c r="L1395" s="26"/>
      <c r="M1395" s="26"/>
      <c r="N1395" s="2">
        <v>1472223</v>
      </c>
      <c r="O1395" s="26"/>
      <c r="P1395" s="26"/>
      <c r="Q1395" s="26"/>
      <c r="R1395" s="26"/>
      <c r="S1395" s="26"/>
      <c r="T1395" s="26"/>
      <c r="U1395" s="26"/>
      <c r="V1395" s="26"/>
    </row>
    <row r="1396" spans="1:22" ht="14.5" x14ac:dyDescent="0.35">
      <c r="A1396" s="15">
        <v>12</v>
      </c>
      <c r="B1396" s="8">
        <v>90</v>
      </c>
      <c r="C1396" s="8">
        <v>1472222.2221000001</v>
      </c>
      <c r="D1396" s="8">
        <v>7500</v>
      </c>
      <c r="E1396" s="2">
        <v>1380</v>
      </c>
      <c r="F1396" s="2">
        <v>14744.4404296875</v>
      </c>
      <c r="G1396" s="2">
        <v>723.62908935546898</v>
      </c>
      <c r="H1396" s="1">
        <v>13498.339073354569</v>
      </c>
      <c r="I1396" s="1">
        <v>768.08819138146441</v>
      </c>
      <c r="J1396" s="1">
        <f t="shared" si="129"/>
        <v>-8.4513302642801005</v>
      </c>
      <c r="K1396" s="1">
        <f t="shared" si="130"/>
        <v>6.1439075183661878</v>
      </c>
      <c r="L1396" s="26"/>
      <c r="M1396" s="26"/>
      <c r="N1396" s="2">
        <v>1.15728051599227E-13</v>
      </c>
      <c r="O1396" s="26"/>
      <c r="P1396" s="26"/>
      <c r="Q1396" s="26"/>
      <c r="R1396" s="26"/>
      <c r="S1396" s="26"/>
      <c r="T1396" s="26"/>
      <c r="U1396" s="26"/>
      <c r="V1396" s="26"/>
    </row>
    <row r="1397" spans="1:22" ht="14.5" x14ac:dyDescent="0.35">
      <c r="A1397" s="15">
        <v>12</v>
      </c>
      <c r="B1397" s="8">
        <v>90</v>
      </c>
      <c r="C1397" s="8">
        <v>1472222.2221000001</v>
      </c>
      <c r="D1397" s="8">
        <v>7500</v>
      </c>
      <c r="E1397" s="2">
        <v>1410</v>
      </c>
      <c r="F1397" s="2">
        <v>15307.6875</v>
      </c>
      <c r="G1397" s="2">
        <v>786.3984375</v>
      </c>
      <c r="H1397" s="1">
        <v>14495.13841176124</v>
      </c>
      <c r="I1397" s="1">
        <v>799.46567224509045</v>
      </c>
      <c r="J1397" s="1">
        <f t="shared" si="129"/>
        <v>-5.3081112887806228</v>
      </c>
      <c r="K1397" s="1">
        <f t="shared" si="130"/>
        <v>1.6616557360708699</v>
      </c>
      <c r="L1397" s="26"/>
      <c r="M1397" s="26"/>
      <c r="N1397" s="2">
        <v>0</v>
      </c>
      <c r="O1397" s="26"/>
      <c r="P1397" s="26"/>
      <c r="Q1397" s="26"/>
      <c r="R1397" s="26"/>
      <c r="S1397" s="26"/>
      <c r="T1397" s="26"/>
      <c r="U1397" s="26"/>
      <c r="V1397" s="26"/>
    </row>
    <row r="1398" spans="1:22" ht="14.5" x14ac:dyDescent="0.35">
      <c r="A1398" s="15">
        <v>12</v>
      </c>
      <c r="B1398" s="8">
        <v>90</v>
      </c>
      <c r="C1398" s="8">
        <v>1472222.2221000001</v>
      </c>
      <c r="D1398" s="8">
        <v>7500</v>
      </c>
      <c r="E1398" s="2">
        <v>1440</v>
      </c>
      <c r="F1398" s="2">
        <v>16171.8486328125</v>
      </c>
      <c r="G1398" s="2">
        <v>828.67279052734398</v>
      </c>
      <c r="H1398" s="1">
        <v>15193.738860805861</v>
      </c>
      <c r="I1398" s="1">
        <v>789.58262013798242</v>
      </c>
      <c r="J1398" s="1">
        <f t="shared" si="129"/>
        <v>-6.0482248765429656</v>
      </c>
      <c r="K1398" s="1">
        <f t="shared" si="130"/>
        <v>-4.717202113573161</v>
      </c>
      <c r="L1398" s="26"/>
      <c r="M1398" s="26"/>
      <c r="N1398" s="2">
        <v>0</v>
      </c>
      <c r="O1398" s="26"/>
      <c r="P1398" s="26"/>
      <c r="Q1398" s="26"/>
      <c r="R1398" s="26"/>
      <c r="S1398" s="26"/>
      <c r="T1398" s="26"/>
      <c r="U1398" s="26"/>
      <c r="V1398" s="26"/>
    </row>
    <row r="1399" spans="1:22" ht="14.5" x14ac:dyDescent="0.35">
      <c r="A1399" s="15">
        <v>12</v>
      </c>
      <c r="B1399" s="8">
        <v>90</v>
      </c>
      <c r="C1399" s="8">
        <v>1472222.2221000001</v>
      </c>
      <c r="D1399" s="8">
        <v>7500</v>
      </c>
      <c r="E1399" s="2">
        <v>1470</v>
      </c>
      <c r="F1399" s="2">
        <v>14991.22265625</v>
      </c>
      <c r="G1399" s="2">
        <v>714.95745849609398</v>
      </c>
      <c r="H1399" s="1">
        <v>14869.646969618831</v>
      </c>
      <c r="I1399" s="1">
        <v>684.3866159788314</v>
      </c>
      <c r="J1399" s="1">
        <f t="shared" si="129"/>
        <v>-0.81097912704594011</v>
      </c>
      <c r="K1399" s="1">
        <f t="shared" si="130"/>
        <v>-4.2758967200045781</v>
      </c>
      <c r="L1399" s="26"/>
      <c r="M1399" s="26"/>
      <c r="N1399" s="2">
        <v>1472223</v>
      </c>
      <c r="O1399" s="26"/>
      <c r="P1399" s="26"/>
      <c r="Q1399" s="26"/>
      <c r="R1399" s="26"/>
      <c r="S1399" s="26"/>
      <c r="T1399" s="26"/>
      <c r="U1399" s="26"/>
      <c r="V1399" s="26"/>
    </row>
    <row r="1400" spans="1:22" ht="14.5" x14ac:dyDescent="0.35">
      <c r="A1400" s="15">
        <v>12</v>
      </c>
      <c r="B1400" s="8">
        <v>90</v>
      </c>
      <c r="C1400" s="8">
        <v>1472222.2221000001</v>
      </c>
      <c r="D1400" s="8">
        <v>7500</v>
      </c>
      <c r="E1400" s="2">
        <v>1500</v>
      </c>
      <c r="F1400" s="2">
        <v>12700.236328125</v>
      </c>
      <c r="G1400" s="2">
        <v>561.2490234375</v>
      </c>
      <c r="H1400" s="1">
        <v>14521.329418447491</v>
      </c>
      <c r="I1400" s="1">
        <v>668.79659184321235</v>
      </c>
      <c r="J1400" s="1">
        <f t="shared" si="129"/>
        <v>14.339048843442647</v>
      </c>
      <c r="K1400" s="1">
        <f t="shared" si="130"/>
        <v>19.16218361450543</v>
      </c>
      <c r="L1400" s="26"/>
      <c r="M1400" s="26"/>
      <c r="N1400" s="2">
        <v>1472223</v>
      </c>
      <c r="O1400" s="26"/>
      <c r="P1400" s="26"/>
      <c r="Q1400" s="26"/>
      <c r="R1400" s="26"/>
      <c r="S1400" s="26"/>
      <c r="T1400" s="26"/>
      <c r="U1400" s="26"/>
      <c r="V1400" s="26"/>
    </row>
    <row r="1401" spans="1:22" ht="14.5" x14ac:dyDescent="0.35">
      <c r="A1401" s="15">
        <v>12</v>
      </c>
      <c r="B1401" s="8">
        <v>90</v>
      </c>
      <c r="C1401" s="8">
        <v>1472222.2221000001</v>
      </c>
      <c r="D1401" s="8">
        <v>7500</v>
      </c>
      <c r="E1401" s="2">
        <v>1530</v>
      </c>
      <c r="F1401" s="2">
        <v>13729.763671875</v>
      </c>
      <c r="G1401" s="2">
        <v>575.59094238281205</v>
      </c>
      <c r="H1401" s="1">
        <v>14187.132284534669</v>
      </c>
      <c r="I1401" s="1">
        <v>659.82826741015049</v>
      </c>
      <c r="J1401" s="1">
        <f t="shared" si="129"/>
        <v>3.3312198490100386</v>
      </c>
      <c r="K1401" s="1">
        <f t="shared" si="130"/>
        <v>14.634928874769223</v>
      </c>
      <c r="L1401" s="26"/>
      <c r="M1401" s="26"/>
      <c r="N1401" s="2">
        <v>1472223</v>
      </c>
      <c r="O1401" s="26"/>
      <c r="P1401" s="26"/>
      <c r="Q1401" s="26"/>
      <c r="R1401" s="26"/>
      <c r="S1401" s="26"/>
      <c r="T1401" s="26"/>
      <c r="U1401" s="26"/>
      <c r="V1401" s="26"/>
    </row>
    <row r="1402" spans="1:22" ht="14.5" x14ac:dyDescent="0.35">
      <c r="A1402" s="15">
        <v>12</v>
      </c>
      <c r="B1402" s="8">
        <v>90</v>
      </c>
      <c r="C1402" s="8">
        <v>1472222.2221000001</v>
      </c>
      <c r="D1402" s="8">
        <v>7500</v>
      </c>
      <c r="E1402" s="2">
        <v>1560</v>
      </c>
      <c r="F1402" s="2">
        <v>16558.279296875</v>
      </c>
      <c r="G1402" s="2">
        <v>706.94561767578102</v>
      </c>
      <c r="H1402" s="1">
        <v>15832.20731335673</v>
      </c>
      <c r="I1402" s="1">
        <v>740.4878393184963</v>
      </c>
      <c r="J1402" s="1">
        <f t="shared" si="129"/>
        <v>-4.3849482817656034</v>
      </c>
      <c r="K1402" s="1">
        <f t="shared" si="130"/>
        <v>4.7446678788379426</v>
      </c>
      <c r="L1402" s="26"/>
      <c r="M1402" s="26"/>
      <c r="N1402" s="2">
        <v>0</v>
      </c>
      <c r="O1402" s="26"/>
      <c r="P1402" s="26"/>
      <c r="Q1402" s="26"/>
      <c r="R1402" s="26"/>
      <c r="S1402" s="26"/>
      <c r="T1402" s="26"/>
      <c r="U1402" s="26"/>
      <c r="V1402" s="26"/>
    </row>
    <row r="1403" spans="1:22" ht="14.5" x14ac:dyDescent="0.35">
      <c r="A1403" s="15">
        <v>12</v>
      </c>
      <c r="B1403" s="8">
        <v>90</v>
      </c>
      <c r="C1403" s="8">
        <v>1472222.2221000001</v>
      </c>
      <c r="D1403" s="8">
        <v>7500</v>
      </c>
      <c r="E1403" s="2">
        <v>1590</v>
      </c>
      <c r="F1403" s="2">
        <v>17496.62890625</v>
      </c>
      <c r="G1403" s="2">
        <v>746.74279785156205</v>
      </c>
      <c r="H1403" s="1">
        <v>17486.32924988322</v>
      </c>
      <c r="I1403" s="1">
        <v>749.09268719153613</v>
      </c>
      <c r="J1403" s="1">
        <f t="shared" si="129"/>
        <v>-5.8866518927546657E-2</v>
      </c>
      <c r="K1403" s="1">
        <f t="shared" si="130"/>
        <v>0.3146852365680527</v>
      </c>
      <c r="L1403" s="26"/>
      <c r="M1403" s="26"/>
      <c r="N1403" s="2">
        <v>9.4686743526157398E-14</v>
      </c>
      <c r="O1403" s="26"/>
      <c r="P1403" s="26"/>
      <c r="Q1403" s="26"/>
      <c r="R1403" s="26"/>
      <c r="S1403" s="26"/>
      <c r="T1403" s="26"/>
      <c r="U1403" s="26"/>
      <c r="V1403" s="26"/>
    </row>
    <row r="1404" spans="1:22" ht="14.5" x14ac:dyDescent="0.35">
      <c r="A1404" s="15">
        <v>12</v>
      </c>
      <c r="B1404" s="8">
        <v>90</v>
      </c>
      <c r="C1404" s="8">
        <v>1472222.2221000001</v>
      </c>
      <c r="D1404" s="8">
        <v>7500</v>
      </c>
      <c r="E1404" s="2">
        <v>1620</v>
      </c>
      <c r="F1404" s="2">
        <v>18037.646484375</v>
      </c>
      <c r="G1404" s="2">
        <v>753.753173828125</v>
      </c>
      <c r="H1404" s="1">
        <v>19387.117515508511</v>
      </c>
      <c r="I1404" s="1">
        <v>744.06391376237127</v>
      </c>
      <c r="J1404" s="1">
        <f t="shared" si="129"/>
        <v>7.4814141207528495</v>
      </c>
      <c r="K1404" s="1">
        <f t="shared" si="130"/>
        <v>-1.2854685594946667</v>
      </c>
      <c r="L1404" s="26"/>
      <c r="M1404" s="26"/>
      <c r="N1404" s="2">
        <v>1.3676914960812601E-13</v>
      </c>
      <c r="O1404" s="26"/>
      <c r="P1404" s="26"/>
      <c r="Q1404" s="26"/>
      <c r="R1404" s="26"/>
      <c r="S1404" s="26"/>
      <c r="T1404" s="26"/>
      <c r="U1404" s="26"/>
      <c r="V1404" s="26"/>
    </row>
    <row r="1405" spans="1:22" ht="14.5" x14ac:dyDescent="0.35">
      <c r="A1405" s="15">
        <v>12</v>
      </c>
      <c r="B1405" s="8">
        <v>90</v>
      </c>
      <c r="C1405" s="8">
        <v>1472222.2221000001</v>
      </c>
      <c r="D1405" s="8">
        <v>7500</v>
      </c>
      <c r="E1405" s="2">
        <v>1650</v>
      </c>
      <c r="F1405" s="2">
        <v>16076.525390625</v>
      </c>
      <c r="G1405" s="2">
        <v>628.24920654296898</v>
      </c>
      <c r="H1405" s="1">
        <v>16968.66788329132</v>
      </c>
      <c r="I1405" s="1">
        <v>616.62526146905873</v>
      </c>
      <c r="J1405" s="1">
        <f t="shared" si="129"/>
        <v>5.5493489481661991</v>
      </c>
      <c r="K1405" s="1">
        <f t="shared" si="130"/>
        <v>-1.850212455957194</v>
      </c>
      <c r="L1405" s="26"/>
      <c r="M1405" s="26"/>
      <c r="N1405" s="2">
        <v>1472223</v>
      </c>
      <c r="O1405" s="26"/>
      <c r="P1405" s="26"/>
      <c r="Q1405" s="26"/>
      <c r="R1405" s="26"/>
      <c r="S1405" s="26"/>
      <c r="T1405" s="26"/>
      <c r="U1405" s="26"/>
      <c r="V1405" s="26"/>
    </row>
    <row r="1406" spans="1:22" ht="14.5" x14ac:dyDescent="0.35">
      <c r="A1406" s="15">
        <v>12</v>
      </c>
      <c r="B1406" s="8">
        <v>90</v>
      </c>
      <c r="C1406" s="8">
        <v>1472222.2221000001</v>
      </c>
      <c r="D1406" s="8">
        <v>7500</v>
      </c>
      <c r="E1406" s="2">
        <v>1680</v>
      </c>
      <c r="F1406" s="2">
        <v>15489.61328125</v>
      </c>
      <c r="G1406" s="2">
        <v>569.71063232421898</v>
      </c>
      <c r="H1406" s="1">
        <v>15965.66892973326</v>
      </c>
      <c r="I1406" s="1">
        <v>617.15854305973994</v>
      </c>
      <c r="J1406" s="1">
        <f t="shared" si="129"/>
        <v>3.0733862740105944</v>
      </c>
      <c r="K1406" s="1">
        <f t="shared" si="130"/>
        <v>8.3284228946105809</v>
      </c>
      <c r="L1406" s="26"/>
      <c r="M1406" s="26"/>
      <c r="N1406" s="2">
        <v>1472223</v>
      </c>
      <c r="O1406" s="26"/>
      <c r="P1406" s="26"/>
      <c r="Q1406" s="26"/>
      <c r="R1406" s="26"/>
      <c r="S1406" s="26"/>
      <c r="T1406" s="26"/>
      <c r="U1406" s="26"/>
      <c r="V1406" s="26"/>
    </row>
    <row r="1407" spans="1:22" ht="14.5" x14ac:dyDescent="0.35">
      <c r="A1407" s="15">
        <v>12</v>
      </c>
      <c r="B1407" s="8">
        <v>90</v>
      </c>
      <c r="C1407" s="8">
        <v>1472222.2221000001</v>
      </c>
      <c r="D1407" s="8">
        <v>7500</v>
      </c>
      <c r="E1407" s="2">
        <v>1710</v>
      </c>
      <c r="F1407" s="2">
        <v>15834.0517578125</v>
      </c>
      <c r="G1407" s="2">
        <v>554.611572265625</v>
      </c>
      <c r="H1407" s="1">
        <v>15177.47577931112</v>
      </c>
      <c r="I1407" s="1">
        <v>613.20566582018546</v>
      </c>
      <c r="J1407" s="1">
        <f t="shared" si="129"/>
        <v>-4.1466075047874345</v>
      </c>
      <c r="K1407" s="1">
        <f t="shared" si="130"/>
        <v>10.564888380384799</v>
      </c>
      <c r="L1407" s="26"/>
      <c r="M1407" s="26"/>
      <c r="N1407" s="2">
        <v>1472223</v>
      </c>
      <c r="O1407" s="26"/>
      <c r="P1407" s="26"/>
      <c r="Q1407" s="26"/>
      <c r="R1407" s="26"/>
      <c r="S1407" s="26"/>
      <c r="T1407" s="26"/>
      <c r="U1407" s="26"/>
      <c r="V1407" s="26"/>
    </row>
    <row r="1408" spans="1:22" ht="14.5" x14ac:dyDescent="0.35">
      <c r="A1408" s="15">
        <v>12</v>
      </c>
      <c r="B1408" s="8">
        <v>90</v>
      </c>
      <c r="C1408" s="8">
        <v>1472222.2221000001</v>
      </c>
      <c r="D1408" s="8">
        <v>7500</v>
      </c>
      <c r="E1408" s="2">
        <v>1740</v>
      </c>
      <c r="F1408" s="2">
        <v>18610.91015625</v>
      </c>
      <c r="G1408" s="2">
        <v>662.52392578125</v>
      </c>
      <c r="H1408" s="1">
        <v>19327.2603147747</v>
      </c>
      <c r="I1408" s="1">
        <v>688.5098554435674</v>
      </c>
      <c r="J1408" s="1">
        <f t="shared" si="129"/>
        <v>3.8490871887000733</v>
      </c>
      <c r="K1408" s="1">
        <f t="shared" si="130"/>
        <v>3.9222628272140856</v>
      </c>
      <c r="L1408" s="26"/>
      <c r="M1408" s="26"/>
      <c r="N1408" s="2">
        <v>0</v>
      </c>
      <c r="O1408" s="26"/>
      <c r="P1408" s="26"/>
      <c r="Q1408" s="26"/>
      <c r="R1408" s="26"/>
      <c r="S1408" s="26"/>
      <c r="T1408" s="26"/>
      <c r="U1408" s="26"/>
      <c r="V1408" s="26"/>
    </row>
    <row r="1409" spans="1:22" ht="14.5" x14ac:dyDescent="0.35">
      <c r="A1409" s="15">
        <v>12</v>
      </c>
      <c r="B1409" s="8">
        <v>90</v>
      </c>
      <c r="C1409" s="8">
        <v>1472222.2221000001</v>
      </c>
      <c r="D1409" s="8">
        <v>7500</v>
      </c>
      <c r="E1409" s="2">
        <v>1770</v>
      </c>
      <c r="F1409" s="2">
        <v>19869.328125</v>
      </c>
      <c r="G1409" s="2">
        <v>697.33770751953102</v>
      </c>
      <c r="H1409" s="1">
        <v>20838.157958534739</v>
      </c>
      <c r="I1409" s="1">
        <v>693.36431985301806</v>
      </c>
      <c r="J1409" s="1">
        <f t="shared" si="129"/>
        <v>4.8760070166425873</v>
      </c>
      <c r="K1409" s="1">
        <f t="shared" si="130"/>
        <v>-0.56979389235188838</v>
      </c>
      <c r="L1409" s="26"/>
      <c r="M1409" s="26"/>
      <c r="N1409" s="2">
        <v>0</v>
      </c>
      <c r="O1409" s="26"/>
      <c r="P1409" s="26"/>
      <c r="Q1409" s="26"/>
      <c r="R1409" s="26"/>
      <c r="S1409" s="26"/>
      <c r="T1409" s="26"/>
      <c r="U1409" s="26"/>
      <c r="V1409" s="26"/>
    </row>
    <row r="1410" spans="1:22" ht="14.5" x14ac:dyDescent="0.35">
      <c r="A1410" s="15">
        <v>12</v>
      </c>
      <c r="B1410" s="8">
        <v>90</v>
      </c>
      <c r="C1410" s="8">
        <v>1472222.2221000001</v>
      </c>
      <c r="D1410" s="8">
        <v>7500</v>
      </c>
      <c r="E1410" s="2">
        <v>1800</v>
      </c>
      <c r="F1410" s="2">
        <v>20505.064453125</v>
      </c>
      <c r="G1410" s="2">
        <v>683.94921875</v>
      </c>
      <c r="H1410" s="1">
        <v>21627.534773125499</v>
      </c>
      <c r="I1410" s="1">
        <v>687.95944012132657</v>
      </c>
      <c r="J1410" s="1">
        <f t="shared" si="129"/>
        <v>5.4741126152833557</v>
      </c>
      <c r="K1410" s="1">
        <f t="shared" si="130"/>
        <v>0.58633320448201265</v>
      </c>
      <c r="L1410" s="26"/>
      <c r="M1410" s="26"/>
      <c r="N1410" s="2">
        <v>3.8926389780806501E-13</v>
      </c>
      <c r="O1410" s="26"/>
      <c r="P1410" s="26"/>
      <c r="Q1410" s="26"/>
      <c r="R1410" s="26"/>
      <c r="S1410" s="26"/>
      <c r="T1410" s="26"/>
      <c r="U1410" s="26"/>
      <c r="V1410" s="26"/>
    </row>
    <row r="1411" spans="1:22" ht="14.5" x14ac:dyDescent="0.35">
      <c r="A1411" s="15">
        <v>12</v>
      </c>
      <c r="B1411" s="8">
        <v>90</v>
      </c>
      <c r="C1411" s="8">
        <v>1472222.2221000001</v>
      </c>
      <c r="D1411" s="8">
        <v>7500</v>
      </c>
      <c r="E1411" s="2">
        <v>1830</v>
      </c>
      <c r="F1411" s="2">
        <v>18058.921875</v>
      </c>
      <c r="G1411" s="2">
        <v>562.76953125</v>
      </c>
      <c r="H1411" s="1">
        <v>19398.41199258724</v>
      </c>
      <c r="I1411" s="1">
        <v>578.1961124631971</v>
      </c>
      <c r="J1411" s="1">
        <f t="shared" si="129"/>
        <v>7.4173315929871375</v>
      </c>
      <c r="K1411" s="1">
        <f t="shared" si="130"/>
        <v>2.741189839992265</v>
      </c>
      <c r="L1411" s="26"/>
      <c r="M1411" s="26"/>
      <c r="N1411" s="2">
        <v>1472223</v>
      </c>
      <c r="O1411" s="26"/>
      <c r="P1411" s="26"/>
      <c r="Q1411" s="26"/>
      <c r="R1411" s="26"/>
      <c r="S1411" s="26"/>
      <c r="T1411" s="26"/>
      <c r="U1411" s="26"/>
      <c r="V1411" s="26"/>
    </row>
    <row r="1412" spans="1:22" ht="14.5" x14ac:dyDescent="0.35">
      <c r="A1412" s="15">
        <v>12</v>
      </c>
      <c r="B1412" s="8">
        <v>90</v>
      </c>
      <c r="C1412" s="8">
        <v>1472222.2221000001</v>
      </c>
      <c r="D1412" s="8">
        <v>7500</v>
      </c>
      <c r="E1412" s="2">
        <v>1860</v>
      </c>
      <c r="F1412" s="2">
        <v>17941.05078125</v>
      </c>
      <c r="G1412" s="2">
        <v>532.33776855468795</v>
      </c>
      <c r="H1412" s="1">
        <v>18755.568160250728</v>
      </c>
      <c r="I1412" s="1">
        <v>552.44471755660038</v>
      </c>
      <c r="J1412" s="1">
        <f t="shared" si="129"/>
        <v>4.5399647374721877</v>
      </c>
      <c r="K1412" s="1">
        <f t="shared" si="130"/>
        <v>3.7771035965573811</v>
      </c>
      <c r="L1412" s="26"/>
      <c r="M1412" s="26"/>
      <c r="N1412" s="2">
        <v>1472223</v>
      </c>
      <c r="O1412" s="26"/>
      <c r="P1412" s="26"/>
      <c r="Q1412" s="26"/>
      <c r="R1412" s="26"/>
      <c r="S1412" s="26"/>
      <c r="T1412" s="26"/>
      <c r="U1412" s="26"/>
      <c r="V1412" s="26"/>
    </row>
    <row r="1413" spans="1:22" ht="14.5" x14ac:dyDescent="0.35">
      <c r="A1413" s="15">
        <v>12</v>
      </c>
      <c r="B1413" s="8">
        <v>90</v>
      </c>
      <c r="C1413" s="8">
        <v>1472222.2221000001</v>
      </c>
      <c r="D1413" s="8">
        <v>7500</v>
      </c>
      <c r="E1413" s="2">
        <v>1890</v>
      </c>
      <c r="F1413" s="2">
        <v>19408.314453125</v>
      </c>
      <c r="G1413" s="2">
        <v>529.49908447265602</v>
      </c>
      <c r="H1413" s="1">
        <v>18715.811898010132</v>
      </c>
      <c r="I1413" s="1">
        <v>543.8443272397385</v>
      </c>
      <c r="J1413" s="1">
        <f t="shared" si="129"/>
        <v>-3.5680715952299815</v>
      </c>
      <c r="K1413" s="1">
        <f t="shared" si="130"/>
        <v>2.7092101172128253</v>
      </c>
      <c r="L1413" s="26"/>
      <c r="M1413" s="26"/>
      <c r="N1413" s="2">
        <v>1472223</v>
      </c>
      <c r="O1413" s="26"/>
      <c r="P1413" s="26"/>
      <c r="Q1413" s="26"/>
      <c r="R1413" s="26"/>
      <c r="S1413" s="26"/>
      <c r="T1413" s="26"/>
      <c r="U1413" s="26"/>
      <c r="V1413" s="26"/>
    </row>
    <row r="1414" spans="1:22" ht="14.5" x14ac:dyDescent="0.35">
      <c r="A1414" s="15">
        <v>12</v>
      </c>
      <c r="B1414" s="8">
        <v>90</v>
      </c>
      <c r="C1414" s="8">
        <v>1472222.2221000001</v>
      </c>
      <c r="D1414" s="8">
        <v>7500</v>
      </c>
      <c r="E1414" s="2">
        <v>1920</v>
      </c>
      <c r="F1414" s="2">
        <v>22311.091796875</v>
      </c>
      <c r="G1414" s="2">
        <v>630.83239746093795</v>
      </c>
      <c r="H1414" s="1">
        <v>21924.306766936839</v>
      </c>
      <c r="I1414" s="1">
        <v>647.38583513078743</v>
      </c>
      <c r="J1414" s="1">
        <f t="shared" si="129"/>
        <v>-1.7335997424937122</v>
      </c>
      <c r="K1414" s="1">
        <f t="shared" si="130"/>
        <v>2.62406270452755</v>
      </c>
      <c r="L1414" s="26"/>
      <c r="M1414" s="26"/>
      <c r="N1414" s="2">
        <v>1.1046774660381599E-13</v>
      </c>
      <c r="O1414" s="26"/>
      <c r="P1414" s="26"/>
      <c r="Q1414" s="26"/>
      <c r="R1414" s="26"/>
      <c r="S1414" s="26"/>
      <c r="T1414" s="26"/>
      <c r="U1414" s="26"/>
      <c r="V1414" s="26"/>
    </row>
    <row r="1415" spans="1:22" ht="14.5" x14ac:dyDescent="0.35">
      <c r="A1415" s="15">
        <v>12</v>
      </c>
      <c r="B1415" s="8">
        <v>90</v>
      </c>
      <c r="C1415" s="8">
        <v>1472222.2221000001</v>
      </c>
      <c r="D1415" s="8">
        <v>7500</v>
      </c>
      <c r="E1415" s="2">
        <v>1950</v>
      </c>
      <c r="F1415" s="2">
        <v>24532.353515625</v>
      </c>
      <c r="G1415" s="2">
        <v>686.893798828125</v>
      </c>
      <c r="H1415" s="1">
        <v>23829.41935232481</v>
      </c>
      <c r="I1415" s="1">
        <v>669.82127256965146</v>
      </c>
      <c r="J1415" s="1">
        <f t="shared" si="129"/>
        <v>-2.8653352107146217</v>
      </c>
      <c r="K1415" s="1">
        <f t="shared" si="130"/>
        <v>-2.4854681011242388</v>
      </c>
      <c r="L1415" s="26"/>
      <c r="M1415" s="26"/>
      <c r="N1415" s="2">
        <v>2.6301657791820401E-13</v>
      </c>
      <c r="O1415" s="26"/>
      <c r="P1415" s="26"/>
      <c r="Q1415" s="26"/>
      <c r="R1415" s="26"/>
      <c r="S1415" s="26"/>
      <c r="T1415" s="26"/>
      <c r="U1415" s="26"/>
      <c r="V1415" s="26"/>
    </row>
    <row r="1416" spans="1:22" ht="14.5" x14ac:dyDescent="0.35">
      <c r="A1416" s="15">
        <v>12</v>
      </c>
      <c r="B1416" s="8">
        <v>90</v>
      </c>
      <c r="C1416" s="8">
        <v>1472222.2221000001</v>
      </c>
      <c r="D1416" s="8">
        <v>7500</v>
      </c>
      <c r="E1416" s="2">
        <v>1980</v>
      </c>
      <c r="F1416" s="2">
        <v>24737.576171875</v>
      </c>
      <c r="G1416" s="2">
        <v>684.00134277343795</v>
      </c>
      <c r="H1416" s="1">
        <v>24983.81777250722</v>
      </c>
      <c r="I1416" s="1">
        <v>673.37830953401601</v>
      </c>
      <c r="J1416" s="1">
        <f t="shared" si="129"/>
        <v>0.9954152295332015</v>
      </c>
      <c r="K1416" s="1">
        <f t="shared" si="130"/>
        <v>-1.5530719861379885</v>
      </c>
      <c r="L1416" s="26"/>
      <c r="M1416" s="26"/>
      <c r="N1416" s="2">
        <v>0</v>
      </c>
      <c r="O1416" s="26"/>
      <c r="P1416" s="26"/>
      <c r="Q1416" s="26"/>
      <c r="R1416" s="26"/>
      <c r="S1416" s="26"/>
      <c r="T1416" s="26"/>
      <c r="U1416" s="26"/>
      <c r="V1416" s="26"/>
    </row>
    <row r="1417" spans="1:22" ht="14.5" x14ac:dyDescent="0.35">
      <c r="A1417" s="15">
        <v>12</v>
      </c>
      <c r="B1417" s="8">
        <v>90</v>
      </c>
      <c r="C1417" s="8">
        <v>1472222.2221000001</v>
      </c>
      <c r="D1417" s="8">
        <v>7500</v>
      </c>
      <c r="E1417" s="2">
        <v>2010</v>
      </c>
      <c r="F1417" s="2">
        <v>21406.072265625</v>
      </c>
      <c r="G1417" s="2">
        <v>563.49237060546898</v>
      </c>
      <c r="H1417" s="1">
        <v>21652.97009147194</v>
      </c>
      <c r="I1417" s="1">
        <v>563.63406578827392</v>
      </c>
      <c r="J1417" s="1">
        <f t="shared" si="129"/>
        <v>1.1534008798214759</v>
      </c>
      <c r="K1417" s="1">
        <f t="shared" si="130"/>
        <v>2.5145891975908597E-2</v>
      </c>
      <c r="L1417" s="26"/>
      <c r="M1417" s="26"/>
      <c r="N1417" s="2">
        <v>1472223</v>
      </c>
      <c r="O1417" s="26"/>
      <c r="P1417" s="26"/>
      <c r="Q1417" s="26"/>
      <c r="R1417" s="26"/>
      <c r="S1417" s="26"/>
      <c r="T1417" s="26"/>
      <c r="U1417" s="26"/>
      <c r="V1417" s="26"/>
    </row>
    <row r="1418" spans="1:22" ht="14.5" x14ac:dyDescent="0.35">
      <c r="A1418" s="15">
        <v>12</v>
      </c>
      <c r="B1418" s="8">
        <v>90</v>
      </c>
      <c r="C1418" s="8">
        <v>1472222.2221000001</v>
      </c>
      <c r="D1418" s="8">
        <v>7500</v>
      </c>
      <c r="E1418" s="2">
        <v>2040</v>
      </c>
      <c r="F1418" s="2">
        <v>20292.3046875</v>
      </c>
      <c r="G1418" s="2">
        <v>531.37701416015602</v>
      </c>
      <c r="H1418" s="1">
        <v>20472.328676216261</v>
      </c>
      <c r="I1418" s="1">
        <v>530.52292060150774</v>
      </c>
      <c r="J1418" s="1">
        <f t="shared" ref="J1418:J1481" si="131">(H1418-F1418)/F1418*100</f>
        <v>0.88715398023347691</v>
      </c>
      <c r="K1418" s="1">
        <f t="shared" ref="K1418:K1481" si="132">(I1418-G1418)/G1418*100</f>
        <v>-0.16073212349958088</v>
      </c>
      <c r="L1418" s="26"/>
      <c r="M1418" s="26"/>
      <c r="N1418" s="2">
        <v>1472223</v>
      </c>
      <c r="O1418" s="26"/>
      <c r="P1418" s="26"/>
      <c r="Q1418" s="26"/>
      <c r="R1418" s="26"/>
      <c r="S1418" s="26"/>
      <c r="T1418" s="26"/>
      <c r="U1418" s="26"/>
      <c r="V1418" s="26"/>
    </row>
    <row r="1419" spans="1:22" ht="14.5" x14ac:dyDescent="0.35">
      <c r="A1419" s="15">
        <v>12</v>
      </c>
      <c r="B1419" s="8">
        <v>90</v>
      </c>
      <c r="C1419" s="8">
        <v>1472222.2221000001</v>
      </c>
      <c r="D1419" s="8">
        <v>7500</v>
      </c>
      <c r="E1419" s="2">
        <v>2070</v>
      </c>
      <c r="F1419" s="2">
        <v>20041.521484375</v>
      </c>
      <c r="G1419" s="2">
        <v>523.75866699218795</v>
      </c>
      <c r="H1419" s="1">
        <v>20303.737764043351</v>
      </c>
      <c r="I1419" s="1">
        <v>515.59869748711458</v>
      </c>
      <c r="J1419" s="1">
        <f t="shared" si="131"/>
        <v>1.3083651352158245</v>
      </c>
      <c r="K1419" s="1">
        <f t="shared" si="132"/>
        <v>-1.5579636231957734</v>
      </c>
      <c r="L1419" s="26"/>
      <c r="M1419" s="26"/>
      <c r="N1419" s="2">
        <v>1472223</v>
      </c>
      <c r="O1419" s="26"/>
      <c r="P1419" s="26"/>
      <c r="Q1419" s="26"/>
      <c r="R1419" s="26"/>
      <c r="S1419" s="26"/>
      <c r="T1419" s="26"/>
      <c r="U1419" s="26"/>
      <c r="V1419" s="26"/>
    </row>
    <row r="1420" spans="1:22" ht="14.5" x14ac:dyDescent="0.35">
      <c r="A1420" s="15">
        <v>12</v>
      </c>
      <c r="B1420" s="8">
        <v>90</v>
      </c>
      <c r="C1420" s="8">
        <v>1472222.2221000001</v>
      </c>
      <c r="D1420" s="8">
        <v>7500</v>
      </c>
      <c r="E1420" s="2">
        <v>2100</v>
      </c>
      <c r="F1420" s="2">
        <v>23047.037109375</v>
      </c>
      <c r="G1420" s="2">
        <v>635.77020263671898</v>
      </c>
      <c r="H1420" s="1">
        <v>23181.57163773823</v>
      </c>
      <c r="I1420" s="1">
        <v>627.22732667426851</v>
      </c>
      <c r="J1420" s="1">
        <f t="shared" si="131"/>
        <v>0.58373893236152674</v>
      </c>
      <c r="K1420" s="1">
        <f t="shared" si="132"/>
        <v>-1.3437049938831265</v>
      </c>
      <c r="L1420" s="26"/>
      <c r="M1420" s="26"/>
      <c r="N1420" s="2">
        <v>0</v>
      </c>
      <c r="O1420" s="26"/>
      <c r="P1420" s="26"/>
      <c r="Q1420" s="26"/>
      <c r="R1420" s="26"/>
      <c r="S1420" s="26"/>
      <c r="T1420" s="26"/>
      <c r="U1420" s="26"/>
      <c r="V1420" s="26"/>
    </row>
    <row r="1421" spans="1:22" ht="14.5" x14ac:dyDescent="0.35">
      <c r="A1421" s="15">
        <v>12</v>
      </c>
      <c r="B1421" s="8">
        <v>90</v>
      </c>
      <c r="C1421" s="8">
        <v>1472222.2221000001</v>
      </c>
      <c r="D1421" s="8">
        <v>7500</v>
      </c>
      <c r="E1421" s="2">
        <v>2130</v>
      </c>
      <c r="F1421" s="2">
        <v>24863.4296875</v>
      </c>
      <c r="G1421" s="2">
        <v>675.831787109375</v>
      </c>
      <c r="H1421" s="1">
        <v>24896.235907670249</v>
      </c>
      <c r="I1421" s="1">
        <v>650.92132724029113</v>
      </c>
      <c r="J1421" s="1">
        <f t="shared" si="131"/>
        <v>0.13194567516460498</v>
      </c>
      <c r="K1421" s="1">
        <f t="shared" si="132"/>
        <v>-3.6858964529663973</v>
      </c>
      <c r="L1421" s="26"/>
      <c r="M1421" s="26"/>
      <c r="N1421" s="2">
        <v>0</v>
      </c>
      <c r="O1421" s="26"/>
      <c r="P1421" s="26"/>
      <c r="Q1421" s="26"/>
      <c r="R1421" s="26"/>
      <c r="S1421" s="26"/>
      <c r="T1421" s="26"/>
      <c r="U1421" s="26"/>
      <c r="V1421" s="26"/>
    </row>
    <row r="1422" spans="1:22" ht="14.5" x14ac:dyDescent="0.35">
      <c r="A1422" s="15">
        <v>12</v>
      </c>
      <c r="B1422" s="8">
        <v>90</v>
      </c>
      <c r="C1422" s="8">
        <v>1472222.2221000001</v>
      </c>
      <c r="D1422" s="8">
        <v>7500</v>
      </c>
      <c r="E1422" s="2">
        <v>2160</v>
      </c>
      <c r="F1422" s="2">
        <v>25549.490234375</v>
      </c>
      <c r="G1422" s="2">
        <v>671.43365478515602</v>
      </c>
      <c r="H1422" s="1">
        <v>25756.625145465481</v>
      </c>
      <c r="I1422" s="1">
        <v>651.18028339451212</v>
      </c>
      <c r="J1422" s="1">
        <f t="shared" si="131"/>
        <v>0.81072032823494877</v>
      </c>
      <c r="K1422" s="1">
        <f t="shared" si="132"/>
        <v>-3.0164367315076777</v>
      </c>
      <c r="L1422" s="26"/>
      <c r="M1422" s="26"/>
      <c r="N1422" s="2">
        <v>6.3124839014792903E-14</v>
      </c>
      <c r="O1422" s="26"/>
      <c r="P1422" s="26"/>
      <c r="Q1422" s="26"/>
      <c r="R1422" s="26"/>
      <c r="S1422" s="26"/>
      <c r="T1422" s="26"/>
      <c r="U1422" s="26"/>
      <c r="V1422" s="26"/>
    </row>
    <row r="1423" spans="1:22" ht="14.5" x14ac:dyDescent="0.35">
      <c r="A1423" s="15">
        <v>12</v>
      </c>
      <c r="B1423" s="8">
        <v>90</v>
      </c>
      <c r="C1423" s="8">
        <v>1472222.2221000001</v>
      </c>
      <c r="D1423" s="8">
        <v>7500</v>
      </c>
      <c r="E1423" s="2">
        <v>2190</v>
      </c>
      <c r="F1423" s="2">
        <v>22473.693359375</v>
      </c>
      <c r="G1423" s="2">
        <v>540.614013671875</v>
      </c>
      <c r="H1423" s="1">
        <v>22941.910743789522</v>
      </c>
      <c r="I1423" s="1">
        <v>545.42434517336505</v>
      </c>
      <c r="J1423" s="1">
        <f t="shared" si="131"/>
        <v>2.0834020333342442</v>
      </c>
      <c r="K1423" s="1">
        <f t="shared" si="132"/>
        <v>0.88979038275720301</v>
      </c>
      <c r="L1423" s="26"/>
      <c r="M1423" s="26"/>
      <c r="N1423" s="2">
        <v>1472223</v>
      </c>
      <c r="O1423" s="26"/>
      <c r="P1423" s="26"/>
      <c r="Q1423" s="26"/>
      <c r="R1423" s="26"/>
      <c r="S1423" s="26"/>
      <c r="T1423" s="26"/>
      <c r="U1423" s="26"/>
      <c r="V1423" s="26"/>
    </row>
    <row r="1424" spans="1:22" ht="14.5" x14ac:dyDescent="0.35">
      <c r="A1424" s="15">
        <v>12</v>
      </c>
      <c r="B1424" s="8">
        <v>90</v>
      </c>
      <c r="C1424" s="8">
        <v>1472222.2221000001</v>
      </c>
      <c r="D1424" s="8">
        <v>7500</v>
      </c>
      <c r="E1424" s="2">
        <v>2220</v>
      </c>
      <c r="F1424" s="2">
        <v>21730.783203125</v>
      </c>
      <c r="G1424" s="2">
        <v>508.43786621093699</v>
      </c>
      <c r="H1424" s="1">
        <v>22434.429817411761</v>
      </c>
      <c r="I1424" s="1">
        <v>496.58401651904512</v>
      </c>
      <c r="J1424" s="1">
        <f t="shared" si="131"/>
        <v>3.2380177359901743</v>
      </c>
      <c r="K1424" s="1">
        <f t="shared" si="132"/>
        <v>-2.3314254267155681</v>
      </c>
      <c r="L1424" s="26"/>
      <c r="M1424" s="26"/>
      <c r="N1424" s="2">
        <v>1472223</v>
      </c>
      <c r="O1424" s="26"/>
      <c r="P1424" s="26"/>
      <c r="Q1424" s="26"/>
      <c r="R1424" s="26"/>
      <c r="S1424" s="26"/>
      <c r="T1424" s="26"/>
      <c r="U1424" s="26"/>
      <c r="V1424" s="26"/>
    </row>
    <row r="1425" spans="1:22" ht="14.5" x14ac:dyDescent="0.35">
      <c r="A1425" s="15">
        <v>12</v>
      </c>
      <c r="B1425" s="8">
        <v>90</v>
      </c>
      <c r="C1425" s="8">
        <v>1472222.2221000001</v>
      </c>
      <c r="D1425" s="8">
        <v>7500</v>
      </c>
      <c r="E1425" s="2">
        <v>2250</v>
      </c>
      <c r="F1425" s="2">
        <v>21561.408203125</v>
      </c>
      <c r="G1425" s="2">
        <v>494.05801391601602</v>
      </c>
      <c r="H1425" s="1">
        <v>22195.045575951081</v>
      </c>
      <c r="I1425" s="1">
        <v>465.45509084522462</v>
      </c>
      <c r="J1425" s="1">
        <f t="shared" si="131"/>
        <v>2.938756907047678</v>
      </c>
      <c r="K1425" s="1">
        <f t="shared" si="132"/>
        <v>-5.7893855104339149</v>
      </c>
      <c r="L1425" s="26"/>
      <c r="M1425" s="26"/>
      <c r="N1425" s="2">
        <v>1472223</v>
      </c>
      <c r="O1425" s="26"/>
      <c r="P1425" s="26"/>
      <c r="Q1425" s="26"/>
      <c r="R1425" s="26"/>
      <c r="S1425" s="26"/>
      <c r="T1425" s="26"/>
      <c r="U1425" s="26"/>
      <c r="V1425" s="26"/>
    </row>
    <row r="1426" spans="1:22" ht="14.5" x14ac:dyDescent="0.35">
      <c r="A1426" s="15">
        <v>12</v>
      </c>
      <c r="B1426" s="8">
        <v>90</v>
      </c>
      <c r="C1426" s="8">
        <v>1472222.2221000001</v>
      </c>
      <c r="D1426" s="8">
        <v>7500</v>
      </c>
      <c r="E1426" s="2">
        <v>2280</v>
      </c>
      <c r="F1426" s="2">
        <v>24930.01953125</v>
      </c>
      <c r="G1426" s="2">
        <v>593.14788818359398</v>
      </c>
      <c r="H1426" s="1">
        <v>25699.218825833741</v>
      </c>
      <c r="I1426" s="1">
        <v>567.14499490592129</v>
      </c>
      <c r="J1426" s="1">
        <f t="shared" si="131"/>
        <v>3.0854339829920425</v>
      </c>
      <c r="K1426" s="1">
        <f t="shared" si="132"/>
        <v>-4.3838802760137527</v>
      </c>
      <c r="L1426" s="26"/>
      <c r="M1426" s="26"/>
      <c r="N1426" s="2">
        <v>1.5124660963754299E-14</v>
      </c>
      <c r="O1426" s="26"/>
      <c r="P1426" s="26"/>
      <c r="Q1426" s="26"/>
      <c r="R1426" s="26"/>
      <c r="S1426" s="26"/>
      <c r="T1426" s="26"/>
      <c r="U1426" s="26"/>
      <c r="V1426" s="26"/>
    </row>
    <row r="1427" spans="1:22" ht="14.5" x14ac:dyDescent="0.35">
      <c r="A1427" s="15">
        <v>12</v>
      </c>
      <c r="B1427" s="8">
        <v>90</v>
      </c>
      <c r="C1427" s="8">
        <v>1472222.2221000001</v>
      </c>
      <c r="D1427" s="8">
        <v>7500</v>
      </c>
      <c r="E1427" s="2">
        <v>2310</v>
      </c>
      <c r="F1427" s="2">
        <v>27142.763671875</v>
      </c>
      <c r="G1427" s="2">
        <v>603.83465576171898</v>
      </c>
      <c r="H1427" s="1">
        <v>27409.1001641605</v>
      </c>
      <c r="I1427" s="1">
        <v>590.93682954347753</v>
      </c>
      <c r="J1427" s="1">
        <f t="shared" si="131"/>
        <v>0.98124308749545086</v>
      </c>
      <c r="K1427" s="1">
        <f t="shared" si="132"/>
        <v>-2.1359864153492869</v>
      </c>
      <c r="L1427" s="26"/>
      <c r="M1427" s="26"/>
      <c r="N1427" s="2">
        <v>0</v>
      </c>
      <c r="O1427" s="26"/>
      <c r="P1427" s="26"/>
      <c r="Q1427" s="26"/>
      <c r="R1427" s="26"/>
      <c r="S1427" s="26"/>
      <c r="T1427" s="26"/>
      <c r="U1427" s="26"/>
      <c r="V1427" s="26"/>
    </row>
    <row r="1428" spans="1:22" ht="14.5" x14ac:dyDescent="0.35">
      <c r="A1428" s="15">
        <v>12</v>
      </c>
      <c r="B1428" s="8">
        <v>90</v>
      </c>
      <c r="C1428" s="8">
        <v>1472222.2221000001</v>
      </c>
      <c r="D1428" s="8">
        <v>7500</v>
      </c>
      <c r="E1428" s="2">
        <v>2340</v>
      </c>
      <c r="F1428" s="2">
        <v>27624.828125</v>
      </c>
      <c r="G1428" s="2">
        <v>561.41754150390602</v>
      </c>
      <c r="H1428" s="1">
        <v>28232.22115537935</v>
      </c>
      <c r="I1428" s="1">
        <v>590.79910963072518</v>
      </c>
      <c r="J1428" s="1">
        <f t="shared" si="131"/>
        <v>2.1987214821064143</v>
      </c>
      <c r="K1428" s="1">
        <f t="shared" si="132"/>
        <v>5.2334610080249409</v>
      </c>
      <c r="L1428" s="26"/>
      <c r="M1428" s="26"/>
      <c r="N1428" s="2">
        <v>0</v>
      </c>
      <c r="O1428" s="26"/>
      <c r="P1428" s="26"/>
      <c r="Q1428" s="26"/>
      <c r="R1428" s="26"/>
      <c r="S1428" s="26"/>
      <c r="T1428" s="26"/>
      <c r="U1428" s="26"/>
      <c r="V1428" s="26"/>
    </row>
    <row r="1429" spans="1:22" ht="14.5" x14ac:dyDescent="0.35">
      <c r="A1429" s="15">
        <v>12</v>
      </c>
      <c r="B1429" s="8">
        <v>90</v>
      </c>
      <c r="C1429" s="8">
        <v>1472222.2221000001</v>
      </c>
      <c r="D1429" s="8">
        <v>7500</v>
      </c>
      <c r="E1429" s="2">
        <v>2370</v>
      </c>
      <c r="F1429" s="2">
        <v>24080.427734375</v>
      </c>
      <c r="G1429" s="2">
        <v>454.61026000976602</v>
      </c>
      <c r="H1429" s="1">
        <v>24894.37917956262</v>
      </c>
      <c r="I1429" s="1">
        <v>478.69705083115628</v>
      </c>
      <c r="J1429" s="1">
        <f t="shared" si="131"/>
        <v>3.3801369899493032</v>
      </c>
      <c r="K1429" s="1">
        <f t="shared" si="132"/>
        <v>5.2983385858631555</v>
      </c>
      <c r="L1429" s="26"/>
      <c r="M1429" s="26"/>
      <c r="N1429" s="2">
        <v>1472223</v>
      </c>
      <c r="O1429" s="26"/>
      <c r="P1429" s="26"/>
      <c r="Q1429" s="26"/>
      <c r="R1429" s="26"/>
      <c r="S1429" s="26"/>
      <c r="T1429" s="26"/>
      <c r="U1429" s="26"/>
      <c r="V1429" s="26"/>
    </row>
    <row r="1430" spans="1:22" ht="14.5" x14ac:dyDescent="0.35">
      <c r="A1430" s="15">
        <v>12</v>
      </c>
      <c r="B1430" s="8">
        <v>90</v>
      </c>
      <c r="C1430" s="8">
        <v>1472222.2221000001</v>
      </c>
      <c r="D1430" s="8">
        <v>7500</v>
      </c>
      <c r="E1430" s="2">
        <v>2400</v>
      </c>
      <c r="F1430" s="2">
        <v>23233.265625</v>
      </c>
      <c r="G1430" s="2">
        <v>424.46835327148398</v>
      </c>
      <c r="H1430" s="1">
        <v>24463.829925596448</v>
      </c>
      <c r="I1430" s="1">
        <v>420.98386373858852</v>
      </c>
      <c r="J1430" s="1">
        <f t="shared" si="131"/>
        <v>5.2965619231431154</v>
      </c>
      <c r="K1430" s="1">
        <f t="shared" si="132"/>
        <v>-0.82090678987953236</v>
      </c>
      <c r="L1430" s="26"/>
      <c r="M1430" s="26"/>
      <c r="N1430" s="2">
        <v>1472223</v>
      </c>
      <c r="O1430" s="26"/>
      <c r="P1430" s="26"/>
      <c r="Q1430" s="26"/>
      <c r="R1430" s="26"/>
      <c r="S1430" s="26"/>
      <c r="T1430" s="26"/>
      <c r="U1430" s="26"/>
      <c r="V1430" s="26"/>
    </row>
    <row r="1431" spans="1:22" ht="14.5" x14ac:dyDescent="0.35">
      <c r="A1431" s="15">
        <v>12</v>
      </c>
      <c r="B1431" s="8">
        <v>90</v>
      </c>
      <c r="C1431" s="8">
        <v>1472222.2221000001</v>
      </c>
      <c r="D1431" s="8">
        <v>7500</v>
      </c>
      <c r="E1431" s="2">
        <v>2430</v>
      </c>
      <c r="F1431" s="2">
        <v>23225.1953125</v>
      </c>
      <c r="G1431" s="2">
        <v>406.53552246093801</v>
      </c>
      <c r="H1431" s="1">
        <v>24373.06562878301</v>
      </c>
      <c r="I1431" s="1">
        <v>397.20020128735882</v>
      </c>
      <c r="J1431" s="1">
        <f t="shared" si="131"/>
        <v>4.9423494650450417</v>
      </c>
      <c r="K1431" s="1">
        <f t="shared" si="132"/>
        <v>-2.2963113080668549</v>
      </c>
      <c r="L1431" s="26"/>
      <c r="M1431" s="26"/>
      <c r="N1431" s="2">
        <v>1472223</v>
      </c>
      <c r="O1431" s="26"/>
      <c r="P1431" s="26"/>
      <c r="Q1431" s="26"/>
      <c r="R1431" s="26"/>
      <c r="S1431" s="26"/>
      <c r="T1431" s="26"/>
      <c r="U1431" s="26"/>
      <c r="V1431" s="26"/>
    </row>
    <row r="1432" spans="1:22" ht="14.5" x14ac:dyDescent="0.35">
      <c r="A1432" s="15">
        <v>12</v>
      </c>
      <c r="B1432" s="8">
        <v>90</v>
      </c>
      <c r="C1432" s="8">
        <v>1472222.2221000001</v>
      </c>
      <c r="D1432" s="8">
        <v>7500</v>
      </c>
      <c r="E1432" s="2">
        <v>2460</v>
      </c>
      <c r="F1432" s="2">
        <v>26774.078125</v>
      </c>
      <c r="G1432" s="2">
        <v>470.58074951171898</v>
      </c>
      <c r="H1432" s="1">
        <v>27113.34565735214</v>
      </c>
      <c r="I1432" s="1">
        <v>493.33287934740218</v>
      </c>
      <c r="J1432" s="1">
        <f t="shared" si="131"/>
        <v>1.2671492582049071</v>
      </c>
      <c r="K1432" s="1">
        <f t="shared" si="132"/>
        <v>4.8349045002990723</v>
      </c>
      <c r="L1432" s="26"/>
      <c r="M1432" s="26"/>
      <c r="N1432" s="2">
        <v>0</v>
      </c>
      <c r="O1432" s="26"/>
      <c r="P1432" s="26"/>
      <c r="Q1432" s="26"/>
      <c r="R1432" s="26"/>
      <c r="S1432" s="26"/>
      <c r="T1432" s="26"/>
      <c r="U1432" s="26"/>
      <c r="V1432" s="26"/>
    </row>
    <row r="1433" spans="1:22" ht="14.5" x14ac:dyDescent="0.35">
      <c r="A1433" s="15">
        <v>12</v>
      </c>
      <c r="B1433" s="8">
        <v>90</v>
      </c>
      <c r="C1433" s="8">
        <v>1472222.2221000001</v>
      </c>
      <c r="D1433" s="8">
        <v>7500</v>
      </c>
      <c r="E1433" s="2">
        <v>2490</v>
      </c>
      <c r="F1433" s="2">
        <v>28389.8515625</v>
      </c>
      <c r="G1433" s="2">
        <v>483.62683105468699</v>
      </c>
      <c r="H1433" s="1">
        <v>28727.971273573101</v>
      </c>
      <c r="I1433" s="1">
        <v>509.21027655787759</v>
      </c>
      <c r="J1433" s="1">
        <f t="shared" si="131"/>
        <v>1.1909879497916129</v>
      </c>
      <c r="K1433" s="1">
        <f t="shared" si="132"/>
        <v>5.2899144258391466</v>
      </c>
      <c r="L1433" s="26"/>
      <c r="M1433" s="26"/>
      <c r="N1433" s="2">
        <v>0</v>
      </c>
      <c r="O1433" s="26"/>
      <c r="P1433" s="26"/>
      <c r="Q1433" s="26"/>
      <c r="R1433" s="26"/>
      <c r="S1433" s="26"/>
      <c r="T1433" s="26"/>
      <c r="U1433" s="26"/>
      <c r="V1433" s="26"/>
    </row>
    <row r="1434" spans="1:22" ht="14.5" x14ac:dyDescent="0.35">
      <c r="A1434" s="15">
        <v>12</v>
      </c>
      <c r="B1434" s="8">
        <v>90</v>
      </c>
      <c r="C1434" s="8">
        <v>1472222.2221000001</v>
      </c>
      <c r="D1434" s="8">
        <v>7500</v>
      </c>
      <c r="E1434" s="2">
        <v>2520</v>
      </c>
      <c r="F1434" s="2">
        <v>29014.728515625</v>
      </c>
      <c r="G1434" s="2">
        <v>463.74493408203102</v>
      </c>
      <c r="H1434" s="1">
        <v>29627.528190798799</v>
      </c>
      <c r="I1434" s="1">
        <v>502.45749684395861</v>
      </c>
      <c r="J1434" s="1">
        <f t="shared" si="131"/>
        <v>2.1120296708748953</v>
      </c>
      <c r="K1434" s="1">
        <f t="shared" si="132"/>
        <v>8.3478136183973461</v>
      </c>
      <c r="L1434" s="26"/>
      <c r="M1434" s="26"/>
      <c r="N1434" s="2">
        <v>0</v>
      </c>
      <c r="O1434" s="26"/>
      <c r="P1434" s="26"/>
      <c r="Q1434" s="26"/>
      <c r="R1434" s="26"/>
      <c r="S1434" s="26"/>
      <c r="T1434" s="26"/>
      <c r="U1434" s="26"/>
      <c r="V1434" s="26"/>
    </row>
    <row r="1435" spans="1:22" ht="14.5" x14ac:dyDescent="0.35">
      <c r="A1435" s="15">
        <v>12</v>
      </c>
      <c r="B1435" s="8">
        <v>90</v>
      </c>
      <c r="C1435" s="8">
        <v>1472222.2221000001</v>
      </c>
      <c r="D1435" s="8">
        <v>7500</v>
      </c>
      <c r="E1435" s="2">
        <v>2550</v>
      </c>
      <c r="F1435" s="2">
        <v>25301.189453125</v>
      </c>
      <c r="G1435" s="2">
        <v>383.085205078125</v>
      </c>
      <c r="H1435" s="1">
        <v>26434.83964825236</v>
      </c>
      <c r="I1435" s="1">
        <v>402.71707711802469</v>
      </c>
      <c r="J1435" s="1">
        <f t="shared" si="131"/>
        <v>4.4806201590943031</v>
      </c>
      <c r="K1435" s="1">
        <f t="shared" si="132"/>
        <v>5.12467508002457</v>
      </c>
      <c r="L1435" s="26"/>
      <c r="M1435" s="26"/>
      <c r="N1435" s="2">
        <v>1472223</v>
      </c>
      <c r="O1435" s="26"/>
      <c r="P1435" s="26"/>
      <c r="Q1435" s="26"/>
      <c r="R1435" s="26"/>
      <c r="S1435" s="26"/>
      <c r="T1435" s="26"/>
      <c r="U1435" s="26"/>
      <c r="V1435" s="26"/>
    </row>
    <row r="1436" spans="1:22" ht="14.5" x14ac:dyDescent="0.35">
      <c r="A1436" s="15">
        <v>12</v>
      </c>
      <c r="B1436" s="8">
        <v>90</v>
      </c>
      <c r="C1436" s="8">
        <v>1472222.2221000001</v>
      </c>
      <c r="D1436" s="8">
        <v>7500</v>
      </c>
      <c r="E1436" s="2">
        <v>2580</v>
      </c>
      <c r="F1436" s="2">
        <v>24402.099609375</v>
      </c>
      <c r="G1436" s="2">
        <v>359.374267578125</v>
      </c>
      <c r="H1436" s="1">
        <v>26185.963812705471</v>
      </c>
      <c r="I1436" s="1">
        <v>368.28173593266541</v>
      </c>
      <c r="J1436" s="1">
        <f t="shared" si="131"/>
        <v>7.3102898188528487</v>
      </c>
      <c r="K1436" s="1">
        <f t="shared" si="132"/>
        <v>2.4786049414637077</v>
      </c>
      <c r="L1436" s="26"/>
      <c r="M1436" s="26"/>
      <c r="N1436" s="2">
        <v>1472223</v>
      </c>
      <c r="O1436" s="26"/>
      <c r="P1436" s="26"/>
      <c r="Q1436" s="26"/>
      <c r="R1436" s="26"/>
      <c r="S1436" s="26"/>
      <c r="T1436" s="26"/>
      <c r="U1436" s="26"/>
      <c r="V1436" s="26"/>
    </row>
    <row r="1437" spans="1:22" ht="14.5" x14ac:dyDescent="0.35">
      <c r="A1437" s="15">
        <v>12</v>
      </c>
      <c r="B1437" s="8">
        <v>90</v>
      </c>
      <c r="C1437" s="8">
        <v>1472222.2221000001</v>
      </c>
      <c r="D1437" s="8">
        <v>7500</v>
      </c>
      <c r="E1437" s="2">
        <v>2610</v>
      </c>
      <c r="F1437" s="2">
        <v>24157.267578125</v>
      </c>
      <c r="G1437" s="2">
        <v>343.48104858398398</v>
      </c>
      <c r="H1437" s="1">
        <v>26197.880293700251</v>
      </c>
      <c r="I1437" s="1">
        <v>356.83507991389911</v>
      </c>
      <c r="J1437" s="1">
        <f t="shared" si="131"/>
        <v>8.4472000360797264</v>
      </c>
      <c r="K1437" s="1">
        <f t="shared" si="132"/>
        <v>3.887850984782923</v>
      </c>
      <c r="L1437" s="26"/>
      <c r="M1437" s="26"/>
      <c r="N1437" s="2">
        <v>1472223</v>
      </c>
      <c r="O1437" s="26"/>
      <c r="P1437" s="26"/>
      <c r="Q1437" s="26"/>
      <c r="R1437" s="26"/>
      <c r="S1437" s="26"/>
      <c r="T1437" s="26"/>
      <c r="U1437" s="26"/>
      <c r="V1437" s="26"/>
    </row>
    <row r="1438" spans="1:22" ht="14.5" x14ac:dyDescent="0.35">
      <c r="A1438" s="15">
        <v>12</v>
      </c>
      <c r="B1438" s="8">
        <v>90</v>
      </c>
      <c r="C1438" s="8">
        <v>1472222.2221000001</v>
      </c>
      <c r="D1438" s="8">
        <v>7500</v>
      </c>
      <c r="E1438" s="2">
        <v>2640</v>
      </c>
      <c r="F1438" s="2">
        <v>27822.095703125</v>
      </c>
      <c r="G1438" s="2">
        <v>395.80038452148398</v>
      </c>
      <c r="H1438" s="1">
        <v>28986.71376228394</v>
      </c>
      <c r="I1438" s="1">
        <v>421.2593964298469</v>
      </c>
      <c r="J1438" s="1">
        <f t="shared" si="131"/>
        <v>4.1859465641480389</v>
      </c>
      <c r="K1438" s="1">
        <f t="shared" si="132"/>
        <v>6.4322857945533443</v>
      </c>
      <c r="L1438" s="26"/>
      <c r="M1438" s="26"/>
      <c r="N1438" s="2">
        <v>0</v>
      </c>
      <c r="O1438" s="26"/>
      <c r="P1438" s="26"/>
      <c r="Q1438" s="26"/>
      <c r="R1438" s="26"/>
      <c r="S1438" s="26"/>
      <c r="T1438" s="26"/>
      <c r="U1438" s="26"/>
      <c r="V1438" s="26"/>
    </row>
    <row r="1439" spans="1:22" ht="14.5" x14ac:dyDescent="0.35">
      <c r="A1439" s="15">
        <v>12</v>
      </c>
      <c r="B1439" s="8">
        <v>90</v>
      </c>
      <c r="C1439" s="8">
        <v>1472222.2221000001</v>
      </c>
      <c r="D1439" s="8">
        <v>7500</v>
      </c>
      <c r="E1439" s="2">
        <v>2670</v>
      </c>
      <c r="F1439" s="2">
        <v>29590.76953125</v>
      </c>
      <c r="G1439" s="2">
        <v>407.28015136718699</v>
      </c>
      <c r="H1439" s="1">
        <v>30512.075318002411</v>
      </c>
      <c r="I1439" s="1">
        <v>430.70272919313692</v>
      </c>
      <c r="J1439" s="1">
        <f t="shared" si="131"/>
        <v>3.1134904612042802</v>
      </c>
      <c r="K1439" s="1">
        <f t="shared" si="132"/>
        <v>5.7509745435232613</v>
      </c>
      <c r="L1439" s="26"/>
      <c r="M1439" s="26"/>
      <c r="N1439" s="2">
        <v>0</v>
      </c>
      <c r="O1439" s="26"/>
      <c r="P1439" s="26"/>
      <c r="Q1439" s="26"/>
      <c r="R1439" s="26"/>
      <c r="S1439" s="26"/>
      <c r="T1439" s="26"/>
      <c r="U1439" s="26"/>
      <c r="V1439" s="26"/>
    </row>
    <row r="1440" spans="1:22" ht="14.5" x14ac:dyDescent="0.35">
      <c r="A1440" s="15">
        <v>12</v>
      </c>
      <c r="B1440" s="8">
        <v>90</v>
      </c>
      <c r="C1440" s="8">
        <v>1472222.2221000001</v>
      </c>
      <c r="D1440" s="8">
        <v>7500</v>
      </c>
      <c r="E1440" s="2">
        <v>2700</v>
      </c>
      <c r="F1440" s="2">
        <v>30302.240234375</v>
      </c>
      <c r="G1440" s="2">
        <v>405.92538452148398</v>
      </c>
      <c r="H1440" s="1">
        <v>31249.402473551949</v>
      </c>
      <c r="I1440" s="1">
        <v>426.47315844040259</v>
      </c>
      <c r="J1440" s="1">
        <f t="shared" si="131"/>
        <v>3.125716883804794</v>
      </c>
      <c r="K1440" s="1">
        <f t="shared" si="132"/>
        <v>5.0619583555093239</v>
      </c>
      <c r="L1440" s="26"/>
      <c r="M1440" s="26"/>
      <c r="N1440" s="2">
        <v>0</v>
      </c>
      <c r="O1440" s="26"/>
      <c r="P1440" s="26"/>
      <c r="Q1440" s="26"/>
      <c r="R1440" s="26"/>
      <c r="S1440" s="26"/>
      <c r="T1440" s="26"/>
      <c r="U1440" s="26"/>
      <c r="V1440" s="26"/>
    </row>
    <row r="1441" spans="1:22" ht="14.5" x14ac:dyDescent="0.35">
      <c r="A1441" s="15">
        <v>12</v>
      </c>
      <c r="B1441" s="8">
        <v>90</v>
      </c>
      <c r="C1441" s="8">
        <v>1472222.2221000001</v>
      </c>
      <c r="D1441" s="8">
        <v>7500</v>
      </c>
      <c r="E1441" s="2">
        <v>2730</v>
      </c>
      <c r="F1441" s="2">
        <v>26218.759765625</v>
      </c>
      <c r="G1441" s="2">
        <v>334.88269042968801</v>
      </c>
      <c r="H1441" s="1">
        <v>28402.694789853402</v>
      </c>
      <c r="I1441" s="1">
        <v>344.69666689574501</v>
      </c>
      <c r="J1441" s="1">
        <f t="shared" si="131"/>
        <v>8.3296656430397764</v>
      </c>
      <c r="K1441" s="1">
        <f t="shared" si="132"/>
        <v>2.9305714348701288</v>
      </c>
      <c r="L1441" s="26"/>
      <c r="M1441" s="26"/>
      <c r="N1441" s="2">
        <v>1472223</v>
      </c>
      <c r="O1441" s="26"/>
      <c r="P1441" s="26"/>
      <c r="Q1441" s="26"/>
      <c r="R1441" s="26"/>
      <c r="S1441" s="26"/>
      <c r="T1441" s="26"/>
      <c r="U1441" s="26"/>
      <c r="V1441" s="26"/>
    </row>
    <row r="1442" spans="1:22" ht="14.5" x14ac:dyDescent="0.35">
      <c r="A1442" s="15">
        <v>12</v>
      </c>
      <c r="B1442" s="8">
        <v>90</v>
      </c>
      <c r="C1442" s="8">
        <v>1472222.2221000001</v>
      </c>
      <c r="D1442" s="8">
        <v>7500</v>
      </c>
      <c r="E1442" s="2">
        <v>2760</v>
      </c>
      <c r="F1442" s="2">
        <v>25365.42578125</v>
      </c>
      <c r="G1442" s="2">
        <v>315.73718261718801</v>
      </c>
      <c r="H1442" s="1">
        <v>27365.028865797762</v>
      </c>
      <c r="I1442" s="1">
        <v>316.2000906601574</v>
      </c>
      <c r="J1442" s="1">
        <f t="shared" si="131"/>
        <v>7.8831835972012678</v>
      </c>
      <c r="K1442" s="1">
        <f t="shared" si="132"/>
        <v>0.14661182415459639</v>
      </c>
      <c r="L1442" s="26"/>
      <c r="M1442" s="26"/>
      <c r="N1442" s="2">
        <v>1472223</v>
      </c>
      <c r="O1442" s="26"/>
      <c r="P1442" s="26"/>
      <c r="Q1442" s="26"/>
      <c r="R1442" s="26"/>
      <c r="S1442" s="26"/>
      <c r="T1442" s="26"/>
      <c r="U1442" s="26"/>
      <c r="V1442" s="26"/>
    </row>
    <row r="1443" spans="1:22" ht="14.5" x14ac:dyDescent="0.35">
      <c r="A1443" s="15">
        <v>12</v>
      </c>
      <c r="B1443" s="8">
        <v>90</v>
      </c>
      <c r="C1443" s="8">
        <v>1472222.2221000001</v>
      </c>
      <c r="D1443" s="8">
        <v>7500</v>
      </c>
      <c r="E1443" s="2">
        <v>2790</v>
      </c>
      <c r="F1443" s="2">
        <v>25203.54296875</v>
      </c>
      <c r="G1443" s="2">
        <v>303.97024536132801</v>
      </c>
      <c r="H1443" s="1">
        <v>27244.194857281229</v>
      </c>
      <c r="I1443" s="1">
        <v>300.39308569099438</v>
      </c>
      <c r="J1443" s="1">
        <f t="shared" si="131"/>
        <v>8.0966866089479694</v>
      </c>
      <c r="K1443" s="1">
        <f t="shared" si="132"/>
        <v>-1.1768124429683819</v>
      </c>
      <c r="L1443" s="26"/>
      <c r="M1443" s="26"/>
      <c r="N1443" s="2">
        <v>1472223</v>
      </c>
      <c r="O1443" s="26"/>
      <c r="P1443" s="26"/>
      <c r="Q1443" s="26"/>
      <c r="R1443" s="26"/>
      <c r="S1443" s="26"/>
      <c r="T1443" s="26"/>
      <c r="U1443" s="26"/>
      <c r="V1443" s="26"/>
    </row>
    <row r="1444" spans="1:22" ht="14.5" x14ac:dyDescent="0.35">
      <c r="A1444" s="15">
        <v>12</v>
      </c>
      <c r="B1444" s="8">
        <v>90</v>
      </c>
      <c r="C1444" s="8">
        <v>1472222.2221000001</v>
      </c>
      <c r="D1444" s="8">
        <v>7500</v>
      </c>
      <c r="E1444" s="2">
        <v>2820</v>
      </c>
      <c r="F1444" s="2">
        <v>29236.763671875</v>
      </c>
      <c r="G1444" s="2">
        <v>358.905029296875</v>
      </c>
      <c r="H1444" s="1">
        <v>30115.545036424261</v>
      </c>
      <c r="I1444" s="1">
        <v>365.23130487122887</v>
      </c>
      <c r="J1444" s="1">
        <f t="shared" si="131"/>
        <v>3.0057409035139728</v>
      </c>
      <c r="K1444" s="1">
        <f t="shared" si="132"/>
        <v>1.7626600515316198</v>
      </c>
      <c r="L1444" s="26"/>
      <c r="M1444" s="26"/>
      <c r="N1444" s="2">
        <v>0</v>
      </c>
      <c r="O1444" s="26"/>
      <c r="P1444" s="26"/>
      <c r="Q1444" s="26"/>
      <c r="R1444" s="26"/>
      <c r="S1444" s="26"/>
      <c r="T1444" s="26"/>
      <c r="U1444" s="26"/>
      <c r="V1444" s="26"/>
    </row>
    <row r="1445" spans="1:22" ht="14.5" x14ac:dyDescent="0.35">
      <c r="A1445" s="15">
        <v>12</v>
      </c>
      <c r="B1445" s="8">
        <v>90</v>
      </c>
      <c r="C1445" s="8">
        <v>1472222.2221000001</v>
      </c>
      <c r="D1445" s="8">
        <v>7500</v>
      </c>
      <c r="E1445" s="2">
        <v>2850</v>
      </c>
      <c r="F1445" s="2">
        <v>31212.240234375</v>
      </c>
      <c r="G1445" s="2">
        <v>369.84521484375</v>
      </c>
      <c r="H1445" s="1">
        <v>31352.740533110271</v>
      </c>
      <c r="I1445" s="1">
        <v>370.97059418203099</v>
      </c>
      <c r="J1445" s="1">
        <f t="shared" si="131"/>
        <v>0.45014487162806605</v>
      </c>
      <c r="K1445" s="1">
        <f t="shared" si="132"/>
        <v>0.30428387149917208</v>
      </c>
      <c r="L1445" s="26"/>
      <c r="M1445" s="26"/>
      <c r="N1445" s="2">
        <v>0</v>
      </c>
      <c r="O1445" s="26"/>
      <c r="P1445" s="26"/>
      <c r="Q1445" s="26"/>
      <c r="R1445" s="26"/>
      <c r="S1445" s="26"/>
      <c r="T1445" s="26"/>
      <c r="U1445" s="26"/>
      <c r="V1445" s="26"/>
    </row>
    <row r="1446" spans="1:22" ht="14.5" x14ac:dyDescent="0.35">
      <c r="A1446" s="15">
        <v>12</v>
      </c>
      <c r="B1446" s="8">
        <v>90</v>
      </c>
      <c r="C1446" s="8">
        <v>1472222.2221000001</v>
      </c>
      <c r="D1446" s="8">
        <v>7500</v>
      </c>
      <c r="E1446" s="2">
        <v>2880</v>
      </c>
      <c r="F1446" s="2">
        <v>31507.138671875</v>
      </c>
      <c r="G1446" s="2">
        <v>364.80621337890602</v>
      </c>
      <c r="H1446" s="1">
        <v>31917.64263294464</v>
      </c>
      <c r="I1446" s="1">
        <v>367.45722733834879</v>
      </c>
      <c r="J1446" s="1">
        <f t="shared" si="131"/>
        <v>1.3028919107658568</v>
      </c>
      <c r="K1446" s="1">
        <f t="shared" si="132"/>
        <v>0.7266910107940755</v>
      </c>
      <c r="L1446" s="26"/>
      <c r="M1446" s="26"/>
      <c r="N1446" s="2">
        <v>2.5249588661222001E-13</v>
      </c>
      <c r="O1446" s="26"/>
      <c r="P1446" s="26"/>
      <c r="Q1446" s="26"/>
      <c r="R1446" s="26"/>
      <c r="S1446" s="26"/>
      <c r="T1446" s="26"/>
      <c r="U1446" s="26"/>
      <c r="V1446" s="26"/>
    </row>
    <row r="1447" spans="1:22" ht="14.5" x14ac:dyDescent="0.35">
      <c r="A1447" s="15">
        <v>12</v>
      </c>
      <c r="B1447" s="8">
        <v>90</v>
      </c>
      <c r="C1447" s="8">
        <v>1472222.2221000001</v>
      </c>
      <c r="D1447" s="8">
        <v>7500</v>
      </c>
      <c r="E1447" s="2">
        <v>2910</v>
      </c>
      <c r="F1447" s="2">
        <v>27122.263671875</v>
      </c>
      <c r="G1447" s="2">
        <v>298.759033203125</v>
      </c>
      <c r="H1447" s="1">
        <v>28870.53271440513</v>
      </c>
      <c r="I1447" s="1">
        <v>300.80571145116761</v>
      </c>
      <c r="J1447" s="1">
        <f t="shared" si="131"/>
        <v>6.4458817437979334</v>
      </c>
      <c r="K1447" s="1">
        <f t="shared" si="132"/>
        <v>0.68505987119428202</v>
      </c>
      <c r="L1447" s="26"/>
      <c r="M1447" s="26"/>
      <c r="N1447" s="2">
        <v>1472223</v>
      </c>
      <c r="O1447" s="26"/>
      <c r="P1447" s="26"/>
      <c r="Q1447" s="26"/>
      <c r="R1447" s="26"/>
      <c r="S1447" s="26"/>
      <c r="T1447" s="26"/>
      <c r="U1447" s="26"/>
      <c r="V1447" s="26"/>
    </row>
    <row r="1448" spans="1:22" ht="14.5" x14ac:dyDescent="0.35">
      <c r="A1448" s="15">
        <v>12</v>
      </c>
      <c r="B1448" s="8">
        <v>90</v>
      </c>
      <c r="C1448" s="8">
        <v>1472222.2221000001</v>
      </c>
      <c r="D1448" s="8">
        <v>7500</v>
      </c>
      <c r="E1448" s="2">
        <v>2940</v>
      </c>
      <c r="F1448" s="2">
        <v>26401.72265625</v>
      </c>
      <c r="G1448" s="2">
        <v>280.53689575195301</v>
      </c>
      <c r="H1448" s="1">
        <v>27908.71042009001</v>
      </c>
      <c r="I1448" s="1">
        <v>277.30080877613761</v>
      </c>
      <c r="J1448" s="1">
        <f t="shared" si="131"/>
        <v>5.7079145306575878</v>
      </c>
      <c r="K1448" s="1">
        <f t="shared" si="132"/>
        <v>-1.1535334655861813</v>
      </c>
      <c r="L1448" s="26"/>
      <c r="M1448" s="26"/>
      <c r="N1448" s="2">
        <v>1472223</v>
      </c>
      <c r="O1448" s="26"/>
      <c r="P1448" s="26"/>
      <c r="Q1448" s="26"/>
      <c r="R1448" s="26"/>
      <c r="S1448" s="26"/>
      <c r="T1448" s="26"/>
      <c r="U1448" s="26"/>
      <c r="V1448" s="26"/>
    </row>
    <row r="1449" spans="1:22" ht="14.5" x14ac:dyDescent="0.35">
      <c r="A1449" s="15">
        <v>12</v>
      </c>
      <c r="B1449" s="8">
        <v>90</v>
      </c>
      <c r="C1449" s="8">
        <v>1472222.2221000001</v>
      </c>
      <c r="D1449" s="8">
        <v>7500</v>
      </c>
      <c r="E1449" s="2">
        <v>2970</v>
      </c>
      <c r="F1449" s="2">
        <v>26349.08984375</v>
      </c>
      <c r="G1449" s="2">
        <v>269.39801025390602</v>
      </c>
      <c r="H1449" s="1">
        <v>27507.014720916432</v>
      </c>
      <c r="I1449" s="1">
        <v>265.99075828107908</v>
      </c>
      <c r="J1449" s="1">
        <f t="shared" si="131"/>
        <v>4.3945536033044084</v>
      </c>
      <c r="K1449" s="1">
        <f t="shared" si="132"/>
        <v>-1.2647650847961447</v>
      </c>
      <c r="L1449" s="26"/>
      <c r="M1449" s="26"/>
      <c r="N1449" s="2">
        <v>1472223</v>
      </c>
      <c r="O1449" s="26"/>
      <c r="P1449" s="26"/>
      <c r="Q1449" s="26"/>
      <c r="R1449" s="26"/>
      <c r="S1449" s="26"/>
      <c r="T1449" s="26"/>
      <c r="U1449" s="26"/>
      <c r="V1449" s="26"/>
    </row>
    <row r="1450" spans="1:22" ht="14.5" x14ac:dyDescent="0.35">
      <c r="A1450" s="15">
        <v>12</v>
      </c>
      <c r="B1450" s="8">
        <v>90</v>
      </c>
      <c r="C1450" s="8">
        <v>1472222.2221000001</v>
      </c>
      <c r="D1450" s="8">
        <v>7500</v>
      </c>
      <c r="E1450" s="2">
        <v>3000</v>
      </c>
      <c r="F1450" s="2">
        <v>30481.021484375</v>
      </c>
      <c r="G1450" s="2">
        <v>319.53845214843801</v>
      </c>
      <c r="H1450" s="1">
        <v>30486.454326845211</v>
      </c>
      <c r="I1450" s="1">
        <v>324.93671503771219</v>
      </c>
      <c r="J1450" s="1">
        <f t="shared" si="131"/>
        <v>1.7823688989542872E-2</v>
      </c>
      <c r="K1450" s="1">
        <f t="shared" si="132"/>
        <v>1.6893938281851837</v>
      </c>
      <c r="L1450" s="26"/>
      <c r="M1450" s="26"/>
      <c r="N1450" s="2">
        <v>1.31633959849354E-15</v>
      </c>
      <c r="O1450" s="26"/>
      <c r="P1450" s="26"/>
      <c r="Q1450" s="26"/>
      <c r="R1450" s="26"/>
      <c r="S1450" s="26"/>
      <c r="T1450" s="26"/>
      <c r="U1450" s="26"/>
      <c r="V1450" s="26"/>
    </row>
    <row r="1451" spans="1:22" ht="14.5" x14ac:dyDescent="0.35">
      <c r="A1451" s="15">
        <v>12</v>
      </c>
      <c r="B1451" s="8">
        <v>90</v>
      </c>
      <c r="C1451" s="8">
        <v>1472222.2221000001</v>
      </c>
      <c r="D1451" s="8">
        <v>7500</v>
      </c>
      <c r="E1451" s="2">
        <v>3030</v>
      </c>
      <c r="F1451" s="2">
        <v>32449.986328125</v>
      </c>
      <c r="G1451" s="2">
        <v>330.94659423828102</v>
      </c>
      <c r="H1451" s="1">
        <v>31811.24097200872</v>
      </c>
      <c r="I1451" s="1">
        <v>329.42352392822391</v>
      </c>
      <c r="J1451" s="1">
        <f t="shared" si="131"/>
        <v>-1.9683994614280249</v>
      </c>
      <c r="K1451" s="1">
        <f t="shared" si="132"/>
        <v>-0.46021634202420575</v>
      </c>
      <c r="L1451" s="26"/>
      <c r="M1451" s="26"/>
      <c r="N1451" s="2">
        <v>0</v>
      </c>
      <c r="O1451" s="26"/>
      <c r="P1451" s="26"/>
      <c r="Q1451" s="26"/>
      <c r="R1451" s="26"/>
      <c r="S1451" s="26"/>
      <c r="T1451" s="26"/>
      <c r="U1451" s="26"/>
      <c r="V1451" s="26"/>
    </row>
    <row r="1452" spans="1:22" ht="14.5" x14ac:dyDescent="0.35">
      <c r="A1452" s="15">
        <v>12</v>
      </c>
      <c r="B1452" s="8">
        <v>90</v>
      </c>
      <c r="C1452" s="8">
        <v>1472222.2221000001</v>
      </c>
      <c r="D1452" s="8">
        <v>7500</v>
      </c>
      <c r="E1452" s="2">
        <v>3060</v>
      </c>
      <c r="F1452" s="2">
        <v>33122.83984375</v>
      </c>
      <c r="G1452" s="2">
        <v>325.68243408203102</v>
      </c>
      <c r="H1452" s="1">
        <v>32418.654718595411</v>
      </c>
      <c r="I1452" s="1">
        <v>324.87233585395262</v>
      </c>
      <c r="J1452" s="1">
        <f t="shared" si="131"/>
        <v>-2.1259805272628589</v>
      </c>
      <c r="K1452" s="1">
        <f t="shared" si="132"/>
        <v>-0.24873869245105171</v>
      </c>
      <c r="L1452" s="26"/>
      <c r="M1452" s="26"/>
      <c r="N1452" s="2">
        <v>8.4166045443909205E-14</v>
      </c>
      <c r="O1452" s="26"/>
      <c r="P1452" s="26"/>
      <c r="Q1452" s="26"/>
      <c r="R1452" s="26"/>
      <c r="S1452" s="26"/>
      <c r="T1452" s="26"/>
      <c r="U1452" s="26"/>
      <c r="V1452" s="26"/>
    </row>
    <row r="1453" spans="1:22" ht="14.5" x14ac:dyDescent="0.35">
      <c r="A1453" s="15">
        <v>12</v>
      </c>
      <c r="B1453" s="8">
        <v>90</v>
      </c>
      <c r="C1453" s="8">
        <v>1472222.2221000001</v>
      </c>
      <c r="D1453" s="8">
        <v>7500</v>
      </c>
      <c r="E1453" s="2">
        <v>3090</v>
      </c>
      <c r="F1453" s="2">
        <v>28277.923828125</v>
      </c>
      <c r="G1453" s="2">
        <v>264.29129028320301</v>
      </c>
      <c r="H1453" s="1">
        <v>28789.03163412066</v>
      </c>
      <c r="I1453" s="1">
        <v>267.72263493846032</v>
      </c>
      <c r="J1453" s="1">
        <f t="shared" si="131"/>
        <v>1.8074445956577478</v>
      </c>
      <c r="K1453" s="1">
        <f t="shared" si="132"/>
        <v>1.2983192338954592</v>
      </c>
      <c r="L1453" s="26"/>
      <c r="M1453" s="26"/>
      <c r="N1453" s="2">
        <v>1472223</v>
      </c>
      <c r="O1453" s="26"/>
      <c r="P1453" s="26"/>
      <c r="Q1453" s="26"/>
      <c r="R1453" s="26"/>
      <c r="S1453" s="26"/>
      <c r="T1453" s="26"/>
      <c r="U1453" s="26"/>
      <c r="V1453" s="26"/>
    </row>
    <row r="1454" spans="1:22" ht="14.5" x14ac:dyDescent="0.35">
      <c r="A1454" s="15">
        <v>12</v>
      </c>
      <c r="B1454" s="8">
        <v>90</v>
      </c>
      <c r="C1454" s="8">
        <v>1472222.2221000001</v>
      </c>
      <c r="D1454" s="8">
        <v>7500</v>
      </c>
      <c r="E1454" s="2">
        <v>3120</v>
      </c>
      <c r="F1454" s="2">
        <v>27258.57421875</v>
      </c>
      <c r="G1454" s="2">
        <v>250.79345703125</v>
      </c>
      <c r="H1454" s="1">
        <v>27746.035043668009</v>
      </c>
      <c r="I1454" s="1">
        <v>246.63505104894699</v>
      </c>
      <c r="J1454" s="1">
        <f t="shared" si="131"/>
        <v>1.7882843798290293</v>
      </c>
      <c r="K1454" s="1">
        <f t="shared" si="132"/>
        <v>-1.6580998689231563</v>
      </c>
      <c r="L1454" s="26"/>
      <c r="M1454" s="26"/>
      <c r="N1454" s="2">
        <v>1472223</v>
      </c>
      <c r="O1454" s="26"/>
      <c r="P1454" s="26"/>
      <c r="Q1454" s="26"/>
      <c r="R1454" s="26"/>
      <c r="S1454" s="26"/>
      <c r="T1454" s="26"/>
      <c r="U1454" s="26"/>
      <c r="V1454" s="26"/>
    </row>
    <row r="1455" spans="1:22" ht="14.5" x14ac:dyDescent="0.35">
      <c r="A1455" s="15">
        <v>12</v>
      </c>
      <c r="B1455" s="8">
        <v>90</v>
      </c>
      <c r="C1455" s="8">
        <v>1472222.2221000001</v>
      </c>
      <c r="D1455" s="8">
        <v>7500</v>
      </c>
      <c r="E1455" s="2">
        <v>3150</v>
      </c>
      <c r="F1455" s="2">
        <v>27252.69140625</v>
      </c>
      <c r="G1455" s="2">
        <v>244.33172607421901</v>
      </c>
      <c r="H1455" s="1">
        <v>27279.281448331141</v>
      </c>
      <c r="I1455" s="1">
        <v>239.80677147726149</v>
      </c>
      <c r="J1455" s="1">
        <f t="shared" si="131"/>
        <v>9.7568499509898904E-2</v>
      </c>
      <c r="K1455" s="1">
        <f t="shared" si="132"/>
        <v>-1.8519717720092552</v>
      </c>
      <c r="L1455" s="26"/>
      <c r="M1455" s="26"/>
      <c r="N1455" s="2">
        <v>1472223</v>
      </c>
      <c r="O1455" s="26"/>
      <c r="P1455" s="26"/>
      <c r="Q1455" s="26"/>
      <c r="R1455" s="26"/>
      <c r="S1455" s="26"/>
      <c r="T1455" s="26"/>
      <c r="U1455" s="26"/>
      <c r="V1455" s="26"/>
    </row>
    <row r="1456" spans="1:22" ht="14.5" x14ac:dyDescent="0.35">
      <c r="A1456" s="15">
        <v>12</v>
      </c>
      <c r="B1456" s="8">
        <v>90</v>
      </c>
      <c r="C1456" s="8">
        <v>1472222.2221000001</v>
      </c>
      <c r="D1456" s="8">
        <v>7500</v>
      </c>
      <c r="E1456" s="2">
        <v>3180</v>
      </c>
      <c r="F1456" s="2">
        <v>31713.6796875</v>
      </c>
      <c r="G1456" s="2">
        <v>291.84536743164102</v>
      </c>
      <c r="H1456" s="1">
        <v>30659.620217075331</v>
      </c>
      <c r="I1456" s="1">
        <v>291.72620349447601</v>
      </c>
      <c r="J1456" s="1">
        <f t="shared" si="131"/>
        <v>-3.3236744547184416</v>
      </c>
      <c r="K1456" s="1">
        <f t="shared" si="132"/>
        <v>-4.0831190233959903E-2</v>
      </c>
      <c r="L1456" s="26"/>
      <c r="M1456" s="26"/>
      <c r="N1456" s="2">
        <v>0</v>
      </c>
      <c r="O1456" s="26"/>
      <c r="P1456" s="26"/>
      <c r="Q1456" s="26"/>
      <c r="R1456" s="26"/>
      <c r="S1456" s="26"/>
      <c r="T1456" s="26"/>
      <c r="U1456" s="26"/>
      <c r="V1456" s="26"/>
    </row>
    <row r="1457" spans="1:22" ht="14.5" x14ac:dyDescent="0.35">
      <c r="A1457" s="15">
        <v>12</v>
      </c>
      <c r="B1457" s="8">
        <v>90</v>
      </c>
      <c r="C1457" s="8">
        <v>1472222.2221000001</v>
      </c>
      <c r="D1457" s="8">
        <v>7500</v>
      </c>
      <c r="E1457" s="2">
        <v>3210</v>
      </c>
      <c r="F1457" s="2">
        <v>33719.13671875</v>
      </c>
      <c r="G1457" s="2">
        <v>302.11026000976602</v>
      </c>
      <c r="H1457" s="1">
        <v>32192.501521629722</v>
      </c>
      <c r="I1457" s="1">
        <v>294.50307526192051</v>
      </c>
      <c r="J1457" s="1">
        <f t="shared" si="131"/>
        <v>-4.5275038025257963</v>
      </c>
      <c r="K1457" s="1">
        <f t="shared" si="132"/>
        <v>-2.5180160209056122</v>
      </c>
      <c r="L1457" s="26"/>
      <c r="M1457" s="26"/>
      <c r="N1457" s="2">
        <v>5.2614768654933799E-15</v>
      </c>
      <c r="O1457" s="26"/>
      <c r="P1457" s="26"/>
      <c r="Q1457" s="26"/>
      <c r="R1457" s="26"/>
      <c r="S1457" s="26"/>
      <c r="T1457" s="26"/>
      <c r="U1457" s="26"/>
      <c r="V1457" s="26"/>
    </row>
    <row r="1458" spans="1:22" ht="14.5" x14ac:dyDescent="0.35">
      <c r="A1458" s="15">
        <v>12</v>
      </c>
      <c r="B1458" s="8">
        <v>90</v>
      </c>
      <c r="C1458" s="8">
        <v>1472222.2221000001</v>
      </c>
      <c r="D1458" s="8">
        <v>7500</v>
      </c>
      <c r="E1458" s="2">
        <v>3240</v>
      </c>
      <c r="F1458" s="2">
        <v>34043.140625</v>
      </c>
      <c r="G1458" s="2">
        <v>296.91714477539102</v>
      </c>
      <c r="H1458" s="1">
        <v>32887.252044943161</v>
      </c>
      <c r="I1458" s="1">
        <v>290.39590157257641</v>
      </c>
      <c r="J1458" s="1">
        <f t="shared" si="131"/>
        <v>-3.395364113991286</v>
      </c>
      <c r="K1458" s="1">
        <f t="shared" si="132"/>
        <v>-2.1963174971750936</v>
      </c>
      <c r="L1458" s="26"/>
      <c r="M1458" s="26"/>
      <c r="N1458" s="2">
        <v>0</v>
      </c>
      <c r="O1458" s="26"/>
      <c r="P1458" s="26"/>
      <c r="Q1458" s="26"/>
      <c r="R1458" s="26"/>
      <c r="S1458" s="26"/>
      <c r="T1458" s="26"/>
      <c r="U1458" s="26"/>
      <c r="V1458" s="26"/>
    </row>
    <row r="1459" spans="1:22" ht="14.5" x14ac:dyDescent="0.35">
      <c r="A1459" s="15">
        <v>12</v>
      </c>
      <c r="B1459" s="8">
        <v>90</v>
      </c>
      <c r="C1459" s="8">
        <v>1472222.2221000001</v>
      </c>
      <c r="D1459" s="8">
        <v>7500</v>
      </c>
      <c r="E1459" s="2">
        <v>3270</v>
      </c>
      <c r="F1459" s="2">
        <v>28696.1015625</v>
      </c>
      <c r="G1459" s="2">
        <v>243.61750793457</v>
      </c>
      <c r="H1459" s="1">
        <v>28778.68223164872</v>
      </c>
      <c r="I1459" s="1">
        <v>238.71624893144181</v>
      </c>
      <c r="J1459" s="1">
        <f t="shared" si="131"/>
        <v>0.28777661303177099</v>
      </c>
      <c r="K1459" s="1">
        <f t="shared" si="132"/>
        <v>-2.0118664888586548</v>
      </c>
      <c r="L1459" s="26"/>
      <c r="M1459" s="26"/>
      <c r="N1459" s="2">
        <v>1472223</v>
      </c>
      <c r="O1459" s="26"/>
      <c r="P1459" s="26"/>
      <c r="Q1459" s="26"/>
      <c r="R1459" s="26"/>
      <c r="S1459" s="26"/>
      <c r="T1459" s="26"/>
      <c r="U1459" s="26"/>
      <c r="V1459" s="26"/>
    </row>
    <row r="1460" spans="1:22" ht="14.5" x14ac:dyDescent="0.35">
      <c r="A1460" s="15">
        <v>12</v>
      </c>
      <c r="B1460" s="8">
        <v>90</v>
      </c>
      <c r="C1460" s="8">
        <v>1472222.2221000001</v>
      </c>
      <c r="D1460" s="8">
        <v>7500</v>
      </c>
      <c r="E1460" s="2">
        <v>3300</v>
      </c>
      <c r="F1460" s="2">
        <v>27715.66796875</v>
      </c>
      <c r="G1460" s="2">
        <v>233.50149536132801</v>
      </c>
      <c r="H1460" s="1">
        <v>27428.170618553981</v>
      </c>
      <c r="I1460" s="1">
        <v>226.22506213138081</v>
      </c>
      <c r="J1460" s="1">
        <f t="shared" si="131"/>
        <v>-1.0373098368770282</v>
      </c>
      <c r="K1460" s="1">
        <f t="shared" si="132"/>
        <v>-3.1162255379510122</v>
      </c>
      <c r="L1460" s="26"/>
      <c r="M1460" s="26"/>
      <c r="N1460" s="2">
        <v>1472223</v>
      </c>
      <c r="O1460" s="26"/>
      <c r="P1460" s="26"/>
      <c r="Q1460" s="26"/>
      <c r="R1460" s="26"/>
      <c r="S1460" s="26"/>
      <c r="T1460" s="26"/>
      <c r="U1460" s="26"/>
      <c r="V1460" s="26"/>
    </row>
    <row r="1461" spans="1:22" ht="14.5" x14ac:dyDescent="0.35">
      <c r="A1461" s="15">
        <v>12</v>
      </c>
      <c r="B1461" s="8">
        <v>90</v>
      </c>
      <c r="C1461" s="8">
        <v>1472222.2221000001</v>
      </c>
      <c r="D1461" s="8">
        <v>7500</v>
      </c>
      <c r="E1461" s="2">
        <v>3330</v>
      </c>
      <c r="F1461" s="2">
        <v>27974.76171875</v>
      </c>
      <c r="G1461" s="2">
        <v>228.94616699218801</v>
      </c>
      <c r="H1461" s="1">
        <v>27708.664677045719</v>
      </c>
      <c r="I1461" s="1">
        <v>225.20616229811009</v>
      </c>
      <c r="J1461" s="1">
        <f t="shared" si="131"/>
        <v>-0.9512039615548542</v>
      </c>
      <c r="K1461" s="1">
        <f t="shared" si="132"/>
        <v>-1.6335738410530103</v>
      </c>
      <c r="L1461" s="26"/>
      <c r="M1461" s="26"/>
      <c r="N1461" s="2">
        <v>1472223</v>
      </c>
      <c r="O1461" s="26"/>
      <c r="P1461" s="26"/>
      <c r="Q1461" s="26"/>
      <c r="R1461" s="26"/>
      <c r="S1461" s="26"/>
      <c r="T1461" s="26"/>
      <c r="U1461" s="26"/>
      <c r="V1461" s="26"/>
    </row>
    <row r="1462" spans="1:22" ht="14.5" x14ac:dyDescent="0.35">
      <c r="A1462" s="15">
        <v>12</v>
      </c>
      <c r="B1462" s="8">
        <v>90</v>
      </c>
      <c r="C1462" s="8">
        <v>1472222.2221000001</v>
      </c>
      <c r="D1462" s="8">
        <v>7500</v>
      </c>
      <c r="E1462" s="2">
        <v>3360</v>
      </c>
      <c r="F1462" s="2">
        <v>32411.41015625</v>
      </c>
      <c r="G1462" s="2">
        <v>271.40927124023398</v>
      </c>
      <c r="H1462" s="1">
        <v>31269.0503703869</v>
      </c>
      <c r="I1462" s="1">
        <v>262.07317002793451</v>
      </c>
      <c r="J1462" s="1">
        <f t="shared" si="131"/>
        <v>-3.524560580227686</v>
      </c>
      <c r="K1462" s="1">
        <f t="shared" si="132"/>
        <v>-3.4398608307067571</v>
      </c>
      <c r="L1462" s="26"/>
      <c r="M1462" s="26"/>
      <c r="N1462" s="2">
        <v>0</v>
      </c>
      <c r="O1462" s="26"/>
      <c r="P1462" s="26"/>
      <c r="Q1462" s="26"/>
      <c r="R1462" s="26"/>
      <c r="S1462" s="26"/>
      <c r="T1462" s="26"/>
      <c r="U1462" s="26"/>
      <c r="V1462" s="26"/>
    </row>
    <row r="1463" spans="1:22" ht="14.5" x14ac:dyDescent="0.35">
      <c r="A1463" s="15">
        <v>12</v>
      </c>
      <c r="B1463" s="8">
        <v>90</v>
      </c>
      <c r="C1463" s="8">
        <v>1472222.2221000001</v>
      </c>
      <c r="D1463" s="8">
        <v>7500</v>
      </c>
      <c r="E1463" s="2">
        <v>3390</v>
      </c>
      <c r="F1463" s="2">
        <v>34061.12890625</v>
      </c>
      <c r="G1463" s="2">
        <v>275.565673828125</v>
      </c>
      <c r="H1463" s="1">
        <v>32756.85774340044</v>
      </c>
      <c r="I1463" s="1">
        <v>266.80591065070939</v>
      </c>
      <c r="J1463" s="1">
        <f t="shared" si="131"/>
        <v>-3.82920708952261</v>
      </c>
      <c r="K1463" s="1">
        <f t="shared" si="132"/>
        <v>-3.1788295892322278</v>
      </c>
      <c r="L1463" s="26"/>
      <c r="M1463" s="26"/>
      <c r="N1463" s="2">
        <v>6.8385157562730904E-14</v>
      </c>
      <c r="O1463" s="26"/>
      <c r="P1463" s="26"/>
      <c r="Q1463" s="26"/>
      <c r="R1463" s="26"/>
      <c r="S1463" s="26"/>
      <c r="T1463" s="26"/>
      <c r="U1463" s="26"/>
      <c r="V1463" s="26"/>
    </row>
    <row r="1464" spans="1:22" ht="14.5" x14ac:dyDescent="0.35">
      <c r="A1464" s="15">
        <v>12</v>
      </c>
      <c r="B1464" s="8">
        <v>90</v>
      </c>
      <c r="C1464" s="8">
        <v>1472222.2221000001</v>
      </c>
      <c r="D1464" s="8">
        <v>7500</v>
      </c>
      <c r="E1464" s="2">
        <v>3420</v>
      </c>
      <c r="F1464" s="2">
        <v>34099.4375</v>
      </c>
      <c r="G1464" s="2">
        <v>269.90420532226602</v>
      </c>
      <c r="H1464" s="1">
        <v>33432.684493840898</v>
      </c>
      <c r="I1464" s="1">
        <v>263.84611656489409</v>
      </c>
      <c r="J1464" s="1">
        <f t="shared" si="131"/>
        <v>-1.9553196622645239</v>
      </c>
      <c r="K1464" s="1">
        <f t="shared" si="132"/>
        <v>-2.2445329260944882</v>
      </c>
      <c r="L1464" s="26"/>
      <c r="M1464" s="26"/>
      <c r="N1464" s="2">
        <v>0</v>
      </c>
      <c r="O1464" s="26"/>
      <c r="P1464" s="26"/>
      <c r="Q1464" s="26"/>
      <c r="R1464" s="26"/>
      <c r="S1464" s="26"/>
      <c r="T1464" s="26"/>
      <c r="U1464" s="26"/>
      <c r="V1464" s="26"/>
    </row>
    <row r="1465" spans="1:22" ht="14.5" x14ac:dyDescent="0.35">
      <c r="A1465" s="15">
        <v>12</v>
      </c>
      <c r="B1465" s="8">
        <v>90</v>
      </c>
      <c r="C1465" s="8">
        <v>1472222.2221000001</v>
      </c>
      <c r="D1465" s="8">
        <v>7500</v>
      </c>
      <c r="E1465" s="2">
        <v>3450</v>
      </c>
      <c r="F1465" s="2">
        <v>28612.171875</v>
      </c>
      <c r="G1465" s="2">
        <v>220.73199462890599</v>
      </c>
      <c r="H1465" s="1">
        <v>28781.276080815082</v>
      </c>
      <c r="I1465" s="1">
        <v>220.57559722085489</v>
      </c>
      <c r="J1465" s="1">
        <f t="shared" si="131"/>
        <v>0.59102191386889091</v>
      </c>
      <c r="K1465" s="1">
        <f t="shared" si="132"/>
        <v>-7.0853982139762198E-2</v>
      </c>
      <c r="L1465" s="26"/>
      <c r="M1465" s="26"/>
      <c r="N1465" s="2">
        <v>1472223</v>
      </c>
      <c r="O1465" s="26"/>
      <c r="P1465" s="26"/>
      <c r="Q1465" s="26"/>
      <c r="R1465" s="26"/>
      <c r="S1465" s="26"/>
      <c r="T1465" s="26"/>
      <c r="U1465" s="26"/>
      <c r="V1465" s="26"/>
    </row>
    <row r="1466" spans="1:22" ht="14.5" x14ac:dyDescent="0.35">
      <c r="A1466" s="15">
        <v>12</v>
      </c>
      <c r="B1466" s="8">
        <v>90</v>
      </c>
      <c r="C1466" s="8">
        <v>1472222.2221000001</v>
      </c>
      <c r="D1466" s="8">
        <v>7500</v>
      </c>
      <c r="E1466" s="2">
        <v>3480</v>
      </c>
      <c r="F1466" s="2">
        <v>27591.330078125</v>
      </c>
      <c r="G1466" s="2">
        <v>211.42506408691401</v>
      </c>
      <c r="H1466" s="1">
        <v>27722.675547345902</v>
      </c>
      <c r="I1466" s="1">
        <v>211.01738952022541</v>
      </c>
      <c r="J1466" s="1">
        <f t="shared" si="131"/>
        <v>0.47603891820001487</v>
      </c>
      <c r="K1466" s="1">
        <f t="shared" si="132"/>
        <v>-0.19282225049770296</v>
      </c>
      <c r="L1466" s="26"/>
      <c r="M1466" s="26"/>
      <c r="N1466" s="2">
        <v>1472223</v>
      </c>
      <c r="O1466" s="26"/>
      <c r="P1466" s="26"/>
      <c r="Q1466" s="26"/>
      <c r="R1466" s="26"/>
      <c r="S1466" s="26"/>
      <c r="T1466" s="26"/>
      <c r="U1466" s="26"/>
      <c r="V1466" s="26"/>
    </row>
    <row r="1467" spans="1:22" ht="14.5" x14ac:dyDescent="0.35">
      <c r="A1467" s="15">
        <v>12</v>
      </c>
      <c r="B1467" s="8">
        <v>90</v>
      </c>
      <c r="C1467" s="8">
        <v>1472222.2221000001</v>
      </c>
      <c r="D1467" s="8">
        <v>7500</v>
      </c>
      <c r="E1467" s="2">
        <v>3510</v>
      </c>
      <c r="F1467" s="2">
        <v>27873.169921875</v>
      </c>
      <c r="G1467" s="2">
        <v>207.69508361816401</v>
      </c>
      <c r="H1467" s="1">
        <v>27769.1216009583</v>
      </c>
      <c r="I1467" s="1">
        <v>206.3317318345816</v>
      </c>
      <c r="J1467" s="1">
        <f t="shared" si="131"/>
        <v>-0.37329202673515066</v>
      </c>
      <c r="K1467" s="1">
        <f t="shared" si="132"/>
        <v>-0.65641986311474254</v>
      </c>
      <c r="L1467" s="26"/>
      <c r="M1467" s="26"/>
      <c r="N1467" s="2">
        <v>1472223</v>
      </c>
      <c r="O1467" s="26"/>
      <c r="P1467" s="26"/>
      <c r="Q1467" s="26"/>
      <c r="R1467" s="26"/>
      <c r="S1467" s="26"/>
      <c r="T1467" s="26"/>
      <c r="U1467" s="26"/>
      <c r="V1467" s="26"/>
    </row>
    <row r="1468" spans="1:22" ht="14.5" x14ac:dyDescent="0.35">
      <c r="A1468" s="15">
        <v>12</v>
      </c>
      <c r="B1468" s="8">
        <v>90</v>
      </c>
      <c r="C1468" s="8">
        <v>1472222.2221000001</v>
      </c>
      <c r="D1468" s="8">
        <v>7500</v>
      </c>
      <c r="E1468" s="2">
        <v>3540</v>
      </c>
      <c r="F1468" s="2">
        <v>32284.361328125</v>
      </c>
      <c r="G1468" s="2">
        <v>248.144607543945</v>
      </c>
      <c r="H1468" s="1">
        <v>31731.067452321211</v>
      </c>
      <c r="I1468" s="1">
        <v>240.0841150507172</v>
      </c>
      <c r="J1468" s="1">
        <f t="shared" si="131"/>
        <v>-1.7138139118824038</v>
      </c>
      <c r="K1468" s="1">
        <f t="shared" si="132"/>
        <v>-3.2483045160674426</v>
      </c>
      <c r="L1468" s="26"/>
      <c r="M1468" s="26"/>
      <c r="N1468" s="2">
        <v>0</v>
      </c>
      <c r="O1468" s="26"/>
      <c r="P1468" s="26"/>
      <c r="Q1468" s="26"/>
      <c r="R1468" s="26"/>
      <c r="S1468" s="26"/>
      <c r="T1468" s="26"/>
      <c r="U1468" s="26"/>
      <c r="V1468" s="26"/>
    </row>
    <row r="1469" spans="1:22" ht="14.5" x14ac:dyDescent="0.35">
      <c r="A1469" s="15">
        <v>12</v>
      </c>
      <c r="B1469" s="8">
        <v>90</v>
      </c>
      <c r="C1469" s="8">
        <v>1472222.2221000001</v>
      </c>
      <c r="D1469" s="8">
        <v>7500</v>
      </c>
      <c r="E1469" s="2">
        <v>3570</v>
      </c>
      <c r="F1469" s="2">
        <v>33555.6953125</v>
      </c>
      <c r="G1469" s="2">
        <v>250.93943786621099</v>
      </c>
      <c r="H1469" s="1">
        <v>33074.395384367534</v>
      </c>
      <c r="I1469" s="1">
        <v>243.23182298916521</v>
      </c>
      <c r="J1469" s="1">
        <f t="shared" si="131"/>
        <v>-1.4343315602617688</v>
      </c>
      <c r="K1469" s="1">
        <f t="shared" si="132"/>
        <v>-3.071504002154942</v>
      </c>
      <c r="L1469" s="26"/>
      <c r="M1469" s="26"/>
      <c r="N1469" s="2">
        <v>0</v>
      </c>
      <c r="O1469" s="26"/>
      <c r="P1469" s="26"/>
      <c r="Q1469" s="26"/>
      <c r="R1469" s="26"/>
      <c r="S1469" s="26"/>
      <c r="T1469" s="26"/>
      <c r="U1469" s="26"/>
      <c r="V1469" s="26"/>
    </row>
    <row r="1470" spans="1:22" ht="14.5" x14ac:dyDescent="0.35">
      <c r="A1470" s="15">
        <v>12</v>
      </c>
      <c r="B1470" s="8">
        <v>90</v>
      </c>
      <c r="C1470" s="8">
        <v>1472222.2221000001</v>
      </c>
      <c r="D1470" s="8">
        <v>7500</v>
      </c>
      <c r="E1470" s="2">
        <v>3600</v>
      </c>
      <c r="F1470" s="2">
        <v>33508.8984375</v>
      </c>
      <c r="G1470" s="2">
        <v>245.28616333007801</v>
      </c>
      <c r="H1470" s="1">
        <v>33377.703061117732</v>
      </c>
      <c r="I1470" s="1">
        <v>242.12593116110651</v>
      </c>
      <c r="J1470" s="1">
        <f t="shared" si="131"/>
        <v>-0.39152399064078475</v>
      </c>
      <c r="K1470" s="1">
        <f t="shared" si="132"/>
        <v>-1.2883858290525854</v>
      </c>
      <c r="L1470" s="26"/>
      <c r="M1470" s="26"/>
      <c r="N1470" s="2">
        <v>0</v>
      </c>
      <c r="O1470" s="26"/>
      <c r="P1470" s="26"/>
      <c r="Q1470" s="26"/>
      <c r="R1470" s="26"/>
      <c r="S1470" s="26"/>
      <c r="T1470" s="26"/>
      <c r="U1470" s="26"/>
      <c r="V1470" s="26"/>
    </row>
    <row r="1471" spans="1:22" ht="14.5" x14ac:dyDescent="0.35">
      <c r="A1471" s="15">
        <v>12</v>
      </c>
      <c r="B1471" s="8">
        <v>90</v>
      </c>
      <c r="C1471" s="8">
        <v>1472222.2221000001</v>
      </c>
      <c r="D1471" s="8">
        <v>7500</v>
      </c>
      <c r="E1471" s="2">
        <v>3630</v>
      </c>
      <c r="F1471" s="2">
        <v>28167.4609375</v>
      </c>
      <c r="G1471" s="2">
        <v>204.15130615234401</v>
      </c>
      <c r="H1471" s="1">
        <v>28690.105160546071</v>
      </c>
      <c r="I1471" s="1">
        <v>201.58294865285319</v>
      </c>
      <c r="J1471" s="1">
        <f t="shared" si="131"/>
        <v>1.8554892974050858</v>
      </c>
      <c r="K1471" s="1">
        <f t="shared" si="132"/>
        <v>-1.2580656709461502</v>
      </c>
      <c r="L1471" s="26"/>
      <c r="M1471" s="26"/>
      <c r="N1471" s="2">
        <v>1472223</v>
      </c>
      <c r="O1471" s="26"/>
      <c r="P1471" s="26"/>
      <c r="Q1471" s="26"/>
      <c r="R1471" s="26"/>
      <c r="S1471" s="26"/>
      <c r="T1471" s="26"/>
      <c r="U1471" s="26"/>
      <c r="V1471" s="26"/>
    </row>
    <row r="1472" spans="1:22" ht="14.5" x14ac:dyDescent="0.35">
      <c r="A1472" s="17">
        <v>12</v>
      </c>
      <c r="B1472" s="18">
        <v>90</v>
      </c>
      <c r="C1472" s="18">
        <v>1472222.2221000001</v>
      </c>
      <c r="D1472" s="18">
        <v>7500</v>
      </c>
      <c r="E1472" s="2">
        <v>3660</v>
      </c>
      <c r="F1472" s="2">
        <v>27253.1953125</v>
      </c>
      <c r="G1472" s="2">
        <v>192.96374511718699</v>
      </c>
      <c r="H1472" s="1">
        <v>27767.233308472831</v>
      </c>
      <c r="I1472" s="1">
        <v>190.64416383290919</v>
      </c>
      <c r="J1472" s="1">
        <f t="shared" si="131"/>
        <v>1.8861567976840539</v>
      </c>
      <c r="K1472" s="1">
        <f t="shared" si="132"/>
        <v>-1.2020813976579483</v>
      </c>
      <c r="L1472" s="26"/>
      <c r="M1472" s="26"/>
      <c r="N1472" s="16">
        <v>1472223</v>
      </c>
      <c r="O1472" s="26"/>
      <c r="P1472" s="26"/>
      <c r="Q1472" s="26"/>
      <c r="R1472" s="26"/>
      <c r="S1472" s="26"/>
      <c r="T1472" s="26"/>
      <c r="U1472" s="26"/>
      <c r="V1472" s="26"/>
    </row>
    <row r="1473" spans="1:22" ht="14.5" x14ac:dyDescent="0.35">
      <c r="A1473" s="15">
        <v>13</v>
      </c>
      <c r="B1473" s="8">
        <v>90</v>
      </c>
      <c r="C1473" s="8">
        <v>1194444.4443000001</v>
      </c>
      <c r="D1473" s="8">
        <v>3166.6666679999998</v>
      </c>
      <c r="E1473" s="2">
        <v>30</v>
      </c>
      <c r="F1473" s="2">
        <v>162.26083374023401</v>
      </c>
      <c r="G1473" s="2">
        <v>548.279296875</v>
      </c>
      <c r="H1473" s="1">
        <v>188.9219689059685</v>
      </c>
      <c r="I1473" s="1">
        <v>548.05448904994739</v>
      </c>
      <c r="J1473" s="1">
        <f t="shared" si="131"/>
        <v>16.431035482300512</v>
      </c>
      <c r="K1473" s="1">
        <f t="shared" si="132"/>
        <v>-4.1002428202912944E-2</v>
      </c>
      <c r="L1473" s="26">
        <f t="shared" ref="L1473:M1473" si="133">AVERAGE(J1473:J1594)</f>
        <v>5.8486853018124165</v>
      </c>
      <c r="M1473" s="26">
        <f t="shared" si="133"/>
        <v>-0.25826148499995655</v>
      </c>
      <c r="N1473" s="2">
        <v>1194444</v>
      </c>
      <c r="O1473" s="26">
        <f t="shared" ref="O1473:P1473" si="134">ABS(L1473)</f>
        <v>5.8486853018124165</v>
      </c>
      <c r="P1473" s="26">
        <f t="shared" si="134"/>
        <v>0.25826148499995655</v>
      </c>
      <c r="Q1473" s="26">
        <f t="shared" ref="Q1473" si="135">SUM(G1473:G1594)*30</f>
        <v>1520530.3349304199</v>
      </c>
      <c r="R1473" s="26">
        <f t="shared" ref="R1473" si="136">SUM(I1473:I1594)*30</f>
        <v>1515630.0524086419</v>
      </c>
      <c r="S1473" s="26">
        <f t="shared" ref="S1473" si="137">SUM(F1473:F1594)*30</f>
        <v>43972443.525466919</v>
      </c>
      <c r="T1473" s="26">
        <f t="shared" ref="T1473" si="138">SUM(H1473:H1594)*30</f>
        <v>43801974.890558079</v>
      </c>
      <c r="U1473" s="26">
        <f t="shared" ref="U1473" si="139">(R1473-Q1473)/Q1473*100</f>
        <v>-0.32227456494659529</v>
      </c>
      <c r="V1473" s="26">
        <f t="shared" ref="V1473" si="140">(T1473-S1473)/S1473*100</f>
        <v>-0.38767150797547123</v>
      </c>
    </row>
    <row r="1474" spans="1:22" ht="14.5" x14ac:dyDescent="0.35">
      <c r="A1474" s="15">
        <v>13</v>
      </c>
      <c r="B1474" s="8">
        <v>90</v>
      </c>
      <c r="C1474" s="8">
        <v>1194444.4443000001</v>
      </c>
      <c r="D1474" s="8">
        <v>3166.6666679999998</v>
      </c>
      <c r="E1474" s="2">
        <v>60</v>
      </c>
      <c r="F1474" s="2">
        <v>149.74826049804699</v>
      </c>
      <c r="G1474" s="2">
        <v>505.99929809570301</v>
      </c>
      <c r="H1474" s="1">
        <v>188.9219689059685</v>
      </c>
      <c r="I1474" s="1">
        <v>506.53616074691359</v>
      </c>
      <c r="J1474" s="1">
        <f t="shared" si="131"/>
        <v>26.159708485182982</v>
      </c>
      <c r="K1474" s="1">
        <f t="shared" si="132"/>
        <v>0.10609948536115221</v>
      </c>
      <c r="L1474" s="26"/>
      <c r="M1474" s="26"/>
      <c r="N1474" s="2">
        <v>1194444</v>
      </c>
      <c r="O1474" s="26"/>
      <c r="P1474" s="26"/>
      <c r="Q1474" s="26"/>
      <c r="R1474" s="26"/>
      <c r="S1474" s="26"/>
      <c r="T1474" s="26"/>
      <c r="U1474" s="26"/>
      <c r="V1474" s="26"/>
    </row>
    <row r="1475" spans="1:22" ht="14.5" x14ac:dyDescent="0.35">
      <c r="A1475" s="15">
        <v>13</v>
      </c>
      <c r="B1475" s="8">
        <v>90</v>
      </c>
      <c r="C1475" s="8">
        <v>1194444.4443000001</v>
      </c>
      <c r="D1475" s="8">
        <v>3166.6666679999998</v>
      </c>
      <c r="E1475" s="2">
        <v>90</v>
      </c>
      <c r="F1475" s="2">
        <v>143.65074157714801</v>
      </c>
      <c r="G1475" s="2">
        <v>485.39578247070301</v>
      </c>
      <c r="H1475" s="1">
        <v>188.9219689059685</v>
      </c>
      <c r="I1475" s="1">
        <v>497.83798279139478</v>
      </c>
      <c r="J1475" s="1">
        <f t="shared" si="131"/>
        <v>31.514788459694415</v>
      </c>
      <c r="K1475" s="1">
        <f t="shared" si="132"/>
        <v>2.5633103479721191</v>
      </c>
      <c r="L1475" s="26"/>
      <c r="M1475" s="26"/>
      <c r="N1475" s="2">
        <v>1194444</v>
      </c>
      <c r="O1475" s="26"/>
      <c r="P1475" s="26"/>
      <c r="Q1475" s="26"/>
      <c r="R1475" s="26"/>
      <c r="S1475" s="26"/>
      <c r="T1475" s="26"/>
      <c r="U1475" s="26"/>
      <c r="V1475" s="26"/>
    </row>
    <row r="1476" spans="1:22" ht="14.5" x14ac:dyDescent="0.35">
      <c r="A1476" s="15">
        <v>13</v>
      </c>
      <c r="B1476" s="8">
        <v>90</v>
      </c>
      <c r="C1476" s="8">
        <v>1194444.4443000001</v>
      </c>
      <c r="D1476" s="8">
        <v>3166.6666679999998</v>
      </c>
      <c r="E1476" s="2">
        <v>120</v>
      </c>
      <c r="F1476" s="2">
        <v>113.15989685058599</v>
      </c>
      <c r="G1476" s="2">
        <v>382.36724853515602</v>
      </c>
      <c r="H1476" s="1">
        <v>188.9219689059685</v>
      </c>
      <c r="I1476" s="1">
        <v>383.49029076848097</v>
      </c>
      <c r="J1476" s="1">
        <f t="shared" si="131"/>
        <v>66.951344216420765</v>
      </c>
      <c r="K1476" s="1">
        <f t="shared" si="132"/>
        <v>0.29370774762412638</v>
      </c>
      <c r="L1476" s="26"/>
      <c r="M1476" s="26"/>
      <c r="N1476" s="2">
        <v>2.8405787921501098E-13</v>
      </c>
      <c r="O1476" s="26"/>
      <c r="P1476" s="26"/>
      <c r="Q1476" s="26"/>
      <c r="R1476" s="26"/>
      <c r="S1476" s="26"/>
      <c r="T1476" s="26"/>
      <c r="U1476" s="26"/>
      <c r="V1476" s="26"/>
    </row>
    <row r="1477" spans="1:22" ht="14.5" x14ac:dyDescent="0.35">
      <c r="A1477" s="15">
        <v>13</v>
      </c>
      <c r="B1477" s="8">
        <v>90</v>
      </c>
      <c r="C1477" s="8">
        <v>1194444.4443000001</v>
      </c>
      <c r="D1477" s="8">
        <v>3166.6666679999998</v>
      </c>
      <c r="E1477" s="2">
        <v>150</v>
      </c>
      <c r="F1477" s="2">
        <v>110.702392578125</v>
      </c>
      <c r="G1477" s="2">
        <v>374.06335449218801</v>
      </c>
      <c r="H1477" s="1">
        <v>188.9219689059685</v>
      </c>
      <c r="I1477" s="1">
        <v>372.10002747865531</v>
      </c>
      <c r="J1477" s="1">
        <f t="shared" si="131"/>
        <v>70.657530073383285</v>
      </c>
      <c r="K1477" s="1">
        <f t="shared" si="132"/>
        <v>-0.52486483638527803</v>
      </c>
      <c r="L1477" s="26"/>
      <c r="M1477" s="26"/>
      <c r="N1477" s="2">
        <v>6.3124886448637898E-14</v>
      </c>
      <c r="O1477" s="26"/>
      <c r="P1477" s="26"/>
      <c r="Q1477" s="26"/>
      <c r="R1477" s="26"/>
      <c r="S1477" s="26"/>
      <c r="T1477" s="26"/>
      <c r="U1477" s="26"/>
      <c r="V1477" s="26"/>
    </row>
    <row r="1478" spans="1:22" ht="14.5" x14ac:dyDescent="0.35">
      <c r="A1478" s="15">
        <v>13</v>
      </c>
      <c r="B1478" s="8">
        <v>90</v>
      </c>
      <c r="C1478" s="8">
        <v>1194444.4443000001</v>
      </c>
      <c r="D1478" s="8">
        <v>3166.6666679999998</v>
      </c>
      <c r="E1478" s="2">
        <v>180</v>
      </c>
      <c r="F1478" s="2">
        <v>110.325386047363</v>
      </c>
      <c r="G1478" s="2">
        <v>372.78945922851602</v>
      </c>
      <c r="H1478" s="1">
        <v>188.9219689059685</v>
      </c>
      <c r="I1478" s="1">
        <v>367.46869625893203</v>
      </c>
      <c r="J1478" s="1">
        <f t="shared" si="131"/>
        <v>71.240705040328407</v>
      </c>
      <c r="K1478" s="1">
        <f t="shared" si="132"/>
        <v>-1.4272836417089851</v>
      </c>
      <c r="L1478" s="26"/>
      <c r="M1478" s="26"/>
      <c r="N1478" s="2">
        <v>0</v>
      </c>
      <c r="O1478" s="26"/>
      <c r="P1478" s="26"/>
      <c r="Q1478" s="26"/>
      <c r="R1478" s="26"/>
      <c r="S1478" s="26"/>
      <c r="T1478" s="26"/>
      <c r="U1478" s="26"/>
      <c r="V1478" s="26"/>
    </row>
    <row r="1479" spans="1:22" ht="14.5" x14ac:dyDescent="0.35">
      <c r="A1479" s="15">
        <v>13</v>
      </c>
      <c r="B1479" s="8">
        <v>90</v>
      </c>
      <c r="C1479" s="8">
        <v>1194444.4443000001</v>
      </c>
      <c r="D1479" s="8">
        <v>3166.6666679999998</v>
      </c>
      <c r="E1479" s="2">
        <v>210</v>
      </c>
      <c r="F1479" s="2">
        <v>139.40847778320301</v>
      </c>
      <c r="G1479" s="2">
        <v>471.06118774414102</v>
      </c>
      <c r="H1479" s="1">
        <v>188.9219689059685</v>
      </c>
      <c r="I1479" s="1">
        <v>464.28679323067257</v>
      </c>
      <c r="J1479" s="1">
        <f t="shared" si="131"/>
        <v>35.516843674145079</v>
      </c>
      <c r="K1479" s="1">
        <f t="shared" si="132"/>
        <v>-1.4381134955970929</v>
      </c>
      <c r="L1479" s="26"/>
      <c r="M1479" s="26"/>
      <c r="N1479" s="2">
        <v>1194444</v>
      </c>
      <c r="O1479" s="26"/>
      <c r="P1479" s="26"/>
      <c r="Q1479" s="26"/>
      <c r="R1479" s="26"/>
      <c r="S1479" s="26"/>
      <c r="T1479" s="26"/>
      <c r="U1479" s="26"/>
      <c r="V1479" s="26"/>
    </row>
    <row r="1480" spans="1:22" ht="14.5" x14ac:dyDescent="0.35">
      <c r="A1480" s="15">
        <v>13</v>
      </c>
      <c r="B1480" s="8">
        <v>90</v>
      </c>
      <c r="C1480" s="8">
        <v>1194444.4443000001</v>
      </c>
      <c r="D1480" s="8">
        <v>3166.6666679999998</v>
      </c>
      <c r="E1480" s="2">
        <v>240</v>
      </c>
      <c r="F1480" s="2">
        <v>140.86437988281301</v>
      </c>
      <c r="G1480" s="2">
        <v>475.98068237304699</v>
      </c>
      <c r="H1480" s="1">
        <v>188.9219689059685</v>
      </c>
      <c r="I1480" s="1">
        <v>474.43307331667239</v>
      </c>
      <c r="J1480" s="1">
        <f t="shared" si="131"/>
        <v>34.116210970534389</v>
      </c>
      <c r="K1480" s="1">
        <f t="shared" si="132"/>
        <v>-0.32514114830434815</v>
      </c>
      <c r="L1480" s="26"/>
      <c r="M1480" s="26"/>
      <c r="N1480" s="2">
        <v>1194444</v>
      </c>
      <c r="O1480" s="26"/>
      <c r="P1480" s="26"/>
      <c r="Q1480" s="26"/>
      <c r="R1480" s="26"/>
      <c r="S1480" s="26"/>
      <c r="T1480" s="26"/>
      <c r="U1480" s="26"/>
      <c r="V1480" s="26"/>
    </row>
    <row r="1481" spans="1:22" ht="14.5" x14ac:dyDescent="0.35">
      <c r="A1481" s="15">
        <v>13</v>
      </c>
      <c r="B1481" s="8">
        <v>90</v>
      </c>
      <c r="C1481" s="8">
        <v>1194444.4443000001</v>
      </c>
      <c r="D1481" s="8">
        <v>3166.6666679999998</v>
      </c>
      <c r="E1481" s="2">
        <v>270</v>
      </c>
      <c r="F1481" s="2">
        <v>139.52024841308599</v>
      </c>
      <c r="G1481" s="2">
        <v>471.43878173828102</v>
      </c>
      <c r="H1481" s="1">
        <v>188.9219689059685</v>
      </c>
      <c r="I1481" s="1">
        <v>471.91896519935108</v>
      </c>
      <c r="J1481" s="1">
        <f t="shared" si="131"/>
        <v>35.408280199312621</v>
      </c>
      <c r="K1481" s="1">
        <f t="shared" si="132"/>
        <v>0.10185489180578888</v>
      </c>
      <c r="L1481" s="26"/>
      <c r="M1481" s="26"/>
      <c r="N1481" s="2">
        <v>1194444</v>
      </c>
      <c r="O1481" s="26"/>
      <c r="P1481" s="26"/>
      <c r="Q1481" s="26"/>
      <c r="R1481" s="26"/>
      <c r="S1481" s="26"/>
      <c r="T1481" s="26"/>
      <c r="U1481" s="26"/>
      <c r="V1481" s="26"/>
    </row>
    <row r="1482" spans="1:22" ht="14.5" x14ac:dyDescent="0.35">
      <c r="A1482" s="15">
        <v>13</v>
      </c>
      <c r="B1482" s="8">
        <v>90</v>
      </c>
      <c r="C1482" s="8">
        <v>1194444.4443000001</v>
      </c>
      <c r="D1482" s="8">
        <v>3166.6666679999998</v>
      </c>
      <c r="E1482" s="2">
        <v>300</v>
      </c>
      <c r="F1482" s="2">
        <v>110.695281982422</v>
      </c>
      <c r="G1482" s="2">
        <v>374.03829956054699</v>
      </c>
      <c r="H1482" s="1">
        <v>188.9219689059685</v>
      </c>
      <c r="I1482" s="1">
        <v>365.6387765820711</v>
      </c>
      <c r="J1482" s="1">
        <f t="shared" ref="J1482:J1545" si="141">(H1482-F1482)/F1482*100</f>
        <v>70.668492389737622</v>
      </c>
      <c r="K1482" s="1">
        <f t="shared" ref="K1482:K1545" si="142">(I1482-G1482)/G1482*100</f>
        <v>-2.2456317944831805</v>
      </c>
      <c r="L1482" s="26"/>
      <c r="M1482" s="26"/>
      <c r="N1482" s="2">
        <v>4.2083879919297199E-14</v>
      </c>
      <c r="O1482" s="26"/>
      <c r="P1482" s="26"/>
      <c r="Q1482" s="26"/>
      <c r="R1482" s="26"/>
      <c r="S1482" s="26"/>
      <c r="T1482" s="26"/>
      <c r="U1482" s="26"/>
      <c r="V1482" s="26"/>
    </row>
    <row r="1483" spans="1:22" ht="14.5" x14ac:dyDescent="0.35">
      <c r="A1483" s="15">
        <v>13</v>
      </c>
      <c r="B1483" s="8">
        <v>90</v>
      </c>
      <c r="C1483" s="8">
        <v>1194444.4443000001</v>
      </c>
      <c r="D1483" s="8">
        <v>3166.6666679999998</v>
      </c>
      <c r="E1483" s="2">
        <v>330</v>
      </c>
      <c r="F1483" s="2">
        <v>107.06545257568401</v>
      </c>
      <c r="G1483" s="2">
        <v>361.76455688476602</v>
      </c>
      <c r="H1483" s="1">
        <v>188.9219689059685</v>
      </c>
      <c r="I1483" s="1">
        <v>356.53419487187779</v>
      </c>
      <c r="J1483" s="1">
        <f t="shared" si="141"/>
        <v>76.454649339310038</v>
      </c>
      <c r="K1483" s="1">
        <f t="shared" si="142"/>
        <v>-1.4457917209822959</v>
      </c>
      <c r="L1483" s="26"/>
      <c r="M1483" s="26"/>
      <c r="N1483" s="2">
        <v>0</v>
      </c>
      <c r="O1483" s="26"/>
      <c r="P1483" s="26"/>
      <c r="Q1483" s="26"/>
      <c r="R1483" s="26"/>
      <c r="S1483" s="26"/>
      <c r="T1483" s="26"/>
      <c r="U1483" s="26"/>
      <c r="V1483" s="26"/>
    </row>
    <row r="1484" spans="1:22" ht="14.5" x14ac:dyDescent="0.35">
      <c r="A1484" s="15">
        <v>13</v>
      </c>
      <c r="B1484" s="8">
        <v>90</v>
      </c>
      <c r="C1484" s="8">
        <v>1194444.4443000001</v>
      </c>
      <c r="D1484" s="8">
        <v>3166.6666679999998</v>
      </c>
      <c r="E1484" s="2">
        <v>360</v>
      </c>
      <c r="F1484" s="2">
        <v>106.52370452880901</v>
      </c>
      <c r="G1484" s="2">
        <v>359.86968994140602</v>
      </c>
      <c r="H1484" s="1">
        <v>188.9219689059685</v>
      </c>
      <c r="I1484" s="1">
        <v>356.51165171016459</v>
      </c>
      <c r="J1484" s="1">
        <f t="shared" si="141"/>
        <v>77.352045482867283</v>
      </c>
      <c r="K1484" s="1">
        <f t="shared" si="142"/>
        <v>-0.93312616346994737</v>
      </c>
      <c r="L1484" s="26"/>
      <c r="M1484" s="26"/>
      <c r="N1484" s="2">
        <v>7.3645584530886104E-14</v>
      </c>
      <c r="O1484" s="26"/>
      <c r="P1484" s="26"/>
      <c r="Q1484" s="26"/>
      <c r="R1484" s="26"/>
      <c r="S1484" s="26"/>
      <c r="T1484" s="26"/>
      <c r="U1484" s="26"/>
      <c r="V1484" s="26"/>
    </row>
    <row r="1485" spans="1:22" ht="14.5" x14ac:dyDescent="0.35">
      <c r="A1485" s="15">
        <v>13</v>
      </c>
      <c r="B1485" s="8">
        <v>90</v>
      </c>
      <c r="C1485" s="8">
        <v>1194444.4443000001</v>
      </c>
      <c r="D1485" s="8">
        <v>3166.6666679999998</v>
      </c>
      <c r="E1485" s="2">
        <v>390</v>
      </c>
      <c r="F1485" s="2">
        <v>137.99314880371099</v>
      </c>
      <c r="G1485" s="2">
        <v>465.783203125</v>
      </c>
      <c r="H1485" s="1">
        <v>110.0935326869251</v>
      </c>
      <c r="I1485" s="1">
        <v>465.73132002963581</v>
      </c>
      <c r="J1485" s="1">
        <f t="shared" si="141"/>
        <v>-20.218116883811263</v>
      </c>
      <c r="K1485" s="1">
        <f t="shared" si="142"/>
        <v>-1.113889359171802E-2</v>
      </c>
      <c r="L1485" s="26"/>
      <c r="M1485" s="26"/>
      <c r="N1485" s="2">
        <v>1194444</v>
      </c>
      <c r="O1485" s="26"/>
      <c r="P1485" s="26"/>
      <c r="Q1485" s="26"/>
      <c r="R1485" s="26"/>
      <c r="S1485" s="26"/>
      <c r="T1485" s="26"/>
      <c r="U1485" s="26"/>
      <c r="V1485" s="26"/>
    </row>
    <row r="1486" spans="1:22" ht="14.5" x14ac:dyDescent="0.35">
      <c r="A1486" s="15">
        <v>13</v>
      </c>
      <c r="B1486" s="8">
        <v>90</v>
      </c>
      <c r="C1486" s="8">
        <v>1194444.4443000001</v>
      </c>
      <c r="D1486" s="8">
        <v>3166.6666679999998</v>
      </c>
      <c r="E1486" s="2">
        <v>420</v>
      </c>
      <c r="F1486" s="2">
        <v>145.953536987305</v>
      </c>
      <c r="G1486" s="2">
        <v>490.9375</v>
      </c>
      <c r="H1486" s="1">
        <v>110.0935326869251</v>
      </c>
      <c r="I1486" s="1">
        <v>497.9717559096145</v>
      </c>
      <c r="J1486" s="1">
        <f t="shared" si="141"/>
        <v>-24.56946576327163</v>
      </c>
      <c r="K1486" s="1">
        <f t="shared" si="142"/>
        <v>1.4328210637025081</v>
      </c>
      <c r="L1486" s="26"/>
      <c r="M1486" s="26"/>
      <c r="N1486" s="2">
        <v>1194444</v>
      </c>
      <c r="O1486" s="26"/>
      <c r="P1486" s="26"/>
      <c r="Q1486" s="26"/>
      <c r="R1486" s="26"/>
      <c r="S1486" s="26"/>
      <c r="T1486" s="26"/>
      <c r="U1486" s="26"/>
      <c r="V1486" s="26"/>
    </row>
    <row r="1487" spans="1:22" ht="14.5" x14ac:dyDescent="0.35">
      <c r="A1487" s="15">
        <v>13</v>
      </c>
      <c r="B1487" s="8">
        <v>90</v>
      </c>
      <c r="C1487" s="8">
        <v>1194444.4443000001</v>
      </c>
      <c r="D1487" s="8">
        <v>3166.6666679999998</v>
      </c>
      <c r="E1487" s="2">
        <v>450</v>
      </c>
      <c r="F1487" s="2">
        <v>151.32992553710901</v>
      </c>
      <c r="G1487" s="2">
        <v>504.60049438476602</v>
      </c>
      <c r="H1487" s="1">
        <v>110.0935326869251</v>
      </c>
      <c r="I1487" s="1">
        <v>508.87122369108152</v>
      </c>
      <c r="J1487" s="1">
        <f t="shared" si="141"/>
        <v>-27.249331355860573</v>
      </c>
      <c r="K1487" s="1">
        <f t="shared" si="142"/>
        <v>0.84635852597064676</v>
      </c>
      <c r="L1487" s="26"/>
      <c r="M1487" s="26"/>
      <c r="N1487" s="2">
        <v>1194444</v>
      </c>
      <c r="O1487" s="26"/>
      <c r="P1487" s="26"/>
      <c r="Q1487" s="26"/>
      <c r="R1487" s="26"/>
      <c r="S1487" s="26"/>
      <c r="T1487" s="26"/>
      <c r="U1487" s="26"/>
      <c r="V1487" s="26"/>
    </row>
    <row r="1488" spans="1:22" ht="14.5" x14ac:dyDescent="0.35">
      <c r="A1488" s="15">
        <v>13</v>
      </c>
      <c r="B1488" s="8">
        <v>90</v>
      </c>
      <c r="C1488" s="8">
        <v>1194444.4443000001</v>
      </c>
      <c r="D1488" s="8">
        <v>3166.6666679999998</v>
      </c>
      <c r="E1488" s="2">
        <v>480</v>
      </c>
      <c r="F1488" s="2">
        <v>128.40927124023401</v>
      </c>
      <c r="G1488" s="2">
        <v>420.30126953125</v>
      </c>
      <c r="H1488" s="1">
        <v>373.82136537813068</v>
      </c>
      <c r="I1488" s="1">
        <v>415.58780625349959</v>
      </c>
      <c r="J1488" s="1">
        <f t="shared" si="141"/>
        <v>191.11711465036538</v>
      </c>
      <c r="K1488" s="1">
        <f t="shared" si="142"/>
        <v>-1.1214487367614183</v>
      </c>
      <c r="L1488" s="26"/>
      <c r="M1488" s="26"/>
      <c r="N1488" s="2">
        <v>0</v>
      </c>
      <c r="O1488" s="26"/>
      <c r="P1488" s="26"/>
      <c r="Q1488" s="26"/>
      <c r="R1488" s="26"/>
      <c r="S1488" s="26"/>
      <c r="T1488" s="26"/>
      <c r="U1488" s="26"/>
      <c r="V1488" s="26"/>
    </row>
    <row r="1489" spans="1:22" ht="14.5" x14ac:dyDescent="0.35">
      <c r="A1489" s="15">
        <v>13</v>
      </c>
      <c r="B1489" s="8">
        <v>90</v>
      </c>
      <c r="C1489" s="8">
        <v>1194444.4443000001</v>
      </c>
      <c r="D1489" s="8">
        <v>3166.6666679999998</v>
      </c>
      <c r="E1489" s="2">
        <v>510</v>
      </c>
      <c r="F1489" s="2">
        <v>130.91067504882801</v>
      </c>
      <c r="G1489" s="2">
        <v>416.41043090820301</v>
      </c>
      <c r="H1489" s="1">
        <v>373.82136537813068</v>
      </c>
      <c r="I1489" s="1">
        <v>404.04385014128337</v>
      </c>
      <c r="J1489" s="1">
        <f t="shared" si="141"/>
        <v>185.55453192698005</v>
      </c>
      <c r="K1489" s="1">
        <f t="shared" si="142"/>
        <v>-2.9698057130672195</v>
      </c>
      <c r="L1489" s="26"/>
      <c r="M1489" s="26"/>
      <c r="N1489" s="2">
        <v>1.2624874290521201E-13</v>
      </c>
      <c r="O1489" s="26"/>
      <c r="P1489" s="26"/>
      <c r="Q1489" s="26"/>
      <c r="R1489" s="26"/>
      <c r="S1489" s="26"/>
      <c r="T1489" s="26"/>
      <c r="U1489" s="26"/>
      <c r="V1489" s="26"/>
    </row>
    <row r="1490" spans="1:22" ht="14.5" x14ac:dyDescent="0.35">
      <c r="A1490" s="15">
        <v>13</v>
      </c>
      <c r="B1490" s="8">
        <v>90</v>
      </c>
      <c r="C1490" s="8">
        <v>1194444.4443000001</v>
      </c>
      <c r="D1490" s="8">
        <v>3166.6666679999998</v>
      </c>
      <c r="E1490" s="2">
        <v>540</v>
      </c>
      <c r="F1490" s="2">
        <v>141.169921875</v>
      </c>
      <c r="G1490" s="2">
        <v>430.41934204101602</v>
      </c>
      <c r="H1490" s="1">
        <v>373.82136537813068</v>
      </c>
      <c r="I1490" s="1">
        <v>420.7601501379005</v>
      </c>
      <c r="J1490" s="1">
        <f t="shared" si="141"/>
        <v>164.80241712475672</v>
      </c>
      <c r="K1490" s="1">
        <f t="shared" si="142"/>
        <v>-2.244135186237767</v>
      </c>
      <c r="L1490" s="26"/>
      <c r="M1490" s="26"/>
      <c r="N1490" s="2">
        <v>1.2624868869510301E-13</v>
      </c>
      <c r="O1490" s="26"/>
      <c r="P1490" s="26"/>
      <c r="Q1490" s="26"/>
      <c r="R1490" s="26"/>
      <c r="S1490" s="26"/>
      <c r="T1490" s="26"/>
      <c r="U1490" s="26"/>
      <c r="V1490" s="26"/>
    </row>
    <row r="1491" spans="1:22" ht="14.5" x14ac:dyDescent="0.35">
      <c r="A1491" s="15">
        <v>13</v>
      </c>
      <c r="B1491" s="8">
        <v>90</v>
      </c>
      <c r="C1491" s="8">
        <v>1194444.4443000001</v>
      </c>
      <c r="D1491" s="8">
        <v>3166.6666679999998</v>
      </c>
      <c r="E1491" s="2">
        <v>570</v>
      </c>
      <c r="F1491" s="2">
        <v>205.09068298339801</v>
      </c>
      <c r="G1491" s="2">
        <v>577.15863037109398</v>
      </c>
      <c r="H1491" s="1">
        <v>110.0935326869251</v>
      </c>
      <c r="I1491" s="1">
        <v>553.01974230357439</v>
      </c>
      <c r="J1491" s="1">
        <f t="shared" si="141"/>
        <v>-46.319583568875665</v>
      </c>
      <c r="K1491" s="1">
        <f t="shared" si="142"/>
        <v>-4.1823663023108706</v>
      </c>
      <c r="L1491" s="26"/>
      <c r="M1491" s="26"/>
      <c r="N1491" s="2">
        <v>1194444</v>
      </c>
      <c r="O1491" s="26"/>
      <c r="P1491" s="26"/>
      <c r="Q1491" s="26"/>
      <c r="R1491" s="26"/>
      <c r="S1491" s="26"/>
      <c r="T1491" s="26"/>
      <c r="U1491" s="26"/>
      <c r="V1491" s="26"/>
    </row>
    <row r="1492" spans="1:22" ht="14.5" x14ac:dyDescent="0.35">
      <c r="A1492" s="15">
        <v>13</v>
      </c>
      <c r="B1492" s="8">
        <v>90</v>
      </c>
      <c r="C1492" s="8">
        <v>1194444.4443000001</v>
      </c>
      <c r="D1492" s="8">
        <v>3166.6666679999998</v>
      </c>
      <c r="E1492" s="2">
        <v>600</v>
      </c>
      <c r="F1492" s="2">
        <v>261.49093627929699</v>
      </c>
      <c r="G1492" s="2">
        <v>644.20855712890602</v>
      </c>
      <c r="H1492" s="1">
        <v>110.0935326869251</v>
      </c>
      <c r="I1492" s="1">
        <v>633.78703848622399</v>
      </c>
      <c r="J1492" s="1">
        <f t="shared" si="141"/>
        <v>-57.897763397300004</v>
      </c>
      <c r="K1492" s="1">
        <f t="shared" si="142"/>
        <v>-1.6177243421180894</v>
      </c>
      <c r="L1492" s="26"/>
      <c r="M1492" s="26"/>
      <c r="N1492" s="2">
        <v>1194444</v>
      </c>
      <c r="O1492" s="26"/>
      <c r="P1492" s="26"/>
      <c r="Q1492" s="26"/>
      <c r="R1492" s="26"/>
      <c r="S1492" s="26"/>
      <c r="T1492" s="26"/>
      <c r="U1492" s="26"/>
      <c r="V1492" s="26"/>
    </row>
    <row r="1493" spans="1:22" ht="14.5" x14ac:dyDescent="0.35">
      <c r="A1493" s="15">
        <v>13</v>
      </c>
      <c r="B1493" s="8">
        <v>90</v>
      </c>
      <c r="C1493" s="8">
        <v>1194444.4443000001</v>
      </c>
      <c r="D1493" s="8">
        <v>3166.6666679999998</v>
      </c>
      <c r="E1493" s="2">
        <v>630</v>
      </c>
      <c r="F1493" s="2">
        <v>360.80780029296898</v>
      </c>
      <c r="G1493" s="2">
        <v>697.91668701171898</v>
      </c>
      <c r="H1493" s="1">
        <v>110.0935326869251</v>
      </c>
      <c r="I1493" s="1">
        <v>684.7911856348702</v>
      </c>
      <c r="J1493" s="1">
        <f t="shared" si="141"/>
        <v>-69.486931103614921</v>
      </c>
      <c r="K1493" s="1">
        <f t="shared" si="142"/>
        <v>-1.8806687991726407</v>
      </c>
      <c r="L1493" s="26"/>
      <c r="M1493" s="26"/>
      <c r="N1493" s="2">
        <v>1194444</v>
      </c>
      <c r="O1493" s="26"/>
      <c r="P1493" s="26"/>
      <c r="Q1493" s="26"/>
      <c r="R1493" s="26"/>
      <c r="S1493" s="26"/>
      <c r="T1493" s="26"/>
      <c r="U1493" s="26"/>
      <c r="V1493" s="26"/>
    </row>
    <row r="1494" spans="1:22" ht="14.5" x14ac:dyDescent="0.35">
      <c r="A1494" s="15">
        <v>13</v>
      </c>
      <c r="B1494" s="8">
        <v>90</v>
      </c>
      <c r="C1494" s="8">
        <v>1194444.4443000001</v>
      </c>
      <c r="D1494" s="8">
        <v>3166.6666679999998</v>
      </c>
      <c r="E1494" s="2">
        <v>660</v>
      </c>
      <c r="F1494" s="2">
        <v>434.16790771484398</v>
      </c>
      <c r="G1494" s="2">
        <v>610.23553466796898</v>
      </c>
      <c r="H1494" s="1">
        <v>373.82136537813068</v>
      </c>
      <c r="I1494" s="1">
        <v>606.50465876395981</v>
      </c>
      <c r="J1494" s="1">
        <f t="shared" si="141"/>
        <v>-13.899355817046743</v>
      </c>
      <c r="K1494" s="1">
        <f t="shared" si="142"/>
        <v>-0.61138293200823646</v>
      </c>
      <c r="L1494" s="26"/>
      <c r="M1494" s="26"/>
      <c r="N1494" s="2">
        <v>2.1042707371498799E-14</v>
      </c>
      <c r="O1494" s="26"/>
      <c r="P1494" s="26"/>
      <c r="Q1494" s="26"/>
      <c r="R1494" s="26"/>
      <c r="S1494" s="26"/>
      <c r="T1494" s="26"/>
      <c r="U1494" s="26"/>
      <c r="V1494" s="26"/>
    </row>
    <row r="1495" spans="1:22" ht="14.5" x14ac:dyDescent="0.35">
      <c r="A1495" s="15">
        <v>13</v>
      </c>
      <c r="B1495" s="8">
        <v>90</v>
      </c>
      <c r="C1495" s="8">
        <v>1194444.4443000001</v>
      </c>
      <c r="D1495" s="8">
        <v>3166.6666679999998</v>
      </c>
      <c r="E1495" s="2">
        <v>690</v>
      </c>
      <c r="F1495" s="2">
        <v>640.280029296875</v>
      </c>
      <c r="G1495" s="2">
        <v>610.88861083984398</v>
      </c>
      <c r="H1495" s="1">
        <v>456.76457218607499</v>
      </c>
      <c r="I1495" s="1">
        <v>596.15430618418168</v>
      </c>
      <c r="J1495" s="1">
        <f t="shared" si="141"/>
        <v>-28.661749346192781</v>
      </c>
      <c r="K1495" s="1">
        <f t="shared" si="142"/>
        <v>-2.4119462033194097</v>
      </c>
      <c r="L1495" s="26"/>
      <c r="M1495" s="26"/>
      <c r="N1495" s="2">
        <v>0</v>
      </c>
      <c r="O1495" s="26"/>
      <c r="P1495" s="26"/>
      <c r="Q1495" s="26"/>
      <c r="R1495" s="26"/>
      <c r="S1495" s="26"/>
      <c r="T1495" s="26"/>
      <c r="U1495" s="26"/>
      <c r="V1495" s="26"/>
    </row>
    <row r="1496" spans="1:22" ht="14.5" x14ac:dyDescent="0.35">
      <c r="A1496" s="15">
        <v>13</v>
      </c>
      <c r="B1496" s="8">
        <v>90</v>
      </c>
      <c r="C1496" s="8">
        <v>1194444.4443000001</v>
      </c>
      <c r="D1496" s="8">
        <v>3166.6666679999998</v>
      </c>
      <c r="E1496" s="2">
        <v>720</v>
      </c>
      <c r="F1496" s="2">
        <v>946.07849121093795</v>
      </c>
      <c r="G1496" s="2">
        <v>620.8603515625</v>
      </c>
      <c r="H1496" s="1">
        <v>702.34419313713624</v>
      </c>
      <c r="I1496" s="1">
        <v>610.86911702395821</v>
      </c>
      <c r="J1496" s="1">
        <f t="shared" si="141"/>
        <v>-25.762587389745299</v>
      </c>
      <c r="K1496" s="1">
        <f t="shared" si="142"/>
        <v>-1.6092563349225246</v>
      </c>
      <c r="L1496" s="26"/>
      <c r="M1496" s="26"/>
      <c r="N1496" s="2">
        <v>2.6302868371308599E-14</v>
      </c>
      <c r="O1496" s="26"/>
      <c r="P1496" s="26"/>
      <c r="Q1496" s="26"/>
      <c r="R1496" s="26"/>
      <c r="S1496" s="26"/>
      <c r="T1496" s="26"/>
      <c r="U1496" s="26"/>
      <c r="V1496" s="26"/>
    </row>
    <row r="1497" spans="1:22" ht="14.5" x14ac:dyDescent="0.35">
      <c r="A1497" s="15">
        <v>13</v>
      </c>
      <c r="B1497" s="8">
        <v>90</v>
      </c>
      <c r="C1497" s="8">
        <v>1194444.4443000001</v>
      </c>
      <c r="D1497" s="8">
        <v>3166.6666679999998</v>
      </c>
      <c r="E1497" s="2">
        <v>750</v>
      </c>
      <c r="F1497" s="2">
        <v>1702.51721191406</v>
      </c>
      <c r="G1497" s="2">
        <v>775.54675292968705</v>
      </c>
      <c r="H1497" s="1">
        <v>1179.8469677166181</v>
      </c>
      <c r="I1497" s="1">
        <v>795.24826690609223</v>
      </c>
      <c r="J1497" s="1">
        <f t="shared" si="141"/>
        <v>-30.699850817356982</v>
      </c>
      <c r="K1497" s="1">
        <f t="shared" si="142"/>
        <v>2.5403386581119975</v>
      </c>
      <c r="L1497" s="26"/>
      <c r="M1497" s="26"/>
      <c r="N1497" s="2">
        <v>1194444</v>
      </c>
      <c r="O1497" s="26"/>
      <c r="P1497" s="26"/>
      <c r="Q1497" s="26"/>
      <c r="R1497" s="26"/>
      <c r="S1497" s="26"/>
      <c r="T1497" s="26"/>
      <c r="U1497" s="26"/>
      <c r="V1497" s="26"/>
    </row>
    <row r="1498" spans="1:22" ht="14.5" x14ac:dyDescent="0.35">
      <c r="A1498" s="15">
        <v>13</v>
      </c>
      <c r="B1498" s="8">
        <v>90</v>
      </c>
      <c r="C1498" s="8">
        <v>1194444.4443000001</v>
      </c>
      <c r="D1498" s="8">
        <v>3166.6666679999998</v>
      </c>
      <c r="E1498" s="2">
        <v>780</v>
      </c>
      <c r="F1498" s="2">
        <v>2453.27587890625</v>
      </c>
      <c r="G1498" s="2">
        <v>811.058837890625</v>
      </c>
      <c r="H1498" s="1">
        <v>1715.9193020872719</v>
      </c>
      <c r="I1498" s="1">
        <v>808.01322194809109</v>
      </c>
      <c r="J1498" s="1">
        <f t="shared" si="141"/>
        <v>-30.055999129935422</v>
      </c>
      <c r="K1498" s="1">
        <f t="shared" si="142"/>
        <v>-0.37551109737671451</v>
      </c>
      <c r="L1498" s="26"/>
      <c r="M1498" s="26"/>
      <c r="N1498" s="2">
        <v>1194444</v>
      </c>
      <c r="O1498" s="26"/>
      <c r="P1498" s="26"/>
      <c r="Q1498" s="26"/>
      <c r="R1498" s="26"/>
      <c r="S1498" s="26"/>
      <c r="T1498" s="26"/>
      <c r="U1498" s="26"/>
      <c r="V1498" s="26"/>
    </row>
    <row r="1499" spans="1:22" ht="14.5" x14ac:dyDescent="0.35">
      <c r="A1499" s="15">
        <v>13</v>
      </c>
      <c r="B1499" s="8">
        <v>90</v>
      </c>
      <c r="C1499" s="8">
        <v>1194444.4443000001</v>
      </c>
      <c r="D1499" s="8">
        <v>3166.6666679999998</v>
      </c>
      <c r="E1499" s="2">
        <v>810</v>
      </c>
      <c r="F1499" s="2">
        <v>3046.52075195312</v>
      </c>
      <c r="G1499" s="2">
        <v>806.22595214843795</v>
      </c>
      <c r="H1499" s="1">
        <v>2284.946703640273</v>
      </c>
      <c r="I1499" s="1">
        <v>801.84925754557196</v>
      </c>
      <c r="J1499" s="1">
        <f t="shared" si="141"/>
        <v>-24.998157252813822</v>
      </c>
      <c r="K1499" s="1">
        <f t="shared" si="142"/>
        <v>-0.54286203404925648</v>
      </c>
      <c r="L1499" s="26"/>
      <c r="M1499" s="26"/>
      <c r="N1499" s="2">
        <v>1194444</v>
      </c>
      <c r="O1499" s="26"/>
      <c r="P1499" s="26"/>
      <c r="Q1499" s="26"/>
      <c r="R1499" s="26"/>
      <c r="S1499" s="26"/>
      <c r="T1499" s="26"/>
      <c r="U1499" s="26"/>
      <c r="V1499" s="26"/>
    </row>
    <row r="1500" spans="1:22" ht="14.5" x14ac:dyDescent="0.35">
      <c r="A1500" s="15">
        <v>13</v>
      </c>
      <c r="B1500" s="8">
        <v>90</v>
      </c>
      <c r="C1500" s="8">
        <v>1194444.4443000001</v>
      </c>
      <c r="D1500" s="8">
        <v>3166.6666679999998</v>
      </c>
      <c r="E1500" s="2">
        <v>840</v>
      </c>
      <c r="F1500" s="2">
        <v>2932.56787109375</v>
      </c>
      <c r="G1500" s="2">
        <v>644.82171630859398</v>
      </c>
      <c r="H1500" s="1">
        <v>2901.5073891581919</v>
      </c>
      <c r="I1500" s="1">
        <v>640.91160624512224</v>
      </c>
      <c r="J1500" s="1">
        <f t="shared" si="141"/>
        <v>-1.0591564560779816</v>
      </c>
      <c r="K1500" s="1">
        <f t="shared" si="142"/>
        <v>-0.60638622499501282</v>
      </c>
      <c r="L1500" s="26"/>
      <c r="M1500" s="26"/>
      <c r="N1500" s="2">
        <v>1.4729011196465401E-13</v>
      </c>
      <c r="O1500" s="26"/>
      <c r="P1500" s="26"/>
      <c r="Q1500" s="26"/>
      <c r="R1500" s="26"/>
      <c r="S1500" s="26"/>
      <c r="T1500" s="26"/>
      <c r="U1500" s="26"/>
      <c r="V1500" s="26"/>
    </row>
    <row r="1501" spans="1:22" ht="14.5" x14ac:dyDescent="0.35">
      <c r="A1501" s="15">
        <v>13</v>
      </c>
      <c r="B1501" s="8">
        <v>90</v>
      </c>
      <c r="C1501" s="8">
        <v>1194444.4443000001</v>
      </c>
      <c r="D1501" s="8">
        <v>3166.6666679999998</v>
      </c>
      <c r="E1501" s="2">
        <v>870</v>
      </c>
      <c r="F1501" s="2">
        <v>3299.78271484375</v>
      </c>
      <c r="G1501" s="2">
        <v>604.23455810546898</v>
      </c>
      <c r="H1501" s="1">
        <v>3487.2060042530929</v>
      </c>
      <c r="I1501" s="1">
        <v>574.80302998700813</v>
      </c>
      <c r="J1501" s="1">
        <f t="shared" si="141"/>
        <v>5.6798676035921272</v>
      </c>
      <c r="K1501" s="1">
        <f t="shared" si="142"/>
        <v>-4.8708779932649238</v>
      </c>
      <c r="L1501" s="26"/>
      <c r="M1501" s="26"/>
      <c r="N1501" s="2">
        <v>3.1563232659025803E-14</v>
      </c>
      <c r="O1501" s="26"/>
      <c r="P1501" s="26"/>
      <c r="Q1501" s="26"/>
      <c r="R1501" s="26"/>
      <c r="S1501" s="26"/>
      <c r="T1501" s="26"/>
      <c r="U1501" s="26"/>
      <c r="V1501" s="26"/>
    </row>
    <row r="1502" spans="1:22" ht="14.5" x14ac:dyDescent="0.35">
      <c r="A1502" s="15">
        <v>13</v>
      </c>
      <c r="B1502" s="8">
        <v>90</v>
      </c>
      <c r="C1502" s="8">
        <v>1194444.4443000001</v>
      </c>
      <c r="D1502" s="8">
        <v>3166.6666679999998</v>
      </c>
      <c r="E1502" s="2">
        <v>900</v>
      </c>
      <c r="F1502" s="2">
        <v>3420.4248046875</v>
      </c>
      <c r="G1502" s="2">
        <v>561.40472412109398</v>
      </c>
      <c r="H1502" s="1">
        <v>3965.344127981904</v>
      </c>
      <c r="I1502" s="1">
        <v>536.23630036702468</v>
      </c>
      <c r="J1502" s="1">
        <f t="shared" si="141"/>
        <v>15.931334685318109</v>
      </c>
      <c r="K1502" s="1">
        <f t="shared" si="142"/>
        <v>-4.4831157759621041</v>
      </c>
      <c r="L1502" s="26"/>
      <c r="M1502" s="26"/>
      <c r="N1502" s="2">
        <v>1.05207489042251E-13</v>
      </c>
      <c r="O1502" s="26"/>
      <c r="P1502" s="26"/>
      <c r="Q1502" s="26"/>
      <c r="R1502" s="26"/>
      <c r="S1502" s="26"/>
      <c r="T1502" s="26"/>
      <c r="U1502" s="26"/>
      <c r="V1502" s="26"/>
    </row>
    <row r="1503" spans="1:22" ht="14.5" x14ac:dyDescent="0.35">
      <c r="A1503" s="15">
        <v>13</v>
      </c>
      <c r="B1503" s="8">
        <v>90</v>
      </c>
      <c r="C1503" s="8">
        <v>1194444.4443000001</v>
      </c>
      <c r="D1503" s="8">
        <v>3166.6666679999998</v>
      </c>
      <c r="E1503" s="2">
        <v>930</v>
      </c>
      <c r="F1503" s="2">
        <v>4310.37841796875</v>
      </c>
      <c r="G1503" s="2">
        <v>683.21276855468705</v>
      </c>
      <c r="H1503" s="1">
        <v>4449.706004327496</v>
      </c>
      <c r="I1503" s="1">
        <v>691.7717650426406</v>
      </c>
      <c r="J1503" s="1">
        <f t="shared" si="141"/>
        <v>3.2323748137269952</v>
      </c>
      <c r="K1503" s="1">
        <f t="shared" si="142"/>
        <v>1.2527571031876075</v>
      </c>
      <c r="L1503" s="26"/>
      <c r="M1503" s="26"/>
      <c r="N1503" s="2">
        <v>1194444</v>
      </c>
      <c r="O1503" s="26"/>
      <c r="P1503" s="26"/>
      <c r="Q1503" s="26"/>
      <c r="R1503" s="26"/>
      <c r="S1503" s="26"/>
      <c r="T1503" s="26"/>
      <c r="U1503" s="26"/>
      <c r="V1503" s="26"/>
    </row>
    <row r="1504" spans="1:22" ht="14.5" x14ac:dyDescent="0.35">
      <c r="A1504" s="15">
        <v>13</v>
      </c>
      <c r="B1504" s="8">
        <v>90</v>
      </c>
      <c r="C1504" s="8">
        <v>1194444.4443000001</v>
      </c>
      <c r="D1504" s="8">
        <v>3166.6666679999998</v>
      </c>
      <c r="E1504" s="2">
        <v>960</v>
      </c>
      <c r="F1504" s="2">
        <v>5974.20849609375</v>
      </c>
      <c r="G1504" s="2">
        <v>692.65203857421898</v>
      </c>
      <c r="H1504" s="1">
        <v>5252.6698910278756</v>
      </c>
      <c r="I1504" s="1">
        <v>670.16431866385722</v>
      </c>
      <c r="J1504" s="1">
        <f t="shared" si="141"/>
        <v>-12.077559822990009</v>
      </c>
      <c r="K1504" s="1">
        <f t="shared" si="142"/>
        <v>-3.2466113803189449</v>
      </c>
      <c r="L1504" s="26"/>
      <c r="M1504" s="26"/>
      <c r="N1504" s="2">
        <v>1194444</v>
      </c>
      <c r="O1504" s="26"/>
      <c r="P1504" s="26"/>
      <c r="Q1504" s="26"/>
      <c r="R1504" s="26"/>
      <c r="S1504" s="26"/>
      <c r="T1504" s="26"/>
      <c r="U1504" s="26"/>
      <c r="V1504" s="26"/>
    </row>
    <row r="1505" spans="1:22" ht="14.5" x14ac:dyDescent="0.35">
      <c r="A1505" s="15">
        <v>13</v>
      </c>
      <c r="B1505" s="8">
        <v>90</v>
      </c>
      <c r="C1505" s="8">
        <v>1194444.4443000001</v>
      </c>
      <c r="D1505" s="8">
        <v>3166.6666679999998</v>
      </c>
      <c r="E1505" s="2">
        <v>990</v>
      </c>
      <c r="F1505" s="2">
        <v>6866.43359375</v>
      </c>
      <c r="G1505" s="2">
        <v>633.95074462890602</v>
      </c>
      <c r="H1505" s="1">
        <v>5883.7986973692832</v>
      </c>
      <c r="I1505" s="1">
        <v>673.9618779303313</v>
      </c>
      <c r="J1505" s="1">
        <f t="shared" si="141"/>
        <v>-14.310702680866754</v>
      </c>
      <c r="K1505" s="1">
        <f t="shared" si="142"/>
        <v>6.3113946375828425</v>
      </c>
      <c r="L1505" s="26"/>
      <c r="M1505" s="26"/>
      <c r="N1505" s="2">
        <v>1194444</v>
      </c>
      <c r="O1505" s="26"/>
      <c r="P1505" s="26"/>
      <c r="Q1505" s="26"/>
      <c r="R1505" s="26"/>
      <c r="S1505" s="26"/>
      <c r="T1505" s="26"/>
      <c r="U1505" s="26"/>
      <c r="V1505" s="26"/>
    </row>
    <row r="1506" spans="1:22" ht="14.5" x14ac:dyDescent="0.35">
      <c r="A1506" s="15">
        <v>13</v>
      </c>
      <c r="B1506" s="8">
        <v>90</v>
      </c>
      <c r="C1506" s="8">
        <v>1194444.4443000001</v>
      </c>
      <c r="D1506" s="8">
        <v>3166.6666679999998</v>
      </c>
      <c r="E1506" s="2">
        <v>1020</v>
      </c>
      <c r="F1506" s="2">
        <v>6035.55224609375</v>
      </c>
      <c r="G1506" s="2">
        <v>456.804443359375</v>
      </c>
      <c r="H1506" s="1">
        <v>5559.7281585554938</v>
      </c>
      <c r="I1506" s="1">
        <v>469.40898960806987</v>
      </c>
      <c r="J1506" s="1">
        <f t="shared" si="141"/>
        <v>-7.8836876583449804</v>
      </c>
      <c r="K1506" s="1">
        <f t="shared" si="142"/>
        <v>2.7592871374017451</v>
      </c>
      <c r="L1506" s="26"/>
      <c r="M1506" s="26"/>
      <c r="N1506" s="2">
        <v>0</v>
      </c>
      <c r="O1506" s="26"/>
      <c r="P1506" s="26"/>
      <c r="Q1506" s="26"/>
      <c r="R1506" s="26"/>
      <c r="S1506" s="26"/>
      <c r="T1506" s="26"/>
      <c r="U1506" s="26"/>
      <c r="V1506" s="26"/>
    </row>
    <row r="1507" spans="1:22" ht="14.5" x14ac:dyDescent="0.35">
      <c r="A1507" s="15">
        <v>13</v>
      </c>
      <c r="B1507" s="8">
        <v>90</v>
      </c>
      <c r="C1507" s="8">
        <v>1194444.4443000001</v>
      </c>
      <c r="D1507" s="8">
        <v>3166.6666679999998</v>
      </c>
      <c r="E1507" s="2">
        <v>1050</v>
      </c>
      <c r="F1507" s="2">
        <v>6323.7314453125</v>
      </c>
      <c r="G1507" s="2">
        <v>419.78311157226602</v>
      </c>
      <c r="H1507" s="1">
        <v>5933.1625992028203</v>
      </c>
      <c r="I1507" s="1">
        <v>405.04271418819098</v>
      </c>
      <c r="J1507" s="1">
        <f t="shared" si="141"/>
        <v>-6.1762402386519906</v>
      </c>
      <c r="K1507" s="1">
        <f t="shared" si="142"/>
        <v>-3.511431731702114</v>
      </c>
      <c r="L1507" s="26"/>
      <c r="M1507" s="26"/>
      <c r="N1507" s="2">
        <v>0</v>
      </c>
      <c r="O1507" s="26"/>
      <c r="P1507" s="26"/>
      <c r="Q1507" s="26"/>
      <c r="R1507" s="26"/>
      <c r="S1507" s="26"/>
      <c r="T1507" s="26"/>
      <c r="U1507" s="26"/>
      <c r="V1507" s="26"/>
    </row>
    <row r="1508" spans="1:22" ht="14.5" x14ac:dyDescent="0.35">
      <c r="A1508" s="15">
        <v>13</v>
      </c>
      <c r="B1508" s="8">
        <v>90</v>
      </c>
      <c r="C1508" s="8">
        <v>1194444.4443000001</v>
      </c>
      <c r="D1508" s="8">
        <v>3166.6666679999998</v>
      </c>
      <c r="E1508" s="2">
        <v>1080</v>
      </c>
      <c r="F1508" s="2">
        <v>6185.59130859375</v>
      </c>
      <c r="G1508" s="2">
        <v>400.73202514648398</v>
      </c>
      <c r="H1508" s="1">
        <v>6312.6174807391408</v>
      </c>
      <c r="I1508" s="1">
        <v>374.61826812201667</v>
      </c>
      <c r="J1508" s="1">
        <f t="shared" si="141"/>
        <v>2.0535817160909273</v>
      </c>
      <c r="K1508" s="1">
        <f t="shared" si="142"/>
        <v>-6.5165136265117951</v>
      </c>
      <c r="L1508" s="26"/>
      <c r="M1508" s="26"/>
      <c r="N1508" s="2">
        <v>0</v>
      </c>
      <c r="O1508" s="26"/>
      <c r="P1508" s="26"/>
      <c r="Q1508" s="26"/>
      <c r="R1508" s="26"/>
      <c r="S1508" s="26"/>
      <c r="T1508" s="26"/>
      <c r="U1508" s="26"/>
      <c r="V1508" s="26"/>
    </row>
    <row r="1509" spans="1:22" ht="14.5" x14ac:dyDescent="0.35">
      <c r="A1509" s="15">
        <v>13</v>
      </c>
      <c r="B1509" s="8">
        <v>90</v>
      </c>
      <c r="C1509" s="8">
        <v>1194444.4443000001</v>
      </c>
      <c r="D1509" s="8">
        <v>3166.6666679999998</v>
      </c>
      <c r="E1509" s="2">
        <v>1110</v>
      </c>
      <c r="F1509" s="2">
        <v>6263.36962890625</v>
      </c>
      <c r="G1509" s="2">
        <v>420.45819091796898</v>
      </c>
      <c r="H1509" s="1">
        <v>6743.4424588292941</v>
      </c>
      <c r="I1509" s="1">
        <v>431.55802278480837</v>
      </c>
      <c r="J1509" s="1">
        <f t="shared" si="141"/>
        <v>7.664769259464534</v>
      </c>
      <c r="K1509" s="1">
        <f t="shared" si="142"/>
        <v>2.6399371225485204</v>
      </c>
      <c r="L1509" s="26"/>
      <c r="M1509" s="26"/>
      <c r="N1509" s="2">
        <v>1194444</v>
      </c>
      <c r="O1509" s="26"/>
      <c r="P1509" s="26"/>
      <c r="Q1509" s="26"/>
      <c r="R1509" s="26"/>
      <c r="S1509" s="26"/>
      <c r="T1509" s="26"/>
      <c r="U1509" s="26"/>
      <c r="V1509" s="26"/>
    </row>
    <row r="1510" spans="1:22" ht="14.5" x14ac:dyDescent="0.35">
      <c r="A1510" s="15">
        <v>13</v>
      </c>
      <c r="B1510" s="8">
        <v>90</v>
      </c>
      <c r="C1510" s="8">
        <v>1194444.4443000001</v>
      </c>
      <c r="D1510" s="8">
        <v>3166.6666679999998</v>
      </c>
      <c r="E1510" s="2">
        <v>1140</v>
      </c>
      <c r="F1510" s="2">
        <v>6096.1279296875</v>
      </c>
      <c r="G1510" s="2">
        <v>405.36962890625</v>
      </c>
      <c r="H1510" s="1">
        <v>7047.1029139199472</v>
      </c>
      <c r="I1510" s="1">
        <v>434.36637604276069</v>
      </c>
      <c r="J1510" s="1">
        <f t="shared" si="141"/>
        <v>15.599655965244748</v>
      </c>
      <c r="K1510" s="1">
        <f t="shared" si="142"/>
        <v>7.1531622175909932</v>
      </c>
      <c r="L1510" s="26"/>
      <c r="M1510" s="26"/>
      <c r="N1510" s="2">
        <v>1194444</v>
      </c>
      <c r="O1510" s="26"/>
      <c r="P1510" s="26"/>
      <c r="Q1510" s="26"/>
      <c r="R1510" s="26"/>
      <c r="S1510" s="26"/>
      <c r="T1510" s="26"/>
      <c r="U1510" s="26"/>
      <c r="V1510" s="26"/>
    </row>
    <row r="1511" spans="1:22" ht="14.5" x14ac:dyDescent="0.35">
      <c r="A1511" s="15">
        <v>13</v>
      </c>
      <c r="B1511" s="8">
        <v>90</v>
      </c>
      <c r="C1511" s="8">
        <v>1194444.4443000001</v>
      </c>
      <c r="D1511" s="8">
        <v>3166.6666679999998</v>
      </c>
      <c r="E1511" s="2">
        <v>1170</v>
      </c>
      <c r="F1511" s="2">
        <v>7676.3154296875</v>
      </c>
      <c r="G1511" s="2">
        <v>432.87338256835898</v>
      </c>
      <c r="H1511" s="1">
        <v>7300.6010740907823</v>
      </c>
      <c r="I1511" s="1">
        <v>430.95318813089352</v>
      </c>
      <c r="J1511" s="1">
        <f t="shared" si="141"/>
        <v>-4.8944621809530426</v>
      </c>
      <c r="K1511" s="1">
        <f t="shared" si="142"/>
        <v>-0.4435926335022965</v>
      </c>
      <c r="L1511" s="26"/>
      <c r="M1511" s="26"/>
      <c r="N1511" s="2">
        <v>1194444</v>
      </c>
      <c r="O1511" s="26"/>
      <c r="P1511" s="26"/>
      <c r="Q1511" s="26"/>
      <c r="R1511" s="26"/>
      <c r="S1511" s="26"/>
      <c r="T1511" s="26"/>
      <c r="U1511" s="26"/>
      <c r="V1511" s="26"/>
    </row>
    <row r="1512" spans="1:22" ht="14.5" x14ac:dyDescent="0.35">
      <c r="A1512" s="15">
        <v>13</v>
      </c>
      <c r="B1512" s="8">
        <v>90</v>
      </c>
      <c r="C1512" s="8">
        <v>1194444.4443000001</v>
      </c>
      <c r="D1512" s="8">
        <v>3166.6666679999998</v>
      </c>
      <c r="E1512" s="2">
        <v>1200</v>
      </c>
      <c r="F1512" s="2">
        <v>7195.16357421875</v>
      </c>
      <c r="G1512" s="2">
        <v>357.30966186523398</v>
      </c>
      <c r="H1512" s="1">
        <v>7334.8386762134751</v>
      </c>
      <c r="I1512" s="1">
        <v>360.18077763925743</v>
      </c>
      <c r="J1512" s="1">
        <f t="shared" si="141"/>
        <v>1.941235950426478</v>
      </c>
      <c r="K1512" s="1">
        <f t="shared" si="142"/>
        <v>0.80353712212415518</v>
      </c>
      <c r="L1512" s="26"/>
      <c r="M1512" s="26"/>
      <c r="N1512" s="2">
        <v>0</v>
      </c>
      <c r="O1512" s="26"/>
      <c r="P1512" s="26"/>
      <c r="Q1512" s="26"/>
      <c r="R1512" s="26"/>
      <c r="S1512" s="26"/>
      <c r="T1512" s="26"/>
      <c r="U1512" s="26"/>
      <c r="V1512" s="26"/>
    </row>
    <row r="1513" spans="1:22" ht="14.5" x14ac:dyDescent="0.35">
      <c r="A1513" s="15">
        <v>13</v>
      </c>
      <c r="B1513" s="8">
        <v>90</v>
      </c>
      <c r="C1513" s="8">
        <v>1194444.4443000001</v>
      </c>
      <c r="D1513" s="8">
        <v>3166.6666679999998</v>
      </c>
      <c r="E1513" s="2">
        <v>1230</v>
      </c>
      <c r="F1513" s="2">
        <v>7434.8662109375</v>
      </c>
      <c r="G1513" s="2">
        <v>343.14718627929699</v>
      </c>
      <c r="H1513" s="1">
        <v>7497.1255322789539</v>
      </c>
      <c r="I1513" s="1">
        <v>332.83914956612603</v>
      </c>
      <c r="J1513" s="1">
        <f t="shared" si="141"/>
        <v>0.83739666020975068</v>
      </c>
      <c r="K1513" s="1">
        <f t="shared" si="142"/>
        <v>-3.0039694700515382</v>
      </c>
      <c r="L1513" s="26"/>
      <c r="M1513" s="26"/>
      <c r="N1513" s="2">
        <v>4.2083822321056798E-14</v>
      </c>
      <c r="O1513" s="26"/>
      <c r="P1513" s="26"/>
      <c r="Q1513" s="26"/>
      <c r="R1513" s="26"/>
      <c r="S1513" s="26"/>
      <c r="T1513" s="26"/>
      <c r="U1513" s="26"/>
      <c r="V1513" s="26"/>
    </row>
    <row r="1514" spans="1:22" ht="14.5" x14ac:dyDescent="0.35">
      <c r="A1514" s="15">
        <v>13</v>
      </c>
      <c r="B1514" s="8">
        <v>90</v>
      </c>
      <c r="C1514" s="8">
        <v>1194444.4443000001</v>
      </c>
      <c r="D1514" s="8">
        <v>3166.6666679999998</v>
      </c>
      <c r="E1514" s="2">
        <v>1260</v>
      </c>
      <c r="F1514" s="2">
        <v>7535.306640625</v>
      </c>
      <c r="G1514" s="2">
        <v>336.28005981445301</v>
      </c>
      <c r="H1514" s="1">
        <v>7652.9054846912386</v>
      </c>
      <c r="I1514" s="1">
        <v>324.8833868786441</v>
      </c>
      <c r="J1514" s="1">
        <f t="shared" si="141"/>
        <v>1.560637803805216</v>
      </c>
      <c r="K1514" s="1">
        <f t="shared" si="142"/>
        <v>-3.3890421400832307</v>
      </c>
      <c r="L1514" s="26"/>
      <c r="M1514" s="26"/>
      <c r="N1514" s="2">
        <v>0</v>
      </c>
      <c r="O1514" s="26"/>
      <c r="P1514" s="26"/>
      <c r="Q1514" s="26"/>
      <c r="R1514" s="26"/>
      <c r="S1514" s="26"/>
      <c r="T1514" s="26"/>
      <c r="U1514" s="26"/>
      <c r="V1514" s="26"/>
    </row>
    <row r="1515" spans="1:22" ht="14.5" x14ac:dyDescent="0.35">
      <c r="A1515" s="15">
        <v>13</v>
      </c>
      <c r="B1515" s="8">
        <v>90</v>
      </c>
      <c r="C1515" s="8">
        <v>1194444.4443000001</v>
      </c>
      <c r="D1515" s="8">
        <v>3166.6666679999998</v>
      </c>
      <c r="E1515" s="2">
        <v>1290</v>
      </c>
      <c r="F1515" s="2">
        <v>9035.2802734375</v>
      </c>
      <c r="G1515" s="2">
        <v>411.43933105468699</v>
      </c>
      <c r="H1515" s="1">
        <v>8401.2165795434939</v>
      </c>
      <c r="I1515" s="1">
        <v>426.08962287757919</v>
      </c>
      <c r="J1515" s="1">
        <f t="shared" si="141"/>
        <v>-7.0176427814648692</v>
      </c>
      <c r="K1515" s="1">
        <f t="shared" si="142"/>
        <v>3.5607416980135373</v>
      </c>
      <c r="L1515" s="26"/>
      <c r="M1515" s="26"/>
      <c r="N1515" s="2">
        <v>1194444</v>
      </c>
      <c r="O1515" s="26"/>
      <c r="P1515" s="26"/>
      <c r="Q1515" s="26"/>
      <c r="R1515" s="26"/>
      <c r="S1515" s="26"/>
      <c r="T1515" s="26"/>
      <c r="U1515" s="26"/>
      <c r="V1515" s="26"/>
    </row>
    <row r="1516" spans="1:22" ht="14.5" x14ac:dyDescent="0.35">
      <c r="A1516" s="15">
        <v>13</v>
      </c>
      <c r="B1516" s="8">
        <v>90</v>
      </c>
      <c r="C1516" s="8">
        <v>1194444.4443000001</v>
      </c>
      <c r="D1516" s="8">
        <v>3166.6666679999998</v>
      </c>
      <c r="E1516" s="2">
        <v>1320</v>
      </c>
      <c r="F1516" s="2">
        <v>9474.666015625</v>
      </c>
      <c r="G1516" s="2">
        <v>419.59326171875</v>
      </c>
      <c r="H1516" s="1">
        <v>8916.8893903321241</v>
      </c>
      <c r="I1516" s="1">
        <v>426.52270232000711</v>
      </c>
      <c r="J1516" s="1">
        <f t="shared" si="141"/>
        <v>-5.8870320534045968</v>
      </c>
      <c r="K1516" s="1">
        <f t="shared" si="142"/>
        <v>1.6514661300499771</v>
      </c>
      <c r="L1516" s="26"/>
      <c r="M1516" s="26"/>
      <c r="N1516" s="2">
        <v>1194444</v>
      </c>
      <c r="O1516" s="26"/>
      <c r="P1516" s="26"/>
      <c r="Q1516" s="26"/>
      <c r="R1516" s="26"/>
      <c r="S1516" s="26"/>
      <c r="T1516" s="26"/>
      <c r="U1516" s="26"/>
      <c r="V1516" s="26"/>
    </row>
    <row r="1517" spans="1:22" ht="14.5" x14ac:dyDescent="0.35">
      <c r="A1517" s="15">
        <v>13</v>
      </c>
      <c r="B1517" s="8">
        <v>90</v>
      </c>
      <c r="C1517" s="8">
        <v>1194444.4443000001</v>
      </c>
      <c r="D1517" s="8">
        <v>3166.6666679999998</v>
      </c>
      <c r="E1517" s="2">
        <v>1350</v>
      </c>
      <c r="F1517" s="2">
        <v>10049.05078125</v>
      </c>
      <c r="G1517" s="2">
        <v>415.20150756835898</v>
      </c>
      <c r="H1517" s="1">
        <v>9366.9639970781445</v>
      </c>
      <c r="I1517" s="1">
        <v>424.36018394623278</v>
      </c>
      <c r="J1517" s="1">
        <f t="shared" si="141"/>
        <v>-6.7875742596955089</v>
      </c>
      <c r="K1517" s="1">
        <f t="shared" si="142"/>
        <v>2.2058389025396097</v>
      </c>
      <c r="L1517" s="26"/>
      <c r="M1517" s="26"/>
      <c r="N1517" s="2">
        <v>1194444</v>
      </c>
      <c r="O1517" s="26"/>
      <c r="P1517" s="26"/>
      <c r="Q1517" s="26"/>
      <c r="R1517" s="26"/>
      <c r="S1517" s="26"/>
      <c r="T1517" s="26"/>
      <c r="U1517" s="26"/>
      <c r="V1517" s="26"/>
    </row>
    <row r="1518" spans="1:22" ht="14.5" x14ac:dyDescent="0.35">
      <c r="A1518" s="15">
        <v>13</v>
      </c>
      <c r="B1518" s="8">
        <v>90</v>
      </c>
      <c r="C1518" s="8">
        <v>1194444.4443000001</v>
      </c>
      <c r="D1518" s="8">
        <v>3166.6666679999998</v>
      </c>
      <c r="E1518" s="2">
        <v>1380</v>
      </c>
      <c r="F1518" s="2">
        <v>9104.8154296875</v>
      </c>
      <c r="G1518" s="2">
        <v>339.86892700195301</v>
      </c>
      <c r="H1518" s="1">
        <v>8685.1947883292032</v>
      </c>
      <c r="I1518" s="1">
        <v>336.84918567708922</v>
      </c>
      <c r="J1518" s="1">
        <f t="shared" si="141"/>
        <v>-4.6087770213338546</v>
      </c>
      <c r="K1518" s="1">
        <f t="shared" si="142"/>
        <v>-0.88850173845002145</v>
      </c>
      <c r="L1518" s="26"/>
      <c r="M1518" s="26"/>
      <c r="N1518" s="2">
        <v>0</v>
      </c>
      <c r="O1518" s="26"/>
      <c r="P1518" s="26"/>
      <c r="Q1518" s="26"/>
      <c r="R1518" s="26"/>
      <c r="S1518" s="26"/>
      <c r="T1518" s="26"/>
      <c r="U1518" s="26"/>
      <c r="V1518" s="26"/>
    </row>
    <row r="1519" spans="1:22" ht="14.5" x14ac:dyDescent="0.35">
      <c r="A1519" s="15">
        <v>13</v>
      </c>
      <c r="B1519" s="8">
        <v>90</v>
      </c>
      <c r="C1519" s="8">
        <v>1194444.4443000001</v>
      </c>
      <c r="D1519" s="8">
        <v>3166.6666679999998</v>
      </c>
      <c r="E1519" s="2">
        <v>1410</v>
      </c>
      <c r="F1519" s="2">
        <v>8945.9921875</v>
      </c>
      <c r="G1519" s="2">
        <v>325.89569091796898</v>
      </c>
      <c r="H1519" s="1">
        <v>8515.4378509046965</v>
      </c>
      <c r="I1519" s="1">
        <v>321.39818157477453</v>
      </c>
      <c r="J1519" s="1">
        <f t="shared" si="141"/>
        <v>-4.8128181600349009</v>
      </c>
      <c r="K1519" s="1">
        <f t="shared" si="142"/>
        <v>-1.3800456613973815</v>
      </c>
      <c r="L1519" s="26"/>
      <c r="M1519" s="26"/>
      <c r="N1519" s="2">
        <v>0</v>
      </c>
      <c r="O1519" s="26"/>
      <c r="P1519" s="26"/>
      <c r="Q1519" s="26"/>
      <c r="R1519" s="26"/>
      <c r="S1519" s="26"/>
      <c r="T1519" s="26"/>
      <c r="U1519" s="26"/>
      <c r="V1519" s="26"/>
    </row>
    <row r="1520" spans="1:22" ht="14.5" x14ac:dyDescent="0.35">
      <c r="A1520" s="15">
        <v>13</v>
      </c>
      <c r="B1520" s="8">
        <v>90</v>
      </c>
      <c r="C1520" s="8">
        <v>1194444.4443000001</v>
      </c>
      <c r="D1520" s="8">
        <v>3166.6666679999998</v>
      </c>
      <c r="E1520" s="2">
        <v>1440</v>
      </c>
      <c r="F1520" s="2">
        <v>8757.1982421875</v>
      </c>
      <c r="G1520" s="2">
        <v>322.35284423828102</v>
      </c>
      <c r="H1520" s="1">
        <v>8536.2926210096102</v>
      </c>
      <c r="I1520" s="1">
        <v>318.55347137424468</v>
      </c>
      <c r="J1520" s="1">
        <f t="shared" si="141"/>
        <v>-2.5225604704674218</v>
      </c>
      <c r="K1520" s="1">
        <f t="shared" si="142"/>
        <v>-1.1786379217513192</v>
      </c>
      <c r="L1520" s="26"/>
      <c r="M1520" s="26"/>
      <c r="N1520" s="2">
        <v>0</v>
      </c>
      <c r="O1520" s="26"/>
      <c r="P1520" s="26"/>
      <c r="Q1520" s="26"/>
      <c r="R1520" s="26"/>
      <c r="S1520" s="26"/>
      <c r="T1520" s="26"/>
      <c r="U1520" s="26"/>
      <c r="V1520" s="26"/>
    </row>
    <row r="1521" spans="1:22" ht="14.5" x14ac:dyDescent="0.35">
      <c r="A1521" s="15">
        <v>13</v>
      </c>
      <c r="B1521" s="8">
        <v>90</v>
      </c>
      <c r="C1521" s="8">
        <v>1194444.4443000001</v>
      </c>
      <c r="D1521" s="8">
        <v>3166.6666679999998</v>
      </c>
      <c r="E1521" s="2">
        <v>1470</v>
      </c>
      <c r="F1521" s="2">
        <v>10292.888671875</v>
      </c>
      <c r="G1521" s="2">
        <v>393.16061401367199</v>
      </c>
      <c r="H1521" s="1">
        <v>9925.6525563003197</v>
      </c>
      <c r="I1521" s="1">
        <v>404.35137508469501</v>
      </c>
      <c r="J1521" s="1">
        <f t="shared" si="141"/>
        <v>-3.5678625047032875</v>
      </c>
      <c r="K1521" s="1">
        <f t="shared" si="142"/>
        <v>2.8463586310895996</v>
      </c>
      <c r="L1521" s="26"/>
      <c r="M1521" s="26"/>
      <c r="N1521" s="2">
        <v>1194444</v>
      </c>
      <c r="O1521" s="26"/>
      <c r="P1521" s="26"/>
      <c r="Q1521" s="26"/>
      <c r="R1521" s="26"/>
      <c r="S1521" s="26"/>
      <c r="T1521" s="26"/>
      <c r="U1521" s="26"/>
      <c r="V1521" s="26"/>
    </row>
    <row r="1522" spans="1:22" ht="14.5" x14ac:dyDescent="0.35">
      <c r="A1522" s="15">
        <v>13</v>
      </c>
      <c r="B1522" s="8">
        <v>90</v>
      </c>
      <c r="C1522" s="8">
        <v>1194444.4443000001</v>
      </c>
      <c r="D1522" s="8">
        <v>3166.6666679999998</v>
      </c>
      <c r="E1522" s="2">
        <v>1500</v>
      </c>
      <c r="F1522" s="2">
        <v>11071.572265625</v>
      </c>
      <c r="G1522" s="2">
        <v>421.2822265625</v>
      </c>
      <c r="H1522" s="1">
        <v>10647.9532112748</v>
      </c>
      <c r="I1522" s="1">
        <v>437.4130692576104</v>
      </c>
      <c r="J1522" s="1">
        <f t="shared" si="141"/>
        <v>-3.8261869605047112</v>
      </c>
      <c r="K1522" s="1">
        <f t="shared" si="142"/>
        <v>3.8289872389661057</v>
      </c>
      <c r="L1522" s="26"/>
      <c r="M1522" s="26"/>
      <c r="N1522" s="2">
        <v>1194444</v>
      </c>
      <c r="O1522" s="26"/>
      <c r="P1522" s="26"/>
      <c r="Q1522" s="26"/>
      <c r="R1522" s="26"/>
      <c r="S1522" s="26"/>
      <c r="T1522" s="26"/>
      <c r="U1522" s="26"/>
      <c r="V1522" s="26"/>
    </row>
    <row r="1523" spans="1:22" ht="14.5" x14ac:dyDescent="0.35">
      <c r="A1523" s="15">
        <v>13</v>
      </c>
      <c r="B1523" s="8">
        <v>90</v>
      </c>
      <c r="C1523" s="8">
        <v>1194444.4443000001</v>
      </c>
      <c r="D1523" s="8">
        <v>3166.6666679999998</v>
      </c>
      <c r="E1523" s="2">
        <v>1530</v>
      </c>
      <c r="F1523" s="2">
        <v>11671.8427734375</v>
      </c>
      <c r="G1523" s="2">
        <v>431.36672973632801</v>
      </c>
      <c r="H1523" s="1">
        <v>11205.266863333271</v>
      </c>
      <c r="I1523" s="1">
        <v>457.98733769349008</v>
      </c>
      <c r="J1523" s="1">
        <f t="shared" si="141"/>
        <v>-3.99744855341996</v>
      </c>
      <c r="K1523" s="1">
        <f t="shared" si="142"/>
        <v>6.1712241863052011</v>
      </c>
      <c r="L1523" s="26"/>
      <c r="M1523" s="26"/>
      <c r="N1523" s="2">
        <v>1194444</v>
      </c>
      <c r="O1523" s="26"/>
      <c r="P1523" s="26"/>
      <c r="Q1523" s="26"/>
      <c r="R1523" s="26"/>
      <c r="S1523" s="26"/>
      <c r="T1523" s="26"/>
      <c r="U1523" s="26"/>
      <c r="V1523" s="26"/>
    </row>
    <row r="1524" spans="1:22" ht="14.5" x14ac:dyDescent="0.35">
      <c r="A1524" s="15">
        <v>13</v>
      </c>
      <c r="B1524" s="8">
        <v>90</v>
      </c>
      <c r="C1524" s="8">
        <v>1194444.4443000001</v>
      </c>
      <c r="D1524" s="8">
        <v>3166.6666679999998</v>
      </c>
      <c r="E1524" s="2">
        <v>1560</v>
      </c>
      <c r="F1524" s="2">
        <v>10365.474609375</v>
      </c>
      <c r="G1524" s="2">
        <v>359.43640136718699</v>
      </c>
      <c r="H1524" s="1">
        <v>10055.228040747579</v>
      </c>
      <c r="I1524" s="1">
        <v>374.90406247905997</v>
      </c>
      <c r="J1524" s="1">
        <f t="shared" si="141"/>
        <v>-2.9930763454557106</v>
      </c>
      <c r="K1524" s="1">
        <f t="shared" si="142"/>
        <v>4.3033095849609824</v>
      </c>
      <c r="L1524" s="26"/>
      <c r="M1524" s="26"/>
      <c r="N1524" s="2">
        <v>4.2083907024351498E-14</v>
      </c>
      <c r="O1524" s="26"/>
      <c r="P1524" s="26"/>
      <c r="Q1524" s="26"/>
      <c r="R1524" s="26"/>
      <c r="S1524" s="26"/>
      <c r="T1524" s="26"/>
      <c r="U1524" s="26"/>
      <c r="V1524" s="26"/>
    </row>
    <row r="1525" spans="1:22" ht="14.5" x14ac:dyDescent="0.35">
      <c r="A1525" s="15">
        <v>13</v>
      </c>
      <c r="B1525" s="8">
        <v>90</v>
      </c>
      <c r="C1525" s="8">
        <v>1194444.4443000001</v>
      </c>
      <c r="D1525" s="8">
        <v>3166.6666679999998</v>
      </c>
      <c r="E1525" s="2">
        <v>1590</v>
      </c>
      <c r="F1525" s="2">
        <v>10117.984375</v>
      </c>
      <c r="G1525" s="2">
        <v>354.07388305664102</v>
      </c>
      <c r="H1525" s="1">
        <v>9688.922507669502</v>
      </c>
      <c r="I1525" s="1">
        <v>351.26366866936672</v>
      </c>
      <c r="J1525" s="1">
        <f t="shared" si="141"/>
        <v>-4.2405863799379304</v>
      </c>
      <c r="K1525" s="1">
        <f t="shared" si="142"/>
        <v>-0.7936802237471865</v>
      </c>
      <c r="L1525" s="26"/>
      <c r="M1525" s="26"/>
      <c r="N1525" s="2">
        <v>0</v>
      </c>
      <c r="O1525" s="26"/>
      <c r="P1525" s="26"/>
      <c r="Q1525" s="26"/>
      <c r="R1525" s="26"/>
      <c r="S1525" s="26"/>
      <c r="T1525" s="26"/>
      <c r="U1525" s="26"/>
      <c r="V1525" s="26"/>
    </row>
    <row r="1526" spans="1:22" ht="14.5" x14ac:dyDescent="0.35">
      <c r="A1526" s="15">
        <v>13</v>
      </c>
      <c r="B1526" s="8">
        <v>90</v>
      </c>
      <c r="C1526" s="8">
        <v>1194444.4443000001</v>
      </c>
      <c r="D1526" s="8">
        <v>3166.6666679999998</v>
      </c>
      <c r="E1526" s="2">
        <v>1620</v>
      </c>
      <c r="F1526" s="2">
        <v>10006.5693359375</v>
      </c>
      <c r="G1526" s="2">
        <v>358.23080444335898</v>
      </c>
      <c r="H1526" s="1">
        <v>9649.588651073389</v>
      </c>
      <c r="I1526" s="1">
        <v>350.79590386792808</v>
      </c>
      <c r="J1526" s="1">
        <f t="shared" si="141"/>
        <v>-3.5674632621797153</v>
      </c>
      <c r="K1526" s="1">
        <f t="shared" si="142"/>
        <v>-2.075449817048455</v>
      </c>
      <c r="L1526" s="26"/>
      <c r="M1526" s="26"/>
      <c r="N1526" s="2">
        <v>8.4166208074235002E-14</v>
      </c>
      <c r="O1526" s="26"/>
      <c r="P1526" s="26"/>
      <c r="Q1526" s="26"/>
      <c r="R1526" s="26"/>
      <c r="S1526" s="26"/>
      <c r="T1526" s="26"/>
      <c r="U1526" s="26"/>
      <c r="V1526" s="26"/>
    </row>
    <row r="1527" spans="1:22" ht="14.5" x14ac:dyDescent="0.35">
      <c r="A1527" s="15">
        <v>13</v>
      </c>
      <c r="B1527" s="8">
        <v>90</v>
      </c>
      <c r="C1527" s="8">
        <v>1194444.4443000001</v>
      </c>
      <c r="D1527" s="8">
        <v>3166.6666679999998</v>
      </c>
      <c r="E1527" s="2">
        <v>1650</v>
      </c>
      <c r="F1527" s="2">
        <v>11851.0703125</v>
      </c>
      <c r="G1527" s="2">
        <v>447.07116699218801</v>
      </c>
      <c r="H1527" s="1">
        <v>11205.905577802299</v>
      </c>
      <c r="I1527" s="1">
        <v>439.11687724093269</v>
      </c>
      <c r="J1527" s="1">
        <f t="shared" si="141"/>
        <v>-5.4439364351522626</v>
      </c>
      <c r="K1527" s="1">
        <f t="shared" si="142"/>
        <v>-1.7791998989266751</v>
      </c>
      <c r="L1527" s="26"/>
      <c r="M1527" s="26"/>
      <c r="N1527" s="2">
        <v>1194444</v>
      </c>
      <c r="O1527" s="26"/>
      <c r="P1527" s="26"/>
      <c r="Q1527" s="26"/>
      <c r="R1527" s="26"/>
      <c r="S1527" s="26"/>
      <c r="T1527" s="26"/>
      <c r="U1527" s="26"/>
      <c r="V1527" s="26"/>
    </row>
    <row r="1528" spans="1:22" ht="14.5" x14ac:dyDescent="0.35">
      <c r="A1528" s="15">
        <v>13</v>
      </c>
      <c r="B1528" s="8">
        <v>90</v>
      </c>
      <c r="C1528" s="8">
        <v>1194444.4443000001</v>
      </c>
      <c r="D1528" s="8">
        <v>3166.6666679999998</v>
      </c>
      <c r="E1528" s="2">
        <v>1680</v>
      </c>
      <c r="F1528" s="2">
        <v>12873.984375</v>
      </c>
      <c r="G1528" s="2">
        <v>490.445068359375</v>
      </c>
      <c r="H1528" s="1">
        <v>12374.96843657878</v>
      </c>
      <c r="I1528" s="1">
        <v>488.5768526368845</v>
      </c>
      <c r="J1528" s="1">
        <f t="shared" si="141"/>
        <v>-3.8761577137708794</v>
      </c>
      <c r="K1528" s="1">
        <f t="shared" si="142"/>
        <v>-0.38092252181065134</v>
      </c>
      <c r="L1528" s="26"/>
      <c r="M1528" s="26"/>
      <c r="N1528" s="2">
        <v>1194444</v>
      </c>
      <c r="O1528" s="26"/>
      <c r="P1528" s="26"/>
      <c r="Q1528" s="26"/>
      <c r="R1528" s="26"/>
      <c r="S1528" s="26"/>
      <c r="T1528" s="26"/>
      <c r="U1528" s="26"/>
      <c r="V1528" s="26"/>
    </row>
    <row r="1529" spans="1:22" ht="14.5" x14ac:dyDescent="0.35">
      <c r="A1529" s="15">
        <v>13</v>
      </c>
      <c r="B1529" s="8">
        <v>90</v>
      </c>
      <c r="C1529" s="8">
        <v>1194444.4443000001</v>
      </c>
      <c r="D1529" s="8">
        <v>3166.6666679999998</v>
      </c>
      <c r="E1529" s="2">
        <v>1710</v>
      </c>
      <c r="F1529" s="2">
        <v>13460.798828125</v>
      </c>
      <c r="G1529" s="2">
        <v>498.55398559570301</v>
      </c>
      <c r="H1529" s="1">
        <v>13234.634478776081</v>
      </c>
      <c r="I1529" s="1">
        <v>518.16304597719306</v>
      </c>
      <c r="J1529" s="1">
        <f t="shared" si="141"/>
        <v>-1.6801703393439862</v>
      </c>
      <c r="K1529" s="1">
        <f t="shared" si="142"/>
        <v>3.9331869663141776</v>
      </c>
      <c r="L1529" s="26"/>
      <c r="M1529" s="26"/>
      <c r="N1529" s="2">
        <v>1194444</v>
      </c>
      <c r="O1529" s="26"/>
      <c r="P1529" s="26"/>
      <c r="Q1529" s="26"/>
      <c r="R1529" s="26"/>
      <c r="S1529" s="26"/>
      <c r="T1529" s="26"/>
      <c r="U1529" s="26"/>
      <c r="V1529" s="26"/>
    </row>
    <row r="1530" spans="1:22" ht="14.5" x14ac:dyDescent="0.35">
      <c r="A1530" s="15">
        <v>13</v>
      </c>
      <c r="B1530" s="8">
        <v>90</v>
      </c>
      <c r="C1530" s="8">
        <v>1194444.4443000001</v>
      </c>
      <c r="D1530" s="8">
        <v>3166.6666679999998</v>
      </c>
      <c r="E1530" s="2">
        <v>1740</v>
      </c>
      <c r="F1530" s="2">
        <v>11537.09375</v>
      </c>
      <c r="G1530" s="2">
        <v>418.50741577148398</v>
      </c>
      <c r="H1530" s="1">
        <v>11582.79724618603</v>
      </c>
      <c r="I1530" s="1">
        <v>415.33381841710201</v>
      </c>
      <c r="J1530" s="1">
        <f t="shared" si="141"/>
        <v>0.39614392650688096</v>
      </c>
      <c r="K1530" s="1">
        <f t="shared" si="142"/>
        <v>-0.75831329022729566</v>
      </c>
      <c r="L1530" s="26"/>
      <c r="M1530" s="26"/>
      <c r="N1530" s="2">
        <v>2.52496211872871E-13</v>
      </c>
      <c r="O1530" s="26"/>
      <c r="P1530" s="26"/>
      <c r="Q1530" s="26"/>
      <c r="R1530" s="26"/>
      <c r="S1530" s="26"/>
      <c r="T1530" s="26"/>
      <c r="U1530" s="26"/>
      <c r="V1530" s="26"/>
    </row>
    <row r="1531" spans="1:22" ht="14.5" x14ac:dyDescent="0.35">
      <c r="A1531" s="15">
        <v>13</v>
      </c>
      <c r="B1531" s="8">
        <v>90</v>
      </c>
      <c r="C1531" s="8">
        <v>1194444.4443000001</v>
      </c>
      <c r="D1531" s="8">
        <v>3166.6666679999998</v>
      </c>
      <c r="E1531" s="2">
        <v>1770</v>
      </c>
      <c r="F1531" s="2">
        <v>10989.1552734375</v>
      </c>
      <c r="G1531" s="2">
        <v>401.85116577148398</v>
      </c>
      <c r="H1531" s="1">
        <v>11007.14469060848</v>
      </c>
      <c r="I1531" s="1">
        <v>395.52745689865247</v>
      </c>
      <c r="J1531" s="1">
        <f t="shared" si="141"/>
        <v>0.16370154687379346</v>
      </c>
      <c r="K1531" s="1">
        <f t="shared" si="142"/>
        <v>-1.5736445260003384</v>
      </c>
      <c r="L1531" s="26"/>
      <c r="M1531" s="26"/>
      <c r="N1531" s="2">
        <v>1.15728092256809E-13</v>
      </c>
      <c r="O1531" s="26"/>
      <c r="P1531" s="26"/>
      <c r="Q1531" s="26"/>
      <c r="R1531" s="26"/>
      <c r="S1531" s="26"/>
      <c r="T1531" s="26"/>
      <c r="U1531" s="26"/>
      <c r="V1531" s="26"/>
    </row>
    <row r="1532" spans="1:22" ht="14.5" x14ac:dyDescent="0.35">
      <c r="A1532" s="15">
        <v>13</v>
      </c>
      <c r="B1532" s="8">
        <v>90</v>
      </c>
      <c r="C1532" s="8">
        <v>1194444.4443000001</v>
      </c>
      <c r="D1532" s="8">
        <v>3166.6666679999998</v>
      </c>
      <c r="E1532" s="2">
        <v>1800</v>
      </c>
      <c r="F1532" s="2">
        <v>10687.630859375</v>
      </c>
      <c r="G1532" s="2">
        <v>400.96383666992199</v>
      </c>
      <c r="H1532" s="1">
        <v>10880.47127219345</v>
      </c>
      <c r="I1532" s="1">
        <v>390.34865884436869</v>
      </c>
      <c r="J1532" s="1">
        <f t="shared" si="141"/>
        <v>1.80433264729848</v>
      </c>
      <c r="K1532" s="1">
        <f t="shared" si="142"/>
        <v>-2.6474152666021697</v>
      </c>
      <c r="L1532" s="26"/>
      <c r="M1532" s="26"/>
      <c r="N1532" s="2">
        <v>1.0521900869033301E-14</v>
      </c>
      <c r="O1532" s="26"/>
      <c r="P1532" s="26"/>
      <c r="Q1532" s="26"/>
      <c r="R1532" s="26"/>
      <c r="S1532" s="26"/>
      <c r="T1532" s="26"/>
      <c r="U1532" s="26"/>
      <c r="V1532" s="26"/>
    </row>
    <row r="1533" spans="1:22" ht="14.5" x14ac:dyDescent="0.35">
      <c r="A1533" s="15">
        <v>13</v>
      </c>
      <c r="B1533" s="8">
        <v>90</v>
      </c>
      <c r="C1533" s="8">
        <v>1194444.4443000001</v>
      </c>
      <c r="D1533" s="8">
        <v>3166.6666679999998</v>
      </c>
      <c r="E1533" s="2">
        <v>1830</v>
      </c>
      <c r="F1533" s="2">
        <v>12967.2470703125</v>
      </c>
      <c r="G1533" s="2">
        <v>503.79000854492199</v>
      </c>
      <c r="H1533" s="1">
        <v>13166.083148678281</v>
      </c>
      <c r="I1533" s="1">
        <v>486.66061424194987</v>
      </c>
      <c r="J1533" s="1">
        <f t="shared" si="141"/>
        <v>1.533371557491185</v>
      </c>
      <c r="K1533" s="1">
        <f t="shared" si="142"/>
        <v>-3.4001059990146119</v>
      </c>
      <c r="L1533" s="26"/>
      <c r="M1533" s="26"/>
      <c r="N1533" s="2">
        <v>1194444</v>
      </c>
      <c r="O1533" s="26"/>
      <c r="P1533" s="26"/>
      <c r="Q1533" s="26"/>
      <c r="R1533" s="26"/>
      <c r="S1533" s="26"/>
      <c r="T1533" s="26"/>
      <c r="U1533" s="26"/>
      <c r="V1533" s="26"/>
    </row>
    <row r="1534" spans="1:22" ht="14.5" x14ac:dyDescent="0.35">
      <c r="A1534" s="15">
        <v>13</v>
      </c>
      <c r="B1534" s="8">
        <v>90</v>
      </c>
      <c r="C1534" s="8">
        <v>1194444.4443000001</v>
      </c>
      <c r="D1534" s="8">
        <v>3166.6666679999998</v>
      </c>
      <c r="E1534" s="2">
        <v>1860</v>
      </c>
      <c r="F1534" s="2">
        <v>13860.7041015625</v>
      </c>
      <c r="G1534" s="2">
        <v>536.41717529296898</v>
      </c>
      <c r="H1534" s="1">
        <v>14349.7287500121</v>
      </c>
      <c r="I1534" s="1">
        <v>520.10565824618141</v>
      </c>
      <c r="J1534" s="1">
        <f t="shared" si="141"/>
        <v>3.5281371340614145</v>
      </c>
      <c r="K1534" s="1">
        <f t="shared" si="142"/>
        <v>-3.0408267665700475</v>
      </c>
      <c r="L1534" s="26"/>
      <c r="M1534" s="26"/>
      <c r="N1534" s="2">
        <v>1194444</v>
      </c>
      <c r="O1534" s="26"/>
      <c r="P1534" s="26"/>
      <c r="Q1534" s="26"/>
      <c r="R1534" s="26"/>
      <c r="S1534" s="26"/>
      <c r="T1534" s="26"/>
      <c r="U1534" s="26"/>
      <c r="V1534" s="26"/>
    </row>
    <row r="1535" spans="1:22" ht="14.5" x14ac:dyDescent="0.35">
      <c r="A1535" s="15">
        <v>13</v>
      </c>
      <c r="B1535" s="8">
        <v>90</v>
      </c>
      <c r="C1535" s="8">
        <v>1194444.4443000001</v>
      </c>
      <c r="D1535" s="8">
        <v>3166.6666679999998</v>
      </c>
      <c r="E1535" s="2">
        <v>1890</v>
      </c>
      <c r="F1535" s="2">
        <v>14584.8837890625</v>
      </c>
      <c r="G1535" s="2">
        <v>549.54937744140602</v>
      </c>
      <c r="H1535" s="1">
        <v>14880.47633630659</v>
      </c>
      <c r="I1535" s="1">
        <v>533.17349494390623</v>
      </c>
      <c r="J1535" s="1">
        <f t="shared" si="141"/>
        <v>2.026704850852231</v>
      </c>
      <c r="K1535" s="1">
        <f t="shared" si="142"/>
        <v>-2.9798746336030222</v>
      </c>
      <c r="L1535" s="26"/>
      <c r="M1535" s="26"/>
      <c r="N1535" s="2">
        <v>1194444</v>
      </c>
      <c r="O1535" s="26"/>
      <c r="P1535" s="26"/>
      <c r="Q1535" s="26"/>
      <c r="R1535" s="26"/>
      <c r="S1535" s="26"/>
      <c r="T1535" s="26"/>
      <c r="U1535" s="26"/>
      <c r="V1535" s="26"/>
    </row>
    <row r="1536" spans="1:22" ht="14.5" x14ac:dyDescent="0.35">
      <c r="A1536" s="15">
        <v>13</v>
      </c>
      <c r="B1536" s="8">
        <v>90</v>
      </c>
      <c r="C1536" s="8">
        <v>1194444.4443000001</v>
      </c>
      <c r="D1536" s="8">
        <v>3166.6666679999998</v>
      </c>
      <c r="E1536" s="2">
        <v>1920</v>
      </c>
      <c r="F1536" s="2">
        <v>12417.8935546875</v>
      </c>
      <c r="G1536" s="2">
        <v>455.46255493164102</v>
      </c>
      <c r="H1536" s="1">
        <v>12574.67718347154</v>
      </c>
      <c r="I1536" s="1">
        <v>438.05124271710741</v>
      </c>
      <c r="J1536" s="1">
        <f t="shared" si="141"/>
        <v>1.2625621897431827</v>
      </c>
      <c r="K1536" s="1">
        <f t="shared" si="142"/>
        <v>-3.8227757750901867</v>
      </c>
      <c r="L1536" s="26"/>
      <c r="M1536" s="26"/>
      <c r="N1536" s="2">
        <v>2.52496211872871E-13</v>
      </c>
      <c r="O1536" s="26"/>
      <c r="P1536" s="26"/>
      <c r="Q1536" s="26"/>
      <c r="R1536" s="26"/>
      <c r="S1536" s="26"/>
      <c r="T1536" s="26"/>
      <c r="U1536" s="26"/>
      <c r="V1536" s="26"/>
    </row>
    <row r="1537" spans="1:22" ht="14.5" x14ac:dyDescent="0.35">
      <c r="A1537" s="15">
        <v>13</v>
      </c>
      <c r="B1537" s="8">
        <v>90</v>
      </c>
      <c r="C1537" s="8">
        <v>1194444.4443000001</v>
      </c>
      <c r="D1537" s="8">
        <v>3166.6666679999998</v>
      </c>
      <c r="E1537" s="2">
        <v>1950</v>
      </c>
      <c r="F1537" s="2">
        <v>11793.591796875</v>
      </c>
      <c r="G1537" s="2">
        <v>429.34509277343801</v>
      </c>
      <c r="H1537" s="1">
        <v>11888.54095021345</v>
      </c>
      <c r="I1537" s="1">
        <v>414.65775573009131</v>
      </c>
      <c r="J1537" s="1">
        <f t="shared" si="141"/>
        <v>0.8050910610931008</v>
      </c>
      <c r="K1537" s="1">
        <f t="shared" si="142"/>
        <v>-3.4208698994254236</v>
      </c>
      <c r="L1537" s="26"/>
      <c r="M1537" s="26"/>
      <c r="N1537" s="2">
        <v>8.4166241955552905E-14</v>
      </c>
      <c r="O1537" s="26"/>
      <c r="P1537" s="26"/>
      <c r="Q1537" s="26"/>
      <c r="R1537" s="26"/>
      <c r="S1537" s="26"/>
      <c r="T1537" s="26"/>
      <c r="U1537" s="26"/>
      <c r="V1537" s="26"/>
    </row>
    <row r="1538" spans="1:22" ht="14.5" x14ac:dyDescent="0.35">
      <c r="A1538" s="15">
        <v>13</v>
      </c>
      <c r="B1538" s="8">
        <v>90</v>
      </c>
      <c r="C1538" s="8">
        <v>1194444.4443000001</v>
      </c>
      <c r="D1538" s="8">
        <v>3166.6666679999998</v>
      </c>
      <c r="E1538" s="2">
        <v>1980</v>
      </c>
      <c r="F1538" s="2">
        <v>11373.232421875</v>
      </c>
      <c r="G1538" s="2">
        <v>410.25543212890602</v>
      </c>
      <c r="H1538" s="1">
        <v>11685.004558326809</v>
      </c>
      <c r="I1538" s="1">
        <v>403.45508126276019</v>
      </c>
      <c r="J1538" s="1">
        <f t="shared" si="141"/>
        <v>2.741279918382344</v>
      </c>
      <c r="K1538" s="1">
        <f t="shared" si="142"/>
        <v>-1.6575894756243232</v>
      </c>
      <c r="L1538" s="26"/>
      <c r="M1538" s="26"/>
      <c r="N1538" s="2">
        <v>0</v>
      </c>
      <c r="O1538" s="26"/>
      <c r="P1538" s="26"/>
      <c r="Q1538" s="26"/>
      <c r="R1538" s="26"/>
      <c r="S1538" s="26"/>
      <c r="T1538" s="26"/>
      <c r="U1538" s="26"/>
      <c r="V1538" s="26"/>
    </row>
    <row r="1539" spans="1:22" ht="14.5" x14ac:dyDescent="0.35">
      <c r="A1539" s="15">
        <v>13</v>
      </c>
      <c r="B1539" s="8">
        <v>90</v>
      </c>
      <c r="C1539" s="8">
        <v>1194444.4443000001</v>
      </c>
      <c r="D1539" s="8">
        <v>3166.6666679999998</v>
      </c>
      <c r="E1539" s="2">
        <v>2010</v>
      </c>
      <c r="F1539" s="2">
        <v>13979.8505859375</v>
      </c>
      <c r="G1539" s="2">
        <v>491.11965942382801</v>
      </c>
      <c r="H1539" s="1">
        <v>14308.163106230621</v>
      </c>
      <c r="I1539" s="1">
        <v>491.8740976552445</v>
      </c>
      <c r="J1539" s="1">
        <f t="shared" si="141"/>
        <v>2.3484694509065358</v>
      </c>
      <c r="K1539" s="1">
        <f t="shared" si="142"/>
        <v>0.15361597055625476</v>
      </c>
      <c r="L1539" s="26"/>
      <c r="M1539" s="26"/>
      <c r="N1539" s="2">
        <v>1194444</v>
      </c>
      <c r="O1539" s="26"/>
      <c r="P1539" s="26"/>
      <c r="Q1539" s="26"/>
      <c r="R1539" s="26"/>
      <c r="S1539" s="26"/>
      <c r="T1539" s="26"/>
      <c r="U1539" s="26"/>
      <c r="V1539" s="26"/>
    </row>
    <row r="1540" spans="1:22" ht="14.5" x14ac:dyDescent="0.35">
      <c r="A1540" s="15">
        <v>13</v>
      </c>
      <c r="B1540" s="8">
        <v>90</v>
      </c>
      <c r="C1540" s="8">
        <v>1194444.4443000001</v>
      </c>
      <c r="D1540" s="8">
        <v>3166.6666679999998</v>
      </c>
      <c r="E1540" s="2">
        <v>2040</v>
      </c>
      <c r="F1540" s="2">
        <v>15694.7080078125</v>
      </c>
      <c r="G1540" s="2">
        <v>521.10198974609398</v>
      </c>
      <c r="H1540" s="1">
        <v>15623.78401309081</v>
      </c>
      <c r="I1540" s="1">
        <v>522.19843443891921</v>
      </c>
      <c r="J1540" s="1">
        <f t="shared" si="141"/>
        <v>-0.45189751020780816</v>
      </c>
      <c r="K1540" s="1">
        <f t="shared" si="142"/>
        <v>0.2104088478647857</v>
      </c>
      <c r="L1540" s="26"/>
      <c r="M1540" s="26"/>
      <c r="N1540" s="2">
        <v>1194444</v>
      </c>
      <c r="O1540" s="26"/>
      <c r="P1540" s="26"/>
      <c r="Q1540" s="26"/>
      <c r="R1540" s="26"/>
      <c r="S1540" s="26"/>
      <c r="T1540" s="26"/>
      <c r="U1540" s="26"/>
      <c r="V1540" s="26"/>
    </row>
    <row r="1541" spans="1:22" ht="14.5" x14ac:dyDescent="0.35">
      <c r="A1541" s="15">
        <v>13</v>
      </c>
      <c r="B1541" s="8">
        <v>90</v>
      </c>
      <c r="C1541" s="8">
        <v>1194444.4443000001</v>
      </c>
      <c r="D1541" s="8">
        <v>3166.6666679999998</v>
      </c>
      <c r="E1541" s="2">
        <v>2070</v>
      </c>
      <c r="F1541" s="2">
        <v>16105.4189453125</v>
      </c>
      <c r="G1541" s="2">
        <v>517.995361328125</v>
      </c>
      <c r="H1541" s="1">
        <v>16410.942037592951</v>
      </c>
      <c r="I1541" s="1">
        <v>530.60835709492119</v>
      </c>
      <c r="J1541" s="1">
        <f t="shared" si="141"/>
        <v>1.8970204582562198</v>
      </c>
      <c r="K1541" s="1">
        <f t="shared" si="142"/>
        <v>2.4349630727303881</v>
      </c>
      <c r="L1541" s="26"/>
      <c r="M1541" s="26"/>
      <c r="N1541" s="2">
        <v>1194444</v>
      </c>
      <c r="O1541" s="26"/>
      <c r="P1541" s="26"/>
      <c r="Q1541" s="26"/>
      <c r="R1541" s="26"/>
      <c r="S1541" s="26"/>
      <c r="T1541" s="26"/>
      <c r="U1541" s="26"/>
      <c r="V1541" s="26"/>
    </row>
    <row r="1542" spans="1:22" ht="14.5" x14ac:dyDescent="0.35">
      <c r="A1542" s="15">
        <v>13</v>
      </c>
      <c r="B1542" s="8">
        <v>90</v>
      </c>
      <c r="C1542" s="8">
        <v>1194444.4443000001</v>
      </c>
      <c r="D1542" s="8">
        <v>3166.6666679999998</v>
      </c>
      <c r="E1542" s="2">
        <v>2100</v>
      </c>
      <c r="F1542" s="2">
        <v>13511.61328125</v>
      </c>
      <c r="G1542" s="2">
        <v>428.08679199218801</v>
      </c>
      <c r="H1542" s="1">
        <v>13892.13068097396</v>
      </c>
      <c r="I1542" s="1">
        <v>433.21015097619102</v>
      </c>
      <c r="J1542" s="1">
        <f t="shared" si="141"/>
        <v>2.8162247675634857</v>
      </c>
      <c r="K1542" s="1">
        <f t="shared" si="142"/>
        <v>1.1968037976972901</v>
      </c>
      <c r="L1542" s="26"/>
      <c r="M1542" s="26"/>
      <c r="N1542" s="2">
        <v>9.4686960366591895E-14</v>
      </c>
      <c r="O1542" s="26"/>
      <c r="P1542" s="26"/>
      <c r="Q1542" s="26"/>
      <c r="R1542" s="26"/>
      <c r="S1542" s="26"/>
      <c r="T1542" s="26"/>
      <c r="U1542" s="26"/>
      <c r="V1542" s="26"/>
    </row>
    <row r="1543" spans="1:22" ht="14.5" x14ac:dyDescent="0.35">
      <c r="A1543" s="15">
        <v>13</v>
      </c>
      <c r="B1543" s="8">
        <v>90</v>
      </c>
      <c r="C1543" s="8">
        <v>1194444.4443000001</v>
      </c>
      <c r="D1543" s="8">
        <v>3166.6666679999998</v>
      </c>
      <c r="E1543" s="2">
        <v>2130</v>
      </c>
      <c r="F1543" s="2">
        <v>12864.8623046875</v>
      </c>
      <c r="G1543" s="2">
        <v>410.48480224609398</v>
      </c>
      <c r="H1543" s="1">
        <v>12702.250186654721</v>
      </c>
      <c r="I1543" s="1">
        <v>407.47904723677999</v>
      </c>
      <c r="J1543" s="1">
        <f t="shared" si="141"/>
        <v>-1.2640020093610254</v>
      </c>
      <c r="K1543" s="1">
        <f t="shared" si="142"/>
        <v>-0.7322451386426666</v>
      </c>
      <c r="L1543" s="26"/>
      <c r="M1543" s="26"/>
      <c r="N1543" s="2">
        <v>0</v>
      </c>
      <c r="O1543" s="26"/>
      <c r="P1543" s="26"/>
      <c r="Q1543" s="26"/>
      <c r="R1543" s="26"/>
      <c r="S1543" s="26"/>
      <c r="T1543" s="26"/>
      <c r="U1543" s="26"/>
      <c r="V1543" s="26"/>
    </row>
    <row r="1544" spans="1:22" ht="14.5" x14ac:dyDescent="0.35">
      <c r="A1544" s="15">
        <v>13</v>
      </c>
      <c r="B1544" s="8">
        <v>90</v>
      </c>
      <c r="C1544" s="8">
        <v>1194444.4443000001</v>
      </c>
      <c r="D1544" s="8">
        <v>3166.6666679999998</v>
      </c>
      <c r="E1544" s="2">
        <v>2160</v>
      </c>
      <c r="F1544" s="2">
        <v>12607.87890625</v>
      </c>
      <c r="G1544" s="2">
        <v>401.55789184570301</v>
      </c>
      <c r="H1544" s="1">
        <v>12495.14702007332</v>
      </c>
      <c r="I1544" s="1">
        <v>394.85283363082431</v>
      </c>
      <c r="J1544" s="1">
        <f t="shared" si="141"/>
        <v>-0.89413839564080988</v>
      </c>
      <c r="K1544" s="1">
        <f t="shared" si="142"/>
        <v>-1.6697612849942682</v>
      </c>
      <c r="L1544" s="26"/>
      <c r="M1544" s="26"/>
      <c r="N1544" s="2">
        <v>4.2083727453366699E-14</v>
      </c>
      <c r="O1544" s="26"/>
      <c r="P1544" s="26"/>
      <c r="Q1544" s="26"/>
      <c r="R1544" s="26"/>
      <c r="S1544" s="26"/>
      <c r="T1544" s="26"/>
      <c r="U1544" s="26"/>
      <c r="V1544" s="26"/>
    </row>
    <row r="1545" spans="1:22" ht="14.5" x14ac:dyDescent="0.35">
      <c r="A1545" s="15">
        <v>13</v>
      </c>
      <c r="B1545" s="8">
        <v>90</v>
      </c>
      <c r="C1545" s="8">
        <v>1194444.4443000001</v>
      </c>
      <c r="D1545" s="8">
        <v>3166.6666679999998</v>
      </c>
      <c r="E1545" s="2">
        <v>2190</v>
      </c>
      <c r="F1545" s="2">
        <v>15760.1201171875</v>
      </c>
      <c r="G1545" s="2">
        <v>496.25650024414102</v>
      </c>
      <c r="H1545" s="1">
        <v>15446.278949273161</v>
      </c>
      <c r="I1545" s="1">
        <v>480.93019361062721</v>
      </c>
      <c r="J1545" s="1">
        <f t="shared" si="141"/>
        <v>-1.9913627915314789</v>
      </c>
      <c r="K1545" s="1">
        <f t="shared" si="142"/>
        <v>-3.0883840566267238</v>
      </c>
      <c r="L1545" s="26"/>
      <c r="M1545" s="26"/>
      <c r="N1545" s="2">
        <v>1194444</v>
      </c>
      <c r="O1545" s="26"/>
      <c r="P1545" s="26"/>
      <c r="Q1545" s="26"/>
      <c r="R1545" s="26"/>
      <c r="S1545" s="26"/>
      <c r="T1545" s="26"/>
      <c r="U1545" s="26"/>
      <c r="V1545" s="26"/>
    </row>
    <row r="1546" spans="1:22" ht="14.5" x14ac:dyDescent="0.35">
      <c r="A1546" s="15">
        <v>13</v>
      </c>
      <c r="B1546" s="8">
        <v>90</v>
      </c>
      <c r="C1546" s="8">
        <v>1194444.4443000001</v>
      </c>
      <c r="D1546" s="8">
        <v>3166.6666679999998</v>
      </c>
      <c r="E1546" s="2">
        <v>2220</v>
      </c>
      <c r="F1546" s="2">
        <v>17255.615234375</v>
      </c>
      <c r="G1546" s="2">
        <v>514.94287109375</v>
      </c>
      <c r="H1546" s="1">
        <v>16938.198975045088</v>
      </c>
      <c r="I1546" s="1">
        <v>504.99301051751002</v>
      </c>
      <c r="J1546" s="1">
        <f t="shared" ref="J1546:J1609" si="143">(H1546-F1546)/F1546*100</f>
        <v>-1.8394954628890021</v>
      </c>
      <c r="K1546" s="1">
        <f t="shared" ref="K1546:K1609" si="144">(I1546-G1546)/G1546*100</f>
        <v>-1.9322261040542732</v>
      </c>
      <c r="L1546" s="26"/>
      <c r="M1546" s="26"/>
      <c r="N1546" s="2">
        <v>1194444</v>
      </c>
      <c r="O1546" s="26"/>
      <c r="P1546" s="26"/>
      <c r="Q1546" s="26"/>
      <c r="R1546" s="26"/>
      <c r="S1546" s="26"/>
      <c r="T1546" s="26"/>
      <c r="U1546" s="26"/>
      <c r="V1546" s="26"/>
    </row>
    <row r="1547" spans="1:22" ht="14.5" x14ac:dyDescent="0.35">
      <c r="A1547" s="15">
        <v>13</v>
      </c>
      <c r="B1547" s="8">
        <v>90</v>
      </c>
      <c r="C1547" s="8">
        <v>1194444.4443000001</v>
      </c>
      <c r="D1547" s="8">
        <v>3166.6666679999998</v>
      </c>
      <c r="E1547" s="2">
        <v>2250</v>
      </c>
      <c r="F1547" s="2">
        <v>18218.537109375</v>
      </c>
      <c r="G1547" s="2">
        <v>505.98062133789102</v>
      </c>
      <c r="H1547" s="1">
        <v>17858.625516200569</v>
      </c>
      <c r="I1547" s="1">
        <v>508.99524590516148</v>
      </c>
      <c r="J1547" s="1">
        <f t="shared" si="143"/>
        <v>-1.9755241104908776</v>
      </c>
      <c r="K1547" s="1">
        <f t="shared" si="144"/>
        <v>0.59579842391973936</v>
      </c>
      <c r="L1547" s="26"/>
      <c r="M1547" s="26"/>
      <c r="N1547" s="2">
        <v>1194444</v>
      </c>
      <c r="O1547" s="26"/>
      <c r="P1547" s="26"/>
      <c r="Q1547" s="26"/>
      <c r="R1547" s="26"/>
      <c r="S1547" s="26"/>
      <c r="T1547" s="26"/>
      <c r="U1547" s="26"/>
      <c r="V1547" s="26"/>
    </row>
    <row r="1548" spans="1:22" ht="14.5" x14ac:dyDescent="0.35">
      <c r="A1548" s="15">
        <v>13</v>
      </c>
      <c r="B1548" s="8">
        <v>90</v>
      </c>
      <c r="C1548" s="8">
        <v>1194444.4443000001</v>
      </c>
      <c r="D1548" s="8">
        <v>3166.6666679999998</v>
      </c>
      <c r="E1548" s="2">
        <v>2280</v>
      </c>
      <c r="F1548" s="2">
        <v>15233.892578125</v>
      </c>
      <c r="G1548" s="2">
        <v>405.512939453125</v>
      </c>
      <c r="H1548" s="1">
        <v>15321.22274103987</v>
      </c>
      <c r="I1548" s="1">
        <v>421.98802113345772</v>
      </c>
      <c r="J1548" s="1">
        <f t="shared" si="143"/>
        <v>0.57326229961914754</v>
      </c>
      <c r="K1548" s="1">
        <f t="shared" si="144"/>
        <v>4.0627758272155328</v>
      </c>
      <c r="L1548" s="26"/>
      <c r="M1548" s="26"/>
      <c r="N1548" s="2">
        <v>5.2617284342787199E-15</v>
      </c>
      <c r="O1548" s="26"/>
      <c r="P1548" s="26"/>
      <c r="Q1548" s="26"/>
      <c r="R1548" s="26"/>
      <c r="S1548" s="26"/>
      <c r="T1548" s="26"/>
      <c r="U1548" s="26"/>
      <c r="V1548" s="26"/>
    </row>
    <row r="1549" spans="1:22" ht="14.5" x14ac:dyDescent="0.35">
      <c r="A1549" s="15">
        <v>13</v>
      </c>
      <c r="B1549" s="8">
        <v>90</v>
      </c>
      <c r="C1549" s="8">
        <v>1194444.4443000001</v>
      </c>
      <c r="D1549" s="8">
        <v>3166.6666679999998</v>
      </c>
      <c r="E1549" s="2">
        <v>2310</v>
      </c>
      <c r="F1549" s="2">
        <v>14406.119140625</v>
      </c>
      <c r="G1549" s="2">
        <v>383.35610961914102</v>
      </c>
      <c r="H1549" s="1">
        <v>14268.72712958858</v>
      </c>
      <c r="I1549" s="1">
        <v>393.46021878818499</v>
      </c>
      <c r="J1549" s="1">
        <f t="shared" si="143"/>
        <v>-0.95370591965310558</v>
      </c>
      <c r="K1549" s="1">
        <f t="shared" si="144"/>
        <v>2.6356979621590635</v>
      </c>
      <c r="L1549" s="26"/>
      <c r="M1549" s="26"/>
      <c r="N1549" s="2">
        <v>2.1042539658975299E-14</v>
      </c>
      <c r="O1549" s="26"/>
      <c r="P1549" s="26"/>
      <c r="Q1549" s="26"/>
      <c r="R1549" s="26"/>
      <c r="S1549" s="26"/>
      <c r="T1549" s="26"/>
      <c r="U1549" s="26"/>
      <c r="V1549" s="26"/>
    </row>
    <row r="1550" spans="1:22" ht="14.5" x14ac:dyDescent="0.35">
      <c r="A1550" s="15">
        <v>13</v>
      </c>
      <c r="B1550" s="8">
        <v>90</v>
      </c>
      <c r="C1550" s="8">
        <v>1194444.4443000001</v>
      </c>
      <c r="D1550" s="8">
        <v>3166.6666679999998</v>
      </c>
      <c r="E1550" s="2">
        <v>2340</v>
      </c>
      <c r="F1550" s="2">
        <v>13963.9296875</v>
      </c>
      <c r="G1550" s="2">
        <v>376.15823364257801</v>
      </c>
      <c r="H1550" s="1">
        <v>13919.186922958361</v>
      </c>
      <c r="I1550" s="1">
        <v>381.60527848323147</v>
      </c>
      <c r="J1550" s="1">
        <f t="shared" si="143"/>
        <v>-0.32041671322429588</v>
      </c>
      <c r="K1550" s="1">
        <f t="shared" si="144"/>
        <v>1.4480727400026001</v>
      </c>
      <c r="L1550" s="26"/>
      <c r="M1550" s="26"/>
      <c r="N1550" s="2">
        <v>7.3645570978358998E-14</v>
      </c>
      <c r="O1550" s="26"/>
      <c r="P1550" s="26"/>
      <c r="Q1550" s="26"/>
      <c r="R1550" s="26"/>
      <c r="S1550" s="26"/>
      <c r="T1550" s="26"/>
      <c r="U1550" s="26"/>
      <c r="V1550" s="26"/>
    </row>
    <row r="1551" spans="1:22" ht="14.5" x14ac:dyDescent="0.35">
      <c r="A1551" s="15">
        <v>13</v>
      </c>
      <c r="B1551" s="8">
        <v>90</v>
      </c>
      <c r="C1551" s="8">
        <v>1194444.4443000001</v>
      </c>
      <c r="D1551" s="8">
        <v>3166.6666679999998</v>
      </c>
      <c r="E1551" s="2">
        <v>2370</v>
      </c>
      <c r="F1551" s="2">
        <v>16838.919921875</v>
      </c>
      <c r="G1551" s="2">
        <v>462.97491455078102</v>
      </c>
      <c r="H1551" s="1">
        <v>16844.270813536241</v>
      </c>
      <c r="I1551" s="1">
        <v>462.75441542869942</v>
      </c>
      <c r="J1551" s="1">
        <f t="shared" si="143"/>
        <v>3.1776929197755079E-2</v>
      </c>
      <c r="K1551" s="1">
        <f t="shared" si="144"/>
        <v>-4.7626580868977128E-2</v>
      </c>
      <c r="L1551" s="26"/>
      <c r="M1551" s="26"/>
      <c r="N1551" s="2">
        <v>1194444</v>
      </c>
      <c r="O1551" s="26"/>
      <c r="P1551" s="26"/>
      <c r="Q1551" s="26"/>
      <c r="R1551" s="26"/>
      <c r="S1551" s="26"/>
      <c r="T1551" s="26"/>
      <c r="U1551" s="26"/>
      <c r="V1551" s="26"/>
    </row>
    <row r="1552" spans="1:22" ht="14.5" x14ac:dyDescent="0.35">
      <c r="A1552" s="15">
        <v>13</v>
      </c>
      <c r="B1552" s="8">
        <v>90</v>
      </c>
      <c r="C1552" s="8">
        <v>1194444.4443000001</v>
      </c>
      <c r="D1552" s="8">
        <v>3166.6666679999998</v>
      </c>
      <c r="E1552" s="2">
        <v>2400</v>
      </c>
      <c r="F1552" s="2">
        <v>18532.763671875</v>
      </c>
      <c r="G1552" s="2">
        <v>493.60314941406301</v>
      </c>
      <c r="H1552" s="1">
        <v>18408.658937349021</v>
      </c>
      <c r="I1552" s="1">
        <v>480.15132853425911</v>
      </c>
      <c r="J1552" s="1">
        <f t="shared" si="143"/>
        <v>-0.66965044568241394</v>
      </c>
      <c r="K1552" s="1">
        <f t="shared" si="144"/>
        <v>-2.7252299536119318</v>
      </c>
      <c r="L1552" s="26"/>
      <c r="M1552" s="26"/>
      <c r="N1552" s="2">
        <v>1194444</v>
      </c>
      <c r="O1552" s="26"/>
      <c r="P1552" s="26"/>
      <c r="Q1552" s="26"/>
      <c r="R1552" s="26"/>
      <c r="S1552" s="26"/>
      <c r="T1552" s="26"/>
      <c r="U1552" s="26"/>
      <c r="V1552" s="26"/>
    </row>
    <row r="1553" spans="1:22" ht="14.5" x14ac:dyDescent="0.35">
      <c r="A1553" s="15">
        <v>13</v>
      </c>
      <c r="B1553" s="8">
        <v>90</v>
      </c>
      <c r="C1553" s="8">
        <v>1194444.4443000001</v>
      </c>
      <c r="D1553" s="8">
        <v>3166.6666679999998</v>
      </c>
      <c r="E1553" s="2">
        <v>2430</v>
      </c>
      <c r="F1553" s="2">
        <v>19574.3125</v>
      </c>
      <c r="G1553" s="2">
        <v>486.05850219726602</v>
      </c>
      <c r="H1553" s="1">
        <v>19481.47458121023</v>
      </c>
      <c r="I1553" s="1">
        <v>479.25953870137943</v>
      </c>
      <c r="J1553" s="1">
        <f t="shared" si="143"/>
        <v>-0.47428444186619528</v>
      </c>
      <c r="K1553" s="1">
        <f t="shared" si="144"/>
        <v>-1.3987953024484383</v>
      </c>
      <c r="L1553" s="26"/>
      <c r="M1553" s="26"/>
      <c r="N1553" s="2">
        <v>1194444</v>
      </c>
      <c r="O1553" s="26"/>
      <c r="P1553" s="26"/>
      <c r="Q1553" s="26"/>
      <c r="R1553" s="26"/>
      <c r="S1553" s="26"/>
      <c r="T1553" s="26"/>
      <c r="U1553" s="26"/>
      <c r="V1553" s="26"/>
    </row>
    <row r="1554" spans="1:22" ht="14.5" x14ac:dyDescent="0.35">
      <c r="A1554" s="15">
        <v>13</v>
      </c>
      <c r="B1554" s="8">
        <v>90</v>
      </c>
      <c r="C1554" s="8">
        <v>1194444.4443000001</v>
      </c>
      <c r="D1554" s="8">
        <v>3166.6666679999998</v>
      </c>
      <c r="E1554" s="2">
        <v>2460</v>
      </c>
      <c r="F1554" s="2">
        <v>16348.2509765625</v>
      </c>
      <c r="G1554" s="2">
        <v>387.83416748046898</v>
      </c>
      <c r="H1554" s="1">
        <v>16431.898927743779</v>
      </c>
      <c r="I1554" s="1">
        <v>380.88190069470539</v>
      </c>
      <c r="J1554" s="1">
        <f t="shared" si="143"/>
        <v>0.51166299869753962</v>
      </c>
      <c r="K1554" s="1">
        <f t="shared" si="144"/>
        <v>-1.7925874945284945</v>
      </c>
      <c r="L1554" s="26"/>
      <c r="M1554" s="26"/>
      <c r="N1554" s="2">
        <v>0</v>
      </c>
      <c r="O1554" s="26"/>
      <c r="P1554" s="26"/>
      <c r="Q1554" s="26"/>
      <c r="R1554" s="26"/>
      <c r="S1554" s="26"/>
      <c r="T1554" s="26"/>
      <c r="U1554" s="26"/>
      <c r="V1554" s="26"/>
    </row>
    <row r="1555" spans="1:22" ht="14.5" x14ac:dyDescent="0.35">
      <c r="A1555" s="15">
        <v>13</v>
      </c>
      <c r="B1555" s="8">
        <v>90</v>
      </c>
      <c r="C1555" s="8">
        <v>1194444.4443000001</v>
      </c>
      <c r="D1555" s="8">
        <v>3166.6666679999998</v>
      </c>
      <c r="E1555" s="2">
        <v>2490</v>
      </c>
      <c r="F1555" s="2">
        <v>15473.462890625</v>
      </c>
      <c r="G1555" s="2">
        <v>370.47961425781199</v>
      </c>
      <c r="H1555" s="1">
        <v>15079.30592244039</v>
      </c>
      <c r="I1555" s="1">
        <v>359.02907977818109</v>
      </c>
      <c r="J1555" s="1">
        <f t="shared" si="143"/>
        <v>-2.5473093577742101</v>
      </c>
      <c r="K1555" s="1">
        <f t="shared" si="144"/>
        <v>-3.0907326716396932</v>
      </c>
      <c r="L1555" s="26"/>
      <c r="M1555" s="26"/>
      <c r="N1555" s="2">
        <v>0</v>
      </c>
      <c r="O1555" s="26"/>
      <c r="P1555" s="26"/>
      <c r="Q1555" s="26"/>
      <c r="R1555" s="26"/>
      <c r="S1555" s="26"/>
      <c r="T1555" s="26"/>
      <c r="U1555" s="26"/>
      <c r="V1555" s="26"/>
    </row>
    <row r="1556" spans="1:22" ht="14.5" x14ac:dyDescent="0.35">
      <c r="A1556" s="15">
        <v>13</v>
      </c>
      <c r="B1556" s="8">
        <v>90</v>
      </c>
      <c r="C1556" s="8">
        <v>1194444.4443000001</v>
      </c>
      <c r="D1556" s="8">
        <v>3166.6666679999998</v>
      </c>
      <c r="E1556" s="2">
        <v>2520</v>
      </c>
      <c r="F1556" s="2">
        <v>15027.01953125</v>
      </c>
      <c r="G1556" s="2">
        <v>358.84265136718699</v>
      </c>
      <c r="H1556" s="1">
        <v>14604.556327508</v>
      </c>
      <c r="I1556" s="1">
        <v>346.62360806879468</v>
      </c>
      <c r="J1556" s="1">
        <f t="shared" si="143"/>
        <v>-2.8113572546002921</v>
      </c>
      <c r="K1556" s="1">
        <f t="shared" si="144"/>
        <v>-3.4051256872163531</v>
      </c>
      <c r="L1556" s="26"/>
      <c r="M1556" s="26"/>
      <c r="N1556" s="2">
        <v>2.1042482060734801E-14</v>
      </c>
      <c r="O1556" s="26"/>
      <c r="P1556" s="26"/>
      <c r="Q1556" s="26"/>
      <c r="R1556" s="26"/>
      <c r="S1556" s="26"/>
      <c r="T1556" s="26"/>
      <c r="U1556" s="26"/>
      <c r="V1556" s="26"/>
    </row>
    <row r="1557" spans="1:22" ht="14.5" x14ac:dyDescent="0.35">
      <c r="A1557" s="15">
        <v>13</v>
      </c>
      <c r="B1557" s="8">
        <v>90</v>
      </c>
      <c r="C1557" s="8">
        <v>1194444.4443000001</v>
      </c>
      <c r="D1557" s="8">
        <v>3166.6666679999998</v>
      </c>
      <c r="E1557" s="2">
        <v>2550</v>
      </c>
      <c r="F1557" s="2">
        <v>18342.73828125</v>
      </c>
      <c r="G1557" s="2">
        <v>439.12683105468801</v>
      </c>
      <c r="H1557" s="1">
        <v>18037.790494946439</v>
      </c>
      <c r="I1557" s="1">
        <v>406.39966858140548</v>
      </c>
      <c r="J1557" s="1">
        <f t="shared" si="143"/>
        <v>-1.6624987045433632</v>
      </c>
      <c r="K1557" s="1">
        <f t="shared" si="144"/>
        <v>-7.4527813285011399</v>
      </c>
      <c r="L1557" s="26"/>
      <c r="M1557" s="26"/>
      <c r="N1557" s="2">
        <v>1194444</v>
      </c>
      <c r="O1557" s="26"/>
      <c r="P1557" s="26"/>
      <c r="Q1557" s="26"/>
      <c r="R1557" s="26"/>
      <c r="S1557" s="26"/>
      <c r="T1557" s="26"/>
      <c r="U1557" s="26"/>
      <c r="V1557" s="26"/>
    </row>
    <row r="1558" spans="1:22" ht="14.5" x14ac:dyDescent="0.35">
      <c r="A1558" s="15">
        <v>13</v>
      </c>
      <c r="B1558" s="8">
        <v>90</v>
      </c>
      <c r="C1558" s="8">
        <v>1194444.4443000001</v>
      </c>
      <c r="D1558" s="8">
        <v>3166.6666679999998</v>
      </c>
      <c r="E1558" s="2">
        <v>2580</v>
      </c>
      <c r="F1558" s="2">
        <v>19642.865234375</v>
      </c>
      <c r="G1558" s="2">
        <v>426.56320190429699</v>
      </c>
      <c r="H1558" s="1">
        <v>19863.089765899771</v>
      </c>
      <c r="I1558" s="1">
        <v>417.90480680857081</v>
      </c>
      <c r="J1558" s="1">
        <f t="shared" si="143"/>
        <v>1.1211426077463396</v>
      </c>
      <c r="K1558" s="1">
        <f t="shared" si="144"/>
        <v>-2.0298035688668619</v>
      </c>
      <c r="L1558" s="26"/>
      <c r="M1558" s="26"/>
      <c r="N1558" s="2">
        <v>1194444</v>
      </c>
      <c r="O1558" s="26"/>
      <c r="P1558" s="26"/>
      <c r="Q1558" s="26"/>
      <c r="R1558" s="26"/>
      <c r="S1558" s="26"/>
      <c r="T1558" s="26"/>
      <c r="U1558" s="26"/>
      <c r="V1558" s="26"/>
    </row>
    <row r="1559" spans="1:22" ht="14.5" x14ac:dyDescent="0.35">
      <c r="A1559" s="15">
        <v>13</v>
      </c>
      <c r="B1559" s="8">
        <v>90</v>
      </c>
      <c r="C1559" s="8">
        <v>1194444.4443000001</v>
      </c>
      <c r="D1559" s="8">
        <v>3166.6666679999998</v>
      </c>
      <c r="E1559" s="2">
        <v>2610</v>
      </c>
      <c r="F1559" s="2">
        <v>20286.921875</v>
      </c>
      <c r="G1559" s="2">
        <v>402.79232788085898</v>
      </c>
      <c r="H1559" s="1">
        <v>21094.57953711104</v>
      </c>
      <c r="I1559" s="1">
        <v>415.63024590294521</v>
      </c>
      <c r="J1559" s="1">
        <f t="shared" si="143"/>
        <v>3.9811740149023458</v>
      </c>
      <c r="K1559" s="1">
        <f t="shared" si="144"/>
        <v>3.187230027351347</v>
      </c>
      <c r="L1559" s="26"/>
      <c r="M1559" s="26"/>
      <c r="N1559" s="2">
        <v>1194444</v>
      </c>
      <c r="O1559" s="26"/>
      <c r="P1559" s="26"/>
      <c r="Q1559" s="26"/>
      <c r="R1559" s="26"/>
      <c r="S1559" s="26"/>
      <c r="T1559" s="26"/>
      <c r="U1559" s="26"/>
      <c r="V1559" s="26"/>
    </row>
    <row r="1560" spans="1:22" ht="14.5" x14ac:dyDescent="0.35">
      <c r="A1560" s="15">
        <v>13</v>
      </c>
      <c r="B1560" s="8">
        <v>90</v>
      </c>
      <c r="C1560" s="8">
        <v>1194444.4443000001</v>
      </c>
      <c r="D1560" s="8">
        <v>3166.6666679999998</v>
      </c>
      <c r="E1560" s="2">
        <v>2640</v>
      </c>
      <c r="F1560" s="2">
        <v>17087.578125</v>
      </c>
      <c r="G1560" s="2">
        <v>324.68801879882801</v>
      </c>
      <c r="H1560" s="1">
        <v>17663.180745406989</v>
      </c>
      <c r="I1560" s="1">
        <v>330.99968793307153</v>
      </c>
      <c r="J1560" s="1">
        <f t="shared" si="143"/>
        <v>3.3685441915542929</v>
      </c>
      <c r="K1560" s="1">
        <f t="shared" si="144"/>
        <v>1.9439180902311441</v>
      </c>
      <c r="L1560" s="26"/>
      <c r="M1560" s="26"/>
      <c r="N1560" s="2">
        <v>0</v>
      </c>
      <c r="O1560" s="26"/>
      <c r="P1560" s="26"/>
      <c r="Q1560" s="26"/>
      <c r="R1560" s="26"/>
      <c r="S1560" s="26"/>
      <c r="T1560" s="26"/>
      <c r="U1560" s="26"/>
      <c r="V1560" s="26"/>
    </row>
    <row r="1561" spans="1:22" ht="14.5" x14ac:dyDescent="0.35">
      <c r="A1561" s="15">
        <v>13</v>
      </c>
      <c r="B1561" s="8">
        <v>90</v>
      </c>
      <c r="C1561" s="8">
        <v>1194444.4443000001</v>
      </c>
      <c r="D1561" s="8">
        <v>3166.6666679999998</v>
      </c>
      <c r="E1561" s="2">
        <v>2670</v>
      </c>
      <c r="F1561" s="2">
        <v>16358.9326171875</v>
      </c>
      <c r="G1561" s="2">
        <v>306.16033935546898</v>
      </c>
      <c r="H1561" s="1">
        <v>16513.17163047101</v>
      </c>
      <c r="I1561" s="1">
        <v>310.92452649050762</v>
      </c>
      <c r="J1561" s="1">
        <f t="shared" si="143"/>
        <v>0.94284276910254361</v>
      </c>
      <c r="K1561" s="1">
        <f t="shared" si="144"/>
        <v>1.55610852309226</v>
      </c>
      <c r="L1561" s="26"/>
      <c r="M1561" s="26"/>
      <c r="N1561" s="2">
        <v>8.4166214850498605E-14</v>
      </c>
      <c r="O1561" s="26"/>
      <c r="P1561" s="26"/>
      <c r="Q1561" s="26"/>
      <c r="R1561" s="26"/>
      <c r="S1561" s="26"/>
      <c r="T1561" s="26"/>
      <c r="U1561" s="26"/>
      <c r="V1561" s="26"/>
    </row>
    <row r="1562" spans="1:22" ht="14.5" x14ac:dyDescent="0.35">
      <c r="A1562" s="15">
        <v>13</v>
      </c>
      <c r="B1562" s="8">
        <v>90</v>
      </c>
      <c r="C1562" s="8">
        <v>1194444.4443000001</v>
      </c>
      <c r="D1562" s="8">
        <v>3166.6666679999998</v>
      </c>
      <c r="E1562" s="2">
        <v>2700</v>
      </c>
      <c r="F1562" s="2">
        <v>16094.462890625</v>
      </c>
      <c r="G1562" s="2">
        <v>305.60244750976602</v>
      </c>
      <c r="H1562" s="1">
        <v>16340.39193968729</v>
      </c>
      <c r="I1562" s="1">
        <v>304.13172163673931</v>
      </c>
      <c r="J1562" s="1">
        <f t="shared" si="143"/>
        <v>1.528035143102185</v>
      </c>
      <c r="K1562" s="1">
        <f t="shared" si="144"/>
        <v>-0.48125461200035347</v>
      </c>
      <c r="L1562" s="26"/>
      <c r="M1562" s="26"/>
      <c r="N1562" s="2">
        <v>2.5249602213749102E-13</v>
      </c>
      <c r="O1562" s="26"/>
      <c r="P1562" s="26"/>
      <c r="Q1562" s="26"/>
      <c r="R1562" s="26"/>
      <c r="S1562" s="26"/>
      <c r="T1562" s="26"/>
      <c r="U1562" s="26"/>
      <c r="V1562" s="26"/>
    </row>
    <row r="1563" spans="1:22" ht="14.5" x14ac:dyDescent="0.35">
      <c r="A1563" s="15">
        <v>13</v>
      </c>
      <c r="B1563" s="8">
        <v>90</v>
      </c>
      <c r="C1563" s="8">
        <v>1194444.4443000001</v>
      </c>
      <c r="D1563" s="8">
        <v>3166.6666679999998</v>
      </c>
      <c r="E1563" s="2">
        <v>2730</v>
      </c>
      <c r="F1563" s="2">
        <v>19694.796875</v>
      </c>
      <c r="G1563" s="2">
        <v>376.18466186523398</v>
      </c>
      <c r="H1563" s="1">
        <v>20221.455001225571</v>
      </c>
      <c r="I1563" s="1">
        <v>379.41480751759048</v>
      </c>
      <c r="J1563" s="1">
        <f t="shared" si="143"/>
        <v>2.674097781095147</v>
      </c>
      <c r="K1563" s="1">
        <f t="shared" si="144"/>
        <v>0.85865958392362085</v>
      </c>
      <c r="L1563" s="26"/>
      <c r="M1563" s="26"/>
      <c r="N1563" s="2">
        <v>1194444</v>
      </c>
      <c r="O1563" s="26"/>
      <c r="P1563" s="26"/>
      <c r="Q1563" s="26"/>
      <c r="R1563" s="26"/>
      <c r="S1563" s="26"/>
      <c r="T1563" s="26"/>
      <c r="U1563" s="26"/>
      <c r="V1563" s="26"/>
    </row>
    <row r="1564" spans="1:22" ht="14.5" x14ac:dyDescent="0.35">
      <c r="A1564" s="15">
        <v>13</v>
      </c>
      <c r="B1564" s="8">
        <v>90</v>
      </c>
      <c r="C1564" s="8">
        <v>1194444.4443000001</v>
      </c>
      <c r="D1564" s="8">
        <v>3166.6666679999998</v>
      </c>
      <c r="E1564" s="2">
        <v>2760</v>
      </c>
      <c r="F1564" s="2">
        <v>21228.423828125</v>
      </c>
      <c r="G1564" s="2">
        <v>391.36428833007801</v>
      </c>
      <c r="H1564" s="1">
        <v>21501.02660351204</v>
      </c>
      <c r="I1564" s="1">
        <v>394.99148220111368</v>
      </c>
      <c r="J1564" s="1">
        <f t="shared" si="143"/>
        <v>1.2841404411093196</v>
      </c>
      <c r="K1564" s="1">
        <f t="shared" si="144"/>
        <v>0.92680757524214474</v>
      </c>
      <c r="L1564" s="26"/>
      <c r="M1564" s="26"/>
      <c r="N1564" s="2">
        <v>1194444</v>
      </c>
      <c r="O1564" s="26"/>
      <c r="P1564" s="26"/>
      <c r="Q1564" s="26"/>
      <c r="R1564" s="26"/>
      <c r="S1564" s="26"/>
      <c r="T1564" s="26"/>
      <c r="U1564" s="26"/>
      <c r="V1564" s="26"/>
    </row>
    <row r="1565" spans="1:22" ht="14.5" x14ac:dyDescent="0.35">
      <c r="A1565" s="15">
        <v>13</v>
      </c>
      <c r="B1565" s="8">
        <v>90</v>
      </c>
      <c r="C1565" s="8">
        <v>1194444.4443000001</v>
      </c>
      <c r="D1565" s="8">
        <v>3166.6666679999998</v>
      </c>
      <c r="E1565" s="2">
        <v>2790</v>
      </c>
      <c r="F1565" s="2">
        <v>22066.205078125</v>
      </c>
      <c r="G1565" s="2">
        <v>391.70770263671898</v>
      </c>
      <c r="H1565" s="1">
        <v>22490.852071146459</v>
      </c>
      <c r="I1565" s="1">
        <v>396.88037163158049</v>
      </c>
      <c r="J1565" s="1">
        <f t="shared" si="143"/>
        <v>1.9244223984958171</v>
      </c>
      <c r="K1565" s="1">
        <f t="shared" si="144"/>
        <v>1.320543088645564</v>
      </c>
      <c r="L1565" s="26"/>
      <c r="M1565" s="26"/>
      <c r="N1565" s="2">
        <v>1194444</v>
      </c>
      <c r="O1565" s="26"/>
      <c r="P1565" s="26"/>
      <c r="Q1565" s="26"/>
      <c r="R1565" s="26"/>
      <c r="S1565" s="26"/>
      <c r="T1565" s="26"/>
      <c r="U1565" s="26"/>
      <c r="V1565" s="26"/>
    </row>
    <row r="1566" spans="1:22" ht="14.5" x14ac:dyDescent="0.35">
      <c r="A1566" s="15">
        <v>13</v>
      </c>
      <c r="B1566" s="8">
        <v>90</v>
      </c>
      <c r="C1566" s="8">
        <v>1194444.4443000001</v>
      </c>
      <c r="D1566" s="8">
        <v>3166.6666679999998</v>
      </c>
      <c r="E1566" s="2">
        <v>2820</v>
      </c>
      <c r="F1566" s="2">
        <v>18908.794921875</v>
      </c>
      <c r="G1566" s="2">
        <v>315.02984619140602</v>
      </c>
      <c r="H1566" s="1">
        <v>19182.08831422334</v>
      </c>
      <c r="I1566" s="1">
        <v>315.71249902030172</v>
      </c>
      <c r="J1566" s="1">
        <f t="shared" si="143"/>
        <v>1.4453242180556678</v>
      </c>
      <c r="K1566" s="1">
        <f t="shared" si="144"/>
        <v>0.21669465199844312</v>
      </c>
      <c r="L1566" s="26"/>
      <c r="M1566" s="26"/>
      <c r="N1566" s="2">
        <v>2.10426260563359E-14</v>
      </c>
      <c r="O1566" s="26"/>
      <c r="P1566" s="26"/>
      <c r="Q1566" s="26"/>
      <c r="R1566" s="26"/>
      <c r="S1566" s="26"/>
      <c r="T1566" s="26"/>
      <c r="U1566" s="26"/>
      <c r="V1566" s="26"/>
    </row>
    <row r="1567" spans="1:22" ht="14.5" x14ac:dyDescent="0.35">
      <c r="A1567" s="15">
        <v>13</v>
      </c>
      <c r="B1567" s="8">
        <v>90</v>
      </c>
      <c r="C1567" s="8">
        <v>1194444.4443000001</v>
      </c>
      <c r="D1567" s="8">
        <v>3166.6666679999998</v>
      </c>
      <c r="E1567" s="2">
        <v>2850</v>
      </c>
      <c r="F1567" s="2">
        <v>18951.6875</v>
      </c>
      <c r="G1567" s="2">
        <v>290.41958618164102</v>
      </c>
      <c r="H1567" s="1">
        <v>18134.292081612472</v>
      </c>
      <c r="I1567" s="1">
        <v>282.73542876545469</v>
      </c>
      <c r="J1567" s="1">
        <f t="shared" si="143"/>
        <v>-4.3130482094933686</v>
      </c>
      <c r="K1567" s="1">
        <f t="shared" si="144"/>
        <v>-2.6458812634559474</v>
      </c>
      <c r="L1567" s="26"/>
      <c r="M1567" s="26"/>
      <c r="N1567" s="2">
        <v>2.6302831101858999E-14</v>
      </c>
      <c r="O1567" s="26"/>
      <c r="P1567" s="26"/>
      <c r="Q1567" s="26"/>
      <c r="R1567" s="26"/>
      <c r="S1567" s="26"/>
      <c r="T1567" s="26"/>
      <c r="U1567" s="26"/>
      <c r="V1567" s="26"/>
    </row>
    <row r="1568" spans="1:22" ht="14.5" x14ac:dyDescent="0.35">
      <c r="A1568" s="15">
        <v>13</v>
      </c>
      <c r="B1568" s="8">
        <v>90</v>
      </c>
      <c r="C1568" s="8">
        <v>1194444.4443000001</v>
      </c>
      <c r="D1568" s="8">
        <v>3166.6666679999998</v>
      </c>
      <c r="E1568" s="2">
        <v>2880</v>
      </c>
      <c r="F1568" s="2">
        <v>18557.4609375</v>
      </c>
      <c r="G1568" s="2">
        <v>276.82254028320301</v>
      </c>
      <c r="H1568" s="1">
        <v>17772.4789021908</v>
      </c>
      <c r="I1568" s="1">
        <v>268.36350150481491</v>
      </c>
      <c r="J1568" s="1">
        <f t="shared" si="143"/>
        <v>-4.2300077470347635</v>
      </c>
      <c r="K1568" s="1">
        <f t="shared" si="144"/>
        <v>-3.0557622835676947</v>
      </c>
      <c r="L1568" s="26"/>
      <c r="M1568" s="26"/>
      <c r="N1568" s="2">
        <v>0</v>
      </c>
      <c r="O1568" s="26"/>
      <c r="P1568" s="26"/>
      <c r="Q1568" s="26"/>
      <c r="R1568" s="26"/>
      <c r="S1568" s="26"/>
      <c r="T1568" s="26"/>
      <c r="U1568" s="26"/>
      <c r="V1568" s="26"/>
    </row>
    <row r="1569" spans="1:22" ht="14.5" x14ac:dyDescent="0.35">
      <c r="A1569" s="15">
        <v>13</v>
      </c>
      <c r="B1569" s="8">
        <v>90</v>
      </c>
      <c r="C1569" s="8">
        <v>1194444.4443000001</v>
      </c>
      <c r="D1569" s="8">
        <v>3166.6666679999998</v>
      </c>
      <c r="E1569" s="2">
        <v>2910</v>
      </c>
      <c r="F1569" s="2">
        <v>22206.185546875</v>
      </c>
      <c r="G1569" s="2">
        <v>337.33819580078102</v>
      </c>
      <c r="H1569" s="1">
        <v>21460.813586156972</v>
      </c>
      <c r="I1569" s="1">
        <v>341.65512773022618</v>
      </c>
      <c r="J1569" s="1">
        <f t="shared" si="143"/>
        <v>-3.3565961121266135</v>
      </c>
      <c r="K1569" s="1">
        <f t="shared" si="144"/>
        <v>1.2797044577764254</v>
      </c>
      <c r="L1569" s="26"/>
      <c r="M1569" s="26"/>
      <c r="N1569" s="2">
        <v>1194444</v>
      </c>
      <c r="O1569" s="26"/>
      <c r="P1569" s="26"/>
      <c r="Q1569" s="26"/>
      <c r="R1569" s="26"/>
      <c r="S1569" s="26"/>
      <c r="T1569" s="26"/>
      <c r="U1569" s="26"/>
      <c r="V1569" s="26"/>
    </row>
    <row r="1570" spans="1:22" ht="14.5" x14ac:dyDescent="0.35">
      <c r="A1570" s="15">
        <v>13</v>
      </c>
      <c r="B1570" s="8">
        <v>90</v>
      </c>
      <c r="C1570" s="8">
        <v>1194444.4443000001</v>
      </c>
      <c r="D1570" s="8">
        <v>3166.6666679999998</v>
      </c>
      <c r="E1570" s="2">
        <v>2940</v>
      </c>
      <c r="F1570" s="2">
        <v>23605.8359375</v>
      </c>
      <c r="G1570" s="2">
        <v>349.31619262695301</v>
      </c>
      <c r="H1570" s="1">
        <v>23196.6501267003</v>
      </c>
      <c r="I1570" s="1">
        <v>355.9182163275176</v>
      </c>
      <c r="J1570" s="1">
        <f t="shared" si="143"/>
        <v>-1.7334095343332916</v>
      </c>
      <c r="K1570" s="1">
        <f t="shared" si="144"/>
        <v>1.8899850164160923</v>
      </c>
      <c r="L1570" s="26"/>
      <c r="M1570" s="26"/>
      <c r="N1570" s="2">
        <v>1194444</v>
      </c>
      <c r="O1570" s="26"/>
      <c r="P1570" s="26"/>
      <c r="Q1570" s="26"/>
      <c r="R1570" s="26"/>
      <c r="S1570" s="26"/>
      <c r="T1570" s="26"/>
      <c r="U1570" s="26"/>
      <c r="V1570" s="26"/>
    </row>
    <row r="1571" spans="1:22" ht="14.5" x14ac:dyDescent="0.35">
      <c r="A1571" s="15">
        <v>13</v>
      </c>
      <c r="B1571" s="8">
        <v>90</v>
      </c>
      <c r="C1571" s="8">
        <v>1194444.4443000001</v>
      </c>
      <c r="D1571" s="8">
        <v>3166.6666679999998</v>
      </c>
      <c r="E1571" s="2">
        <v>2970</v>
      </c>
      <c r="F1571" s="2">
        <v>24277.333984375</v>
      </c>
      <c r="G1571" s="2">
        <v>346.84506225585898</v>
      </c>
      <c r="H1571" s="1">
        <v>24769.52721142118</v>
      </c>
      <c r="I1571" s="1">
        <v>356.61930633515328</v>
      </c>
      <c r="J1571" s="1">
        <f t="shared" si="143"/>
        <v>2.0273775833992236</v>
      </c>
      <c r="K1571" s="1">
        <f t="shared" si="144"/>
        <v>2.8180433118243697</v>
      </c>
      <c r="L1571" s="26"/>
      <c r="M1571" s="26"/>
      <c r="N1571" s="2">
        <v>1194444</v>
      </c>
      <c r="O1571" s="26"/>
      <c r="P1571" s="26"/>
      <c r="Q1571" s="26"/>
      <c r="R1571" s="26"/>
      <c r="S1571" s="26"/>
      <c r="T1571" s="26"/>
      <c r="U1571" s="26"/>
      <c r="V1571" s="26"/>
    </row>
    <row r="1572" spans="1:22" ht="14.5" x14ac:dyDescent="0.35">
      <c r="A1572" s="15">
        <v>13</v>
      </c>
      <c r="B1572" s="8">
        <v>90</v>
      </c>
      <c r="C1572" s="8">
        <v>1194444.4443000001</v>
      </c>
      <c r="D1572" s="8">
        <v>3166.6666679999998</v>
      </c>
      <c r="E1572" s="2">
        <v>3000</v>
      </c>
      <c r="F1572" s="2">
        <v>20090.15234375</v>
      </c>
      <c r="G1572" s="2">
        <v>269.18325805664102</v>
      </c>
      <c r="H1572" s="1">
        <v>20153.547027417058</v>
      </c>
      <c r="I1572" s="1">
        <v>275.9953948762323</v>
      </c>
      <c r="J1572" s="1">
        <f t="shared" si="143"/>
        <v>0.31555103506609478</v>
      </c>
      <c r="K1572" s="1">
        <f t="shared" si="144"/>
        <v>2.5306688345966437</v>
      </c>
      <c r="L1572" s="26"/>
      <c r="M1572" s="26"/>
      <c r="N1572" s="2">
        <v>4.4714001923816501E-14</v>
      </c>
      <c r="O1572" s="26"/>
      <c r="P1572" s="26"/>
      <c r="Q1572" s="26"/>
      <c r="R1572" s="26"/>
      <c r="S1572" s="26"/>
      <c r="T1572" s="26"/>
      <c r="U1572" s="26"/>
      <c r="V1572" s="26"/>
    </row>
    <row r="1573" spans="1:22" ht="14.5" x14ac:dyDescent="0.35">
      <c r="A1573" s="15">
        <v>13</v>
      </c>
      <c r="B1573" s="8">
        <v>90</v>
      </c>
      <c r="C1573" s="8">
        <v>1194444.4443000001</v>
      </c>
      <c r="D1573" s="8">
        <v>3166.6666679999998</v>
      </c>
      <c r="E1573" s="2">
        <v>3030</v>
      </c>
      <c r="F1573" s="2">
        <v>18677.19921875</v>
      </c>
      <c r="G1573" s="2">
        <v>250.34271240234401</v>
      </c>
      <c r="H1573" s="1">
        <v>18875.62605641827</v>
      </c>
      <c r="I1573" s="1">
        <v>250.0739163417152</v>
      </c>
      <c r="J1573" s="1">
        <f t="shared" si="143"/>
        <v>1.0624014625761986</v>
      </c>
      <c r="K1573" s="1">
        <f t="shared" si="144"/>
        <v>-0.10737123443673481</v>
      </c>
      <c r="L1573" s="26"/>
      <c r="M1573" s="26"/>
      <c r="N1573" s="2">
        <v>0</v>
      </c>
      <c r="O1573" s="26"/>
      <c r="P1573" s="26"/>
      <c r="Q1573" s="26"/>
      <c r="R1573" s="26"/>
      <c r="S1573" s="26"/>
      <c r="T1573" s="26"/>
      <c r="U1573" s="26"/>
      <c r="V1573" s="26"/>
    </row>
    <row r="1574" spans="1:22" ht="14.5" x14ac:dyDescent="0.35">
      <c r="A1574" s="15">
        <v>13</v>
      </c>
      <c r="B1574" s="8">
        <v>90</v>
      </c>
      <c r="C1574" s="8">
        <v>1194444.4443000001</v>
      </c>
      <c r="D1574" s="8">
        <v>3166.6666679999998</v>
      </c>
      <c r="E1574" s="2">
        <v>3060</v>
      </c>
      <c r="F1574" s="2">
        <v>18017.05859375</v>
      </c>
      <c r="G1574" s="2">
        <v>242.624267578125</v>
      </c>
      <c r="H1574" s="1">
        <v>18566.343428617711</v>
      </c>
      <c r="I1574" s="1">
        <v>240.77891340353901</v>
      </c>
      <c r="J1574" s="1">
        <f t="shared" si="143"/>
        <v>3.0486931704726437</v>
      </c>
      <c r="K1574" s="1">
        <f t="shared" si="144"/>
        <v>-0.7605810387420493</v>
      </c>
      <c r="L1574" s="26"/>
      <c r="M1574" s="26"/>
      <c r="N1574" s="2">
        <v>3.1561968208242101E-13</v>
      </c>
      <c r="O1574" s="26"/>
      <c r="P1574" s="26"/>
      <c r="Q1574" s="26"/>
      <c r="R1574" s="26"/>
      <c r="S1574" s="26"/>
      <c r="T1574" s="26"/>
      <c r="U1574" s="26"/>
      <c r="V1574" s="26"/>
    </row>
    <row r="1575" spans="1:22" ht="14.5" x14ac:dyDescent="0.35">
      <c r="A1575" s="15">
        <v>13</v>
      </c>
      <c r="B1575" s="8">
        <v>90</v>
      </c>
      <c r="C1575" s="8">
        <v>1194444.4443000001</v>
      </c>
      <c r="D1575" s="8">
        <v>3166.6666679999998</v>
      </c>
      <c r="E1575" s="2">
        <v>3090</v>
      </c>
      <c r="F1575" s="2">
        <v>22029.109375</v>
      </c>
      <c r="G1575" s="2">
        <v>304.08416748046898</v>
      </c>
      <c r="H1575" s="1">
        <v>22485.385863597588</v>
      </c>
      <c r="I1575" s="1">
        <v>309.81954010354752</v>
      </c>
      <c r="J1575" s="1">
        <f t="shared" si="143"/>
        <v>2.0712434662265524</v>
      </c>
      <c r="K1575" s="1">
        <f t="shared" si="144"/>
        <v>1.8861135292244127</v>
      </c>
      <c r="L1575" s="26"/>
      <c r="M1575" s="26"/>
      <c r="N1575" s="2">
        <v>1194444</v>
      </c>
      <c r="O1575" s="26"/>
      <c r="P1575" s="26"/>
      <c r="Q1575" s="26"/>
      <c r="R1575" s="26"/>
      <c r="S1575" s="26"/>
      <c r="T1575" s="26"/>
      <c r="U1575" s="26"/>
      <c r="V1575" s="26"/>
    </row>
    <row r="1576" spans="1:22" ht="14.5" x14ac:dyDescent="0.35">
      <c r="A1576" s="15">
        <v>13</v>
      </c>
      <c r="B1576" s="8">
        <v>90</v>
      </c>
      <c r="C1576" s="8">
        <v>1194444.4443000001</v>
      </c>
      <c r="D1576" s="8">
        <v>3166.6666679999998</v>
      </c>
      <c r="E1576" s="2">
        <v>3120</v>
      </c>
      <c r="F1576" s="2">
        <v>24213.57421875</v>
      </c>
      <c r="G1576" s="2">
        <v>320.74838256835898</v>
      </c>
      <c r="H1576" s="1">
        <v>24571.141383305101</v>
      </c>
      <c r="I1576" s="1">
        <v>323.61716232680448</v>
      </c>
      <c r="J1576" s="1">
        <f t="shared" si="143"/>
        <v>1.4767219466435306</v>
      </c>
      <c r="K1576" s="1">
        <f t="shared" si="144"/>
        <v>0.89440194069695567</v>
      </c>
      <c r="L1576" s="26"/>
      <c r="M1576" s="26"/>
      <c r="N1576" s="2">
        <v>1194444</v>
      </c>
      <c r="O1576" s="26"/>
      <c r="P1576" s="26"/>
      <c r="Q1576" s="26"/>
      <c r="R1576" s="26"/>
      <c r="S1576" s="26"/>
      <c r="T1576" s="26"/>
      <c r="U1576" s="26"/>
      <c r="V1576" s="26"/>
    </row>
    <row r="1577" spans="1:22" ht="14.5" x14ac:dyDescent="0.35">
      <c r="A1577" s="15">
        <v>13</v>
      </c>
      <c r="B1577" s="8">
        <v>90</v>
      </c>
      <c r="C1577" s="8">
        <v>1194444.4443000001</v>
      </c>
      <c r="D1577" s="8">
        <v>3166.6666679999998</v>
      </c>
      <c r="E1577" s="2">
        <v>3150</v>
      </c>
      <c r="F1577" s="2">
        <v>25767.6484375</v>
      </c>
      <c r="G1577" s="2">
        <v>321.94357299804699</v>
      </c>
      <c r="H1577" s="1">
        <v>26145.401730466161</v>
      </c>
      <c r="I1577" s="1">
        <v>324.19411403816798</v>
      </c>
      <c r="J1577" s="1">
        <f t="shared" si="143"/>
        <v>1.4659983191031578</v>
      </c>
      <c r="K1577" s="1">
        <f t="shared" si="144"/>
        <v>0.69904828947607078</v>
      </c>
      <c r="L1577" s="26"/>
      <c r="M1577" s="26"/>
      <c r="N1577" s="2">
        <v>1194444</v>
      </c>
      <c r="O1577" s="26"/>
      <c r="P1577" s="26"/>
      <c r="Q1577" s="26"/>
      <c r="R1577" s="26"/>
      <c r="S1577" s="26"/>
      <c r="T1577" s="26"/>
      <c r="U1577" s="26"/>
      <c r="V1577" s="26"/>
    </row>
    <row r="1578" spans="1:22" ht="14.5" x14ac:dyDescent="0.35">
      <c r="A1578" s="15">
        <v>13</v>
      </c>
      <c r="B1578" s="8">
        <v>90</v>
      </c>
      <c r="C1578" s="8">
        <v>1194444.4443000001</v>
      </c>
      <c r="D1578" s="8">
        <v>3166.6666679999998</v>
      </c>
      <c r="E1578" s="2">
        <v>3180</v>
      </c>
      <c r="F1578" s="2">
        <v>21392.587890625</v>
      </c>
      <c r="G1578" s="2">
        <v>250.408203125</v>
      </c>
      <c r="H1578" s="1">
        <v>20770.847851176892</v>
      </c>
      <c r="I1578" s="1">
        <v>247.42684768151921</v>
      </c>
      <c r="J1578" s="1">
        <f t="shared" si="143"/>
        <v>-2.9063339256891734</v>
      </c>
      <c r="K1578" s="1">
        <f t="shared" si="144"/>
        <v>-1.1905981538442438</v>
      </c>
      <c r="L1578" s="26"/>
      <c r="M1578" s="26"/>
      <c r="N1578" s="2">
        <v>3.4193391932994797E-14</v>
      </c>
      <c r="O1578" s="26"/>
      <c r="P1578" s="26"/>
      <c r="Q1578" s="26"/>
      <c r="R1578" s="26"/>
      <c r="S1578" s="26"/>
      <c r="T1578" s="26"/>
      <c r="U1578" s="26"/>
      <c r="V1578" s="26"/>
    </row>
    <row r="1579" spans="1:22" ht="14.5" x14ac:dyDescent="0.35">
      <c r="A1579" s="15">
        <v>13</v>
      </c>
      <c r="B1579" s="8">
        <v>90</v>
      </c>
      <c r="C1579" s="8">
        <v>1194444.4443000001</v>
      </c>
      <c r="D1579" s="8">
        <v>3166.6666679999998</v>
      </c>
      <c r="E1579" s="2">
        <v>3210</v>
      </c>
      <c r="F1579" s="2">
        <v>19946.736328125</v>
      </c>
      <c r="G1579" s="2">
        <v>232.80146789550801</v>
      </c>
      <c r="H1579" s="1">
        <v>19365.61103383782</v>
      </c>
      <c r="I1579" s="1">
        <v>224.23018965949211</v>
      </c>
      <c r="J1579" s="1">
        <f t="shared" si="143"/>
        <v>-2.9133853515063017</v>
      </c>
      <c r="K1579" s="1">
        <f t="shared" si="144"/>
        <v>-3.6817973329373865</v>
      </c>
      <c r="L1579" s="26"/>
      <c r="M1579" s="26"/>
      <c r="N1579" s="2">
        <v>4.2083751170289197E-14</v>
      </c>
      <c r="O1579" s="26"/>
      <c r="P1579" s="26"/>
      <c r="Q1579" s="26"/>
      <c r="R1579" s="26"/>
      <c r="S1579" s="26"/>
      <c r="T1579" s="26"/>
      <c r="U1579" s="26"/>
      <c r="V1579" s="26"/>
    </row>
    <row r="1580" spans="1:22" ht="14.5" x14ac:dyDescent="0.35">
      <c r="A1580" s="15">
        <v>13</v>
      </c>
      <c r="B1580" s="8">
        <v>90</v>
      </c>
      <c r="C1580" s="8">
        <v>1194444.4443000001</v>
      </c>
      <c r="D1580" s="8">
        <v>3166.6666679999998</v>
      </c>
      <c r="E1580" s="2">
        <v>3240</v>
      </c>
      <c r="F1580" s="2">
        <v>19135.38671875</v>
      </c>
      <c r="G1580" s="2">
        <v>221.852783203125</v>
      </c>
      <c r="H1580" s="1">
        <v>19012.353657536121</v>
      </c>
      <c r="I1580" s="1">
        <v>220.06323364119689</v>
      </c>
      <c r="J1580" s="1">
        <f t="shared" si="143"/>
        <v>-0.64296093422205836</v>
      </c>
      <c r="K1580" s="1">
        <f t="shared" si="144"/>
        <v>-0.80663831938030184</v>
      </c>
      <c r="L1580" s="26"/>
      <c r="M1580" s="26"/>
      <c r="N1580" s="2">
        <v>2.3145477505079302E-13</v>
      </c>
      <c r="O1580" s="26"/>
      <c r="P1580" s="26"/>
      <c r="Q1580" s="26"/>
      <c r="R1580" s="26"/>
      <c r="S1580" s="26"/>
      <c r="T1580" s="26"/>
      <c r="U1580" s="26"/>
      <c r="V1580" s="26"/>
    </row>
    <row r="1581" spans="1:22" ht="14.5" x14ac:dyDescent="0.35">
      <c r="A1581" s="15">
        <v>13</v>
      </c>
      <c r="B1581" s="8">
        <v>90</v>
      </c>
      <c r="C1581" s="8">
        <v>1194444.4443000001</v>
      </c>
      <c r="D1581" s="8">
        <v>3166.6666679999998</v>
      </c>
      <c r="E1581" s="2">
        <v>3270</v>
      </c>
      <c r="F1581" s="2">
        <v>23461.4140625</v>
      </c>
      <c r="G1581" s="2">
        <v>280.77011108398398</v>
      </c>
      <c r="H1581" s="1">
        <v>23213.323545106829</v>
      </c>
      <c r="I1581" s="1">
        <v>286.53310411412087</v>
      </c>
      <c r="J1581" s="1">
        <f t="shared" si="143"/>
        <v>-1.0574405989863658</v>
      </c>
      <c r="K1581" s="1">
        <f t="shared" si="144"/>
        <v>2.0525664244984645</v>
      </c>
      <c r="L1581" s="26"/>
      <c r="M1581" s="26"/>
      <c r="N1581" s="2">
        <v>1194444</v>
      </c>
      <c r="O1581" s="26"/>
      <c r="P1581" s="26"/>
      <c r="Q1581" s="26"/>
      <c r="R1581" s="26"/>
      <c r="S1581" s="26"/>
      <c r="T1581" s="26"/>
      <c r="U1581" s="26"/>
      <c r="V1581" s="26"/>
    </row>
    <row r="1582" spans="1:22" ht="14.5" x14ac:dyDescent="0.35">
      <c r="A1582" s="15">
        <v>13</v>
      </c>
      <c r="B1582" s="8">
        <v>90</v>
      </c>
      <c r="C1582" s="8">
        <v>1194444.4443000001</v>
      </c>
      <c r="D1582" s="8">
        <v>3166.6666679999998</v>
      </c>
      <c r="E1582" s="2">
        <v>3300</v>
      </c>
      <c r="F1582" s="2">
        <v>25471.90234375</v>
      </c>
      <c r="G1582" s="2">
        <v>295.25939941406199</v>
      </c>
      <c r="H1582" s="1">
        <v>25662.76382616851</v>
      </c>
      <c r="I1582" s="1">
        <v>301.79178324050162</v>
      </c>
      <c r="J1582" s="1">
        <f t="shared" si="143"/>
        <v>0.74930203422886887</v>
      </c>
      <c r="K1582" s="1">
        <f t="shared" si="144"/>
        <v>2.2124219717993903</v>
      </c>
      <c r="L1582" s="26"/>
      <c r="M1582" s="26"/>
      <c r="N1582" s="2">
        <v>1194444</v>
      </c>
      <c r="O1582" s="26"/>
      <c r="P1582" s="26"/>
      <c r="Q1582" s="26"/>
      <c r="R1582" s="26"/>
      <c r="S1582" s="26"/>
      <c r="T1582" s="26"/>
      <c r="U1582" s="26"/>
      <c r="V1582" s="26"/>
    </row>
    <row r="1583" spans="1:22" ht="14.5" x14ac:dyDescent="0.35">
      <c r="A1583" s="15">
        <v>13</v>
      </c>
      <c r="B1583" s="8">
        <v>90</v>
      </c>
      <c r="C1583" s="8">
        <v>1194444.4443000001</v>
      </c>
      <c r="D1583" s="8">
        <v>3166.6666679999998</v>
      </c>
      <c r="E1583" s="2">
        <v>3330</v>
      </c>
      <c r="F1583" s="2">
        <v>26919.81640625</v>
      </c>
      <c r="G1583" s="2">
        <v>294.66949462890602</v>
      </c>
      <c r="H1583" s="1">
        <v>27086.70532246384</v>
      </c>
      <c r="I1583" s="1">
        <v>303.49521976080911</v>
      </c>
      <c r="J1583" s="1">
        <f t="shared" si="143"/>
        <v>0.6199481961366331</v>
      </c>
      <c r="K1583" s="1">
        <f t="shared" si="144"/>
        <v>2.9951268430476046</v>
      </c>
      <c r="L1583" s="26"/>
      <c r="M1583" s="26"/>
      <c r="N1583" s="2">
        <v>1194444</v>
      </c>
      <c r="O1583" s="26"/>
      <c r="P1583" s="26"/>
      <c r="Q1583" s="26"/>
      <c r="R1583" s="26"/>
      <c r="S1583" s="26"/>
      <c r="T1583" s="26"/>
      <c r="U1583" s="26"/>
      <c r="V1583" s="26"/>
    </row>
    <row r="1584" spans="1:22" ht="14.5" x14ac:dyDescent="0.35">
      <c r="A1584" s="15">
        <v>13</v>
      </c>
      <c r="B1584" s="8">
        <v>90</v>
      </c>
      <c r="C1584" s="8">
        <v>1194444.4443000001</v>
      </c>
      <c r="D1584" s="8">
        <v>3166.6666679999998</v>
      </c>
      <c r="E1584" s="2">
        <v>3360</v>
      </c>
      <c r="F1584" s="2">
        <v>21987.349609375</v>
      </c>
      <c r="G1584" s="2">
        <v>225.39027404785199</v>
      </c>
      <c r="H1584" s="1">
        <v>21686.39305413741</v>
      </c>
      <c r="I1584" s="1">
        <v>223.63856515904229</v>
      </c>
      <c r="J1584" s="1">
        <f t="shared" si="143"/>
        <v>-1.3687714098531798</v>
      </c>
      <c r="K1584" s="1">
        <f t="shared" si="144"/>
        <v>-0.77718920934352365</v>
      </c>
      <c r="L1584" s="26"/>
      <c r="M1584" s="26"/>
      <c r="N1584" s="2">
        <v>0</v>
      </c>
      <c r="O1584" s="26"/>
      <c r="P1584" s="26"/>
      <c r="Q1584" s="26"/>
      <c r="R1584" s="26"/>
      <c r="S1584" s="26"/>
      <c r="T1584" s="26"/>
      <c r="U1584" s="26"/>
      <c r="V1584" s="26"/>
    </row>
    <row r="1585" spans="1:22" ht="14.5" x14ac:dyDescent="0.35">
      <c r="A1585" s="15">
        <v>13</v>
      </c>
      <c r="B1585" s="8">
        <v>90</v>
      </c>
      <c r="C1585" s="8">
        <v>1194444.4443000001</v>
      </c>
      <c r="D1585" s="8">
        <v>3166.6666679999998</v>
      </c>
      <c r="E1585" s="2">
        <v>3390</v>
      </c>
      <c r="F1585" s="2">
        <v>20439.431640625</v>
      </c>
      <c r="G1585" s="2">
        <v>208.87690734863301</v>
      </c>
      <c r="H1585" s="1">
        <v>19943.65876867422</v>
      </c>
      <c r="I1585" s="1">
        <v>207.59080572338539</v>
      </c>
      <c r="J1585" s="1">
        <f t="shared" si="143"/>
        <v>-2.4255707334121337</v>
      </c>
      <c r="K1585" s="1">
        <f t="shared" si="144"/>
        <v>-0.61572226512383854</v>
      </c>
      <c r="L1585" s="26"/>
      <c r="M1585" s="26"/>
      <c r="N1585" s="2">
        <v>0</v>
      </c>
      <c r="O1585" s="26"/>
      <c r="P1585" s="26"/>
      <c r="Q1585" s="26"/>
      <c r="R1585" s="26"/>
      <c r="S1585" s="26"/>
      <c r="T1585" s="26"/>
      <c r="U1585" s="26"/>
      <c r="V1585" s="26"/>
    </row>
    <row r="1586" spans="1:22" ht="14.5" x14ac:dyDescent="0.35">
      <c r="A1586" s="15">
        <v>13</v>
      </c>
      <c r="B1586" s="8">
        <v>90</v>
      </c>
      <c r="C1586" s="8">
        <v>1194444.4443000001</v>
      </c>
      <c r="D1586" s="8">
        <v>3166.6666679999998</v>
      </c>
      <c r="E1586" s="2">
        <v>3420</v>
      </c>
      <c r="F1586" s="2">
        <v>19671.119140625</v>
      </c>
      <c r="G1586" s="2">
        <v>200.47619628906301</v>
      </c>
      <c r="H1586" s="1">
        <v>19492.993722389969</v>
      </c>
      <c r="I1586" s="1">
        <v>199.93878369985131</v>
      </c>
      <c r="J1586" s="1">
        <f t="shared" si="143"/>
        <v>-0.90551745918291338</v>
      </c>
      <c r="K1586" s="1">
        <f t="shared" si="144"/>
        <v>-0.26806802960128606</v>
      </c>
      <c r="L1586" s="26"/>
      <c r="M1586" s="26"/>
      <c r="N1586" s="2">
        <v>0</v>
      </c>
      <c r="O1586" s="26"/>
      <c r="P1586" s="26"/>
      <c r="Q1586" s="26"/>
      <c r="R1586" s="26"/>
      <c r="S1586" s="26"/>
      <c r="T1586" s="26"/>
      <c r="U1586" s="26"/>
      <c r="V1586" s="26"/>
    </row>
    <row r="1587" spans="1:22" ht="14.5" x14ac:dyDescent="0.35">
      <c r="A1587" s="15">
        <v>13</v>
      </c>
      <c r="B1587" s="8">
        <v>90</v>
      </c>
      <c r="C1587" s="8">
        <v>1194444.4443000001</v>
      </c>
      <c r="D1587" s="8">
        <v>3166.6666679999998</v>
      </c>
      <c r="E1587" s="2">
        <v>3450</v>
      </c>
      <c r="F1587" s="2">
        <v>24455.80859375</v>
      </c>
      <c r="G1587" s="2">
        <v>262.38064575195301</v>
      </c>
      <c r="H1587" s="1">
        <v>23879.9780586956</v>
      </c>
      <c r="I1587" s="1">
        <v>266.5284277786231</v>
      </c>
      <c r="J1587" s="1">
        <f t="shared" si="143"/>
        <v>-2.3545757354412755</v>
      </c>
      <c r="K1587" s="1">
        <f t="shared" si="144"/>
        <v>1.5808262132990092</v>
      </c>
      <c r="L1587" s="26"/>
      <c r="M1587" s="26"/>
      <c r="N1587" s="2">
        <v>1194444</v>
      </c>
      <c r="O1587" s="26"/>
      <c r="P1587" s="26"/>
      <c r="Q1587" s="26"/>
      <c r="R1587" s="26"/>
      <c r="S1587" s="26"/>
      <c r="T1587" s="26"/>
      <c r="U1587" s="26"/>
      <c r="V1587" s="26"/>
    </row>
    <row r="1588" spans="1:22" ht="14.5" x14ac:dyDescent="0.35">
      <c r="A1588" s="15">
        <v>13</v>
      </c>
      <c r="B1588" s="8">
        <v>90</v>
      </c>
      <c r="C1588" s="8">
        <v>1194444.4443000001</v>
      </c>
      <c r="D1588" s="8">
        <v>3166.6666679999998</v>
      </c>
      <c r="E1588" s="2">
        <v>3480</v>
      </c>
      <c r="F1588" s="2">
        <v>26390.412109375</v>
      </c>
      <c r="G1588" s="2">
        <v>278.87112426757801</v>
      </c>
      <c r="H1588" s="1">
        <v>26835.696106321291</v>
      </c>
      <c r="I1588" s="1">
        <v>282.67562322006529</v>
      </c>
      <c r="J1588" s="1">
        <f t="shared" si="143"/>
        <v>1.6872945943428723</v>
      </c>
      <c r="K1588" s="1">
        <f t="shared" si="144"/>
        <v>1.3642498707886466</v>
      </c>
      <c r="L1588" s="26"/>
      <c r="M1588" s="26"/>
      <c r="N1588" s="2">
        <v>1194444</v>
      </c>
      <c r="O1588" s="26"/>
      <c r="P1588" s="26"/>
      <c r="Q1588" s="26"/>
      <c r="R1588" s="26"/>
      <c r="S1588" s="26"/>
      <c r="T1588" s="26"/>
      <c r="U1588" s="26"/>
      <c r="V1588" s="26"/>
    </row>
    <row r="1589" spans="1:22" ht="14.5" x14ac:dyDescent="0.35">
      <c r="A1589" s="15">
        <v>13</v>
      </c>
      <c r="B1589" s="8">
        <v>90</v>
      </c>
      <c r="C1589" s="8">
        <v>1194444.4443000001</v>
      </c>
      <c r="D1589" s="8">
        <v>3166.6666679999998</v>
      </c>
      <c r="E1589" s="2">
        <v>3510</v>
      </c>
      <c r="F1589" s="2">
        <v>27547.783203125</v>
      </c>
      <c r="G1589" s="2">
        <v>281.68298339843801</v>
      </c>
      <c r="H1589" s="1">
        <v>27962.770915671801</v>
      </c>
      <c r="I1589" s="1">
        <v>284.61270997670778</v>
      </c>
      <c r="J1589" s="1">
        <f t="shared" si="143"/>
        <v>1.5064287005849717</v>
      </c>
      <c r="K1589" s="1">
        <f t="shared" si="144"/>
        <v>1.0400793625952525</v>
      </c>
      <c r="L1589" s="26"/>
      <c r="M1589" s="26"/>
      <c r="N1589" s="2">
        <v>1194444</v>
      </c>
      <c r="O1589" s="26"/>
      <c r="P1589" s="26"/>
      <c r="Q1589" s="26"/>
      <c r="R1589" s="26"/>
      <c r="S1589" s="26"/>
      <c r="T1589" s="26"/>
      <c r="U1589" s="26"/>
      <c r="V1589" s="26"/>
    </row>
    <row r="1590" spans="1:22" ht="14.5" x14ac:dyDescent="0.35">
      <c r="A1590" s="15">
        <v>13</v>
      </c>
      <c r="B1590" s="8">
        <v>90</v>
      </c>
      <c r="C1590" s="8">
        <v>1194444.4443000001</v>
      </c>
      <c r="D1590" s="8">
        <v>3166.6666679999998</v>
      </c>
      <c r="E1590" s="2">
        <v>3540</v>
      </c>
      <c r="F1590" s="2">
        <v>22162.087890625</v>
      </c>
      <c r="G1590" s="2">
        <v>212.03451538085901</v>
      </c>
      <c r="H1590" s="1">
        <v>22572.8563247481</v>
      </c>
      <c r="I1590" s="1">
        <v>209.70294442577179</v>
      </c>
      <c r="J1590" s="1">
        <f t="shared" si="143"/>
        <v>1.8534735362044246</v>
      </c>
      <c r="K1590" s="1">
        <f t="shared" si="144"/>
        <v>-1.0996185931800864</v>
      </c>
      <c r="L1590" s="26"/>
      <c r="M1590" s="26"/>
      <c r="N1590" s="2">
        <v>0</v>
      </c>
      <c r="O1590" s="26"/>
      <c r="P1590" s="26"/>
      <c r="Q1590" s="26"/>
      <c r="R1590" s="26"/>
      <c r="S1590" s="26"/>
      <c r="T1590" s="26"/>
      <c r="U1590" s="26"/>
      <c r="V1590" s="26"/>
    </row>
    <row r="1591" spans="1:22" ht="14.5" x14ac:dyDescent="0.35">
      <c r="A1591" s="15">
        <v>13</v>
      </c>
      <c r="B1591" s="8">
        <v>90</v>
      </c>
      <c r="C1591" s="8">
        <v>1194444.4443000001</v>
      </c>
      <c r="D1591" s="8">
        <v>3166.6666679999998</v>
      </c>
      <c r="E1591" s="2">
        <v>3570</v>
      </c>
      <c r="F1591" s="2">
        <v>20663.13671875</v>
      </c>
      <c r="G1591" s="2">
        <v>193.56018066406199</v>
      </c>
      <c r="H1591" s="1">
        <v>20513.3103790079</v>
      </c>
      <c r="I1591" s="1">
        <v>189.93242908825451</v>
      </c>
      <c r="J1591" s="1">
        <f t="shared" si="143"/>
        <v>-0.72509000826648595</v>
      </c>
      <c r="K1591" s="1">
        <f t="shared" si="144"/>
        <v>-1.8742241112616602</v>
      </c>
      <c r="L1591" s="26"/>
      <c r="M1591" s="26"/>
      <c r="N1591" s="2">
        <v>0</v>
      </c>
      <c r="O1591" s="26"/>
      <c r="P1591" s="26"/>
      <c r="Q1591" s="26"/>
      <c r="R1591" s="26"/>
      <c r="S1591" s="26"/>
      <c r="T1591" s="26"/>
      <c r="U1591" s="26"/>
      <c r="V1591" s="26"/>
    </row>
    <row r="1592" spans="1:22" ht="14.5" x14ac:dyDescent="0.35">
      <c r="A1592" s="15">
        <v>13</v>
      </c>
      <c r="B1592" s="8">
        <v>90</v>
      </c>
      <c r="C1592" s="8">
        <v>1194444.4443000001</v>
      </c>
      <c r="D1592" s="8">
        <v>3166.6666679999998</v>
      </c>
      <c r="E1592" s="2">
        <v>3600</v>
      </c>
      <c r="F1592" s="2">
        <v>19969.7265625</v>
      </c>
      <c r="G1592" s="2">
        <v>187.54701232910199</v>
      </c>
      <c r="H1592" s="1">
        <v>19971.214470519571</v>
      </c>
      <c r="I1592" s="1">
        <v>186.9334572625927</v>
      </c>
      <c r="J1592" s="1">
        <f t="shared" si="143"/>
        <v>7.4508181918000547E-3</v>
      </c>
      <c r="K1592" s="1">
        <f t="shared" si="144"/>
        <v>-0.32714734235949527</v>
      </c>
      <c r="L1592" s="26"/>
      <c r="M1592" s="26"/>
      <c r="N1592" s="2">
        <v>0</v>
      </c>
      <c r="O1592" s="26"/>
      <c r="P1592" s="26"/>
      <c r="Q1592" s="26"/>
      <c r="R1592" s="26"/>
      <c r="S1592" s="26"/>
      <c r="T1592" s="26"/>
      <c r="U1592" s="26"/>
      <c r="V1592" s="26"/>
    </row>
    <row r="1593" spans="1:22" ht="14.5" x14ac:dyDescent="0.35">
      <c r="A1593" s="15">
        <v>13</v>
      </c>
      <c r="B1593" s="8">
        <v>90</v>
      </c>
      <c r="C1593" s="8">
        <v>1194444.4443000001</v>
      </c>
      <c r="D1593" s="8">
        <v>3166.6666679999998</v>
      </c>
      <c r="E1593" s="2">
        <v>3630</v>
      </c>
      <c r="F1593" s="2">
        <v>24609.658203125</v>
      </c>
      <c r="G1593" s="2">
        <v>243.96806335449199</v>
      </c>
      <c r="H1593" s="1">
        <v>24808.887990574851</v>
      </c>
      <c r="I1593" s="1">
        <v>247.89858249392901</v>
      </c>
      <c r="J1593" s="1">
        <f t="shared" si="143"/>
        <v>0.80955934375615235</v>
      </c>
      <c r="K1593" s="1">
        <f t="shared" si="144"/>
        <v>1.611079370551004</v>
      </c>
      <c r="L1593" s="26"/>
      <c r="M1593" s="26"/>
      <c r="N1593" s="2">
        <v>1194444</v>
      </c>
      <c r="O1593" s="26"/>
      <c r="P1593" s="26"/>
      <c r="Q1593" s="26"/>
      <c r="R1593" s="26"/>
      <c r="S1593" s="26"/>
      <c r="T1593" s="26"/>
      <c r="U1593" s="26"/>
      <c r="V1593" s="26"/>
    </row>
    <row r="1594" spans="1:22" ht="14.5" x14ac:dyDescent="0.35">
      <c r="A1594" s="17">
        <v>13</v>
      </c>
      <c r="B1594" s="18">
        <v>90</v>
      </c>
      <c r="C1594" s="18">
        <v>1194444.4443000001</v>
      </c>
      <c r="D1594" s="18">
        <v>3166.6666679999998</v>
      </c>
      <c r="E1594" s="2">
        <v>3660</v>
      </c>
      <c r="F1594" s="2">
        <v>26761.15625</v>
      </c>
      <c r="G1594" s="2">
        <v>259.81222534179699</v>
      </c>
      <c r="H1594" s="1">
        <v>27703.28016553359</v>
      </c>
      <c r="I1594" s="1">
        <v>260.9807437341637</v>
      </c>
      <c r="J1594" s="1">
        <f t="shared" si="143"/>
        <v>3.5204903208679172</v>
      </c>
      <c r="K1594" s="1">
        <f t="shared" si="144"/>
        <v>0.44975496854678715</v>
      </c>
      <c r="L1594" s="26"/>
      <c r="M1594" s="26"/>
      <c r="N1594" s="16">
        <v>1194444</v>
      </c>
      <c r="O1594" s="26"/>
      <c r="P1594" s="26"/>
      <c r="Q1594" s="26"/>
      <c r="R1594" s="26"/>
      <c r="S1594" s="26"/>
      <c r="T1594" s="26"/>
      <c r="U1594" s="26"/>
      <c r="V1594" s="26"/>
    </row>
    <row r="1595" spans="1:22" ht="14.5" x14ac:dyDescent="0.35">
      <c r="A1595" s="15">
        <v>14</v>
      </c>
      <c r="B1595" s="8">
        <v>90</v>
      </c>
      <c r="C1595" s="8">
        <v>1972222.2222000002</v>
      </c>
      <c r="D1595" s="8">
        <v>7833.3333330000005</v>
      </c>
      <c r="E1595" s="2">
        <v>30</v>
      </c>
      <c r="F1595" s="2">
        <v>226.77857971191401</v>
      </c>
      <c r="G1595" s="2">
        <v>766.28479003906295</v>
      </c>
      <c r="H1595" s="1">
        <v>247.47136579034731</v>
      </c>
      <c r="I1595" s="1">
        <v>771.1262016483422</v>
      </c>
      <c r="J1595" s="1">
        <f t="shared" si="143"/>
        <v>9.1246651710757618</v>
      </c>
      <c r="K1595" s="1">
        <f t="shared" si="144"/>
        <v>0.63180317190328772</v>
      </c>
      <c r="L1595" s="26">
        <f t="shared" ref="L1595:M1595" si="145">AVERAGE(J1595:J1716)</f>
        <v>1.7869410313694023</v>
      </c>
      <c r="M1595" s="26">
        <f t="shared" si="145"/>
        <v>0.68611282715391142</v>
      </c>
      <c r="N1595" s="2">
        <v>1972221</v>
      </c>
      <c r="O1595" s="26">
        <f t="shared" ref="O1595:P1595" si="146">ABS(L1595)</f>
        <v>1.7869410313694023</v>
      </c>
      <c r="P1595" s="26">
        <f t="shared" si="146"/>
        <v>0.68611282715391142</v>
      </c>
      <c r="Q1595" s="26">
        <f t="shared" ref="Q1595" si="147">SUM(G1595:G1716)*30</f>
        <v>2254300.5294799805</v>
      </c>
      <c r="R1595" s="26">
        <f t="shared" ref="R1595" si="148">SUM(I1595:I1716)*30</f>
        <v>2275406.0232201852</v>
      </c>
      <c r="S1595" s="26">
        <f t="shared" ref="S1595" si="149">SUM(F1595:F1716)*30</f>
        <v>96916150.778961182</v>
      </c>
      <c r="T1595" s="26">
        <f t="shared" ref="T1595" si="150">SUM(H1595:H1716)*30</f>
        <v>97035819.848829925</v>
      </c>
      <c r="U1595" s="26">
        <f t="shared" ref="U1595" si="151">(R1595-Q1595)/Q1595*100</f>
        <v>0.93623247939676046</v>
      </c>
      <c r="V1595" s="26">
        <f t="shared" ref="V1595" si="152">(T1595-S1595)/S1595*100</f>
        <v>0.1234769116467237</v>
      </c>
    </row>
    <row r="1596" spans="1:22" ht="14.5" x14ac:dyDescent="0.35">
      <c r="A1596" s="15">
        <v>14</v>
      </c>
      <c r="B1596" s="8">
        <v>90</v>
      </c>
      <c r="C1596" s="8">
        <v>1972222.2222000002</v>
      </c>
      <c r="D1596" s="8">
        <v>7833.3333330000005</v>
      </c>
      <c r="E1596" s="2">
        <v>60</v>
      </c>
      <c r="F1596" s="2">
        <v>219.53488159179699</v>
      </c>
      <c r="G1596" s="2">
        <v>741.808349609375</v>
      </c>
      <c r="H1596" s="1">
        <v>250.44320418349449</v>
      </c>
      <c r="I1596" s="1">
        <v>757.93861456120794</v>
      </c>
      <c r="J1596" s="1">
        <f t="shared" si="143"/>
        <v>14.079003011998983</v>
      </c>
      <c r="K1596" s="1">
        <f t="shared" si="144"/>
        <v>2.174451792073639</v>
      </c>
      <c r="L1596" s="26"/>
      <c r="M1596" s="26"/>
      <c r="N1596" s="2">
        <v>1972221</v>
      </c>
      <c r="O1596" s="26"/>
      <c r="P1596" s="26"/>
      <c r="Q1596" s="26"/>
      <c r="R1596" s="26"/>
      <c r="S1596" s="26"/>
      <c r="T1596" s="26"/>
      <c r="U1596" s="26"/>
      <c r="V1596" s="26"/>
    </row>
    <row r="1597" spans="1:22" ht="14.5" x14ac:dyDescent="0.35">
      <c r="A1597" s="15">
        <v>14</v>
      </c>
      <c r="B1597" s="8">
        <v>90</v>
      </c>
      <c r="C1597" s="8">
        <v>1972222.2222000002</v>
      </c>
      <c r="D1597" s="8">
        <v>7833.3333330000005</v>
      </c>
      <c r="E1597" s="2">
        <v>90</v>
      </c>
      <c r="F1597" s="2">
        <v>214.20855712890599</v>
      </c>
      <c r="G1597" s="2">
        <v>723.81060791015602</v>
      </c>
      <c r="H1597" s="1">
        <v>253.23406960890091</v>
      </c>
      <c r="I1597" s="1">
        <v>744.79421004954884</v>
      </c>
      <c r="J1597" s="1">
        <f t="shared" si="143"/>
        <v>18.218465687395589</v>
      </c>
      <c r="K1597" s="1">
        <f t="shared" si="144"/>
        <v>2.8990459534681801</v>
      </c>
      <c r="L1597" s="26"/>
      <c r="M1597" s="26"/>
      <c r="N1597" s="2">
        <v>1972221</v>
      </c>
      <c r="O1597" s="26"/>
      <c r="P1597" s="26"/>
      <c r="Q1597" s="26"/>
      <c r="R1597" s="26"/>
      <c r="S1597" s="26"/>
      <c r="T1597" s="26"/>
      <c r="U1597" s="26"/>
      <c r="V1597" s="26"/>
    </row>
    <row r="1598" spans="1:22" ht="14.5" x14ac:dyDescent="0.35">
      <c r="A1598" s="15">
        <v>14</v>
      </c>
      <c r="B1598" s="8">
        <v>90</v>
      </c>
      <c r="C1598" s="8">
        <v>1972222.2222000002</v>
      </c>
      <c r="D1598" s="8">
        <v>7833.3333330000005</v>
      </c>
      <c r="E1598" s="2">
        <v>120</v>
      </c>
      <c r="F1598" s="2">
        <v>224.62648010253901</v>
      </c>
      <c r="G1598" s="2">
        <v>759.01275634765602</v>
      </c>
      <c r="H1598" s="1">
        <v>256.02310731757649</v>
      </c>
      <c r="I1598" s="1">
        <v>771.75355624753195</v>
      </c>
      <c r="J1598" s="1">
        <f t="shared" si="143"/>
        <v>13.977260027715941</v>
      </c>
      <c r="K1598" s="1">
        <f t="shared" si="144"/>
        <v>1.6786015509389098</v>
      </c>
      <c r="L1598" s="26"/>
      <c r="M1598" s="26"/>
      <c r="N1598" s="2">
        <v>0</v>
      </c>
      <c r="O1598" s="26"/>
      <c r="P1598" s="26"/>
      <c r="Q1598" s="26"/>
      <c r="R1598" s="26"/>
      <c r="S1598" s="26"/>
      <c r="T1598" s="26"/>
      <c r="U1598" s="26"/>
      <c r="V1598" s="26"/>
    </row>
    <row r="1599" spans="1:22" ht="14.5" x14ac:dyDescent="0.35">
      <c r="A1599" s="15">
        <v>14</v>
      </c>
      <c r="B1599" s="8">
        <v>90</v>
      </c>
      <c r="C1599" s="8">
        <v>1972222.2222000002</v>
      </c>
      <c r="D1599" s="8">
        <v>7833.3333330000005</v>
      </c>
      <c r="E1599" s="2">
        <v>150</v>
      </c>
      <c r="F1599" s="2">
        <v>233.48652648925801</v>
      </c>
      <c r="G1599" s="2">
        <v>788.95086669921898</v>
      </c>
      <c r="H1599" s="1">
        <v>258.8121160148753</v>
      </c>
      <c r="I1599" s="1">
        <v>770.07537921223366</v>
      </c>
      <c r="J1599" s="1">
        <f t="shared" si="143"/>
        <v>10.84670276543021</v>
      </c>
      <c r="K1599" s="1">
        <f t="shared" si="144"/>
        <v>-2.3924794665548479</v>
      </c>
      <c r="L1599" s="26"/>
      <c r="M1599" s="26"/>
      <c r="N1599" s="2">
        <v>1.05217212980485E-14</v>
      </c>
      <c r="O1599" s="26"/>
      <c r="P1599" s="26"/>
      <c r="Q1599" s="26"/>
      <c r="R1599" s="26"/>
      <c r="S1599" s="26"/>
      <c r="T1599" s="26"/>
      <c r="U1599" s="26"/>
      <c r="V1599" s="26"/>
    </row>
    <row r="1600" spans="1:22" ht="14.5" x14ac:dyDescent="0.35">
      <c r="A1600" s="15">
        <v>14</v>
      </c>
      <c r="B1600" s="8">
        <v>90</v>
      </c>
      <c r="C1600" s="8">
        <v>1972222.2222000002</v>
      </c>
      <c r="D1600" s="8">
        <v>7833.3333330000005</v>
      </c>
      <c r="E1600" s="2">
        <v>180</v>
      </c>
      <c r="F1600" s="2">
        <v>230.55366516113301</v>
      </c>
      <c r="G1600" s="2">
        <v>779.037841796875</v>
      </c>
      <c r="H1600" s="1">
        <v>261.60115372355091</v>
      </c>
      <c r="I1600" s="1">
        <v>762.08985305068757</v>
      </c>
      <c r="J1600" s="1">
        <f t="shared" si="143"/>
        <v>13.46649099710427</v>
      </c>
      <c r="K1600" s="1">
        <f t="shared" si="144"/>
        <v>-2.1755026311810952</v>
      </c>
      <c r="L1600" s="26"/>
      <c r="M1600" s="26"/>
      <c r="N1600" s="2">
        <v>0</v>
      </c>
      <c r="O1600" s="26"/>
      <c r="P1600" s="26"/>
      <c r="Q1600" s="26"/>
      <c r="R1600" s="26"/>
      <c r="S1600" s="26"/>
      <c r="T1600" s="26"/>
      <c r="U1600" s="26"/>
      <c r="V1600" s="26"/>
    </row>
    <row r="1601" spans="1:22" ht="14.5" x14ac:dyDescent="0.35">
      <c r="A1601" s="15">
        <v>14</v>
      </c>
      <c r="B1601" s="8">
        <v>90</v>
      </c>
      <c r="C1601" s="8">
        <v>1972222.2222000002</v>
      </c>
      <c r="D1601" s="8">
        <v>7833.3333330000005</v>
      </c>
      <c r="E1601" s="2">
        <v>210</v>
      </c>
      <c r="F1601" s="2">
        <v>208.04954528808599</v>
      </c>
      <c r="G1601" s="2">
        <v>702.85430908203102</v>
      </c>
      <c r="H1601" s="1">
        <v>264.39016242084972</v>
      </c>
      <c r="I1601" s="1">
        <v>701.13244728512836</v>
      </c>
      <c r="J1601" s="1">
        <f t="shared" si="143"/>
        <v>27.080384652967602</v>
      </c>
      <c r="K1601" s="1">
        <f t="shared" si="144"/>
        <v>-0.24498132467189546</v>
      </c>
      <c r="L1601" s="26"/>
      <c r="M1601" s="26"/>
      <c r="N1601" s="2">
        <v>1972221</v>
      </c>
      <c r="O1601" s="26"/>
      <c r="P1601" s="26"/>
      <c r="Q1601" s="26"/>
      <c r="R1601" s="26"/>
      <c r="S1601" s="26"/>
      <c r="T1601" s="26"/>
      <c r="U1601" s="26"/>
      <c r="V1601" s="26"/>
    </row>
    <row r="1602" spans="1:22" ht="14.5" x14ac:dyDescent="0.35">
      <c r="A1602" s="15">
        <v>14</v>
      </c>
      <c r="B1602" s="8">
        <v>90</v>
      </c>
      <c r="C1602" s="8">
        <v>1972222.2222000002</v>
      </c>
      <c r="D1602" s="8">
        <v>7833.3333330000005</v>
      </c>
      <c r="E1602" s="2">
        <v>240</v>
      </c>
      <c r="F1602" s="2">
        <v>200.24758911132801</v>
      </c>
      <c r="G1602" s="2">
        <v>675.39251708984398</v>
      </c>
      <c r="H1602" s="1">
        <v>267.17920012952521</v>
      </c>
      <c r="I1602" s="1">
        <v>680.82688590760927</v>
      </c>
      <c r="J1602" s="1">
        <f t="shared" si="143"/>
        <v>33.424427887112515</v>
      </c>
      <c r="K1602" s="1">
        <f t="shared" si="144"/>
        <v>0.80462378250518629</v>
      </c>
      <c r="L1602" s="26"/>
      <c r="M1602" s="26"/>
      <c r="N1602" s="2">
        <v>1972221</v>
      </c>
      <c r="O1602" s="26"/>
      <c r="P1602" s="26"/>
      <c r="Q1602" s="26"/>
      <c r="R1602" s="26"/>
      <c r="S1602" s="26"/>
      <c r="T1602" s="26"/>
      <c r="U1602" s="26"/>
      <c r="V1602" s="26"/>
    </row>
    <row r="1603" spans="1:22" ht="14.5" x14ac:dyDescent="0.35">
      <c r="A1603" s="15">
        <v>14</v>
      </c>
      <c r="B1603" s="8">
        <v>90</v>
      </c>
      <c r="C1603" s="8">
        <v>1972222.2222000002</v>
      </c>
      <c r="D1603" s="8">
        <v>7833.3333330000005</v>
      </c>
      <c r="E1603" s="2">
        <v>270</v>
      </c>
      <c r="F1603" s="2">
        <v>203.00489807128901</v>
      </c>
      <c r="G1603" s="2">
        <v>679.71618652343705</v>
      </c>
      <c r="H1603" s="1">
        <v>269.96820882682408</v>
      </c>
      <c r="I1603" s="1">
        <v>677.12126373730837</v>
      </c>
      <c r="J1603" s="1">
        <f t="shared" si="143"/>
        <v>32.986056687173942</v>
      </c>
      <c r="K1603" s="1">
        <f t="shared" si="144"/>
        <v>-0.38176563065255215</v>
      </c>
      <c r="L1603" s="26"/>
      <c r="M1603" s="26"/>
      <c r="N1603" s="2">
        <v>1972221</v>
      </c>
      <c r="O1603" s="26"/>
      <c r="P1603" s="26"/>
      <c r="Q1603" s="26"/>
      <c r="R1603" s="26"/>
      <c r="S1603" s="26"/>
      <c r="T1603" s="26"/>
      <c r="U1603" s="26"/>
      <c r="V1603" s="26"/>
    </row>
    <row r="1604" spans="1:22" ht="14.5" x14ac:dyDescent="0.35">
      <c r="A1604" s="15">
        <v>14</v>
      </c>
      <c r="B1604" s="8">
        <v>90</v>
      </c>
      <c r="C1604" s="8">
        <v>1972222.2222000002</v>
      </c>
      <c r="D1604" s="8">
        <v>7833.3333330000005</v>
      </c>
      <c r="E1604" s="2">
        <v>300</v>
      </c>
      <c r="F1604" s="2">
        <v>225.08088684082</v>
      </c>
      <c r="G1604" s="2">
        <v>735.28894042968795</v>
      </c>
      <c r="H1604" s="1">
        <v>272.75724653549958</v>
      </c>
      <c r="I1604" s="1">
        <v>751.29945609695324</v>
      </c>
      <c r="J1604" s="1">
        <f t="shared" si="143"/>
        <v>21.181878374416076</v>
      </c>
      <c r="K1604" s="1">
        <f t="shared" si="144"/>
        <v>2.1774454621755988</v>
      </c>
      <c r="L1604" s="26"/>
      <c r="M1604" s="26"/>
      <c r="N1604" s="2">
        <v>9.4686818065056706E-14</v>
      </c>
      <c r="O1604" s="26"/>
      <c r="P1604" s="26"/>
      <c r="Q1604" s="26"/>
      <c r="R1604" s="26"/>
      <c r="S1604" s="26"/>
      <c r="T1604" s="26"/>
      <c r="U1604" s="26"/>
      <c r="V1604" s="26"/>
    </row>
    <row r="1605" spans="1:22" ht="14.5" x14ac:dyDescent="0.35">
      <c r="A1605" s="15">
        <v>14</v>
      </c>
      <c r="B1605" s="8">
        <v>90</v>
      </c>
      <c r="C1605" s="8">
        <v>1972222.2222000002</v>
      </c>
      <c r="D1605" s="8">
        <v>7833.3333330000005</v>
      </c>
      <c r="E1605" s="2">
        <v>330</v>
      </c>
      <c r="F1605" s="2">
        <v>276.25909423828102</v>
      </c>
      <c r="G1605" s="2">
        <v>835.79626464843705</v>
      </c>
      <c r="H1605" s="1">
        <v>314.91083487681772</v>
      </c>
      <c r="I1605" s="1">
        <v>839.70403186473561</v>
      </c>
      <c r="J1605" s="1">
        <f t="shared" si="143"/>
        <v>13.991119729509613</v>
      </c>
      <c r="K1605" s="1">
        <f t="shared" si="144"/>
        <v>0.46755021308240707</v>
      </c>
      <c r="L1605" s="26"/>
      <c r="M1605" s="26"/>
      <c r="N1605" s="2">
        <v>0</v>
      </c>
      <c r="O1605" s="26"/>
      <c r="P1605" s="26"/>
      <c r="Q1605" s="26"/>
      <c r="R1605" s="26"/>
      <c r="S1605" s="26"/>
      <c r="T1605" s="26"/>
      <c r="U1605" s="26"/>
      <c r="V1605" s="26"/>
    </row>
    <row r="1606" spans="1:22" ht="14.5" x14ac:dyDescent="0.35">
      <c r="A1606" s="15">
        <v>14</v>
      </c>
      <c r="B1606" s="8">
        <v>90</v>
      </c>
      <c r="C1606" s="8">
        <v>1972222.2222000002</v>
      </c>
      <c r="D1606" s="8">
        <v>7833.3333330000005</v>
      </c>
      <c r="E1606" s="2">
        <v>360</v>
      </c>
      <c r="F1606" s="2">
        <v>380.48202514648398</v>
      </c>
      <c r="G1606" s="2">
        <v>947.25653076171898</v>
      </c>
      <c r="H1606" s="1">
        <v>406.68333505270527</v>
      </c>
      <c r="I1606" s="1">
        <v>955.84732966851436</v>
      </c>
      <c r="J1606" s="1">
        <f t="shared" si="143"/>
        <v>6.8863463119273254</v>
      </c>
      <c r="K1606" s="1">
        <f t="shared" si="144"/>
        <v>0.90691366359725722</v>
      </c>
      <c r="L1606" s="26"/>
      <c r="M1606" s="26"/>
      <c r="N1606" s="2">
        <v>8.4166079325226994E-14</v>
      </c>
      <c r="O1606" s="26"/>
      <c r="P1606" s="26"/>
      <c r="Q1606" s="26"/>
      <c r="R1606" s="26"/>
      <c r="S1606" s="26"/>
      <c r="T1606" s="26"/>
      <c r="U1606" s="26"/>
      <c r="V1606" s="26"/>
    </row>
    <row r="1607" spans="1:22" ht="14.5" x14ac:dyDescent="0.35">
      <c r="A1607" s="15">
        <v>14</v>
      </c>
      <c r="B1607" s="8">
        <v>90</v>
      </c>
      <c r="C1607" s="8">
        <v>1972222.2222000002</v>
      </c>
      <c r="D1607" s="8">
        <v>7833.3333330000005</v>
      </c>
      <c r="E1607" s="2">
        <v>390</v>
      </c>
      <c r="F1607" s="2">
        <v>556.12658691406295</v>
      </c>
      <c r="G1607" s="2">
        <v>1007.97985839844</v>
      </c>
      <c r="H1607" s="1">
        <v>562.23688268136618</v>
      </c>
      <c r="I1607" s="1">
        <v>989.21613088894958</v>
      </c>
      <c r="J1607" s="1">
        <f t="shared" si="143"/>
        <v>1.0987239076644684</v>
      </c>
      <c r="K1607" s="1">
        <f t="shared" si="144"/>
        <v>-1.8615181001040786</v>
      </c>
      <c r="L1607" s="26"/>
      <c r="M1607" s="26"/>
      <c r="N1607" s="2">
        <v>1972221</v>
      </c>
      <c r="O1607" s="26"/>
      <c r="P1607" s="26"/>
      <c r="Q1607" s="26"/>
      <c r="R1607" s="26"/>
      <c r="S1607" s="26"/>
      <c r="T1607" s="26"/>
      <c r="U1607" s="26"/>
      <c r="V1607" s="26"/>
    </row>
    <row r="1608" spans="1:22" ht="14.5" x14ac:dyDescent="0.35">
      <c r="A1608" s="15">
        <v>14</v>
      </c>
      <c r="B1608" s="8">
        <v>90</v>
      </c>
      <c r="C1608" s="8">
        <v>1972222.2222000002</v>
      </c>
      <c r="D1608" s="8">
        <v>7833.3333330000005</v>
      </c>
      <c r="E1608" s="2">
        <v>420</v>
      </c>
      <c r="F1608" s="2">
        <v>828.94366455078102</v>
      </c>
      <c r="G1608" s="2">
        <v>1062.91357421875</v>
      </c>
      <c r="H1608" s="1">
        <v>815.81024034056009</v>
      </c>
      <c r="I1608" s="1">
        <v>1039.9548212806151</v>
      </c>
      <c r="J1608" s="1">
        <f t="shared" si="143"/>
        <v>-1.5843566664253559</v>
      </c>
      <c r="K1608" s="1">
        <f t="shared" si="144"/>
        <v>-2.1599830404847156</v>
      </c>
      <c r="L1608" s="26"/>
      <c r="M1608" s="26"/>
      <c r="N1608" s="2">
        <v>1972221</v>
      </c>
      <c r="O1608" s="26"/>
      <c r="P1608" s="26"/>
      <c r="Q1608" s="26"/>
      <c r="R1608" s="26"/>
      <c r="S1608" s="26"/>
      <c r="T1608" s="26"/>
      <c r="U1608" s="26"/>
      <c r="V1608" s="26"/>
    </row>
    <row r="1609" spans="1:22" ht="14.5" x14ac:dyDescent="0.35">
      <c r="A1609" s="15">
        <v>14</v>
      </c>
      <c r="B1609" s="8">
        <v>90</v>
      </c>
      <c r="C1609" s="8">
        <v>1972222.2222000002</v>
      </c>
      <c r="D1609" s="8">
        <v>7833.3333330000005</v>
      </c>
      <c r="E1609" s="2">
        <v>450</v>
      </c>
      <c r="F1609" s="2">
        <v>1261.06237792969</v>
      </c>
      <c r="G1609" s="2">
        <v>1110.4912109375</v>
      </c>
      <c r="H1609" s="1">
        <v>1113.2693395972319</v>
      </c>
      <c r="I1609" s="1">
        <v>1090.3319852930861</v>
      </c>
      <c r="J1609" s="1">
        <f t="shared" si="143"/>
        <v>-11.71972464796648</v>
      </c>
      <c r="K1609" s="1">
        <f t="shared" si="144"/>
        <v>-1.8153431063533672</v>
      </c>
      <c r="L1609" s="26"/>
      <c r="M1609" s="26"/>
      <c r="N1609" s="2">
        <v>1972221</v>
      </c>
      <c r="O1609" s="26"/>
      <c r="P1609" s="26"/>
      <c r="Q1609" s="26"/>
      <c r="R1609" s="26"/>
      <c r="S1609" s="26"/>
      <c r="T1609" s="26"/>
      <c r="U1609" s="26"/>
      <c r="V1609" s="26"/>
    </row>
    <row r="1610" spans="1:22" ht="14.5" x14ac:dyDescent="0.35">
      <c r="A1610" s="15">
        <v>14</v>
      </c>
      <c r="B1610" s="8">
        <v>90</v>
      </c>
      <c r="C1610" s="8">
        <v>1972222.2222000002</v>
      </c>
      <c r="D1610" s="8">
        <v>7833.3333330000005</v>
      </c>
      <c r="E1610" s="2">
        <v>480</v>
      </c>
      <c r="F1610" s="2">
        <v>2014.63024902344</v>
      </c>
      <c r="G1610" s="2">
        <v>1214.80908203125</v>
      </c>
      <c r="H1610" s="1">
        <v>2195.5482624410051</v>
      </c>
      <c r="I1610" s="1">
        <v>1202.4385945145871</v>
      </c>
      <c r="J1610" s="1">
        <f t="shared" ref="J1610:J1673" si="153">(H1610-F1610)/F1610*100</f>
        <v>8.9802093215498111</v>
      </c>
      <c r="K1610" s="1">
        <f t="shared" ref="K1610:K1673" si="154">(I1610-G1610)/G1610*100</f>
        <v>-1.0183071315188532</v>
      </c>
      <c r="L1610" s="26"/>
      <c r="M1610" s="26"/>
      <c r="N1610" s="2">
        <v>6.3125008421382303E-14</v>
      </c>
      <c r="O1610" s="26"/>
      <c r="P1610" s="26"/>
      <c r="Q1610" s="26"/>
      <c r="R1610" s="26"/>
      <c r="S1610" s="26"/>
      <c r="T1610" s="26"/>
      <c r="U1610" s="26"/>
      <c r="V1610" s="26"/>
    </row>
    <row r="1611" spans="1:22" ht="14.5" x14ac:dyDescent="0.35">
      <c r="A1611" s="15">
        <v>14</v>
      </c>
      <c r="B1611" s="8">
        <v>90</v>
      </c>
      <c r="C1611" s="8">
        <v>1972222.2222000002</v>
      </c>
      <c r="D1611" s="8">
        <v>7833.3333330000005</v>
      </c>
      <c r="E1611" s="2">
        <v>510</v>
      </c>
      <c r="F1611" s="2">
        <v>3262.4267578125</v>
      </c>
      <c r="G1611" s="2">
        <v>1291.02612304688</v>
      </c>
      <c r="H1611" s="1">
        <v>3541.9966581632088</v>
      </c>
      <c r="I1611" s="1">
        <v>1289.7028716925611</v>
      </c>
      <c r="J1611" s="1">
        <f t="shared" si="153"/>
        <v>8.5693847281391271</v>
      </c>
      <c r="K1611" s="1">
        <f t="shared" si="154"/>
        <v>-0.10249609443966896</v>
      </c>
      <c r="L1611" s="26"/>
      <c r="M1611" s="26"/>
      <c r="N1611" s="2">
        <v>1.05218280241999E-14</v>
      </c>
      <c r="O1611" s="26"/>
      <c r="P1611" s="26"/>
      <c r="Q1611" s="26"/>
      <c r="R1611" s="26"/>
      <c r="S1611" s="26"/>
      <c r="T1611" s="26"/>
      <c r="U1611" s="26"/>
      <c r="V1611" s="26"/>
    </row>
    <row r="1612" spans="1:22" ht="14.5" x14ac:dyDescent="0.35">
      <c r="A1612" s="15">
        <v>14</v>
      </c>
      <c r="B1612" s="8">
        <v>90</v>
      </c>
      <c r="C1612" s="8">
        <v>1972222.2222000002</v>
      </c>
      <c r="D1612" s="8">
        <v>7833.3333330000005</v>
      </c>
      <c r="E1612" s="2">
        <v>540</v>
      </c>
      <c r="F1612" s="2">
        <v>4903.3017578125</v>
      </c>
      <c r="G1612" s="2">
        <v>1344.30444335938</v>
      </c>
      <c r="H1612" s="1">
        <v>6190.0084401517142</v>
      </c>
      <c r="I1612" s="1">
        <v>1324.772323460692</v>
      </c>
      <c r="J1612" s="1">
        <f t="shared" si="153"/>
        <v>26.241637694214642</v>
      </c>
      <c r="K1612" s="1">
        <f t="shared" si="154"/>
        <v>-1.4529536069878501</v>
      </c>
      <c r="L1612" s="26"/>
      <c r="M1612" s="26"/>
      <c r="N1612" s="2">
        <v>0</v>
      </c>
      <c r="O1612" s="26"/>
      <c r="P1612" s="26"/>
      <c r="Q1612" s="26"/>
      <c r="R1612" s="26"/>
      <c r="S1612" s="26"/>
      <c r="T1612" s="26"/>
      <c r="U1612" s="26"/>
      <c r="V1612" s="26"/>
    </row>
    <row r="1613" spans="1:22" ht="14.5" x14ac:dyDescent="0.35">
      <c r="A1613" s="15">
        <v>14</v>
      </c>
      <c r="B1613" s="8">
        <v>90</v>
      </c>
      <c r="C1613" s="8">
        <v>1972222.2222000002</v>
      </c>
      <c r="D1613" s="8">
        <v>7833.3333330000005</v>
      </c>
      <c r="E1613" s="2">
        <v>570</v>
      </c>
      <c r="F1613" s="2">
        <v>6536.2392578125</v>
      </c>
      <c r="G1613" s="2">
        <v>1277.34252929688</v>
      </c>
      <c r="H1613" s="1">
        <v>6811.3532177299594</v>
      </c>
      <c r="I1613" s="1">
        <v>1317.0111609601099</v>
      </c>
      <c r="J1613" s="1">
        <f t="shared" si="153"/>
        <v>4.2090558357181758</v>
      </c>
      <c r="K1613" s="1">
        <f t="shared" si="154"/>
        <v>3.1055594528012564</v>
      </c>
      <c r="L1613" s="26"/>
      <c r="M1613" s="26"/>
      <c r="N1613" s="2">
        <v>1972221</v>
      </c>
      <c r="O1613" s="26"/>
      <c r="P1613" s="26"/>
      <c r="Q1613" s="26"/>
      <c r="R1613" s="26"/>
      <c r="S1613" s="26"/>
      <c r="T1613" s="26"/>
      <c r="U1613" s="26"/>
      <c r="V1613" s="26"/>
    </row>
    <row r="1614" spans="1:22" ht="14.5" x14ac:dyDescent="0.35">
      <c r="A1614" s="15">
        <v>14</v>
      </c>
      <c r="B1614" s="8">
        <v>90</v>
      </c>
      <c r="C1614" s="8">
        <v>1972222.2222000002</v>
      </c>
      <c r="D1614" s="8">
        <v>7833.3333330000005</v>
      </c>
      <c r="E1614" s="2">
        <v>600</v>
      </c>
      <c r="F1614" s="2">
        <v>7106.9423828125</v>
      </c>
      <c r="G1614" s="2">
        <v>1210.19909667969</v>
      </c>
      <c r="H1614" s="1">
        <v>7375.1106446859694</v>
      </c>
      <c r="I1614" s="1">
        <v>1261.331083813521</v>
      </c>
      <c r="J1614" s="1">
        <f t="shared" si="153"/>
        <v>3.7733282110462887</v>
      </c>
      <c r="K1614" s="1">
        <f t="shared" si="154"/>
        <v>4.2250888530752535</v>
      </c>
      <c r="L1614" s="26"/>
      <c r="M1614" s="26"/>
      <c r="N1614" s="2">
        <v>1972221</v>
      </c>
      <c r="O1614" s="26"/>
      <c r="P1614" s="26"/>
      <c r="Q1614" s="26"/>
      <c r="R1614" s="26"/>
      <c r="S1614" s="26"/>
      <c r="T1614" s="26"/>
      <c r="U1614" s="26"/>
      <c r="V1614" s="26"/>
    </row>
    <row r="1615" spans="1:22" ht="14.5" x14ac:dyDescent="0.35">
      <c r="A1615" s="15">
        <v>14</v>
      </c>
      <c r="B1615" s="8">
        <v>90</v>
      </c>
      <c r="C1615" s="8">
        <v>1972222.2222000002</v>
      </c>
      <c r="D1615" s="8">
        <v>7833.3333330000005</v>
      </c>
      <c r="E1615" s="2">
        <v>630</v>
      </c>
      <c r="F1615" s="2">
        <v>7911.5126953125</v>
      </c>
      <c r="G1615" s="2">
        <v>1120.8232421875</v>
      </c>
      <c r="H1615" s="1">
        <v>7835.7268252630647</v>
      </c>
      <c r="I1615" s="1">
        <v>1175.298299395499</v>
      </c>
      <c r="J1615" s="1">
        <f t="shared" si="153"/>
        <v>-0.95791883256836252</v>
      </c>
      <c r="K1615" s="1">
        <f t="shared" si="154"/>
        <v>4.8602719106431627</v>
      </c>
      <c r="L1615" s="26"/>
      <c r="M1615" s="26"/>
      <c r="N1615" s="2">
        <v>1972221</v>
      </c>
      <c r="O1615" s="26"/>
      <c r="P1615" s="26"/>
      <c r="Q1615" s="26"/>
      <c r="R1615" s="26"/>
      <c r="S1615" s="26"/>
      <c r="T1615" s="26"/>
      <c r="U1615" s="26"/>
      <c r="V1615" s="26"/>
    </row>
    <row r="1616" spans="1:22" ht="14.5" x14ac:dyDescent="0.35">
      <c r="A1616" s="15">
        <v>14</v>
      </c>
      <c r="B1616" s="8">
        <v>90</v>
      </c>
      <c r="C1616" s="8">
        <v>1972222.2222000002</v>
      </c>
      <c r="D1616" s="8">
        <v>7833.3333330000005</v>
      </c>
      <c r="E1616" s="2">
        <v>660</v>
      </c>
      <c r="F1616" s="2">
        <v>8391.9365234375</v>
      </c>
      <c r="G1616" s="2">
        <v>1090.89233398438</v>
      </c>
      <c r="H1616" s="1">
        <v>8325.3748065310829</v>
      </c>
      <c r="I1616" s="1">
        <v>1133.7246231032541</v>
      </c>
      <c r="J1616" s="1">
        <f t="shared" si="153"/>
        <v>-0.79316277858536699</v>
      </c>
      <c r="K1616" s="1">
        <f t="shared" si="154"/>
        <v>3.9263534800389737</v>
      </c>
      <c r="L1616" s="26"/>
      <c r="M1616" s="26"/>
      <c r="N1616" s="2">
        <v>0</v>
      </c>
      <c r="O1616" s="26"/>
      <c r="P1616" s="26"/>
      <c r="Q1616" s="26"/>
      <c r="R1616" s="26"/>
      <c r="S1616" s="26"/>
      <c r="T1616" s="26"/>
      <c r="U1616" s="26"/>
      <c r="V1616" s="26"/>
    </row>
    <row r="1617" spans="1:22" ht="14.5" x14ac:dyDescent="0.35">
      <c r="A1617" s="15">
        <v>14</v>
      </c>
      <c r="B1617" s="8">
        <v>90</v>
      </c>
      <c r="C1617" s="8">
        <v>1972222.2222000002</v>
      </c>
      <c r="D1617" s="8">
        <v>7833.3333330000005</v>
      </c>
      <c r="E1617" s="2">
        <v>690</v>
      </c>
      <c r="F1617" s="2">
        <v>8097.67041015625</v>
      </c>
      <c r="G1617" s="2">
        <v>1067.11730957031</v>
      </c>
      <c r="H1617" s="1">
        <v>8903.874654661684</v>
      </c>
      <c r="I1617" s="1">
        <v>1085.1513763566049</v>
      </c>
      <c r="J1617" s="1">
        <f t="shared" si="153"/>
        <v>9.9560022039706322</v>
      </c>
      <c r="K1617" s="1">
        <f t="shared" si="154"/>
        <v>1.689979782406174</v>
      </c>
      <c r="L1617" s="26"/>
      <c r="M1617" s="26"/>
      <c r="N1617" s="2">
        <v>0</v>
      </c>
      <c r="O1617" s="26"/>
      <c r="P1617" s="26"/>
      <c r="Q1617" s="26"/>
      <c r="R1617" s="26"/>
      <c r="S1617" s="26"/>
      <c r="T1617" s="26"/>
      <c r="U1617" s="26"/>
      <c r="V1617" s="26"/>
    </row>
    <row r="1618" spans="1:22" ht="14.5" x14ac:dyDescent="0.35">
      <c r="A1618" s="15">
        <v>14</v>
      </c>
      <c r="B1618" s="8">
        <v>90</v>
      </c>
      <c r="C1618" s="8">
        <v>1972222.2222000002</v>
      </c>
      <c r="D1618" s="8">
        <v>7833.3333330000005</v>
      </c>
      <c r="E1618" s="2">
        <v>720</v>
      </c>
      <c r="F1618" s="2">
        <v>9829.1083984375</v>
      </c>
      <c r="G1618" s="2">
        <v>1084.02844238281</v>
      </c>
      <c r="H1618" s="1">
        <v>9385.2685511272266</v>
      </c>
      <c r="I1618" s="1">
        <v>1033.7607683738941</v>
      </c>
      <c r="J1618" s="1">
        <f t="shared" si="153"/>
        <v>-4.5155656985208248</v>
      </c>
      <c r="K1618" s="1">
        <f t="shared" si="154"/>
        <v>-4.6371176293513336</v>
      </c>
      <c r="L1618" s="26"/>
      <c r="M1618" s="26"/>
      <c r="N1618" s="2">
        <v>1.05217653437618E-14</v>
      </c>
      <c r="O1618" s="26"/>
      <c r="P1618" s="26"/>
      <c r="Q1618" s="26"/>
      <c r="R1618" s="26"/>
      <c r="S1618" s="26"/>
      <c r="T1618" s="26"/>
      <c r="U1618" s="26"/>
      <c r="V1618" s="26"/>
    </row>
    <row r="1619" spans="1:22" ht="14.5" x14ac:dyDescent="0.35">
      <c r="A1619" s="15">
        <v>14</v>
      </c>
      <c r="B1619" s="8">
        <v>90</v>
      </c>
      <c r="C1619" s="8">
        <v>1972222.2222000002</v>
      </c>
      <c r="D1619" s="8">
        <v>7833.3333330000005</v>
      </c>
      <c r="E1619" s="2">
        <v>750</v>
      </c>
      <c r="F1619" s="2">
        <v>9623.400390625</v>
      </c>
      <c r="G1619" s="2">
        <v>943.14093017578102</v>
      </c>
      <c r="H1619" s="1">
        <v>9625.2924354209808</v>
      </c>
      <c r="I1619" s="1">
        <v>974.8028087185935</v>
      </c>
      <c r="J1619" s="1">
        <f t="shared" si="153"/>
        <v>1.9660875773432895E-2</v>
      </c>
      <c r="K1619" s="1">
        <f t="shared" si="154"/>
        <v>3.3570675950741937</v>
      </c>
      <c r="L1619" s="26"/>
      <c r="M1619" s="26"/>
      <c r="N1619" s="2">
        <v>1972221</v>
      </c>
      <c r="O1619" s="26"/>
      <c r="P1619" s="26"/>
      <c r="Q1619" s="26"/>
      <c r="R1619" s="26"/>
      <c r="S1619" s="26"/>
      <c r="T1619" s="26"/>
      <c r="U1619" s="26"/>
      <c r="V1619" s="26"/>
    </row>
    <row r="1620" spans="1:22" ht="14.5" x14ac:dyDescent="0.35">
      <c r="A1620" s="15">
        <v>14</v>
      </c>
      <c r="B1620" s="8">
        <v>90</v>
      </c>
      <c r="C1620" s="8">
        <v>1972222.2222000002</v>
      </c>
      <c r="D1620" s="8">
        <v>7833.3333330000005</v>
      </c>
      <c r="E1620" s="2">
        <v>780</v>
      </c>
      <c r="F1620" s="2">
        <v>10371.705078125</v>
      </c>
      <c r="G1620" s="2">
        <v>906.297607421875</v>
      </c>
      <c r="H1620" s="1">
        <v>10016.643373942899</v>
      </c>
      <c r="I1620" s="1">
        <v>928.42685857048286</v>
      </c>
      <c r="J1620" s="1">
        <f t="shared" si="153"/>
        <v>-3.4233686892135267</v>
      </c>
      <c r="K1620" s="1">
        <f t="shared" si="154"/>
        <v>2.441720133363086</v>
      </c>
      <c r="L1620" s="26"/>
      <c r="M1620" s="26"/>
      <c r="N1620" s="2">
        <v>1972221</v>
      </c>
      <c r="O1620" s="26"/>
      <c r="P1620" s="26"/>
      <c r="Q1620" s="26"/>
      <c r="R1620" s="26"/>
      <c r="S1620" s="26"/>
      <c r="T1620" s="26"/>
      <c r="U1620" s="26"/>
      <c r="V1620" s="26"/>
    </row>
    <row r="1621" spans="1:22" ht="14.5" x14ac:dyDescent="0.35">
      <c r="A1621" s="15">
        <v>14</v>
      </c>
      <c r="B1621" s="8">
        <v>90</v>
      </c>
      <c r="C1621" s="8">
        <v>1972222.2222000002</v>
      </c>
      <c r="D1621" s="8">
        <v>7833.3333330000005</v>
      </c>
      <c r="E1621" s="2">
        <v>810</v>
      </c>
      <c r="F1621" s="2">
        <v>11230.9267578125</v>
      </c>
      <c r="G1621" s="2">
        <v>894.53411865234398</v>
      </c>
      <c r="H1621" s="1">
        <v>10385.463845242761</v>
      </c>
      <c r="I1621" s="1">
        <v>886.75335159299925</v>
      </c>
      <c r="J1621" s="1">
        <f t="shared" si="153"/>
        <v>-7.5279888365545178</v>
      </c>
      <c r="K1621" s="1">
        <f t="shared" si="154"/>
        <v>-0.86981221812610143</v>
      </c>
      <c r="L1621" s="26"/>
      <c r="M1621" s="26"/>
      <c r="N1621" s="2">
        <v>1972221</v>
      </c>
      <c r="O1621" s="26"/>
      <c r="P1621" s="26"/>
      <c r="Q1621" s="26"/>
      <c r="R1621" s="26"/>
      <c r="S1621" s="26"/>
      <c r="T1621" s="26"/>
      <c r="U1621" s="26"/>
      <c r="V1621" s="26"/>
    </row>
    <row r="1622" spans="1:22" ht="14.5" x14ac:dyDescent="0.35">
      <c r="A1622" s="15">
        <v>14</v>
      </c>
      <c r="B1622" s="8">
        <v>90</v>
      </c>
      <c r="C1622" s="8">
        <v>1972222.2222000002</v>
      </c>
      <c r="D1622" s="8">
        <v>7833.3333330000005</v>
      </c>
      <c r="E1622" s="2">
        <v>840</v>
      </c>
      <c r="F1622" s="2">
        <v>12137.1630859375</v>
      </c>
      <c r="G1622" s="2">
        <v>914.79626464843705</v>
      </c>
      <c r="H1622" s="1">
        <v>11233.411147988751</v>
      </c>
      <c r="I1622" s="1">
        <v>888.54863234372624</v>
      </c>
      <c r="J1622" s="1">
        <f t="shared" si="153"/>
        <v>-7.4461546866406119</v>
      </c>
      <c r="K1622" s="1">
        <f t="shared" si="154"/>
        <v>-2.8692325623780248</v>
      </c>
      <c r="L1622" s="26"/>
      <c r="M1622" s="26"/>
      <c r="N1622" s="2">
        <v>4.2083774887211701E-14</v>
      </c>
      <c r="O1622" s="26"/>
      <c r="P1622" s="26"/>
      <c r="Q1622" s="26"/>
      <c r="R1622" s="26"/>
      <c r="S1622" s="26"/>
      <c r="T1622" s="26"/>
      <c r="U1622" s="26"/>
      <c r="V1622" s="26"/>
    </row>
    <row r="1623" spans="1:22" ht="14.5" x14ac:dyDescent="0.35">
      <c r="A1623" s="15">
        <v>14</v>
      </c>
      <c r="B1623" s="8">
        <v>90</v>
      </c>
      <c r="C1623" s="8">
        <v>1972222.2222000002</v>
      </c>
      <c r="D1623" s="8">
        <v>7833.3333330000005</v>
      </c>
      <c r="E1623" s="2">
        <v>870</v>
      </c>
      <c r="F1623" s="2">
        <v>13935.2626953125</v>
      </c>
      <c r="G1623" s="2">
        <v>917.87268066406205</v>
      </c>
      <c r="H1623" s="1">
        <v>11755.176812062569</v>
      </c>
      <c r="I1623" s="1">
        <v>875.39401259915905</v>
      </c>
      <c r="J1623" s="1">
        <f t="shared" si="153"/>
        <v>-15.644383108638928</v>
      </c>
      <c r="K1623" s="1">
        <f t="shared" si="154"/>
        <v>-4.6279477491552035</v>
      </c>
      <c r="L1623" s="26"/>
      <c r="M1623" s="26"/>
      <c r="N1623" s="2">
        <v>8.4166140311599196E-14</v>
      </c>
      <c r="O1623" s="26"/>
      <c r="P1623" s="26"/>
      <c r="Q1623" s="26"/>
      <c r="R1623" s="26"/>
      <c r="S1623" s="26"/>
      <c r="T1623" s="26"/>
      <c r="U1623" s="26"/>
      <c r="V1623" s="26"/>
    </row>
    <row r="1624" spans="1:22" ht="14.5" x14ac:dyDescent="0.35">
      <c r="A1624" s="15">
        <v>14</v>
      </c>
      <c r="B1624" s="8">
        <v>90</v>
      </c>
      <c r="C1624" s="8">
        <v>1972222.2222000002</v>
      </c>
      <c r="D1624" s="8">
        <v>7833.3333330000005</v>
      </c>
      <c r="E1624" s="2">
        <v>900</v>
      </c>
      <c r="F1624" s="2">
        <v>13941.451171875</v>
      </c>
      <c r="G1624" s="2">
        <v>877.89001464843705</v>
      </c>
      <c r="H1624" s="1">
        <v>12237.5278518676</v>
      </c>
      <c r="I1624" s="1">
        <v>858.86000807707524</v>
      </c>
      <c r="J1624" s="1">
        <f t="shared" si="153"/>
        <v>-12.221993958884534</v>
      </c>
      <c r="K1624" s="1">
        <f t="shared" si="154"/>
        <v>-2.1676982598990642</v>
      </c>
      <c r="L1624" s="26"/>
      <c r="M1624" s="26"/>
      <c r="N1624" s="2">
        <v>0</v>
      </c>
      <c r="O1624" s="26"/>
      <c r="P1624" s="26"/>
      <c r="Q1624" s="26"/>
      <c r="R1624" s="26"/>
      <c r="S1624" s="26"/>
      <c r="T1624" s="26"/>
      <c r="U1624" s="26"/>
      <c r="V1624" s="26"/>
    </row>
    <row r="1625" spans="1:22" ht="14.5" x14ac:dyDescent="0.35">
      <c r="A1625" s="15">
        <v>14</v>
      </c>
      <c r="B1625" s="8">
        <v>90</v>
      </c>
      <c r="C1625" s="8">
        <v>1972222.2222000002</v>
      </c>
      <c r="D1625" s="8">
        <v>7833.3333330000005</v>
      </c>
      <c r="E1625" s="2">
        <v>930</v>
      </c>
      <c r="F1625" s="2">
        <v>15661.25</v>
      </c>
      <c r="G1625" s="2">
        <v>823.46484375</v>
      </c>
      <c r="H1625" s="1">
        <v>12931.120705205931</v>
      </c>
      <c r="I1625" s="1">
        <v>827.37861043504745</v>
      </c>
      <c r="J1625" s="1">
        <f t="shared" si="153"/>
        <v>-17.432384354978492</v>
      </c>
      <c r="K1625" s="1">
        <f t="shared" si="154"/>
        <v>0.47528036135998664</v>
      </c>
      <c r="L1625" s="26"/>
      <c r="M1625" s="26"/>
      <c r="N1625" s="2">
        <v>1972221</v>
      </c>
      <c r="O1625" s="26"/>
      <c r="P1625" s="26"/>
      <c r="Q1625" s="26"/>
      <c r="R1625" s="26"/>
      <c r="S1625" s="26"/>
      <c r="T1625" s="26"/>
      <c r="U1625" s="26"/>
      <c r="V1625" s="26"/>
    </row>
    <row r="1626" spans="1:22" ht="14.5" x14ac:dyDescent="0.35">
      <c r="A1626" s="15">
        <v>14</v>
      </c>
      <c r="B1626" s="8">
        <v>90</v>
      </c>
      <c r="C1626" s="8">
        <v>1972222.2222000002</v>
      </c>
      <c r="D1626" s="8">
        <v>7833.3333330000005</v>
      </c>
      <c r="E1626" s="2">
        <v>960</v>
      </c>
      <c r="F1626" s="2">
        <v>14555.541015625</v>
      </c>
      <c r="G1626" s="2">
        <v>729.26599121093795</v>
      </c>
      <c r="H1626" s="1">
        <v>13535.0150236646</v>
      </c>
      <c r="I1626" s="1">
        <v>813.21156824353091</v>
      </c>
      <c r="J1626" s="1">
        <f t="shared" si="153"/>
        <v>-7.0112542767382617</v>
      </c>
      <c r="K1626" s="1">
        <f t="shared" si="154"/>
        <v>11.510968294737324</v>
      </c>
      <c r="L1626" s="26"/>
      <c r="M1626" s="26"/>
      <c r="N1626" s="2">
        <v>1972221</v>
      </c>
      <c r="O1626" s="26"/>
      <c r="P1626" s="26"/>
      <c r="Q1626" s="26"/>
      <c r="R1626" s="26"/>
      <c r="S1626" s="26"/>
      <c r="T1626" s="26"/>
      <c r="U1626" s="26"/>
      <c r="V1626" s="26"/>
    </row>
    <row r="1627" spans="1:22" ht="14.5" x14ac:dyDescent="0.35">
      <c r="A1627" s="15">
        <v>14</v>
      </c>
      <c r="B1627" s="8">
        <v>90</v>
      </c>
      <c r="C1627" s="8">
        <v>1972222.2222000002</v>
      </c>
      <c r="D1627" s="8">
        <v>7833.3333330000005</v>
      </c>
      <c r="E1627" s="2">
        <v>990</v>
      </c>
      <c r="F1627" s="2">
        <v>14779.345703125</v>
      </c>
      <c r="G1627" s="2">
        <v>722.76965332031205</v>
      </c>
      <c r="H1627" s="1">
        <v>14097.770745806551</v>
      </c>
      <c r="I1627" s="1">
        <v>808.77657844358953</v>
      </c>
      <c r="J1627" s="1">
        <f t="shared" si="153"/>
        <v>-4.6116720659314074</v>
      </c>
      <c r="K1627" s="1">
        <f t="shared" si="154"/>
        <v>11.89963147016101</v>
      </c>
      <c r="L1627" s="26"/>
      <c r="M1627" s="26"/>
      <c r="N1627" s="2">
        <v>1972221</v>
      </c>
      <c r="O1627" s="26"/>
      <c r="P1627" s="26"/>
      <c r="Q1627" s="26"/>
      <c r="R1627" s="26"/>
      <c r="S1627" s="26"/>
      <c r="T1627" s="26"/>
      <c r="U1627" s="26"/>
      <c r="V1627" s="26"/>
    </row>
    <row r="1628" spans="1:22" ht="14.5" x14ac:dyDescent="0.35">
      <c r="A1628" s="15">
        <v>14</v>
      </c>
      <c r="B1628" s="8">
        <v>90</v>
      </c>
      <c r="C1628" s="8">
        <v>1972222.2222000002</v>
      </c>
      <c r="D1628" s="8">
        <v>7833.3333330000005</v>
      </c>
      <c r="E1628" s="2">
        <v>1020</v>
      </c>
      <c r="F1628" s="2">
        <v>16615.69921875</v>
      </c>
      <c r="G1628" s="2">
        <v>805.42181396484398</v>
      </c>
      <c r="H1628" s="1">
        <v>15838.10985201089</v>
      </c>
      <c r="I1628" s="1">
        <v>919.42705264691324</v>
      </c>
      <c r="J1628" s="1">
        <f t="shared" si="153"/>
        <v>-4.679847393130701</v>
      </c>
      <c r="K1628" s="1">
        <f t="shared" si="154"/>
        <v>14.154724481679546</v>
      </c>
      <c r="L1628" s="26"/>
      <c r="M1628" s="26"/>
      <c r="N1628" s="2">
        <v>0</v>
      </c>
      <c r="O1628" s="26"/>
      <c r="P1628" s="26"/>
      <c r="Q1628" s="26"/>
      <c r="R1628" s="26"/>
      <c r="S1628" s="26"/>
      <c r="T1628" s="26"/>
      <c r="U1628" s="26"/>
      <c r="V1628" s="26"/>
    </row>
    <row r="1629" spans="1:22" ht="14.5" x14ac:dyDescent="0.35">
      <c r="A1629" s="15">
        <v>14</v>
      </c>
      <c r="B1629" s="8">
        <v>90</v>
      </c>
      <c r="C1629" s="8">
        <v>1972222.2222000002</v>
      </c>
      <c r="D1629" s="8">
        <v>7833.3333330000005</v>
      </c>
      <c r="E1629" s="2">
        <v>1050</v>
      </c>
      <c r="F1629" s="2">
        <v>17681.9765625</v>
      </c>
      <c r="G1629" s="2">
        <v>881.65087890625</v>
      </c>
      <c r="H1629" s="1">
        <v>17611.816219037479</v>
      </c>
      <c r="I1629" s="1">
        <v>989.10989246670511</v>
      </c>
      <c r="J1629" s="1">
        <f t="shared" si="153"/>
        <v>-0.39679016208695572</v>
      </c>
      <c r="K1629" s="1">
        <f t="shared" si="154"/>
        <v>12.188386143704136</v>
      </c>
      <c r="L1629" s="26"/>
      <c r="M1629" s="26"/>
      <c r="N1629" s="2">
        <v>0</v>
      </c>
      <c r="O1629" s="26"/>
      <c r="P1629" s="26"/>
      <c r="Q1629" s="26"/>
      <c r="R1629" s="26"/>
      <c r="S1629" s="26"/>
      <c r="T1629" s="26"/>
      <c r="U1629" s="26"/>
      <c r="V1629" s="26"/>
    </row>
    <row r="1630" spans="1:22" ht="14.5" x14ac:dyDescent="0.35">
      <c r="A1630" s="15">
        <v>14</v>
      </c>
      <c r="B1630" s="8">
        <v>90</v>
      </c>
      <c r="C1630" s="8">
        <v>1972222.2222000002</v>
      </c>
      <c r="D1630" s="8">
        <v>7833.3333330000005</v>
      </c>
      <c r="E1630" s="2">
        <v>1080</v>
      </c>
      <c r="F1630" s="2">
        <v>20166.728515625</v>
      </c>
      <c r="G1630" s="2">
        <v>957.44439697265602</v>
      </c>
      <c r="H1630" s="1">
        <v>19672.52633330115</v>
      </c>
      <c r="I1630" s="1">
        <v>1027.412558316013</v>
      </c>
      <c r="J1630" s="1">
        <f t="shared" si="153"/>
        <v>-2.450581818171186</v>
      </c>
      <c r="K1630" s="1">
        <f t="shared" si="154"/>
        <v>7.3078041465999872</v>
      </c>
      <c r="L1630" s="26"/>
      <c r="M1630" s="26"/>
      <c r="N1630" s="2">
        <v>0</v>
      </c>
      <c r="O1630" s="26"/>
      <c r="P1630" s="26"/>
      <c r="Q1630" s="26"/>
      <c r="R1630" s="26"/>
      <c r="S1630" s="26"/>
      <c r="T1630" s="26"/>
      <c r="U1630" s="26"/>
      <c r="V1630" s="26"/>
    </row>
    <row r="1631" spans="1:22" ht="14.5" x14ac:dyDescent="0.35">
      <c r="A1631" s="15">
        <v>14</v>
      </c>
      <c r="B1631" s="8">
        <v>90</v>
      </c>
      <c r="C1631" s="8">
        <v>1972222.2222000002</v>
      </c>
      <c r="D1631" s="8">
        <v>7833.3333330000005</v>
      </c>
      <c r="E1631" s="2">
        <v>1110</v>
      </c>
      <c r="F1631" s="2">
        <v>17792.220703125</v>
      </c>
      <c r="G1631" s="2">
        <v>758.82946777343705</v>
      </c>
      <c r="H1631" s="1">
        <v>18047.432484009369</v>
      </c>
      <c r="I1631" s="1">
        <v>889.15411705791723</v>
      </c>
      <c r="J1631" s="1">
        <f t="shared" si="153"/>
        <v>1.4344009392798482</v>
      </c>
      <c r="K1631" s="1">
        <f t="shared" si="154"/>
        <v>17.174431782002316</v>
      </c>
      <c r="L1631" s="26"/>
      <c r="M1631" s="26"/>
      <c r="N1631" s="2">
        <v>1972221</v>
      </c>
      <c r="O1631" s="26"/>
      <c r="P1631" s="26"/>
      <c r="Q1631" s="26"/>
      <c r="R1631" s="26"/>
      <c r="S1631" s="26"/>
      <c r="T1631" s="26"/>
      <c r="U1631" s="26"/>
      <c r="V1631" s="26"/>
    </row>
    <row r="1632" spans="1:22" ht="14.5" x14ac:dyDescent="0.35">
      <c r="A1632" s="15">
        <v>14</v>
      </c>
      <c r="B1632" s="8">
        <v>90</v>
      </c>
      <c r="C1632" s="8">
        <v>1972222.2222000002</v>
      </c>
      <c r="D1632" s="8">
        <v>7833.3333330000005</v>
      </c>
      <c r="E1632" s="2">
        <v>1140</v>
      </c>
      <c r="F1632" s="2">
        <v>18937.962890625</v>
      </c>
      <c r="G1632" s="2">
        <v>855.84539794921898</v>
      </c>
      <c r="H1632" s="1">
        <v>17976.260382187651</v>
      </c>
      <c r="I1632" s="1">
        <v>881.25681336239586</v>
      </c>
      <c r="J1632" s="1">
        <f t="shared" si="153"/>
        <v>-5.0781729481233047</v>
      </c>
      <c r="K1632" s="1">
        <f t="shared" si="154"/>
        <v>2.9691595554603487</v>
      </c>
      <c r="L1632" s="26"/>
      <c r="M1632" s="26"/>
      <c r="N1632" s="2">
        <v>1972221</v>
      </c>
      <c r="O1632" s="26"/>
      <c r="P1632" s="26"/>
      <c r="Q1632" s="26"/>
      <c r="R1632" s="26"/>
      <c r="S1632" s="26"/>
      <c r="T1632" s="26"/>
      <c r="U1632" s="26"/>
      <c r="V1632" s="26"/>
    </row>
    <row r="1633" spans="1:22" ht="14.5" x14ac:dyDescent="0.35">
      <c r="A1633" s="15">
        <v>14</v>
      </c>
      <c r="B1633" s="8">
        <v>90</v>
      </c>
      <c r="C1633" s="8">
        <v>1972222.2222000002</v>
      </c>
      <c r="D1633" s="8">
        <v>7833.3333330000005</v>
      </c>
      <c r="E1633" s="2">
        <v>1170</v>
      </c>
      <c r="F1633" s="2">
        <v>19463.1640625</v>
      </c>
      <c r="G1633" s="2">
        <v>944.54187011718795</v>
      </c>
      <c r="H1633" s="1">
        <v>18214.83694692151</v>
      </c>
      <c r="I1633" s="1">
        <v>884.87495599270164</v>
      </c>
      <c r="J1633" s="1">
        <f t="shared" si="153"/>
        <v>-6.4137933152588591</v>
      </c>
      <c r="K1633" s="1">
        <f t="shared" si="154"/>
        <v>-6.3170216178011804</v>
      </c>
      <c r="L1633" s="26"/>
      <c r="M1633" s="26"/>
      <c r="N1633" s="2">
        <v>1972221</v>
      </c>
      <c r="O1633" s="26"/>
      <c r="P1633" s="26"/>
      <c r="Q1633" s="26"/>
      <c r="R1633" s="26"/>
      <c r="S1633" s="26"/>
      <c r="T1633" s="26"/>
      <c r="U1633" s="26"/>
      <c r="V1633" s="26"/>
    </row>
    <row r="1634" spans="1:22" ht="14.5" x14ac:dyDescent="0.35">
      <c r="A1634" s="15">
        <v>14</v>
      </c>
      <c r="B1634" s="8">
        <v>90</v>
      </c>
      <c r="C1634" s="8">
        <v>1972222.2222000002</v>
      </c>
      <c r="D1634" s="8">
        <v>7833.3333330000005</v>
      </c>
      <c r="E1634" s="2">
        <v>1200</v>
      </c>
      <c r="F1634" s="2">
        <v>19673.375</v>
      </c>
      <c r="G1634" s="2">
        <v>968.34515380859398</v>
      </c>
      <c r="H1634" s="1">
        <v>20053.844441493478</v>
      </c>
      <c r="I1634" s="1">
        <v>955.23608727759336</v>
      </c>
      <c r="J1634" s="1">
        <f t="shared" si="153"/>
        <v>1.9339307134311139</v>
      </c>
      <c r="K1634" s="1">
        <f t="shared" si="154"/>
        <v>-1.3537597084512079</v>
      </c>
      <c r="L1634" s="26"/>
      <c r="M1634" s="26"/>
      <c r="N1634" s="2">
        <v>0</v>
      </c>
      <c r="O1634" s="26"/>
      <c r="P1634" s="26"/>
      <c r="Q1634" s="26"/>
      <c r="R1634" s="26"/>
      <c r="S1634" s="26"/>
      <c r="T1634" s="26"/>
      <c r="U1634" s="26"/>
      <c r="V1634" s="26"/>
    </row>
    <row r="1635" spans="1:22" ht="14.5" x14ac:dyDescent="0.35">
      <c r="A1635" s="15">
        <v>14</v>
      </c>
      <c r="B1635" s="8">
        <v>90</v>
      </c>
      <c r="C1635" s="8">
        <v>1972222.2222000002</v>
      </c>
      <c r="D1635" s="8">
        <v>7833.3333330000005</v>
      </c>
      <c r="E1635" s="2">
        <v>1230</v>
      </c>
      <c r="F1635" s="2">
        <v>20859.541015625</v>
      </c>
      <c r="G1635" s="2">
        <v>1015.87738037109</v>
      </c>
      <c r="H1635" s="1">
        <v>21462.505065463021</v>
      </c>
      <c r="I1635" s="1">
        <v>1005.107968724127</v>
      </c>
      <c r="J1635" s="1">
        <f t="shared" si="153"/>
        <v>2.890591165866816</v>
      </c>
      <c r="K1635" s="1">
        <f t="shared" si="154"/>
        <v>-1.0601094044469286</v>
      </c>
      <c r="L1635" s="26"/>
      <c r="M1635" s="26"/>
      <c r="N1635" s="2">
        <v>1.3676921737076199E-13</v>
      </c>
      <c r="O1635" s="26"/>
      <c r="P1635" s="26"/>
      <c r="Q1635" s="26"/>
      <c r="R1635" s="26"/>
      <c r="S1635" s="26"/>
      <c r="T1635" s="26"/>
      <c r="U1635" s="26"/>
      <c r="V1635" s="26"/>
    </row>
    <row r="1636" spans="1:22" ht="14.5" x14ac:dyDescent="0.35">
      <c r="A1636" s="15">
        <v>14</v>
      </c>
      <c r="B1636" s="8">
        <v>90</v>
      </c>
      <c r="C1636" s="8">
        <v>1972222.2222000002</v>
      </c>
      <c r="D1636" s="8">
        <v>7833.3333330000005</v>
      </c>
      <c r="E1636" s="2">
        <v>1260</v>
      </c>
      <c r="F1636" s="2">
        <v>22947.904296875</v>
      </c>
      <c r="G1636" s="2">
        <v>1062.11987304687</v>
      </c>
      <c r="H1636" s="1">
        <v>22038.04807408222</v>
      </c>
      <c r="I1636" s="1">
        <v>1017.6446597435061</v>
      </c>
      <c r="J1636" s="1">
        <f t="shared" si="153"/>
        <v>-3.9648771888798664</v>
      </c>
      <c r="K1636" s="1">
        <f t="shared" si="154"/>
        <v>-4.1874005403720851</v>
      </c>
      <c r="L1636" s="26"/>
      <c r="M1636" s="26"/>
      <c r="N1636" s="2">
        <v>0</v>
      </c>
      <c r="O1636" s="26"/>
      <c r="P1636" s="26"/>
      <c r="Q1636" s="26"/>
      <c r="R1636" s="26"/>
      <c r="S1636" s="26"/>
      <c r="T1636" s="26"/>
      <c r="U1636" s="26"/>
      <c r="V1636" s="26"/>
    </row>
    <row r="1637" spans="1:22" ht="14.5" x14ac:dyDescent="0.35">
      <c r="A1637" s="15">
        <v>14</v>
      </c>
      <c r="B1637" s="8">
        <v>90</v>
      </c>
      <c r="C1637" s="8">
        <v>1972222.2222000002</v>
      </c>
      <c r="D1637" s="8">
        <v>7833.3333330000005</v>
      </c>
      <c r="E1637" s="2">
        <v>1290</v>
      </c>
      <c r="F1637" s="2">
        <v>19757.330078125</v>
      </c>
      <c r="G1637" s="2">
        <v>834.64093017578102</v>
      </c>
      <c r="H1637" s="1">
        <v>20687.82054038794</v>
      </c>
      <c r="I1637" s="1">
        <v>886.40389776178756</v>
      </c>
      <c r="J1637" s="1">
        <f t="shared" si="153"/>
        <v>4.7095961781453672</v>
      </c>
      <c r="K1637" s="1">
        <f t="shared" si="154"/>
        <v>6.2018247266048778</v>
      </c>
      <c r="L1637" s="26"/>
      <c r="M1637" s="26"/>
      <c r="N1637" s="2">
        <v>1972221</v>
      </c>
      <c r="O1637" s="26"/>
      <c r="P1637" s="26"/>
      <c r="Q1637" s="26"/>
      <c r="R1637" s="26"/>
      <c r="S1637" s="26"/>
      <c r="T1637" s="26"/>
      <c r="U1637" s="26"/>
      <c r="V1637" s="26"/>
    </row>
    <row r="1638" spans="1:22" ht="14.5" x14ac:dyDescent="0.35">
      <c r="A1638" s="15">
        <v>14</v>
      </c>
      <c r="B1638" s="8">
        <v>90</v>
      </c>
      <c r="C1638" s="8">
        <v>1972222.2222000002</v>
      </c>
      <c r="D1638" s="8">
        <v>7833.3333330000005</v>
      </c>
      <c r="E1638" s="2">
        <v>1320</v>
      </c>
      <c r="F1638" s="2">
        <v>21023.986328125</v>
      </c>
      <c r="G1638" s="2">
        <v>871.83874511718705</v>
      </c>
      <c r="H1638" s="1">
        <v>20882.36665477743</v>
      </c>
      <c r="I1638" s="1">
        <v>887.1301079558018</v>
      </c>
      <c r="J1638" s="1">
        <f t="shared" si="153"/>
        <v>-0.67360999544656808</v>
      </c>
      <c r="K1638" s="1">
        <f t="shared" si="154"/>
        <v>1.7539210002142531</v>
      </c>
      <c r="L1638" s="26"/>
      <c r="M1638" s="26"/>
      <c r="N1638" s="2">
        <v>1972221</v>
      </c>
      <c r="O1638" s="26"/>
      <c r="P1638" s="26"/>
      <c r="Q1638" s="26"/>
      <c r="R1638" s="26"/>
      <c r="S1638" s="26"/>
      <c r="T1638" s="26"/>
      <c r="U1638" s="26"/>
      <c r="V1638" s="26"/>
    </row>
    <row r="1639" spans="1:22" ht="14.5" x14ac:dyDescent="0.35">
      <c r="A1639" s="15">
        <v>14</v>
      </c>
      <c r="B1639" s="8">
        <v>90</v>
      </c>
      <c r="C1639" s="8">
        <v>1972222.2222000002</v>
      </c>
      <c r="D1639" s="8">
        <v>7833.3333330000005</v>
      </c>
      <c r="E1639" s="2">
        <v>1350</v>
      </c>
      <c r="F1639" s="2">
        <v>21618.984375</v>
      </c>
      <c r="G1639" s="2">
        <v>878.91546630859398</v>
      </c>
      <c r="H1639" s="1">
        <v>21511.836474554671</v>
      </c>
      <c r="I1639" s="1">
        <v>885.46790383014172</v>
      </c>
      <c r="J1639" s="1">
        <f t="shared" si="153"/>
        <v>-0.49561949158552254</v>
      </c>
      <c r="K1639" s="1">
        <f t="shared" si="154"/>
        <v>0.74551396268718451</v>
      </c>
      <c r="L1639" s="26"/>
      <c r="M1639" s="26"/>
      <c r="N1639" s="2">
        <v>1972221</v>
      </c>
      <c r="O1639" s="26"/>
      <c r="P1639" s="26"/>
      <c r="Q1639" s="26"/>
      <c r="R1639" s="26"/>
      <c r="S1639" s="26"/>
      <c r="T1639" s="26"/>
      <c r="U1639" s="26"/>
      <c r="V1639" s="26"/>
    </row>
    <row r="1640" spans="1:22" ht="14.5" x14ac:dyDescent="0.35">
      <c r="A1640" s="15">
        <v>14</v>
      </c>
      <c r="B1640" s="8">
        <v>90</v>
      </c>
      <c r="C1640" s="8">
        <v>1972222.2222000002</v>
      </c>
      <c r="D1640" s="8">
        <v>7833.3333330000005</v>
      </c>
      <c r="E1640" s="2">
        <v>1380</v>
      </c>
      <c r="F1640" s="2">
        <v>23182.595703125</v>
      </c>
      <c r="G1640" s="2">
        <v>893.362548828125</v>
      </c>
      <c r="H1640" s="1">
        <v>22536.57214406877</v>
      </c>
      <c r="I1640" s="1">
        <v>894.92145182633976</v>
      </c>
      <c r="J1640" s="1">
        <f t="shared" si="153"/>
        <v>-2.7866748285186467</v>
      </c>
      <c r="K1640" s="1">
        <f t="shared" si="154"/>
        <v>0.17449836018530943</v>
      </c>
      <c r="L1640" s="26"/>
      <c r="M1640" s="26"/>
      <c r="N1640" s="2">
        <v>2.63016686338421E-13</v>
      </c>
      <c r="O1640" s="26"/>
      <c r="P1640" s="26"/>
      <c r="Q1640" s="26"/>
      <c r="R1640" s="26"/>
      <c r="S1640" s="26"/>
      <c r="T1640" s="26"/>
      <c r="U1640" s="26"/>
      <c r="V1640" s="26"/>
    </row>
    <row r="1641" spans="1:22" ht="14.5" x14ac:dyDescent="0.35">
      <c r="A1641" s="15">
        <v>14</v>
      </c>
      <c r="B1641" s="8">
        <v>90</v>
      </c>
      <c r="C1641" s="8">
        <v>1972222.2222000002</v>
      </c>
      <c r="D1641" s="8">
        <v>7833.3333330000005</v>
      </c>
      <c r="E1641" s="2">
        <v>1410</v>
      </c>
      <c r="F1641" s="2">
        <v>24320.013671875</v>
      </c>
      <c r="G1641" s="2">
        <v>892.639892578125</v>
      </c>
      <c r="H1641" s="1">
        <v>23697.123761199869</v>
      </c>
      <c r="I1641" s="1">
        <v>880.61167497137058</v>
      </c>
      <c r="J1641" s="1">
        <f t="shared" si="153"/>
        <v>-2.5612235218250499</v>
      </c>
      <c r="K1641" s="1">
        <f t="shared" si="154"/>
        <v>-1.3474882432169251</v>
      </c>
      <c r="L1641" s="26"/>
      <c r="M1641" s="26"/>
      <c r="N1641" s="2">
        <v>2.1041350085904101E-13</v>
      </c>
      <c r="O1641" s="26"/>
      <c r="P1641" s="26"/>
      <c r="Q1641" s="26"/>
      <c r="R1641" s="26"/>
      <c r="S1641" s="26"/>
      <c r="T1641" s="26"/>
      <c r="U1641" s="26"/>
      <c r="V1641" s="26"/>
    </row>
    <row r="1642" spans="1:22" ht="14.5" x14ac:dyDescent="0.35">
      <c r="A1642" s="15">
        <v>14</v>
      </c>
      <c r="B1642" s="8">
        <v>90</v>
      </c>
      <c r="C1642" s="8">
        <v>1972222.2222000002</v>
      </c>
      <c r="D1642" s="8">
        <v>7833.3333330000005</v>
      </c>
      <c r="E1642" s="2">
        <v>1440</v>
      </c>
      <c r="F1642" s="2">
        <v>24096.21484375</v>
      </c>
      <c r="G1642" s="2">
        <v>854.74578857421898</v>
      </c>
      <c r="H1642" s="1">
        <v>25565.67179996425</v>
      </c>
      <c r="I1642" s="1">
        <v>864.1227103398362</v>
      </c>
      <c r="J1642" s="1">
        <f t="shared" si="153"/>
        <v>6.0982895684771536</v>
      </c>
      <c r="K1642" s="1">
        <f t="shared" si="154"/>
        <v>1.0970421721829886</v>
      </c>
      <c r="L1642" s="26"/>
      <c r="M1642" s="26"/>
      <c r="N1642" s="2">
        <v>0</v>
      </c>
      <c r="O1642" s="26"/>
      <c r="P1642" s="26"/>
      <c r="Q1642" s="26"/>
      <c r="R1642" s="26"/>
      <c r="S1642" s="26"/>
      <c r="T1642" s="26"/>
      <c r="U1642" s="26"/>
      <c r="V1642" s="26"/>
    </row>
    <row r="1643" spans="1:22" ht="14.5" x14ac:dyDescent="0.35">
      <c r="A1643" s="15">
        <v>14</v>
      </c>
      <c r="B1643" s="8">
        <v>90</v>
      </c>
      <c r="C1643" s="8">
        <v>1972222.2222000002</v>
      </c>
      <c r="D1643" s="8">
        <v>7833.3333330000005</v>
      </c>
      <c r="E1643" s="2">
        <v>1470</v>
      </c>
      <c r="F1643" s="2">
        <v>23445.318359375</v>
      </c>
      <c r="G1643" s="2">
        <v>820.23126220703102</v>
      </c>
      <c r="H1643" s="1">
        <v>24696.867870385249</v>
      </c>
      <c r="I1643" s="1">
        <v>847.25856806331228</v>
      </c>
      <c r="J1643" s="1">
        <f t="shared" si="153"/>
        <v>5.3381638578168262</v>
      </c>
      <c r="K1643" s="1">
        <f t="shared" si="154"/>
        <v>3.2950836064889479</v>
      </c>
      <c r="L1643" s="26"/>
      <c r="M1643" s="26"/>
      <c r="N1643" s="2">
        <v>1972221</v>
      </c>
      <c r="O1643" s="26"/>
      <c r="P1643" s="26"/>
      <c r="Q1643" s="26"/>
      <c r="R1643" s="26"/>
      <c r="S1643" s="26"/>
      <c r="T1643" s="26"/>
      <c r="U1643" s="26"/>
      <c r="V1643" s="26"/>
    </row>
    <row r="1644" spans="1:22" ht="14.5" x14ac:dyDescent="0.35">
      <c r="A1644" s="15">
        <v>14</v>
      </c>
      <c r="B1644" s="8">
        <v>90</v>
      </c>
      <c r="C1644" s="8">
        <v>1972222.2222000002</v>
      </c>
      <c r="D1644" s="8">
        <v>7833.3333330000005</v>
      </c>
      <c r="E1644" s="2">
        <v>1500</v>
      </c>
      <c r="F1644" s="2">
        <v>23562.4296875</v>
      </c>
      <c r="G1644" s="2">
        <v>804.068603515625</v>
      </c>
      <c r="H1644" s="1">
        <v>24650.603776127398</v>
      </c>
      <c r="I1644" s="1">
        <v>830.56817761198033</v>
      </c>
      <c r="J1644" s="1">
        <f t="shared" si="153"/>
        <v>4.6182592502533</v>
      </c>
      <c r="K1644" s="1">
        <f t="shared" si="154"/>
        <v>3.2956857139417437</v>
      </c>
      <c r="L1644" s="26"/>
      <c r="M1644" s="26"/>
      <c r="N1644" s="2">
        <v>1972221</v>
      </c>
      <c r="O1644" s="26"/>
      <c r="P1644" s="26"/>
      <c r="Q1644" s="26"/>
      <c r="R1644" s="26"/>
      <c r="S1644" s="26"/>
      <c r="T1644" s="26"/>
      <c r="U1644" s="26"/>
      <c r="V1644" s="26"/>
    </row>
    <row r="1645" spans="1:22" ht="14.5" x14ac:dyDescent="0.35">
      <c r="A1645" s="15">
        <v>14</v>
      </c>
      <c r="B1645" s="8">
        <v>90</v>
      </c>
      <c r="C1645" s="8">
        <v>1972222.2222000002</v>
      </c>
      <c r="D1645" s="8">
        <v>7833.3333330000005</v>
      </c>
      <c r="E1645" s="2">
        <v>1530</v>
      </c>
      <c r="F1645" s="2">
        <v>23930.2578125</v>
      </c>
      <c r="G1645" s="2">
        <v>792.940185546875</v>
      </c>
      <c r="H1645" s="1">
        <v>25408.351227404659</v>
      </c>
      <c r="I1645" s="1">
        <v>813.89543165385328</v>
      </c>
      <c r="J1645" s="1">
        <f t="shared" si="153"/>
        <v>6.1766715030231509</v>
      </c>
      <c r="K1645" s="1">
        <f t="shared" si="154"/>
        <v>2.6427272181351062</v>
      </c>
      <c r="L1645" s="26"/>
      <c r="M1645" s="26"/>
      <c r="N1645" s="2">
        <v>1972221</v>
      </c>
      <c r="O1645" s="26"/>
      <c r="P1645" s="26"/>
      <c r="Q1645" s="26"/>
      <c r="R1645" s="26"/>
      <c r="S1645" s="26"/>
      <c r="T1645" s="26"/>
      <c r="U1645" s="26"/>
      <c r="V1645" s="26"/>
    </row>
    <row r="1646" spans="1:22" ht="14.5" x14ac:dyDescent="0.35">
      <c r="A1646" s="15">
        <v>14</v>
      </c>
      <c r="B1646" s="8">
        <v>90</v>
      </c>
      <c r="C1646" s="8">
        <v>1972222.2222000002</v>
      </c>
      <c r="D1646" s="8">
        <v>7833.3333330000005</v>
      </c>
      <c r="E1646" s="2">
        <v>1560</v>
      </c>
      <c r="F1646" s="2">
        <v>25682.431640625</v>
      </c>
      <c r="G1646" s="2">
        <v>810.52990722656295</v>
      </c>
      <c r="H1646" s="1">
        <v>28239.326853847251</v>
      </c>
      <c r="I1646" s="1">
        <v>807.69079205120909</v>
      </c>
      <c r="J1646" s="1">
        <f t="shared" si="153"/>
        <v>9.9558143442216025</v>
      </c>
      <c r="K1646" s="1">
        <f t="shared" si="154"/>
        <v>-0.35027889162888914</v>
      </c>
      <c r="L1646" s="26"/>
      <c r="M1646" s="26"/>
      <c r="N1646" s="2">
        <v>0</v>
      </c>
      <c r="O1646" s="26"/>
      <c r="P1646" s="26"/>
      <c r="Q1646" s="26"/>
      <c r="R1646" s="26"/>
      <c r="S1646" s="26"/>
      <c r="T1646" s="26"/>
      <c r="U1646" s="26"/>
      <c r="V1646" s="26"/>
    </row>
    <row r="1647" spans="1:22" ht="14.5" x14ac:dyDescent="0.35">
      <c r="A1647" s="15">
        <v>14</v>
      </c>
      <c r="B1647" s="8">
        <v>90</v>
      </c>
      <c r="C1647" s="8">
        <v>1972222.2222000002</v>
      </c>
      <c r="D1647" s="8">
        <v>7833.3333330000005</v>
      </c>
      <c r="E1647" s="2">
        <v>1590</v>
      </c>
      <c r="F1647" s="2">
        <v>30746.23046875</v>
      </c>
      <c r="G1647" s="2">
        <v>856.26007080078102</v>
      </c>
      <c r="H1647" s="1">
        <v>27982.405815409998</v>
      </c>
      <c r="I1647" s="1">
        <v>800.42618273571577</v>
      </c>
      <c r="J1647" s="1">
        <f t="shared" si="153"/>
        <v>-8.9891496004660176</v>
      </c>
      <c r="K1647" s="1">
        <f t="shared" si="154"/>
        <v>-6.5206693584168844</v>
      </c>
      <c r="L1647" s="26"/>
      <c r="M1647" s="26"/>
      <c r="N1647" s="2">
        <v>3.47181484949832E-13</v>
      </c>
      <c r="O1647" s="26"/>
      <c r="P1647" s="26"/>
      <c r="Q1647" s="26"/>
      <c r="R1647" s="26"/>
      <c r="S1647" s="26"/>
      <c r="T1647" s="26"/>
      <c r="U1647" s="26"/>
      <c r="V1647" s="26"/>
    </row>
    <row r="1648" spans="1:22" ht="14.5" x14ac:dyDescent="0.35">
      <c r="A1648" s="15">
        <v>14</v>
      </c>
      <c r="B1648" s="8">
        <v>90</v>
      </c>
      <c r="C1648" s="8">
        <v>1972222.2222000002</v>
      </c>
      <c r="D1648" s="8">
        <v>7833.3333330000005</v>
      </c>
      <c r="E1648" s="2">
        <v>1620</v>
      </c>
      <c r="F1648" s="2">
        <v>29713.09375</v>
      </c>
      <c r="G1648" s="2">
        <v>820.03033447265602</v>
      </c>
      <c r="H1648" s="1">
        <v>28136.209744933742</v>
      </c>
      <c r="I1648" s="1">
        <v>793.15005806676243</v>
      </c>
      <c r="J1648" s="1">
        <f t="shared" si="153"/>
        <v>-5.3070340582298279</v>
      </c>
      <c r="K1648" s="1">
        <f t="shared" si="154"/>
        <v>-3.2779612260538786</v>
      </c>
      <c r="L1648" s="26"/>
      <c r="M1648" s="26"/>
      <c r="N1648" s="2">
        <v>2.8405774368973902E-13</v>
      </c>
      <c r="O1648" s="26"/>
      <c r="P1648" s="26"/>
      <c r="Q1648" s="26"/>
      <c r="R1648" s="26"/>
      <c r="S1648" s="26"/>
      <c r="T1648" s="26"/>
      <c r="U1648" s="26"/>
      <c r="V1648" s="26"/>
    </row>
    <row r="1649" spans="1:22" ht="14.5" x14ac:dyDescent="0.35">
      <c r="A1649" s="15">
        <v>14</v>
      </c>
      <c r="B1649" s="8">
        <v>90</v>
      </c>
      <c r="C1649" s="8">
        <v>1972222.2222000002</v>
      </c>
      <c r="D1649" s="8">
        <v>7833.3333330000005</v>
      </c>
      <c r="E1649" s="2">
        <v>1650</v>
      </c>
      <c r="F1649" s="2">
        <v>28479.234375</v>
      </c>
      <c r="G1649" s="2">
        <v>784.14013671875</v>
      </c>
      <c r="H1649" s="1">
        <v>28347.683649480499</v>
      </c>
      <c r="I1649" s="1">
        <v>780.09127578002426</v>
      </c>
      <c r="J1649" s="1">
        <f t="shared" si="153"/>
        <v>-0.46191805505480937</v>
      </c>
      <c r="K1649" s="1">
        <f t="shared" si="154"/>
        <v>-0.5163440498873425</v>
      </c>
      <c r="L1649" s="26"/>
      <c r="M1649" s="26"/>
      <c r="N1649" s="2">
        <v>1972221</v>
      </c>
      <c r="O1649" s="26"/>
      <c r="P1649" s="26"/>
      <c r="Q1649" s="26"/>
      <c r="R1649" s="26"/>
      <c r="S1649" s="26"/>
      <c r="T1649" s="26"/>
      <c r="U1649" s="26"/>
      <c r="V1649" s="26"/>
    </row>
    <row r="1650" spans="1:22" ht="14.5" x14ac:dyDescent="0.35">
      <c r="A1650" s="15">
        <v>14</v>
      </c>
      <c r="B1650" s="8">
        <v>90</v>
      </c>
      <c r="C1650" s="8">
        <v>1972222.2222000002</v>
      </c>
      <c r="D1650" s="8">
        <v>7833.3333330000005</v>
      </c>
      <c r="E1650" s="2">
        <v>1680</v>
      </c>
      <c r="F1650" s="2">
        <v>28095.853515625</v>
      </c>
      <c r="G1650" s="2">
        <v>772.00958251953102</v>
      </c>
      <c r="H1650" s="1">
        <v>28499.89079283168</v>
      </c>
      <c r="I1650" s="1">
        <v>769.43372328697251</v>
      </c>
      <c r="J1650" s="1">
        <f t="shared" si="153"/>
        <v>1.4380672827112453</v>
      </c>
      <c r="K1650" s="1">
        <f t="shared" si="154"/>
        <v>-0.33365638081226118</v>
      </c>
      <c r="L1650" s="26"/>
      <c r="M1650" s="26"/>
      <c r="N1650" s="2">
        <v>1972221</v>
      </c>
      <c r="O1650" s="26"/>
      <c r="P1650" s="26"/>
      <c r="Q1650" s="26"/>
      <c r="R1650" s="26"/>
      <c r="S1650" s="26"/>
      <c r="T1650" s="26"/>
      <c r="U1650" s="26"/>
      <c r="V1650" s="26"/>
    </row>
    <row r="1651" spans="1:22" ht="14.5" x14ac:dyDescent="0.35">
      <c r="A1651" s="15">
        <v>14</v>
      </c>
      <c r="B1651" s="8">
        <v>90</v>
      </c>
      <c r="C1651" s="8">
        <v>1972222.2222000002</v>
      </c>
      <c r="D1651" s="8">
        <v>7833.3333330000005</v>
      </c>
      <c r="E1651" s="2">
        <v>1710</v>
      </c>
      <c r="F1651" s="2">
        <v>28419.0859375</v>
      </c>
      <c r="G1651" s="2">
        <v>753.50262451171898</v>
      </c>
      <c r="H1651" s="1">
        <v>28686.096484561691</v>
      </c>
      <c r="I1651" s="1">
        <v>760.05669667183179</v>
      </c>
      <c r="J1651" s="1">
        <f t="shared" si="153"/>
        <v>0.93954656968527239</v>
      </c>
      <c r="K1651" s="1">
        <f t="shared" si="154"/>
        <v>0.86981411171061906</v>
      </c>
      <c r="L1651" s="26"/>
      <c r="M1651" s="26"/>
      <c r="N1651" s="2">
        <v>1972221</v>
      </c>
      <c r="O1651" s="26"/>
      <c r="P1651" s="26"/>
      <c r="Q1651" s="26"/>
      <c r="R1651" s="26"/>
      <c r="S1651" s="26"/>
      <c r="T1651" s="26"/>
      <c r="U1651" s="26"/>
      <c r="V1651" s="26"/>
    </row>
    <row r="1652" spans="1:22" ht="14.5" x14ac:dyDescent="0.35">
      <c r="A1652" s="15">
        <v>14</v>
      </c>
      <c r="B1652" s="8">
        <v>90</v>
      </c>
      <c r="C1652" s="8">
        <v>1972222.2222000002</v>
      </c>
      <c r="D1652" s="8">
        <v>7833.3333330000005</v>
      </c>
      <c r="E1652" s="2">
        <v>1740</v>
      </c>
      <c r="F1652" s="2">
        <v>29918.947265625</v>
      </c>
      <c r="G1652" s="2">
        <v>763.32403564453102</v>
      </c>
      <c r="H1652" s="1">
        <v>29800.075790569081</v>
      </c>
      <c r="I1652" s="1">
        <v>759.51714664277506</v>
      </c>
      <c r="J1652" s="1">
        <f t="shared" si="153"/>
        <v>-0.39731169014925599</v>
      </c>
      <c r="K1652" s="1">
        <f t="shared" si="154"/>
        <v>-0.4987251578605833</v>
      </c>
      <c r="L1652" s="26"/>
      <c r="M1652" s="26"/>
      <c r="N1652" s="2">
        <v>0</v>
      </c>
      <c r="O1652" s="26"/>
      <c r="P1652" s="26"/>
      <c r="Q1652" s="26"/>
      <c r="R1652" s="26"/>
      <c r="S1652" s="26"/>
      <c r="T1652" s="26"/>
      <c r="U1652" s="26"/>
      <c r="V1652" s="26"/>
    </row>
    <row r="1653" spans="1:22" ht="14.5" x14ac:dyDescent="0.35">
      <c r="A1653" s="15">
        <v>14</v>
      </c>
      <c r="B1653" s="8">
        <v>90</v>
      </c>
      <c r="C1653" s="8">
        <v>1972222.2222000002</v>
      </c>
      <c r="D1653" s="8">
        <v>7833.3333330000005</v>
      </c>
      <c r="E1653" s="2">
        <v>1770</v>
      </c>
      <c r="F1653" s="2">
        <v>31843.84765625</v>
      </c>
      <c r="G1653" s="2">
        <v>766.98907470703102</v>
      </c>
      <c r="H1653" s="1">
        <v>30784.217813466032</v>
      </c>
      <c r="I1653" s="1">
        <v>754.93329303963617</v>
      </c>
      <c r="J1653" s="1">
        <f t="shared" si="153"/>
        <v>-3.3275810581137315</v>
      </c>
      <c r="K1653" s="1">
        <f t="shared" si="154"/>
        <v>-1.571832254846633</v>
      </c>
      <c r="L1653" s="26"/>
      <c r="M1653" s="26"/>
      <c r="N1653" s="2">
        <v>0</v>
      </c>
      <c r="O1653" s="26"/>
      <c r="P1653" s="26"/>
      <c r="Q1653" s="26"/>
      <c r="R1653" s="26"/>
      <c r="S1653" s="26"/>
      <c r="T1653" s="26"/>
      <c r="U1653" s="26"/>
      <c r="V1653" s="26"/>
    </row>
    <row r="1654" spans="1:22" ht="14.5" x14ac:dyDescent="0.35">
      <c r="A1654" s="15">
        <v>14</v>
      </c>
      <c r="B1654" s="8">
        <v>90</v>
      </c>
      <c r="C1654" s="8">
        <v>1972222.2222000002</v>
      </c>
      <c r="D1654" s="8">
        <v>7833.3333330000005</v>
      </c>
      <c r="E1654" s="2">
        <v>1800</v>
      </c>
      <c r="F1654" s="2">
        <v>32477.998046875</v>
      </c>
      <c r="G1654" s="2">
        <v>762.87445068359398</v>
      </c>
      <c r="H1654" s="1">
        <v>31689.703263539399</v>
      </c>
      <c r="I1654" s="1">
        <v>748.73032502055867</v>
      </c>
      <c r="J1654" s="1">
        <f t="shared" si="153"/>
        <v>-2.4271655605061224</v>
      </c>
      <c r="K1654" s="1">
        <f t="shared" si="154"/>
        <v>-1.8540568045451109</v>
      </c>
      <c r="L1654" s="26"/>
      <c r="M1654" s="26"/>
      <c r="N1654" s="2">
        <v>0</v>
      </c>
      <c r="O1654" s="26"/>
      <c r="P1654" s="26"/>
      <c r="Q1654" s="26"/>
      <c r="R1654" s="26"/>
      <c r="S1654" s="26"/>
      <c r="T1654" s="26"/>
      <c r="U1654" s="26"/>
      <c r="V1654" s="26"/>
    </row>
    <row r="1655" spans="1:22" ht="14.5" x14ac:dyDescent="0.35">
      <c r="A1655" s="15">
        <v>14</v>
      </c>
      <c r="B1655" s="8">
        <v>90</v>
      </c>
      <c r="C1655" s="8">
        <v>1972222.2222000002</v>
      </c>
      <c r="D1655" s="8">
        <v>7833.3333330000005</v>
      </c>
      <c r="E1655" s="2">
        <v>1830</v>
      </c>
      <c r="F1655" s="2">
        <v>31734.236328125</v>
      </c>
      <c r="G1655" s="2">
        <v>715.79412841796898</v>
      </c>
      <c r="H1655" s="1">
        <v>31215.54689323741</v>
      </c>
      <c r="I1655" s="1">
        <v>713.892991203826</v>
      </c>
      <c r="J1655" s="1">
        <f t="shared" si="153"/>
        <v>-1.63447901983352</v>
      </c>
      <c r="K1655" s="1">
        <f t="shared" si="154"/>
        <v>-0.26559832480671852</v>
      </c>
      <c r="L1655" s="26"/>
      <c r="M1655" s="26"/>
      <c r="N1655" s="2">
        <v>1972221</v>
      </c>
      <c r="O1655" s="26"/>
      <c r="P1655" s="26"/>
      <c r="Q1655" s="26"/>
      <c r="R1655" s="26"/>
      <c r="S1655" s="26"/>
      <c r="T1655" s="26"/>
      <c r="U1655" s="26"/>
      <c r="V1655" s="26"/>
    </row>
    <row r="1656" spans="1:22" ht="14.5" x14ac:dyDescent="0.35">
      <c r="A1656" s="15">
        <v>14</v>
      </c>
      <c r="B1656" s="8">
        <v>90</v>
      </c>
      <c r="C1656" s="8">
        <v>1972222.2222000002</v>
      </c>
      <c r="D1656" s="8">
        <v>7833.3333330000005</v>
      </c>
      <c r="E1656" s="2">
        <v>1860</v>
      </c>
      <c r="F1656" s="2">
        <v>31149.43359375</v>
      </c>
      <c r="G1656" s="2">
        <v>682.73516845703102</v>
      </c>
      <c r="H1656" s="1">
        <v>31138.518670964211</v>
      </c>
      <c r="I1656" s="1">
        <v>676.39951109947219</v>
      </c>
      <c r="J1656" s="1">
        <f t="shared" si="153"/>
        <v>-3.5040517680484683E-2</v>
      </c>
      <c r="K1656" s="1">
        <f t="shared" si="154"/>
        <v>-0.92798169045214107</v>
      </c>
      <c r="L1656" s="26"/>
      <c r="M1656" s="26"/>
      <c r="N1656" s="2">
        <v>1972221</v>
      </c>
      <c r="O1656" s="26"/>
      <c r="P1656" s="26"/>
      <c r="Q1656" s="26"/>
      <c r="R1656" s="26"/>
      <c r="S1656" s="26"/>
      <c r="T1656" s="26"/>
      <c r="U1656" s="26"/>
      <c r="V1656" s="26"/>
    </row>
    <row r="1657" spans="1:22" ht="14.5" x14ac:dyDescent="0.35">
      <c r="A1657" s="15">
        <v>14</v>
      </c>
      <c r="B1657" s="8">
        <v>90</v>
      </c>
      <c r="C1657" s="8">
        <v>1972222.2222000002</v>
      </c>
      <c r="D1657" s="8">
        <v>7833.3333330000005</v>
      </c>
      <c r="E1657" s="2">
        <v>1890</v>
      </c>
      <c r="F1657" s="2">
        <v>30951.767578125</v>
      </c>
      <c r="G1657" s="2">
        <v>640.56805419921898</v>
      </c>
      <c r="H1657" s="1">
        <v>31335.7403305568</v>
      </c>
      <c r="I1657" s="1">
        <v>640.18804272508862</v>
      </c>
      <c r="J1657" s="1">
        <f t="shared" si="153"/>
        <v>1.2405519376643652</v>
      </c>
      <c r="K1657" s="1">
        <f t="shared" si="154"/>
        <v>-5.9324137636774965E-2</v>
      </c>
      <c r="L1657" s="26"/>
      <c r="M1657" s="26"/>
      <c r="N1657" s="2">
        <v>1972221</v>
      </c>
      <c r="O1657" s="26"/>
      <c r="P1657" s="26"/>
      <c r="Q1657" s="26"/>
      <c r="R1657" s="26"/>
      <c r="S1657" s="26"/>
      <c r="T1657" s="26"/>
      <c r="U1657" s="26"/>
      <c r="V1657" s="26"/>
    </row>
    <row r="1658" spans="1:22" ht="14.5" x14ac:dyDescent="0.35">
      <c r="A1658" s="15">
        <v>14</v>
      </c>
      <c r="B1658" s="8">
        <v>90</v>
      </c>
      <c r="C1658" s="8">
        <v>1972222.2222000002</v>
      </c>
      <c r="D1658" s="8">
        <v>7833.3333330000005</v>
      </c>
      <c r="E1658" s="2">
        <v>1920</v>
      </c>
      <c r="F1658" s="2">
        <v>31386.056640625</v>
      </c>
      <c r="G1658" s="2">
        <v>586.59344482421898</v>
      </c>
      <c r="H1658" s="1">
        <v>33186.686586860837</v>
      </c>
      <c r="I1658" s="1">
        <v>614.19171439308104</v>
      </c>
      <c r="J1658" s="1">
        <f t="shared" si="153"/>
        <v>5.7370378408900375</v>
      </c>
      <c r="K1658" s="1">
        <f t="shared" si="154"/>
        <v>4.7048377052921682</v>
      </c>
      <c r="L1658" s="26"/>
      <c r="M1658" s="26"/>
      <c r="N1658" s="2">
        <v>0</v>
      </c>
      <c r="O1658" s="26"/>
      <c r="P1658" s="26"/>
      <c r="Q1658" s="26"/>
      <c r="R1658" s="26"/>
      <c r="S1658" s="26"/>
      <c r="T1658" s="26"/>
      <c r="U1658" s="26"/>
      <c r="V1658" s="26"/>
    </row>
    <row r="1659" spans="1:22" ht="14.5" x14ac:dyDescent="0.35">
      <c r="A1659" s="15">
        <v>14</v>
      </c>
      <c r="B1659" s="8">
        <v>90</v>
      </c>
      <c r="C1659" s="8">
        <v>1972222.2222000002</v>
      </c>
      <c r="D1659" s="8">
        <v>7833.3333330000005</v>
      </c>
      <c r="E1659" s="2">
        <v>1950</v>
      </c>
      <c r="F1659" s="2">
        <v>32974.0078125</v>
      </c>
      <c r="G1659" s="2">
        <v>581.63543701171898</v>
      </c>
      <c r="H1659" s="1">
        <v>34543.561207180443</v>
      </c>
      <c r="I1659" s="1">
        <v>593.02055132522855</v>
      </c>
      <c r="J1659" s="1">
        <f t="shared" si="153"/>
        <v>4.7599715618598424</v>
      </c>
      <c r="K1659" s="1">
        <f t="shared" si="154"/>
        <v>1.9574313374032235</v>
      </c>
      <c r="L1659" s="26"/>
      <c r="M1659" s="26"/>
      <c r="N1659" s="2">
        <v>0</v>
      </c>
      <c r="O1659" s="26"/>
      <c r="P1659" s="26"/>
      <c r="Q1659" s="26"/>
      <c r="R1659" s="26"/>
      <c r="S1659" s="26"/>
      <c r="T1659" s="26"/>
      <c r="U1659" s="26"/>
      <c r="V1659" s="26"/>
    </row>
    <row r="1660" spans="1:22" ht="14.5" x14ac:dyDescent="0.35">
      <c r="A1660" s="15">
        <v>14</v>
      </c>
      <c r="B1660" s="8">
        <v>90</v>
      </c>
      <c r="C1660" s="8">
        <v>1972222.2222000002</v>
      </c>
      <c r="D1660" s="8">
        <v>7833.3333330000005</v>
      </c>
      <c r="E1660" s="2">
        <v>1980</v>
      </c>
      <c r="F1660" s="2">
        <v>34209.15625</v>
      </c>
      <c r="G1660" s="2">
        <v>572.8505859375</v>
      </c>
      <c r="H1660" s="1">
        <v>35590.815275183893</v>
      </c>
      <c r="I1660" s="1">
        <v>578.44499268314064</v>
      </c>
      <c r="J1660" s="1">
        <f t="shared" si="153"/>
        <v>4.0388573605462526</v>
      </c>
      <c r="K1660" s="1">
        <f t="shared" si="154"/>
        <v>0.97659090921328118</v>
      </c>
      <c r="L1660" s="26"/>
      <c r="M1660" s="26"/>
      <c r="N1660" s="2">
        <v>0</v>
      </c>
      <c r="O1660" s="26"/>
      <c r="P1660" s="26"/>
      <c r="Q1660" s="26"/>
      <c r="R1660" s="26"/>
      <c r="S1660" s="26"/>
      <c r="T1660" s="26"/>
      <c r="U1660" s="26"/>
      <c r="V1660" s="26"/>
    </row>
    <row r="1661" spans="1:22" ht="14.5" x14ac:dyDescent="0.35">
      <c r="A1661" s="15">
        <v>14</v>
      </c>
      <c r="B1661" s="8">
        <v>90</v>
      </c>
      <c r="C1661" s="8">
        <v>1972222.2222000002</v>
      </c>
      <c r="D1661" s="8">
        <v>7833.3333330000005</v>
      </c>
      <c r="E1661" s="2">
        <v>2010</v>
      </c>
      <c r="F1661" s="2">
        <v>33757.453125</v>
      </c>
      <c r="G1661" s="2">
        <v>531.993408203125</v>
      </c>
      <c r="H1661" s="1">
        <v>34764.916618716023</v>
      </c>
      <c r="I1661" s="1">
        <v>532.41519963198505</v>
      </c>
      <c r="J1661" s="1">
        <f t="shared" si="153"/>
        <v>2.9844179594517994</v>
      </c>
      <c r="K1661" s="1">
        <f t="shared" si="154"/>
        <v>7.9285085558616353E-2</v>
      </c>
      <c r="L1661" s="26"/>
      <c r="M1661" s="26"/>
      <c r="N1661" s="2">
        <v>1972221</v>
      </c>
      <c r="O1661" s="26"/>
      <c r="P1661" s="26"/>
      <c r="Q1661" s="26"/>
      <c r="R1661" s="26"/>
      <c r="S1661" s="26"/>
      <c r="T1661" s="26"/>
      <c r="U1661" s="26"/>
      <c r="V1661" s="26"/>
    </row>
    <row r="1662" spans="1:22" ht="14.5" x14ac:dyDescent="0.35">
      <c r="A1662" s="15">
        <v>14</v>
      </c>
      <c r="B1662" s="8">
        <v>90</v>
      </c>
      <c r="C1662" s="8">
        <v>1972222.2222000002</v>
      </c>
      <c r="D1662" s="8">
        <v>7833.3333330000005</v>
      </c>
      <c r="E1662" s="2">
        <v>2040</v>
      </c>
      <c r="F1662" s="2">
        <v>33063.90625</v>
      </c>
      <c r="G1662" s="2">
        <v>506.41629028320301</v>
      </c>
      <c r="H1662" s="1">
        <v>34458.679025011967</v>
      </c>
      <c r="I1662" s="1">
        <v>504.2180458027978</v>
      </c>
      <c r="J1662" s="1">
        <f t="shared" si="153"/>
        <v>4.2184149823857142</v>
      </c>
      <c r="K1662" s="1">
        <f t="shared" si="154"/>
        <v>-0.43407854813988789</v>
      </c>
      <c r="L1662" s="26"/>
      <c r="M1662" s="26"/>
      <c r="N1662" s="2">
        <v>1972221</v>
      </c>
      <c r="O1662" s="26"/>
      <c r="P1662" s="26"/>
      <c r="Q1662" s="26"/>
      <c r="R1662" s="26"/>
      <c r="S1662" s="26"/>
      <c r="T1662" s="26"/>
      <c r="U1662" s="26"/>
      <c r="V1662" s="26"/>
    </row>
    <row r="1663" spans="1:22" ht="14.5" x14ac:dyDescent="0.35">
      <c r="A1663" s="15">
        <v>14</v>
      </c>
      <c r="B1663" s="8">
        <v>90</v>
      </c>
      <c r="C1663" s="8">
        <v>1972222.2222000002</v>
      </c>
      <c r="D1663" s="8">
        <v>7833.3333330000005</v>
      </c>
      <c r="E1663" s="2">
        <v>2070</v>
      </c>
      <c r="F1663" s="2">
        <v>33900.98046875</v>
      </c>
      <c r="G1663" s="2">
        <v>490.01858520507801</v>
      </c>
      <c r="H1663" s="1">
        <v>34437.950512418378</v>
      </c>
      <c r="I1663" s="1">
        <v>484.18541687543319</v>
      </c>
      <c r="J1663" s="1">
        <f t="shared" si="153"/>
        <v>1.583936618480277</v>
      </c>
      <c r="K1663" s="1">
        <f t="shared" si="154"/>
        <v>-1.1903973656843192</v>
      </c>
      <c r="L1663" s="26"/>
      <c r="M1663" s="26"/>
      <c r="N1663" s="2">
        <v>1972221</v>
      </c>
      <c r="O1663" s="26"/>
      <c r="P1663" s="26"/>
      <c r="Q1663" s="26"/>
      <c r="R1663" s="26"/>
      <c r="S1663" s="26"/>
      <c r="T1663" s="26"/>
      <c r="U1663" s="26"/>
      <c r="V1663" s="26"/>
    </row>
    <row r="1664" spans="1:22" ht="14.5" x14ac:dyDescent="0.35">
      <c r="A1664" s="15">
        <v>14</v>
      </c>
      <c r="B1664" s="8">
        <v>90</v>
      </c>
      <c r="C1664" s="8">
        <v>1972222.2222000002</v>
      </c>
      <c r="D1664" s="8">
        <v>7833.3333330000005</v>
      </c>
      <c r="E1664" s="2">
        <v>2100</v>
      </c>
      <c r="F1664" s="2">
        <v>35886.28515625</v>
      </c>
      <c r="G1664" s="2">
        <v>491.58056640625</v>
      </c>
      <c r="H1664" s="1">
        <v>36312.321250528294</v>
      </c>
      <c r="I1664" s="1">
        <v>518.41708024646755</v>
      </c>
      <c r="J1664" s="1">
        <f t="shared" si="153"/>
        <v>1.1871836062811161</v>
      </c>
      <c r="K1664" s="1">
        <f t="shared" si="154"/>
        <v>5.4592300172499959</v>
      </c>
      <c r="L1664" s="26"/>
      <c r="M1664" s="26"/>
      <c r="N1664" s="2">
        <v>0</v>
      </c>
      <c r="O1664" s="26"/>
      <c r="P1664" s="26"/>
      <c r="Q1664" s="26"/>
      <c r="R1664" s="26"/>
      <c r="S1664" s="26"/>
      <c r="T1664" s="26"/>
      <c r="U1664" s="26"/>
      <c r="V1664" s="26"/>
    </row>
    <row r="1665" spans="1:22" ht="14.5" x14ac:dyDescent="0.35">
      <c r="A1665" s="15">
        <v>14</v>
      </c>
      <c r="B1665" s="8">
        <v>90</v>
      </c>
      <c r="C1665" s="8">
        <v>1972222.2222000002</v>
      </c>
      <c r="D1665" s="8">
        <v>7833.3333330000005</v>
      </c>
      <c r="E1665" s="2">
        <v>2130</v>
      </c>
      <c r="F1665" s="2">
        <v>37505.453125</v>
      </c>
      <c r="G1665" s="2">
        <v>500.17083740234398</v>
      </c>
      <c r="H1665" s="1">
        <v>37649.135780373043</v>
      </c>
      <c r="I1665" s="1">
        <v>515.8423307919735</v>
      </c>
      <c r="J1665" s="1">
        <f t="shared" si="153"/>
        <v>0.38309803882163468</v>
      </c>
      <c r="K1665" s="1">
        <f t="shared" si="154"/>
        <v>3.1332281328155811</v>
      </c>
      <c r="L1665" s="26"/>
      <c r="M1665" s="26"/>
      <c r="N1665" s="2">
        <v>0</v>
      </c>
      <c r="O1665" s="26"/>
      <c r="P1665" s="26"/>
      <c r="Q1665" s="26"/>
      <c r="R1665" s="26"/>
      <c r="S1665" s="26"/>
      <c r="T1665" s="26"/>
      <c r="U1665" s="26"/>
      <c r="V1665" s="26"/>
    </row>
    <row r="1666" spans="1:22" ht="14.5" x14ac:dyDescent="0.35">
      <c r="A1666" s="15">
        <v>14</v>
      </c>
      <c r="B1666" s="8">
        <v>90</v>
      </c>
      <c r="C1666" s="8">
        <v>1972222.2222000002</v>
      </c>
      <c r="D1666" s="8">
        <v>7833.3333330000005</v>
      </c>
      <c r="E1666" s="2">
        <v>2160</v>
      </c>
      <c r="F1666" s="2">
        <v>38006.98046875</v>
      </c>
      <c r="G1666" s="2">
        <v>491.158203125</v>
      </c>
      <c r="H1666" s="1">
        <v>38378.172644922008</v>
      </c>
      <c r="I1666" s="1">
        <v>505.99823586854677</v>
      </c>
      <c r="J1666" s="1">
        <f t="shared" si="153"/>
        <v>0.97664211045970473</v>
      </c>
      <c r="K1666" s="1">
        <f t="shared" si="154"/>
        <v>3.021436402594293</v>
      </c>
      <c r="L1666" s="26"/>
      <c r="M1666" s="26"/>
      <c r="N1666" s="2">
        <v>0</v>
      </c>
      <c r="O1666" s="26"/>
      <c r="P1666" s="26"/>
      <c r="Q1666" s="26"/>
      <c r="R1666" s="26"/>
      <c r="S1666" s="26"/>
      <c r="T1666" s="26"/>
      <c r="U1666" s="26"/>
      <c r="V1666" s="26"/>
    </row>
    <row r="1667" spans="1:22" ht="14.5" x14ac:dyDescent="0.35">
      <c r="A1667" s="15">
        <v>14</v>
      </c>
      <c r="B1667" s="8">
        <v>90</v>
      </c>
      <c r="C1667" s="8">
        <v>1972222.2222000002</v>
      </c>
      <c r="D1667" s="8">
        <v>7833.3333330000005</v>
      </c>
      <c r="E1667" s="2">
        <v>2190</v>
      </c>
      <c r="F1667" s="2">
        <v>36896.84375</v>
      </c>
      <c r="G1667" s="2">
        <v>448.02673339843801</v>
      </c>
      <c r="H1667" s="1">
        <v>37019.935186171409</v>
      </c>
      <c r="I1667" s="1">
        <v>456.50956495469859</v>
      </c>
      <c r="J1667" s="1">
        <f t="shared" si="153"/>
        <v>0.33360966321518881</v>
      </c>
      <c r="K1667" s="1">
        <f t="shared" si="154"/>
        <v>1.8933762036732409</v>
      </c>
      <c r="L1667" s="26"/>
      <c r="M1667" s="26"/>
      <c r="N1667" s="2">
        <v>1972221</v>
      </c>
      <c r="O1667" s="26"/>
      <c r="P1667" s="26"/>
      <c r="Q1667" s="26"/>
      <c r="R1667" s="26"/>
      <c r="S1667" s="26"/>
      <c r="T1667" s="26"/>
      <c r="U1667" s="26"/>
      <c r="V1667" s="26"/>
    </row>
    <row r="1668" spans="1:22" ht="14.5" x14ac:dyDescent="0.35">
      <c r="A1668" s="15">
        <v>14</v>
      </c>
      <c r="B1668" s="8">
        <v>90</v>
      </c>
      <c r="C1668" s="8">
        <v>1972222.2222000002</v>
      </c>
      <c r="D1668" s="8">
        <v>7833.3333330000005</v>
      </c>
      <c r="E1668" s="2">
        <v>2220</v>
      </c>
      <c r="F1668" s="2">
        <v>36731.20703125</v>
      </c>
      <c r="G1668" s="2">
        <v>434.319091796875</v>
      </c>
      <c r="H1668" s="1">
        <v>36549.161774481523</v>
      </c>
      <c r="I1668" s="1">
        <v>428.07304964532312</v>
      </c>
      <c r="J1668" s="1">
        <f t="shared" si="153"/>
        <v>-0.49561468702511563</v>
      </c>
      <c r="K1668" s="1">
        <f t="shared" si="154"/>
        <v>-1.4381228616293624</v>
      </c>
      <c r="L1668" s="26"/>
      <c r="M1668" s="26"/>
      <c r="N1668" s="2">
        <v>1972221</v>
      </c>
      <c r="O1668" s="26"/>
      <c r="P1668" s="26"/>
      <c r="Q1668" s="26"/>
      <c r="R1668" s="26"/>
      <c r="S1668" s="26"/>
      <c r="T1668" s="26"/>
      <c r="U1668" s="26"/>
      <c r="V1668" s="26"/>
    </row>
    <row r="1669" spans="1:22" ht="14.5" x14ac:dyDescent="0.35">
      <c r="A1669" s="15">
        <v>14</v>
      </c>
      <c r="B1669" s="8">
        <v>90</v>
      </c>
      <c r="C1669" s="8">
        <v>1972222.2222000002</v>
      </c>
      <c r="D1669" s="8">
        <v>7833.3333330000005</v>
      </c>
      <c r="E1669" s="2">
        <v>2250</v>
      </c>
      <c r="F1669" s="2">
        <v>37152.7578125</v>
      </c>
      <c r="G1669" s="2">
        <v>424.81384277343801</v>
      </c>
      <c r="H1669" s="1">
        <v>36471.539399213892</v>
      </c>
      <c r="I1669" s="1">
        <v>411.22984859626092</v>
      </c>
      <c r="J1669" s="1">
        <f t="shared" si="153"/>
        <v>-1.8335608266929579</v>
      </c>
      <c r="K1669" s="1">
        <f t="shared" si="154"/>
        <v>-3.1976345423427541</v>
      </c>
      <c r="L1669" s="26"/>
      <c r="M1669" s="26"/>
      <c r="N1669" s="2">
        <v>1972221</v>
      </c>
      <c r="O1669" s="26"/>
      <c r="P1669" s="26"/>
      <c r="Q1669" s="26"/>
      <c r="R1669" s="26"/>
      <c r="S1669" s="26"/>
      <c r="T1669" s="26"/>
      <c r="U1669" s="26"/>
      <c r="V1669" s="26"/>
    </row>
    <row r="1670" spans="1:22" ht="14.5" x14ac:dyDescent="0.35">
      <c r="A1670" s="15">
        <v>14</v>
      </c>
      <c r="B1670" s="8">
        <v>90</v>
      </c>
      <c r="C1670" s="8">
        <v>1972222.2222000002</v>
      </c>
      <c r="D1670" s="8">
        <v>7833.3333330000005</v>
      </c>
      <c r="E1670" s="2">
        <v>2280</v>
      </c>
      <c r="F1670" s="2">
        <v>39062.5625</v>
      </c>
      <c r="G1670" s="2">
        <v>435.82546997070301</v>
      </c>
      <c r="H1670" s="1">
        <v>39719.603000842319</v>
      </c>
      <c r="I1670" s="1">
        <v>447.99540049015678</v>
      </c>
      <c r="J1670" s="1">
        <f t="shared" si="153"/>
        <v>1.6820209909227501</v>
      </c>
      <c r="K1670" s="1">
        <f t="shared" si="154"/>
        <v>2.7923862550465111</v>
      </c>
      <c r="L1670" s="26"/>
      <c r="M1670" s="26"/>
      <c r="N1670" s="2">
        <v>0</v>
      </c>
      <c r="O1670" s="26"/>
      <c r="P1670" s="26"/>
      <c r="Q1670" s="26"/>
      <c r="R1670" s="26"/>
      <c r="S1670" s="26"/>
      <c r="T1670" s="26"/>
      <c r="U1670" s="26"/>
      <c r="V1670" s="26"/>
    </row>
    <row r="1671" spans="1:22" ht="14.5" x14ac:dyDescent="0.35">
      <c r="A1671" s="15">
        <v>14</v>
      </c>
      <c r="B1671" s="8">
        <v>90</v>
      </c>
      <c r="C1671" s="8">
        <v>1972222.2222000002</v>
      </c>
      <c r="D1671" s="8">
        <v>7833.3333330000005</v>
      </c>
      <c r="E1671" s="2">
        <v>2310</v>
      </c>
      <c r="F1671" s="2">
        <v>40927.6953125</v>
      </c>
      <c r="G1671" s="2">
        <v>435.21163940429699</v>
      </c>
      <c r="H1671" s="1">
        <v>41407.82931924978</v>
      </c>
      <c r="I1671" s="1">
        <v>445.9210117166536</v>
      </c>
      <c r="J1671" s="1">
        <f t="shared" si="153"/>
        <v>1.1731273971909661</v>
      </c>
      <c r="K1671" s="1">
        <f t="shared" si="154"/>
        <v>2.4607274582580634</v>
      </c>
      <c r="L1671" s="26"/>
      <c r="M1671" s="26"/>
      <c r="N1671" s="2">
        <v>0</v>
      </c>
      <c r="O1671" s="26"/>
      <c r="P1671" s="26"/>
      <c r="Q1671" s="26"/>
      <c r="R1671" s="26"/>
      <c r="S1671" s="26"/>
      <c r="T1671" s="26"/>
      <c r="U1671" s="26"/>
      <c r="V1671" s="26"/>
    </row>
    <row r="1672" spans="1:22" ht="14.5" x14ac:dyDescent="0.35">
      <c r="A1672" s="15">
        <v>14</v>
      </c>
      <c r="B1672" s="8">
        <v>90</v>
      </c>
      <c r="C1672" s="8">
        <v>1972222.2222000002</v>
      </c>
      <c r="D1672" s="8">
        <v>7833.3333330000005</v>
      </c>
      <c r="E1672" s="2">
        <v>2340</v>
      </c>
      <c r="F1672" s="2">
        <v>40995.69140625</v>
      </c>
      <c r="G1672" s="2">
        <v>423.10052490234398</v>
      </c>
      <c r="H1672" s="1">
        <v>41243.93964264539</v>
      </c>
      <c r="I1672" s="1">
        <v>436.17595811955903</v>
      </c>
      <c r="J1672" s="1">
        <f t="shared" si="153"/>
        <v>0.60554713893066048</v>
      </c>
      <c r="K1672" s="1">
        <f t="shared" si="154"/>
        <v>3.090384541648346</v>
      </c>
      <c r="L1672" s="26"/>
      <c r="M1672" s="26"/>
      <c r="N1672" s="2">
        <v>0</v>
      </c>
      <c r="O1672" s="26"/>
      <c r="P1672" s="26"/>
      <c r="Q1672" s="26"/>
      <c r="R1672" s="26"/>
      <c r="S1672" s="26"/>
      <c r="T1672" s="26"/>
      <c r="U1672" s="26"/>
      <c r="V1672" s="26"/>
    </row>
    <row r="1673" spans="1:22" ht="14.5" x14ac:dyDescent="0.35">
      <c r="A1673" s="15">
        <v>14</v>
      </c>
      <c r="B1673" s="8">
        <v>90</v>
      </c>
      <c r="C1673" s="8">
        <v>1972222.2222000002</v>
      </c>
      <c r="D1673" s="8">
        <v>7833.3333330000005</v>
      </c>
      <c r="E1673" s="2">
        <v>2370</v>
      </c>
      <c r="F1673" s="2">
        <v>38753.0234375</v>
      </c>
      <c r="G1673" s="2">
        <v>391.99896240234398</v>
      </c>
      <c r="H1673" s="1">
        <v>39310.291002971237</v>
      </c>
      <c r="I1673" s="1">
        <v>389.92050128688749</v>
      </c>
      <c r="J1673" s="1">
        <f t="shared" si="153"/>
        <v>1.4379976477705929</v>
      </c>
      <c r="K1673" s="1">
        <f t="shared" si="154"/>
        <v>-0.53022107576988398</v>
      </c>
      <c r="L1673" s="26"/>
      <c r="M1673" s="26"/>
      <c r="N1673" s="2">
        <v>1972221</v>
      </c>
      <c r="O1673" s="26"/>
      <c r="P1673" s="26"/>
      <c r="Q1673" s="26"/>
      <c r="R1673" s="26"/>
      <c r="S1673" s="26"/>
      <c r="T1673" s="26"/>
      <c r="U1673" s="26"/>
      <c r="V1673" s="26"/>
    </row>
    <row r="1674" spans="1:22" ht="14.5" x14ac:dyDescent="0.35">
      <c r="A1674" s="15">
        <v>14</v>
      </c>
      <c r="B1674" s="8">
        <v>90</v>
      </c>
      <c r="C1674" s="8">
        <v>1972222.2222000002</v>
      </c>
      <c r="D1674" s="8">
        <v>7833.3333330000005</v>
      </c>
      <c r="E1674" s="2">
        <v>2400</v>
      </c>
      <c r="F1674" s="2">
        <v>37906.6796875</v>
      </c>
      <c r="G1674" s="2">
        <v>376.78530883789102</v>
      </c>
      <c r="H1674" s="1">
        <v>38572.323276224568</v>
      </c>
      <c r="I1674" s="1">
        <v>366.34109706094353</v>
      </c>
      <c r="J1674" s="1">
        <f t="shared" ref="J1674:J1737" si="155">(H1674-F1674)/F1674*100</f>
        <v>1.7560060501528671</v>
      </c>
      <c r="K1674" s="1">
        <f t="shared" ref="K1674:K1737" si="156">(I1674-G1674)/G1674*100</f>
        <v>-2.7719264875693548</v>
      </c>
      <c r="L1674" s="26"/>
      <c r="M1674" s="26"/>
      <c r="N1674" s="2">
        <v>1972221</v>
      </c>
      <c r="O1674" s="26"/>
      <c r="P1674" s="26"/>
      <c r="Q1674" s="26"/>
      <c r="R1674" s="26"/>
      <c r="S1674" s="26"/>
      <c r="T1674" s="26"/>
      <c r="U1674" s="26"/>
      <c r="V1674" s="26"/>
    </row>
    <row r="1675" spans="1:22" ht="14.5" x14ac:dyDescent="0.35">
      <c r="A1675" s="15">
        <v>14</v>
      </c>
      <c r="B1675" s="8">
        <v>90</v>
      </c>
      <c r="C1675" s="8">
        <v>1972222.2222000002</v>
      </c>
      <c r="D1675" s="8">
        <v>7833.3333330000005</v>
      </c>
      <c r="E1675" s="2">
        <v>2430</v>
      </c>
      <c r="F1675" s="2">
        <v>38691.36328125</v>
      </c>
      <c r="G1675" s="2">
        <v>367.59356689453102</v>
      </c>
      <c r="H1675" s="1">
        <v>38389.565528590429</v>
      </c>
      <c r="I1675" s="1">
        <v>352.52501776913653</v>
      </c>
      <c r="J1675" s="1">
        <f t="shared" si="155"/>
        <v>-0.78001323051292926</v>
      </c>
      <c r="K1675" s="1">
        <f t="shared" si="156"/>
        <v>-4.0992417937819692</v>
      </c>
      <c r="L1675" s="26"/>
      <c r="M1675" s="26"/>
      <c r="N1675" s="2">
        <v>1972221</v>
      </c>
      <c r="O1675" s="26"/>
      <c r="P1675" s="26"/>
      <c r="Q1675" s="26"/>
      <c r="R1675" s="26"/>
      <c r="S1675" s="26"/>
      <c r="T1675" s="26"/>
      <c r="U1675" s="26"/>
      <c r="V1675" s="26"/>
    </row>
    <row r="1676" spans="1:22" ht="14.5" x14ac:dyDescent="0.35">
      <c r="A1676" s="15">
        <v>14</v>
      </c>
      <c r="B1676" s="8">
        <v>90</v>
      </c>
      <c r="C1676" s="8">
        <v>1972222.2222000002</v>
      </c>
      <c r="D1676" s="8">
        <v>7833.3333330000005</v>
      </c>
      <c r="E1676" s="2">
        <v>2460</v>
      </c>
      <c r="F1676" s="2">
        <v>40474.109375</v>
      </c>
      <c r="G1676" s="2">
        <v>376.95489501953102</v>
      </c>
      <c r="H1676" s="1">
        <v>40185.968540004687</v>
      </c>
      <c r="I1676" s="1">
        <v>384.49143002635458</v>
      </c>
      <c r="J1676" s="1">
        <f t="shared" si="155"/>
        <v>-0.71191396041759747</v>
      </c>
      <c r="K1676" s="1">
        <f t="shared" si="156"/>
        <v>1.9993201060389647</v>
      </c>
      <c r="L1676" s="26"/>
      <c r="M1676" s="26"/>
      <c r="N1676" s="2">
        <v>0</v>
      </c>
      <c r="O1676" s="26"/>
      <c r="P1676" s="26"/>
      <c r="Q1676" s="26"/>
      <c r="R1676" s="26"/>
      <c r="S1676" s="26"/>
      <c r="T1676" s="26"/>
      <c r="U1676" s="26"/>
      <c r="V1676" s="26"/>
    </row>
    <row r="1677" spans="1:22" ht="14.5" x14ac:dyDescent="0.35">
      <c r="A1677" s="15">
        <v>14</v>
      </c>
      <c r="B1677" s="8">
        <v>90</v>
      </c>
      <c r="C1677" s="8">
        <v>1972222.2222000002</v>
      </c>
      <c r="D1677" s="8">
        <v>7833.3333330000005</v>
      </c>
      <c r="E1677" s="2">
        <v>2490</v>
      </c>
      <c r="F1677" s="2">
        <v>42022.6171875</v>
      </c>
      <c r="G1677" s="2">
        <v>375.77337646484398</v>
      </c>
      <c r="H1677" s="1">
        <v>40907.511649911263</v>
      </c>
      <c r="I1677" s="1">
        <v>388.14558135266162</v>
      </c>
      <c r="J1677" s="1">
        <f t="shared" si="155"/>
        <v>-2.6535842177874516</v>
      </c>
      <c r="K1677" s="1">
        <f t="shared" si="156"/>
        <v>3.2924644646758643</v>
      </c>
      <c r="L1677" s="26"/>
      <c r="M1677" s="26"/>
      <c r="N1677" s="2">
        <v>0</v>
      </c>
      <c r="O1677" s="26"/>
      <c r="P1677" s="26"/>
      <c r="Q1677" s="26"/>
      <c r="R1677" s="26"/>
      <c r="S1677" s="26"/>
      <c r="T1677" s="26"/>
      <c r="U1677" s="26"/>
      <c r="V1677" s="26"/>
    </row>
    <row r="1678" spans="1:22" ht="14.5" x14ac:dyDescent="0.35">
      <c r="A1678" s="15">
        <v>14</v>
      </c>
      <c r="B1678" s="8">
        <v>90</v>
      </c>
      <c r="C1678" s="8">
        <v>1972222.2222000002</v>
      </c>
      <c r="D1678" s="8">
        <v>7833.3333330000005</v>
      </c>
      <c r="E1678" s="2">
        <v>2520</v>
      </c>
      <c r="F1678" s="2">
        <v>41528.734375</v>
      </c>
      <c r="G1678" s="2">
        <v>364.30163574218699</v>
      </c>
      <c r="H1678" s="1">
        <v>41335.513472913757</v>
      </c>
      <c r="I1678" s="1">
        <v>384.33086513818961</v>
      </c>
      <c r="J1678" s="1">
        <f t="shared" si="155"/>
        <v>-0.46527038445592611</v>
      </c>
      <c r="K1678" s="1">
        <f t="shared" si="156"/>
        <v>5.4979795397287559</v>
      </c>
      <c r="L1678" s="26"/>
      <c r="M1678" s="26"/>
      <c r="N1678" s="2">
        <v>0</v>
      </c>
      <c r="O1678" s="26"/>
      <c r="P1678" s="26"/>
      <c r="Q1678" s="26"/>
      <c r="R1678" s="26"/>
      <c r="S1678" s="26"/>
      <c r="T1678" s="26"/>
      <c r="U1678" s="26"/>
      <c r="V1678" s="26"/>
    </row>
    <row r="1679" spans="1:22" ht="14.5" x14ac:dyDescent="0.35">
      <c r="A1679" s="15">
        <v>14</v>
      </c>
      <c r="B1679" s="8">
        <v>90</v>
      </c>
      <c r="C1679" s="8">
        <v>1972222.2222000002</v>
      </c>
      <c r="D1679" s="8">
        <v>7833.3333330000005</v>
      </c>
      <c r="E1679" s="2">
        <v>2550</v>
      </c>
      <c r="F1679" s="2">
        <v>38968.265625</v>
      </c>
      <c r="G1679" s="2">
        <v>333.99737548828102</v>
      </c>
      <c r="H1679" s="1">
        <v>40312.430291415461</v>
      </c>
      <c r="I1679" s="1">
        <v>347.28627487083281</v>
      </c>
      <c r="J1679" s="1">
        <f t="shared" si="155"/>
        <v>3.4493828371799942</v>
      </c>
      <c r="K1679" s="1">
        <f t="shared" si="156"/>
        <v>3.9787436542351089</v>
      </c>
      <c r="L1679" s="26"/>
      <c r="M1679" s="26"/>
      <c r="N1679" s="2">
        <v>1972221</v>
      </c>
      <c r="O1679" s="26"/>
      <c r="P1679" s="26"/>
      <c r="Q1679" s="26"/>
      <c r="R1679" s="26"/>
      <c r="S1679" s="26"/>
      <c r="T1679" s="26"/>
      <c r="U1679" s="26"/>
      <c r="V1679" s="26"/>
    </row>
    <row r="1680" spans="1:22" ht="14.5" x14ac:dyDescent="0.35">
      <c r="A1680" s="15">
        <v>14</v>
      </c>
      <c r="B1680" s="8">
        <v>90</v>
      </c>
      <c r="C1680" s="8">
        <v>1972222.2222000002</v>
      </c>
      <c r="D1680" s="8">
        <v>7833.3333330000005</v>
      </c>
      <c r="E1680" s="2">
        <v>2580</v>
      </c>
      <c r="F1680" s="2">
        <v>38251.3828125</v>
      </c>
      <c r="G1680" s="2">
        <v>325.95126342773398</v>
      </c>
      <c r="H1680" s="1">
        <v>39997.280402794793</v>
      </c>
      <c r="I1680" s="1">
        <v>332.97779813641552</v>
      </c>
      <c r="J1680" s="1">
        <f t="shared" si="155"/>
        <v>4.5642731371380885</v>
      </c>
      <c r="K1680" s="1">
        <f t="shared" si="156"/>
        <v>2.1557010194683222</v>
      </c>
      <c r="L1680" s="26"/>
      <c r="M1680" s="26"/>
      <c r="N1680" s="2">
        <v>1972221</v>
      </c>
      <c r="O1680" s="26"/>
      <c r="P1680" s="26"/>
      <c r="Q1680" s="26"/>
      <c r="R1680" s="26"/>
      <c r="S1680" s="26"/>
      <c r="T1680" s="26"/>
      <c r="U1680" s="26"/>
      <c r="V1680" s="26"/>
    </row>
    <row r="1681" spans="1:22" ht="14.5" x14ac:dyDescent="0.35">
      <c r="A1681" s="15">
        <v>14</v>
      </c>
      <c r="B1681" s="8">
        <v>90</v>
      </c>
      <c r="C1681" s="8">
        <v>1972222.2222000002</v>
      </c>
      <c r="D1681" s="8">
        <v>7833.3333330000005</v>
      </c>
      <c r="E1681" s="2">
        <v>2610</v>
      </c>
      <c r="F1681" s="2">
        <v>39222.4453125</v>
      </c>
      <c r="G1681" s="2">
        <v>321.94073486328102</v>
      </c>
      <c r="H1681" s="1">
        <v>40010.879079455073</v>
      </c>
      <c r="I1681" s="1">
        <v>325.83389108430708</v>
      </c>
      <c r="J1681" s="1">
        <f t="shared" si="155"/>
        <v>2.0101596437277798</v>
      </c>
      <c r="K1681" s="1">
        <f t="shared" si="156"/>
        <v>1.2092772984069171</v>
      </c>
      <c r="L1681" s="26"/>
      <c r="M1681" s="26"/>
      <c r="N1681" s="2">
        <v>1972221</v>
      </c>
      <c r="O1681" s="26"/>
      <c r="P1681" s="26"/>
      <c r="Q1681" s="26"/>
      <c r="R1681" s="26"/>
      <c r="S1681" s="26"/>
      <c r="T1681" s="26"/>
      <c r="U1681" s="26"/>
      <c r="V1681" s="26"/>
    </row>
    <row r="1682" spans="1:22" ht="14.5" x14ac:dyDescent="0.35">
      <c r="A1682" s="15">
        <v>14</v>
      </c>
      <c r="B1682" s="8">
        <v>90</v>
      </c>
      <c r="C1682" s="8">
        <v>1972222.2222000002</v>
      </c>
      <c r="D1682" s="8">
        <v>7833.3333330000005</v>
      </c>
      <c r="E1682" s="2">
        <v>2640</v>
      </c>
      <c r="F1682" s="2">
        <v>41016.27734375</v>
      </c>
      <c r="G1682" s="2">
        <v>334.11074829101602</v>
      </c>
      <c r="H1682" s="1">
        <v>41557.266224264371</v>
      </c>
      <c r="I1682" s="1">
        <v>348.77807033843447</v>
      </c>
      <c r="J1682" s="1">
        <f t="shared" si="155"/>
        <v>1.3189614356769657</v>
      </c>
      <c r="K1682" s="1">
        <f t="shared" si="156"/>
        <v>4.3899581568213932</v>
      </c>
      <c r="L1682" s="26"/>
      <c r="M1682" s="26"/>
      <c r="N1682" s="2">
        <v>8.4166180969180702E-14</v>
      </c>
      <c r="O1682" s="26"/>
      <c r="P1682" s="26"/>
      <c r="Q1682" s="26"/>
      <c r="R1682" s="26"/>
      <c r="S1682" s="26"/>
      <c r="T1682" s="26"/>
      <c r="U1682" s="26"/>
      <c r="V1682" s="26"/>
    </row>
    <row r="1683" spans="1:22" ht="14.5" x14ac:dyDescent="0.35">
      <c r="A1683" s="15">
        <v>14</v>
      </c>
      <c r="B1683" s="8">
        <v>90</v>
      </c>
      <c r="C1683" s="8">
        <v>1972222.2222000002</v>
      </c>
      <c r="D1683" s="8">
        <v>7833.3333330000005</v>
      </c>
      <c r="E1683" s="2">
        <v>2670</v>
      </c>
      <c r="F1683" s="2">
        <v>42182.0703125</v>
      </c>
      <c r="G1683" s="2">
        <v>334.73010253906199</v>
      </c>
      <c r="H1683" s="1">
        <v>42310.221460295841</v>
      </c>
      <c r="I1683" s="1">
        <v>350.05214204646262</v>
      </c>
      <c r="J1683" s="1">
        <f t="shared" si="155"/>
        <v>0.3038047844651795</v>
      </c>
      <c r="K1683" s="1">
        <f t="shared" si="156"/>
        <v>4.5774310081993885</v>
      </c>
      <c r="L1683" s="26"/>
      <c r="M1683" s="26"/>
      <c r="N1683" s="2">
        <v>0</v>
      </c>
      <c r="O1683" s="26"/>
      <c r="P1683" s="26"/>
      <c r="Q1683" s="26"/>
      <c r="R1683" s="26"/>
      <c r="S1683" s="26"/>
      <c r="T1683" s="26"/>
      <c r="U1683" s="26"/>
      <c r="V1683" s="26"/>
    </row>
    <row r="1684" spans="1:22" ht="14.5" x14ac:dyDescent="0.35">
      <c r="A1684" s="15">
        <v>14</v>
      </c>
      <c r="B1684" s="8">
        <v>90</v>
      </c>
      <c r="C1684" s="8">
        <v>1972222.2222000002</v>
      </c>
      <c r="D1684" s="8">
        <v>7833.3333330000005</v>
      </c>
      <c r="E1684" s="2">
        <v>2700</v>
      </c>
      <c r="F1684" s="2">
        <v>41430.55078125</v>
      </c>
      <c r="G1684" s="2">
        <v>322.86166381835898</v>
      </c>
      <c r="H1684" s="1">
        <v>42750.607659776237</v>
      </c>
      <c r="I1684" s="1">
        <v>345.60963012047068</v>
      </c>
      <c r="J1684" s="1">
        <f t="shared" si="155"/>
        <v>3.1861919613283241</v>
      </c>
      <c r="K1684" s="1">
        <f t="shared" si="156"/>
        <v>7.0457316093463618</v>
      </c>
      <c r="L1684" s="26"/>
      <c r="M1684" s="26"/>
      <c r="N1684" s="2">
        <v>8.4166031891381998E-14</v>
      </c>
      <c r="O1684" s="26"/>
      <c r="P1684" s="26"/>
      <c r="Q1684" s="26"/>
      <c r="R1684" s="26"/>
      <c r="S1684" s="26"/>
      <c r="T1684" s="26"/>
      <c r="U1684" s="26"/>
      <c r="V1684" s="26"/>
    </row>
    <row r="1685" spans="1:22" ht="14.5" x14ac:dyDescent="0.35">
      <c r="A1685" s="15">
        <v>14</v>
      </c>
      <c r="B1685" s="8">
        <v>90</v>
      </c>
      <c r="C1685" s="8">
        <v>1972222.2222000002</v>
      </c>
      <c r="D1685" s="8">
        <v>7833.3333330000005</v>
      </c>
      <c r="E1685" s="2">
        <v>2730</v>
      </c>
      <c r="F1685" s="2">
        <v>38701.29296875</v>
      </c>
      <c r="G1685" s="2">
        <v>299.35357666015602</v>
      </c>
      <c r="H1685" s="1">
        <v>40253.817098513748</v>
      </c>
      <c r="I1685" s="1">
        <v>309.25716831551648</v>
      </c>
      <c r="J1685" s="1">
        <f t="shared" si="155"/>
        <v>4.0115562315123654</v>
      </c>
      <c r="K1685" s="1">
        <f t="shared" si="156"/>
        <v>3.3083258151959893</v>
      </c>
      <c r="L1685" s="26"/>
      <c r="M1685" s="26"/>
      <c r="N1685" s="2">
        <v>1972221</v>
      </c>
      <c r="O1685" s="26"/>
      <c r="P1685" s="26"/>
      <c r="Q1685" s="26"/>
      <c r="R1685" s="26"/>
      <c r="S1685" s="26"/>
      <c r="T1685" s="26"/>
      <c r="U1685" s="26"/>
      <c r="V1685" s="26"/>
    </row>
    <row r="1686" spans="1:22" ht="14.5" x14ac:dyDescent="0.35">
      <c r="A1686" s="15">
        <v>14</v>
      </c>
      <c r="B1686" s="8">
        <v>90</v>
      </c>
      <c r="C1686" s="8">
        <v>1972222.2222000002</v>
      </c>
      <c r="D1686" s="8">
        <v>7833.3333330000005</v>
      </c>
      <c r="E1686" s="2">
        <v>2760</v>
      </c>
      <c r="F1686" s="2">
        <v>38130.8203125</v>
      </c>
      <c r="G1686" s="2">
        <v>294.89370727539102</v>
      </c>
      <c r="H1686" s="1">
        <v>38995.954361261713</v>
      </c>
      <c r="I1686" s="1">
        <v>293.38794329136761</v>
      </c>
      <c r="J1686" s="1">
        <f t="shared" si="155"/>
        <v>2.2688576895842587</v>
      </c>
      <c r="K1686" s="1">
        <f t="shared" si="156"/>
        <v>-0.51061245013859746</v>
      </c>
      <c r="L1686" s="26"/>
      <c r="M1686" s="26"/>
      <c r="N1686" s="2">
        <v>1972221</v>
      </c>
      <c r="O1686" s="26"/>
      <c r="P1686" s="26"/>
      <c r="Q1686" s="26"/>
      <c r="R1686" s="26"/>
      <c r="S1686" s="26"/>
      <c r="T1686" s="26"/>
      <c r="U1686" s="26"/>
      <c r="V1686" s="26"/>
    </row>
    <row r="1687" spans="1:22" ht="14.5" x14ac:dyDescent="0.35">
      <c r="A1687" s="15">
        <v>14</v>
      </c>
      <c r="B1687" s="8">
        <v>90</v>
      </c>
      <c r="C1687" s="8">
        <v>1972222.2222000002</v>
      </c>
      <c r="D1687" s="8">
        <v>7833.3333330000005</v>
      </c>
      <c r="E1687" s="2">
        <v>2790</v>
      </c>
      <c r="F1687" s="2">
        <v>39654.0546875</v>
      </c>
      <c r="G1687" s="2">
        <v>295.75039672851602</v>
      </c>
      <c r="H1687" s="1">
        <v>38791.406052556413</v>
      </c>
      <c r="I1687" s="1">
        <v>285.45379510806168</v>
      </c>
      <c r="J1687" s="1">
        <f t="shared" si="155"/>
        <v>-2.1754361357037135</v>
      </c>
      <c r="K1687" s="1">
        <f t="shared" si="156"/>
        <v>-3.4815174330623471</v>
      </c>
      <c r="L1687" s="26"/>
      <c r="M1687" s="26"/>
      <c r="N1687" s="2">
        <v>1972221</v>
      </c>
      <c r="O1687" s="26"/>
      <c r="P1687" s="26"/>
      <c r="Q1687" s="26"/>
      <c r="R1687" s="26"/>
      <c r="S1687" s="26"/>
      <c r="T1687" s="26"/>
      <c r="U1687" s="26"/>
      <c r="V1687" s="26"/>
    </row>
    <row r="1688" spans="1:22" ht="14.5" x14ac:dyDescent="0.35">
      <c r="A1688" s="15">
        <v>14</v>
      </c>
      <c r="B1688" s="8">
        <v>90</v>
      </c>
      <c r="C1688" s="8">
        <v>1972222.2222000002</v>
      </c>
      <c r="D1688" s="8">
        <v>7833.3333330000005</v>
      </c>
      <c r="E1688" s="2">
        <v>2820</v>
      </c>
      <c r="F1688" s="2">
        <v>41476.4140625</v>
      </c>
      <c r="G1688" s="2">
        <v>305.62741088867199</v>
      </c>
      <c r="H1688" s="1">
        <v>40751.078593387123</v>
      </c>
      <c r="I1688" s="1">
        <v>298.49918150982722</v>
      </c>
      <c r="J1688" s="1">
        <f t="shared" si="155"/>
        <v>-1.7487902112749747</v>
      </c>
      <c r="K1688" s="1">
        <f t="shared" si="156"/>
        <v>-2.3323265927352628</v>
      </c>
      <c r="L1688" s="26"/>
      <c r="M1688" s="26"/>
      <c r="N1688" s="2">
        <v>0</v>
      </c>
      <c r="O1688" s="26"/>
      <c r="P1688" s="26"/>
      <c r="Q1688" s="26"/>
      <c r="R1688" s="26"/>
      <c r="S1688" s="26"/>
      <c r="T1688" s="26"/>
      <c r="U1688" s="26"/>
      <c r="V1688" s="26"/>
    </row>
    <row r="1689" spans="1:22" ht="14.5" x14ac:dyDescent="0.35">
      <c r="A1689" s="15">
        <v>14</v>
      </c>
      <c r="B1689" s="8">
        <v>90</v>
      </c>
      <c r="C1689" s="8">
        <v>1972222.2222000002</v>
      </c>
      <c r="D1689" s="8">
        <v>7833.3333330000005</v>
      </c>
      <c r="E1689" s="2">
        <v>2850</v>
      </c>
      <c r="F1689" s="2">
        <v>42548.98828125</v>
      </c>
      <c r="G1689" s="2">
        <v>301.26095581054699</v>
      </c>
      <c r="H1689" s="1">
        <v>41979.419353727833</v>
      </c>
      <c r="I1689" s="1">
        <v>297.07262423420678</v>
      </c>
      <c r="J1689" s="1">
        <f t="shared" si="155"/>
        <v>-1.3386192023116981</v>
      </c>
      <c r="K1689" s="1">
        <f t="shared" si="156"/>
        <v>-1.3902669747134795</v>
      </c>
      <c r="L1689" s="26"/>
      <c r="M1689" s="26"/>
      <c r="N1689" s="2">
        <v>1.0520730608313401E-13</v>
      </c>
      <c r="O1689" s="26"/>
      <c r="P1689" s="26"/>
      <c r="Q1689" s="26"/>
      <c r="R1689" s="26"/>
      <c r="S1689" s="26"/>
      <c r="T1689" s="26"/>
      <c r="U1689" s="26"/>
      <c r="V1689" s="26"/>
    </row>
    <row r="1690" spans="1:22" ht="14.5" x14ac:dyDescent="0.35">
      <c r="A1690" s="15">
        <v>14</v>
      </c>
      <c r="B1690" s="8">
        <v>90</v>
      </c>
      <c r="C1690" s="8">
        <v>1972222.2222000002</v>
      </c>
      <c r="D1690" s="8">
        <v>7833.3333330000005</v>
      </c>
      <c r="E1690" s="2">
        <v>2880</v>
      </c>
      <c r="F1690" s="2">
        <v>41807.640625</v>
      </c>
      <c r="G1690" s="2">
        <v>293.48257446289102</v>
      </c>
      <c r="H1690" s="1">
        <v>41810.70961095603</v>
      </c>
      <c r="I1690" s="1">
        <v>292.38717549650892</v>
      </c>
      <c r="J1690" s="1">
        <f t="shared" si="155"/>
        <v>7.3407298526064375E-3</v>
      </c>
      <c r="K1690" s="1">
        <f t="shared" si="156"/>
        <v>-0.37324156924370044</v>
      </c>
      <c r="L1690" s="26"/>
      <c r="M1690" s="26"/>
      <c r="N1690" s="2">
        <v>0</v>
      </c>
      <c r="O1690" s="26"/>
      <c r="P1690" s="26"/>
      <c r="Q1690" s="26"/>
      <c r="R1690" s="26"/>
      <c r="S1690" s="26"/>
      <c r="T1690" s="26"/>
      <c r="U1690" s="26"/>
      <c r="V1690" s="26"/>
    </row>
    <row r="1691" spans="1:22" ht="14.5" x14ac:dyDescent="0.35">
      <c r="A1691" s="15">
        <v>14</v>
      </c>
      <c r="B1691" s="8">
        <v>90</v>
      </c>
      <c r="C1691" s="8">
        <v>1972222.2222000002</v>
      </c>
      <c r="D1691" s="8">
        <v>7833.3333330000005</v>
      </c>
      <c r="E1691" s="2">
        <v>2910</v>
      </c>
      <c r="F1691" s="2">
        <v>39086.49609375</v>
      </c>
      <c r="G1691" s="2">
        <v>269.90194702148398</v>
      </c>
      <c r="H1691" s="1">
        <v>39809.483495076543</v>
      </c>
      <c r="I1691" s="1">
        <v>271.42249943203109</v>
      </c>
      <c r="J1691" s="1">
        <f t="shared" si="155"/>
        <v>1.8497114696401515</v>
      </c>
      <c r="K1691" s="1">
        <f t="shared" si="156"/>
        <v>0.56337215323092005</v>
      </c>
      <c r="L1691" s="26"/>
      <c r="M1691" s="26"/>
      <c r="N1691" s="2">
        <v>1972221</v>
      </c>
      <c r="O1691" s="26"/>
      <c r="P1691" s="26"/>
      <c r="Q1691" s="26"/>
      <c r="R1691" s="26"/>
      <c r="S1691" s="26"/>
      <c r="T1691" s="26"/>
      <c r="U1691" s="26"/>
      <c r="V1691" s="26"/>
    </row>
    <row r="1692" spans="1:22" ht="14.5" x14ac:dyDescent="0.35">
      <c r="A1692" s="15">
        <v>14</v>
      </c>
      <c r="B1692" s="8">
        <v>90</v>
      </c>
      <c r="C1692" s="8">
        <v>1972222.2222000002</v>
      </c>
      <c r="D1692" s="8">
        <v>7833.3333330000005</v>
      </c>
      <c r="E1692" s="2">
        <v>2940</v>
      </c>
      <c r="F1692" s="2">
        <v>38623.390625</v>
      </c>
      <c r="G1692" s="2">
        <v>266.33001708984398</v>
      </c>
      <c r="H1692" s="1">
        <v>39477.812439754147</v>
      </c>
      <c r="I1692" s="1">
        <v>263.97438738720638</v>
      </c>
      <c r="J1692" s="1">
        <f t="shared" si="155"/>
        <v>2.2121874877580012</v>
      </c>
      <c r="K1692" s="1">
        <f t="shared" si="156"/>
        <v>-0.88447773494602</v>
      </c>
      <c r="L1692" s="26"/>
      <c r="M1692" s="26"/>
      <c r="N1692" s="2">
        <v>1972221</v>
      </c>
      <c r="O1692" s="26"/>
      <c r="P1692" s="26"/>
      <c r="Q1692" s="26"/>
      <c r="R1692" s="26"/>
      <c r="S1692" s="26"/>
      <c r="T1692" s="26"/>
      <c r="U1692" s="26"/>
      <c r="V1692" s="26"/>
    </row>
    <row r="1693" spans="1:22" ht="14.5" x14ac:dyDescent="0.35">
      <c r="A1693" s="15">
        <v>14</v>
      </c>
      <c r="B1693" s="8">
        <v>90</v>
      </c>
      <c r="C1693" s="8">
        <v>1972222.2222000002</v>
      </c>
      <c r="D1693" s="8">
        <v>7833.3333330000005</v>
      </c>
      <c r="E1693" s="2">
        <v>2970</v>
      </c>
      <c r="F1693" s="2">
        <v>39822.39453125</v>
      </c>
      <c r="G1693" s="2">
        <v>264.02963256835898</v>
      </c>
      <c r="H1693" s="1">
        <v>39346.289247521992</v>
      </c>
      <c r="I1693" s="1">
        <v>259.65696563146219</v>
      </c>
      <c r="J1693" s="1">
        <f t="shared" si="155"/>
        <v>-1.1955717111747046</v>
      </c>
      <c r="K1693" s="1">
        <f t="shared" si="156"/>
        <v>-1.6561273423598317</v>
      </c>
      <c r="L1693" s="26"/>
      <c r="M1693" s="26"/>
      <c r="N1693" s="2">
        <v>1972221</v>
      </c>
      <c r="O1693" s="26"/>
      <c r="P1693" s="26"/>
      <c r="Q1693" s="26"/>
      <c r="R1693" s="26"/>
      <c r="S1693" s="26"/>
      <c r="T1693" s="26"/>
      <c r="U1693" s="26"/>
      <c r="V1693" s="26"/>
    </row>
    <row r="1694" spans="1:22" ht="14.5" x14ac:dyDescent="0.35">
      <c r="A1694" s="15">
        <v>14</v>
      </c>
      <c r="B1694" s="8">
        <v>90</v>
      </c>
      <c r="C1694" s="8">
        <v>1972222.2222000002</v>
      </c>
      <c r="D1694" s="8">
        <v>7833.3333330000005</v>
      </c>
      <c r="E1694" s="2">
        <v>3000</v>
      </c>
      <c r="F1694" s="2">
        <v>41642.54296875</v>
      </c>
      <c r="G1694" s="2">
        <v>268.94888305664102</v>
      </c>
      <c r="H1694" s="1">
        <v>41004.807916207348</v>
      </c>
      <c r="I1694" s="1">
        <v>268.35284515957659</v>
      </c>
      <c r="J1694" s="1">
        <f t="shared" si="155"/>
        <v>-1.5314507882509245</v>
      </c>
      <c r="K1694" s="1">
        <f t="shared" si="156"/>
        <v>-0.22161753947083981</v>
      </c>
      <c r="L1694" s="26"/>
      <c r="M1694" s="26"/>
      <c r="N1694" s="2">
        <v>2.6302783668013899E-14</v>
      </c>
      <c r="O1694" s="26"/>
      <c r="P1694" s="26"/>
      <c r="Q1694" s="26"/>
      <c r="R1694" s="26"/>
      <c r="S1694" s="26"/>
      <c r="T1694" s="26"/>
      <c r="U1694" s="26"/>
      <c r="V1694" s="26"/>
    </row>
    <row r="1695" spans="1:22" ht="14.5" x14ac:dyDescent="0.35">
      <c r="A1695" s="15">
        <v>14</v>
      </c>
      <c r="B1695" s="8">
        <v>90</v>
      </c>
      <c r="C1695" s="8">
        <v>1972222.2222000002</v>
      </c>
      <c r="D1695" s="8">
        <v>7833.3333330000005</v>
      </c>
      <c r="E1695" s="2">
        <v>3030</v>
      </c>
      <c r="F1695" s="2">
        <v>42839.09375</v>
      </c>
      <c r="G1695" s="2">
        <v>265.18121337890602</v>
      </c>
      <c r="H1695" s="1">
        <v>41852.352308953981</v>
      </c>
      <c r="I1695" s="1">
        <v>266.30039592038747</v>
      </c>
      <c r="J1695" s="1">
        <f t="shared" si="155"/>
        <v>-2.3033667490830587</v>
      </c>
      <c r="K1695" s="1">
        <f t="shared" si="156"/>
        <v>0.42204443038063127</v>
      </c>
      <c r="L1695" s="26"/>
      <c r="M1695" s="26"/>
      <c r="N1695" s="2">
        <v>0</v>
      </c>
      <c r="O1695" s="26"/>
      <c r="P1695" s="26"/>
      <c r="Q1695" s="26"/>
      <c r="R1695" s="26"/>
      <c r="S1695" s="26"/>
      <c r="T1695" s="26"/>
      <c r="U1695" s="26"/>
      <c r="V1695" s="26"/>
    </row>
    <row r="1696" spans="1:22" ht="14.5" x14ac:dyDescent="0.35">
      <c r="A1696" s="15">
        <v>14</v>
      </c>
      <c r="B1696" s="8">
        <v>90</v>
      </c>
      <c r="C1696" s="8">
        <v>1972222.2222000002</v>
      </c>
      <c r="D1696" s="8">
        <v>7833.3333330000005</v>
      </c>
      <c r="E1696" s="2">
        <v>3060</v>
      </c>
      <c r="F1696" s="2">
        <v>41890.65625</v>
      </c>
      <c r="G1696" s="2">
        <v>258.64566040039102</v>
      </c>
      <c r="H1696" s="1">
        <v>41610.064144732969</v>
      </c>
      <c r="I1696" s="1">
        <v>262.13406674593</v>
      </c>
      <c r="J1696" s="1">
        <f t="shared" si="155"/>
        <v>-0.66982026634407521</v>
      </c>
      <c r="K1696" s="1">
        <f t="shared" si="156"/>
        <v>1.3487202298847085</v>
      </c>
      <c r="L1696" s="26"/>
      <c r="M1696" s="26"/>
      <c r="N1696" s="2">
        <v>0</v>
      </c>
      <c r="O1696" s="26"/>
      <c r="P1696" s="26"/>
      <c r="Q1696" s="26"/>
      <c r="R1696" s="26"/>
      <c r="S1696" s="26"/>
      <c r="T1696" s="26"/>
      <c r="U1696" s="26"/>
      <c r="V1696" s="26"/>
    </row>
    <row r="1697" spans="1:22" ht="14.5" x14ac:dyDescent="0.35">
      <c r="A1697" s="15">
        <v>14</v>
      </c>
      <c r="B1697" s="8">
        <v>90</v>
      </c>
      <c r="C1697" s="8">
        <v>1972222.2222000002</v>
      </c>
      <c r="D1697" s="8">
        <v>7833.3333330000005</v>
      </c>
      <c r="E1697" s="2">
        <v>3090</v>
      </c>
      <c r="F1697" s="2">
        <v>38975.65234375</v>
      </c>
      <c r="G1697" s="2">
        <v>241.04508972168</v>
      </c>
      <c r="H1697" s="1">
        <v>39983.080146227621</v>
      </c>
      <c r="I1697" s="1">
        <v>247.01131986654261</v>
      </c>
      <c r="J1697" s="1">
        <f t="shared" si="155"/>
        <v>2.5847618754203325</v>
      </c>
      <c r="K1697" s="1">
        <f t="shared" si="156"/>
        <v>2.4751510813812665</v>
      </c>
      <c r="L1697" s="26"/>
      <c r="M1697" s="26"/>
      <c r="N1697" s="2">
        <v>1972221</v>
      </c>
      <c r="O1697" s="26"/>
      <c r="P1697" s="26"/>
      <c r="Q1697" s="26"/>
      <c r="R1697" s="26"/>
      <c r="S1697" s="26"/>
      <c r="T1697" s="26"/>
      <c r="U1697" s="26"/>
      <c r="V1697" s="26"/>
    </row>
    <row r="1698" spans="1:22" ht="14.5" x14ac:dyDescent="0.35">
      <c r="A1698" s="15">
        <v>14</v>
      </c>
      <c r="B1698" s="8">
        <v>90</v>
      </c>
      <c r="C1698" s="8">
        <v>1972222.2222000002</v>
      </c>
      <c r="D1698" s="8">
        <v>7833.3333330000005</v>
      </c>
      <c r="E1698" s="2">
        <v>3120</v>
      </c>
      <c r="F1698" s="2">
        <v>38446.59765625</v>
      </c>
      <c r="G1698" s="2">
        <v>238.91139221191401</v>
      </c>
      <c r="H1698" s="1">
        <v>39416.068803262977</v>
      </c>
      <c r="I1698" s="1">
        <v>239.84157291846441</v>
      </c>
      <c r="J1698" s="1">
        <f t="shared" si="155"/>
        <v>2.5216045270923382</v>
      </c>
      <c r="K1698" s="1">
        <f t="shared" si="156"/>
        <v>0.38934129425077124</v>
      </c>
      <c r="L1698" s="26"/>
      <c r="M1698" s="26"/>
      <c r="N1698" s="2">
        <v>1972221</v>
      </c>
      <c r="O1698" s="26"/>
      <c r="P1698" s="26"/>
      <c r="Q1698" s="26"/>
      <c r="R1698" s="26"/>
      <c r="S1698" s="26"/>
      <c r="T1698" s="26"/>
      <c r="U1698" s="26"/>
      <c r="V1698" s="26"/>
    </row>
    <row r="1699" spans="1:22" ht="14.5" x14ac:dyDescent="0.35">
      <c r="A1699" s="15">
        <v>14</v>
      </c>
      <c r="B1699" s="8">
        <v>90</v>
      </c>
      <c r="C1699" s="8">
        <v>1972222.2222000002</v>
      </c>
      <c r="D1699" s="8">
        <v>7833.3333330000005</v>
      </c>
      <c r="E1699" s="2">
        <v>3150</v>
      </c>
      <c r="F1699" s="2">
        <v>39542.5390625</v>
      </c>
      <c r="G1699" s="2">
        <v>239.81576538085901</v>
      </c>
      <c r="H1699" s="1">
        <v>39205.422999452217</v>
      </c>
      <c r="I1699" s="1">
        <v>235.10279602169831</v>
      </c>
      <c r="J1699" s="1">
        <f t="shared" si="155"/>
        <v>-0.85254025421823543</v>
      </c>
      <c r="K1699" s="1">
        <f t="shared" si="156"/>
        <v>-1.9652458426475339</v>
      </c>
      <c r="L1699" s="26"/>
      <c r="M1699" s="26"/>
      <c r="N1699" s="2">
        <v>1972221</v>
      </c>
      <c r="O1699" s="26"/>
      <c r="P1699" s="26"/>
      <c r="Q1699" s="26"/>
      <c r="R1699" s="26"/>
      <c r="S1699" s="26"/>
      <c r="T1699" s="26"/>
      <c r="U1699" s="26"/>
      <c r="V1699" s="26"/>
    </row>
    <row r="1700" spans="1:22" ht="14.5" x14ac:dyDescent="0.35">
      <c r="A1700" s="15">
        <v>14</v>
      </c>
      <c r="B1700" s="8">
        <v>90</v>
      </c>
      <c r="C1700" s="8">
        <v>1972222.2222000002</v>
      </c>
      <c r="D1700" s="8">
        <v>7833.3333330000005</v>
      </c>
      <c r="E1700" s="2">
        <v>3180</v>
      </c>
      <c r="F1700" s="2">
        <v>41411.15625</v>
      </c>
      <c r="G1700" s="2">
        <v>244.89744567871099</v>
      </c>
      <c r="H1700" s="1">
        <v>40811.52994711537</v>
      </c>
      <c r="I1700" s="1">
        <v>245.13009186075681</v>
      </c>
      <c r="J1700" s="1">
        <f t="shared" si="155"/>
        <v>-1.4479825177173837</v>
      </c>
      <c r="K1700" s="1">
        <f t="shared" si="156"/>
        <v>9.4997390193701028E-2</v>
      </c>
      <c r="L1700" s="26"/>
      <c r="M1700" s="26"/>
      <c r="N1700" s="2">
        <v>0</v>
      </c>
      <c r="O1700" s="26"/>
      <c r="P1700" s="26"/>
      <c r="Q1700" s="26"/>
      <c r="R1700" s="26"/>
      <c r="S1700" s="26"/>
      <c r="T1700" s="26"/>
      <c r="U1700" s="26"/>
      <c r="V1700" s="26"/>
    </row>
    <row r="1701" spans="1:22" ht="14.5" x14ac:dyDescent="0.35">
      <c r="A1701" s="15">
        <v>14</v>
      </c>
      <c r="B1701" s="8">
        <v>90</v>
      </c>
      <c r="C1701" s="8">
        <v>1972222.2222000002</v>
      </c>
      <c r="D1701" s="8">
        <v>7833.3333330000005</v>
      </c>
      <c r="E1701" s="2">
        <v>3210</v>
      </c>
      <c r="F1701" s="2">
        <v>42358.84375</v>
      </c>
      <c r="G1701" s="2">
        <v>243.60577392578099</v>
      </c>
      <c r="H1701" s="1">
        <v>41733.506856240732</v>
      </c>
      <c r="I1701" s="1">
        <v>243.53340452433929</v>
      </c>
      <c r="J1701" s="1">
        <f t="shared" si="155"/>
        <v>-1.4762841437551462</v>
      </c>
      <c r="K1701" s="1">
        <f t="shared" si="156"/>
        <v>-2.9707588730533772E-2</v>
      </c>
      <c r="L1701" s="26"/>
      <c r="M1701" s="26"/>
      <c r="N1701" s="2">
        <v>2.8405774368973902E-13</v>
      </c>
      <c r="O1701" s="26"/>
      <c r="P1701" s="26"/>
      <c r="Q1701" s="26"/>
      <c r="R1701" s="26"/>
      <c r="S1701" s="26"/>
      <c r="T1701" s="26"/>
      <c r="U1701" s="26"/>
      <c r="V1701" s="26"/>
    </row>
    <row r="1702" spans="1:22" ht="14.5" x14ac:dyDescent="0.35">
      <c r="A1702" s="15">
        <v>14</v>
      </c>
      <c r="B1702" s="8">
        <v>90</v>
      </c>
      <c r="C1702" s="8">
        <v>1972222.2222000002</v>
      </c>
      <c r="D1702" s="8">
        <v>7833.3333330000005</v>
      </c>
      <c r="E1702" s="2">
        <v>3240</v>
      </c>
      <c r="F1702" s="2">
        <v>41394.16796875</v>
      </c>
      <c r="G1702" s="2">
        <v>237.66809082031199</v>
      </c>
      <c r="H1702" s="1">
        <v>41407.435692890962</v>
      </c>
      <c r="I1702" s="1">
        <v>240.25222528137121</v>
      </c>
      <c r="J1702" s="1">
        <f t="shared" si="155"/>
        <v>3.2052158050327871E-2</v>
      </c>
      <c r="K1702" s="1">
        <f t="shared" si="156"/>
        <v>1.0872870868529618</v>
      </c>
      <c r="L1702" s="26"/>
      <c r="M1702" s="26"/>
      <c r="N1702" s="2">
        <v>1.05207251873025E-13</v>
      </c>
      <c r="O1702" s="26"/>
      <c r="P1702" s="26"/>
      <c r="Q1702" s="26"/>
      <c r="R1702" s="26"/>
      <c r="S1702" s="26"/>
      <c r="T1702" s="26"/>
      <c r="U1702" s="26"/>
      <c r="V1702" s="26"/>
    </row>
    <row r="1703" spans="1:22" ht="14.5" x14ac:dyDescent="0.35">
      <c r="A1703" s="15">
        <v>14</v>
      </c>
      <c r="B1703" s="8">
        <v>90</v>
      </c>
      <c r="C1703" s="8">
        <v>1972222.2222000002</v>
      </c>
      <c r="D1703" s="8">
        <v>7833.3333330000005</v>
      </c>
      <c r="E1703" s="2">
        <v>3270</v>
      </c>
      <c r="F1703" s="2">
        <v>38533.91015625</v>
      </c>
      <c r="G1703" s="2">
        <v>221.05038452148401</v>
      </c>
      <c r="H1703" s="1">
        <v>39794.8524775884</v>
      </c>
      <c r="I1703" s="1">
        <v>224.09848280429239</v>
      </c>
      <c r="J1703" s="1">
        <f t="shared" si="155"/>
        <v>3.2722926799420105</v>
      </c>
      <c r="K1703" s="1">
        <f t="shared" si="156"/>
        <v>1.3789156211633444</v>
      </c>
      <c r="L1703" s="26"/>
      <c r="M1703" s="26"/>
      <c r="N1703" s="2">
        <v>1972221</v>
      </c>
      <c r="O1703" s="26"/>
      <c r="P1703" s="26"/>
      <c r="Q1703" s="26"/>
      <c r="R1703" s="26"/>
      <c r="S1703" s="26"/>
      <c r="T1703" s="26"/>
      <c r="U1703" s="26"/>
      <c r="V1703" s="26"/>
    </row>
    <row r="1704" spans="1:22" ht="14.5" x14ac:dyDescent="0.35">
      <c r="A1704" s="15">
        <v>14</v>
      </c>
      <c r="B1704" s="8">
        <v>90</v>
      </c>
      <c r="C1704" s="8">
        <v>1972222.2222000002</v>
      </c>
      <c r="D1704" s="8">
        <v>7833.3333330000005</v>
      </c>
      <c r="E1704" s="2">
        <v>3300</v>
      </c>
      <c r="F1704" s="2">
        <v>38205.22265625</v>
      </c>
      <c r="G1704" s="2">
        <v>218.97463989257801</v>
      </c>
      <c r="H1704" s="1">
        <v>39232.679768072252</v>
      </c>
      <c r="I1704" s="1">
        <v>217.93066447299429</v>
      </c>
      <c r="J1704" s="1">
        <f t="shared" si="155"/>
        <v>2.689310624012736</v>
      </c>
      <c r="K1704" s="1">
        <f t="shared" si="156"/>
        <v>-0.47675631301225474</v>
      </c>
      <c r="L1704" s="26"/>
      <c r="M1704" s="26"/>
      <c r="N1704" s="2">
        <v>1972221</v>
      </c>
      <c r="O1704" s="26"/>
      <c r="P1704" s="26"/>
      <c r="Q1704" s="26"/>
      <c r="R1704" s="26"/>
      <c r="S1704" s="26"/>
      <c r="T1704" s="26"/>
      <c r="U1704" s="26"/>
      <c r="V1704" s="26"/>
    </row>
    <row r="1705" spans="1:22" ht="14.5" x14ac:dyDescent="0.35">
      <c r="A1705" s="15">
        <v>14</v>
      </c>
      <c r="B1705" s="8">
        <v>90</v>
      </c>
      <c r="C1705" s="8">
        <v>1972222.2222000002</v>
      </c>
      <c r="D1705" s="8">
        <v>7833.3333330000005</v>
      </c>
      <c r="E1705" s="2">
        <v>3330</v>
      </c>
      <c r="F1705" s="2">
        <v>39325.17578125</v>
      </c>
      <c r="G1705" s="2">
        <v>220.80865478515599</v>
      </c>
      <c r="H1705" s="1">
        <v>39023.656744627573</v>
      </c>
      <c r="I1705" s="1">
        <v>213.8616586084251</v>
      </c>
      <c r="J1705" s="1">
        <f t="shared" si="155"/>
        <v>-0.7667328387790433</v>
      </c>
      <c r="K1705" s="1">
        <f t="shared" si="156"/>
        <v>-3.1461611790037085</v>
      </c>
      <c r="L1705" s="26"/>
      <c r="M1705" s="26"/>
      <c r="N1705" s="2">
        <v>1972221</v>
      </c>
      <c r="O1705" s="26"/>
      <c r="P1705" s="26"/>
      <c r="Q1705" s="26"/>
      <c r="R1705" s="26"/>
      <c r="S1705" s="26"/>
      <c r="T1705" s="26"/>
      <c r="U1705" s="26"/>
      <c r="V1705" s="26"/>
    </row>
    <row r="1706" spans="1:22" ht="14.5" x14ac:dyDescent="0.35">
      <c r="A1706" s="15">
        <v>14</v>
      </c>
      <c r="B1706" s="8">
        <v>90</v>
      </c>
      <c r="C1706" s="8">
        <v>1972222.2222000002</v>
      </c>
      <c r="D1706" s="8">
        <v>7833.3333330000005</v>
      </c>
      <c r="E1706" s="2">
        <v>3360</v>
      </c>
      <c r="F1706" s="2">
        <v>41208.0625</v>
      </c>
      <c r="G1706" s="2">
        <v>226.44003295898401</v>
      </c>
      <c r="H1706" s="1">
        <v>40591.968134931769</v>
      </c>
      <c r="I1706" s="1">
        <v>221.756872824488</v>
      </c>
      <c r="J1706" s="1">
        <f t="shared" si="155"/>
        <v>-1.4950820972673275</v>
      </c>
      <c r="K1706" s="1">
        <f t="shared" si="156"/>
        <v>-2.068167926536332</v>
      </c>
      <c r="L1706" s="26"/>
      <c r="M1706" s="26"/>
      <c r="N1706" s="2">
        <v>0</v>
      </c>
      <c r="O1706" s="26"/>
      <c r="P1706" s="26"/>
      <c r="Q1706" s="26"/>
      <c r="R1706" s="26"/>
      <c r="S1706" s="26"/>
      <c r="T1706" s="26"/>
      <c r="U1706" s="26"/>
      <c r="V1706" s="26"/>
    </row>
    <row r="1707" spans="1:22" ht="14.5" x14ac:dyDescent="0.35">
      <c r="A1707" s="15">
        <v>14</v>
      </c>
      <c r="B1707" s="8">
        <v>90</v>
      </c>
      <c r="C1707" s="8">
        <v>1972222.2222000002</v>
      </c>
      <c r="D1707" s="8">
        <v>7833.3333330000005</v>
      </c>
      <c r="E1707" s="2">
        <v>3390</v>
      </c>
      <c r="F1707" s="2">
        <v>42319.05859375</v>
      </c>
      <c r="G1707" s="2">
        <v>226.9169921875</v>
      </c>
      <c r="H1707" s="1">
        <v>41582.458311228707</v>
      </c>
      <c r="I1707" s="1">
        <v>219.7798770101885</v>
      </c>
      <c r="J1707" s="1">
        <f t="shared" si="155"/>
        <v>-1.7405875910247195</v>
      </c>
      <c r="K1707" s="1">
        <f t="shared" si="156"/>
        <v>-3.1452537372847553</v>
      </c>
      <c r="L1707" s="26"/>
      <c r="M1707" s="26"/>
      <c r="N1707" s="2">
        <v>4.2083605480622301E-14</v>
      </c>
      <c r="O1707" s="26"/>
      <c r="P1707" s="26"/>
      <c r="Q1707" s="26"/>
      <c r="R1707" s="26"/>
      <c r="S1707" s="26"/>
      <c r="T1707" s="26"/>
      <c r="U1707" s="26"/>
      <c r="V1707" s="26"/>
    </row>
    <row r="1708" spans="1:22" ht="14.5" x14ac:dyDescent="0.35">
      <c r="A1708" s="15">
        <v>14</v>
      </c>
      <c r="B1708" s="8">
        <v>90</v>
      </c>
      <c r="C1708" s="8">
        <v>1972222.2222000002</v>
      </c>
      <c r="D1708" s="8">
        <v>7833.3333330000005</v>
      </c>
      <c r="E1708" s="2">
        <v>3420</v>
      </c>
      <c r="F1708" s="2">
        <v>41645.69140625</v>
      </c>
      <c r="G1708" s="2">
        <v>221.67549133300801</v>
      </c>
      <c r="H1708" s="1">
        <v>41219.787323421333</v>
      </c>
      <c r="I1708" s="1">
        <v>216.7366894775414</v>
      </c>
      <c r="J1708" s="1">
        <f t="shared" si="155"/>
        <v>-1.0226846246206138</v>
      </c>
      <c r="K1708" s="1">
        <f t="shared" si="156"/>
        <v>-2.2279422166915972</v>
      </c>
      <c r="L1708" s="26"/>
      <c r="M1708" s="26"/>
      <c r="N1708" s="2">
        <v>4.2083554658645402E-14</v>
      </c>
      <c r="O1708" s="26"/>
      <c r="P1708" s="26"/>
      <c r="Q1708" s="26"/>
      <c r="R1708" s="26"/>
      <c r="S1708" s="26"/>
      <c r="T1708" s="26"/>
      <c r="U1708" s="26"/>
      <c r="V1708" s="26"/>
    </row>
    <row r="1709" spans="1:22" ht="14.5" x14ac:dyDescent="0.35">
      <c r="A1709" s="15">
        <v>14</v>
      </c>
      <c r="B1709" s="8">
        <v>90</v>
      </c>
      <c r="C1709" s="8">
        <v>1972222.2222000002</v>
      </c>
      <c r="D1709" s="8">
        <v>7833.3333330000005</v>
      </c>
      <c r="E1709" s="2">
        <v>3450</v>
      </c>
      <c r="F1709" s="2">
        <v>38930.1328125</v>
      </c>
      <c r="G1709" s="2">
        <v>205.95497131347699</v>
      </c>
      <c r="H1709" s="1">
        <v>39611.652828664643</v>
      </c>
      <c r="I1709" s="1">
        <v>206.6681148109586</v>
      </c>
      <c r="J1709" s="1">
        <f t="shared" si="155"/>
        <v>1.7506234038477637</v>
      </c>
      <c r="K1709" s="1">
        <f t="shared" si="156"/>
        <v>0.34626185176960794</v>
      </c>
      <c r="L1709" s="26"/>
      <c r="M1709" s="26"/>
      <c r="N1709" s="2">
        <v>1972221</v>
      </c>
      <c r="O1709" s="26"/>
      <c r="P1709" s="26"/>
      <c r="Q1709" s="26"/>
      <c r="R1709" s="26"/>
      <c r="S1709" s="26"/>
      <c r="T1709" s="26"/>
      <c r="U1709" s="26"/>
      <c r="V1709" s="26"/>
    </row>
    <row r="1710" spans="1:22" ht="14.5" x14ac:dyDescent="0.35">
      <c r="A1710" s="15">
        <v>14</v>
      </c>
      <c r="B1710" s="8">
        <v>90</v>
      </c>
      <c r="C1710" s="8">
        <v>1972222.2222000002</v>
      </c>
      <c r="D1710" s="8">
        <v>7833.3333330000005</v>
      </c>
      <c r="E1710" s="2">
        <v>3480</v>
      </c>
      <c r="F1710" s="2">
        <v>38493.72265625</v>
      </c>
      <c r="G1710" s="2">
        <v>203.076583862305</v>
      </c>
      <c r="H1710" s="1">
        <v>39050.972928547031</v>
      </c>
      <c r="I1710" s="1">
        <v>201.71096409434281</v>
      </c>
      <c r="J1710" s="1">
        <f t="shared" si="155"/>
        <v>1.4476393392067881</v>
      </c>
      <c r="K1710" s="1">
        <f t="shared" si="156"/>
        <v>-0.67246540294775592</v>
      </c>
      <c r="L1710" s="26"/>
      <c r="M1710" s="26"/>
      <c r="N1710" s="2">
        <v>1972221</v>
      </c>
      <c r="O1710" s="26"/>
      <c r="P1710" s="26"/>
      <c r="Q1710" s="26"/>
      <c r="R1710" s="26"/>
      <c r="S1710" s="26"/>
      <c r="T1710" s="26"/>
      <c r="U1710" s="26"/>
      <c r="V1710" s="26"/>
    </row>
    <row r="1711" spans="1:22" ht="14.5" x14ac:dyDescent="0.35">
      <c r="A1711" s="15">
        <v>14</v>
      </c>
      <c r="B1711" s="8">
        <v>90</v>
      </c>
      <c r="C1711" s="8">
        <v>1972222.2222000002</v>
      </c>
      <c r="D1711" s="8">
        <v>7833.3333330000005</v>
      </c>
      <c r="E1711" s="2">
        <v>3510</v>
      </c>
      <c r="F1711" s="2">
        <v>39459.18359375</v>
      </c>
      <c r="G1711" s="2">
        <v>202.51119995117199</v>
      </c>
      <c r="H1711" s="1">
        <v>38847.843160115961</v>
      </c>
      <c r="I1711" s="1">
        <v>198.13254479018661</v>
      </c>
      <c r="J1711" s="1">
        <f t="shared" si="155"/>
        <v>-1.549298231631103</v>
      </c>
      <c r="K1711" s="1">
        <f t="shared" si="156"/>
        <v>-2.1621792582539259</v>
      </c>
      <c r="L1711" s="26"/>
      <c r="M1711" s="26"/>
      <c r="N1711" s="2">
        <v>1972221</v>
      </c>
      <c r="O1711" s="26"/>
      <c r="P1711" s="26"/>
      <c r="Q1711" s="26"/>
      <c r="R1711" s="26"/>
      <c r="S1711" s="26"/>
      <c r="T1711" s="26"/>
      <c r="U1711" s="26"/>
      <c r="V1711" s="26"/>
    </row>
    <row r="1712" spans="1:22" ht="14.5" x14ac:dyDescent="0.35">
      <c r="A1712" s="15">
        <v>14</v>
      </c>
      <c r="B1712" s="8">
        <v>90</v>
      </c>
      <c r="C1712" s="8">
        <v>1972222.2222000002</v>
      </c>
      <c r="D1712" s="8">
        <v>7833.3333330000005</v>
      </c>
      <c r="E1712" s="2">
        <v>3540</v>
      </c>
      <c r="F1712" s="2">
        <v>41368.4296875</v>
      </c>
      <c r="G1712" s="2">
        <v>209.33937072753901</v>
      </c>
      <c r="H1712" s="1">
        <v>40376.238609562322</v>
      </c>
      <c r="I1712" s="1">
        <v>201.65877354075769</v>
      </c>
      <c r="J1712" s="1">
        <f t="shared" si="155"/>
        <v>-2.3984257691982949</v>
      </c>
      <c r="K1712" s="1">
        <f t="shared" si="156"/>
        <v>-3.6689692722817164</v>
      </c>
      <c r="L1712" s="26"/>
      <c r="M1712" s="26"/>
      <c r="N1712" s="2">
        <v>4.7344012119986798E-14</v>
      </c>
      <c r="O1712" s="26"/>
      <c r="P1712" s="26"/>
      <c r="Q1712" s="26"/>
      <c r="R1712" s="26"/>
      <c r="S1712" s="26"/>
      <c r="T1712" s="26"/>
      <c r="U1712" s="26"/>
      <c r="V1712" s="26"/>
    </row>
    <row r="1713" spans="1:22" ht="14.5" x14ac:dyDescent="0.35">
      <c r="A1713" s="15">
        <v>14</v>
      </c>
      <c r="B1713" s="8">
        <v>90</v>
      </c>
      <c r="C1713" s="8">
        <v>1972222.2222000002</v>
      </c>
      <c r="D1713" s="8">
        <v>7833.3333330000005</v>
      </c>
      <c r="E1713" s="2">
        <v>3570</v>
      </c>
      <c r="F1713" s="2">
        <v>42418.1953125</v>
      </c>
      <c r="G1713" s="2">
        <v>211.92866516113301</v>
      </c>
      <c r="H1713" s="1">
        <v>41341.076230324223</v>
      </c>
      <c r="I1713" s="1">
        <v>199.7793564171692</v>
      </c>
      <c r="J1713" s="1">
        <f t="shared" si="155"/>
        <v>-2.5392854982172395</v>
      </c>
      <c r="K1713" s="1">
        <f t="shared" si="156"/>
        <v>-5.7327349911473684</v>
      </c>
      <c r="L1713" s="26"/>
      <c r="M1713" s="26"/>
      <c r="N1713" s="2">
        <v>2.1042377028649401E-14</v>
      </c>
      <c r="O1713" s="26"/>
      <c r="P1713" s="26"/>
      <c r="Q1713" s="26"/>
      <c r="R1713" s="26"/>
      <c r="S1713" s="26"/>
      <c r="T1713" s="26"/>
      <c r="U1713" s="26"/>
      <c r="V1713" s="26"/>
    </row>
    <row r="1714" spans="1:22" ht="14.5" x14ac:dyDescent="0.35">
      <c r="A1714" s="15">
        <v>14</v>
      </c>
      <c r="B1714" s="8">
        <v>90</v>
      </c>
      <c r="C1714" s="8">
        <v>1972222.2222000002</v>
      </c>
      <c r="D1714" s="8">
        <v>7833.3333330000005</v>
      </c>
      <c r="E1714" s="2">
        <v>3600</v>
      </c>
      <c r="F1714" s="2">
        <v>41739.8984375</v>
      </c>
      <c r="G1714" s="2">
        <v>208.91397094726599</v>
      </c>
      <c r="H1714" s="1">
        <v>41167.022824058658</v>
      </c>
      <c r="I1714" s="1">
        <v>196.75683151472259</v>
      </c>
      <c r="J1714" s="1">
        <f t="shared" si="155"/>
        <v>-1.3724892366452384</v>
      </c>
      <c r="K1714" s="1">
        <f t="shared" si="156"/>
        <v>-5.8192084413598666</v>
      </c>
      <c r="L1714" s="26"/>
      <c r="M1714" s="26"/>
      <c r="N1714" s="2">
        <v>0</v>
      </c>
      <c r="O1714" s="26"/>
      <c r="P1714" s="26"/>
      <c r="Q1714" s="26"/>
      <c r="R1714" s="26"/>
      <c r="S1714" s="26"/>
      <c r="T1714" s="26"/>
      <c r="U1714" s="26"/>
      <c r="V1714" s="26"/>
    </row>
    <row r="1715" spans="1:22" ht="14.5" x14ac:dyDescent="0.35">
      <c r="A1715" s="15">
        <v>14</v>
      </c>
      <c r="B1715" s="8">
        <v>90</v>
      </c>
      <c r="C1715" s="8">
        <v>1972222.2222000002</v>
      </c>
      <c r="D1715" s="8">
        <v>7833.3333330000005</v>
      </c>
      <c r="E1715" s="2">
        <v>3630</v>
      </c>
      <c r="F1715" s="2">
        <v>38903.73828125</v>
      </c>
      <c r="G1715" s="2">
        <v>194.22259521484401</v>
      </c>
      <c r="H1715" s="1">
        <v>39473.805620497893</v>
      </c>
      <c r="I1715" s="1">
        <v>186.2512770440562</v>
      </c>
      <c r="J1715" s="1">
        <f t="shared" si="155"/>
        <v>1.4653279207428811</v>
      </c>
      <c r="K1715" s="1">
        <f t="shared" si="156"/>
        <v>-4.1042177208939803</v>
      </c>
      <c r="L1715" s="26"/>
      <c r="M1715" s="26"/>
      <c r="N1715" s="2">
        <v>1972221</v>
      </c>
      <c r="O1715" s="26"/>
      <c r="P1715" s="26"/>
      <c r="Q1715" s="26"/>
      <c r="R1715" s="26"/>
      <c r="S1715" s="26"/>
      <c r="T1715" s="26"/>
      <c r="U1715" s="26"/>
      <c r="V1715" s="26"/>
    </row>
    <row r="1716" spans="1:22" ht="14.5" x14ac:dyDescent="0.35">
      <c r="A1716" s="17">
        <v>14</v>
      </c>
      <c r="B1716" s="18">
        <v>90</v>
      </c>
      <c r="C1716" s="18">
        <v>1972222.2222000002</v>
      </c>
      <c r="D1716" s="18">
        <v>7833.3333330000005</v>
      </c>
      <c r="E1716" s="2">
        <v>3660</v>
      </c>
      <c r="F1716" s="2">
        <v>38664.515625</v>
      </c>
      <c r="G1716" s="2">
        <v>192.08706665039099</v>
      </c>
      <c r="H1716" s="1">
        <v>38994.483832600461</v>
      </c>
      <c r="I1716" s="1">
        <v>181.37440877152301</v>
      </c>
      <c r="J1716" s="1">
        <f t="shared" si="155"/>
        <v>0.85341352986485541</v>
      </c>
      <c r="K1716" s="1">
        <f t="shared" si="156"/>
        <v>-5.5769803067301833</v>
      </c>
      <c r="L1716" s="26"/>
      <c r="M1716" s="26"/>
      <c r="N1716" s="16">
        <v>1972221</v>
      </c>
      <c r="O1716" s="26"/>
      <c r="P1716" s="26"/>
      <c r="Q1716" s="26"/>
      <c r="R1716" s="26"/>
      <c r="S1716" s="26"/>
      <c r="T1716" s="26"/>
      <c r="U1716" s="26"/>
      <c r="V1716" s="26"/>
    </row>
    <row r="1717" spans="1:22" ht="14.5" x14ac:dyDescent="0.35">
      <c r="A1717" s="15">
        <v>15</v>
      </c>
      <c r="B1717" s="8">
        <v>90</v>
      </c>
      <c r="C1717" s="8">
        <v>1916666.6666999999</v>
      </c>
      <c r="D1717" s="8">
        <v>8499.9999989999997</v>
      </c>
      <c r="E1717" s="2">
        <v>30</v>
      </c>
      <c r="F1717" s="2">
        <v>222.10823059082</v>
      </c>
      <c r="G1717" s="2">
        <v>750.50360107421898</v>
      </c>
      <c r="H1717" s="1">
        <v>251.0475111597751</v>
      </c>
      <c r="I1717" s="1">
        <v>758.32177866101642</v>
      </c>
      <c r="J1717" s="1">
        <f t="shared" si="155"/>
        <v>13.029359826952398</v>
      </c>
      <c r="K1717" s="1">
        <f t="shared" si="156"/>
        <v>1.0417241936756929</v>
      </c>
      <c r="L1717" s="26">
        <f t="shared" ref="L1717:M1717" si="157">AVERAGE(J1717:J1838)</f>
        <v>1.0941098966941847</v>
      </c>
      <c r="M1717" s="26">
        <f t="shared" si="157"/>
        <v>0.91895764963161486</v>
      </c>
      <c r="N1717" s="2">
        <v>1916667</v>
      </c>
      <c r="O1717" s="26">
        <f t="shared" ref="O1717:P1717" si="158">ABS(L1717)</f>
        <v>1.0941098966941847</v>
      </c>
      <c r="P1717" s="26">
        <f t="shared" si="158"/>
        <v>0.91895764963161486</v>
      </c>
      <c r="Q1717" s="26">
        <f t="shared" ref="Q1717" si="159">SUM(G1717:G1838)*30</f>
        <v>2277474.0444946294</v>
      </c>
      <c r="R1717" s="26">
        <f t="shared" ref="R1717" si="160">SUM(I1717:I1838)*30</f>
        <v>2299320.8316174611</v>
      </c>
      <c r="S1717" s="26">
        <f t="shared" ref="S1717" si="161">SUM(F1717:F1838)*30</f>
        <v>93485136.243896484</v>
      </c>
      <c r="T1717" s="26">
        <f t="shared" ref="T1717" si="162">SUM(H1717:H1838)*30</f>
        <v>93001668.799361199</v>
      </c>
      <c r="U1717" s="26">
        <f t="shared" ref="U1717" si="163">(R1717-Q1717)/Q1717*100</f>
        <v>0.95925515268295725</v>
      </c>
      <c r="V1717" s="26">
        <f t="shared" ref="V1717" si="164">(T1717-S1717)/S1717*100</f>
        <v>-0.51715969400092754</v>
      </c>
    </row>
    <row r="1718" spans="1:22" ht="14.5" x14ac:dyDescent="0.35">
      <c r="A1718" s="15">
        <v>15</v>
      </c>
      <c r="B1718" s="8">
        <v>90</v>
      </c>
      <c r="C1718" s="8">
        <v>1916666.6666999999</v>
      </c>
      <c r="D1718" s="8">
        <v>8499.9999989999997</v>
      </c>
      <c r="E1718" s="2">
        <v>60</v>
      </c>
      <c r="F1718" s="2">
        <v>214.90951538085901</v>
      </c>
      <c r="G1718" s="2">
        <v>726.17919921875</v>
      </c>
      <c r="H1718" s="1">
        <v>254.0551786031242</v>
      </c>
      <c r="I1718" s="1">
        <v>742.26459335135803</v>
      </c>
      <c r="J1718" s="1">
        <f t="shared" si="155"/>
        <v>18.214951140200526</v>
      </c>
      <c r="K1718" s="1">
        <f t="shared" si="156"/>
        <v>2.2150722782907142</v>
      </c>
      <c r="L1718" s="26"/>
      <c r="M1718" s="26"/>
      <c r="N1718" s="2">
        <v>1916667</v>
      </c>
      <c r="O1718" s="26"/>
      <c r="P1718" s="26"/>
      <c r="Q1718" s="26"/>
      <c r="R1718" s="26"/>
      <c r="S1718" s="26"/>
      <c r="T1718" s="26"/>
      <c r="U1718" s="26"/>
      <c r="V1718" s="26"/>
    </row>
    <row r="1719" spans="1:22" ht="14.5" x14ac:dyDescent="0.35">
      <c r="A1719" s="15">
        <v>15</v>
      </c>
      <c r="B1719" s="8">
        <v>90</v>
      </c>
      <c r="C1719" s="8">
        <v>1916666.6666999999</v>
      </c>
      <c r="D1719" s="8">
        <v>8499.9999989999997</v>
      </c>
      <c r="E1719" s="2">
        <v>90</v>
      </c>
      <c r="F1719" s="2">
        <v>209.57783508300801</v>
      </c>
      <c r="G1719" s="2">
        <v>708.16345214843795</v>
      </c>
      <c r="H1719" s="1">
        <v>256.84639216505082</v>
      </c>
      <c r="I1719" s="1">
        <v>728.47704706237846</v>
      </c>
      <c r="J1719" s="1">
        <f t="shared" si="155"/>
        <v>22.554177574799851</v>
      </c>
      <c r="K1719" s="1">
        <f t="shared" si="156"/>
        <v>2.8684895912536557</v>
      </c>
      <c r="L1719" s="26"/>
      <c r="M1719" s="26"/>
      <c r="N1719" s="2">
        <v>1916667</v>
      </c>
      <c r="O1719" s="26"/>
      <c r="P1719" s="26"/>
      <c r="Q1719" s="26"/>
      <c r="R1719" s="26"/>
      <c r="S1719" s="26"/>
      <c r="T1719" s="26"/>
      <c r="U1719" s="26"/>
      <c r="V1719" s="26"/>
    </row>
    <row r="1720" spans="1:22" ht="14.5" x14ac:dyDescent="0.35">
      <c r="A1720" s="15">
        <v>15</v>
      </c>
      <c r="B1720" s="8">
        <v>90</v>
      </c>
      <c r="C1720" s="8">
        <v>1916666.6666999999</v>
      </c>
      <c r="D1720" s="8">
        <v>8499.9999989999997</v>
      </c>
      <c r="E1720" s="2">
        <v>120</v>
      </c>
      <c r="F1720" s="2">
        <v>239.20942687988301</v>
      </c>
      <c r="G1720" s="2">
        <v>808.28857421875</v>
      </c>
      <c r="H1720" s="1">
        <v>259.63545888510299</v>
      </c>
      <c r="I1720" s="1">
        <v>817.03057949911204</v>
      </c>
      <c r="J1720" s="1">
        <f t="shared" si="155"/>
        <v>8.5389745177044141</v>
      </c>
      <c r="K1720" s="1">
        <f t="shared" si="156"/>
        <v>1.0815450767458401</v>
      </c>
      <c r="L1720" s="26"/>
      <c r="M1720" s="26"/>
      <c r="N1720" s="2">
        <v>0</v>
      </c>
      <c r="O1720" s="26"/>
      <c r="P1720" s="26"/>
      <c r="Q1720" s="26"/>
      <c r="R1720" s="26"/>
      <c r="S1720" s="26"/>
      <c r="T1720" s="26"/>
      <c r="U1720" s="26"/>
      <c r="V1720" s="26"/>
    </row>
    <row r="1721" spans="1:22" ht="14.5" x14ac:dyDescent="0.35">
      <c r="A1721" s="15">
        <v>15</v>
      </c>
      <c r="B1721" s="8">
        <v>90</v>
      </c>
      <c r="C1721" s="8">
        <v>1916666.6666999999</v>
      </c>
      <c r="D1721" s="8">
        <v>8499.9999989999997</v>
      </c>
      <c r="E1721" s="2">
        <v>150</v>
      </c>
      <c r="F1721" s="2">
        <v>250.049880981445</v>
      </c>
      <c r="G1721" s="2">
        <v>844.91845703125</v>
      </c>
      <c r="H1721" s="1">
        <v>262.42446758240192</v>
      </c>
      <c r="I1721" s="1">
        <v>833.36566557674848</v>
      </c>
      <c r="J1721" s="1">
        <f t="shared" si="155"/>
        <v>4.9488472269559587</v>
      </c>
      <c r="K1721" s="1">
        <f t="shared" si="156"/>
        <v>-1.3673262027076569</v>
      </c>
      <c r="L1721" s="26"/>
      <c r="M1721" s="26"/>
      <c r="N1721" s="2">
        <v>0</v>
      </c>
      <c r="O1721" s="26"/>
      <c r="P1721" s="26"/>
      <c r="Q1721" s="26"/>
      <c r="R1721" s="26"/>
      <c r="S1721" s="26"/>
      <c r="T1721" s="26"/>
      <c r="U1721" s="26"/>
      <c r="V1721" s="26"/>
    </row>
    <row r="1722" spans="1:22" ht="14.5" x14ac:dyDescent="0.35">
      <c r="A1722" s="15">
        <v>15</v>
      </c>
      <c r="B1722" s="8">
        <v>90</v>
      </c>
      <c r="C1722" s="8">
        <v>1916666.6666999999</v>
      </c>
      <c r="D1722" s="8">
        <v>8499.9999989999997</v>
      </c>
      <c r="E1722" s="2">
        <v>180</v>
      </c>
      <c r="F1722" s="2">
        <v>246.01582336425801</v>
      </c>
      <c r="G1722" s="2">
        <v>831.28271484375</v>
      </c>
      <c r="H1722" s="1">
        <v>265.21347627970073</v>
      </c>
      <c r="I1722" s="1">
        <v>820.24661341585238</v>
      </c>
      <c r="J1722" s="1">
        <f t="shared" si="155"/>
        <v>7.8034220128264389</v>
      </c>
      <c r="K1722" s="1">
        <f t="shared" si="156"/>
        <v>-1.3275990503389683</v>
      </c>
      <c r="L1722" s="26"/>
      <c r="M1722" s="26"/>
      <c r="N1722" s="2">
        <v>0</v>
      </c>
      <c r="O1722" s="26"/>
      <c r="P1722" s="26"/>
      <c r="Q1722" s="26"/>
      <c r="R1722" s="26"/>
      <c r="S1722" s="26"/>
      <c r="T1722" s="26"/>
      <c r="U1722" s="26"/>
      <c r="V1722" s="26"/>
    </row>
    <row r="1723" spans="1:22" ht="14.5" x14ac:dyDescent="0.35">
      <c r="A1723" s="15">
        <v>15</v>
      </c>
      <c r="B1723" s="8">
        <v>90</v>
      </c>
      <c r="C1723" s="8">
        <v>1916666.6666999999</v>
      </c>
      <c r="D1723" s="8">
        <v>8499.9999989999997</v>
      </c>
      <c r="E1723" s="2">
        <v>210</v>
      </c>
      <c r="F1723" s="2">
        <v>206.73551940918</v>
      </c>
      <c r="G1723" s="2">
        <v>698.40948486328102</v>
      </c>
      <c r="H1723" s="1">
        <v>268.00251398837622</v>
      </c>
      <c r="I1723" s="1">
        <v>695.44098383748701</v>
      </c>
      <c r="J1723" s="1">
        <f t="shared" si="155"/>
        <v>29.63544665874948</v>
      </c>
      <c r="K1723" s="1">
        <f t="shared" si="156"/>
        <v>-0.42503732983739739</v>
      </c>
      <c r="L1723" s="26"/>
      <c r="M1723" s="26"/>
      <c r="N1723" s="2">
        <v>1916667</v>
      </c>
      <c r="O1723" s="26"/>
      <c r="P1723" s="26"/>
      <c r="Q1723" s="26"/>
      <c r="R1723" s="26"/>
      <c r="S1723" s="26"/>
      <c r="T1723" s="26"/>
      <c r="U1723" s="26"/>
      <c r="V1723" s="26"/>
    </row>
    <row r="1724" spans="1:22" ht="14.5" x14ac:dyDescent="0.35">
      <c r="A1724" s="15">
        <v>15</v>
      </c>
      <c r="B1724" s="8">
        <v>90</v>
      </c>
      <c r="C1724" s="8">
        <v>1916666.6666999999</v>
      </c>
      <c r="D1724" s="8">
        <v>8499.9999989999997</v>
      </c>
      <c r="E1724" s="2">
        <v>240</v>
      </c>
      <c r="F1724" s="2">
        <v>195.11671447753901</v>
      </c>
      <c r="G1724" s="2">
        <v>658.15051269531295</v>
      </c>
      <c r="H1724" s="1">
        <v>270.79152268567509</v>
      </c>
      <c r="I1724" s="1">
        <v>669.39167559298778</v>
      </c>
      <c r="J1724" s="1">
        <f t="shared" si="155"/>
        <v>38.784380113599873</v>
      </c>
      <c r="K1724" s="1">
        <f t="shared" si="156"/>
        <v>1.7079927282346217</v>
      </c>
      <c r="L1724" s="26"/>
      <c r="M1724" s="26"/>
      <c r="N1724" s="2">
        <v>1916667</v>
      </c>
      <c r="O1724" s="26"/>
      <c r="P1724" s="26"/>
      <c r="Q1724" s="26"/>
      <c r="R1724" s="26"/>
      <c r="S1724" s="26"/>
      <c r="T1724" s="26"/>
      <c r="U1724" s="26"/>
      <c r="V1724" s="26"/>
    </row>
    <row r="1725" spans="1:22" ht="14.5" x14ac:dyDescent="0.35">
      <c r="A1725" s="15">
        <v>15</v>
      </c>
      <c r="B1725" s="8">
        <v>90</v>
      </c>
      <c r="C1725" s="8">
        <v>1916666.6666999999</v>
      </c>
      <c r="D1725" s="8">
        <v>8499.9999989999997</v>
      </c>
      <c r="E1725" s="2">
        <v>270</v>
      </c>
      <c r="F1725" s="2">
        <v>195.51853942871099</v>
      </c>
      <c r="G1725" s="2">
        <v>655.71685791015602</v>
      </c>
      <c r="H1725" s="1">
        <v>273.58056039435058</v>
      </c>
      <c r="I1725" s="1">
        <v>659.12002673947916</v>
      </c>
      <c r="J1725" s="1">
        <f t="shared" si="155"/>
        <v>39.925636307293601</v>
      </c>
      <c r="K1725" s="1">
        <f t="shared" si="156"/>
        <v>0.51899974634927348</v>
      </c>
      <c r="L1725" s="26"/>
      <c r="M1725" s="26"/>
      <c r="N1725" s="2">
        <v>1916667</v>
      </c>
      <c r="O1725" s="26"/>
      <c r="P1725" s="26"/>
      <c r="Q1725" s="26"/>
      <c r="R1725" s="26"/>
      <c r="S1725" s="26"/>
      <c r="T1725" s="26"/>
      <c r="U1725" s="26"/>
      <c r="V1725" s="26"/>
    </row>
    <row r="1726" spans="1:22" ht="14.5" x14ac:dyDescent="0.35">
      <c r="A1726" s="15">
        <v>15</v>
      </c>
      <c r="B1726" s="8">
        <v>90</v>
      </c>
      <c r="C1726" s="8">
        <v>1916666.6666999999</v>
      </c>
      <c r="D1726" s="8">
        <v>8499.9999989999997</v>
      </c>
      <c r="E1726" s="2">
        <v>300</v>
      </c>
      <c r="F1726" s="2">
        <v>233.22320556640599</v>
      </c>
      <c r="G1726" s="2">
        <v>765.10186767578102</v>
      </c>
      <c r="H1726" s="1">
        <v>284.29280815444542</v>
      </c>
      <c r="I1726" s="1">
        <v>765.2887532358684</v>
      </c>
      <c r="J1726" s="1">
        <f t="shared" si="155"/>
        <v>21.897307544509463</v>
      </c>
      <c r="K1726" s="1">
        <f t="shared" si="156"/>
        <v>2.4426232372833555E-2</v>
      </c>
      <c r="L1726" s="26"/>
      <c r="M1726" s="26"/>
      <c r="N1726" s="2">
        <v>7.3645564202095395E-14</v>
      </c>
      <c r="O1726" s="26"/>
      <c r="P1726" s="26"/>
      <c r="Q1726" s="26"/>
      <c r="R1726" s="26"/>
      <c r="S1726" s="26"/>
      <c r="T1726" s="26"/>
      <c r="U1726" s="26"/>
      <c r="V1726" s="26"/>
    </row>
    <row r="1727" spans="1:22" ht="14.5" x14ac:dyDescent="0.35">
      <c r="A1727" s="15">
        <v>15</v>
      </c>
      <c r="B1727" s="8">
        <v>90</v>
      </c>
      <c r="C1727" s="8">
        <v>1916666.6666999999</v>
      </c>
      <c r="D1727" s="8">
        <v>8499.9999989999997</v>
      </c>
      <c r="E1727" s="2">
        <v>330</v>
      </c>
      <c r="F1727" s="2">
        <v>287.85998535156301</v>
      </c>
      <c r="G1727" s="2">
        <v>873.40020751953102</v>
      </c>
      <c r="H1727" s="1">
        <v>362.74000587251408</v>
      </c>
      <c r="I1727" s="1">
        <v>878.75770306429877</v>
      </c>
      <c r="J1727" s="1">
        <f t="shared" si="155"/>
        <v>26.012653488292305</v>
      </c>
      <c r="K1727" s="1">
        <f t="shared" si="156"/>
        <v>0.6134067176355622</v>
      </c>
      <c r="L1727" s="26"/>
      <c r="M1727" s="26"/>
      <c r="N1727" s="2">
        <v>4.2083625809412997E-14</v>
      </c>
      <c r="O1727" s="26"/>
      <c r="P1727" s="26"/>
      <c r="Q1727" s="26"/>
      <c r="R1727" s="26"/>
      <c r="S1727" s="26"/>
      <c r="T1727" s="26"/>
      <c r="U1727" s="26"/>
      <c r="V1727" s="26"/>
    </row>
    <row r="1728" spans="1:22" ht="14.5" x14ac:dyDescent="0.35">
      <c r="A1728" s="15">
        <v>15</v>
      </c>
      <c r="B1728" s="8">
        <v>90</v>
      </c>
      <c r="C1728" s="8">
        <v>1916666.6666999999</v>
      </c>
      <c r="D1728" s="8">
        <v>8499.9999989999997</v>
      </c>
      <c r="E1728" s="2">
        <v>360</v>
      </c>
      <c r="F1728" s="2">
        <v>403.37954711914102</v>
      </c>
      <c r="G1728" s="2">
        <v>995.89904785156205</v>
      </c>
      <c r="H1728" s="1">
        <v>469.89390279440892</v>
      </c>
      <c r="I1728" s="1">
        <v>1008.150065084168</v>
      </c>
      <c r="J1728" s="1">
        <f t="shared" si="155"/>
        <v>16.489273229220618</v>
      </c>
      <c r="K1728" s="1">
        <f t="shared" si="156"/>
        <v>1.2301464951728658</v>
      </c>
      <c r="L1728" s="26"/>
      <c r="M1728" s="26"/>
      <c r="N1728" s="2">
        <v>3.2614018365302598E-13</v>
      </c>
      <c r="O1728" s="26"/>
      <c r="P1728" s="26"/>
      <c r="Q1728" s="26"/>
      <c r="R1728" s="26"/>
      <c r="S1728" s="26"/>
      <c r="T1728" s="26"/>
      <c r="U1728" s="26"/>
      <c r="V1728" s="26"/>
    </row>
    <row r="1729" spans="1:22" ht="14.5" x14ac:dyDescent="0.35">
      <c r="A1729" s="15">
        <v>15</v>
      </c>
      <c r="B1729" s="8">
        <v>90</v>
      </c>
      <c r="C1729" s="8">
        <v>1916666.6666999999</v>
      </c>
      <c r="D1729" s="8">
        <v>8499.9999989999997</v>
      </c>
      <c r="E1729" s="2">
        <v>390</v>
      </c>
      <c r="F1729" s="2">
        <v>545.27990722656205</v>
      </c>
      <c r="G1729" s="2">
        <v>986.83843994140602</v>
      </c>
      <c r="H1729" s="1">
        <v>535.76980373461697</v>
      </c>
      <c r="I1729" s="1">
        <v>975.37774059981382</v>
      </c>
      <c r="J1729" s="1">
        <f t="shared" si="155"/>
        <v>-1.7440773749240051</v>
      </c>
      <c r="K1729" s="1">
        <f t="shared" si="156"/>
        <v>-1.1613551801116186</v>
      </c>
      <c r="L1729" s="26"/>
      <c r="M1729" s="26"/>
      <c r="N1729" s="2">
        <v>1916667</v>
      </c>
      <c r="O1729" s="26"/>
      <c r="P1729" s="26"/>
      <c r="Q1729" s="26"/>
      <c r="R1729" s="26"/>
      <c r="S1729" s="26"/>
      <c r="T1729" s="26"/>
      <c r="U1729" s="26"/>
      <c r="V1729" s="26"/>
    </row>
    <row r="1730" spans="1:22" ht="14.5" x14ac:dyDescent="0.35">
      <c r="A1730" s="15">
        <v>15</v>
      </c>
      <c r="B1730" s="8">
        <v>90</v>
      </c>
      <c r="C1730" s="8">
        <v>1916666.6666999999</v>
      </c>
      <c r="D1730" s="8">
        <v>8499.9999989999997</v>
      </c>
      <c r="E1730" s="2">
        <v>420</v>
      </c>
      <c r="F1730" s="2">
        <v>785.0263671875</v>
      </c>
      <c r="G1730" s="2">
        <v>1021.94708251953</v>
      </c>
      <c r="H1730" s="1">
        <v>745.9778838940033</v>
      </c>
      <c r="I1730" s="1">
        <v>1000.941175220901</v>
      </c>
      <c r="J1730" s="1">
        <f t="shared" si="155"/>
        <v>-4.9741620059712144</v>
      </c>
      <c r="K1730" s="1">
        <f t="shared" si="156"/>
        <v>-2.0554789634352333</v>
      </c>
      <c r="L1730" s="26"/>
      <c r="M1730" s="26"/>
      <c r="N1730" s="2">
        <v>1916667</v>
      </c>
      <c r="O1730" s="26"/>
      <c r="P1730" s="26"/>
      <c r="Q1730" s="26"/>
      <c r="R1730" s="26"/>
      <c r="S1730" s="26"/>
      <c r="T1730" s="26"/>
      <c r="U1730" s="26"/>
      <c r="V1730" s="26"/>
    </row>
    <row r="1731" spans="1:22" ht="14.5" x14ac:dyDescent="0.35">
      <c r="A1731" s="15">
        <v>15</v>
      </c>
      <c r="B1731" s="8">
        <v>90</v>
      </c>
      <c r="C1731" s="8">
        <v>1916666.6666999999</v>
      </c>
      <c r="D1731" s="8">
        <v>8499.9999989999997</v>
      </c>
      <c r="E1731" s="2">
        <v>450</v>
      </c>
      <c r="F1731" s="2">
        <v>1134.01599121094</v>
      </c>
      <c r="G1731" s="2">
        <v>1055.22790527344</v>
      </c>
      <c r="H1731" s="1">
        <v>1017.168458065936</v>
      </c>
      <c r="I1731" s="1">
        <v>1044.795355827009</v>
      </c>
      <c r="J1731" s="1">
        <f t="shared" si="155"/>
        <v>-10.30386996749758</v>
      </c>
      <c r="K1731" s="1">
        <f t="shared" si="156"/>
        <v>-0.98865367322973374</v>
      </c>
      <c r="L1731" s="26"/>
      <c r="M1731" s="26"/>
      <c r="N1731" s="2">
        <v>1916667</v>
      </c>
      <c r="O1731" s="26"/>
      <c r="P1731" s="26"/>
      <c r="Q1731" s="26"/>
      <c r="R1731" s="26"/>
      <c r="S1731" s="26"/>
      <c r="T1731" s="26"/>
      <c r="U1731" s="26"/>
      <c r="V1731" s="26"/>
    </row>
    <row r="1732" spans="1:22" ht="14.5" x14ac:dyDescent="0.35">
      <c r="A1732" s="15">
        <v>15</v>
      </c>
      <c r="B1732" s="8">
        <v>90</v>
      </c>
      <c r="C1732" s="8">
        <v>1916666.6666999999</v>
      </c>
      <c r="D1732" s="8">
        <v>8499.9999989999997</v>
      </c>
      <c r="E1732" s="2">
        <v>480</v>
      </c>
      <c r="F1732" s="2">
        <v>1863.5126953125</v>
      </c>
      <c r="G1732" s="2">
        <v>1222.42651367187</v>
      </c>
      <c r="H1732" s="1">
        <v>2132.5905578584589</v>
      </c>
      <c r="I1732" s="1">
        <v>1225.406709916733</v>
      </c>
      <c r="J1732" s="1">
        <f t="shared" si="155"/>
        <v>14.439282502491141</v>
      </c>
      <c r="K1732" s="1">
        <f t="shared" si="156"/>
        <v>0.24379348873178716</v>
      </c>
      <c r="L1732" s="26"/>
      <c r="M1732" s="26"/>
      <c r="N1732" s="2">
        <v>7.8905903078824194E-14</v>
      </c>
      <c r="O1732" s="26"/>
      <c r="P1732" s="26"/>
      <c r="Q1732" s="26"/>
      <c r="R1732" s="26"/>
      <c r="S1732" s="26"/>
      <c r="T1732" s="26"/>
      <c r="U1732" s="26"/>
      <c r="V1732" s="26"/>
    </row>
    <row r="1733" spans="1:22" ht="14.5" x14ac:dyDescent="0.35">
      <c r="A1733" s="15">
        <v>15</v>
      </c>
      <c r="B1733" s="8">
        <v>90</v>
      </c>
      <c r="C1733" s="8">
        <v>1916666.6666999999</v>
      </c>
      <c r="D1733" s="8">
        <v>8499.9999989999997</v>
      </c>
      <c r="E1733" s="2">
        <v>510</v>
      </c>
      <c r="F1733" s="2">
        <v>3139.8603515625</v>
      </c>
      <c r="G1733" s="2">
        <v>1333.66650390625</v>
      </c>
      <c r="H1733" s="1">
        <v>3321.1664685910778</v>
      </c>
      <c r="I1733" s="1">
        <v>1336.878674577378</v>
      </c>
      <c r="J1733" s="1">
        <f t="shared" si="155"/>
        <v>5.7743369681506298</v>
      </c>
      <c r="K1733" s="1">
        <f t="shared" si="156"/>
        <v>0.24085261658140719</v>
      </c>
      <c r="L1733" s="26"/>
      <c r="M1733" s="26"/>
      <c r="N1733" s="2">
        <v>0</v>
      </c>
      <c r="O1733" s="26"/>
      <c r="P1733" s="26"/>
      <c r="Q1733" s="26"/>
      <c r="R1733" s="26"/>
      <c r="S1733" s="26"/>
      <c r="T1733" s="26"/>
      <c r="U1733" s="26"/>
      <c r="V1733" s="26"/>
    </row>
    <row r="1734" spans="1:22" ht="14.5" x14ac:dyDescent="0.35">
      <c r="A1734" s="15">
        <v>15</v>
      </c>
      <c r="B1734" s="8">
        <v>90</v>
      </c>
      <c r="C1734" s="8">
        <v>1916666.6666999999</v>
      </c>
      <c r="D1734" s="8">
        <v>8499.9999989999997</v>
      </c>
      <c r="E1734" s="2">
        <v>540</v>
      </c>
      <c r="F1734" s="2">
        <v>4214.4091796875</v>
      </c>
      <c r="G1734" s="2">
        <v>1391.60424804688</v>
      </c>
      <c r="H1734" s="1">
        <v>4759.1770900309812</v>
      </c>
      <c r="I1734" s="1">
        <v>1392.350732435656</v>
      </c>
      <c r="J1734" s="1">
        <f t="shared" si="155"/>
        <v>12.926317476934592</v>
      </c>
      <c r="K1734" s="1">
        <f t="shared" si="156"/>
        <v>5.3642002733443647E-2</v>
      </c>
      <c r="L1734" s="26"/>
      <c r="M1734" s="26"/>
      <c r="N1734" s="2">
        <v>0</v>
      </c>
      <c r="O1734" s="26"/>
      <c r="P1734" s="26"/>
      <c r="Q1734" s="26"/>
      <c r="R1734" s="26"/>
      <c r="S1734" s="26"/>
      <c r="T1734" s="26"/>
      <c r="U1734" s="26"/>
      <c r="V1734" s="26"/>
    </row>
    <row r="1735" spans="1:22" ht="14.5" x14ac:dyDescent="0.35">
      <c r="A1735" s="15">
        <v>15</v>
      </c>
      <c r="B1735" s="8">
        <v>90</v>
      </c>
      <c r="C1735" s="8">
        <v>1916666.6666999999</v>
      </c>
      <c r="D1735" s="8">
        <v>8499.9999989999997</v>
      </c>
      <c r="E1735" s="2">
        <v>570</v>
      </c>
      <c r="F1735" s="2">
        <v>6253.25048828125</v>
      </c>
      <c r="G1735" s="2">
        <v>1261.46215820313</v>
      </c>
      <c r="H1735" s="1">
        <v>5754.8767812159103</v>
      </c>
      <c r="I1735" s="1">
        <v>1297.530340341292</v>
      </c>
      <c r="J1735" s="1">
        <f t="shared" si="155"/>
        <v>-7.9698343765263306</v>
      </c>
      <c r="K1735" s="1">
        <f t="shared" si="156"/>
        <v>2.8592361573127771</v>
      </c>
      <c r="L1735" s="26"/>
      <c r="M1735" s="26"/>
      <c r="N1735" s="2">
        <v>1916667</v>
      </c>
      <c r="O1735" s="26"/>
      <c r="P1735" s="26"/>
      <c r="Q1735" s="26"/>
      <c r="R1735" s="26"/>
      <c r="S1735" s="26"/>
      <c r="T1735" s="26"/>
      <c r="U1735" s="26"/>
      <c r="V1735" s="26"/>
    </row>
    <row r="1736" spans="1:22" ht="14.5" x14ac:dyDescent="0.35">
      <c r="A1736" s="15">
        <v>15</v>
      </c>
      <c r="B1736" s="8">
        <v>90</v>
      </c>
      <c r="C1736" s="8">
        <v>1916666.6666999999</v>
      </c>
      <c r="D1736" s="8">
        <v>8499.9999989999997</v>
      </c>
      <c r="E1736" s="2">
        <v>600</v>
      </c>
      <c r="F1736" s="2">
        <v>6341.77197265625</v>
      </c>
      <c r="G1736" s="2">
        <v>1161.89929199219</v>
      </c>
      <c r="H1736" s="1">
        <v>6312.4048853708173</v>
      </c>
      <c r="I1736" s="1">
        <v>1207.482690793114</v>
      </c>
      <c r="J1736" s="1">
        <f t="shared" si="155"/>
        <v>-0.46307384453516259</v>
      </c>
      <c r="K1736" s="1">
        <f t="shared" si="156"/>
        <v>3.9231798414100751</v>
      </c>
      <c r="L1736" s="26"/>
      <c r="M1736" s="26"/>
      <c r="N1736" s="2">
        <v>1916667</v>
      </c>
      <c r="O1736" s="26"/>
      <c r="P1736" s="26"/>
      <c r="Q1736" s="26"/>
      <c r="R1736" s="26"/>
      <c r="S1736" s="26"/>
      <c r="T1736" s="26"/>
      <c r="U1736" s="26"/>
      <c r="V1736" s="26"/>
    </row>
    <row r="1737" spans="1:22" ht="14.5" x14ac:dyDescent="0.35">
      <c r="A1737" s="15">
        <v>15</v>
      </c>
      <c r="B1737" s="8">
        <v>90</v>
      </c>
      <c r="C1737" s="8">
        <v>1916666.6666999999</v>
      </c>
      <c r="D1737" s="8">
        <v>8499.9999989999997</v>
      </c>
      <c r="E1737" s="2">
        <v>630</v>
      </c>
      <c r="F1737" s="2">
        <v>6979.189453125</v>
      </c>
      <c r="G1737" s="2">
        <v>1089.87255859375</v>
      </c>
      <c r="H1737" s="1">
        <v>6769.71608991633</v>
      </c>
      <c r="I1737" s="1">
        <v>1139.2729804244279</v>
      </c>
      <c r="J1737" s="1">
        <f t="shared" si="155"/>
        <v>-3.001399583942749</v>
      </c>
      <c r="K1737" s="1">
        <f t="shared" si="156"/>
        <v>4.5326787468085943</v>
      </c>
      <c r="L1737" s="26"/>
      <c r="M1737" s="26"/>
      <c r="N1737" s="2">
        <v>1916667</v>
      </c>
      <c r="O1737" s="26"/>
      <c r="P1737" s="26"/>
      <c r="Q1737" s="26"/>
      <c r="R1737" s="26"/>
      <c r="S1737" s="26"/>
      <c r="T1737" s="26"/>
      <c r="U1737" s="26"/>
      <c r="V1737" s="26"/>
    </row>
    <row r="1738" spans="1:22" ht="14.5" x14ac:dyDescent="0.35">
      <c r="A1738" s="15">
        <v>15</v>
      </c>
      <c r="B1738" s="8">
        <v>90</v>
      </c>
      <c r="C1738" s="8">
        <v>1916666.6666999999</v>
      </c>
      <c r="D1738" s="8">
        <v>8499.9999989999997</v>
      </c>
      <c r="E1738" s="2">
        <v>660</v>
      </c>
      <c r="F1738" s="2">
        <v>8421.046875</v>
      </c>
      <c r="G1738" s="2">
        <v>1169.42236328125</v>
      </c>
      <c r="H1738" s="1">
        <v>7791.554335218465</v>
      </c>
      <c r="I1738" s="1">
        <v>1178.7966452035189</v>
      </c>
      <c r="J1738" s="1">
        <f t="shared" ref="J1738:J1801" si="165">(H1738-F1738)/F1738*100</f>
        <v>-7.4752290199255667</v>
      </c>
      <c r="K1738" s="1">
        <f t="shared" ref="K1738:K1801" si="166">(I1738-G1738)/G1738*100</f>
        <v>0.80161644044208746</v>
      </c>
      <c r="L1738" s="26"/>
      <c r="M1738" s="26"/>
      <c r="N1738" s="2">
        <v>0</v>
      </c>
      <c r="O1738" s="26"/>
      <c r="P1738" s="26"/>
      <c r="Q1738" s="26"/>
      <c r="R1738" s="26"/>
      <c r="S1738" s="26"/>
      <c r="T1738" s="26"/>
      <c r="U1738" s="26"/>
      <c r="V1738" s="26"/>
    </row>
    <row r="1739" spans="1:22" ht="14.5" x14ac:dyDescent="0.35">
      <c r="A1739" s="15">
        <v>15</v>
      </c>
      <c r="B1739" s="8">
        <v>90</v>
      </c>
      <c r="C1739" s="8">
        <v>1916666.6666999999</v>
      </c>
      <c r="D1739" s="8">
        <v>8499.9999989999997</v>
      </c>
      <c r="E1739" s="2">
        <v>690</v>
      </c>
      <c r="F1739" s="2">
        <v>9330.8232421875</v>
      </c>
      <c r="G1739" s="2">
        <v>1192.83435058594</v>
      </c>
      <c r="H1739" s="1">
        <v>8560.7522287354896</v>
      </c>
      <c r="I1739" s="1">
        <v>1157.1561386164151</v>
      </c>
      <c r="J1739" s="1">
        <f t="shared" si="165"/>
        <v>-8.2529804012392436</v>
      </c>
      <c r="K1739" s="1">
        <f t="shared" si="166"/>
        <v>-2.9910449805540211</v>
      </c>
      <c r="L1739" s="26"/>
      <c r="M1739" s="26"/>
      <c r="N1739" s="2">
        <v>0</v>
      </c>
      <c r="O1739" s="26"/>
      <c r="P1739" s="26"/>
      <c r="Q1739" s="26"/>
      <c r="R1739" s="26"/>
      <c r="S1739" s="26"/>
      <c r="T1739" s="26"/>
      <c r="U1739" s="26"/>
      <c r="V1739" s="26"/>
    </row>
    <row r="1740" spans="1:22" ht="14.5" x14ac:dyDescent="0.35">
      <c r="A1740" s="15">
        <v>15</v>
      </c>
      <c r="B1740" s="8">
        <v>90</v>
      </c>
      <c r="C1740" s="8">
        <v>1916666.6666999999</v>
      </c>
      <c r="D1740" s="8">
        <v>8499.9999989999997</v>
      </c>
      <c r="E1740" s="2">
        <v>720</v>
      </c>
      <c r="F1740" s="2">
        <v>8868.0546875</v>
      </c>
      <c r="G1740" s="2">
        <v>1101.87731933594</v>
      </c>
      <c r="H1740" s="1">
        <v>9174.4899912567707</v>
      </c>
      <c r="I1740" s="1">
        <v>1115.9179862923249</v>
      </c>
      <c r="J1740" s="1">
        <f t="shared" si="165"/>
        <v>3.4554963242243844</v>
      </c>
      <c r="K1740" s="1">
        <f t="shared" si="166"/>
        <v>1.2742495657181436</v>
      </c>
      <c r="L1740" s="26"/>
      <c r="M1740" s="26"/>
      <c r="N1740" s="2">
        <v>0</v>
      </c>
      <c r="O1740" s="26"/>
      <c r="P1740" s="26"/>
      <c r="Q1740" s="26"/>
      <c r="R1740" s="26"/>
      <c r="S1740" s="26"/>
      <c r="T1740" s="26"/>
      <c r="U1740" s="26"/>
      <c r="V1740" s="26"/>
    </row>
    <row r="1741" spans="1:22" ht="14.5" x14ac:dyDescent="0.35">
      <c r="A1741" s="15">
        <v>15</v>
      </c>
      <c r="B1741" s="8">
        <v>90</v>
      </c>
      <c r="C1741" s="8">
        <v>1916666.6666999999</v>
      </c>
      <c r="D1741" s="8">
        <v>8499.9999989999997</v>
      </c>
      <c r="E1741" s="2">
        <v>750</v>
      </c>
      <c r="F1741" s="2">
        <v>8648.1640625</v>
      </c>
      <c r="G1741" s="2">
        <v>914.11688232421898</v>
      </c>
      <c r="H1741" s="1">
        <v>8800.8466686973352</v>
      </c>
      <c r="I1741" s="1">
        <v>963.54032870587309</v>
      </c>
      <c r="J1741" s="1">
        <f t="shared" si="165"/>
        <v>1.7654915551312738</v>
      </c>
      <c r="K1741" s="1">
        <f t="shared" si="166"/>
        <v>5.4066878467434982</v>
      </c>
      <c r="L1741" s="26"/>
      <c r="M1741" s="26"/>
      <c r="N1741" s="2">
        <v>1916667</v>
      </c>
      <c r="O1741" s="26"/>
      <c r="P1741" s="26"/>
      <c r="Q1741" s="26"/>
      <c r="R1741" s="26"/>
      <c r="S1741" s="26"/>
      <c r="T1741" s="26"/>
      <c r="U1741" s="26"/>
      <c r="V1741" s="26"/>
    </row>
    <row r="1742" spans="1:22" ht="14.5" x14ac:dyDescent="0.35">
      <c r="A1742" s="15">
        <v>15</v>
      </c>
      <c r="B1742" s="8">
        <v>90</v>
      </c>
      <c r="C1742" s="8">
        <v>1916666.6666999999</v>
      </c>
      <c r="D1742" s="8">
        <v>8499.9999989999997</v>
      </c>
      <c r="E1742" s="2">
        <v>780</v>
      </c>
      <c r="F1742" s="2">
        <v>9098.6376953125</v>
      </c>
      <c r="G1742" s="2">
        <v>845.94104003906205</v>
      </c>
      <c r="H1742" s="1">
        <v>9034.1733347068639</v>
      </c>
      <c r="I1742" s="1">
        <v>901.6730707183375</v>
      </c>
      <c r="J1742" s="1">
        <f t="shared" si="165"/>
        <v>-0.70850563308886672</v>
      </c>
      <c r="K1742" s="1">
        <f t="shared" si="166"/>
        <v>6.5881696290207152</v>
      </c>
      <c r="L1742" s="26"/>
      <c r="M1742" s="26"/>
      <c r="N1742" s="2">
        <v>1916667</v>
      </c>
      <c r="O1742" s="26"/>
      <c r="P1742" s="26"/>
      <c r="Q1742" s="26"/>
      <c r="R1742" s="26"/>
      <c r="S1742" s="26"/>
      <c r="T1742" s="26"/>
      <c r="U1742" s="26"/>
      <c r="V1742" s="26"/>
    </row>
    <row r="1743" spans="1:22" ht="14.5" x14ac:dyDescent="0.35">
      <c r="A1743" s="15">
        <v>15</v>
      </c>
      <c r="B1743" s="8">
        <v>90</v>
      </c>
      <c r="C1743" s="8">
        <v>1916666.6666999999</v>
      </c>
      <c r="D1743" s="8">
        <v>8499.9999989999997</v>
      </c>
      <c r="E1743" s="2">
        <v>810</v>
      </c>
      <c r="F1743" s="2">
        <v>9597.015625</v>
      </c>
      <c r="G1743" s="2">
        <v>832.46014404296898</v>
      </c>
      <c r="H1743" s="1">
        <v>9424.5392789676807</v>
      </c>
      <c r="I1743" s="1">
        <v>881.5663349195122</v>
      </c>
      <c r="J1743" s="1">
        <f t="shared" si="165"/>
        <v>-1.7971873004251702</v>
      </c>
      <c r="K1743" s="1">
        <f t="shared" si="166"/>
        <v>5.8989239578547936</v>
      </c>
      <c r="L1743" s="26"/>
      <c r="M1743" s="26"/>
      <c r="N1743" s="2">
        <v>1916667</v>
      </c>
      <c r="O1743" s="26"/>
      <c r="P1743" s="26"/>
      <c r="Q1743" s="26"/>
      <c r="R1743" s="26"/>
      <c r="S1743" s="26"/>
      <c r="T1743" s="26"/>
      <c r="U1743" s="26"/>
      <c r="V1743" s="26"/>
    </row>
    <row r="1744" spans="1:22" ht="14.5" x14ac:dyDescent="0.35">
      <c r="A1744" s="15">
        <v>15</v>
      </c>
      <c r="B1744" s="8">
        <v>90</v>
      </c>
      <c r="C1744" s="8">
        <v>1916666.6666999999</v>
      </c>
      <c r="D1744" s="8">
        <v>8499.9999989999997</v>
      </c>
      <c r="E1744" s="2">
        <v>840</v>
      </c>
      <c r="F1744" s="2">
        <v>11551.744140625</v>
      </c>
      <c r="G1744" s="2">
        <v>928.46539306640602</v>
      </c>
      <c r="H1744" s="1">
        <v>10933.56534079522</v>
      </c>
      <c r="I1744" s="1">
        <v>938.48496262333481</v>
      </c>
      <c r="J1744" s="1">
        <f t="shared" si="165"/>
        <v>-5.3513892993507239</v>
      </c>
      <c r="K1744" s="1">
        <f t="shared" si="166"/>
        <v>1.0791537984886599</v>
      </c>
      <c r="L1744" s="26"/>
      <c r="M1744" s="26"/>
      <c r="N1744" s="2">
        <v>0</v>
      </c>
      <c r="O1744" s="26"/>
      <c r="P1744" s="26"/>
      <c r="Q1744" s="26"/>
      <c r="R1744" s="26"/>
      <c r="S1744" s="26"/>
      <c r="T1744" s="26"/>
      <c r="U1744" s="26"/>
      <c r="V1744" s="26"/>
    </row>
    <row r="1745" spans="1:22" ht="14.5" x14ac:dyDescent="0.35">
      <c r="A1745" s="15">
        <v>15</v>
      </c>
      <c r="B1745" s="8">
        <v>90</v>
      </c>
      <c r="C1745" s="8">
        <v>1916666.6666999999</v>
      </c>
      <c r="D1745" s="8">
        <v>8499.9999989999997</v>
      </c>
      <c r="E1745" s="2">
        <v>870</v>
      </c>
      <c r="F1745" s="2">
        <v>13749.53125</v>
      </c>
      <c r="G1745" s="2">
        <v>1002.8525390625</v>
      </c>
      <c r="H1745" s="1">
        <v>11535.20466296718</v>
      </c>
      <c r="I1745" s="1">
        <v>937.61481051106955</v>
      </c>
      <c r="J1745" s="1">
        <f t="shared" si="165"/>
        <v>-16.104742385547286</v>
      </c>
      <c r="K1745" s="1">
        <f t="shared" si="166"/>
        <v>-6.5052164710493594</v>
      </c>
      <c r="L1745" s="26"/>
      <c r="M1745" s="26"/>
      <c r="N1745" s="2">
        <v>1.89372253772344E-13</v>
      </c>
      <c r="O1745" s="26"/>
      <c r="P1745" s="26"/>
      <c r="Q1745" s="26"/>
      <c r="R1745" s="26"/>
      <c r="S1745" s="26"/>
      <c r="T1745" s="26"/>
      <c r="U1745" s="26"/>
      <c r="V1745" s="26"/>
    </row>
    <row r="1746" spans="1:22" ht="14.5" x14ac:dyDescent="0.35">
      <c r="A1746" s="15">
        <v>15</v>
      </c>
      <c r="B1746" s="8">
        <v>90</v>
      </c>
      <c r="C1746" s="8">
        <v>1916666.6666999999</v>
      </c>
      <c r="D1746" s="8">
        <v>8499.9999989999997</v>
      </c>
      <c r="E1746" s="2">
        <v>900</v>
      </c>
      <c r="F1746" s="2">
        <v>15241.302734375</v>
      </c>
      <c r="G1746" s="2">
        <v>992.30328369140602</v>
      </c>
      <c r="H1746" s="1">
        <v>12335.85367389937</v>
      </c>
      <c r="I1746" s="1">
        <v>917.88102357914465</v>
      </c>
      <c r="J1746" s="1">
        <f t="shared" si="165"/>
        <v>-19.062996852117667</v>
      </c>
      <c r="K1746" s="1">
        <f t="shared" si="166"/>
        <v>-7.4999510064511457</v>
      </c>
      <c r="L1746" s="26"/>
      <c r="M1746" s="26"/>
      <c r="N1746" s="2">
        <v>0</v>
      </c>
      <c r="O1746" s="26"/>
      <c r="P1746" s="26"/>
      <c r="Q1746" s="26"/>
      <c r="R1746" s="26"/>
      <c r="S1746" s="26"/>
      <c r="T1746" s="26"/>
      <c r="U1746" s="26"/>
      <c r="V1746" s="26"/>
    </row>
    <row r="1747" spans="1:22" ht="14.5" x14ac:dyDescent="0.35">
      <c r="A1747" s="15">
        <v>15</v>
      </c>
      <c r="B1747" s="8">
        <v>90</v>
      </c>
      <c r="C1747" s="8">
        <v>1916666.6666999999</v>
      </c>
      <c r="D1747" s="8">
        <v>8499.9999989999997</v>
      </c>
      <c r="E1747" s="2">
        <v>930</v>
      </c>
      <c r="F1747" s="2">
        <v>14570.9755859375</v>
      </c>
      <c r="G1747" s="2">
        <v>841.65338134765602</v>
      </c>
      <c r="H1747" s="1">
        <v>11989.39749265592</v>
      </c>
      <c r="I1747" s="1">
        <v>835.67635126056746</v>
      </c>
      <c r="J1747" s="1">
        <f t="shared" si="165"/>
        <v>-17.717263185678998</v>
      </c>
      <c r="K1747" s="1">
        <f t="shared" si="166"/>
        <v>-0.71015339800787591</v>
      </c>
      <c r="L1747" s="26"/>
      <c r="M1747" s="26"/>
      <c r="N1747" s="2">
        <v>1916667</v>
      </c>
      <c r="O1747" s="26"/>
      <c r="P1747" s="26"/>
      <c r="Q1747" s="26"/>
      <c r="R1747" s="26"/>
      <c r="S1747" s="26"/>
      <c r="T1747" s="26"/>
      <c r="U1747" s="26"/>
      <c r="V1747" s="26"/>
    </row>
    <row r="1748" spans="1:22" ht="14.5" x14ac:dyDescent="0.35">
      <c r="A1748" s="15">
        <v>15</v>
      </c>
      <c r="B1748" s="8">
        <v>90</v>
      </c>
      <c r="C1748" s="8">
        <v>1916666.6666999999</v>
      </c>
      <c r="D1748" s="8">
        <v>8499.9999989999997</v>
      </c>
      <c r="E1748" s="2">
        <v>960</v>
      </c>
      <c r="F1748" s="2">
        <v>13787.4443359375</v>
      </c>
      <c r="G1748" s="2">
        <v>791.573486328125</v>
      </c>
      <c r="H1748" s="1">
        <v>11893.71843654158</v>
      </c>
      <c r="I1748" s="1">
        <v>802.89901202551277</v>
      </c>
      <c r="J1748" s="1">
        <f t="shared" si="165"/>
        <v>-13.735148104713296</v>
      </c>
      <c r="K1748" s="1">
        <f t="shared" si="166"/>
        <v>1.4307611223720409</v>
      </c>
      <c r="L1748" s="26"/>
      <c r="M1748" s="26"/>
      <c r="N1748" s="2">
        <v>1916667</v>
      </c>
      <c r="O1748" s="26"/>
      <c r="P1748" s="26"/>
      <c r="Q1748" s="26"/>
      <c r="R1748" s="26"/>
      <c r="S1748" s="26"/>
      <c r="T1748" s="26"/>
      <c r="U1748" s="26"/>
      <c r="V1748" s="26"/>
    </row>
    <row r="1749" spans="1:22" ht="14.5" x14ac:dyDescent="0.35">
      <c r="A1749" s="15">
        <v>15</v>
      </c>
      <c r="B1749" s="8">
        <v>90</v>
      </c>
      <c r="C1749" s="8">
        <v>1916666.6666999999</v>
      </c>
      <c r="D1749" s="8">
        <v>8499.9999989999997</v>
      </c>
      <c r="E1749" s="2">
        <v>990</v>
      </c>
      <c r="F1749" s="2">
        <v>13349.763671875</v>
      </c>
      <c r="G1749" s="2">
        <v>746.04205322265602</v>
      </c>
      <c r="H1749" s="1">
        <v>11870.059078630091</v>
      </c>
      <c r="I1749" s="1">
        <v>800.41884634117264</v>
      </c>
      <c r="J1749" s="1">
        <f t="shared" si="165"/>
        <v>-11.084125753943642</v>
      </c>
      <c r="K1749" s="1">
        <f t="shared" si="166"/>
        <v>7.2887034830847366</v>
      </c>
      <c r="L1749" s="26"/>
      <c r="M1749" s="26"/>
      <c r="N1749" s="2">
        <v>1916667</v>
      </c>
      <c r="O1749" s="26"/>
      <c r="P1749" s="26"/>
      <c r="Q1749" s="26"/>
      <c r="R1749" s="26"/>
      <c r="S1749" s="26"/>
      <c r="T1749" s="26"/>
      <c r="U1749" s="26"/>
      <c r="V1749" s="26"/>
    </row>
    <row r="1750" spans="1:22" ht="14.5" x14ac:dyDescent="0.35">
      <c r="A1750" s="15">
        <v>15</v>
      </c>
      <c r="B1750" s="8">
        <v>90</v>
      </c>
      <c r="C1750" s="8">
        <v>1916666.6666999999</v>
      </c>
      <c r="D1750" s="8">
        <v>8499.9999989999997</v>
      </c>
      <c r="E1750" s="2">
        <v>1020</v>
      </c>
      <c r="F1750" s="2">
        <v>14060.611328125</v>
      </c>
      <c r="G1750" s="2">
        <v>774.49951171875</v>
      </c>
      <c r="H1750" s="1">
        <v>13973.05896063723</v>
      </c>
      <c r="I1750" s="1">
        <v>896.31081636759916</v>
      </c>
      <c r="J1750" s="1">
        <f t="shared" si="165"/>
        <v>-0.622678242393638</v>
      </c>
      <c r="K1750" s="1">
        <f t="shared" si="166"/>
        <v>15.727744537698745</v>
      </c>
      <c r="L1750" s="26"/>
      <c r="M1750" s="26"/>
      <c r="N1750" s="2">
        <v>0</v>
      </c>
      <c r="O1750" s="26"/>
      <c r="P1750" s="26"/>
      <c r="Q1750" s="26"/>
      <c r="R1750" s="26"/>
      <c r="S1750" s="26"/>
      <c r="T1750" s="26"/>
      <c r="U1750" s="26"/>
      <c r="V1750" s="26"/>
    </row>
    <row r="1751" spans="1:22" ht="14.5" x14ac:dyDescent="0.35">
      <c r="A1751" s="15">
        <v>15</v>
      </c>
      <c r="B1751" s="8">
        <v>90</v>
      </c>
      <c r="C1751" s="8">
        <v>1916666.6666999999</v>
      </c>
      <c r="D1751" s="8">
        <v>8499.9999989999997</v>
      </c>
      <c r="E1751" s="2">
        <v>1050</v>
      </c>
      <c r="F1751" s="2">
        <v>16863.033203125</v>
      </c>
      <c r="G1751" s="2">
        <v>896.70007324218795</v>
      </c>
      <c r="H1751" s="1">
        <v>15649.028088442161</v>
      </c>
      <c r="I1751" s="1">
        <v>978.7534107471821</v>
      </c>
      <c r="J1751" s="1">
        <f t="shared" si="165"/>
        <v>-7.1992096561718437</v>
      </c>
      <c r="K1751" s="1">
        <f t="shared" si="166"/>
        <v>9.150588915233925</v>
      </c>
      <c r="L1751" s="26"/>
      <c r="M1751" s="26"/>
      <c r="N1751" s="2">
        <v>5.2604269681552597E-14</v>
      </c>
      <c r="O1751" s="26"/>
      <c r="P1751" s="26"/>
      <c r="Q1751" s="26"/>
      <c r="R1751" s="26"/>
      <c r="S1751" s="26"/>
      <c r="T1751" s="26"/>
      <c r="U1751" s="26"/>
      <c r="V1751" s="26"/>
    </row>
    <row r="1752" spans="1:22" ht="14.5" x14ac:dyDescent="0.35">
      <c r="A1752" s="15">
        <v>15</v>
      </c>
      <c r="B1752" s="8">
        <v>90</v>
      </c>
      <c r="C1752" s="8">
        <v>1916666.6666999999</v>
      </c>
      <c r="D1752" s="8">
        <v>8499.9999989999997</v>
      </c>
      <c r="E1752" s="2">
        <v>1080</v>
      </c>
      <c r="F1752" s="2">
        <v>19337.541015625</v>
      </c>
      <c r="G1752" s="2">
        <v>965.25152587890602</v>
      </c>
      <c r="H1752" s="1">
        <v>17207.35770843974</v>
      </c>
      <c r="I1752" s="1">
        <v>1043.575842749286</v>
      </c>
      <c r="J1752" s="1">
        <f t="shared" si="165"/>
        <v>-11.015792056828953</v>
      </c>
      <c r="K1752" s="1">
        <f t="shared" si="166"/>
        <v>8.1143945148454559</v>
      </c>
      <c r="L1752" s="26"/>
      <c r="M1752" s="26"/>
      <c r="N1752" s="2">
        <v>0</v>
      </c>
      <c r="O1752" s="26"/>
      <c r="P1752" s="26"/>
      <c r="Q1752" s="26"/>
      <c r="R1752" s="26"/>
      <c r="S1752" s="26"/>
      <c r="T1752" s="26"/>
      <c r="U1752" s="26"/>
      <c r="V1752" s="26"/>
    </row>
    <row r="1753" spans="1:22" ht="14.5" x14ac:dyDescent="0.35">
      <c r="A1753" s="15">
        <v>15</v>
      </c>
      <c r="B1753" s="8">
        <v>90</v>
      </c>
      <c r="C1753" s="8">
        <v>1916666.6666999999</v>
      </c>
      <c r="D1753" s="8">
        <v>8499.9999989999997</v>
      </c>
      <c r="E1753" s="2">
        <v>1110</v>
      </c>
      <c r="F1753" s="2">
        <v>18691.251953125</v>
      </c>
      <c r="G1753" s="2">
        <v>850.49072265625</v>
      </c>
      <c r="H1753" s="1">
        <v>16652.7530226903</v>
      </c>
      <c r="I1753" s="1">
        <v>911.0588267143271</v>
      </c>
      <c r="J1753" s="1">
        <f t="shared" si="165"/>
        <v>-10.906165812471873</v>
      </c>
      <c r="K1753" s="1">
        <f t="shared" si="166"/>
        <v>7.1215478834279322</v>
      </c>
      <c r="L1753" s="26"/>
      <c r="M1753" s="26"/>
      <c r="N1753" s="2">
        <v>1916667</v>
      </c>
      <c r="O1753" s="26"/>
      <c r="P1753" s="26"/>
      <c r="Q1753" s="26"/>
      <c r="R1753" s="26"/>
      <c r="S1753" s="26"/>
      <c r="T1753" s="26"/>
      <c r="U1753" s="26"/>
      <c r="V1753" s="26"/>
    </row>
    <row r="1754" spans="1:22" ht="14.5" x14ac:dyDescent="0.35">
      <c r="A1754" s="15">
        <v>15</v>
      </c>
      <c r="B1754" s="8">
        <v>90</v>
      </c>
      <c r="C1754" s="8">
        <v>1916666.6666999999</v>
      </c>
      <c r="D1754" s="8">
        <v>8499.9999989999997</v>
      </c>
      <c r="E1754" s="2">
        <v>1140</v>
      </c>
      <c r="F1754" s="2">
        <v>17250.470703125</v>
      </c>
      <c r="G1754" s="2">
        <v>841.13879394531295</v>
      </c>
      <c r="H1754" s="1">
        <v>16694.72807501952</v>
      </c>
      <c r="I1754" s="1">
        <v>890.08676782242947</v>
      </c>
      <c r="J1754" s="1">
        <f t="shared" si="165"/>
        <v>-3.2216084863400525</v>
      </c>
      <c r="K1754" s="1">
        <f t="shared" si="166"/>
        <v>5.8192505481204675</v>
      </c>
      <c r="L1754" s="26"/>
      <c r="M1754" s="26"/>
      <c r="N1754" s="2">
        <v>1916667</v>
      </c>
      <c r="O1754" s="26"/>
      <c r="P1754" s="26"/>
      <c r="Q1754" s="26"/>
      <c r="R1754" s="26"/>
      <c r="S1754" s="26"/>
      <c r="T1754" s="26"/>
      <c r="U1754" s="26"/>
      <c r="V1754" s="26"/>
    </row>
    <row r="1755" spans="1:22" ht="14.5" x14ac:dyDescent="0.35">
      <c r="A1755" s="15">
        <v>15</v>
      </c>
      <c r="B1755" s="8">
        <v>90</v>
      </c>
      <c r="C1755" s="8">
        <v>1916666.6666999999</v>
      </c>
      <c r="D1755" s="8">
        <v>8499.9999989999997</v>
      </c>
      <c r="E1755" s="2">
        <v>1170</v>
      </c>
      <c r="F1755" s="2">
        <v>16630.107421875</v>
      </c>
      <c r="G1755" s="2">
        <v>841.09405517578102</v>
      </c>
      <c r="H1755" s="1">
        <v>16976.65552761035</v>
      </c>
      <c r="I1755" s="1">
        <v>888.61809592750149</v>
      </c>
      <c r="J1755" s="1">
        <f t="shared" si="165"/>
        <v>2.0838596946133112</v>
      </c>
      <c r="K1755" s="1">
        <f t="shared" si="166"/>
        <v>5.6502647307129488</v>
      </c>
      <c r="L1755" s="26"/>
      <c r="M1755" s="26"/>
      <c r="N1755" s="2">
        <v>1916667</v>
      </c>
      <c r="O1755" s="26"/>
      <c r="P1755" s="26"/>
      <c r="Q1755" s="26"/>
      <c r="R1755" s="26"/>
      <c r="S1755" s="26"/>
      <c r="T1755" s="26"/>
      <c r="U1755" s="26"/>
      <c r="V1755" s="26"/>
    </row>
    <row r="1756" spans="1:22" ht="14.5" x14ac:dyDescent="0.35">
      <c r="A1756" s="15">
        <v>15</v>
      </c>
      <c r="B1756" s="8">
        <v>90</v>
      </c>
      <c r="C1756" s="8">
        <v>1916666.6666999999</v>
      </c>
      <c r="D1756" s="8">
        <v>8499.9999989999997</v>
      </c>
      <c r="E1756" s="2">
        <v>1200</v>
      </c>
      <c r="F1756" s="2">
        <v>18547.751953125</v>
      </c>
      <c r="G1756" s="2">
        <v>957.90093994140602</v>
      </c>
      <c r="H1756" s="1">
        <v>18730.630445037139</v>
      </c>
      <c r="I1756" s="1">
        <v>967.21818401581459</v>
      </c>
      <c r="J1756" s="1">
        <f t="shared" si="165"/>
        <v>0.98598737126914671</v>
      </c>
      <c r="K1756" s="1">
        <f t="shared" si="166"/>
        <v>0.97267302764923591</v>
      </c>
      <c r="L1756" s="26"/>
      <c r="M1756" s="26"/>
      <c r="N1756" s="2">
        <v>0</v>
      </c>
      <c r="O1756" s="26"/>
      <c r="P1756" s="26"/>
      <c r="Q1756" s="26"/>
      <c r="R1756" s="26"/>
      <c r="S1756" s="26"/>
      <c r="T1756" s="26"/>
      <c r="U1756" s="26"/>
      <c r="V1756" s="26"/>
    </row>
    <row r="1757" spans="1:22" ht="14.5" x14ac:dyDescent="0.35">
      <c r="A1757" s="15">
        <v>15</v>
      </c>
      <c r="B1757" s="8">
        <v>90</v>
      </c>
      <c r="C1757" s="8">
        <v>1916666.6666999999</v>
      </c>
      <c r="D1757" s="8">
        <v>8499.9999989999997</v>
      </c>
      <c r="E1757" s="2">
        <v>1230</v>
      </c>
      <c r="F1757" s="2">
        <v>20688.990234375</v>
      </c>
      <c r="G1757" s="2">
        <v>1028.42663574219</v>
      </c>
      <c r="H1757" s="1">
        <v>20267.316185484058</v>
      </c>
      <c r="I1757" s="1">
        <v>1023.90836196551</v>
      </c>
      <c r="J1757" s="1">
        <f t="shared" si="165"/>
        <v>-2.0381567399569138</v>
      </c>
      <c r="K1757" s="1">
        <f t="shared" si="166"/>
        <v>-0.43933846320688064</v>
      </c>
      <c r="L1757" s="26"/>
      <c r="M1757" s="26"/>
      <c r="N1757" s="2">
        <v>0</v>
      </c>
      <c r="O1757" s="26"/>
      <c r="P1757" s="26"/>
      <c r="Q1757" s="26"/>
      <c r="R1757" s="26"/>
      <c r="S1757" s="26"/>
      <c r="T1757" s="26"/>
      <c r="U1757" s="26"/>
      <c r="V1757" s="26"/>
    </row>
    <row r="1758" spans="1:22" ht="14.5" x14ac:dyDescent="0.35">
      <c r="A1758" s="15">
        <v>15</v>
      </c>
      <c r="B1758" s="8">
        <v>90</v>
      </c>
      <c r="C1758" s="8">
        <v>1916666.6666999999</v>
      </c>
      <c r="D1758" s="8">
        <v>8499.9999989999997</v>
      </c>
      <c r="E1758" s="2">
        <v>1260</v>
      </c>
      <c r="F1758" s="2">
        <v>22516.1875</v>
      </c>
      <c r="G1758" s="2">
        <v>1083.94787597656</v>
      </c>
      <c r="H1758" s="1">
        <v>21462.893121637509</v>
      </c>
      <c r="I1758" s="1">
        <v>1045.390160979523</v>
      </c>
      <c r="J1758" s="1">
        <f t="shared" si="165"/>
        <v>-4.6779428282984874</v>
      </c>
      <c r="K1758" s="1">
        <f t="shared" si="166"/>
        <v>-3.5571558237797412</v>
      </c>
      <c r="L1758" s="26"/>
      <c r="M1758" s="26"/>
      <c r="N1758" s="2">
        <v>0</v>
      </c>
      <c r="O1758" s="26"/>
      <c r="P1758" s="26"/>
      <c r="Q1758" s="26"/>
      <c r="R1758" s="26"/>
      <c r="S1758" s="26"/>
      <c r="T1758" s="26"/>
      <c r="U1758" s="26"/>
      <c r="V1758" s="26"/>
    </row>
    <row r="1759" spans="1:22" ht="14.5" x14ac:dyDescent="0.35">
      <c r="A1759" s="15">
        <v>15</v>
      </c>
      <c r="B1759" s="8">
        <v>90</v>
      </c>
      <c r="C1759" s="8">
        <v>1916666.6666999999</v>
      </c>
      <c r="D1759" s="8">
        <v>8499.9999989999997</v>
      </c>
      <c r="E1759" s="2">
        <v>1290</v>
      </c>
      <c r="F1759" s="2">
        <v>21404.265625</v>
      </c>
      <c r="G1759" s="2">
        <v>947.19189453125</v>
      </c>
      <c r="H1759" s="1">
        <v>19954.619034693569</v>
      </c>
      <c r="I1759" s="1">
        <v>915.1374906172822</v>
      </c>
      <c r="J1759" s="1">
        <f t="shared" si="165"/>
        <v>-6.7726994969323124</v>
      </c>
      <c r="K1759" s="1">
        <f t="shared" si="166"/>
        <v>-3.3841509940106715</v>
      </c>
      <c r="L1759" s="26"/>
      <c r="M1759" s="26"/>
      <c r="N1759" s="2">
        <v>1916667</v>
      </c>
      <c r="O1759" s="26"/>
      <c r="P1759" s="26"/>
      <c r="Q1759" s="26"/>
      <c r="R1759" s="26"/>
      <c r="S1759" s="26"/>
      <c r="T1759" s="26"/>
      <c r="U1759" s="26"/>
      <c r="V1759" s="26"/>
    </row>
    <row r="1760" spans="1:22" ht="14.5" x14ac:dyDescent="0.35">
      <c r="A1760" s="15">
        <v>15</v>
      </c>
      <c r="B1760" s="8">
        <v>90</v>
      </c>
      <c r="C1760" s="8">
        <v>1916666.6666999999</v>
      </c>
      <c r="D1760" s="8">
        <v>8499.9999989999997</v>
      </c>
      <c r="E1760" s="2">
        <v>1320</v>
      </c>
      <c r="F1760" s="2">
        <v>19158.255859375</v>
      </c>
      <c r="G1760" s="2">
        <v>865.669921875</v>
      </c>
      <c r="H1760" s="1">
        <v>19816.5267384166</v>
      </c>
      <c r="I1760" s="1">
        <v>872.4205440311099</v>
      </c>
      <c r="J1760" s="1">
        <f t="shared" si="165"/>
        <v>3.4359645464254429</v>
      </c>
      <c r="K1760" s="1">
        <f t="shared" si="166"/>
        <v>0.77981479840357293</v>
      </c>
      <c r="L1760" s="26"/>
      <c r="M1760" s="26"/>
      <c r="N1760" s="2">
        <v>1916667</v>
      </c>
      <c r="O1760" s="26"/>
      <c r="P1760" s="26"/>
      <c r="Q1760" s="26"/>
      <c r="R1760" s="26"/>
      <c r="S1760" s="26"/>
      <c r="T1760" s="26"/>
      <c r="U1760" s="26"/>
      <c r="V1760" s="26"/>
    </row>
    <row r="1761" spans="1:22" ht="14.5" x14ac:dyDescent="0.35">
      <c r="A1761" s="15">
        <v>15</v>
      </c>
      <c r="B1761" s="8">
        <v>90</v>
      </c>
      <c r="C1761" s="8">
        <v>1916666.6666999999</v>
      </c>
      <c r="D1761" s="8">
        <v>8499.9999989999997</v>
      </c>
      <c r="E1761" s="2">
        <v>1350</v>
      </c>
      <c r="F1761" s="2">
        <v>20051.18359375</v>
      </c>
      <c r="G1761" s="2">
        <v>898.46209716796898</v>
      </c>
      <c r="H1761" s="1">
        <v>20279.446190211209</v>
      </c>
      <c r="I1761" s="1">
        <v>865.78417153946668</v>
      </c>
      <c r="J1761" s="1">
        <f t="shared" si="165"/>
        <v>1.1383996131398391</v>
      </c>
      <c r="K1761" s="1">
        <f t="shared" si="166"/>
        <v>-3.6370956250136728</v>
      </c>
      <c r="L1761" s="26"/>
      <c r="M1761" s="26"/>
      <c r="N1761" s="2">
        <v>1916667</v>
      </c>
      <c r="O1761" s="26"/>
      <c r="P1761" s="26"/>
      <c r="Q1761" s="26"/>
      <c r="R1761" s="26"/>
      <c r="S1761" s="26"/>
      <c r="T1761" s="26"/>
      <c r="U1761" s="26"/>
      <c r="V1761" s="26"/>
    </row>
    <row r="1762" spans="1:22" ht="14.5" x14ac:dyDescent="0.35">
      <c r="A1762" s="15">
        <v>15</v>
      </c>
      <c r="B1762" s="8">
        <v>90</v>
      </c>
      <c r="C1762" s="8">
        <v>1916666.6666999999</v>
      </c>
      <c r="D1762" s="8">
        <v>8499.9999989999997</v>
      </c>
      <c r="E1762" s="2">
        <v>1380</v>
      </c>
      <c r="F1762" s="2">
        <v>21028.16796875</v>
      </c>
      <c r="G1762" s="2">
        <v>879.613037109375</v>
      </c>
      <c r="H1762" s="1">
        <v>22006.591386482731</v>
      </c>
      <c r="I1762" s="1">
        <v>895.87295433885527</v>
      </c>
      <c r="J1762" s="1">
        <f t="shared" si="165"/>
        <v>4.6529180249404876</v>
      </c>
      <c r="K1762" s="1">
        <f t="shared" si="166"/>
        <v>1.848530722431577</v>
      </c>
      <c r="L1762" s="26"/>
      <c r="M1762" s="26"/>
      <c r="N1762" s="2">
        <v>0</v>
      </c>
      <c r="O1762" s="26"/>
      <c r="P1762" s="26"/>
      <c r="Q1762" s="26"/>
      <c r="R1762" s="26"/>
      <c r="S1762" s="26"/>
      <c r="T1762" s="26"/>
      <c r="U1762" s="26"/>
      <c r="V1762" s="26"/>
    </row>
    <row r="1763" spans="1:22" ht="14.5" x14ac:dyDescent="0.35">
      <c r="A1763" s="15">
        <v>15</v>
      </c>
      <c r="B1763" s="8">
        <v>90</v>
      </c>
      <c r="C1763" s="8">
        <v>1916666.6666999999</v>
      </c>
      <c r="D1763" s="8">
        <v>8499.9999989999997</v>
      </c>
      <c r="E1763" s="2">
        <v>1410</v>
      </c>
      <c r="F1763" s="2">
        <v>23103.0703125</v>
      </c>
      <c r="G1763" s="2">
        <v>906.689453125</v>
      </c>
      <c r="H1763" s="1">
        <v>22792.759774903501</v>
      </c>
      <c r="I1763" s="1">
        <v>886.6376408638763</v>
      </c>
      <c r="J1763" s="1">
        <f t="shared" si="165"/>
        <v>-1.3431571362556263</v>
      </c>
      <c r="K1763" s="1">
        <f t="shared" si="166"/>
        <v>-2.2115413598352811</v>
      </c>
      <c r="L1763" s="26"/>
      <c r="M1763" s="26"/>
      <c r="N1763" s="2">
        <v>0</v>
      </c>
      <c r="O1763" s="26"/>
      <c r="P1763" s="26"/>
      <c r="Q1763" s="26"/>
      <c r="R1763" s="26"/>
      <c r="S1763" s="26"/>
      <c r="T1763" s="26"/>
      <c r="U1763" s="26"/>
      <c r="V1763" s="26"/>
    </row>
    <row r="1764" spans="1:22" ht="14.5" x14ac:dyDescent="0.35">
      <c r="A1764" s="15">
        <v>15</v>
      </c>
      <c r="B1764" s="8">
        <v>90</v>
      </c>
      <c r="C1764" s="8">
        <v>1916666.6666999999</v>
      </c>
      <c r="D1764" s="8">
        <v>8499.9999989999997</v>
      </c>
      <c r="E1764" s="2">
        <v>1440</v>
      </c>
      <c r="F1764" s="2">
        <v>23949.26171875</v>
      </c>
      <c r="G1764" s="2">
        <v>877.23254394531295</v>
      </c>
      <c r="H1764" s="1">
        <v>23170.53338913836</v>
      </c>
      <c r="I1764" s="1">
        <v>872.58213044256581</v>
      </c>
      <c r="J1764" s="1">
        <f t="shared" si="165"/>
        <v>-3.2515755130855237</v>
      </c>
      <c r="K1764" s="1">
        <f t="shared" si="166"/>
        <v>-0.53012323070369938</v>
      </c>
      <c r="L1764" s="26"/>
      <c r="M1764" s="26"/>
      <c r="N1764" s="2">
        <v>4.2083605480622301E-14</v>
      </c>
      <c r="O1764" s="26"/>
      <c r="P1764" s="26"/>
      <c r="Q1764" s="26"/>
      <c r="R1764" s="26"/>
      <c r="S1764" s="26"/>
      <c r="T1764" s="26"/>
      <c r="U1764" s="26"/>
      <c r="V1764" s="26"/>
    </row>
    <row r="1765" spans="1:22" ht="14.5" x14ac:dyDescent="0.35">
      <c r="A1765" s="15">
        <v>15</v>
      </c>
      <c r="B1765" s="8">
        <v>90</v>
      </c>
      <c r="C1765" s="8">
        <v>1916666.6666999999</v>
      </c>
      <c r="D1765" s="8">
        <v>8499.9999989999997</v>
      </c>
      <c r="E1765" s="2">
        <v>1470</v>
      </c>
      <c r="F1765" s="2">
        <v>22500.09765625</v>
      </c>
      <c r="G1765" s="2">
        <v>808.92645263671898</v>
      </c>
      <c r="H1765" s="1">
        <v>22417.086120158379</v>
      </c>
      <c r="I1765" s="1">
        <v>825.09411289377476</v>
      </c>
      <c r="J1765" s="1">
        <f t="shared" si="165"/>
        <v>-0.36893855911137341</v>
      </c>
      <c r="K1765" s="1">
        <f t="shared" si="166"/>
        <v>1.9986563925999494</v>
      </c>
      <c r="L1765" s="26"/>
      <c r="M1765" s="26"/>
      <c r="N1765" s="2">
        <v>1916667</v>
      </c>
      <c r="O1765" s="26"/>
      <c r="P1765" s="26"/>
      <c r="Q1765" s="26"/>
      <c r="R1765" s="26"/>
      <c r="S1765" s="26"/>
      <c r="T1765" s="26"/>
      <c r="U1765" s="26"/>
      <c r="V1765" s="26"/>
    </row>
    <row r="1766" spans="1:22" ht="14.5" x14ac:dyDescent="0.35">
      <c r="A1766" s="15">
        <v>15</v>
      </c>
      <c r="B1766" s="8">
        <v>90</v>
      </c>
      <c r="C1766" s="8">
        <v>1916666.6666999999</v>
      </c>
      <c r="D1766" s="8">
        <v>8499.9999989999997</v>
      </c>
      <c r="E1766" s="2">
        <v>1500</v>
      </c>
      <c r="F1766" s="2">
        <v>22079.541015625</v>
      </c>
      <c r="G1766" s="2">
        <v>778.28570556640602</v>
      </c>
      <c r="H1766" s="1">
        <v>22661.433395850749</v>
      </c>
      <c r="I1766" s="1">
        <v>802.67037653987813</v>
      </c>
      <c r="J1766" s="1">
        <f t="shared" si="165"/>
        <v>2.6354369405322404</v>
      </c>
      <c r="K1766" s="1">
        <f t="shared" si="166"/>
        <v>3.1331258943945137</v>
      </c>
      <c r="L1766" s="26"/>
      <c r="M1766" s="26"/>
      <c r="N1766" s="2">
        <v>1916667</v>
      </c>
      <c r="O1766" s="26"/>
      <c r="P1766" s="26"/>
      <c r="Q1766" s="26"/>
      <c r="R1766" s="26"/>
      <c r="S1766" s="26"/>
      <c r="T1766" s="26"/>
      <c r="U1766" s="26"/>
      <c r="V1766" s="26"/>
    </row>
    <row r="1767" spans="1:22" ht="14.5" x14ac:dyDescent="0.35">
      <c r="A1767" s="15">
        <v>15</v>
      </c>
      <c r="B1767" s="8">
        <v>90</v>
      </c>
      <c r="C1767" s="8">
        <v>1916666.6666999999</v>
      </c>
      <c r="D1767" s="8">
        <v>8499.9999989999997</v>
      </c>
      <c r="E1767" s="2">
        <v>1530</v>
      </c>
      <c r="F1767" s="2">
        <v>22186.994140625</v>
      </c>
      <c r="G1767" s="2">
        <v>761.87091064453102</v>
      </c>
      <c r="H1767" s="1">
        <v>22933.768991037559</v>
      </c>
      <c r="I1767" s="1">
        <v>786.44858668176823</v>
      </c>
      <c r="J1767" s="1">
        <f t="shared" si="165"/>
        <v>3.3658225430600077</v>
      </c>
      <c r="K1767" s="1">
        <f t="shared" si="166"/>
        <v>3.2259633087244235</v>
      </c>
      <c r="L1767" s="26"/>
      <c r="M1767" s="26"/>
      <c r="N1767" s="2">
        <v>1916667</v>
      </c>
      <c r="O1767" s="26"/>
      <c r="P1767" s="26"/>
      <c r="Q1767" s="26"/>
      <c r="R1767" s="26"/>
      <c r="S1767" s="26"/>
      <c r="T1767" s="26"/>
      <c r="U1767" s="26"/>
      <c r="V1767" s="26"/>
    </row>
    <row r="1768" spans="1:22" ht="14.5" x14ac:dyDescent="0.35">
      <c r="A1768" s="15">
        <v>15</v>
      </c>
      <c r="B1768" s="8">
        <v>90</v>
      </c>
      <c r="C1768" s="8">
        <v>1916666.6666999999</v>
      </c>
      <c r="D1768" s="8">
        <v>8499.9999989999997</v>
      </c>
      <c r="E1768" s="2">
        <v>1560</v>
      </c>
      <c r="F1768" s="2">
        <v>25361.162109375</v>
      </c>
      <c r="G1768" s="2">
        <v>827.98583984375</v>
      </c>
      <c r="H1768" s="1">
        <v>24817.170854662989</v>
      </c>
      <c r="I1768" s="1">
        <v>817.18622250233045</v>
      </c>
      <c r="J1768" s="1">
        <f t="shared" si="165"/>
        <v>-2.1449776329883536</v>
      </c>
      <c r="K1768" s="1">
        <f t="shared" si="166"/>
        <v>-1.3043239173580015</v>
      </c>
      <c r="L1768" s="26"/>
      <c r="M1768" s="26"/>
      <c r="N1768" s="2">
        <v>0</v>
      </c>
      <c r="O1768" s="26"/>
      <c r="P1768" s="26"/>
      <c r="Q1768" s="26"/>
      <c r="R1768" s="26"/>
      <c r="S1768" s="26"/>
      <c r="T1768" s="26"/>
      <c r="U1768" s="26"/>
      <c r="V1768" s="26"/>
    </row>
    <row r="1769" spans="1:22" ht="14.5" x14ac:dyDescent="0.35">
      <c r="A1769" s="15">
        <v>15</v>
      </c>
      <c r="B1769" s="8">
        <v>90</v>
      </c>
      <c r="C1769" s="8">
        <v>1916666.6666999999</v>
      </c>
      <c r="D1769" s="8">
        <v>8499.9999989999997</v>
      </c>
      <c r="E1769" s="2">
        <v>1590</v>
      </c>
      <c r="F1769" s="2">
        <v>31119.478515625</v>
      </c>
      <c r="G1769" s="2">
        <v>887.00830078125</v>
      </c>
      <c r="H1769" s="1">
        <v>27722.621702230779</v>
      </c>
      <c r="I1769" s="1">
        <v>823.91731806275823</v>
      </c>
      <c r="J1769" s="1">
        <f t="shared" si="165"/>
        <v>-10.915532571307931</v>
      </c>
      <c r="K1769" s="1">
        <f t="shared" si="166"/>
        <v>-7.1127837995341361</v>
      </c>
      <c r="L1769" s="26"/>
      <c r="M1769" s="26"/>
      <c r="N1769" s="2">
        <v>3.0509901788149102E-13</v>
      </c>
      <c r="O1769" s="26"/>
      <c r="P1769" s="26"/>
      <c r="Q1769" s="26"/>
      <c r="R1769" s="26"/>
      <c r="S1769" s="26"/>
      <c r="T1769" s="26"/>
      <c r="U1769" s="26"/>
      <c r="V1769" s="26"/>
    </row>
    <row r="1770" spans="1:22" ht="14.5" x14ac:dyDescent="0.35">
      <c r="A1770" s="15">
        <v>15</v>
      </c>
      <c r="B1770" s="8">
        <v>90</v>
      </c>
      <c r="C1770" s="8">
        <v>1916666.6666999999</v>
      </c>
      <c r="D1770" s="8">
        <v>8499.9999989999997</v>
      </c>
      <c r="E1770" s="2">
        <v>1620</v>
      </c>
      <c r="F1770" s="2">
        <v>30527.580078125</v>
      </c>
      <c r="G1770" s="2">
        <v>860.62780761718795</v>
      </c>
      <c r="H1770" s="1">
        <v>28451.8423828624</v>
      </c>
      <c r="I1770" s="1">
        <v>821.58323020900434</v>
      </c>
      <c r="J1770" s="1">
        <f t="shared" si="165"/>
        <v>-6.7995487685248959</v>
      </c>
      <c r="K1770" s="1">
        <f t="shared" si="166"/>
        <v>-4.5367552689571999</v>
      </c>
      <c r="L1770" s="26"/>
      <c r="M1770" s="26"/>
      <c r="N1770" s="2">
        <v>0</v>
      </c>
      <c r="O1770" s="26"/>
      <c r="P1770" s="26"/>
      <c r="Q1770" s="26"/>
      <c r="R1770" s="26"/>
      <c r="S1770" s="26"/>
      <c r="T1770" s="26"/>
      <c r="U1770" s="26"/>
      <c r="V1770" s="26"/>
    </row>
    <row r="1771" spans="1:22" ht="14.5" x14ac:dyDescent="0.35">
      <c r="A1771" s="15">
        <v>15</v>
      </c>
      <c r="B1771" s="8">
        <v>90</v>
      </c>
      <c r="C1771" s="8">
        <v>1916666.6666999999</v>
      </c>
      <c r="D1771" s="8">
        <v>8499.9999989999997</v>
      </c>
      <c r="E1771" s="2">
        <v>1650</v>
      </c>
      <c r="F1771" s="2">
        <v>27566.900390625</v>
      </c>
      <c r="G1771" s="2">
        <v>770.240966796875</v>
      </c>
      <c r="H1771" s="1">
        <v>26095.893932204279</v>
      </c>
      <c r="I1771" s="1">
        <v>779.98624461257793</v>
      </c>
      <c r="J1771" s="1">
        <f t="shared" si="165"/>
        <v>-5.3361329622716083</v>
      </c>
      <c r="K1771" s="1">
        <f t="shared" si="166"/>
        <v>1.2652245512504559</v>
      </c>
      <c r="L1771" s="26"/>
      <c r="M1771" s="26"/>
      <c r="N1771" s="2">
        <v>1916667</v>
      </c>
      <c r="O1771" s="26"/>
      <c r="P1771" s="26"/>
      <c r="Q1771" s="26"/>
      <c r="R1771" s="26"/>
      <c r="S1771" s="26"/>
      <c r="T1771" s="26"/>
      <c r="U1771" s="26"/>
      <c r="V1771" s="26"/>
    </row>
    <row r="1772" spans="1:22" ht="14.5" x14ac:dyDescent="0.35">
      <c r="A1772" s="15">
        <v>15</v>
      </c>
      <c r="B1772" s="8">
        <v>90</v>
      </c>
      <c r="C1772" s="8">
        <v>1916666.6666999999</v>
      </c>
      <c r="D1772" s="8">
        <v>8499.9999989999997</v>
      </c>
      <c r="E1772" s="2">
        <v>1680</v>
      </c>
      <c r="F1772" s="2">
        <v>26248.744140625</v>
      </c>
      <c r="G1772" s="2">
        <v>729.86114501953102</v>
      </c>
      <c r="H1772" s="1">
        <v>26819.715247498909</v>
      </c>
      <c r="I1772" s="1">
        <v>754.10855228093521</v>
      </c>
      <c r="J1772" s="1">
        <f t="shared" si="165"/>
        <v>2.1752320942098744</v>
      </c>
      <c r="K1772" s="1">
        <f t="shared" si="166"/>
        <v>3.3221945608236667</v>
      </c>
      <c r="L1772" s="26"/>
      <c r="M1772" s="26"/>
      <c r="N1772" s="2">
        <v>1916667</v>
      </c>
      <c r="O1772" s="26"/>
      <c r="P1772" s="26"/>
      <c r="Q1772" s="26"/>
      <c r="R1772" s="26"/>
      <c r="S1772" s="26"/>
      <c r="T1772" s="26"/>
      <c r="U1772" s="26"/>
      <c r="V1772" s="26"/>
    </row>
    <row r="1773" spans="1:22" ht="14.5" x14ac:dyDescent="0.35">
      <c r="A1773" s="15">
        <v>15</v>
      </c>
      <c r="B1773" s="8">
        <v>90</v>
      </c>
      <c r="C1773" s="8">
        <v>1916666.6666999999</v>
      </c>
      <c r="D1773" s="8">
        <v>8499.9999989999997</v>
      </c>
      <c r="E1773" s="2">
        <v>1710</v>
      </c>
      <c r="F1773" s="2">
        <v>25967.724609375</v>
      </c>
      <c r="G1773" s="2">
        <v>707.793212890625</v>
      </c>
      <c r="H1773" s="1">
        <v>27180.71703673754</v>
      </c>
      <c r="I1773" s="1">
        <v>736.61431586548713</v>
      </c>
      <c r="J1773" s="1">
        <f t="shared" si="165"/>
        <v>4.671154079185742</v>
      </c>
      <c r="K1773" s="1">
        <f t="shared" si="166"/>
        <v>4.07196656452198</v>
      </c>
      <c r="L1773" s="26"/>
      <c r="M1773" s="26"/>
      <c r="N1773" s="2">
        <v>1916667</v>
      </c>
      <c r="O1773" s="26"/>
      <c r="P1773" s="26"/>
      <c r="Q1773" s="26"/>
      <c r="R1773" s="26"/>
      <c r="S1773" s="26"/>
      <c r="T1773" s="26"/>
      <c r="U1773" s="26"/>
      <c r="V1773" s="26"/>
    </row>
    <row r="1774" spans="1:22" ht="14.5" x14ac:dyDescent="0.35">
      <c r="A1774" s="15">
        <v>15</v>
      </c>
      <c r="B1774" s="8">
        <v>90</v>
      </c>
      <c r="C1774" s="8">
        <v>1916666.6666999999</v>
      </c>
      <c r="D1774" s="8">
        <v>8499.9999989999997</v>
      </c>
      <c r="E1774" s="2">
        <v>1740</v>
      </c>
      <c r="F1774" s="2">
        <v>29008.06640625</v>
      </c>
      <c r="G1774" s="2">
        <v>775.43048095703102</v>
      </c>
      <c r="H1774" s="1">
        <v>29407.83455091955</v>
      </c>
      <c r="I1774" s="1">
        <v>771.02841400968532</v>
      </c>
      <c r="J1774" s="1">
        <f t="shared" si="165"/>
        <v>1.3781275148467556</v>
      </c>
      <c r="K1774" s="1">
        <f t="shared" si="166"/>
        <v>-0.56769330784014338</v>
      </c>
      <c r="L1774" s="26"/>
      <c r="M1774" s="26"/>
      <c r="N1774" s="2">
        <v>0</v>
      </c>
      <c r="O1774" s="26"/>
      <c r="P1774" s="26"/>
      <c r="Q1774" s="26"/>
      <c r="R1774" s="26"/>
      <c r="S1774" s="26"/>
      <c r="T1774" s="26"/>
      <c r="U1774" s="26"/>
      <c r="V1774" s="26"/>
    </row>
    <row r="1775" spans="1:22" ht="14.5" x14ac:dyDescent="0.35">
      <c r="A1775" s="15">
        <v>15</v>
      </c>
      <c r="B1775" s="8">
        <v>90</v>
      </c>
      <c r="C1775" s="8">
        <v>1916666.6666999999</v>
      </c>
      <c r="D1775" s="8">
        <v>8499.9999989999997</v>
      </c>
      <c r="E1775" s="2">
        <v>1770</v>
      </c>
      <c r="F1775" s="2">
        <v>31638.443359375</v>
      </c>
      <c r="G1775" s="2">
        <v>789</v>
      </c>
      <c r="H1775" s="1">
        <v>30993.28725511341</v>
      </c>
      <c r="I1775" s="1">
        <v>776.06628828271369</v>
      </c>
      <c r="J1775" s="1">
        <f t="shared" si="165"/>
        <v>-2.0391524858963068</v>
      </c>
      <c r="K1775" s="1">
        <f t="shared" si="166"/>
        <v>-1.6392537030781134</v>
      </c>
      <c r="L1775" s="26"/>
      <c r="M1775" s="26"/>
      <c r="N1775" s="2">
        <v>0</v>
      </c>
      <c r="O1775" s="26"/>
      <c r="P1775" s="26"/>
      <c r="Q1775" s="26"/>
      <c r="R1775" s="26"/>
      <c r="S1775" s="26"/>
      <c r="T1775" s="26"/>
      <c r="U1775" s="26"/>
      <c r="V1775" s="26"/>
    </row>
    <row r="1776" spans="1:22" ht="14.5" x14ac:dyDescent="0.35">
      <c r="A1776" s="15">
        <v>15</v>
      </c>
      <c r="B1776" s="8">
        <v>90</v>
      </c>
      <c r="C1776" s="8">
        <v>1916666.6666999999</v>
      </c>
      <c r="D1776" s="8">
        <v>8499.9999989999997</v>
      </c>
      <c r="E1776" s="2">
        <v>1800</v>
      </c>
      <c r="F1776" s="2">
        <v>32864.22265625</v>
      </c>
      <c r="G1776" s="2">
        <v>772.70849609375</v>
      </c>
      <c r="H1776" s="1">
        <v>32213.051788324981</v>
      </c>
      <c r="I1776" s="1">
        <v>767.83308915602231</v>
      </c>
      <c r="J1776" s="1">
        <f t="shared" si="165"/>
        <v>-1.9813974446804126</v>
      </c>
      <c r="K1776" s="1">
        <f t="shared" si="166"/>
        <v>-0.63095034704214947</v>
      </c>
      <c r="L1776" s="26"/>
      <c r="M1776" s="26"/>
      <c r="N1776" s="2">
        <v>8.4166052220172694E-14</v>
      </c>
      <c r="O1776" s="26"/>
      <c r="P1776" s="26"/>
      <c r="Q1776" s="26"/>
      <c r="R1776" s="26"/>
      <c r="S1776" s="26"/>
      <c r="T1776" s="26"/>
      <c r="U1776" s="26"/>
      <c r="V1776" s="26"/>
    </row>
    <row r="1777" spans="1:22" ht="14.5" x14ac:dyDescent="0.35">
      <c r="A1777" s="15">
        <v>15</v>
      </c>
      <c r="B1777" s="8">
        <v>90</v>
      </c>
      <c r="C1777" s="8">
        <v>1916666.6666999999</v>
      </c>
      <c r="D1777" s="8">
        <v>8499.9999989999997</v>
      </c>
      <c r="E1777" s="2">
        <v>1830</v>
      </c>
      <c r="F1777" s="2">
        <v>30310.6484375</v>
      </c>
      <c r="G1777" s="2">
        <v>696.97100830078102</v>
      </c>
      <c r="H1777" s="1">
        <v>30420.455069531359</v>
      </c>
      <c r="I1777" s="1">
        <v>687.88291874026936</v>
      </c>
      <c r="J1777" s="1">
        <f t="shared" si="165"/>
        <v>0.36227081138755063</v>
      </c>
      <c r="K1777" s="1">
        <f t="shared" si="166"/>
        <v>-1.3039408314369449</v>
      </c>
      <c r="L1777" s="26"/>
      <c r="M1777" s="26"/>
      <c r="N1777" s="2">
        <v>1916667</v>
      </c>
      <c r="O1777" s="26"/>
      <c r="P1777" s="26"/>
      <c r="Q1777" s="26"/>
      <c r="R1777" s="26"/>
      <c r="S1777" s="26"/>
      <c r="T1777" s="26"/>
      <c r="U1777" s="26"/>
      <c r="V1777" s="26"/>
    </row>
    <row r="1778" spans="1:22" ht="14.5" x14ac:dyDescent="0.35">
      <c r="A1778" s="15">
        <v>15</v>
      </c>
      <c r="B1778" s="8">
        <v>90</v>
      </c>
      <c r="C1778" s="8">
        <v>1916666.6666999999</v>
      </c>
      <c r="D1778" s="8">
        <v>8499.9999989999997</v>
      </c>
      <c r="E1778" s="2">
        <v>1860</v>
      </c>
      <c r="F1778" s="2">
        <v>29355.107421875</v>
      </c>
      <c r="G1778" s="2">
        <v>666.66198730468705</v>
      </c>
      <c r="H1778" s="1">
        <v>29389.42137827618</v>
      </c>
      <c r="I1778" s="1">
        <v>637.35902683693587</v>
      </c>
      <c r="J1778" s="1">
        <f t="shared" si="165"/>
        <v>0.11689262760322802</v>
      </c>
      <c r="K1778" s="1">
        <f t="shared" si="166"/>
        <v>-4.3954749221900267</v>
      </c>
      <c r="L1778" s="26"/>
      <c r="M1778" s="26"/>
      <c r="N1778" s="2">
        <v>1916667</v>
      </c>
      <c r="O1778" s="26"/>
      <c r="P1778" s="26"/>
      <c r="Q1778" s="26"/>
      <c r="R1778" s="26"/>
      <c r="S1778" s="26"/>
      <c r="T1778" s="26"/>
      <c r="U1778" s="26"/>
      <c r="V1778" s="26"/>
    </row>
    <row r="1779" spans="1:22" ht="14.5" x14ac:dyDescent="0.35">
      <c r="A1779" s="15">
        <v>15</v>
      </c>
      <c r="B1779" s="8">
        <v>90</v>
      </c>
      <c r="C1779" s="8">
        <v>1916666.6666999999</v>
      </c>
      <c r="D1779" s="8">
        <v>8499.9999989999997</v>
      </c>
      <c r="E1779" s="2">
        <v>1890</v>
      </c>
      <c r="F1779" s="2">
        <v>29136.443359375</v>
      </c>
      <c r="G1779" s="2">
        <v>629.27893066406295</v>
      </c>
      <c r="H1779" s="1">
        <v>28904.89703822117</v>
      </c>
      <c r="I1779" s="1">
        <v>602.47892834061963</v>
      </c>
      <c r="J1779" s="1">
        <f t="shared" si="165"/>
        <v>-0.79469658769908547</v>
      </c>
      <c r="K1779" s="1">
        <f t="shared" si="166"/>
        <v>-4.2588431008109433</v>
      </c>
      <c r="L1779" s="26"/>
      <c r="M1779" s="26"/>
      <c r="N1779" s="2">
        <v>1916667</v>
      </c>
      <c r="O1779" s="26"/>
      <c r="P1779" s="26"/>
      <c r="Q1779" s="26"/>
      <c r="R1779" s="26"/>
      <c r="S1779" s="26"/>
      <c r="T1779" s="26"/>
      <c r="U1779" s="26"/>
      <c r="V1779" s="26"/>
    </row>
    <row r="1780" spans="1:22" ht="14.5" x14ac:dyDescent="0.35">
      <c r="A1780" s="15">
        <v>15</v>
      </c>
      <c r="B1780" s="8">
        <v>90</v>
      </c>
      <c r="C1780" s="8">
        <v>1916666.6666999999</v>
      </c>
      <c r="D1780" s="8">
        <v>8499.9999989999997</v>
      </c>
      <c r="E1780" s="2">
        <v>1920</v>
      </c>
      <c r="F1780" s="2">
        <v>31362.537109375</v>
      </c>
      <c r="G1780" s="2">
        <v>631.28363037109398</v>
      </c>
      <c r="H1780" s="1">
        <v>31991.380733011101</v>
      </c>
      <c r="I1780" s="1">
        <v>619.84584580773083</v>
      </c>
      <c r="J1780" s="1">
        <f t="shared" si="165"/>
        <v>2.0050789304546575</v>
      </c>
      <c r="K1780" s="1">
        <f t="shared" si="166"/>
        <v>-1.8118297407204367</v>
      </c>
      <c r="L1780" s="26"/>
      <c r="M1780" s="26"/>
      <c r="N1780" s="2">
        <v>0</v>
      </c>
      <c r="O1780" s="26"/>
      <c r="P1780" s="26"/>
      <c r="Q1780" s="26"/>
      <c r="R1780" s="26"/>
      <c r="S1780" s="26"/>
      <c r="T1780" s="26"/>
      <c r="U1780" s="26"/>
      <c r="V1780" s="26"/>
    </row>
    <row r="1781" spans="1:22" ht="14.5" x14ac:dyDescent="0.35">
      <c r="A1781" s="15">
        <v>15</v>
      </c>
      <c r="B1781" s="8">
        <v>90</v>
      </c>
      <c r="C1781" s="8">
        <v>1916666.6666999999</v>
      </c>
      <c r="D1781" s="8">
        <v>8499.9999989999997</v>
      </c>
      <c r="E1781" s="2">
        <v>1950</v>
      </c>
      <c r="F1781" s="2">
        <v>33508.09375</v>
      </c>
      <c r="G1781" s="2">
        <v>613.77215576171898</v>
      </c>
      <c r="H1781" s="1">
        <v>34122.548108775067</v>
      </c>
      <c r="I1781" s="1">
        <v>614.57798949563892</v>
      </c>
      <c r="J1781" s="1">
        <f t="shared" si="165"/>
        <v>1.8337490737594311</v>
      </c>
      <c r="K1781" s="1">
        <f t="shared" si="166"/>
        <v>0.13129199921424647</v>
      </c>
      <c r="L1781" s="26"/>
      <c r="M1781" s="26"/>
      <c r="N1781" s="2">
        <v>0</v>
      </c>
      <c r="O1781" s="26"/>
      <c r="P1781" s="26"/>
      <c r="Q1781" s="26"/>
      <c r="R1781" s="26"/>
      <c r="S1781" s="26"/>
      <c r="T1781" s="26"/>
      <c r="U1781" s="26"/>
      <c r="V1781" s="26"/>
    </row>
    <row r="1782" spans="1:22" ht="14.5" x14ac:dyDescent="0.35">
      <c r="A1782" s="15">
        <v>15</v>
      </c>
      <c r="B1782" s="8">
        <v>90</v>
      </c>
      <c r="C1782" s="8">
        <v>1916666.6666999999</v>
      </c>
      <c r="D1782" s="8">
        <v>8499.9999989999997</v>
      </c>
      <c r="E1782" s="2">
        <v>1980</v>
      </c>
      <c r="F1782" s="2">
        <v>34421.66796875</v>
      </c>
      <c r="G1782" s="2">
        <v>599.288330078125</v>
      </c>
      <c r="H1782" s="1">
        <v>35655.03207351442</v>
      </c>
      <c r="I1782" s="1">
        <v>603.84345129276142</v>
      </c>
      <c r="J1782" s="1">
        <f t="shared" si="165"/>
        <v>3.5831038341434809</v>
      </c>
      <c r="K1782" s="1">
        <f t="shared" si="166"/>
        <v>0.76008842255323006</v>
      </c>
      <c r="L1782" s="26"/>
      <c r="M1782" s="26"/>
      <c r="N1782" s="2">
        <v>0</v>
      </c>
      <c r="O1782" s="26"/>
      <c r="P1782" s="26"/>
      <c r="Q1782" s="26"/>
      <c r="R1782" s="26"/>
      <c r="S1782" s="26"/>
      <c r="T1782" s="26"/>
      <c r="U1782" s="26"/>
      <c r="V1782" s="26"/>
    </row>
    <row r="1783" spans="1:22" ht="14.5" x14ac:dyDescent="0.35">
      <c r="A1783" s="15">
        <v>15</v>
      </c>
      <c r="B1783" s="8">
        <v>90</v>
      </c>
      <c r="C1783" s="8">
        <v>1916666.6666999999</v>
      </c>
      <c r="D1783" s="8">
        <v>8499.9999989999997</v>
      </c>
      <c r="E1783" s="2">
        <v>2010</v>
      </c>
      <c r="F1783" s="2">
        <v>31365.033203125</v>
      </c>
      <c r="G1783" s="2">
        <v>523.00079345703102</v>
      </c>
      <c r="H1783" s="1">
        <v>32805.35176811555</v>
      </c>
      <c r="I1783" s="1">
        <v>542.89129244228695</v>
      </c>
      <c r="J1783" s="1">
        <f t="shared" si="165"/>
        <v>4.5921155436463756</v>
      </c>
      <c r="K1783" s="1">
        <f t="shared" si="166"/>
        <v>3.8031489118362316</v>
      </c>
      <c r="L1783" s="26"/>
      <c r="M1783" s="26"/>
      <c r="N1783" s="2">
        <v>1916667</v>
      </c>
      <c r="O1783" s="26"/>
      <c r="P1783" s="26"/>
      <c r="Q1783" s="26"/>
      <c r="R1783" s="26"/>
      <c r="S1783" s="26"/>
      <c r="T1783" s="26"/>
      <c r="U1783" s="26"/>
      <c r="V1783" s="26"/>
    </row>
    <row r="1784" spans="1:22" ht="14.5" x14ac:dyDescent="0.35">
      <c r="A1784" s="15">
        <v>15</v>
      </c>
      <c r="B1784" s="8">
        <v>90</v>
      </c>
      <c r="C1784" s="8">
        <v>1916666.6666999999</v>
      </c>
      <c r="D1784" s="8">
        <v>8499.9999989999997</v>
      </c>
      <c r="E1784" s="2">
        <v>2040</v>
      </c>
      <c r="F1784" s="2">
        <v>30139.7734375</v>
      </c>
      <c r="G1784" s="2">
        <v>492.28121948242199</v>
      </c>
      <c r="H1784" s="1">
        <v>32112.153469500081</v>
      </c>
      <c r="I1784" s="1">
        <v>507.86200511263507</v>
      </c>
      <c r="J1784" s="1">
        <f t="shared" si="165"/>
        <v>6.5441103467156116</v>
      </c>
      <c r="K1784" s="1">
        <f t="shared" si="166"/>
        <v>3.1650172733777087</v>
      </c>
      <c r="L1784" s="26"/>
      <c r="M1784" s="26"/>
      <c r="N1784" s="2">
        <v>1916667</v>
      </c>
      <c r="O1784" s="26"/>
      <c r="P1784" s="26"/>
      <c r="Q1784" s="26"/>
      <c r="R1784" s="26"/>
      <c r="S1784" s="26"/>
      <c r="T1784" s="26"/>
      <c r="U1784" s="26"/>
      <c r="V1784" s="26"/>
    </row>
    <row r="1785" spans="1:22" ht="14.5" x14ac:dyDescent="0.35">
      <c r="A1785" s="15">
        <v>15</v>
      </c>
      <c r="B1785" s="8">
        <v>90</v>
      </c>
      <c r="C1785" s="8">
        <v>1916666.6666999999</v>
      </c>
      <c r="D1785" s="8">
        <v>8499.9999989999997</v>
      </c>
      <c r="E1785" s="2">
        <v>2070</v>
      </c>
      <c r="F1785" s="2">
        <v>30315.53515625</v>
      </c>
      <c r="G1785" s="2">
        <v>476.66537475585898</v>
      </c>
      <c r="H1785" s="1">
        <v>31838.21180450017</v>
      </c>
      <c r="I1785" s="1">
        <v>484.70133257017062</v>
      </c>
      <c r="J1785" s="1">
        <f t="shared" si="165"/>
        <v>5.0227602461975582</v>
      </c>
      <c r="K1785" s="1">
        <f t="shared" si="166"/>
        <v>1.6858698449467917</v>
      </c>
      <c r="L1785" s="26"/>
      <c r="M1785" s="26"/>
      <c r="N1785" s="2">
        <v>1916667</v>
      </c>
      <c r="O1785" s="26"/>
      <c r="P1785" s="26"/>
      <c r="Q1785" s="26"/>
      <c r="R1785" s="26"/>
      <c r="S1785" s="26"/>
      <c r="T1785" s="26"/>
      <c r="U1785" s="26"/>
      <c r="V1785" s="26"/>
    </row>
    <row r="1786" spans="1:22" ht="14.5" x14ac:dyDescent="0.35">
      <c r="A1786" s="15">
        <v>15</v>
      </c>
      <c r="B1786" s="8">
        <v>90</v>
      </c>
      <c r="C1786" s="8">
        <v>1916666.6666999999</v>
      </c>
      <c r="D1786" s="8">
        <v>8499.9999989999997</v>
      </c>
      <c r="E1786" s="2">
        <v>2100</v>
      </c>
      <c r="F1786" s="2">
        <v>33560.85546875</v>
      </c>
      <c r="G1786" s="2">
        <v>517.84185791015602</v>
      </c>
      <c r="H1786" s="1">
        <v>35011.178181087358</v>
      </c>
      <c r="I1786" s="1">
        <v>539.4151415494041</v>
      </c>
      <c r="J1786" s="1">
        <f t="shared" si="165"/>
        <v>4.3214712261665023</v>
      </c>
      <c r="K1786" s="1">
        <f t="shared" si="166"/>
        <v>4.1659984239804295</v>
      </c>
      <c r="L1786" s="26"/>
      <c r="M1786" s="26"/>
      <c r="N1786" s="2">
        <v>0</v>
      </c>
      <c r="O1786" s="26"/>
      <c r="P1786" s="26"/>
      <c r="Q1786" s="26"/>
      <c r="R1786" s="26"/>
      <c r="S1786" s="26"/>
      <c r="T1786" s="26"/>
      <c r="U1786" s="26"/>
      <c r="V1786" s="26"/>
    </row>
    <row r="1787" spans="1:22" ht="14.5" x14ac:dyDescent="0.35">
      <c r="A1787" s="15">
        <v>15</v>
      </c>
      <c r="B1787" s="8">
        <v>90</v>
      </c>
      <c r="C1787" s="8">
        <v>1916666.6666999999</v>
      </c>
      <c r="D1787" s="8">
        <v>8499.9999989999997</v>
      </c>
      <c r="E1787" s="2">
        <v>2130</v>
      </c>
      <c r="F1787" s="2">
        <v>36629.19921875</v>
      </c>
      <c r="G1787" s="2">
        <v>530.57849121093795</v>
      </c>
      <c r="H1787" s="1">
        <v>37075.896971335424</v>
      </c>
      <c r="I1787" s="1">
        <v>540.8856243265293</v>
      </c>
      <c r="J1787" s="1">
        <f t="shared" si="165"/>
        <v>1.2195127442392051</v>
      </c>
      <c r="K1787" s="1">
        <f t="shared" si="166"/>
        <v>1.9426217395408163</v>
      </c>
      <c r="L1787" s="26"/>
      <c r="M1787" s="26"/>
      <c r="N1787" s="2">
        <v>1.26248553169832E-13</v>
      </c>
      <c r="O1787" s="26"/>
      <c r="P1787" s="26"/>
      <c r="Q1787" s="26"/>
      <c r="R1787" s="26"/>
      <c r="S1787" s="26"/>
      <c r="T1787" s="26"/>
      <c r="U1787" s="26"/>
      <c r="V1787" s="26"/>
    </row>
    <row r="1788" spans="1:22" ht="14.5" x14ac:dyDescent="0.35">
      <c r="A1788" s="15">
        <v>15</v>
      </c>
      <c r="B1788" s="8">
        <v>90</v>
      </c>
      <c r="C1788" s="8">
        <v>1916666.6666999999</v>
      </c>
      <c r="D1788" s="8">
        <v>8499.9999989999997</v>
      </c>
      <c r="E1788" s="2">
        <v>2160</v>
      </c>
      <c r="F1788" s="2">
        <v>37304.03125</v>
      </c>
      <c r="G1788" s="2">
        <v>516.614990234375</v>
      </c>
      <c r="H1788" s="1">
        <v>38217.795897897253</v>
      </c>
      <c r="I1788" s="1">
        <v>531.84049991514905</v>
      </c>
      <c r="J1788" s="1">
        <f t="shared" si="165"/>
        <v>2.4495064401310591</v>
      </c>
      <c r="K1788" s="1">
        <f t="shared" si="166"/>
        <v>2.9471676139065628</v>
      </c>
      <c r="L1788" s="26"/>
      <c r="M1788" s="26"/>
      <c r="N1788" s="2">
        <v>0</v>
      </c>
      <c r="O1788" s="26"/>
      <c r="P1788" s="26"/>
      <c r="Q1788" s="26"/>
      <c r="R1788" s="26"/>
      <c r="S1788" s="26"/>
      <c r="T1788" s="26"/>
      <c r="U1788" s="26"/>
      <c r="V1788" s="26"/>
    </row>
    <row r="1789" spans="1:22" ht="14.5" x14ac:dyDescent="0.35">
      <c r="A1789" s="15">
        <v>15</v>
      </c>
      <c r="B1789" s="8">
        <v>90</v>
      </c>
      <c r="C1789" s="8">
        <v>1916666.6666999999</v>
      </c>
      <c r="D1789" s="8">
        <v>8499.9999989999997</v>
      </c>
      <c r="E1789" s="2">
        <v>2190</v>
      </c>
      <c r="F1789" s="2">
        <v>34129.2734375</v>
      </c>
      <c r="G1789" s="2">
        <v>457.53692626953102</v>
      </c>
      <c r="H1789" s="1">
        <v>34650.456757792977</v>
      </c>
      <c r="I1789" s="1">
        <v>467.18884803411851</v>
      </c>
      <c r="J1789" s="1">
        <f t="shared" si="165"/>
        <v>1.5270858937193788</v>
      </c>
      <c r="K1789" s="1">
        <f t="shared" si="166"/>
        <v>2.1095394077333163</v>
      </c>
      <c r="L1789" s="26"/>
      <c r="M1789" s="26"/>
      <c r="N1789" s="2">
        <v>1916667</v>
      </c>
      <c r="O1789" s="26"/>
      <c r="P1789" s="26"/>
      <c r="Q1789" s="26"/>
      <c r="R1789" s="26"/>
      <c r="S1789" s="26"/>
      <c r="T1789" s="26"/>
      <c r="U1789" s="26"/>
      <c r="V1789" s="26"/>
    </row>
    <row r="1790" spans="1:22" ht="14.5" x14ac:dyDescent="0.35">
      <c r="A1790" s="15">
        <v>15</v>
      </c>
      <c r="B1790" s="8">
        <v>90</v>
      </c>
      <c r="C1790" s="8">
        <v>1916666.6666999999</v>
      </c>
      <c r="D1790" s="8">
        <v>8499.9999989999997</v>
      </c>
      <c r="E1790" s="2">
        <v>2220</v>
      </c>
      <c r="F1790" s="2">
        <v>33074.6796875</v>
      </c>
      <c r="G1790" s="2">
        <v>432.47341918945301</v>
      </c>
      <c r="H1790" s="1">
        <v>33883.175007683043</v>
      </c>
      <c r="I1790" s="1">
        <v>430.46582865542189</v>
      </c>
      <c r="J1790" s="1">
        <f t="shared" si="165"/>
        <v>2.4444539684797002</v>
      </c>
      <c r="K1790" s="1">
        <f t="shared" si="166"/>
        <v>-0.46421131217584988</v>
      </c>
      <c r="L1790" s="26"/>
      <c r="M1790" s="26"/>
      <c r="N1790" s="2">
        <v>1916667</v>
      </c>
      <c r="O1790" s="26"/>
      <c r="P1790" s="26"/>
      <c r="Q1790" s="26"/>
      <c r="R1790" s="26"/>
      <c r="S1790" s="26"/>
      <c r="T1790" s="26"/>
      <c r="U1790" s="26"/>
      <c r="V1790" s="26"/>
    </row>
    <row r="1791" spans="1:22" ht="14.5" x14ac:dyDescent="0.35">
      <c r="A1791" s="15">
        <v>15</v>
      </c>
      <c r="B1791" s="8">
        <v>90</v>
      </c>
      <c r="C1791" s="8">
        <v>1916666.6666999999</v>
      </c>
      <c r="D1791" s="8">
        <v>8499.9999989999997</v>
      </c>
      <c r="E1791" s="2">
        <v>2250</v>
      </c>
      <c r="F1791" s="2">
        <v>34113.86328125</v>
      </c>
      <c r="G1791" s="2">
        <v>416.716064453125</v>
      </c>
      <c r="H1791" s="1">
        <v>33640.671463001527</v>
      </c>
      <c r="I1791" s="1">
        <v>406.52968063659989</v>
      </c>
      <c r="J1791" s="1">
        <f t="shared" si="165"/>
        <v>-1.3870953704283433</v>
      </c>
      <c r="K1791" s="1">
        <f t="shared" si="166"/>
        <v>-2.4444423158711559</v>
      </c>
      <c r="L1791" s="26"/>
      <c r="M1791" s="26"/>
      <c r="N1791" s="2">
        <v>1916667</v>
      </c>
      <c r="O1791" s="26"/>
      <c r="P1791" s="26"/>
      <c r="Q1791" s="26"/>
      <c r="R1791" s="26"/>
      <c r="S1791" s="26"/>
      <c r="T1791" s="26"/>
      <c r="U1791" s="26"/>
      <c r="V1791" s="26"/>
    </row>
    <row r="1792" spans="1:22" ht="14.5" x14ac:dyDescent="0.35">
      <c r="A1792" s="15">
        <v>15</v>
      </c>
      <c r="B1792" s="8">
        <v>90</v>
      </c>
      <c r="C1792" s="8">
        <v>1916666.6666999999</v>
      </c>
      <c r="D1792" s="8">
        <v>8499.9999989999997</v>
      </c>
      <c r="E1792" s="2">
        <v>2280</v>
      </c>
      <c r="F1792" s="2">
        <v>38044.96484375</v>
      </c>
      <c r="G1792" s="2">
        <v>455.15783691406199</v>
      </c>
      <c r="H1792" s="1">
        <v>38353.589564776958</v>
      </c>
      <c r="I1792" s="1">
        <v>467.96330198718528</v>
      </c>
      <c r="J1792" s="1">
        <f t="shared" si="165"/>
        <v>0.81121042507063379</v>
      </c>
      <c r="K1792" s="1">
        <f t="shared" si="166"/>
        <v>2.8134119715357282</v>
      </c>
      <c r="L1792" s="26"/>
      <c r="M1792" s="26"/>
      <c r="N1792" s="2">
        <v>0</v>
      </c>
      <c r="O1792" s="26"/>
      <c r="P1792" s="26"/>
      <c r="Q1792" s="26"/>
      <c r="R1792" s="26"/>
      <c r="S1792" s="26"/>
      <c r="T1792" s="26"/>
      <c r="U1792" s="26"/>
      <c r="V1792" s="26"/>
    </row>
    <row r="1793" spans="1:22" ht="14.5" x14ac:dyDescent="0.35">
      <c r="A1793" s="15">
        <v>15</v>
      </c>
      <c r="B1793" s="8">
        <v>90</v>
      </c>
      <c r="C1793" s="8">
        <v>1916666.6666999999</v>
      </c>
      <c r="D1793" s="8">
        <v>8499.9999989999997</v>
      </c>
      <c r="E1793" s="2">
        <v>2310</v>
      </c>
      <c r="F1793" s="2">
        <v>40615.47265625</v>
      </c>
      <c r="G1793" s="2">
        <v>462.281494140625</v>
      </c>
      <c r="H1793" s="1">
        <v>40679.683684192481</v>
      </c>
      <c r="I1793" s="1">
        <v>470.76092925058401</v>
      </c>
      <c r="J1793" s="1">
        <f t="shared" si="165"/>
        <v>0.15809499125107562</v>
      </c>
      <c r="K1793" s="1">
        <f t="shared" si="166"/>
        <v>1.834257961314711</v>
      </c>
      <c r="L1793" s="26"/>
      <c r="M1793" s="26"/>
      <c r="N1793" s="2">
        <v>1.26248539617305E-13</v>
      </c>
      <c r="O1793" s="26"/>
      <c r="P1793" s="26"/>
      <c r="Q1793" s="26"/>
      <c r="R1793" s="26"/>
      <c r="S1793" s="26"/>
      <c r="T1793" s="26"/>
      <c r="U1793" s="26"/>
      <c r="V1793" s="26"/>
    </row>
    <row r="1794" spans="1:22" ht="14.5" x14ac:dyDescent="0.35">
      <c r="A1794" s="15">
        <v>15</v>
      </c>
      <c r="B1794" s="8">
        <v>90</v>
      </c>
      <c r="C1794" s="8">
        <v>1916666.6666999999</v>
      </c>
      <c r="D1794" s="8">
        <v>8499.9999989999997</v>
      </c>
      <c r="E1794" s="2">
        <v>2340</v>
      </c>
      <c r="F1794" s="2">
        <v>41058.140625</v>
      </c>
      <c r="G1794" s="2">
        <v>447.29937744140602</v>
      </c>
      <c r="H1794" s="1">
        <v>41118.95956026452</v>
      </c>
      <c r="I1794" s="1">
        <v>461.97791842905099</v>
      </c>
      <c r="J1794" s="1">
        <f t="shared" si="165"/>
        <v>0.14812881036188036</v>
      </c>
      <c r="K1794" s="1">
        <f t="shared" si="166"/>
        <v>3.2815920897559892</v>
      </c>
      <c r="L1794" s="26"/>
      <c r="M1794" s="26"/>
      <c r="N1794" s="2">
        <v>2.6827680159845198E-13</v>
      </c>
      <c r="O1794" s="26"/>
      <c r="P1794" s="26"/>
      <c r="Q1794" s="26"/>
      <c r="R1794" s="26"/>
      <c r="S1794" s="26"/>
      <c r="T1794" s="26"/>
      <c r="U1794" s="26"/>
      <c r="V1794" s="26"/>
    </row>
    <row r="1795" spans="1:22" ht="14.5" x14ac:dyDescent="0.35">
      <c r="A1795" s="15">
        <v>15</v>
      </c>
      <c r="B1795" s="8">
        <v>90</v>
      </c>
      <c r="C1795" s="8">
        <v>1916666.6666999999</v>
      </c>
      <c r="D1795" s="8">
        <v>8499.9999989999997</v>
      </c>
      <c r="E1795" s="2">
        <v>2370</v>
      </c>
      <c r="F1795" s="2">
        <v>37114.94921875</v>
      </c>
      <c r="G1795" s="2">
        <v>390.93420410156199</v>
      </c>
      <c r="H1795" s="1">
        <v>36768.760721227278</v>
      </c>
      <c r="I1795" s="1">
        <v>396.85501928081771</v>
      </c>
      <c r="J1795" s="1">
        <f t="shared" si="165"/>
        <v>-0.93274679020127049</v>
      </c>
      <c r="K1795" s="1">
        <f t="shared" si="166"/>
        <v>1.5145298408623102</v>
      </c>
      <c r="L1795" s="26"/>
      <c r="M1795" s="26"/>
      <c r="N1795" s="2">
        <v>1916667</v>
      </c>
      <c r="O1795" s="26"/>
      <c r="P1795" s="26"/>
      <c r="Q1795" s="26"/>
      <c r="R1795" s="26"/>
      <c r="S1795" s="26"/>
      <c r="T1795" s="26"/>
      <c r="U1795" s="26"/>
      <c r="V1795" s="26"/>
    </row>
    <row r="1796" spans="1:22" ht="14.5" x14ac:dyDescent="0.35">
      <c r="A1796" s="15">
        <v>15</v>
      </c>
      <c r="B1796" s="8">
        <v>90</v>
      </c>
      <c r="C1796" s="8">
        <v>1916666.6666999999</v>
      </c>
      <c r="D1796" s="8">
        <v>8499.9999989999997</v>
      </c>
      <c r="E1796" s="2">
        <v>2400</v>
      </c>
      <c r="F1796" s="2">
        <v>35574.25390625</v>
      </c>
      <c r="G1796" s="2">
        <v>367.65878295898398</v>
      </c>
      <c r="H1796" s="1">
        <v>35790.862874956278</v>
      </c>
      <c r="I1796" s="1">
        <v>365.86362778824213</v>
      </c>
      <c r="J1796" s="1">
        <f t="shared" si="165"/>
        <v>0.60889251332470495</v>
      </c>
      <c r="K1796" s="1">
        <f t="shared" si="166"/>
        <v>-0.48826663579042467</v>
      </c>
      <c r="L1796" s="26"/>
      <c r="M1796" s="26"/>
      <c r="N1796" s="2">
        <v>1916667</v>
      </c>
      <c r="O1796" s="26"/>
      <c r="P1796" s="26"/>
      <c r="Q1796" s="26"/>
      <c r="R1796" s="26"/>
      <c r="S1796" s="26"/>
      <c r="T1796" s="26"/>
      <c r="U1796" s="26"/>
      <c r="V1796" s="26"/>
    </row>
    <row r="1797" spans="1:22" ht="14.5" x14ac:dyDescent="0.35">
      <c r="A1797" s="15">
        <v>15</v>
      </c>
      <c r="B1797" s="8">
        <v>90</v>
      </c>
      <c r="C1797" s="8">
        <v>1916666.6666999999</v>
      </c>
      <c r="D1797" s="8">
        <v>8499.9999989999997</v>
      </c>
      <c r="E1797" s="2">
        <v>2430</v>
      </c>
      <c r="F1797" s="2">
        <v>35680.92578125</v>
      </c>
      <c r="G1797" s="2">
        <v>356.65866088867199</v>
      </c>
      <c r="H1797" s="1">
        <v>35473.262105233538</v>
      </c>
      <c r="I1797" s="1">
        <v>348.82694094132461</v>
      </c>
      <c r="J1797" s="1">
        <f t="shared" si="165"/>
        <v>-0.58200192811585438</v>
      </c>
      <c r="K1797" s="1">
        <f t="shared" si="166"/>
        <v>-2.1958586195084679</v>
      </c>
      <c r="L1797" s="26"/>
      <c r="M1797" s="26"/>
      <c r="N1797" s="2">
        <v>1916667</v>
      </c>
      <c r="O1797" s="26"/>
      <c r="P1797" s="26"/>
      <c r="Q1797" s="26"/>
      <c r="R1797" s="26"/>
      <c r="S1797" s="26"/>
      <c r="T1797" s="26"/>
      <c r="U1797" s="26"/>
      <c r="V1797" s="26"/>
    </row>
    <row r="1798" spans="1:22" ht="14.5" x14ac:dyDescent="0.35">
      <c r="A1798" s="15">
        <v>15</v>
      </c>
      <c r="B1798" s="8">
        <v>90</v>
      </c>
      <c r="C1798" s="8">
        <v>1916666.6666999999</v>
      </c>
      <c r="D1798" s="8">
        <v>8499.9999989999997</v>
      </c>
      <c r="E1798" s="2">
        <v>2460</v>
      </c>
      <c r="F1798" s="2">
        <v>39570.796875</v>
      </c>
      <c r="G1798" s="2">
        <v>388.40759277343699</v>
      </c>
      <c r="H1798" s="1">
        <v>38983.506856028143</v>
      </c>
      <c r="I1798" s="1">
        <v>405.82603682073722</v>
      </c>
      <c r="J1798" s="1">
        <f t="shared" si="165"/>
        <v>-1.4841500938862673</v>
      </c>
      <c r="K1798" s="1">
        <f t="shared" si="166"/>
        <v>4.4845786671993881</v>
      </c>
      <c r="L1798" s="26"/>
      <c r="M1798" s="26"/>
      <c r="N1798" s="2">
        <v>0</v>
      </c>
      <c r="O1798" s="26"/>
      <c r="P1798" s="26"/>
      <c r="Q1798" s="26"/>
      <c r="R1798" s="26"/>
      <c r="S1798" s="26"/>
      <c r="T1798" s="26"/>
      <c r="U1798" s="26"/>
      <c r="V1798" s="26"/>
    </row>
    <row r="1799" spans="1:22" ht="14.5" x14ac:dyDescent="0.35">
      <c r="A1799" s="15">
        <v>15</v>
      </c>
      <c r="B1799" s="8">
        <v>90</v>
      </c>
      <c r="C1799" s="8">
        <v>1916666.6666999999</v>
      </c>
      <c r="D1799" s="8">
        <v>8499.9999989999997</v>
      </c>
      <c r="E1799" s="2">
        <v>2490</v>
      </c>
      <c r="F1799" s="2">
        <v>41943.1953125</v>
      </c>
      <c r="G1799" s="2">
        <v>390.37704467773398</v>
      </c>
      <c r="H1799" s="1">
        <v>40546.340898414841</v>
      </c>
      <c r="I1799" s="1">
        <v>408.67650469799702</v>
      </c>
      <c r="J1799" s="1">
        <f t="shared" si="165"/>
        <v>-3.3303481141048539</v>
      </c>
      <c r="K1799" s="1">
        <f t="shared" si="166"/>
        <v>4.6876373162181455</v>
      </c>
      <c r="L1799" s="26"/>
      <c r="M1799" s="26"/>
      <c r="N1799" s="2">
        <v>2.41975303726452E-13</v>
      </c>
      <c r="O1799" s="26"/>
      <c r="P1799" s="26"/>
      <c r="Q1799" s="26"/>
      <c r="R1799" s="26"/>
      <c r="S1799" s="26"/>
      <c r="T1799" s="26"/>
      <c r="U1799" s="26"/>
      <c r="V1799" s="26"/>
    </row>
    <row r="1800" spans="1:22" ht="14.5" x14ac:dyDescent="0.35">
      <c r="A1800" s="15">
        <v>15</v>
      </c>
      <c r="B1800" s="8">
        <v>90</v>
      </c>
      <c r="C1800" s="8">
        <v>1916666.6666999999</v>
      </c>
      <c r="D1800" s="8">
        <v>8499.9999989999997</v>
      </c>
      <c r="E1800" s="2">
        <v>2520</v>
      </c>
      <c r="F1800" s="2">
        <v>42273.40625</v>
      </c>
      <c r="G1800" s="2">
        <v>384.616455078125</v>
      </c>
      <c r="H1800" s="1">
        <v>41318.810346857506</v>
      </c>
      <c r="I1800" s="1">
        <v>404.64979918424291</v>
      </c>
      <c r="J1800" s="1">
        <f t="shared" si="165"/>
        <v>-2.2581475869181791</v>
      </c>
      <c r="K1800" s="1">
        <f t="shared" si="166"/>
        <v>5.2086549708458643</v>
      </c>
      <c r="L1800" s="26"/>
      <c r="M1800" s="26"/>
      <c r="N1800" s="2">
        <v>1.99892782448002E-13</v>
      </c>
      <c r="O1800" s="26"/>
      <c r="P1800" s="26"/>
      <c r="Q1800" s="26"/>
      <c r="R1800" s="26"/>
      <c r="S1800" s="26"/>
      <c r="T1800" s="26"/>
      <c r="U1800" s="26"/>
      <c r="V1800" s="26"/>
    </row>
    <row r="1801" spans="1:22" ht="14.5" x14ac:dyDescent="0.35">
      <c r="A1801" s="15">
        <v>15</v>
      </c>
      <c r="B1801" s="8">
        <v>90</v>
      </c>
      <c r="C1801" s="8">
        <v>1916666.6666999999</v>
      </c>
      <c r="D1801" s="8">
        <v>8499.9999989999997</v>
      </c>
      <c r="E1801" s="2">
        <v>2550</v>
      </c>
      <c r="F1801" s="2">
        <v>37808.30859375</v>
      </c>
      <c r="G1801" s="2">
        <v>337.91915893554699</v>
      </c>
      <c r="H1801" s="1">
        <v>38076.576871487043</v>
      </c>
      <c r="I1801" s="1">
        <v>350.2239901237034</v>
      </c>
      <c r="J1801" s="1">
        <f t="shared" si="165"/>
        <v>0.70954847681652067</v>
      </c>
      <c r="K1801" s="1">
        <f t="shared" si="166"/>
        <v>3.6413535198527693</v>
      </c>
      <c r="L1801" s="26"/>
      <c r="M1801" s="26"/>
      <c r="N1801" s="2">
        <v>1916667</v>
      </c>
      <c r="O1801" s="26"/>
      <c r="P1801" s="26"/>
      <c r="Q1801" s="26"/>
      <c r="R1801" s="26"/>
      <c r="S1801" s="26"/>
      <c r="T1801" s="26"/>
      <c r="U1801" s="26"/>
      <c r="V1801" s="26"/>
    </row>
    <row r="1802" spans="1:22" ht="14.5" x14ac:dyDescent="0.35">
      <c r="A1802" s="15">
        <v>15</v>
      </c>
      <c r="B1802" s="8">
        <v>90</v>
      </c>
      <c r="C1802" s="8">
        <v>1916666.6666999999</v>
      </c>
      <c r="D1802" s="8">
        <v>8499.9999989999997</v>
      </c>
      <c r="E1802" s="2">
        <v>2580</v>
      </c>
      <c r="F1802" s="2">
        <v>36198.37109375</v>
      </c>
      <c r="G1802" s="2">
        <v>319.21627807617199</v>
      </c>
      <c r="H1802" s="1">
        <v>37334.338670092817</v>
      </c>
      <c r="I1802" s="1">
        <v>330.43838410120821</v>
      </c>
      <c r="J1802" s="1">
        <f t="shared" ref="J1802:J1865" si="167">(H1802-F1802)/F1802*100</f>
        <v>3.1381731885138682</v>
      </c>
      <c r="K1802" s="1">
        <f t="shared" ref="K1802:K1865" si="168">(I1802-G1802)/G1802*100</f>
        <v>3.5155180972188345</v>
      </c>
      <c r="L1802" s="26"/>
      <c r="M1802" s="26"/>
      <c r="N1802" s="2">
        <v>1916667</v>
      </c>
      <c r="O1802" s="26"/>
      <c r="P1802" s="26"/>
      <c r="Q1802" s="26"/>
      <c r="R1802" s="26"/>
      <c r="S1802" s="26"/>
      <c r="T1802" s="26"/>
      <c r="U1802" s="26"/>
      <c r="V1802" s="26"/>
    </row>
    <row r="1803" spans="1:22" ht="14.5" x14ac:dyDescent="0.35">
      <c r="A1803" s="15">
        <v>15</v>
      </c>
      <c r="B1803" s="8">
        <v>90</v>
      </c>
      <c r="C1803" s="8">
        <v>1916666.6666999999</v>
      </c>
      <c r="D1803" s="8">
        <v>8499.9999989999997</v>
      </c>
      <c r="E1803" s="2">
        <v>2610</v>
      </c>
      <c r="F1803" s="2">
        <v>36614.5234375</v>
      </c>
      <c r="G1803" s="2">
        <v>312.1220703125</v>
      </c>
      <c r="H1803" s="1">
        <v>37149.601650295939</v>
      </c>
      <c r="I1803" s="1">
        <v>321.56852058351762</v>
      </c>
      <c r="J1803" s="1">
        <f t="shared" si="167"/>
        <v>1.461382431234707</v>
      </c>
      <c r="K1803" s="1">
        <f t="shared" si="168"/>
        <v>3.0265242895383002</v>
      </c>
      <c r="L1803" s="26"/>
      <c r="M1803" s="26"/>
      <c r="N1803" s="2">
        <v>1916667</v>
      </c>
      <c r="O1803" s="26"/>
      <c r="P1803" s="26"/>
      <c r="Q1803" s="26"/>
      <c r="R1803" s="26"/>
      <c r="S1803" s="26"/>
      <c r="T1803" s="26"/>
      <c r="U1803" s="26"/>
      <c r="V1803" s="26"/>
    </row>
    <row r="1804" spans="1:22" ht="14.5" x14ac:dyDescent="0.35">
      <c r="A1804" s="15">
        <v>15</v>
      </c>
      <c r="B1804" s="8">
        <v>90</v>
      </c>
      <c r="C1804" s="8">
        <v>1916666.6666999999</v>
      </c>
      <c r="D1804" s="8">
        <v>8499.9999989999997</v>
      </c>
      <c r="E1804" s="2">
        <v>2640</v>
      </c>
      <c r="F1804" s="2">
        <v>40067.80859375</v>
      </c>
      <c r="G1804" s="2">
        <v>344.17889404296898</v>
      </c>
      <c r="H1804" s="1">
        <v>40216.470869356861</v>
      </c>
      <c r="I1804" s="1">
        <v>362.55567999176702</v>
      </c>
      <c r="J1804" s="1">
        <f t="shared" si="167"/>
        <v>0.37102671901564915</v>
      </c>
      <c r="K1804" s="1">
        <f t="shared" si="168"/>
        <v>5.339312278254865</v>
      </c>
      <c r="L1804" s="26"/>
      <c r="M1804" s="26"/>
      <c r="N1804" s="2">
        <v>8.4166174192917099E-14</v>
      </c>
      <c r="O1804" s="26"/>
      <c r="P1804" s="26"/>
      <c r="Q1804" s="26"/>
      <c r="R1804" s="26"/>
      <c r="S1804" s="26"/>
      <c r="T1804" s="26"/>
      <c r="U1804" s="26"/>
      <c r="V1804" s="26"/>
    </row>
    <row r="1805" spans="1:22" ht="14.5" x14ac:dyDescent="0.35">
      <c r="A1805" s="15">
        <v>15</v>
      </c>
      <c r="B1805" s="8">
        <v>90</v>
      </c>
      <c r="C1805" s="8">
        <v>1916666.6666999999</v>
      </c>
      <c r="D1805" s="8">
        <v>8499.9999989999997</v>
      </c>
      <c r="E1805" s="2">
        <v>2670</v>
      </c>
      <c r="F1805" s="2">
        <v>42070.328125</v>
      </c>
      <c r="G1805" s="2">
        <v>349.16668701171898</v>
      </c>
      <c r="H1805" s="1">
        <v>41907.593683612227</v>
      </c>
      <c r="I1805" s="1">
        <v>368.58956268977653</v>
      </c>
      <c r="J1805" s="1">
        <f t="shared" si="167"/>
        <v>-0.38681524162172837</v>
      </c>
      <c r="K1805" s="1">
        <f t="shared" si="168"/>
        <v>5.5626371015759775</v>
      </c>
      <c r="L1805" s="26"/>
      <c r="M1805" s="26"/>
      <c r="N1805" s="2">
        <v>0</v>
      </c>
      <c r="O1805" s="26"/>
      <c r="P1805" s="26"/>
      <c r="Q1805" s="26"/>
      <c r="R1805" s="26"/>
      <c r="S1805" s="26"/>
      <c r="T1805" s="26"/>
      <c r="U1805" s="26"/>
      <c r="V1805" s="26"/>
    </row>
    <row r="1806" spans="1:22" ht="14.5" x14ac:dyDescent="0.35">
      <c r="A1806" s="15">
        <v>15</v>
      </c>
      <c r="B1806" s="8">
        <v>90</v>
      </c>
      <c r="C1806" s="8">
        <v>1916666.6666999999</v>
      </c>
      <c r="D1806" s="8">
        <v>8499.9999989999997</v>
      </c>
      <c r="E1806" s="2">
        <v>2700</v>
      </c>
      <c r="F1806" s="2">
        <v>41898.32421875</v>
      </c>
      <c r="G1806" s="2">
        <v>339.39465332031199</v>
      </c>
      <c r="H1806" s="1">
        <v>42717.565326372831</v>
      </c>
      <c r="I1806" s="1">
        <v>365.40266540326269</v>
      </c>
      <c r="J1806" s="1">
        <f t="shared" si="167"/>
        <v>1.9553075758963427</v>
      </c>
      <c r="K1806" s="1">
        <f t="shared" si="168"/>
        <v>7.6630588692288573</v>
      </c>
      <c r="L1806" s="26"/>
      <c r="M1806" s="26"/>
      <c r="N1806" s="2">
        <v>0</v>
      </c>
      <c r="O1806" s="26"/>
      <c r="P1806" s="26"/>
      <c r="Q1806" s="26"/>
      <c r="R1806" s="26"/>
      <c r="S1806" s="26"/>
      <c r="T1806" s="26"/>
      <c r="U1806" s="26"/>
      <c r="V1806" s="26"/>
    </row>
    <row r="1807" spans="1:22" ht="14.5" x14ac:dyDescent="0.35">
      <c r="A1807" s="15">
        <v>15</v>
      </c>
      <c r="B1807" s="8">
        <v>90</v>
      </c>
      <c r="C1807" s="8">
        <v>1916666.6666999999</v>
      </c>
      <c r="D1807" s="8">
        <v>8499.9999989999997</v>
      </c>
      <c r="E1807" s="2">
        <v>2730</v>
      </c>
      <c r="F1807" s="2">
        <v>37419.1640625</v>
      </c>
      <c r="G1807" s="2">
        <v>299.08697509765602</v>
      </c>
      <c r="H1807" s="1">
        <v>37932.932958168247</v>
      </c>
      <c r="I1807" s="1">
        <v>303.58973388164782</v>
      </c>
      <c r="J1807" s="1">
        <f t="shared" si="167"/>
        <v>1.3730100833094923</v>
      </c>
      <c r="K1807" s="1">
        <f t="shared" si="168"/>
        <v>1.5055014624162693</v>
      </c>
      <c r="L1807" s="26"/>
      <c r="M1807" s="26"/>
      <c r="N1807" s="2">
        <v>1916667</v>
      </c>
      <c r="O1807" s="26"/>
      <c r="P1807" s="26"/>
      <c r="Q1807" s="26"/>
      <c r="R1807" s="26"/>
      <c r="S1807" s="26"/>
      <c r="T1807" s="26"/>
      <c r="U1807" s="26"/>
      <c r="V1807" s="26"/>
    </row>
    <row r="1808" spans="1:22" ht="14.5" x14ac:dyDescent="0.35">
      <c r="A1808" s="15">
        <v>15</v>
      </c>
      <c r="B1808" s="8">
        <v>90</v>
      </c>
      <c r="C1808" s="8">
        <v>1916666.6666999999</v>
      </c>
      <c r="D1808" s="8">
        <v>8499.9999989999997</v>
      </c>
      <c r="E1808" s="2">
        <v>2760</v>
      </c>
      <c r="F1808" s="2">
        <v>36209.9375</v>
      </c>
      <c r="G1808" s="2">
        <v>286.89132690429699</v>
      </c>
      <c r="H1808" s="1">
        <v>36478.312743350521</v>
      </c>
      <c r="I1808" s="1">
        <v>284.44733928578819</v>
      </c>
      <c r="J1808" s="1">
        <f t="shared" si="167"/>
        <v>0.74116461358300179</v>
      </c>
      <c r="K1808" s="1">
        <f t="shared" si="168"/>
        <v>-0.85188619847127012</v>
      </c>
      <c r="L1808" s="26"/>
      <c r="M1808" s="26"/>
      <c r="N1808" s="2">
        <v>1916667</v>
      </c>
      <c r="O1808" s="26"/>
      <c r="P1808" s="26"/>
      <c r="Q1808" s="26"/>
      <c r="R1808" s="26"/>
      <c r="S1808" s="26"/>
      <c r="T1808" s="26"/>
      <c r="U1808" s="26"/>
      <c r="V1808" s="26"/>
    </row>
    <row r="1809" spans="1:22" ht="14.5" x14ac:dyDescent="0.35">
      <c r="A1809" s="15">
        <v>15</v>
      </c>
      <c r="B1809" s="8">
        <v>90</v>
      </c>
      <c r="C1809" s="8">
        <v>1916666.6666999999</v>
      </c>
      <c r="D1809" s="8">
        <v>8499.9999989999997</v>
      </c>
      <c r="E1809" s="2">
        <v>2790</v>
      </c>
      <c r="F1809" s="2">
        <v>36792.234375</v>
      </c>
      <c r="G1809" s="2">
        <v>284.93435668945301</v>
      </c>
      <c r="H1809" s="1">
        <v>36717.229089328081</v>
      </c>
      <c r="I1809" s="1">
        <v>275.77625491391439</v>
      </c>
      <c r="J1809" s="1">
        <f t="shared" si="167"/>
        <v>-0.20386173046039532</v>
      </c>
      <c r="K1809" s="1">
        <f t="shared" si="168"/>
        <v>-3.2141093415140336</v>
      </c>
      <c r="L1809" s="26"/>
      <c r="M1809" s="26"/>
      <c r="N1809" s="2">
        <v>1916667</v>
      </c>
      <c r="O1809" s="26"/>
      <c r="P1809" s="26"/>
      <c r="Q1809" s="26"/>
      <c r="R1809" s="26"/>
      <c r="S1809" s="26"/>
      <c r="T1809" s="26"/>
      <c r="U1809" s="26"/>
      <c r="V1809" s="26"/>
    </row>
    <row r="1810" spans="1:22" ht="14.5" x14ac:dyDescent="0.35">
      <c r="A1810" s="15">
        <v>15</v>
      </c>
      <c r="B1810" s="8">
        <v>90</v>
      </c>
      <c r="C1810" s="8">
        <v>1916666.6666999999</v>
      </c>
      <c r="D1810" s="8">
        <v>8499.9999989999997</v>
      </c>
      <c r="E1810" s="2">
        <v>2820</v>
      </c>
      <c r="F1810" s="2">
        <v>40675.94921875</v>
      </c>
      <c r="G1810" s="2">
        <v>317.45333862304699</v>
      </c>
      <c r="H1810" s="1">
        <v>40370.594156115112</v>
      </c>
      <c r="I1810" s="1">
        <v>309.97799229581562</v>
      </c>
      <c r="J1810" s="1">
        <f t="shared" si="167"/>
        <v>-0.75070175005069406</v>
      </c>
      <c r="K1810" s="1">
        <f t="shared" si="168"/>
        <v>-2.3547858591299304</v>
      </c>
      <c r="L1810" s="26"/>
      <c r="M1810" s="26"/>
      <c r="N1810" s="2">
        <v>0</v>
      </c>
      <c r="O1810" s="26"/>
      <c r="P1810" s="26"/>
      <c r="Q1810" s="26"/>
      <c r="R1810" s="26"/>
      <c r="S1810" s="26"/>
      <c r="T1810" s="26"/>
      <c r="U1810" s="26"/>
      <c r="V1810" s="26"/>
    </row>
    <row r="1811" spans="1:22" ht="14.5" x14ac:dyDescent="0.35">
      <c r="A1811" s="15">
        <v>15</v>
      </c>
      <c r="B1811" s="8">
        <v>90</v>
      </c>
      <c r="C1811" s="8">
        <v>1916666.6666999999</v>
      </c>
      <c r="D1811" s="8">
        <v>8499.9999989999997</v>
      </c>
      <c r="E1811" s="2">
        <v>2850</v>
      </c>
      <c r="F1811" s="2">
        <v>42635.61328125</v>
      </c>
      <c r="G1811" s="2">
        <v>316.78863525390602</v>
      </c>
      <c r="H1811" s="1">
        <v>42370.008105361558</v>
      </c>
      <c r="I1811" s="1">
        <v>311.6361103283125</v>
      </c>
      <c r="J1811" s="1">
        <f t="shared" si="167"/>
        <v>-0.62296553385159903</v>
      </c>
      <c r="K1811" s="1">
        <f t="shared" si="168"/>
        <v>-1.6264866703515981</v>
      </c>
      <c r="L1811" s="26"/>
      <c r="M1811" s="26"/>
      <c r="N1811" s="2">
        <v>5.2604222247707602E-14</v>
      </c>
      <c r="O1811" s="26"/>
      <c r="P1811" s="26"/>
      <c r="Q1811" s="26"/>
      <c r="R1811" s="26"/>
      <c r="S1811" s="26"/>
      <c r="T1811" s="26"/>
      <c r="U1811" s="26"/>
      <c r="V1811" s="26"/>
    </row>
    <row r="1812" spans="1:22" ht="14.5" x14ac:dyDescent="0.35">
      <c r="A1812" s="15">
        <v>15</v>
      </c>
      <c r="B1812" s="8">
        <v>90</v>
      </c>
      <c r="C1812" s="8">
        <v>1916666.6666999999</v>
      </c>
      <c r="D1812" s="8">
        <v>8499.9999989999997</v>
      </c>
      <c r="E1812" s="2">
        <v>2880</v>
      </c>
      <c r="F1812" s="2">
        <v>42260.62890625</v>
      </c>
      <c r="G1812" s="2">
        <v>303.44940185546898</v>
      </c>
      <c r="H1812" s="1">
        <v>41650.362571580998</v>
      </c>
      <c r="I1812" s="1">
        <v>307.65560552702919</v>
      </c>
      <c r="J1812" s="1">
        <f t="shared" si="167"/>
        <v>-1.4440540769584926</v>
      </c>
      <c r="K1812" s="1">
        <f t="shared" si="168"/>
        <v>1.3861301573972473</v>
      </c>
      <c r="L1812" s="26"/>
      <c r="M1812" s="26"/>
      <c r="N1812" s="2">
        <v>0</v>
      </c>
      <c r="O1812" s="26"/>
      <c r="P1812" s="26"/>
      <c r="Q1812" s="26"/>
      <c r="R1812" s="26"/>
      <c r="S1812" s="26"/>
      <c r="T1812" s="26"/>
      <c r="U1812" s="26"/>
      <c r="V1812" s="26"/>
    </row>
    <row r="1813" spans="1:22" ht="14.5" x14ac:dyDescent="0.35">
      <c r="A1813" s="15">
        <v>15</v>
      </c>
      <c r="B1813" s="8">
        <v>90</v>
      </c>
      <c r="C1813" s="8">
        <v>1916666.6666999999</v>
      </c>
      <c r="D1813" s="8">
        <v>8499.9999989999997</v>
      </c>
      <c r="E1813" s="2">
        <v>2910</v>
      </c>
      <c r="F1813" s="2">
        <v>37442.5703125</v>
      </c>
      <c r="G1813" s="2">
        <v>263.17565917968699</v>
      </c>
      <c r="H1813" s="1">
        <v>37612.922155361797</v>
      </c>
      <c r="I1813" s="1">
        <v>268.39368287477072</v>
      </c>
      <c r="J1813" s="1">
        <f t="shared" si="167"/>
        <v>0.45496834602972264</v>
      </c>
      <c r="K1813" s="1">
        <f t="shared" si="168"/>
        <v>1.9827151611772156</v>
      </c>
      <c r="L1813" s="26"/>
      <c r="M1813" s="26"/>
      <c r="N1813" s="2">
        <v>1916667</v>
      </c>
      <c r="O1813" s="26"/>
      <c r="P1813" s="26"/>
      <c r="Q1813" s="26"/>
      <c r="R1813" s="26"/>
      <c r="S1813" s="26"/>
      <c r="T1813" s="26"/>
      <c r="U1813" s="26"/>
      <c r="V1813" s="26"/>
    </row>
    <row r="1814" spans="1:22" ht="14.5" x14ac:dyDescent="0.35">
      <c r="A1814" s="15">
        <v>15</v>
      </c>
      <c r="B1814" s="8">
        <v>90</v>
      </c>
      <c r="C1814" s="8">
        <v>1916666.6666999999</v>
      </c>
      <c r="D1814" s="8">
        <v>8499.9999989999997</v>
      </c>
      <c r="E1814" s="2">
        <v>2940</v>
      </c>
      <c r="F1814" s="2">
        <v>36384.80859375</v>
      </c>
      <c r="G1814" s="2">
        <v>256.169921875</v>
      </c>
      <c r="H1814" s="1">
        <v>36923.236786325979</v>
      </c>
      <c r="I1814" s="1">
        <v>257.04604496589798</v>
      </c>
      <c r="J1814" s="1">
        <f t="shared" si="167"/>
        <v>1.4798159269923088</v>
      </c>
      <c r="K1814" s="1">
        <f t="shared" si="168"/>
        <v>0.34200857168761895</v>
      </c>
      <c r="L1814" s="26"/>
      <c r="M1814" s="26"/>
      <c r="N1814" s="2">
        <v>1916667</v>
      </c>
      <c r="O1814" s="26"/>
      <c r="P1814" s="26"/>
      <c r="Q1814" s="26"/>
      <c r="R1814" s="26"/>
      <c r="S1814" s="26"/>
      <c r="T1814" s="26"/>
      <c r="U1814" s="26"/>
      <c r="V1814" s="26"/>
    </row>
    <row r="1815" spans="1:22" ht="14.5" x14ac:dyDescent="0.35">
      <c r="A1815" s="15">
        <v>15</v>
      </c>
      <c r="B1815" s="8">
        <v>90</v>
      </c>
      <c r="C1815" s="8">
        <v>1916666.6666999999</v>
      </c>
      <c r="D1815" s="8">
        <v>8499.9999989999997</v>
      </c>
      <c r="E1815" s="2">
        <v>2970</v>
      </c>
      <c r="F1815" s="2">
        <v>37260.3671875</v>
      </c>
      <c r="G1815" s="2">
        <v>254.03736877441401</v>
      </c>
      <c r="H1815" s="1">
        <v>36900.243065441071</v>
      </c>
      <c r="I1815" s="1">
        <v>251.96259682423619</v>
      </c>
      <c r="J1815" s="1">
        <f t="shared" si="167"/>
        <v>-0.96650717435694633</v>
      </c>
      <c r="K1815" s="1">
        <f t="shared" si="168"/>
        <v>-0.81671919378925062</v>
      </c>
      <c r="L1815" s="26"/>
      <c r="M1815" s="26"/>
      <c r="N1815" s="2">
        <v>1916667</v>
      </c>
      <c r="O1815" s="26"/>
      <c r="P1815" s="26"/>
      <c r="Q1815" s="26"/>
      <c r="R1815" s="26"/>
      <c r="S1815" s="26"/>
      <c r="T1815" s="26"/>
      <c r="U1815" s="26"/>
      <c r="V1815" s="26"/>
    </row>
    <row r="1816" spans="1:22" ht="14.5" x14ac:dyDescent="0.35">
      <c r="A1816" s="15">
        <v>15</v>
      </c>
      <c r="B1816" s="8">
        <v>90</v>
      </c>
      <c r="C1816" s="8">
        <v>1916666.6666999999</v>
      </c>
      <c r="D1816" s="8">
        <v>8499.9999989999997</v>
      </c>
      <c r="E1816" s="2">
        <v>3000</v>
      </c>
      <c r="F1816" s="2">
        <v>41113.05078125</v>
      </c>
      <c r="G1816" s="2">
        <v>276.97314453125</v>
      </c>
      <c r="H1816" s="1">
        <v>40385.399706045362</v>
      </c>
      <c r="I1816" s="1">
        <v>279.32713952209559</v>
      </c>
      <c r="J1816" s="1">
        <f t="shared" si="167"/>
        <v>-1.7698785698882995</v>
      </c>
      <c r="K1816" s="1">
        <f t="shared" si="168"/>
        <v>0.84990008501708669</v>
      </c>
      <c r="L1816" s="26"/>
      <c r="M1816" s="26"/>
      <c r="N1816" s="2">
        <v>0</v>
      </c>
      <c r="O1816" s="26"/>
      <c r="P1816" s="26"/>
      <c r="Q1816" s="26"/>
      <c r="R1816" s="26"/>
      <c r="S1816" s="26"/>
      <c r="T1816" s="26"/>
      <c r="U1816" s="26"/>
      <c r="V1816" s="26"/>
    </row>
    <row r="1817" spans="1:22" ht="14.5" x14ac:dyDescent="0.35">
      <c r="A1817" s="15">
        <v>15</v>
      </c>
      <c r="B1817" s="8">
        <v>90</v>
      </c>
      <c r="C1817" s="8">
        <v>1916666.6666999999</v>
      </c>
      <c r="D1817" s="8">
        <v>8499.9999989999997</v>
      </c>
      <c r="E1817" s="2">
        <v>3030</v>
      </c>
      <c r="F1817" s="2">
        <v>42928.4609375</v>
      </c>
      <c r="G1817" s="2">
        <v>278.57156372070301</v>
      </c>
      <c r="H1817" s="1">
        <v>42488.489639365733</v>
      </c>
      <c r="I1817" s="1">
        <v>277.40498093536212</v>
      </c>
      <c r="J1817" s="1">
        <f t="shared" si="167"/>
        <v>-1.0248941809836278</v>
      </c>
      <c r="K1817" s="1">
        <f t="shared" si="168"/>
        <v>-0.41877310438997761</v>
      </c>
      <c r="L1817" s="26"/>
      <c r="M1817" s="26"/>
      <c r="N1817" s="2">
        <v>0</v>
      </c>
      <c r="O1817" s="26"/>
      <c r="P1817" s="26"/>
      <c r="Q1817" s="26"/>
      <c r="R1817" s="26"/>
      <c r="S1817" s="26"/>
      <c r="T1817" s="26"/>
      <c r="U1817" s="26"/>
      <c r="V1817" s="26"/>
    </row>
    <row r="1818" spans="1:22" ht="14.5" x14ac:dyDescent="0.35">
      <c r="A1818" s="15">
        <v>15</v>
      </c>
      <c r="B1818" s="8">
        <v>90</v>
      </c>
      <c r="C1818" s="8">
        <v>1916666.6666999999</v>
      </c>
      <c r="D1818" s="8">
        <v>8499.9999989999997</v>
      </c>
      <c r="E1818" s="2">
        <v>3060</v>
      </c>
      <c r="F1818" s="2">
        <v>42238.17578125</v>
      </c>
      <c r="G1818" s="2">
        <v>272.677001953125</v>
      </c>
      <c r="H1818" s="1">
        <v>41564.021001119931</v>
      </c>
      <c r="I1818" s="1">
        <v>273.40304736141007</v>
      </c>
      <c r="J1818" s="1">
        <f t="shared" si="167"/>
        <v>-1.5960792994979065</v>
      </c>
      <c r="K1818" s="1">
        <f t="shared" si="168"/>
        <v>0.26626572944713772</v>
      </c>
      <c r="L1818" s="26"/>
      <c r="M1818" s="26"/>
      <c r="N1818" s="2">
        <v>0</v>
      </c>
      <c r="O1818" s="26"/>
      <c r="P1818" s="26"/>
      <c r="Q1818" s="26"/>
      <c r="R1818" s="26"/>
      <c r="S1818" s="26"/>
      <c r="T1818" s="26"/>
      <c r="U1818" s="26"/>
      <c r="V1818" s="26"/>
    </row>
    <row r="1819" spans="1:22" ht="14.5" x14ac:dyDescent="0.35">
      <c r="A1819" s="15">
        <v>15</v>
      </c>
      <c r="B1819" s="8">
        <v>90</v>
      </c>
      <c r="C1819" s="8">
        <v>1916666.6666999999</v>
      </c>
      <c r="D1819" s="8">
        <v>8499.9999989999997</v>
      </c>
      <c r="E1819" s="2">
        <v>3090</v>
      </c>
      <c r="F1819" s="2">
        <v>37088.75390625</v>
      </c>
      <c r="G1819" s="2">
        <v>238.553787231445</v>
      </c>
      <c r="H1819" s="1">
        <v>37625.614748705571</v>
      </c>
      <c r="I1819" s="1">
        <v>244.8677228900869</v>
      </c>
      <c r="J1819" s="1">
        <f t="shared" si="167"/>
        <v>1.4475030458359575</v>
      </c>
      <c r="K1819" s="1">
        <f t="shared" si="168"/>
        <v>2.6467555732058496</v>
      </c>
      <c r="L1819" s="26"/>
      <c r="M1819" s="26"/>
      <c r="N1819" s="2">
        <v>1916667</v>
      </c>
      <c r="O1819" s="26"/>
      <c r="P1819" s="26"/>
      <c r="Q1819" s="26"/>
      <c r="R1819" s="26"/>
      <c r="S1819" s="26"/>
      <c r="T1819" s="26"/>
      <c r="U1819" s="26"/>
      <c r="V1819" s="26"/>
    </row>
    <row r="1820" spans="1:22" ht="14.5" x14ac:dyDescent="0.35">
      <c r="A1820" s="15">
        <v>15</v>
      </c>
      <c r="B1820" s="8">
        <v>90</v>
      </c>
      <c r="C1820" s="8">
        <v>1916666.6666999999</v>
      </c>
      <c r="D1820" s="8">
        <v>8499.9999989999997</v>
      </c>
      <c r="E1820" s="2">
        <v>3120</v>
      </c>
      <c r="F1820" s="2">
        <v>36049.15625</v>
      </c>
      <c r="G1820" s="2">
        <v>232.21827697753901</v>
      </c>
      <c r="H1820" s="1">
        <v>36831.187633662048</v>
      </c>
      <c r="I1820" s="1">
        <v>234.31185839734789</v>
      </c>
      <c r="J1820" s="1">
        <f t="shared" si="167"/>
        <v>2.1693472608309605</v>
      </c>
      <c r="K1820" s="1">
        <f t="shared" si="168"/>
        <v>0.90155755483939948</v>
      </c>
      <c r="L1820" s="26"/>
      <c r="M1820" s="26"/>
      <c r="N1820" s="2">
        <v>1916667</v>
      </c>
      <c r="O1820" s="26"/>
      <c r="P1820" s="26"/>
      <c r="Q1820" s="26"/>
      <c r="R1820" s="26"/>
      <c r="S1820" s="26"/>
      <c r="T1820" s="26"/>
      <c r="U1820" s="26"/>
      <c r="V1820" s="26"/>
    </row>
    <row r="1821" spans="1:22" ht="14.5" x14ac:dyDescent="0.35">
      <c r="A1821" s="15">
        <v>15</v>
      </c>
      <c r="B1821" s="8">
        <v>90</v>
      </c>
      <c r="C1821" s="8">
        <v>1916666.6666999999</v>
      </c>
      <c r="D1821" s="8">
        <v>8499.9999989999997</v>
      </c>
      <c r="E1821" s="2">
        <v>3150</v>
      </c>
      <c r="F1821" s="2">
        <v>36856.07421875</v>
      </c>
      <c r="G1821" s="2">
        <v>228.85325622558599</v>
      </c>
      <c r="H1821" s="1">
        <v>36807.035314437977</v>
      </c>
      <c r="I1821" s="1">
        <v>228.43800660941969</v>
      </c>
      <c r="J1821" s="1">
        <f t="shared" si="167"/>
        <v>-0.13305514857867101</v>
      </c>
      <c r="K1821" s="1">
        <f t="shared" si="168"/>
        <v>-0.18144798243857424</v>
      </c>
      <c r="L1821" s="26"/>
      <c r="M1821" s="26"/>
      <c r="N1821" s="2">
        <v>1916667</v>
      </c>
      <c r="O1821" s="26"/>
      <c r="P1821" s="26"/>
      <c r="Q1821" s="26"/>
      <c r="R1821" s="26"/>
      <c r="S1821" s="26"/>
      <c r="T1821" s="26"/>
      <c r="U1821" s="26"/>
      <c r="V1821" s="26"/>
    </row>
    <row r="1822" spans="1:22" ht="14.5" x14ac:dyDescent="0.35">
      <c r="A1822" s="15">
        <v>15</v>
      </c>
      <c r="B1822" s="8">
        <v>90</v>
      </c>
      <c r="C1822" s="8">
        <v>1916666.6666999999</v>
      </c>
      <c r="D1822" s="8">
        <v>8499.9999989999997</v>
      </c>
      <c r="E1822" s="2">
        <v>3180</v>
      </c>
      <c r="F1822" s="2">
        <v>40712.1640625</v>
      </c>
      <c r="G1822" s="2">
        <v>249.20770263671901</v>
      </c>
      <c r="H1822" s="1">
        <v>40222.739183448233</v>
      </c>
      <c r="I1822" s="1">
        <v>249.04870163719221</v>
      </c>
      <c r="J1822" s="1">
        <f t="shared" si="167"/>
        <v>-1.2021588395557099</v>
      </c>
      <c r="K1822" s="1">
        <f t="shared" si="168"/>
        <v>-6.3802602345152615E-2</v>
      </c>
      <c r="L1822" s="26"/>
      <c r="M1822" s="26"/>
      <c r="N1822" s="2">
        <v>0</v>
      </c>
      <c r="O1822" s="26"/>
      <c r="P1822" s="26"/>
      <c r="Q1822" s="26"/>
      <c r="R1822" s="26"/>
      <c r="S1822" s="26"/>
      <c r="T1822" s="26"/>
      <c r="U1822" s="26"/>
      <c r="V1822" s="26"/>
    </row>
    <row r="1823" spans="1:22" ht="14.5" x14ac:dyDescent="0.35">
      <c r="A1823" s="15">
        <v>15</v>
      </c>
      <c r="B1823" s="8">
        <v>90</v>
      </c>
      <c r="C1823" s="8">
        <v>1916666.6666999999</v>
      </c>
      <c r="D1823" s="8">
        <v>8499.9999989999997</v>
      </c>
      <c r="E1823" s="2">
        <v>3210</v>
      </c>
      <c r="F1823" s="2">
        <v>42375</v>
      </c>
      <c r="G1823" s="2">
        <v>250.732986450195</v>
      </c>
      <c r="H1823" s="1">
        <v>42400.153942917073</v>
      </c>
      <c r="I1823" s="1">
        <v>249.49919340844079</v>
      </c>
      <c r="J1823" s="1">
        <f t="shared" si="167"/>
        <v>5.9360337267429938E-2</v>
      </c>
      <c r="K1823" s="1">
        <f t="shared" si="168"/>
        <v>-0.49207448099346468</v>
      </c>
      <c r="L1823" s="26"/>
      <c r="M1823" s="26"/>
      <c r="N1823" s="2">
        <v>0</v>
      </c>
      <c r="O1823" s="26"/>
      <c r="P1823" s="26"/>
      <c r="Q1823" s="26"/>
      <c r="R1823" s="26"/>
      <c r="S1823" s="26"/>
      <c r="T1823" s="26"/>
      <c r="U1823" s="26"/>
      <c r="V1823" s="26"/>
    </row>
    <row r="1824" spans="1:22" ht="14.5" x14ac:dyDescent="0.35">
      <c r="A1824" s="15">
        <v>15</v>
      </c>
      <c r="B1824" s="8">
        <v>90</v>
      </c>
      <c r="C1824" s="8">
        <v>1916666.6666999999</v>
      </c>
      <c r="D1824" s="8">
        <v>8499.9999989999997</v>
      </c>
      <c r="E1824" s="2">
        <v>3240</v>
      </c>
      <c r="F1824" s="2">
        <v>41708.84375</v>
      </c>
      <c r="G1824" s="2">
        <v>246.19763183593699</v>
      </c>
      <c r="H1824" s="1">
        <v>41524.439271321447</v>
      </c>
      <c r="I1824" s="1">
        <v>246.98041878699561</v>
      </c>
      <c r="J1824" s="1">
        <f t="shared" si="167"/>
        <v>-0.44212320960959878</v>
      </c>
      <c r="K1824" s="1">
        <f t="shared" si="168"/>
        <v>0.31795064201928019</v>
      </c>
      <c r="L1824" s="26"/>
      <c r="M1824" s="26"/>
      <c r="N1824" s="2">
        <v>1.3676908184549101E-13</v>
      </c>
      <c r="O1824" s="26"/>
      <c r="P1824" s="26"/>
      <c r="Q1824" s="26"/>
      <c r="R1824" s="26"/>
      <c r="S1824" s="26"/>
      <c r="T1824" s="26"/>
      <c r="U1824" s="26"/>
      <c r="V1824" s="26"/>
    </row>
    <row r="1825" spans="1:22" ht="14.5" x14ac:dyDescent="0.35">
      <c r="A1825" s="15">
        <v>15</v>
      </c>
      <c r="B1825" s="8">
        <v>90</v>
      </c>
      <c r="C1825" s="8">
        <v>1916666.6666999999</v>
      </c>
      <c r="D1825" s="8">
        <v>8499.9999989999997</v>
      </c>
      <c r="E1825" s="2">
        <v>3270</v>
      </c>
      <c r="F1825" s="2">
        <v>37077.32421875</v>
      </c>
      <c r="G1825" s="2">
        <v>217.92967224121099</v>
      </c>
      <c r="H1825" s="1">
        <v>37312.64094542704</v>
      </c>
      <c r="I1825" s="1">
        <v>220.40913535732929</v>
      </c>
      <c r="J1825" s="1">
        <f t="shared" si="167"/>
        <v>0.63466480290948302</v>
      </c>
      <c r="K1825" s="1">
        <f t="shared" si="168"/>
        <v>1.1377354403460733</v>
      </c>
      <c r="L1825" s="26"/>
      <c r="M1825" s="26"/>
      <c r="N1825" s="2">
        <v>1916667</v>
      </c>
      <c r="O1825" s="26"/>
      <c r="P1825" s="26"/>
      <c r="Q1825" s="26"/>
      <c r="R1825" s="26"/>
      <c r="S1825" s="26"/>
      <c r="T1825" s="26"/>
      <c r="U1825" s="26"/>
      <c r="V1825" s="26"/>
    </row>
    <row r="1826" spans="1:22" ht="14.5" x14ac:dyDescent="0.35">
      <c r="A1826" s="15">
        <v>15</v>
      </c>
      <c r="B1826" s="8">
        <v>90</v>
      </c>
      <c r="C1826" s="8">
        <v>1916666.6666999999</v>
      </c>
      <c r="D1826" s="8">
        <v>8499.9999989999997</v>
      </c>
      <c r="E1826" s="2">
        <v>3300</v>
      </c>
      <c r="F1826" s="2">
        <v>36182.1484375</v>
      </c>
      <c r="G1826" s="2">
        <v>212.19119262695301</v>
      </c>
      <c r="H1826" s="1">
        <v>36735.536428469321</v>
      </c>
      <c r="I1826" s="1">
        <v>211.88410559960329</v>
      </c>
      <c r="J1826" s="1">
        <f t="shared" si="167"/>
        <v>1.5294503363315393</v>
      </c>
      <c r="K1826" s="1">
        <f t="shared" si="168"/>
        <v>-0.14472185369616355</v>
      </c>
      <c r="L1826" s="26"/>
      <c r="M1826" s="26"/>
      <c r="N1826" s="2">
        <v>1916667</v>
      </c>
      <c r="O1826" s="26"/>
      <c r="P1826" s="26"/>
      <c r="Q1826" s="26"/>
      <c r="R1826" s="26"/>
      <c r="S1826" s="26"/>
      <c r="T1826" s="26"/>
      <c r="U1826" s="26"/>
      <c r="V1826" s="26"/>
    </row>
    <row r="1827" spans="1:22" ht="14.5" x14ac:dyDescent="0.35">
      <c r="A1827" s="15">
        <v>15</v>
      </c>
      <c r="B1827" s="8">
        <v>90</v>
      </c>
      <c r="C1827" s="8">
        <v>1916666.6666999999</v>
      </c>
      <c r="D1827" s="8">
        <v>8499.9999989999997</v>
      </c>
      <c r="E1827" s="2">
        <v>3330</v>
      </c>
      <c r="F1827" s="2">
        <v>36996.25390625</v>
      </c>
      <c r="G1827" s="2">
        <v>211.79676818847699</v>
      </c>
      <c r="H1827" s="1">
        <v>36713.790428872737</v>
      </c>
      <c r="I1827" s="1">
        <v>208.76409487219939</v>
      </c>
      <c r="J1827" s="1">
        <f t="shared" si="167"/>
        <v>-0.76349210407366397</v>
      </c>
      <c r="K1827" s="1">
        <f t="shared" si="168"/>
        <v>-1.4318789385770196</v>
      </c>
      <c r="L1827" s="26"/>
      <c r="M1827" s="26"/>
      <c r="N1827" s="2">
        <v>1916667</v>
      </c>
      <c r="O1827" s="26"/>
      <c r="P1827" s="26"/>
      <c r="Q1827" s="26"/>
      <c r="R1827" s="26"/>
      <c r="S1827" s="26"/>
      <c r="T1827" s="26"/>
      <c r="U1827" s="26"/>
      <c r="V1827" s="26"/>
    </row>
    <row r="1828" spans="1:22" ht="14.5" x14ac:dyDescent="0.35">
      <c r="A1828" s="15">
        <v>15</v>
      </c>
      <c r="B1828" s="8">
        <v>90</v>
      </c>
      <c r="C1828" s="8">
        <v>1916666.6666999999</v>
      </c>
      <c r="D1828" s="8">
        <v>8499.9999989999997</v>
      </c>
      <c r="E1828" s="2">
        <v>3360</v>
      </c>
      <c r="F1828" s="2">
        <v>40644.08984375</v>
      </c>
      <c r="G1828" s="2">
        <v>229.54844665527301</v>
      </c>
      <c r="H1828" s="1">
        <v>40060.052666657582</v>
      </c>
      <c r="I1828" s="1">
        <v>227.05105657775681</v>
      </c>
      <c r="J1828" s="1">
        <f t="shared" si="167"/>
        <v>-1.4369547438204653</v>
      </c>
      <c r="K1828" s="1">
        <f t="shared" si="168"/>
        <v>-1.0879577335004513</v>
      </c>
      <c r="L1828" s="26"/>
      <c r="M1828" s="26"/>
      <c r="N1828" s="2">
        <v>0</v>
      </c>
      <c r="O1828" s="26"/>
      <c r="P1828" s="26"/>
      <c r="Q1828" s="26"/>
      <c r="R1828" s="26"/>
      <c r="S1828" s="26"/>
      <c r="T1828" s="26"/>
      <c r="U1828" s="26"/>
      <c r="V1828" s="26"/>
    </row>
    <row r="1829" spans="1:22" ht="14.5" x14ac:dyDescent="0.35">
      <c r="A1829" s="15">
        <v>15</v>
      </c>
      <c r="B1829" s="8">
        <v>90</v>
      </c>
      <c r="C1829" s="8">
        <v>1916666.6666999999</v>
      </c>
      <c r="D1829" s="8">
        <v>8499.9999989999997</v>
      </c>
      <c r="E1829" s="2">
        <v>3390</v>
      </c>
      <c r="F1829" s="2">
        <v>42268.41796875</v>
      </c>
      <c r="G1829" s="2">
        <v>232.784912109375</v>
      </c>
      <c r="H1829" s="1">
        <v>42192.853963156253</v>
      </c>
      <c r="I1829" s="1">
        <v>229.1080794553161</v>
      </c>
      <c r="J1829" s="1">
        <f t="shared" si="167"/>
        <v>-0.17877178570916377</v>
      </c>
      <c r="K1829" s="1">
        <f t="shared" si="168"/>
        <v>-1.5794978380434395</v>
      </c>
      <c r="L1829" s="26"/>
      <c r="M1829" s="26"/>
      <c r="N1829" s="2">
        <v>0</v>
      </c>
      <c r="O1829" s="26"/>
      <c r="P1829" s="26"/>
      <c r="Q1829" s="26"/>
      <c r="R1829" s="26"/>
      <c r="S1829" s="26"/>
      <c r="T1829" s="26"/>
      <c r="U1829" s="26"/>
      <c r="V1829" s="26"/>
    </row>
    <row r="1830" spans="1:22" ht="14.5" x14ac:dyDescent="0.35">
      <c r="A1830" s="15">
        <v>15</v>
      </c>
      <c r="B1830" s="8">
        <v>90</v>
      </c>
      <c r="C1830" s="8">
        <v>1916666.6666999999</v>
      </c>
      <c r="D1830" s="8">
        <v>8499.9999989999997</v>
      </c>
      <c r="E1830" s="2">
        <v>3420</v>
      </c>
      <c r="F1830" s="2">
        <v>41662.12890625</v>
      </c>
      <c r="G1830" s="2">
        <v>229.649490356445</v>
      </c>
      <c r="H1830" s="1">
        <v>41313.314431658917</v>
      </c>
      <c r="I1830" s="1">
        <v>226.91795673625151</v>
      </c>
      <c r="J1830" s="1">
        <f t="shared" si="167"/>
        <v>-0.83724592033211065</v>
      </c>
      <c r="K1830" s="1">
        <f t="shared" si="168"/>
        <v>-1.1894359599726538</v>
      </c>
      <c r="L1830" s="26"/>
      <c r="M1830" s="26"/>
      <c r="N1830" s="2">
        <v>0</v>
      </c>
      <c r="O1830" s="26"/>
      <c r="P1830" s="26"/>
      <c r="Q1830" s="26"/>
      <c r="R1830" s="26"/>
      <c r="S1830" s="26"/>
      <c r="T1830" s="26"/>
      <c r="U1830" s="26"/>
      <c r="V1830" s="26"/>
    </row>
    <row r="1831" spans="1:22" ht="14.5" x14ac:dyDescent="0.35">
      <c r="A1831" s="15">
        <v>15</v>
      </c>
      <c r="B1831" s="8">
        <v>90</v>
      </c>
      <c r="C1831" s="8">
        <v>1916666.6666999999</v>
      </c>
      <c r="D1831" s="8">
        <v>8499.9999989999997</v>
      </c>
      <c r="E1831" s="2">
        <v>3450</v>
      </c>
      <c r="F1831" s="2">
        <v>37099.7734375</v>
      </c>
      <c r="G1831" s="2">
        <v>202.3681640625</v>
      </c>
      <c r="H1831" s="1">
        <v>37117.168323711841</v>
      </c>
      <c r="I1831" s="1">
        <v>204.53125060164689</v>
      </c>
      <c r="J1831" s="1">
        <f t="shared" si="167"/>
        <v>4.6886772074620886E-2</v>
      </c>
      <c r="K1831" s="1">
        <f t="shared" si="168"/>
        <v>1.0688867733557312</v>
      </c>
      <c r="L1831" s="26"/>
      <c r="M1831" s="26"/>
      <c r="N1831" s="2">
        <v>1916667</v>
      </c>
      <c r="O1831" s="26"/>
      <c r="P1831" s="26"/>
      <c r="Q1831" s="26"/>
      <c r="R1831" s="26"/>
      <c r="S1831" s="26"/>
      <c r="T1831" s="26"/>
      <c r="U1831" s="26"/>
      <c r="V1831" s="26"/>
    </row>
    <row r="1832" spans="1:22" ht="14.5" x14ac:dyDescent="0.35">
      <c r="A1832" s="15">
        <v>15</v>
      </c>
      <c r="B1832" s="8">
        <v>90</v>
      </c>
      <c r="C1832" s="8">
        <v>1916666.6666999999</v>
      </c>
      <c r="D1832" s="8">
        <v>8499.9999989999997</v>
      </c>
      <c r="E1832" s="2">
        <v>3480</v>
      </c>
      <c r="F1832" s="2">
        <v>36192.140625</v>
      </c>
      <c r="G1832" s="2">
        <v>195.43911743164099</v>
      </c>
      <c r="H1832" s="1">
        <v>36642.80399986179</v>
      </c>
      <c r="I1832" s="1">
        <v>196.56281173878349</v>
      </c>
      <c r="J1832" s="1">
        <f t="shared" si="167"/>
        <v>1.2451967943296793</v>
      </c>
      <c r="K1832" s="1">
        <f t="shared" si="168"/>
        <v>0.57495875027962939</v>
      </c>
      <c r="L1832" s="26"/>
      <c r="M1832" s="26"/>
      <c r="N1832" s="2">
        <v>1916667</v>
      </c>
      <c r="O1832" s="26"/>
      <c r="P1832" s="26"/>
      <c r="Q1832" s="26"/>
      <c r="R1832" s="26"/>
      <c r="S1832" s="26"/>
      <c r="T1832" s="26"/>
      <c r="U1832" s="26"/>
      <c r="V1832" s="26"/>
    </row>
    <row r="1833" spans="1:22" ht="14.5" x14ac:dyDescent="0.35">
      <c r="A1833" s="15">
        <v>15</v>
      </c>
      <c r="B1833" s="8">
        <v>90</v>
      </c>
      <c r="C1833" s="8">
        <v>1916666.6666999999</v>
      </c>
      <c r="D1833" s="8">
        <v>8499.9999989999997</v>
      </c>
      <c r="E1833" s="2">
        <v>3510</v>
      </c>
      <c r="F1833" s="2">
        <v>36994.21484375</v>
      </c>
      <c r="G1833" s="2">
        <v>194.51142883300801</v>
      </c>
      <c r="H1833" s="1">
        <v>36674.836273174653</v>
      </c>
      <c r="I1833" s="1">
        <v>191.3680407748615</v>
      </c>
      <c r="J1833" s="1">
        <f t="shared" si="167"/>
        <v>-0.86332031082234106</v>
      </c>
      <c r="K1833" s="1">
        <f t="shared" si="168"/>
        <v>-1.6160428603119128</v>
      </c>
      <c r="L1833" s="26"/>
      <c r="M1833" s="26"/>
      <c r="N1833" s="2">
        <v>1916667</v>
      </c>
      <c r="O1833" s="26"/>
      <c r="P1833" s="26"/>
      <c r="Q1833" s="26"/>
      <c r="R1833" s="26"/>
      <c r="S1833" s="26"/>
      <c r="T1833" s="26"/>
      <c r="U1833" s="26"/>
      <c r="V1833" s="26"/>
    </row>
    <row r="1834" spans="1:22" ht="14.5" x14ac:dyDescent="0.35">
      <c r="A1834" s="15">
        <v>15</v>
      </c>
      <c r="B1834" s="8">
        <v>90</v>
      </c>
      <c r="C1834" s="8">
        <v>1916666.6666999999</v>
      </c>
      <c r="D1834" s="8">
        <v>8499.9999989999997</v>
      </c>
      <c r="E1834" s="2">
        <v>3540</v>
      </c>
      <c r="F1834" s="2">
        <v>40487.0234375</v>
      </c>
      <c r="G1834" s="2">
        <v>210.78030395507801</v>
      </c>
      <c r="H1834" s="1">
        <v>39932.250357553108</v>
      </c>
      <c r="I1834" s="1">
        <v>207.82573286383399</v>
      </c>
      <c r="J1834" s="1">
        <f t="shared" si="167"/>
        <v>-1.3702491140236515</v>
      </c>
      <c r="K1834" s="1">
        <f t="shared" si="168"/>
        <v>-1.4017301596992218</v>
      </c>
      <c r="L1834" s="26"/>
      <c r="M1834" s="26"/>
      <c r="N1834" s="2">
        <v>0</v>
      </c>
      <c r="O1834" s="26"/>
      <c r="P1834" s="26"/>
      <c r="Q1834" s="26"/>
      <c r="R1834" s="26"/>
      <c r="S1834" s="26"/>
      <c r="T1834" s="26"/>
      <c r="U1834" s="26"/>
      <c r="V1834" s="26"/>
    </row>
    <row r="1835" spans="1:22" ht="14.5" x14ac:dyDescent="0.35">
      <c r="A1835" s="15">
        <v>15</v>
      </c>
      <c r="B1835" s="8">
        <v>90</v>
      </c>
      <c r="C1835" s="8">
        <v>1916666.6666999999</v>
      </c>
      <c r="D1835" s="8">
        <v>8499.9999989999997</v>
      </c>
      <c r="E1835" s="2">
        <v>3570</v>
      </c>
      <c r="F1835" s="2">
        <v>42047.94921875</v>
      </c>
      <c r="G1835" s="2">
        <v>214.25787353515599</v>
      </c>
      <c r="H1835" s="1">
        <v>42018.061579103851</v>
      </c>
      <c r="I1835" s="1">
        <v>209.2921527642344</v>
      </c>
      <c r="J1835" s="1">
        <f t="shared" si="167"/>
        <v>-7.1079898547874248E-2</v>
      </c>
      <c r="K1835" s="1">
        <f t="shared" si="168"/>
        <v>-2.3176374753419755</v>
      </c>
      <c r="L1835" s="26"/>
      <c r="M1835" s="26"/>
      <c r="N1835" s="2">
        <v>2.3145466663057602E-13</v>
      </c>
      <c r="O1835" s="26"/>
      <c r="P1835" s="26"/>
      <c r="Q1835" s="26"/>
      <c r="R1835" s="26"/>
      <c r="S1835" s="26"/>
      <c r="T1835" s="26"/>
      <c r="U1835" s="26"/>
      <c r="V1835" s="26"/>
    </row>
    <row r="1836" spans="1:22" ht="14.5" x14ac:dyDescent="0.35">
      <c r="A1836" s="15">
        <v>15</v>
      </c>
      <c r="B1836" s="8">
        <v>90</v>
      </c>
      <c r="C1836" s="8">
        <v>1916666.6666999999</v>
      </c>
      <c r="D1836" s="8">
        <v>8499.9999989999997</v>
      </c>
      <c r="E1836" s="2">
        <v>3600</v>
      </c>
      <c r="F1836" s="2">
        <v>41451.1328125</v>
      </c>
      <c r="G1836" s="2">
        <v>210.83540344238301</v>
      </c>
      <c r="H1836" s="1">
        <v>41188.664846881213</v>
      </c>
      <c r="I1836" s="1">
        <v>206.9771720393064</v>
      </c>
      <c r="J1836" s="1">
        <f t="shared" si="167"/>
        <v>-0.63319853478078525</v>
      </c>
      <c r="K1836" s="1">
        <f t="shared" si="168"/>
        <v>-1.8299732113686451</v>
      </c>
      <c r="L1836" s="26"/>
      <c r="M1836" s="26"/>
      <c r="N1836" s="2">
        <v>0</v>
      </c>
      <c r="O1836" s="26"/>
      <c r="P1836" s="26"/>
      <c r="Q1836" s="26"/>
      <c r="R1836" s="26"/>
      <c r="S1836" s="26"/>
      <c r="T1836" s="26"/>
      <c r="U1836" s="26"/>
      <c r="V1836" s="26"/>
    </row>
    <row r="1837" spans="1:22" ht="14.5" x14ac:dyDescent="0.35">
      <c r="A1837" s="15">
        <v>15</v>
      </c>
      <c r="B1837" s="8">
        <v>90</v>
      </c>
      <c r="C1837" s="8">
        <v>1916666.6666999999</v>
      </c>
      <c r="D1837" s="8">
        <v>8499.9999989999997</v>
      </c>
      <c r="E1837" s="2">
        <v>3630</v>
      </c>
      <c r="F1837" s="2">
        <v>36863.0390625</v>
      </c>
      <c r="G1837" s="2">
        <v>186.37812805175801</v>
      </c>
      <c r="H1837" s="1">
        <v>36961.760181103113</v>
      </c>
      <c r="I1837" s="1">
        <v>182.69860477011611</v>
      </c>
      <c r="J1837" s="1">
        <f t="shared" si="167"/>
        <v>0.2678051541972285</v>
      </c>
      <c r="K1837" s="1">
        <f t="shared" si="168"/>
        <v>-1.9742248299758041</v>
      </c>
      <c r="L1837" s="26"/>
      <c r="M1837" s="26"/>
      <c r="N1837" s="2">
        <v>1916667</v>
      </c>
      <c r="O1837" s="26"/>
      <c r="P1837" s="26"/>
      <c r="Q1837" s="26"/>
      <c r="R1837" s="26"/>
      <c r="S1837" s="26"/>
      <c r="T1837" s="26"/>
      <c r="U1837" s="26"/>
      <c r="V1837" s="26"/>
    </row>
    <row r="1838" spans="1:22" ht="14.5" x14ac:dyDescent="0.35">
      <c r="A1838" s="17">
        <v>15</v>
      </c>
      <c r="B1838" s="18">
        <v>90</v>
      </c>
      <c r="C1838" s="18">
        <v>1916666.6666999999</v>
      </c>
      <c r="D1838" s="18">
        <v>8499.9999989999997</v>
      </c>
      <c r="E1838" s="2">
        <v>3660</v>
      </c>
      <c r="F1838" s="2">
        <v>36070.4765625</v>
      </c>
      <c r="G1838" s="2">
        <v>180.45455932617199</v>
      </c>
      <c r="H1838" s="1">
        <v>36711.573495512232</v>
      </c>
      <c r="I1838" s="1">
        <v>175.51425468226699</v>
      </c>
      <c r="J1838" s="1">
        <f t="shared" si="167"/>
        <v>1.7773453364315572</v>
      </c>
      <c r="K1838" s="1">
        <f t="shared" si="168"/>
        <v>-2.7377000959977873</v>
      </c>
      <c r="L1838" s="26"/>
      <c r="M1838" s="26"/>
      <c r="N1838" s="16">
        <v>1916667</v>
      </c>
      <c r="O1838" s="26"/>
      <c r="P1838" s="26"/>
      <c r="Q1838" s="26"/>
      <c r="R1838" s="26"/>
      <c r="S1838" s="26"/>
      <c r="T1838" s="26"/>
      <c r="U1838" s="26"/>
      <c r="V1838" s="26"/>
    </row>
    <row r="1839" spans="1:22" ht="14.5" x14ac:dyDescent="0.35">
      <c r="A1839" s="15">
        <v>16</v>
      </c>
      <c r="B1839" s="8">
        <v>90</v>
      </c>
      <c r="C1839" s="8">
        <v>1250000.0001000001</v>
      </c>
      <c r="D1839" s="8">
        <v>4500</v>
      </c>
      <c r="E1839" s="2">
        <v>30</v>
      </c>
      <c r="F1839" s="2">
        <v>167.16516113281199</v>
      </c>
      <c r="G1839" s="2">
        <v>564.85101318359398</v>
      </c>
      <c r="H1839" s="1">
        <v>191.1965043548818</v>
      </c>
      <c r="I1839" s="1">
        <v>559.27485444336014</v>
      </c>
      <c r="J1839" s="1">
        <f t="shared" si="167"/>
        <v>14.375808367735793</v>
      </c>
      <c r="K1839" s="1">
        <f t="shared" si="168"/>
        <v>-0.98719106633193088</v>
      </c>
      <c r="L1839" s="26">
        <f t="shared" ref="L1839:M1839" si="169">AVERAGE(J1839:J1960)</f>
        <v>0.20609481123852352</v>
      </c>
      <c r="M1839" s="26">
        <f t="shared" si="169"/>
        <v>-0.30628251948488372</v>
      </c>
      <c r="N1839" s="2">
        <v>1250001</v>
      </c>
      <c r="O1839" s="26">
        <f t="shared" ref="O1839:P1839" si="170">ABS(L1839)</f>
        <v>0.20609481123852352</v>
      </c>
      <c r="P1839" s="26">
        <f t="shared" si="170"/>
        <v>0.30628251948488372</v>
      </c>
      <c r="Q1839" s="26">
        <f t="shared" ref="Q1839" si="171">SUM(G1839:G1960)*30</f>
        <v>1686182.0155334473</v>
      </c>
      <c r="R1839" s="26">
        <f t="shared" ref="R1839" si="172">SUM(I1839:I1960)*30</f>
        <v>1679073.8143437854</v>
      </c>
      <c r="S1839" s="26">
        <f t="shared" ref="S1839" si="173">SUM(F1839:F1960)*30</f>
        <v>48994770.506286621</v>
      </c>
      <c r="T1839" s="26">
        <f t="shared" ref="T1839" si="174">SUM(H1839:H1960)*30</f>
        <v>48201975.505794346</v>
      </c>
      <c r="U1839" s="26">
        <f t="shared" ref="U1839" si="175">(R1839-Q1839)/Q1839*100</f>
        <v>-0.42155598412150574</v>
      </c>
      <c r="V1839" s="26">
        <f t="shared" ref="V1839" si="176">(T1839-S1839)/S1839*100</f>
        <v>-1.6181216735989192</v>
      </c>
    </row>
    <row r="1840" spans="1:22" ht="14.5" x14ac:dyDescent="0.35">
      <c r="A1840" s="15">
        <v>16</v>
      </c>
      <c r="B1840" s="8">
        <v>90</v>
      </c>
      <c r="C1840" s="8">
        <v>1250000.0001000001</v>
      </c>
      <c r="D1840" s="8">
        <v>4500</v>
      </c>
      <c r="E1840" s="2">
        <v>60</v>
      </c>
      <c r="F1840" s="2">
        <v>154.88529968261699</v>
      </c>
      <c r="G1840" s="2">
        <v>523.35736083984398</v>
      </c>
      <c r="H1840" s="1">
        <v>191.57498677507169</v>
      </c>
      <c r="I1840" s="1">
        <v>519.76614105061662</v>
      </c>
      <c r="J1840" s="1">
        <f t="shared" si="167"/>
        <v>23.688295253092019</v>
      </c>
      <c r="K1840" s="1">
        <f t="shared" si="168"/>
        <v>-0.6861888372916809</v>
      </c>
      <c r="L1840" s="26"/>
      <c r="M1840" s="26"/>
      <c r="N1840" s="2">
        <v>1250001</v>
      </c>
      <c r="O1840" s="26"/>
      <c r="P1840" s="26"/>
      <c r="Q1840" s="26"/>
      <c r="R1840" s="26"/>
      <c r="S1840" s="26"/>
      <c r="T1840" s="26"/>
      <c r="U1840" s="26"/>
      <c r="V1840" s="26"/>
    </row>
    <row r="1841" spans="1:22" ht="14.5" x14ac:dyDescent="0.35">
      <c r="A1841" s="15">
        <v>16</v>
      </c>
      <c r="B1841" s="8">
        <v>90</v>
      </c>
      <c r="C1841" s="8">
        <v>1250000.0001000001</v>
      </c>
      <c r="D1841" s="8">
        <v>4500</v>
      </c>
      <c r="E1841" s="2">
        <v>90</v>
      </c>
      <c r="F1841" s="2">
        <v>149.19209289550801</v>
      </c>
      <c r="G1841" s="2">
        <v>504.12002563476602</v>
      </c>
      <c r="H1841" s="1">
        <v>191.90082805227269</v>
      </c>
      <c r="I1841" s="1">
        <v>511.60820961730741</v>
      </c>
      <c r="J1841" s="1">
        <f t="shared" si="167"/>
        <v>28.626674730461254</v>
      </c>
      <c r="K1841" s="1">
        <f t="shared" si="168"/>
        <v>1.4853970486716117</v>
      </c>
      <c r="L1841" s="26"/>
      <c r="M1841" s="26"/>
      <c r="N1841" s="2">
        <v>1250001</v>
      </c>
      <c r="O1841" s="26"/>
      <c r="P1841" s="26"/>
      <c r="Q1841" s="26"/>
      <c r="R1841" s="26"/>
      <c r="S1841" s="26"/>
      <c r="T1841" s="26"/>
      <c r="U1841" s="26"/>
      <c r="V1841" s="26"/>
    </row>
    <row r="1842" spans="1:22" ht="14.5" x14ac:dyDescent="0.35">
      <c r="A1842" s="15">
        <v>16</v>
      </c>
      <c r="B1842" s="8">
        <v>90</v>
      </c>
      <c r="C1842" s="8">
        <v>1250000.0001000001</v>
      </c>
      <c r="D1842" s="8">
        <v>4500</v>
      </c>
      <c r="E1842" s="2">
        <v>120</v>
      </c>
      <c r="F1842" s="2">
        <v>148.23246765136699</v>
      </c>
      <c r="G1842" s="2">
        <v>500.87747192382801</v>
      </c>
      <c r="H1842" s="1">
        <v>191.9165667241225</v>
      </c>
      <c r="I1842" s="1">
        <v>544.39724993732955</v>
      </c>
      <c r="J1842" s="1">
        <f t="shared" si="167"/>
        <v>29.469993831241915</v>
      </c>
      <c r="K1842" s="1">
        <f t="shared" si="168"/>
        <v>8.6887074090886429</v>
      </c>
      <c r="L1842" s="26"/>
      <c r="M1842" s="26"/>
      <c r="N1842" s="2">
        <v>0</v>
      </c>
      <c r="O1842" s="26"/>
      <c r="P1842" s="26"/>
      <c r="Q1842" s="26"/>
      <c r="R1842" s="26"/>
      <c r="S1842" s="26"/>
      <c r="T1842" s="26"/>
      <c r="U1842" s="26"/>
      <c r="V1842" s="26"/>
    </row>
    <row r="1843" spans="1:22" ht="14.5" x14ac:dyDescent="0.35">
      <c r="A1843" s="15">
        <v>16</v>
      </c>
      <c r="B1843" s="8">
        <v>90</v>
      </c>
      <c r="C1843" s="8">
        <v>1250000.0001000001</v>
      </c>
      <c r="D1843" s="8">
        <v>4500</v>
      </c>
      <c r="E1843" s="2">
        <v>150</v>
      </c>
      <c r="F1843" s="2">
        <v>153.94700622558599</v>
      </c>
      <c r="G1843" s="2">
        <v>520.18688964843705</v>
      </c>
      <c r="H1843" s="1">
        <v>191.93245045285579</v>
      </c>
      <c r="I1843" s="1">
        <v>544.64352991616909</v>
      </c>
      <c r="J1843" s="1">
        <f t="shared" si="167"/>
        <v>24.674363703837077</v>
      </c>
      <c r="K1843" s="1">
        <f t="shared" si="168"/>
        <v>4.7015103137760379</v>
      </c>
      <c r="L1843" s="26"/>
      <c r="M1843" s="26"/>
      <c r="N1843" s="2">
        <v>0</v>
      </c>
      <c r="O1843" s="26"/>
      <c r="P1843" s="26"/>
      <c r="Q1843" s="26"/>
      <c r="R1843" s="26"/>
      <c r="S1843" s="26"/>
      <c r="T1843" s="26"/>
      <c r="U1843" s="26"/>
      <c r="V1843" s="26"/>
    </row>
    <row r="1844" spans="1:22" ht="14.5" x14ac:dyDescent="0.35">
      <c r="A1844" s="15">
        <v>16</v>
      </c>
      <c r="B1844" s="8">
        <v>90</v>
      </c>
      <c r="C1844" s="8">
        <v>1250000.0001000001</v>
      </c>
      <c r="D1844" s="8">
        <v>4500</v>
      </c>
      <c r="E1844" s="2">
        <v>180</v>
      </c>
      <c r="F1844" s="2">
        <v>154.35600280761699</v>
      </c>
      <c r="G1844" s="2">
        <v>521.56884765625</v>
      </c>
      <c r="H1844" s="1">
        <v>191.94834868727739</v>
      </c>
      <c r="I1844" s="1">
        <v>539.38816404795125</v>
      </c>
      <c r="J1844" s="1">
        <f t="shared" si="167"/>
        <v>24.354314180131993</v>
      </c>
      <c r="K1844" s="1">
        <f t="shared" si="168"/>
        <v>3.4164840311638809</v>
      </c>
      <c r="L1844" s="26"/>
      <c r="M1844" s="26"/>
      <c r="N1844" s="2">
        <v>0</v>
      </c>
      <c r="O1844" s="26"/>
      <c r="P1844" s="26"/>
      <c r="Q1844" s="26"/>
      <c r="R1844" s="26"/>
      <c r="S1844" s="26"/>
      <c r="T1844" s="26"/>
      <c r="U1844" s="26"/>
      <c r="V1844" s="26"/>
    </row>
    <row r="1845" spans="1:22" ht="14.5" x14ac:dyDescent="0.35">
      <c r="A1845" s="15">
        <v>16</v>
      </c>
      <c r="B1845" s="8">
        <v>90</v>
      </c>
      <c r="C1845" s="8">
        <v>1250000.0001000001</v>
      </c>
      <c r="D1845" s="8">
        <v>4500</v>
      </c>
      <c r="E1845" s="2">
        <v>210</v>
      </c>
      <c r="F1845" s="2">
        <v>150.76683044433599</v>
      </c>
      <c r="G1845" s="2">
        <v>509.44107055664102</v>
      </c>
      <c r="H1845" s="1">
        <v>191.96423241601059</v>
      </c>
      <c r="I1845" s="1">
        <v>498.94433894822208</v>
      </c>
      <c r="J1845" s="1">
        <f t="shared" si="167"/>
        <v>27.325242462323253</v>
      </c>
      <c r="K1845" s="1">
        <f t="shared" si="168"/>
        <v>-2.0604407879697808</v>
      </c>
      <c r="L1845" s="26"/>
      <c r="M1845" s="26"/>
      <c r="N1845" s="2">
        <v>1250001</v>
      </c>
      <c r="O1845" s="26"/>
      <c r="P1845" s="26"/>
      <c r="Q1845" s="26"/>
      <c r="R1845" s="26"/>
      <c r="S1845" s="26"/>
      <c r="T1845" s="26"/>
      <c r="U1845" s="26"/>
      <c r="V1845" s="26"/>
    </row>
    <row r="1846" spans="1:22" ht="14.5" x14ac:dyDescent="0.35">
      <c r="A1846" s="15">
        <v>16</v>
      </c>
      <c r="B1846" s="8">
        <v>90</v>
      </c>
      <c r="C1846" s="8">
        <v>1250000.0001000001</v>
      </c>
      <c r="D1846" s="8">
        <v>4500</v>
      </c>
      <c r="E1846" s="2">
        <v>240</v>
      </c>
      <c r="F1846" s="2">
        <v>145.15881347656301</v>
      </c>
      <c r="G1846" s="2">
        <v>490.49154663085898</v>
      </c>
      <c r="H1846" s="1">
        <v>191.98011614474379</v>
      </c>
      <c r="I1846" s="1">
        <v>489.69602426772383</v>
      </c>
      <c r="J1846" s="1">
        <f t="shared" si="167"/>
        <v>32.255225533198804</v>
      </c>
      <c r="K1846" s="1">
        <f t="shared" si="168"/>
        <v>-0.16218880194766211</v>
      </c>
      <c r="L1846" s="26"/>
      <c r="M1846" s="26"/>
      <c r="N1846" s="2">
        <v>1250001</v>
      </c>
      <c r="O1846" s="26"/>
      <c r="P1846" s="26"/>
      <c r="Q1846" s="26"/>
      <c r="R1846" s="26"/>
      <c r="S1846" s="26"/>
      <c r="T1846" s="26"/>
      <c r="U1846" s="26"/>
      <c r="V1846" s="26"/>
    </row>
    <row r="1847" spans="1:22" ht="14.5" x14ac:dyDescent="0.35">
      <c r="A1847" s="15">
        <v>16</v>
      </c>
      <c r="B1847" s="8">
        <v>90</v>
      </c>
      <c r="C1847" s="8">
        <v>1250000.0001000001</v>
      </c>
      <c r="D1847" s="8">
        <v>4500</v>
      </c>
      <c r="E1847" s="2">
        <v>270</v>
      </c>
      <c r="F1847" s="2">
        <v>141.94281005859401</v>
      </c>
      <c r="G1847" s="2">
        <v>479.62384033203102</v>
      </c>
      <c r="H1847" s="1">
        <v>191.9959998734771</v>
      </c>
      <c r="I1847" s="1">
        <v>483.35083234683913</v>
      </c>
      <c r="J1847" s="1">
        <f t="shared" si="167"/>
        <v>35.26292722697341</v>
      </c>
      <c r="K1847" s="1">
        <f t="shared" si="168"/>
        <v>0.77706562964593362</v>
      </c>
      <c r="L1847" s="26"/>
      <c r="M1847" s="26"/>
      <c r="N1847" s="2">
        <v>1250001</v>
      </c>
      <c r="O1847" s="26"/>
      <c r="P1847" s="26"/>
      <c r="Q1847" s="26"/>
      <c r="R1847" s="26"/>
      <c r="S1847" s="26"/>
      <c r="T1847" s="26"/>
      <c r="U1847" s="26"/>
      <c r="V1847" s="26"/>
    </row>
    <row r="1848" spans="1:22" ht="14.5" x14ac:dyDescent="0.35">
      <c r="A1848" s="15">
        <v>16</v>
      </c>
      <c r="B1848" s="8">
        <v>90</v>
      </c>
      <c r="C1848" s="8">
        <v>1250000.0001000001</v>
      </c>
      <c r="D1848" s="8">
        <v>4500</v>
      </c>
      <c r="E1848" s="2">
        <v>300</v>
      </c>
      <c r="F1848" s="2">
        <v>137.90509033203099</v>
      </c>
      <c r="G1848" s="2">
        <v>465.97314453125</v>
      </c>
      <c r="H1848" s="1">
        <v>191.9330016690127</v>
      </c>
      <c r="I1848" s="1">
        <v>509.146709949463</v>
      </c>
      <c r="J1848" s="1">
        <f t="shared" si="167"/>
        <v>39.177604834527799</v>
      </c>
      <c r="K1848" s="1">
        <f t="shared" si="168"/>
        <v>9.2652475630637152</v>
      </c>
      <c r="L1848" s="26"/>
      <c r="M1848" s="26"/>
      <c r="N1848" s="2">
        <v>1.05219372914501E-14</v>
      </c>
      <c r="O1848" s="26"/>
      <c r="P1848" s="26"/>
      <c r="Q1848" s="26"/>
      <c r="R1848" s="26"/>
      <c r="S1848" s="26"/>
      <c r="T1848" s="26"/>
      <c r="U1848" s="26"/>
      <c r="V1848" s="26"/>
    </row>
    <row r="1849" spans="1:22" ht="14.5" x14ac:dyDescent="0.35">
      <c r="A1849" s="15">
        <v>16</v>
      </c>
      <c r="B1849" s="8">
        <v>90</v>
      </c>
      <c r="C1849" s="8">
        <v>1250000.0001000001</v>
      </c>
      <c r="D1849" s="8">
        <v>4500</v>
      </c>
      <c r="E1849" s="2">
        <v>330</v>
      </c>
      <c r="F1849" s="2">
        <v>141.59689331054699</v>
      </c>
      <c r="G1849" s="2">
        <v>478.38421630859398</v>
      </c>
      <c r="H1849" s="1">
        <v>191.85002913170291</v>
      </c>
      <c r="I1849" s="1">
        <v>510.55966239216468</v>
      </c>
      <c r="J1849" s="1">
        <f t="shared" si="167"/>
        <v>35.490281351683279</v>
      </c>
      <c r="K1849" s="1">
        <f t="shared" si="168"/>
        <v>6.7258586271615437</v>
      </c>
      <c r="L1849" s="26"/>
      <c r="M1849" s="26"/>
      <c r="N1849" s="2">
        <v>5.26043035628705E-14</v>
      </c>
      <c r="O1849" s="26"/>
      <c r="P1849" s="26"/>
      <c r="Q1849" s="26"/>
      <c r="R1849" s="26"/>
      <c r="S1849" s="26"/>
      <c r="T1849" s="26"/>
      <c r="U1849" s="26"/>
      <c r="V1849" s="26"/>
    </row>
    <row r="1850" spans="1:22" ht="14.5" x14ac:dyDescent="0.35">
      <c r="A1850" s="15">
        <v>16</v>
      </c>
      <c r="B1850" s="8">
        <v>90</v>
      </c>
      <c r="C1850" s="8">
        <v>1250000.0001000001</v>
      </c>
      <c r="D1850" s="8">
        <v>4500</v>
      </c>
      <c r="E1850" s="2">
        <v>360</v>
      </c>
      <c r="F1850" s="2">
        <v>144.01014709472699</v>
      </c>
      <c r="G1850" s="2">
        <v>486.16546630859398</v>
      </c>
      <c r="H1850" s="1">
        <v>191.76708560576989</v>
      </c>
      <c r="I1850" s="1">
        <v>511.25968444363281</v>
      </c>
      <c r="J1850" s="1">
        <f t="shared" si="167"/>
        <v>33.162203826949323</v>
      </c>
      <c r="K1850" s="1">
        <f t="shared" si="168"/>
        <v>5.1616620007127887</v>
      </c>
      <c r="L1850" s="26"/>
      <c r="M1850" s="26"/>
      <c r="N1850" s="2">
        <v>0</v>
      </c>
      <c r="O1850" s="26"/>
      <c r="P1850" s="26"/>
      <c r="Q1850" s="26"/>
      <c r="R1850" s="26"/>
      <c r="S1850" s="26"/>
      <c r="T1850" s="26"/>
      <c r="U1850" s="26"/>
      <c r="V1850" s="26"/>
    </row>
    <row r="1851" spans="1:22" ht="14.5" x14ac:dyDescent="0.35">
      <c r="A1851" s="15">
        <v>16</v>
      </c>
      <c r="B1851" s="8">
        <v>90</v>
      </c>
      <c r="C1851" s="8">
        <v>1250000.0001000001</v>
      </c>
      <c r="D1851" s="8">
        <v>4500</v>
      </c>
      <c r="E1851" s="2">
        <v>390</v>
      </c>
      <c r="F1851" s="2">
        <v>147.86221313476599</v>
      </c>
      <c r="G1851" s="2">
        <v>497.40924072265602</v>
      </c>
      <c r="H1851" s="1">
        <v>110.0935326869251</v>
      </c>
      <c r="I1851" s="1">
        <v>510.88459966439689</v>
      </c>
      <c r="J1851" s="1">
        <f t="shared" si="167"/>
        <v>-25.54315916630938</v>
      </c>
      <c r="K1851" s="1">
        <f t="shared" si="168"/>
        <v>2.709109087350956</v>
      </c>
      <c r="L1851" s="26"/>
      <c r="M1851" s="26"/>
      <c r="N1851" s="2">
        <v>1250001</v>
      </c>
      <c r="O1851" s="26"/>
      <c r="P1851" s="26"/>
      <c r="Q1851" s="26"/>
      <c r="R1851" s="26"/>
      <c r="S1851" s="26"/>
      <c r="T1851" s="26"/>
      <c r="U1851" s="26"/>
      <c r="V1851" s="26"/>
    </row>
    <row r="1852" spans="1:22" ht="14.5" x14ac:dyDescent="0.35">
      <c r="A1852" s="15">
        <v>16</v>
      </c>
      <c r="B1852" s="8">
        <v>90</v>
      </c>
      <c r="C1852" s="8">
        <v>1250000.0001000001</v>
      </c>
      <c r="D1852" s="8">
        <v>4500</v>
      </c>
      <c r="E1852" s="2">
        <v>420</v>
      </c>
      <c r="F1852" s="2">
        <v>153.11492919921901</v>
      </c>
      <c r="G1852" s="2">
        <v>510.00674438476602</v>
      </c>
      <c r="H1852" s="1">
        <v>110.0935326869251</v>
      </c>
      <c r="I1852" s="1">
        <v>515.00584251542818</v>
      </c>
      <c r="J1852" s="1">
        <f t="shared" si="167"/>
        <v>-28.097453812827379</v>
      </c>
      <c r="K1852" s="1">
        <f t="shared" si="168"/>
        <v>0.98020235726347105</v>
      </c>
      <c r="L1852" s="26"/>
      <c r="M1852" s="26"/>
      <c r="N1852" s="2">
        <v>1250001</v>
      </c>
      <c r="O1852" s="26"/>
      <c r="P1852" s="26"/>
      <c r="Q1852" s="26"/>
      <c r="R1852" s="26"/>
      <c r="S1852" s="26"/>
      <c r="T1852" s="26"/>
      <c r="U1852" s="26"/>
      <c r="V1852" s="26"/>
    </row>
    <row r="1853" spans="1:22" ht="14.5" x14ac:dyDescent="0.35">
      <c r="A1853" s="15">
        <v>16</v>
      </c>
      <c r="B1853" s="8">
        <v>90</v>
      </c>
      <c r="C1853" s="8">
        <v>1250000.0001000001</v>
      </c>
      <c r="D1853" s="8">
        <v>4500</v>
      </c>
      <c r="E1853" s="2">
        <v>450</v>
      </c>
      <c r="F1853" s="2">
        <v>161.14218139648401</v>
      </c>
      <c r="G1853" s="2">
        <v>525.51214599609398</v>
      </c>
      <c r="H1853" s="1">
        <v>110.0935326869251</v>
      </c>
      <c r="I1853" s="1">
        <v>520.4765176336233</v>
      </c>
      <c r="J1853" s="1">
        <f t="shared" si="167"/>
        <v>-31.679258817997326</v>
      </c>
      <c r="K1853" s="1">
        <f t="shared" si="168"/>
        <v>-0.95823253579149503</v>
      </c>
      <c r="L1853" s="26"/>
      <c r="M1853" s="26"/>
      <c r="N1853" s="2">
        <v>1250001</v>
      </c>
      <c r="O1853" s="26"/>
      <c r="P1853" s="26"/>
      <c r="Q1853" s="26"/>
      <c r="R1853" s="26"/>
      <c r="S1853" s="26"/>
      <c r="T1853" s="26"/>
      <c r="U1853" s="26"/>
      <c r="V1853" s="26"/>
    </row>
    <row r="1854" spans="1:22" ht="14.5" x14ac:dyDescent="0.35">
      <c r="A1854" s="15">
        <v>16</v>
      </c>
      <c r="B1854" s="8">
        <v>90</v>
      </c>
      <c r="C1854" s="8">
        <v>1250000.0001000001</v>
      </c>
      <c r="D1854" s="8">
        <v>4500</v>
      </c>
      <c r="E1854" s="2">
        <v>480</v>
      </c>
      <c r="F1854" s="2">
        <v>171.09582519531199</v>
      </c>
      <c r="G1854" s="2">
        <v>536.21923828125</v>
      </c>
      <c r="H1854" s="1">
        <v>373.82136537813068</v>
      </c>
      <c r="I1854" s="1">
        <v>517.69110221683752</v>
      </c>
      <c r="J1854" s="1">
        <f t="shared" si="167"/>
        <v>118.48654983334646</v>
      </c>
      <c r="K1854" s="1">
        <f t="shared" si="168"/>
        <v>-3.4553284816488379</v>
      </c>
      <c r="L1854" s="26"/>
      <c r="M1854" s="26"/>
      <c r="N1854" s="2">
        <v>0</v>
      </c>
      <c r="O1854" s="26"/>
      <c r="P1854" s="26"/>
      <c r="Q1854" s="26"/>
      <c r="R1854" s="26"/>
      <c r="S1854" s="26"/>
      <c r="T1854" s="26"/>
      <c r="U1854" s="26"/>
      <c r="V1854" s="26"/>
    </row>
    <row r="1855" spans="1:22" ht="14.5" x14ac:dyDescent="0.35">
      <c r="A1855" s="15">
        <v>16</v>
      </c>
      <c r="B1855" s="8">
        <v>90</v>
      </c>
      <c r="C1855" s="8">
        <v>1250000.0001000001</v>
      </c>
      <c r="D1855" s="8">
        <v>4500</v>
      </c>
      <c r="E1855" s="2">
        <v>510</v>
      </c>
      <c r="F1855" s="2">
        <v>194.96890258789099</v>
      </c>
      <c r="G1855" s="2">
        <v>571.39678955078102</v>
      </c>
      <c r="H1855" s="1">
        <v>373.82136537813068</v>
      </c>
      <c r="I1855" s="1">
        <v>554.26131099780378</v>
      </c>
      <c r="J1855" s="1">
        <f t="shared" si="167"/>
        <v>91.733840841420289</v>
      </c>
      <c r="K1855" s="1">
        <f t="shared" si="168"/>
        <v>-2.9988755390888291</v>
      </c>
      <c r="L1855" s="26"/>
      <c r="M1855" s="26"/>
      <c r="N1855" s="2">
        <v>0</v>
      </c>
      <c r="O1855" s="26"/>
      <c r="P1855" s="26"/>
      <c r="Q1855" s="26"/>
      <c r="R1855" s="26"/>
      <c r="S1855" s="26"/>
      <c r="T1855" s="26"/>
      <c r="U1855" s="26"/>
      <c r="V1855" s="26"/>
    </row>
    <row r="1856" spans="1:22" ht="14.5" x14ac:dyDescent="0.35">
      <c r="A1856" s="15">
        <v>16</v>
      </c>
      <c r="B1856" s="8">
        <v>90</v>
      </c>
      <c r="C1856" s="8">
        <v>1250000.0001000001</v>
      </c>
      <c r="D1856" s="8">
        <v>4500</v>
      </c>
      <c r="E1856" s="2">
        <v>540</v>
      </c>
      <c r="F1856" s="2">
        <v>230.32179260253901</v>
      </c>
      <c r="G1856" s="2">
        <v>604.36981201171898</v>
      </c>
      <c r="H1856" s="1">
        <v>373.82136537813068</v>
      </c>
      <c r="I1856" s="1">
        <v>613.50580793617701</v>
      </c>
      <c r="J1856" s="1">
        <f t="shared" si="167"/>
        <v>62.303949250354073</v>
      </c>
      <c r="K1856" s="1">
        <f t="shared" si="168"/>
        <v>1.511656562403034</v>
      </c>
      <c r="L1856" s="26"/>
      <c r="M1856" s="26"/>
      <c r="N1856" s="2">
        <v>5.2604313727265899E-14</v>
      </c>
      <c r="O1856" s="26"/>
      <c r="P1856" s="26"/>
      <c r="Q1856" s="26"/>
      <c r="R1856" s="26"/>
      <c r="S1856" s="26"/>
      <c r="T1856" s="26"/>
      <c r="U1856" s="26"/>
      <c r="V1856" s="26"/>
    </row>
    <row r="1857" spans="1:22" ht="14.5" x14ac:dyDescent="0.35">
      <c r="A1857" s="15">
        <v>16</v>
      </c>
      <c r="B1857" s="8">
        <v>90</v>
      </c>
      <c r="C1857" s="8">
        <v>1250000.0001000001</v>
      </c>
      <c r="D1857" s="8">
        <v>4500</v>
      </c>
      <c r="E1857" s="2">
        <v>570</v>
      </c>
      <c r="F1857" s="2">
        <v>287.64102172851602</v>
      </c>
      <c r="G1857" s="2">
        <v>648.71484375</v>
      </c>
      <c r="H1857" s="1">
        <v>110.0935326869251</v>
      </c>
      <c r="I1857" s="1">
        <v>650.68154786421121</v>
      </c>
      <c r="J1857" s="1">
        <f t="shared" si="167"/>
        <v>-61.725371428128703</v>
      </c>
      <c r="K1857" s="1">
        <f t="shared" si="168"/>
        <v>0.30316927894579432</v>
      </c>
      <c r="L1857" s="26"/>
      <c r="M1857" s="26"/>
      <c r="N1857" s="2">
        <v>1250001</v>
      </c>
      <c r="O1857" s="26"/>
      <c r="P1857" s="26"/>
      <c r="Q1857" s="26"/>
      <c r="R1857" s="26"/>
      <c r="S1857" s="26"/>
      <c r="T1857" s="26"/>
      <c r="U1857" s="26"/>
      <c r="V1857" s="26"/>
    </row>
    <row r="1858" spans="1:22" ht="14.5" x14ac:dyDescent="0.35">
      <c r="A1858" s="15">
        <v>16</v>
      </c>
      <c r="B1858" s="8">
        <v>90</v>
      </c>
      <c r="C1858" s="8">
        <v>1250000.0001000001</v>
      </c>
      <c r="D1858" s="8">
        <v>4500</v>
      </c>
      <c r="E1858" s="2">
        <v>600</v>
      </c>
      <c r="F1858" s="2">
        <v>380.07882690429699</v>
      </c>
      <c r="G1858" s="2">
        <v>697.4130859375</v>
      </c>
      <c r="H1858" s="1">
        <v>110.0935326869251</v>
      </c>
      <c r="I1858" s="1">
        <v>693.82762709827853</v>
      </c>
      <c r="J1858" s="1">
        <f t="shared" si="167"/>
        <v>-71.034026392991791</v>
      </c>
      <c r="K1858" s="1">
        <f t="shared" si="168"/>
        <v>-0.51410834002371897</v>
      </c>
      <c r="L1858" s="26"/>
      <c r="M1858" s="26"/>
      <c r="N1858" s="2">
        <v>1250001</v>
      </c>
      <c r="O1858" s="26"/>
      <c r="P1858" s="26"/>
      <c r="Q1858" s="26"/>
      <c r="R1858" s="26"/>
      <c r="S1858" s="26"/>
      <c r="T1858" s="26"/>
      <c r="U1858" s="26"/>
      <c r="V1858" s="26"/>
    </row>
    <row r="1859" spans="1:22" ht="14.5" x14ac:dyDescent="0.35">
      <c r="A1859" s="15">
        <v>16</v>
      </c>
      <c r="B1859" s="8">
        <v>90</v>
      </c>
      <c r="C1859" s="8">
        <v>1250000.0001000001</v>
      </c>
      <c r="D1859" s="8">
        <v>4500</v>
      </c>
      <c r="E1859" s="2">
        <v>630</v>
      </c>
      <c r="F1859" s="2">
        <v>519.81756591796898</v>
      </c>
      <c r="G1859" s="2">
        <v>732.17388916015602</v>
      </c>
      <c r="H1859" s="1">
        <v>110.0935326869251</v>
      </c>
      <c r="I1859" s="1">
        <v>732.23058796159387</v>
      </c>
      <c r="J1859" s="1">
        <f t="shared" si="167"/>
        <v>-78.820736368824711</v>
      </c>
      <c r="K1859" s="1">
        <f t="shared" si="168"/>
        <v>7.7438983112172073E-3</v>
      </c>
      <c r="L1859" s="26"/>
      <c r="M1859" s="26"/>
      <c r="N1859" s="2">
        <v>1250001</v>
      </c>
      <c r="O1859" s="26"/>
      <c r="P1859" s="26"/>
      <c r="Q1859" s="26"/>
      <c r="R1859" s="26"/>
      <c r="S1859" s="26"/>
      <c r="T1859" s="26"/>
      <c r="U1859" s="26"/>
      <c r="V1859" s="26"/>
    </row>
    <row r="1860" spans="1:22" ht="14.5" x14ac:dyDescent="0.35">
      <c r="A1860" s="15">
        <v>16</v>
      </c>
      <c r="B1860" s="8">
        <v>90</v>
      </c>
      <c r="C1860" s="8">
        <v>1250000.0001000001</v>
      </c>
      <c r="D1860" s="8">
        <v>4500</v>
      </c>
      <c r="E1860" s="2">
        <v>660</v>
      </c>
      <c r="F1860" s="2">
        <v>785.68218994140602</v>
      </c>
      <c r="G1860" s="2">
        <v>760.068359375</v>
      </c>
      <c r="H1860" s="1">
        <v>373.82136537813068</v>
      </c>
      <c r="I1860" s="1">
        <v>776.7191809641738</v>
      </c>
      <c r="J1860" s="1">
        <f t="shared" si="167"/>
        <v>-52.420791744559047</v>
      </c>
      <c r="K1860" s="1">
        <f t="shared" si="168"/>
        <v>2.1907005315766179</v>
      </c>
      <c r="L1860" s="26"/>
      <c r="M1860" s="26"/>
      <c r="N1860" s="2">
        <v>0</v>
      </c>
      <c r="O1860" s="26"/>
      <c r="P1860" s="26"/>
      <c r="Q1860" s="26"/>
      <c r="R1860" s="26"/>
      <c r="S1860" s="26"/>
      <c r="T1860" s="26"/>
      <c r="U1860" s="26"/>
      <c r="V1860" s="26"/>
    </row>
    <row r="1861" spans="1:22" ht="14.5" x14ac:dyDescent="0.35">
      <c r="A1861" s="15">
        <v>16</v>
      </c>
      <c r="B1861" s="8">
        <v>90</v>
      </c>
      <c r="C1861" s="8">
        <v>1250000.0001000001</v>
      </c>
      <c r="D1861" s="8">
        <v>4500</v>
      </c>
      <c r="E1861" s="2">
        <v>690</v>
      </c>
      <c r="F1861" s="2">
        <v>1208.58166503906</v>
      </c>
      <c r="G1861" s="2">
        <v>799.81750488281295</v>
      </c>
      <c r="H1861" s="1">
        <v>976.84531352497515</v>
      </c>
      <c r="I1861" s="1">
        <v>810.07818484759264</v>
      </c>
      <c r="J1861" s="1">
        <f t="shared" si="167"/>
        <v>-19.174240203833921</v>
      </c>
      <c r="K1861" s="1">
        <f t="shared" si="168"/>
        <v>1.2828776442299858</v>
      </c>
      <c r="L1861" s="26"/>
      <c r="M1861" s="26"/>
      <c r="N1861" s="2">
        <v>1.5255021367215801E-13</v>
      </c>
      <c r="O1861" s="26"/>
      <c r="P1861" s="26"/>
      <c r="Q1861" s="26"/>
      <c r="R1861" s="26"/>
      <c r="S1861" s="26"/>
      <c r="T1861" s="26"/>
      <c r="U1861" s="26"/>
      <c r="V1861" s="26"/>
    </row>
    <row r="1862" spans="1:22" ht="14.5" x14ac:dyDescent="0.35">
      <c r="A1862" s="15">
        <v>16</v>
      </c>
      <c r="B1862" s="8">
        <v>90</v>
      </c>
      <c r="C1862" s="8">
        <v>1250000.0001000001</v>
      </c>
      <c r="D1862" s="8">
        <v>4500</v>
      </c>
      <c r="E1862" s="2">
        <v>720</v>
      </c>
      <c r="F1862" s="2">
        <v>1751.87414550781</v>
      </c>
      <c r="G1862" s="2">
        <v>820.90777587890602</v>
      </c>
      <c r="H1862" s="1">
        <v>1628.6357902481029</v>
      </c>
      <c r="I1862" s="1">
        <v>843.77879540603476</v>
      </c>
      <c r="J1862" s="1">
        <f t="shared" si="167"/>
        <v>-7.0346580304137305</v>
      </c>
      <c r="K1862" s="1">
        <f t="shared" si="168"/>
        <v>2.7860644275956394</v>
      </c>
      <c r="L1862" s="26"/>
      <c r="M1862" s="26"/>
      <c r="N1862" s="2">
        <v>8.4166160640390006E-14</v>
      </c>
      <c r="O1862" s="26"/>
      <c r="P1862" s="26"/>
      <c r="Q1862" s="26"/>
      <c r="R1862" s="26"/>
      <c r="S1862" s="26"/>
      <c r="T1862" s="26"/>
      <c r="U1862" s="26"/>
      <c r="V1862" s="26"/>
    </row>
    <row r="1863" spans="1:22" ht="14.5" x14ac:dyDescent="0.35">
      <c r="A1863" s="15">
        <v>16</v>
      </c>
      <c r="B1863" s="8">
        <v>90</v>
      </c>
      <c r="C1863" s="8">
        <v>1250000.0001000001</v>
      </c>
      <c r="D1863" s="8">
        <v>4500</v>
      </c>
      <c r="E1863" s="2">
        <v>750</v>
      </c>
      <c r="F1863" s="2">
        <v>2361.2255859375</v>
      </c>
      <c r="G1863" s="2">
        <v>834.43640136718705</v>
      </c>
      <c r="H1863" s="1">
        <v>1498.802220593883</v>
      </c>
      <c r="I1863" s="1">
        <v>837.38870289323108</v>
      </c>
      <c r="J1863" s="1">
        <f t="shared" si="167"/>
        <v>-36.524395232707121</v>
      </c>
      <c r="K1863" s="1">
        <f t="shared" si="168"/>
        <v>0.35380785416441851</v>
      </c>
      <c r="L1863" s="26"/>
      <c r="M1863" s="26"/>
      <c r="N1863" s="2">
        <v>1250001</v>
      </c>
      <c r="O1863" s="26"/>
      <c r="P1863" s="26"/>
      <c r="Q1863" s="26"/>
      <c r="R1863" s="26"/>
      <c r="S1863" s="26"/>
      <c r="T1863" s="26"/>
      <c r="U1863" s="26"/>
      <c r="V1863" s="26"/>
    </row>
    <row r="1864" spans="1:22" ht="14.5" x14ac:dyDescent="0.35">
      <c r="A1864" s="15">
        <v>16</v>
      </c>
      <c r="B1864" s="8">
        <v>90</v>
      </c>
      <c r="C1864" s="8">
        <v>1250000.0001000001</v>
      </c>
      <c r="D1864" s="8">
        <v>4500</v>
      </c>
      <c r="E1864" s="2">
        <v>780</v>
      </c>
      <c r="F1864" s="2">
        <v>3059.95654296875</v>
      </c>
      <c r="G1864" s="2">
        <v>830.17999267578102</v>
      </c>
      <c r="H1864" s="1">
        <v>1668.8631972460139</v>
      </c>
      <c r="I1864" s="1">
        <v>831.39756165836673</v>
      </c>
      <c r="J1864" s="1">
        <f t="shared" si="167"/>
        <v>-45.461212477648665</v>
      </c>
      <c r="K1864" s="1">
        <f t="shared" si="168"/>
        <v>0.14666325294847399</v>
      </c>
      <c r="L1864" s="26"/>
      <c r="M1864" s="26"/>
      <c r="N1864" s="2">
        <v>1250001</v>
      </c>
      <c r="O1864" s="26"/>
      <c r="P1864" s="26"/>
      <c r="Q1864" s="26"/>
      <c r="R1864" s="26"/>
      <c r="S1864" s="26"/>
      <c r="T1864" s="26"/>
      <c r="U1864" s="26"/>
      <c r="V1864" s="26"/>
    </row>
    <row r="1865" spans="1:22" ht="14.5" x14ac:dyDescent="0.35">
      <c r="A1865" s="15">
        <v>16</v>
      </c>
      <c r="B1865" s="8">
        <v>90</v>
      </c>
      <c r="C1865" s="8">
        <v>1250000.0001000001</v>
      </c>
      <c r="D1865" s="8">
        <v>4500</v>
      </c>
      <c r="E1865" s="2">
        <v>810</v>
      </c>
      <c r="F1865" s="2">
        <v>3717.59033203125</v>
      </c>
      <c r="G1865" s="2">
        <v>808.56378173828102</v>
      </c>
      <c r="H1865" s="1">
        <v>2017.1712326858069</v>
      </c>
      <c r="I1865" s="1">
        <v>813.26366593136231</v>
      </c>
      <c r="J1865" s="1">
        <f t="shared" si="167"/>
        <v>-45.739819277406852</v>
      </c>
      <c r="K1865" s="1">
        <f t="shared" si="168"/>
        <v>0.58126325952632951</v>
      </c>
      <c r="L1865" s="26"/>
      <c r="M1865" s="26"/>
      <c r="N1865" s="2">
        <v>1250001</v>
      </c>
      <c r="O1865" s="26"/>
      <c r="P1865" s="26"/>
      <c r="Q1865" s="26"/>
      <c r="R1865" s="26"/>
      <c r="S1865" s="26"/>
      <c r="T1865" s="26"/>
      <c r="U1865" s="26"/>
      <c r="V1865" s="26"/>
    </row>
    <row r="1866" spans="1:22" ht="14.5" x14ac:dyDescent="0.35">
      <c r="A1866" s="15">
        <v>16</v>
      </c>
      <c r="B1866" s="8">
        <v>90</v>
      </c>
      <c r="C1866" s="8">
        <v>1250000.0001000001</v>
      </c>
      <c r="D1866" s="8">
        <v>4500</v>
      </c>
      <c r="E1866" s="2">
        <v>840</v>
      </c>
      <c r="F1866" s="2">
        <v>4083.39477539063</v>
      </c>
      <c r="G1866" s="2">
        <v>752.33587646484398</v>
      </c>
      <c r="H1866" s="1">
        <v>3312.50831333418</v>
      </c>
      <c r="I1866" s="1">
        <v>766.16754186322862</v>
      </c>
      <c r="J1866" s="1">
        <f t="shared" ref="J1866:J1929" si="177">(H1866-F1866)/F1866*100</f>
        <v>-18.878568065530835</v>
      </c>
      <c r="K1866" s="1">
        <f t="shared" ref="K1866:K1929" si="178">(I1866-G1866)/G1866*100</f>
        <v>1.8384960535683008</v>
      </c>
      <c r="L1866" s="26"/>
      <c r="M1866" s="26"/>
      <c r="N1866" s="2">
        <v>0</v>
      </c>
      <c r="O1866" s="26"/>
      <c r="P1866" s="26"/>
      <c r="Q1866" s="26"/>
      <c r="R1866" s="26"/>
      <c r="S1866" s="26"/>
      <c r="T1866" s="26"/>
      <c r="U1866" s="26"/>
      <c r="V1866" s="26"/>
    </row>
    <row r="1867" spans="1:22" ht="14.5" x14ac:dyDescent="0.35">
      <c r="A1867" s="15">
        <v>16</v>
      </c>
      <c r="B1867" s="8">
        <v>90</v>
      </c>
      <c r="C1867" s="8">
        <v>1250000.0001000001</v>
      </c>
      <c r="D1867" s="8">
        <v>4500</v>
      </c>
      <c r="E1867" s="2">
        <v>870</v>
      </c>
      <c r="F1867" s="2">
        <v>4547.7294921875</v>
      </c>
      <c r="G1867" s="2">
        <v>719.97967529296898</v>
      </c>
      <c r="H1867" s="1">
        <v>4197.4690267237693</v>
      </c>
      <c r="I1867" s="1">
        <v>732.02809418562867</v>
      </c>
      <c r="J1867" s="1">
        <f t="shared" si="177"/>
        <v>-7.7018755417497839</v>
      </c>
      <c r="K1867" s="1">
        <f t="shared" si="178"/>
        <v>1.6734387519699139</v>
      </c>
      <c r="L1867" s="26"/>
      <c r="M1867" s="26"/>
      <c r="N1867" s="2">
        <v>0</v>
      </c>
      <c r="O1867" s="26"/>
      <c r="P1867" s="26"/>
      <c r="Q1867" s="26"/>
      <c r="R1867" s="26"/>
      <c r="S1867" s="26"/>
      <c r="T1867" s="26"/>
      <c r="U1867" s="26"/>
      <c r="V1867" s="26"/>
    </row>
    <row r="1868" spans="1:22" ht="14.5" x14ac:dyDescent="0.35">
      <c r="A1868" s="15">
        <v>16</v>
      </c>
      <c r="B1868" s="8">
        <v>90</v>
      </c>
      <c r="C1868" s="8">
        <v>1250000.0001000001</v>
      </c>
      <c r="D1868" s="8">
        <v>4500</v>
      </c>
      <c r="E1868" s="2">
        <v>900</v>
      </c>
      <c r="F1868" s="2">
        <v>5407.20751953125</v>
      </c>
      <c r="G1868" s="2">
        <v>692.90277099609398</v>
      </c>
      <c r="H1868" s="1">
        <v>5043.5846671915797</v>
      </c>
      <c r="I1868" s="1">
        <v>703.20609313260184</v>
      </c>
      <c r="J1868" s="1">
        <f t="shared" si="177"/>
        <v>-6.7247807861310402</v>
      </c>
      <c r="K1868" s="1">
        <f t="shared" si="178"/>
        <v>1.4869794966610026</v>
      </c>
      <c r="L1868" s="26"/>
      <c r="M1868" s="26"/>
      <c r="N1868" s="2">
        <v>0</v>
      </c>
      <c r="O1868" s="26"/>
      <c r="P1868" s="26"/>
      <c r="Q1868" s="26"/>
      <c r="R1868" s="26"/>
      <c r="S1868" s="26"/>
      <c r="T1868" s="26"/>
      <c r="U1868" s="26"/>
      <c r="V1868" s="26"/>
    </row>
    <row r="1869" spans="1:22" ht="14.5" x14ac:dyDescent="0.35">
      <c r="A1869" s="15">
        <v>16</v>
      </c>
      <c r="B1869" s="8">
        <v>90</v>
      </c>
      <c r="C1869" s="8">
        <v>1250000.0001000001</v>
      </c>
      <c r="D1869" s="8">
        <v>4500</v>
      </c>
      <c r="E1869" s="2">
        <v>930</v>
      </c>
      <c r="F1869" s="2">
        <v>5606.69873046875</v>
      </c>
      <c r="G1869" s="2">
        <v>661.33673095703102</v>
      </c>
      <c r="H1869" s="1">
        <v>5789.3664341792146</v>
      </c>
      <c r="I1869" s="1">
        <v>710.25743624469953</v>
      </c>
      <c r="J1869" s="1">
        <f t="shared" si="177"/>
        <v>3.2580260237238146</v>
      </c>
      <c r="K1869" s="1">
        <f t="shared" si="178"/>
        <v>7.3972460620589704</v>
      </c>
      <c r="L1869" s="26"/>
      <c r="M1869" s="26"/>
      <c r="N1869" s="2">
        <v>1250001</v>
      </c>
      <c r="O1869" s="26"/>
      <c r="P1869" s="26"/>
      <c r="Q1869" s="26"/>
      <c r="R1869" s="26"/>
      <c r="S1869" s="26"/>
      <c r="T1869" s="26"/>
      <c r="U1869" s="26"/>
      <c r="V1869" s="26"/>
    </row>
    <row r="1870" spans="1:22" ht="14.5" x14ac:dyDescent="0.35">
      <c r="A1870" s="15">
        <v>16</v>
      </c>
      <c r="B1870" s="8">
        <v>90</v>
      </c>
      <c r="C1870" s="8">
        <v>1250000.0001000001</v>
      </c>
      <c r="D1870" s="8">
        <v>4500</v>
      </c>
      <c r="E1870" s="2">
        <v>960</v>
      </c>
      <c r="F1870" s="2">
        <v>6262.79248046875</v>
      </c>
      <c r="G1870" s="2">
        <v>647.88323974609398</v>
      </c>
      <c r="H1870" s="1">
        <v>6395.4860412748831</v>
      </c>
      <c r="I1870" s="1">
        <v>698.91174851665471</v>
      </c>
      <c r="J1870" s="1">
        <f t="shared" si="177"/>
        <v>2.1187603009353007</v>
      </c>
      <c r="K1870" s="1">
        <f t="shared" si="178"/>
        <v>7.8761890476683503</v>
      </c>
      <c r="L1870" s="26"/>
      <c r="M1870" s="26"/>
      <c r="N1870" s="2">
        <v>1250001</v>
      </c>
      <c r="O1870" s="26"/>
      <c r="P1870" s="26"/>
      <c r="Q1870" s="26"/>
      <c r="R1870" s="26"/>
      <c r="S1870" s="26"/>
      <c r="T1870" s="26"/>
      <c r="U1870" s="26"/>
      <c r="V1870" s="26"/>
    </row>
    <row r="1871" spans="1:22" ht="14.5" x14ac:dyDescent="0.35">
      <c r="A1871" s="15">
        <v>16</v>
      </c>
      <c r="B1871" s="8">
        <v>90</v>
      </c>
      <c r="C1871" s="8">
        <v>1250000.0001000001</v>
      </c>
      <c r="D1871" s="8">
        <v>4500</v>
      </c>
      <c r="E1871" s="2">
        <v>990</v>
      </c>
      <c r="F1871" s="2">
        <v>7599.52880859375</v>
      </c>
      <c r="G1871" s="2">
        <v>651.27349853515602</v>
      </c>
      <c r="H1871" s="1">
        <v>6943.7741380021635</v>
      </c>
      <c r="I1871" s="1">
        <v>677.34024118455727</v>
      </c>
      <c r="J1871" s="1">
        <f t="shared" si="177"/>
        <v>-8.6288859100059163</v>
      </c>
      <c r="K1871" s="1">
        <f t="shared" si="178"/>
        <v>4.0024264319107949</v>
      </c>
      <c r="L1871" s="26"/>
      <c r="M1871" s="26"/>
      <c r="N1871" s="2">
        <v>1250001</v>
      </c>
      <c r="O1871" s="26"/>
      <c r="P1871" s="26"/>
      <c r="Q1871" s="26"/>
      <c r="R1871" s="26"/>
      <c r="S1871" s="26"/>
      <c r="T1871" s="26"/>
      <c r="U1871" s="26"/>
      <c r="V1871" s="26"/>
    </row>
    <row r="1872" spans="1:22" ht="14.5" x14ac:dyDescent="0.35">
      <c r="A1872" s="15">
        <v>16</v>
      </c>
      <c r="B1872" s="8">
        <v>90</v>
      </c>
      <c r="C1872" s="8">
        <v>1250000.0001000001</v>
      </c>
      <c r="D1872" s="8">
        <v>4500</v>
      </c>
      <c r="E1872" s="2">
        <v>1020</v>
      </c>
      <c r="F1872" s="2">
        <v>8249.0869140625</v>
      </c>
      <c r="G1872" s="2">
        <v>607.27429199218795</v>
      </c>
      <c r="H1872" s="1">
        <v>6917.1152358327936</v>
      </c>
      <c r="I1872" s="1">
        <v>513.87000148179789</v>
      </c>
      <c r="J1872" s="1">
        <f t="shared" si="177"/>
        <v>-16.146898342882636</v>
      </c>
      <c r="K1872" s="1">
        <f t="shared" si="178"/>
        <v>-15.380906411166114</v>
      </c>
      <c r="L1872" s="26"/>
      <c r="M1872" s="26"/>
      <c r="N1872" s="2">
        <v>5.2617097995538803E-15</v>
      </c>
      <c r="O1872" s="26"/>
      <c r="P1872" s="26"/>
      <c r="Q1872" s="26"/>
      <c r="R1872" s="26"/>
      <c r="S1872" s="26"/>
      <c r="T1872" s="26"/>
      <c r="U1872" s="26"/>
      <c r="V1872" s="26"/>
    </row>
    <row r="1873" spans="1:22" ht="14.5" x14ac:dyDescent="0.35">
      <c r="A1873" s="15">
        <v>16</v>
      </c>
      <c r="B1873" s="8">
        <v>90</v>
      </c>
      <c r="C1873" s="8">
        <v>1250000.0001000001</v>
      </c>
      <c r="D1873" s="8">
        <v>4500</v>
      </c>
      <c r="E1873" s="2">
        <v>1050</v>
      </c>
      <c r="F1873" s="2">
        <v>8241.84375</v>
      </c>
      <c r="G1873" s="2">
        <v>574.58209228515602</v>
      </c>
      <c r="H1873" s="1">
        <v>7457.2258377920398</v>
      </c>
      <c r="I1873" s="1">
        <v>446.52566063906119</v>
      </c>
      <c r="J1873" s="1">
        <f t="shared" si="177"/>
        <v>-9.5199318988297996</v>
      </c>
      <c r="K1873" s="1">
        <f t="shared" si="178"/>
        <v>-22.286881781644954</v>
      </c>
      <c r="L1873" s="26"/>
      <c r="M1873" s="26"/>
      <c r="N1873" s="2">
        <v>6.3124994868855197E-14</v>
      </c>
      <c r="O1873" s="26"/>
      <c r="P1873" s="26"/>
      <c r="Q1873" s="26"/>
      <c r="R1873" s="26"/>
      <c r="S1873" s="26"/>
      <c r="T1873" s="26"/>
      <c r="U1873" s="26"/>
      <c r="V1873" s="26"/>
    </row>
    <row r="1874" spans="1:22" ht="14.5" x14ac:dyDescent="0.35">
      <c r="A1874" s="15">
        <v>16</v>
      </c>
      <c r="B1874" s="8">
        <v>90</v>
      </c>
      <c r="C1874" s="8">
        <v>1250000.0001000001</v>
      </c>
      <c r="D1874" s="8">
        <v>4500</v>
      </c>
      <c r="E1874" s="2">
        <v>1080</v>
      </c>
      <c r="F1874" s="2">
        <v>8552.9306640625</v>
      </c>
      <c r="G1874" s="2">
        <v>572.97357177734398</v>
      </c>
      <c r="H1874" s="1">
        <v>8369.9548483953076</v>
      </c>
      <c r="I1874" s="1">
        <v>415.23291977569579</v>
      </c>
      <c r="J1874" s="1">
        <f t="shared" si="177"/>
        <v>-2.1393347245993213</v>
      </c>
      <c r="K1874" s="1">
        <f t="shared" si="178"/>
        <v>-27.530179361037927</v>
      </c>
      <c r="L1874" s="26"/>
      <c r="M1874" s="26"/>
      <c r="N1874" s="2">
        <v>2.3145477505079302E-13</v>
      </c>
      <c r="O1874" s="26"/>
      <c r="P1874" s="26"/>
      <c r="Q1874" s="26"/>
      <c r="R1874" s="26"/>
      <c r="S1874" s="26"/>
      <c r="T1874" s="26"/>
      <c r="U1874" s="26"/>
      <c r="V1874" s="26"/>
    </row>
    <row r="1875" spans="1:22" ht="14.5" x14ac:dyDescent="0.35">
      <c r="A1875" s="15">
        <v>16</v>
      </c>
      <c r="B1875" s="8">
        <v>90</v>
      </c>
      <c r="C1875" s="8">
        <v>1250000.0001000001</v>
      </c>
      <c r="D1875" s="8">
        <v>4500</v>
      </c>
      <c r="E1875" s="2">
        <v>1110</v>
      </c>
      <c r="F1875" s="2">
        <v>7474.9580078125</v>
      </c>
      <c r="G1875" s="2">
        <v>502.08804321289102</v>
      </c>
      <c r="H1875" s="1">
        <v>8586.4140679110606</v>
      </c>
      <c r="I1875" s="1">
        <v>483.63490868743878</v>
      </c>
      <c r="J1875" s="1">
        <f t="shared" si="177"/>
        <v>14.869060922307725</v>
      </c>
      <c r="K1875" s="1">
        <f t="shared" si="178"/>
        <v>-3.6752786239181372</v>
      </c>
      <c r="L1875" s="26"/>
      <c r="M1875" s="26"/>
      <c r="N1875" s="2">
        <v>1250001</v>
      </c>
      <c r="O1875" s="26"/>
      <c r="P1875" s="26"/>
      <c r="Q1875" s="26"/>
      <c r="R1875" s="26"/>
      <c r="S1875" s="26"/>
      <c r="T1875" s="26"/>
      <c r="U1875" s="26"/>
      <c r="V1875" s="26"/>
    </row>
    <row r="1876" spans="1:22" ht="14.5" x14ac:dyDescent="0.35">
      <c r="A1876" s="15">
        <v>16</v>
      </c>
      <c r="B1876" s="8">
        <v>90</v>
      </c>
      <c r="C1876" s="8">
        <v>1250000.0001000001</v>
      </c>
      <c r="D1876" s="8">
        <v>4500</v>
      </c>
      <c r="E1876" s="2">
        <v>1140</v>
      </c>
      <c r="F1876" s="2">
        <v>7722.5703125</v>
      </c>
      <c r="G1876" s="2">
        <v>482.89373779296898</v>
      </c>
      <c r="H1876" s="1">
        <v>8663.4190810829041</v>
      </c>
      <c r="I1876" s="1">
        <v>488.65922456042551</v>
      </c>
      <c r="J1876" s="1">
        <f t="shared" si="177"/>
        <v>12.18310394739969</v>
      </c>
      <c r="K1876" s="1">
        <f t="shared" si="178"/>
        <v>1.1939452339571184</v>
      </c>
      <c r="L1876" s="26"/>
      <c r="M1876" s="26"/>
      <c r="N1876" s="2">
        <v>1250001</v>
      </c>
      <c r="O1876" s="26"/>
      <c r="P1876" s="26"/>
      <c r="Q1876" s="26"/>
      <c r="R1876" s="26"/>
      <c r="S1876" s="26"/>
      <c r="T1876" s="26"/>
      <c r="U1876" s="26"/>
      <c r="V1876" s="26"/>
    </row>
    <row r="1877" spans="1:22" ht="14.5" x14ac:dyDescent="0.35">
      <c r="A1877" s="15">
        <v>16</v>
      </c>
      <c r="B1877" s="8">
        <v>90</v>
      </c>
      <c r="C1877" s="8">
        <v>1250000.0001000001</v>
      </c>
      <c r="D1877" s="8">
        <v>4500</v>
      </c>
      <c r="E1877" s="2">
        <v>1170</v>
      </c>
      <c r="F1877" s="2">
        <v>7069.18603515625</v>
      </c>
      <c r="G1877" s="2">
        <v>405.93966674804699</v>
      </c>
      <c r="H1877" s="1">
        <v>8645.0430430016786</v>
      </c>
      <c r="I1877" s="1">
        <v>478.75462759845658</v>
      </c>
      <c r="J1877" s="1">
        <f t="shared" si="177"/>
        <v>22.291915929336518</v>
      </c>
      <c r="K1877" s="1">
        <f t="shared" si="178"/>
        <v>17.937384989677142</v>
      </c>
      <c r="L1877" s="26"/>
      <c r="M1877" s="26"/>
      <c r="N1877" s="2">
        <v>1250001</v>
      </c>
      <c r="O1877" s="26"/>
      <c r="P1877" s="26"/>
      <c r="Q1877" s="26"/>
      <c r="R1877" s="26"/>
      <c r="S1877" s="26"/>
      <c r="T1877" s="26"/>
      <c r="U1877" s="26"/>
      <c r="V1877" s="26"/>
    </row>
    <row r="1878" spans="1:22" ht="14.5" x14ac:dyDescent="0.35">
      <c r="A1878" s="15">
        <v>16</v>
      </c>
      <c r="B1878" s="8">
        <v>90</v>
      </c>
      <c r="C1878" s="8">
        <v>1250000.0001000001</v>
      </c>
      <c r="D1878" s="8">
        <v>4500</v>
      </c>
      <c r="E1878" s="2">
        <v>1200</v>
      </c>
      <c r="F1878" s="2">
        <v>7963.49658203125</v>
      </c>
      <c r="G1878" s="2">
        <v>403.70001220703102</v>
      </c>
      <c r="H1878" s="1">
        <v>9272.5744386345505</v>
      </c>
      <c r="I1878" s="1">
        <v>418.82139179769121</v>
      </c>
      <c r="J1878" s="1">
        <f t="shared" si="177"/>
        <v>16.438480799465527</v>
      </c>
      <c r="K1878" s="1">
        <f t="shared" si="178"/>
        <v>3.7456970853162694</v>
      </c>
      <c r="L1878" s="26"/>
      <c r="M1878" s="26"/>
      <c r="N1878" s="2">
        <v>0</v>
      </c>
      <c r="O1878" s="26"/>
      <c r="P1878" s="26"/>
      <c r="Q1878" s="26"/>
      <c r="R1878" s="26"/>
      <c r="S1878" s="26"/>
      <c r="T1878" s="26"/>
      <c r="U1878" s="26"/>
      <c r="V1878" s="26"/>
    </row>
    <row r="1879" spans="1:22" ht="14.5" x14ac:dyDescent="0.35">
      <c r="A1879" s="15">
        <v>16</v>
      </c>
      <c r="B1879" s="8">
        <v>90</v>
      </c>
      <c r="C1879" s="8">
        <v>1250000.0001000001</v>
      </c>
      <c r="D1879" s="8">
        <v>4500</v>
      </c>
      <c r="E1879" s="2">
        <v>1230</v>
      </c>
      <c r="F1879" s="2">
        <v>8520.6171875</v>
      </c>
      <c r="G1879" s="2">
        <v>406.17938232421898</v>
      </c>
      <c r="H1879" s="1">
        <v>9600.6647938013612</v>
      </c>
      <c r="I1879" s="1">
        <v>398.2591030440401</v>
      </c>
      <c r="J1879" s="1">
        <f t="shared" si="177"/>
        <v>12.675696871886503</v>
      </c>
      <c r="K1879" s="1">
        <f t="shared" si="178"/>
        <v>-1.9499461629139951</v>
      </c>
      <c r="L1879" s="26"/>
      <c r="M1879" s="26"/>
      <c r="N1879" s="2">
        <v>0</v>
      </c>
      <c r="O1879" s="26"/>
      <c r="P1879" s="26"/>
      <c r="Q1879" s="26"/>
      <c r="R1879" s="26"/>
      <c r="S1879" s="26"/>
      <c r="T1879" s="26"/>
      <c r="U1879" s="26"/>
      <c r="V1879" s="26"/>
    </row>
    <row r="1880" spans="1:22" ht="14.5" x14ac:dyDescent="0.35">
      <c r="A1880" s="15">
        <v>16</v>
      </c>
      <c r="B1880" s="8">
        <v>90</v>
      </c>
      <c r="C1880" s="8">
        <v>1250000.0001000001</v>
      </c>
      <c r="D1880" s="8">
        <v>4500</v>
      </c>
      <c r="E1880" s="2">
        <v>1260</v>
      </c>
      <c r="F1880" s="2">
        <v>8780.6796875</v>
      </c>
      <c r="G1880" s="2">
        <v>412.03814697265602</v>
      </c>
      <c r="H1880" s="1">
        <v>9835.9688752455186</v>
      </c>
      <c r="I1880" s="1">
        <v>394.0416048392882</v>
      </c>
      <c r="J1880" s="1">
        <f t="shared" si="177"/>
        <v>12.018308665191455</v>
      </c>
      <c r="K1880" s="1">
        <f t="shared" si="178"/>
        <v>-4.3676883476912938</v>
      </c>
      <c r="L1880" s="26"/>
      <c r="M1880" s="26"/>
      <c r="N1880" s="2">
        <v>1.9989293152580099E-13</v>
      </c>
      <c r="O1880" s="26"/>
      <c r="P1880" s="26"/>
      <c r="Q1880" s="26"/>
      <c r="R1880" s="26"/>
      <c r="S1880" s="26"/>
      <c r="T1880" s="26"/>
      <c r="U1880" s="26"/>
      <c r="V1880" s="26"/>
    </row>
    <row r="1881" spans="1:22" ht="14.5" x14ac:dyDescent="0.35">
      <c r="A1881" s="15">
        <v>16</v>
      </c>
      <c r="B1881" s="8">
        <v>90</v>
      </c>
      <c r="C1881" s="8">
        <v>1250000.0001000001</v>
      </c>
      <c r="D1881" s="8">
        <v>4500</v>
      </c>
      <c r="E1881" s="2">
        <v>1290</v>
      </c>
      <c r="F1881" s="2">
        <v>9036.7822265625</v>
      </c>
      <c r="G1881" s="2">
        <v>416.52453613281301</v>
      </c>
      <c r="H1881" s="1">
        <v>9466.5486807668894</v>
      </c>
      <c r="I1881" s="1">
        <v>437.3048806545379</v>
      </c>
      <c r="J1881" s="1">
        <f t="shared" si="177"/>
        <v>4.7557464972558954</v>
      </c>
      <c r="K1881" s="1">
        <f t="shared" si="178"/>
        <v>4.9889844940848489</v>
      </c>
      <c r="L1881" s="26"/>
      <c r="M1881" s="26"/>
      <c r="N1881" s="2">
        <v>1250001</v>
      </c>
      <c r="O1881" s="26"/>
      <c r="P1881" s="26"/>
      <c r="Q1881" s="26"/>
      <c r="R1881" s="26"/>
      <c r="S1881" s="26"/>
      <c r="T1881" s="26"/>
      <c r="U1881" s="26"/>
      <c r="V1881" s="26"/>
    </row>
    <row r="1882" spans="1:22" ht="14.5" x14ac:dyDescent="0.35">
      <c r="A1882" s="15">
        <v>16</v>
      </c>
      <c r="B1882" s="8">
        <v>90</v>
      </c>
      <c r="C1882" s="8">
        <v>1250000.0001000001</v>
      </c>
      <c r="D1882" s="8">
        <v>4500</v>
      </c>
      <c r="E1882" s="2">
        <v>1320</v>
      </c>
      <c r="F1882" s="2">
        <v>9499.3505859375</v>
      </c>
      <c r="G1882" s="2">
        <v>423.16583251953102</v>
      </c>
      <c r="H1882" s="1">
        <v>9614.4045817978313</v>
      </c>
      <c r="I1882" s="1">
        <v>445.20334517198057</v>
      </c>
      <c r="J1882" s="1">
        <f t="shared" si="177"/>
        <v>1.2111774886027797</v>
      </c>
      <c r="K1882" s="1">
        <f t="shared" si="178"/>
        <v>5.20777221573824</v>
      </c>
      <c r="L1882" s="26"/>
      <c r="M1882" s="26"/>
      <c r="N1882" s="2">
        <v>1250001</v>
      </c>
      <c r="O1882" s="26"/>
      <c r="P1882" s="26"/>
      <c r="Q1882" s="26"/>
      <c r="R1882" s="26"/>
      <c r="S1882" s="26"/>
      <c r="T1882" s="26"/>
      <c r="U1882" s="26"/>
      <c r="V1882" s="26"/>
    </row>
    <row r="1883" spans="1:22" ht="14.5" x14ac:dyDescent="0.35">
      <c r="A1883" s="15">
        <v>16</v>
      </c>
      <c r="B1883" s="8">
        <v>90</v>
      </c>
      <c r="C1883" s="8">
        <v>1250000.0001000001</v>
      </c>
      <c r="D1883" s="8">
        <v>4500</v>
      </c>
      <c r="E1883" s="2">
        <v>1350</v>
      </c>
      <c r="F1883" s="2">
        <v>10156.1962890625</v>
      </c>
      <c r="G1883" s="2">
        <v>428.88925170898398</v>
      </c>
      <c r="H1883" s="1">
        <v>9867.1451969007539</v>
      </c>
      <c r="I1883" s="1">
        <v>453.75799910514007</v>
      </c>
      <c r="J1883" s="1">
        <f t="shared" si="177"/>
        <v>-2.846056574084074</v>
      </c>
      <c r="K1883" s="1">
        <f t="shared" si="178"/>
        <v>5.7984077001375613</v>
      </c>
      <c r="L1883" s="26"/>
      <c r="M1883" s="26"/>
      <c r="N1883" s="2">
        <v>1250001</v>
      </c>
      <c r="O1883" s="26"/>
      <c r="P1883" s="26"/>
      <c r="Q1883" s="26"/>
      <c r="R1883" s="26"/>
      <c r="S1883" s="26"/>
      <c r="T1883" s="26"/>
      <c r="U1883" s="26"/>
      <c r="V1883" s="26"/>
    </row>
    <row r="1884" spans="1:22" ht="14.5" x14ac:dyDescent="0.35">
      <c r="A1884" s="15">
        <v>16</v>
      </c>
      <c r="B1884" s="8">
        <v>90</v>
      </c>
      <c r="C1884" s="8">
        <v>1250000.0001000001</v>
      </c>
      <c r="D1884" s="8">
        <v>4500</v>
      </c>
      <c r="E1884" s="2">
        <v>1380</v>
      </c>
      <c r="F1884" s="2">
        <v>10162.548828125</v>
      </c>
      <c r="G1884" s="2">
        <v>424.219970703125</v>
      </c>
      <c r="H1884" s="1">
        <v>10255.196729575409</v>
      </c>
      <c r="I1884" s="1">
        <v>424.23295786364969</v>
      </c>
      <c r="J1884" s="1">
        <f t="shared" si="177"/>
        <v>0.91166008663107168</v>
      </c>
      <c r="K1884" s="1">
        <f t="shared" si="178"/>
        <v>3.061421295928621E-3</v>
      </c>
      <c r="L1884" s="26"/>
      <c r="M1884" s="26"/>
      <c r="N1884" s="2">
        <v>0</v>
      </c>
      <c r="O1884" s="26"/>
      <c r="P1884" s="26"/>
      <c r="Q1884" s="26"/>
      <c r="R1884" s="26"/>
      <c r="S1884" s="26"/>
      <c r="T1884" s="26"/>
      <c r="U1884" s="26"/>
      <c r="V1884" s="26"/>
    </row>
    <row r="1885" spans="1:22" ht="14.5" x14ac:dyDescent="0.35">
      <c r="A1885" s="15">
        <v>16</v>
      </c>
      <c r="B1885" s="8">
        <v>90</v>
      </c>
      <c r="C1885" s="8">
        <v>1250000.0001000001</v>
      </c>
      <c r="D1885" s="8">
        <v>4500</v>
      </c>
      <c r="E1885" s="2">
        <v>1410</v>
      </c>
      <c r="F1885" s="2">
        <v>10232.287109375</v>
      </c>
      <c r="G1885" s="2">
        <v>435.01611328125</v>
      </c>
      <c r="H1885" s="1">
        <v>10487.24503828283</v>
      </c>
      <c r="I1885" s="1">
        <v>413.67918285036927</v>
      </c>
      <c r="J1885" s="1">
        <f t="shared" si="177"/>
        <v>2.4917003029971005</v>
      </c>
      <c r="K1885" s="1">
        <f t="shared" si="178"/>
        <v>-4.9048597924201047</v>
      </c>
      <c r="L1885" s="26"/>
      <c r="M1885" s="26"/>
      <c r="N1885" s="2">
        <v>0</v>
      </c>
      <c r="O1885" s="26"/>
      <c r="P1885" s="26"/>
      <c r="Q1885" s="26"/>
      <c r="R1885" s="26"/>
      <c r="S1885" s="26"/>
      <c r="T1885" s="26"/>
      <c r="U1885" s="26"/>
      <c r="V1885" s="26"/>
    </row>
    <row r="1886" spans="1:22" ht="14.5" x14ac:dyDescent="0.35">
      <c r="A1886" s="15">
        <v>16</v>
      </c>
      <c r="B1886" s="8">
        <v>90</v>
      </c>
      <c r="C1886" s="8">
        <v>1250000.0001000001</v>
      </c>
      <c r="D1886" s="8">
        <v>4500</v>
      </c>
      <c r="E1886" s="2">
        <v>1440</v>
      </c>
      <c r="F1886" s="2">
        <v>10096.7333984375</v>
      </c>
      <c r="G1886" s="2">
        <v>444.659912109375</v>
      </c>
      <c r="H1886" s="1">
        <v>10676.77334496145</v>
      </c>
      <c r="I1886" s="1">
        <v>412.94340748372281</v>
      </c>
      <c r="J1886" s="1">
        <f t="shared" si="177"/>
        <v>5.7448277936477226</v>
      </c>
      <c r="K1886" s="1">
        <f t="shared" si="178"/>
        <v>-7.1327555648530643</v>
      </c>
      <c r="L1886" s="26"/>
      <c r="M1886" s="26"/>
      <c r="N1886" s="2">
        <v>3.1563090357490702E-14</v>
      </c>
      <c r="O1886" s="26"/>
      <c r="P1886" s="26"/>
      <c r="Q1886" s="26"/>
      <c r="R1886" s="26"/>
      <c r="S1886" s="26"/>
      <c r="T1886" s="26"/>
      <c r="U1886" s="26"/>
      <c r="V1886" s="26"/>
    </row>
    <row r="1887" spans="1:22" ht="14.5" x14ac:dyDescent="0.35">
      <c r="A1887" s="15">
        <v>16</v>
      </c>
      <c r="B1887" s="8">
        <v>90</v>
      </c>
      <c r="C1887" s="8">
        <v>1250000.0001000001</v>
      </c>
      <c r="D1887" s="8">
        <v>4500</v>
      </c>
      <c r="E1887" s="2">
        <v>1470</v>
      </c>
      <c r="F1887" s="2">
        <v>10387.162109375</v>
      </c>
      <c r="G1887" s="2">
        <v>459.15399169921898</v>
      </c>
      <c r="H1887" s="1">
        <v>11286.30376159084</v>
      </c>
      <c r="I1887" s="1">
        <v>444.10404681243529</v>
      </c>
      <c r="J1887" s="1">
        <f t="shared" si="177"/>
        <v>8.6562782283364346</v>
      </c>
      <c r="K1887" s="1">
        <f t="shared" si="178"/>
        <v>-3.2777554282142796</v>
      </c>
      <c r="L1887" s="26"/>
      <c r="M1887" s="26"/>
      <c r="N1887" s="2">
        <v>1250001</v>
      </c>
      <c r="O1887" s="26"/>
      <c r="P1887" s="26"/>
      <c r="Q1887" s="26"/>
      <c r="R1887" s="26"/>
      <c r="S1887" s="26"/>
      <c r="T1887" s="26"/>
      <c r="U1887" s="26"/>
      <c r="V1887" s="26"/>
    </row>
    <row r="1888" spans="1:22" ht="14.5" x14ac:dyDescent="0.35">
      <c r="A1888" s="15">
        <v>16</v>
      </c>
      <c r="B1888" s="8">
        <v>90</v>
      </c>
      <c r="C1888" s="8">
        <v>1250000.0001000001</v>
      </c>
      <c r="D1888" s="8">
        <v>4500</v>
      </c>
      <c r="E1888" s="2">
        <v>1500</v>
      </c>
      <c r="F1888" s="2">
        <v>10865.5966796875</v>
      </c>
      <c r="G1888" s="2">
        <v>469.67340087890602</v>
      </c>
      <c r="H1888" s="1">
        <v>11802.230015766159</v>
      </c>
      <c r="I1888" s="1">
        <v>464.04627092856299</v>
      </c>
      <c r="J1888" s="1">
        <f t="shared" si="177"/>
        <v>8.6201739645797115</v>
      </c>
      <c r="K1888" s="1">
        <f t="shared" si="178"/>
        <v>-1.1980942373600274</v>
      </c>
      <c r="L1888" s="26"/>
      <c r="M1888" s="26"/>
      <c r="N1888" s="2">
        <v>1250001</v>
      </c>
      <c r="O1888" s="26"/>
      <c r="P1888" s="26"/>
      <c r="Q1888" s="26"/>
      <c r="R1888" s="26"/>
      <c r="S1888" s="26"/>
      <c r="T1888" s="26"/>
      <c r="U1888" s="26"/>
      <c r="V1888" s="26"/>
    </row>
    <row r="1889" spans="1:22" ht="14.5" x14ac:dyDescent="0.35">
      <c r="A1889" s="15">
        <v>16</v>
      </c>
      <c r="B1889" s="8">
        <v>90</v>
      </c>
      <c r="C1889" s="8">
        <v>1250000.0001000001</v>
      </c>
      <c r="D1889" s="8">
        <v>4500</v>
      </c>
      <c r="E1889" s="2">
        <v>1530</v>
      </c>
      <c r="F1889" s="2">
        <v>11409.828125</v>
      </c>
      <c r="G1889" s="2">
        <v>471.97216796875</v>
      </c>
      <c r="H1889" s="1">
        <v>12262.7589301222</v>
      </c>
      <c r="I1889" s="1">
        <v>481.24194394583247</v>
      </c>
      <c r="J1889" s="1">
        <f t="shared" si="177"/>
        <v>7.475404500207576</v>
      </c>
      <c r="K1889" s="1">
        <f t="shared" si="178"/>
        <v>1.9640514009496086</v>
      </c>
      <c r="L1889" s="26"/>
      <c r="M1889" s="26"/>
      <c r="N1889" s="2">
        <v>1250001</v>
      </c>
      <c r="O1889" s="26"/>
      <c r="P1889" s="26"/>
      <c r="Q1889" s="26"/>
      <c r="R1889" s="26"/>
      <c r="S1889" s="26"/>
      <c r="T1889" s="26"/>
      <c r="U1889" s="26"/>
      <c r="V1889" s="26"/>
    </row>
    <row r="1890" spans="1:22" ht="14.5" x14ac:dyDescent="0.35">
      <c r="A1890" s="15">
        <v>16</v>
      </c>
      <c r="B1890" s="8">
        <v>90</v>
      </c>
      <c r="C1890" s="8">
        <v>1250000.0001000001</v>
      </c>
      <c r="D1890" s="8">
        <v>4500</v>
      </c>
      <c r="E1890" s="2">
        <v>1560</v>
      </c>
      <c r="F1890" s="2">
        <v>11663.9814453125</v>
      </c>
      <c r="G1890" s="2">
        <v>477.16979980468801</v>
      </c>
      <c r="H1890" s="1">
        <v>11791.766424515599</v>
      </c>
      <c r="I1890" s="1">
        <v>471.62133045870968</v>
      </c>
      <c r="J1890" s="1">
        <f t="shared" si="177"/>
        <v>1.0955519759888959</v>
      </c>
      <c r="K1890" s="1">
        <f t="shared" si="178"/>
        <v>-1.1627871982362246</v>
      </c>
      <c r="L1890" s="26"/>
      <c r="M1890" s="26"/>
      <c r="N1890" s="2">
        <v>8.9426614713599505E-14</v>
      </c>
      <c r="O1890" s="26"/>
      <c r="P1890" s="26"/>
      <c r="Q1890" s="26"/>
      <c r="R1890" s="26"/>
      <c r="S1890" s="26"/>
      <c r="T1890" s="26"/>
      <c r="U1890" s="26"/>
      <c r="V1890" s="26"/>
    </row>
    <row r="1891" spans="1:22" ht="14.5" x14ac:dyDescent="0.35">
      <c r="A1891" s="15">
        <v>16</v>
      </c>
      <c r="B1891" s="8">
        <v>90</v>
      </c>
      <c r="C1891" s="8">
        <v>1250000.0001000001</v>
      </c>
      <c r="D1891" s="8">
        <v>4500</v>
      </c>
      <c r="E1891" s="2">
        <v>1590</v>
      </c>
      <c r="F1891" s="2">
        <v>11728.4794921875</v>
      </c>
      <c r="G1891" s="2">
        <v>477.41925048828102</v>
      </c>
      <c r="H1891" s="1">
        <v>11685.17630567676</v>
      </c>
      <c r="I1891" s="1">
        <v>470.73813070804817</v>
      </c>
      <c r="J1891" s="1">
        <f t="shared" si="177"/>
        <v>-0.36921398498062197</v>
      </c>
      <c r="K1891" s="1">
        <f t="shared" si="178"/>
        <v>-1.3994240436261685</v>
      </c>
      <c r="L1891" s="26"/>
      <c r="M1891" s="26"/>
      <c r="N1891" s="2">
        <v>4.20837443940256E-14</v>
      </c>
      <c r="O1891" s="26"/>
      <c r="P1891" s="26"/>
      <c r="Q1891" s="26"/>
      <c r="R1891" s="26"/>
      <c r="S1891" s="26"/>
      <c r="T1891" s="26"/>
      <c r="U1891" s="26"/>
      <c r="V1891" s="26"/>
    </row>
    <row r="1892" spans="1:22" ht="14.5" x14ac:dyDescent="0.35">
      <c r="A1892" s="15">
        <v>16</v>
      </c>
      <c r="B1892" s="8">
        <v>90</v>
      </c>
      <c r="C1892" s="8">
        <v>1250000.0001000001</v>
      </c>
      <c r="D1892" s="8">
        <v>4500</v>
      </c>
      <c r="E1892" s="2">
        <v>1620</v>
      </c>
      <c r="F1892" s="2">
        <v>11733.154296875</v>
      </c>
      <c r="G1892" s="2">
        <v>483.39633178710898</v>
      </c>
      <c r="H1892" s="1">
        <v>11732.07168749121</v>
      </c>
      <c r="I1892" s="1">
        <v>476.84150020627141</v>
      </c>
      <c r="J1892" s="1">
        <f t="shared" si="177"/>
        <v>-9.2269253126405475E-3</v>
      </c>
      <c r="K1892" s="1">
        <f t="shared" si="178"/>
        <v>-1.3559953085710141</v>
      </c>
      <c r="L1892" s="26"/>
      <c r="M1892" s="26"/>
      <c r="N1892" s="2">
        <v>4.2083696960180598E-14</v>
      </c>
      <c r="O1892" s="26"/>
      <c r="P1892" s="26"/>
      <c r="Q1892" s="26"/>
      <c r="R1892" s="26"/>
      <c r="S1892" s="26"/>
      <c r="T1892" s="26"/>
      <c r="U1892" s="26"/>
      <c r="V1892" s="26"/>
    </row>
    <row r="1893" spans="1:22" ht="14.5" x14ac:dyDescent="0.35">
      <c r="A1893" s="15">
        <v>16</v>
      </c>
      <c r="B1893" s="8">
        <v>90</v>
      </c>
      <c r="C1893" s="8">
        <v>1250000.0001000001</v>
      </c>
      <c r="D1893" s="8">
        <v>4500</v>
      </c>
      <c r="E1893" s="2">
        <v>1650</v>
      </c>
      <c r="F1893" s="2">
        <v>12157.580078125</v>
      </c>
      <c r="G1893" s="2">
        <v>494.48913574218699</v>
      </c>
      <c r="H1893" s="1">
        <v>12871.202232444561</v>
      </c>
      <c r="I1893" s="1">
        <v>493.97040274662322</v>
      </c>
      <c r="J1893" s="1">
        <f t="shared" si="177"/>
        <v>5.8697713667835352</v>
      </c>
      <c r="K1893" s="1">
        <f t="shared" si="178"/>
        <v>-0.1049028093984697</v>
      </c>
      <c r="L1893" s="26"/>
      <c r="M1893" s="26"/>
      <c r="N1893" s="2">
        <v>1250001</v>
      </c>
      <c r="O1893" s="26"/>
      <c r="P1893" s="26"/>
      <c r="Q1893" s="26"/>
      <c r="R1893" s="26"/>
      <c r="S1893" s="26"/>
      <c r="T1893" s="26"/>
      <c r="U1893" s="26"/>
      <c r="V1893" s="26"/>
    </row>
    <row r="1894" spans="1:22" ht="14.5" x14ac:dyDescent="0.35">
      <c r="A1894" s="15">
        <v>16</v>
      </c>
      <c r="B1894" s="8">
        <v>90</v>
      </c>
      <c r="C1894" s="8">
        <v>1250000.0001000001</v>
      </c>
      <c r="D1894" s="8">
        <v>4500</v>
      </c>
      <c r="E1894" s="2">
        <v>1680</v>
      </c>
      <c r="F1894" s="2">
        <v>12807.3310546875</v>
      </c>
      <c r="G1894" s="2">
        <v>506.47573852539102</v>
      </c>
      <c r="H1894" s="1">
        <v>13701.303592984061</v>
      </c>
      <c r="I1894" s="1">
        <v>502.50267603313858</v>
      </c>
      <c r="J1894" s="1">
        <f t="shared" si="177"/>
        <v>6.980162646528651</v>
      </c>
      <c r="K1894" s="1">
        <f t="shared" si="178"/>
        <v>-0.78445267759913795</v>
      </c>
      <c r="L1894" s="26"/>
      <c r="M1894" s="26"/>
      <c r="N1894" s="2">
        <v>1250001</v>
      </c>
      <c r="O1894" s="26"/>
      <c r="P1894" s="26"/>
      <c r="Q1894" s="26"/>
      <c r="R1894" s="26"/>
      <c r="S1894" s="26"/>
      <c r="T1894" s="26"/>
      <c r="U1894" s="26"/>
      <c r="V1894" s="26"/>
    </row>
    <row r="1895" spans="1:22" ht="14.5" x14ac:dyDescent="0.35">
      <c r="A1895" s="15">
        <v>16</v>
      </c>
      <c r="B1895" s="8">
        <v>90</v>
      </c>
      <c r="C1895" s="8">
        <v>1250000.0001000001</v>
      </c>
      <c r="D1895" s="8">
        <v>4500</v>
      </c>
      <c r="E1895" s="2">
        <v>1710</v>
      </c>
      <c r="F1895" s="2">
        <v>13753.1484375</v>
      </c>
      <c r="G1895" s="2">
        <v>513.54187011718795</v>
      </c>
      <c r="H1895" s="1">
        <v>14123.88284154822</v>
      </c>
      <c r="I1895" s="1">
        <v>501.44182409562927</v>
      </c>
      <c r="J1895" s="1">
        <f t="shared" si="177"/>
        <v>2.6956329725734505</v>
      </c>
      <c r="K1895" s="1">
        <f t="shared" si="178"/>
        <v>-2.3561946407208252</v>
      </c>
      <c r="L1895" s="26"/>
      <c r="M1895" s="26"/>
      <c r="N1895" s="2">
        <v>1250001</v>
      </c>
      <c r="O1895" s="26"/>
      <c r="P1895" s="26"/>
      <c r="Q1895" s="26"/>
      <c r="R1895" s="26"/>
      <c r="S1895" s="26"/>
      <c r="T1895" s="26"/>
      <c r="U1895" s="26"/>
      <c r="V1895" s="26"/>
    </row>
    <row r="1896" spans="1:22" ht="14.5" x14ac:dyDescent="0.35">
      <c r="A1896" s="15">
        <v>16</v>
      </c>
      <c r="B1896" s="8">
        <v>90</v>
      </c>
      <c r="C1896" s="8">
        <v>1250000.0001000001</v>
      </c>
      <c r="D1896" s="8">
        <v>4500</v>
      </c>
      <c r="E1896" s="2">
        <v>1740</v>
      </c>
      <c r="F1896" s="2">
        <v>14026.234375</v>
      </c>
      <c r="G1896" s="2">
        <v>503.08694458007801</v>
      </c>
      <c r="H1896" s="1">
        <v>13126.398370469829</v>
      </c>
      <c r="I1896" s="1">
        <v>485.76125585014279</v>
      </c>
      <c r="J1896" s="1">
        <f t="shared" si="177"/>
        <v>-6.41537835795768</v>
      </c>
      <c r="K1896" s="1">
        <f t="shared" si="178"/>
        <v>-3.4438756395073646</v>
      </c>
      <c r="L1896" s="26"/>
      <c r="M1896" s="26"/>
      <c r="N1896" s="2">
        <v>0</v>
      </c>
      <c r="O1896" s="26"/>
      <c r="P1896" s="26"/>
      <c r="Q1896" s="26"/>
      <c r="R1896" s="26"/>
      <c r="S1896" s="26"/>
      <c r="T1896" s="26"/>
      <c r="U1896" s="26"/>
      <c r="V1896" s="26"/>
    </row>
    <row r="1897" spans="1:22" ht="14.5" x14ac:dyDescent="0.35">
      <c r="A1897" s="15">
        <v>16</v>
      </c>
      <c r="B1897" s="8">
        <v>90</v>
      </c>
      <c r="C1897" s="8">
        <v>1250000.0001000001</v>
      </c>
      <c r="D1897" s="8">
        <v>4500</v>
      </c>
      <c r="E1897" s="2">
        <v>1770</v>
      </c>
      <c r="F1897" s="2">
        <v>13533.435546875</v>
      </c>
      <c r="G1897" s="2">
        <v>475.17230224609398</v>
      </c>
      <c r="H1897" s="1">
        <v>12798.05271518822</v>
      </c>
      <c r="I1897" s="1">
        <v>485.60454489075681</v>
      </c>
      <c r="J1897" s="1">
        <f t="shared" si="177"/>
        <v>-5.4338222481621612</v>
      </c>
      <c r="K1897" s="1">
        <f t="shared" si="178"/>
        <v>2.1954652228992773</v>
      </c>
      <c r="L1897" s="26"/>
      <c r="M1897" s="26"/>
      <c r="N1897" s="2">
        <v>0</v>
      </c>
      <c r="O1897" s="26"/>
      <c r="P1897" s="26"/>
      <c r="Q1897" s="26"/>
      <c r="R1897" s="26"/>
      <c r="S1897" s="26"/>
      <c r="T1897" s="26"/>
      <c r="U1897" s="26"/>
      <c r="V1897" s="26"/>
    </row>
    <row r="1898" spans="1:22" ht="14.5" x14ac:dyDescent="0.35">
      <c r="A1898" s="15">
        <v>16</v>
      </c>
      <c r="B1898" s="8">
        <v>90</v>
      </c>
      <c r="C1898" s="8">
        <v>1250000.0001000001</v>
      </c>
      <c r="D1898" s="8">
        <v>4500</v>
      </c>
      <c r="E1898" s="2">
        <v>1800</v>
      </c>
      <c r="F1898" s="2">
        <v>13389.3662109375</v>
      </c>
      <c r="G1898" s="2">
        <v>477.93194580078102</v>
      </c>
      <c r="H1898" s="1">
        <v>12751.547246276379</v>
      </c>
      <c r="I1898" s="1">
        <v>488.47052134888622</v>
      </c>
      <c r="J1898" s="1">
        <f t="shared" si="177"/>
        <v>-4.7636232709812623</v>
      </c>
      <c r="K1898" s="1">
        <f t="shared" si="178"/>
        <v>2.205036855288609</v>
      </c>
      <c r="L1898" s="26"/>
      <c r="M1898" s="26"/>
      <c r="N1898" s="2">
        <v>0</v>
      </c>
      <c r="O1898" s="26"/>
      <c r="P1898" s="26"/>
      <c r="Q1898" s="26"/>
      <c r="R1898" s="26"/>
      <c r="S1898" s="26"/>
      <c r="T1898" s="26"/>
      <c r="U1898" s="26"/>
      <c r="V1898" s="26"/>
    </row>
    <row r="1899" spans="1:22" ht="14.5" x14ac:dyDescent="0.35">
      <c r="A1899" s="15">
        <v>16</v>
      </c>
      <c r="B1899" s="8">
        <v>90</v>
      </c>
      <c r="C1899" s="8">
        <v>1250000.0001000001</v>
      </c>
      <c r="D1899" s="8">
        <v>4500</v>
      </c>
      <c r="E1899" s="2">
        <v>1830</v>
      </c>
      <c r="F1899" s="2">
        <v>13955.5537109375</v>
      </c>
      <c r="G1899" s="2">
        <v>494.56805419921898</v>
      </c>
      <c r="H1899" s="1">
        <v>13185.111826689341</v>
      </c>
      <c r="I1899" s="1">
        <v>506.4026197930782</v>
      </c>
      <c r="J1899" s="1">
        <f t="shared" si="177"/>
        <v>-5.5206830213002185</v>
      </c>
      <c r="K1899" s="1">
        <f t="shared" si="178"/>
        <v>2.3929094274035125</v>
      </c>
      <c r="L1899" s="26"/>
      <c r="M1899" s="26"/>
      <c r="N1899" s="2">
        <v>1250001</v>
      </c>
      <c r="O1899" s="26"/>
      <c r="P1899" s="26"/>
      <c r="Q1899" s="26"/>
      <c r="R1899" s="26"/>
      <c r="S1899" s="26"/>
      <c r="T1899" s="26"/>
      <c r="U1899" s="26"/>
      <c r="V1899" s="26"/>
    </row>
    <row r="1900" spans="1:22" ht="14.5" x14ac:dyDescent="0.35">
      <c r="A1900" s="15">
        <v>16</v>
      </c>
      <c r="B1900" s="8">
        <v>90</v>
      </c>
      <c r="C1900" s="8">
        <v>1250000.0001000001</v>
      </c>
      <c r="D1900" s="8">
        <v>4500</v>
      </c>
      <c r="E1900" s="2">
        <v>1860</v>
      </c>
      <c r="F1900" s="2">
        <v>14931.849609375</v>
      </c>
      <c r="G1900" s="2">
        <v>509.28817749023398</v>
      </c>
      <c r="H1900" s="1">
        <v>13434.0665731808</v>
      </c>
      <c r="I1900" s="1">
        <v>512.78045402639214</v>
      </c>
      <c r="J1900" s="1">
        <f t="shared" si="177"/>
        <v>-10.030793742081441</v>
      </c>
      <c r="K1900" s="1">
        <f t="shared" si="178"/>
        <v>0.68571718145275928</v>
      </c>
      <c r="L1900" s="26"/>
      <c r="M1900" s="26"/>
      <c r="N1900" s="2">
        <v>1250001</v>
      </c>
      <c r="O1900" s="26"/>
      <c r="P1900" s="26"/>
      <c r="Q1900" s="26"/>
      <c r="R1900" s="26"/>
      <c r="S1900" s="26"/>
      <c r="T1900" s="26"/>
      <c r="U1900" s="26"/>
      <c r="V1900" s="26"/>
    </row>
    <row r="1901" spans="1:22" ht="14.5" x14ac:dyDescent="0.35">
      <c r="A1901" s="15">
        <v>16</v>
      </c>
      <c r="B1901" s="8">
        <v>90</v>
      </c>
      <c r="C1901" s="8">
        <v>1250000.0001000001</v>
      </c>
      <c r="D1901" s="8">
        <v>4500</v>
      </c>
      <c r="E1901" s="2">
        <v>1890</v>
      </c>
      <c r="F1901" s="2">
        <v>15543.5517578125</v>
      </c>
      <c r="G1901" s="2">
        <v>511.50570678710898</v>
      </c>
      <c r="H1901" s="1">
        <v>13668.68830704541</v>
      </c>
      <c r="I1901" s="1">
        <v>513.57009153019055</v>
      </c>
      <c r="J1901" s="1">
        <f t="shared" si="177"/>
        <v>-12.062001529507221</v>
      </c>
      <c r="K1901" s="1">
        <f t="shared" si="178"/>
        <v>0.40358977733571638</v>
      </c>
      <c r="L1901" s="26"/>
      <c r="M1901" s="26"/>
      <c r="N1901" s="2">
        <v>1250001</v>
      </c>
      <c r="O1901" s="26"/>
      <c r="P1901" s="26"/>
      <c r="Q1901" s="26"/>
      <c r="R1901" s="26"/>
      <c r="S1901" s="26"/>
      <c r="T1901" s="26"/>
      <c r="U1901" s="26"/>
      <c r="V1901" s="26"/>
    </row>
    <row r="1902" spans="1:22" ht="14.5" x14ac:dyDescent="0.35">
      <c r="A1902" s="15">
        <v>16</v>
      </c>
      <c r="B1902" s="8">
        <v>90</v>
      </c>
      <c r="C1902" s="8">
        <v>1250000.0001000001</v>
      </c>
      <c r="D1902" s="8">
        <v>4500</v>
      </c>
      <c r="E1902" s="2">
        <v>1920</v>
      </c>
      <c r="F1902" s="2">
        <v>15319.5712890625</v>
      </c>
      <c r="G1902" s="2">
        <v>503.21975708007801</v>
      </c>
      <c r="H1902" s="1">
        <v>13939.980421035731</v>
      </c>
      <c r="I1902" s="1">
        <v>502.03031437689128</v>
      </c>
      <c r="J1902" s="1">
        <f t="shared" si="177"/>
        <v>-9.0054143291316286</v>
      </c>
      <c r="K1902" s="1">
        <f t="shared" si="178"/>
        <v>-0.23636645550016641</v>
      </c>
      <c r="L1902" s="26"/>
      <c r="M1902" s="26"/>
      <c r="N1902" s="2">
        <v>2.6315115620692998E-15</v>
      </c>
      <c r="O1902" s="26"/>
      <c r="P1902" s="26"/>
      <c r="Q1902" s="26"/>
      <c r="R1902" s="26"/>
      <c r="S1902" s="26"/>
      <c r="T1902" s="26"/>
      <c r="U1902" s="26"/>
      <c r="V1902" s="26"/>
    </row>
    <row r="1903" spans="1:22" ht="14.5" x14ac:dyDescent="0.35">
      <c r="A1903" s="15">
        <v>16</v>
      </c>
      <c r="B1903" s="8">
        <v>90</v>
      </c>
      <c r="C1903" s="8">
        <v>1250000.0001000001</v>
      </c>
      <c r="D1903" s="8">
        <v>4500</v>
      </c>
      <c r="E1903" s="2">
        <v>1950</v>
      </c>
      <c r="F1903" s="2">
        <v>15290.69140625</v>
      </c>
      <c r="G1903" s="2">
        <v>505.18225097656301</v>
      </c>
      <c r="H1903" s="1">
        <v>14039.99679400949</v>
      </c>
      <c r="I1903" s="1">
        <v>497.840815196883</v>
      </c>
      <c r="J1903" s="1">
        <f t="shared" si="177"/>
        <v>-8.1794510072271418</v>
      </c>
      <c r="K1903" s="1">
        <f t="shared" si="178"/>
        <v>-1.4532252005070154</v>
      </c>
      <c r="L1903" s="26"/>
      <c r="M1903" s="26"/>
      <c r="N1903" s="2">
        <v>6.3124954211273704E-14</v>
      </c>
      <c r="O1903" s="26"/>
      <c r="P1903" s="26"/>
      <c r="Q1903" s="26"/>
      <c r="R1903" s="26"/>
      <c r="S1903" s="26"/>
      <c r="T1903" s="26"/>
      <c r="U1903" s="26"/>
      <c r="V1903" s="26"/>
    </row>
    <row r="1904" spans="1:22" ht="14.5" x14ac:dyDescent="0.35">
      <c r="A1904" s="15">
        <v>16</v>
      </c>
      <c r="B1904" s="8">
        <v>90</v>
      </c>
      <c r="C1904" s="8">
        <v>1250000.0001000001</v>
      </c>
      <c r="D1904" s="8">
        <v>4500</v>
      </c>
      <c r="E1904" s="2">
        <v>1980</v>
      </c>
      <c r="F1904" s="2">
        <v>15225.3935546875</v>
      </c>
      <c r="G1904" s="2">
        <v>509.65118408203102</v>
      </c>
      <c r="H1904" s="1">
        <v>14124.92632274471</v>
      </c>
      <c r="I1904" s="1">
        <v>495.78899280153149</v>
      </c>
      <c r="J1904" s="1">
        <f t="shared" si="177"/>
        <v>-7.2278409618120181</v>
      </c>
      <c r="K1904" s="1">
        <f t="shared" si="178"/>
        <v>-2.7199370301606791</v>
      </c>
      <c r="L1904" s="26"/>
      <c r="M1904" s="26"/>
      <c r="N1904" s="2">
        <v>0</v>
      </c>
      <c r="O1904" s="26"/>
      <c r="P1904" s="26"/>
      <c r="Q1904" s="26"/>
      <c r="R1904" s="26"/>
      <c r="S1904" s="26"/>
      <c r="T1904" s="26"/>
      <c r="U1904" s="26"/>
      <c r="V1904" s="26"/>
    </row>
    <row r="1905" spans="1:22" ht="14.5" x14ac:dyDescent="0.35">
      <c r="A1905" s="15">
        <v>16</v>
      </c>
      <c r="B1905" s="8">
        <v>90</v>
      </c>
      <c r="C1905" s="8">
        <v>1250000.0001000001</v>
      </c>
      <c r="D1905" s="8">
        <v>4500</v>
      </c>
      <c r="E1905" s="2">
        <v>2010</v>
      </c>
      <c r="F1905" s="2">
        <v>15456.2705078125</v>
      </c>
      <c r="G1905" s="2">
        <v>514.07849121093795</v>
      </c>
      <c r="H1905" s="1">
        <v>14583.505672587729</v>
      </c>
      <c r="I1905" s="1">
        <v>505.42037871608471</v>
      </c>
      <c r="J1905" s="1">
        <f t="shared" si="177"/>
        <v>-5.6466715873251863</v>
      </c>
      <c r="K1905" s="1">
        <f t="shared" si="178"/>
        <v>-1.6842004952315002</v>
      </c>
      <c r="L1905" s="26"/>
      <c r="M1905" s="26"/>
      <c r="N1905" s="2">
        <v>1250001</v>
      </c>
      <c r="O1905" s="26"/>
      <c r="P1905" s="26"/>
      <c r="Q1905" s="26"/>
      <c r="R1905" s="26"/>
      <c r="S1905" s="26"/>
      <c r="T1905" s="26"/>
      <c r="U1905" s="26"/>
      <c r="V1905" s="26"/>
    </row>
    <row r="1906" spans="1:22" ht="14.5" x14ac:dyDescent="0.35">
      <c r="A1906" s="15">
        <v>16</v>
      </c>
      <c r="B1906" s="8">
        <v>90</v>
      </c>
      <c r="C1906" s="8">
        <v>1250000.0001000001</v>
      </c>
      <c r="D1906" s="8">
        <v>4500</v>
      </c>
      <c r="E1906" s="2">
        <v>2040</v>
      </c>
      <c r="F1906" s="2">
        <v>15898.453125</v>
      </c>
      <c r="G1906" s="2">
        <v>516.99285888671898</v>
      </c>
      <c r="H1906" s="1">
        <v>14834.40069995167</v>
      </c>
      <c r="I1906" s="1">
        <v>505.33308490759703</v>
      </c>
      <c r="J1906" s="1">
        <f t="shared" si="177"/>
        <v>-6.692804744476236</v>
      </c>
      <c r="K1906" s="1">
        <f t="shared" si="178"/>
        <v>-2.2553065828084846</v>
      </c>
      <c r="L1906" s="26"/>
      <c r="M1906" s="26"/>
      <c r="N1906" s="2">
        <v>1250001</v>
      </c>
      <c r="O1906" s="26"/>
      <c r="P1906" s="26"/>
      <c r="Q1906" s="26"/>
      <c r="R1906" s="26"/>
      <c r="S1906" s="26"/>
      <c r="T1906" s="26"/>
      <c r="U1906" s="26"/>
      <c r="V1906" s="26"/>
    </row>
    <row r="1907" spans="1:22" ht="14.5" x14ac:dyDescent="0.35">
      <c r="A1907" s="15">
        <v>16</v>
      </c>
      <c r="B1907" s="8">
        <v>90</v>
      </c>
      <c r="C1907" s="8">
        <v>1250000.0001000001</v>
      </c>
      <c r="D1907" s="8">
        <v>4500</v>
      </c>
      <c r="E1907" s="2">
        <v>2070</v>
      </c>
      <c r="F1907" s="2">
        <v>16343.58203125</v>
      </c>
      <c r="G1907" s="2">
        <v>513.24462890625</v>
      </c>
      <c r="H1907" s="1">
        <v>15069.173757157039</v>
      </c>
      <c r="I1907" s="1">
        <v>502.82970278482929</v>
      </c>
      <c r="J1907" s="1">
        <f t="shared" si="177"/>
        <v>-7.7976068627808068</v>
      </c>
      <c r="K1907" s="1">
        <f t="shared" si="178"/>
        <v>-2.0292323650060275</v>
      </c>
      <c r="L1907" s="26"/>
      <c r="M1907" s="26"/>
      <c r="N1907" s="2">
        <v>1250001</v>
      </c>
      <c r="O1907" s="26"/>
      <c r="P1907" s="26"/>
      <c r="Q1907" s="26"/>
      <c r="R1907" s="26"/>
      <c r="S1907" s="26"/>
      <c r="T1907" s="26"/>
      <c r="U1907" s="26"/>
      <c r="V1907" s="26"/>
    </row>
    <row r="1908" spans="1:22" ht="14.5" x14ac:dyDescent="0.35">
      <c r="A1908" s="15">
        <v>16</v>
      </c>
      <c r="B1908" s="8">
        <v>90</v>
      </c>
      <c r="C1908" s="8">
        <v>1250000.0001000001</v>
      </c>
      <c r="D1908" s="8">
        <v>4500</v>
      </c>
      <c r="E1908" s="2">
        <v>2100</v>
      </c>
      <c r="F1908" s="2">
        <v>16261.017578125</v>
      </c>
      <c r="G1908" s="2">
        <v>505.69241333007801</v>
      </c>
      <c r="H1908" s="1">
        <v>15208.996524030321</v>
      </c>
      <c r="I1908" s="1">
        <v>493.90632537656319</v>
      </c>
      <c r="J1908" s="1">
        <f t="shared" si="177"/>
        <v>-6.4695893048532325</v>
      </c>
      <c r="K1908" s="1">
        <f t="shared" si="178"/>
        <v>-2.3306831668486492</v>
      </c>
      <c r="L1908" s="26"/>
      <c r="M1908" s="26"/>
      <c r="N1908" s="2">
        <v>0</v>
      </c>
      <c r="O1908" s="26"/>
      <c r="P1908" s="26"/>
      <c r="Q1908" s="26"/>
      <c r="R1908" s="26"/>
      <c r="S1908" s="26"/>
      <c r="T1908" s="26"/>
      <c r="U1908" s="26"/>
      <c r="V1908" s="26"/>
    </row>
    <row r="1909" spans="1:22" ht="14.5" x14ac:dyDescent="0.35">
      <c r="A1909" s="15">
        <v>16</v>
      </c>
      <c r="B1909" s="8">
        <v>90</v>
      </c>
      <c r="C1909" s="8">
        <v>1250000.0001000001</v>
      </c>
      <c r="D1909" s="8">
        <v>4500</v>
      </c>
      <c r="E1909" s="2">
        <v>2130</v>
      </c>
      <c r="F1909" s="2">
        <v>16394.15234375</v>
      </c>
      <c r="G1909" s="2">
        <v>511.15570068359398</v>
      </c>
      <c r="H1909" s="1">
        <v>15536.070320558199</v>
      </c>
      <c r="I1909" s="1">
        <v>489.14282297287173</v>
      </c>
      <c r="J1909" s="1">
        <f t="shared" si="177"/>
        <v>-5.2340737428789978</v>
      </c>
      <c r="K1909" s="1">
        <f t="shared" si="178"/>
        <v>-4.3064916778358011</v>
      </c>
      <c r="L1909" s="26"/>
      <c r="M1909" s="26"/>
      <c r="N1909" s="2">
        <v>7.3645564202095395E-14</v>
      </c>
      <c r="O1909" s="26"/>
      <c r="P1909" s="26"/>
      <c r="Q1909" s="26"/>
      <c r="R1909" s="26"/>
      <c r="S1909" s="26"/>
      <c r="T1909" s="26"/>
      <c r="U1909" s="26"/>
      <c r="V1909" s="26"/>
    </row>
    <row r="1910" spans="1:22" ht="14.5" x14ac:dyDescent="0.35">
      <c r="A1910" s="15">
        <v>16</v>
      </c>
      <c r="B1910" s="8">
        <v>90</v>
      </c>
      <c r="C1910" s="8">
        <v>1250000.0001000001</v>
      </c>
      <c r="D1910" s="8">
        <v>4500</v>
      </c>
      <c r="E1910" s="2">
        <v>2160</v>
      </c>
      <c r="F1910" s="2">
        <v>16515.142578125</v>
      </c>
      <c r="G1910" s="2">
        <v>515.594482421875</v>
      </c>
      <c r="H1910" s="1">
        <v>15876.228480060559</v>
      </c>
      <c r="I1910" s="1">
        <v>486.84040234113297</v>
      </c>
      <c r="J1910" s="1">
        <f t="shared" si="177"/>
        <v>-3.8686562652550709</v>
      </c>
      <c r="K1910" s="1">
        <f t="shared" si="178"/>
        <v>-5.5768789351036094</v>
      </c>
      <c r="L1910" s="26"/>
      <c r="M1910" s="26"/>
      <c r="N1910" s="2">
        <v>0</v>
      </c>
      <c r="O1910" s="26"/>
      <c r="P1910" s="26"/>
      <c r="Q1910" s="26"/>
      <c r="R1910" s="26"/>
      <c r="S1910" s="26"/>
      <c r="T1910" s="26"/>
      <c r="U1910" s="26"/>
      <c r="V1910" s="26"/>
    </row>
    <row r="1911" spans="1:22" ht="14.5" x14ac:dyDescent="0.35">
      <c r="A1911" s="15">
        <v>16</v>
      </c>
      <c r="B1911" s="8">
        <v>90</v>
      </c>
      <c r="C1911" s="8">
        <v>1250000.0001000001</v>
      </c>
      <c r="D1911" s="8">
        <v>4500</v>
      </c>
      <c r="E1911" s="2">
        <v>2190</v>
      </c>
      <c r="F1911" s="2">
        <v>16743.73828125</v>
      </c>
      <c r="G1911" s="2">
        <v>517.12567138671898</v>
      </c>
      <c r="H1911" s="1">
        <v>16131.669706196029</v>
      </c>
      <c r="I1911" s="1">
        <v>487.03012707596309</v>
      </c>
      <c r="J1911" s="1">
        <f t="shared" si="177"/>
        <v>-3.6555072993429318</v>
      </c>
      <c r="K1911" s="1">
        <f t="shared" si="178"/>
        <v>-5.8197737950336084</v>
      </c>
      <c r="L1911" s="26"/>
      <c r="M1911" s="26"/>
      <c r="N1911" s="2">
        <v>1250001</v>
      </c>
      <c r="O1911" s="26"/>
      <c r="P1911" s="26"/>
      <c r="Q1911" s="26"/>
      <c r="R1911" s="26"/>
      <c r="S1911" s="26"/>
      <c r="T1911" s="26"/>
      <c r="U1911" s="26"/>
      <c r="V1911" s="26"/>
    </row>
    <row r="1912" spans="1:22" ht="14.5" x14ac:dyDescent="0.35">
      <c r="A1912" s="15">
        <v>16</v>
      </c>
      <c r="B1912" s="8">
        <v>90</v>
      </c>
      <c r="C1912" s="8">
        <v>1250000.0001000001</v>
      </c>
      <c r="D1912" s="8">
        <v>4500</v>
      </c>
      <c r="E1912" s="2">
        <v>2220</v>
      </c>
      <c r="F1912" s="2">
        <v>17191.837890625</v>
      </c>
      <c r="G1912" s="2">
        <v>521.8017578125</v>
      </c>
      <c r="H1912" s="1">
        <v>16438.100399623268</v>
      </c>
      <c r="I1912" s="1">
        <v>484.15597843150709</v>
      </c>
      <c r="J1912" s="1">
        <f t="shared" si="177"/>
        <v>-4.3842752345446288</v>
      </c>
      <c r="K1912" s="1">
        <f t="shared" si="178"/>
        <v>-7.2145750406843652</v>
      </c>
      <c r="L1912" s="26"/>
      <c r="M1912" s="26"/>
      <c r="N1912" s="2">
        <v>1250001</v>
      </c>
      <c r="O1912" s="26"/>
      <c r="P1912" s="26"/>
      <c r="Q1912" s="26"/>
      <c r="R1912" s="26"/>
      <c r="S1912" s="26"/>
      <c r="T1912" s="26"/>
      <c r="U1912" s="26"/>
      <c r="V1912" s="26"/>
    </row>
    <row r="1913" spans="1:22" ht="14.5" x14ac:dyDescent="0.35">
      <c r="A1913" s="15">
        <v>16</v>
      </c>
      <c r="B1913" s="8">
        <v>90</v>
      </c>
      <c r="C1913" s="8">
        <v>1250000.0001000001</v>
      </c>
      <c r="D1913" s="8">
        <v>4500</v>
      </c>
      <c r="E1913" s="2">
        <v>2250</v>
      </c>
      <c r="F1913" s="2">
        <v>17670.3671875</v>
      </c>
      <c r="G1913" s="2">
        <v>521.777099609375</v>
      </c>
      <c r="H1913" s="1">
        <v>16751.750051932981</v>
      </c>
      <c r="I1913" s="1">
        <v>480.47719446402851</v>
      </c>
      <c r="J1913" s="1">
        <f t="shared" si="177"/>
        <v>-5.1986307121950937</v>
      </c>
      <c r="K1913" s="1">
        <f t="shared" si="178"/>
        <v>-7.9152391272567142</v>
      </c>
      <c r="L1913" s="26"/>
      <c r="M1913" s="26"/>
      <c r="N1913" s="2">
        <v>1250001</v>
      </c>
      <c r="O1913" s="26"/>
      <c r="P1913" s="26"/>
      <c r="Q1913" s="26"/>
      <c r="R1913" s="26"/>
      <c r="S1913" s="26"/>
      <c r="T1913" s="26"/>
      <c r="U1913" s="26"/>
      <c r="V1913" s="26"/>
    </row>
    <row r="1914" spans="1:22" ht="14.5" x14ac:dyDescent="0.35">
      <c r="A1914" s="15">
        <v>16</v>
      </c>
      <c r="B1914" s="8">
        <v>90</v>
      </c>
      <c r="C1914" s="8">
        <v>1250000.0001000001</v>
      </c>
      <c r="D1914" s="8">
        <v>4500</v>
      </c>
      <c r="E1914" s="2">
        <v>2280</v>
      </c>
      <c r="F1914" s="2">
        <v>17290.240234375</v>
      </c>
      <c r="G1914" s="2">
        <v>513.25244140625</v>
      </c>
      <c r="H1914" s="1">
        <v>16861.055635629229</v>
      </c>
      <c r="I1914" s="1">
        <v>475.95342500354008</v>
      </c>
      <c r="J1914" s="1">
        <f t="shared" si="177"/>
        <v>-2.4822361802267054</v>
      </c>
      <c r="K1914" s="1">
        <f t="shared" si="178"/>
        <v>-7.2671873319326261</v>
      </c>
      <c r="L1914" s="26"/>
      <c r="M1914" s="26"/>
      <c r="N1914" s="2">
        <v>0</v>
      </c>
      <c r="O1914" s="26"/>
      <c r="P1914" s="26"/>
      <c r="Q1914" s="26"/>
      <c r="R1914" s="26"/>
      <c r="S1914" s="26"/>
      <c r="T1914" s="26"/>
      <c r="U1914" s="26"/>
      <c r="V1914" s="26"/>
    </row>
    <row r="1915" spans="1:22" ht="14.5" x14ac:dyDescent="0.35">
      <c r="A1915" s="15">
        <v>16</v>
      </c>
      <c r="B1915" s="8">
        <v>90</v>
      </c>
      <c r="C1915" s="8">
        <v>1250000.0001000001</v>
      </c>
      <c r="D1915" s="8">
        <v>4500</v>
      </c>
      <c r="E1915" s="2">
        <v>2310</v>
      </c>
      <c r="F1915" s="2">
        <v>17171.65234375</v>
      </c>
      <c r="G1915" s="2">
        <v>513.31903076171898</v>
      </c>
      <c r="H1915" s="1">
        <v>17066.46175272025</v>
      </c>
      <c r="I1915" s="1">
        <v>469.99051495780361</v>
      </c>
      <c r="J1915" s="1">
        <f t="shared" si="177"/>
        <v>-0.61258281337169329</v>
      </c>
      <c r="K1915" s="1">
        <f t="shared" si="178"/>
        <v>-8.4408551421948594</v>
      </c>
      <c r="L1915" s="26"/>
      <c r="M1915" s="26"/>
      <c r="N1915" s="2">
        <v>0</v>
      </c>
      <c r="O1915" s="26"/>
      <c r="P1915" s="26"/>
      <c r="Q1915" s="26"/>
      <c r="R1915" s="26"/>
      <c r="S1915" s="26"/>
      <c r="T1915" s="26"/>
      <c r="U1915" s="26"/>
      <c r="V1915" s="26"/>
    </row>
    <row r="1916" spans="1:22" ht="14.5" x14ac:dyDescent="0.35">
      <c r="A1916" s="15">
        <v>16</v>
      </c>
      <c r="B1916" s="8">
        <v>90</v>
      </c>
      <c r="C1916" s="8">
        <v>1250000.0001000001</v>
      </c>
      <c r="D1916" s="8">
        <v>4500</v>
      </c>
      <c r="E1916" s="2">
        <v>2340</v>
      </c>
      <c r="F1916" s="2">
        <v>17573.640625</v>
      </c>
      <c r="G1916" s="2">
        <v>504.84039306640602</v>
      </c>
      <c r="H1916" s="1">
        <v>17161.438965609908</v>
      </c>
      <c r="I1916" s="1">
        <v>463.64105121224821</v>
      </c>
      <c r="J1916" s="1">
        <f t="shared" si="177"/>
        <v>-2.3455678204987289</v>
      </c>
      <c r="K1916" s="1">
        <f t="shared" si="178"/>
        <v>-8.1608647841969546</v>
      </c>
      <c r="L1916" s="26"/>
      <c r="M1916" s="26"/>
      <c r="N1916" s="2">
        <v>0</v>
      </c>
      <c r="O1916" s="26"/>
      <c r="P1916" s="26"/>
      <c r="Q1916" s="26"/>
      <c r="R1916" s="26"/>
      <c r="S1916" s="26"/>
      <c r="T1916" s="26"/>
      <c r="U1916" s="26"/>
      <c r="V1916" s="26"/>
    </row>
    <row r="1917" spans="1:22" ht="14.5" x14ac:dyDescent="0.35">
      <c r="A1917" s="15">
        <v>16</v>
      </c>
      <c r="B1917" s="8">
        <v>90</v>
      </c>
      <c r="C1917" s="8">
        <v>1250000.0001000001</v>
      </c>
      <c r="D1917" s="8">
        <v>4500</v>
      </c>
      <c r="E1917" s="2">
        <v>2370</v>
      </c>
      <c r="F1917" s="2">
        <v>18026.583984375</v>
      </c>
      <c r="G1917" s="2">
        <v>500.73733520507801</v>
      </c>
      <c r="H1917" s="1">
        <v>17848.183277323249</v>
      </c>
      <c r="I1917" s="1">
        <v>463.30046606051582</v>
      </c>
      <c r="J1917" s="1">
        <f t="shared" si="177"/>
        <v>-0.98965343187807675</v>
      </c>
      <c r="K1917" s="1">
        <f t="shared" si="178"/>
        <v>-7.4763486787398925</v>
      </c>
      <c r="L1917" s="26"/>
      <c r="M1917" s="26"/>
      <c r="N1917" s="2">
        <v>1250001</v>
      </c>
      <c r="O1917" s="26"/>
      <c r="P1917" s="26"/>
      <c r="Q1917" s="26"/>
      <c r="R1917" s="26"/>
      <c r="S1917" s="26"/>
      <c r="T1917" s="26"/>
      <c r="U1917" s="26"/>
      <c r="V1917" s="26"/>
    </row>
    <row r="1918" spans="1:22" ht="14.5" x14ac:dyDescent="0.35">
      <c r="A1918" s="15">
        <v>16</v>
      </c>
      <c r="B1918" s="8">
        <v>90</v>
      </c>
      <c r="C1918" s="8">
        <v>1250000.0001000001</v>
      </c>
      <c r="D1918" s="8">
        <v>4500</v>
      </c>
      <c r="E1918" s="2">
        <v>2400</v>
      </c>
      <c r="F1918" s="2">
        <v>18786.00390625</v>
      </c>
      <c r="G1918" s="2">
        <v>488.02505493164102</v>
      </c>
      <c r="H1918" s="1">
        <v>18302.715888255691</v>
      </c>
      <c r="I1918" s="1">
        <v>457.47555452479281</v>
      </c>
      <c r="J1918" s="1">
        <f t="shared" si="177"/>
        <v>-2.5725961753554314</v>
      </c>
      <c r="K1918" s="1">
        <f t="shared" si="178"/>
        <v>-6.2598221337483091</v>
      </c>
      <c r="L1918" s="26"/>
      <c r="M1918" s="26"/>
      <c r="N1918" s="2">
        <v>1250001</v>
      </c>
      <c r="O1918" s="26"/>
      <c r="P1918" s="26"/>
      <c r="Q1918" s="26"/>
      <c r="R1918" s="26"/>
      <c r="S1918" s="26"/>
      <c r="T1918" s="26"/>
      <c r="U1918" s="26"/>
      <c r="V1918" s="26"/>
    </row>
    <row r="1919" spans="1:22" ht="14.5" x14ac:dyDescent="0.35">
      <c r="A1919" s="15">
        <v>16</v>
      </c>
      <c r="B1919" s="8">
        <v>90</v>
      </c>
      <c r="C1919" s="8">
        <v>1250000.0001000001</v>
      </c>
      <c r="D1919" s="8">
        <v>4500</v>
      </c>
      <c r="E1919" s="2">
        <v>2430</v>
      </c>
      <c r="F1919" s="2">
        <v>19871.0234375</v>
      </c>
      <c r="G1919" s="2">
        <v>470.822265625</v>
      </c>
      <c r="H1919" s="1">
        <v>18674.57953692396</v>
      </c>
      <c r="I1919" s="1">
        <v>449.96104346606518</v>
      </c>
      <c r="J1919" s="1">
        <f t="shared" si="177"/>
        <v>-6.0210482079053183</v>
      </c>
      <c r="K1919" s="1">
        <f t="shared" si="178"/>
        <v>-4.4308062048090022</v>
      </c>
      <c r="L1919" s="26"/>
      <c r="M1919" s="26"/>
      <c r="N1919" s="2">
        <v>1250001</v>
      </c>
      <c r="O1919" s="26"/>
      <c r="P1919" s="26"/>
      <c r="Q1919" s="26"/>
      <c r="R1919" s="26"/>
      <c r="S1919" s="26"/>
      <c r="T1919" s="26"/>
      <c r="U1919" s="26"/>
      <c r="V1919" s="26"/>
    </row>
    <row r="1920" spans="1:22" ht="14.5" x14ac:dyDescent="0.35">
      <c r="A1920" s="15">
        <v>16</v>
      </c>
      <c r="B1920" s="8">
        <v>90</v>
      </c>
      <c r="C1920" s="8">
        <v>1250000.0001000001</v>
      </c>
      <c r="D1920" s="8">
        <v>4500</v>
      </c>
      <c r="E1920" s="2">
        <v>2460</v>
      </c>
      <c r="F1920" s="2">
        <v>19453.318359375</v>
      </c>
      <c r="G1920" s="2">
        <v>434.78872680664102</v>
      </c>
      <c r="H1920" s="1">
        <v>18561.098171713649</v>
      </c>
      <c r="I1920" s="1">
        <v>438.88559508131732</v>
      </c>
      <c r="J1920" s="1">
        <f t="shared" si="177"/>
        <v>-4.5864678260990344</v>
      </c>
      <c r="K1920" s="1">
        <f t="shared" si="178"/>
        <v>0.94226644392697267</v>
      </c>
      <c r="L1920" s="26"/>
      <c r="M1920" s="26"/>
      <c r="N1920" s="2">
        <v>0</v>
      </c>
      <c r="O1920" s="26"/>
      <c r="P1920" s="26"/>
      <c r="Q1920" s="26"/>
      <c r="R1920" s="26"/>
      <c r="S1920" s="26"/>
      <c r="T1920" s="26"/>
      <c r="U1920" s="26"/>
      <c r="V1920" s="26"/>
    </row>
    <row r="1921" spans="1:22" ht="14.5" x14ac:dyDescent="0.35">
      <c r="A1921" s="15">
        <v>16</v>
      </c>
      <c r="B1921" s="8">
        <v>90</v>
      </c>
      <c r="C1921" s="8">
        <v>1250000.0001000001</v>
      </c>
      <c r="D1921" s="8">
        <v>4500</v>
      </c>
      <c r="E1921" s="2">
        <v>2490</v>
      </c>
      <c r="F1921" s="2">
        <v>19339.3359375</v>
      </c>
      <c r="G1921" s="2">
        <v>427.45733642578102</v>
      </c>
      <c r="H1921" s="1">
        <v>18677.110257334669</v>
      </c>
      <c r="I1921" s="1">
        <v>428.94886656856471</v>
      </c>
      <c r="J1921" s="1">
        <f t="shared" si="177"/>
        <v>-3.4242420851754294</v>
      </c>
      <c r="K1921" s="1">
        <f t="shared" si="178"/>
        <v>0.34893076236689202</v>
      </c>
      <c r="L1921" s="26"/>
      <c r="M1921" s="26"/>
      <c r="N1921" s="2">
        <v>8.9426472412064405E-14</v>
      </c>
      <c r="O1921" s="26"/>
      <c r="P1921" s="26"/>
      <c r="Q1921" s="26"/>
      <c r="R1921" s="26"/>
      <c r="S1921" s="26"/>
      <c r="T1921" s="26"/>
      <c r="U1921" s="26"/>
      <c r="V1921" s="26"/>
    </row>
    <row r="1922" spans="1:22" ht="14.5" x14ac:dyDescent="0.35">
      <c r="A1922" s="15">
        <v>16</v>
      </c>
      <c r="B1922" s="8">
        <v>90</v>
      </c>
      <c r="C1922" s="8">
        <v>1250000.0001000001</v>
      </c>
      <c r="D1922" s="8">
        <v>4500</v>
      </c>
      <c r="E1922" s="2">
        <v>2520</v>
      </c>
      <c r="F1922" s="2">
        <v>20644.17578125</v>
      </c>
      <c r="G1922" s="2">
        <v>418.05917358398398</v>
      </c>
      <c r="H1922" s="1">
        <v>18858.58871930265</v>
      </c>
      <c r="I1922" s="1">
        <v>419.27309082373802</v>
      </c>
      <c r="J1922" s="1">
        <f t="shared" si="177"/>
        <v>-8.6493502131923474</v>
      </c>
      <c r="K1922" s="1">
        <f t="shared" si="178"/>
        <v>0.29036971712574444</v>
      </c>
      <c r="L1922" s="26"/>
      <c r="M1922" s="26"/>
      <c r="N1922" s="2">
        <v>1.2624858027488601E-13</v>
      </c>
      <c r="O1922" s="26"/>
      <c r="P1922" s="26"/>
      <c r="Q1922" s="26"/>
      <c r="R1922" s="26"/>
      <c r="S1922" s="26"/>
      <c r="T1922" s="26"/>
      <c r="U1922" s="26"/>
      <c r="V1922" s="26"/>
    </row>
    <row r="1923" spans="1:22" ht="14.5" x14ac:dyDescent="0.35">
      <c r="A1923" s="15">
        <v>16</v>
      </c>
      <c r="B1923" s="8">
        <v>90</v>
      </c>
      <c r="C1923" s="8">
        <v>1250000.0001000001</v>
      </c>
      <c r="D1923" s="8">
        <v>4500</v>
      </c>
      <c r="E1923" s="2">
        <v>2550</v>
      </c>
      <c r="F1923" s="2">
        <v>20958.587890625</v>
      </c>
      <c r="G1923" s="2">
        <v>411.46490478515602</v>
      </c>
      <c r="H1923" s="1">
        <v>19573.854231477311</v>
      </c>
      <c r="I1923" s="1">
        <v>415.50055887788881</v>
      </c>
      <c r="J1923" s="1">
        <f t="shared" si="177"/>
        <v>-6.6069988415922571</v>
      </c>
      <c r="K1923" s="1">
        <f t="shared" si="178"/>
        <v>0.98080153271880555</v>
      </c>
      <c r="L1923" s="26"/>
      <c r="M1923" s="26"/>
      <c r="N1923" s="2">
        <v>1250001</v>
      </c>
      <c r="O1923" s="26"/>
      <c r="P1923" s="26"/>
      <c r="Q1923" s="26"/>
      <c r="R1923" s="26"/>
      <c r="S1923" s="26"/>
      <c r="T1923" s="26"/>
      <c r="U1923" s="26"/>
      <c r="V1923" s="26"/>
    </row>
    <row r="1924" spans="1:22" ht="14.5" x14ac:dyDescent="0.35">
      <c r="A1924" s="15">
        <v>16</v>
      </c>
      <c r="B1924" s="8">
        <v>90</v>
      </c>
      <c r="C1924" s="8">
        <v>1250000.0001000001</v>
      </c>
      <c r="D1924" s="8">
        <v>4500</v>
      </c>
      <c r="E1924" s="2">
        <v>2580</v>
      </c>
      <c r="F1924" s="2">
        <v>21233.078125</v>
      </c>
      <c r="G1924" s="2">
        <v>380.90383911132801</v>
      </c>
      <c r="H1924" s="1">
        <v>20196.470867809279</v>
      </c>
      <c r="I1924" s="1">
        <v>408.86413995336858</v>
      </c>
      <c r="J1924" s="1">
        <f t="shared" si="177"/>
        <v>-4.882039481455168</v>
      </c>
      <c r="K1924" s="1">
        <f t="shared" si="178"/>
        <v>7.3405143164935431</v>
      </c>
      <c r="L1924" s="26"/>
      <c r="M1924" s="26"/>
      <c r="N1924" s="2">
        <v>1250001</v>
      </c>
      <c r="O1924" s="26"/>
      <c r="P1924" s="26"/>
      <c r="Q1924" s="26"/>
      <c r="R1924" s="26"/>
      <c r="S1924" s="26"/>
      <c r="T1924" s="26"/>
      <c r="U1924" s="26"/>
      <c r="V1924" s="26"/>
    </row>
    <row r="1925" spans="1:22" ht="14.5" x14ac:dyDescent="0.35">
      <c r="A1925" s="15">
        <v>16</v>
      </c>
      <c r="B1925" s="8">
        <v>90</v>
      </c>
      <c r="C1925" s="8">
        <v>1250000.0001000001</v>
      </c>
      <c r="D1925" s="8">
        <v>4500</v>
      </c>
      <c r="E1925" s="2">
        <v>2610</v>
      </c>
      <c r="F1925" s="2">
        <v>21042.05078125</v>
      </c>
      <c r="G1925" s="2">
        <v>368.33743286132801</v>
      </c>
      <c r="H1925" s="1">
        <v>20751.413478074312</v>
      </c>
      <c r="I1925" s="1">
        <v>401.41314907017892</v>
      </c>
      <c r="J1925" s="1">
        <f t="shared" si="177"/>
        <v>-1.3812213752219791</v>
      </c>
      <c r="K1925" s="1">
        <f t="shared" si="178"/>
        <v>8.9797325110052775</v>
      </c>
      <c r="L1925" s="26"/>
      <c r="M1925" s="26"/>
      <c r="N1925" s="2">
        <v>1250001</v>
      </c>
      <c r="O1925" s="26"/>
      <c r="P1925" s="26"/>
      <c r="Q1925" s="26"/>
      <c r="R1925" s="26"/>
      <c r="S1925" s="26"/>
      <c r="T1925" s="26"/>
      <c r="U1925" s="26"/>
      <c r="V1925" s="26"/>
    </row>
    <row r="1926" spans="1:22" ht="14.5" x14ac:dyDescent="0.35">
      <c r="A1926" s="15">
        <v>16</v>
      </c>
      <c r="B1926" s="8">
        <v>90</v>
      </c>
      <c r="C1926" s="8">
        <v>1250000.0001000001</v>
      </c>
      <c r="D1926" s="8">
        <v>4500</v>
      </c>
      <c r="E1926" s="2">
        <v>2640</v>
      </c>
      <c r="F1926" s="2">
        <v>20794.6875</v>
      </c>
      <c r="G1926" s="2">
        <v>355.41891479492199</v>
      </c>
      <c r="H1926" s="1">
        <v>20043.884951924148</v>
      </c>
      <c r="I1926" s="1">
        <v>383.36712756262278</v>
      </c>
      <c r="J1926" s="1">
        <f t="shared" si="177"/>
        <v>-3.6105498006442827</v>
      </c>
      <c r="K1926" s="1">
        <f t="shared" si="178"/>
        <v>7.8634567841801601</v>
      </c>
      <c r="L1926" s="26"/>
      <c r="M1926" s="26"/>
      <c r="N1926" s="2">
        <v>5.9191771967291403E-15</v>
      </c>
      <c r="O1926" s="26"/>
      <c r="P1926" s="26"/>
      <c r="Q1926" s="26"/>
      <c r="R1926" s="26"/>
      <c r="S1926" s="26"/>
      <c r="T1926" s="26"/>
      <c r="U1926" s="26"/>
      <c r="V1926" s="26"/>
    </row>
    <row r="1927" spans="1:22" ht="14.5" x14ac:dyDescent="0.35">
      <c r="A1927" s="15">
        <v>16</v>
      </c>
      <c r="B1927" s="8">
        <v>90</v>
      </c>
      <c r="C1927" s="8">
        <v>1250000.0001000001</v>
      </c>
      <c r="D1927" s="8">
        <v>4500</v>
      </c>
      <c r="E1927" s="2">
        <v>2670</v>
      </c>
      <c r="F1927" s="2">
        <v>19579.859375</v>
      </c>
      <c r="G1927" s="2">
        <v>355.64077758789102</v>
      </c>
      <c r="H1927" s="1">
        <v>19990.426036249231</v>
      </c>
      <c r="I1927" s="1">
        <v>371.83366528057581</v>
      </c>
      <c r="J1927" s="1">
        <f t="shared" si="177"/>
        <v>2.0968825842204568</v>
      </c>
      <c r="K1927" s="1">
        <f t="shared" si="178"/>
        <v>4.5531583308618133</v>
      </c>
      <c r="L1927" s="26"/>
      <c r="M1927" s="26"/>
      <c r="N1927" s="2">
        <v>0</v>
      </c>
      <c r="O1927" s="26"/>
      <c r="P1927" s="26"/>
      <c r="Q1927" s="26"/>
      <c r="R1927" s="26"/>
      <c r="S1927" s="26"/>
      <c r="T1927" s="26"/>
      <c r="U1927" s="26"/>
      <c r="V1927" s="26"/>
    </row>
    <row r="1928" spans="1:22" ht="14.5" x14ac:dyDescent="0.35">
      <c r="A1928" s="15">
        <v>16</v>
      </c>
      <c r="B1928" s="8">
        <v>90</v>
      </c>
      <c r="C1928" s="8">
        <v>1250000.0001000001</v>
      </c>
      <c r="D1928" s="8">
        <v>4500</v>
      </c>
      <c r="E1928" s="2">
        <v>2700</v>
      </c>
      <c r="F1928" s="2">
        <v>20091.267578125</v>
      </c>
      <c r="G1928" s="2">
        <v>351.33969116210898</v>
      </c>
      <c r="H1928" s="1">
        <v>20123.551584838278</v>
      </c>
      <c r="I1928" s="1">
        <v>361.79211454832267</v>
      </c>
      <c r="J1928" s="1">
        <f t="shared" si="177"/>
        <v>0.16068675899985815</v>
      </c>
      <c r="K1928" s="1">
        <f t="shared" si="178"/>
        <v>2.9750192332784064</v>
      </c>
      <c r="L1928" s="26"/>
      <c r="M1928" s="26"/>
      <c r="N1928" s="2">
        <v>2.1041348730651401E-13</v>
      </c>
      <c r="O1928" s="26"/>
      <c r="P1928" s="26"/>
      <c r="Q1928" s="26"/>
      <c r="R1928" s="26"/>
      <c r="S1928" s="26"/>
      <c r="T1928" s="26"/>
      <c r="U1928" s="26"/>
      <c r="V1928" s="26"/>
    </row>
    <row r="1929" spans="1:22" ht="14.5" x14ac:dyDescent="0.35">
      <c r="A1929" s="15">
        <v>16</v>
      </c>
      <c r="B1929" s="8">
        <v>90</v>
      </c>
      <c r="C1929" s="8">
        <v>1250000.0001000001</v>
      </c>
      <c r="D1929" s="8">
        <v>4500</v>
      </c>
      <c r="E1929" s="2">
        <v>2730</v>
      </c>
      <c r="F1929" s="2">
        <v>20811.30078125</v>
      </c>
      <c r="G1929" s="2">
        <v>350.67306518554699</v>
      </c>
      <c r="H1929" s="1">
        <v>22194.3697269199</v>
      </c>
      <c r="I1929" s="1">
        <v>372.21998681601048</v>
      </c>
      <c r="J1929" s="1">
        <f t="shared" si="177"/>
        <v>6.6457592449770369</v>
      </c>
      <c r="K1929" s="1">
        <f t="shared" si="178"/>
        <v>6.1444472842710773</v>
      </c>
      <c r="L1929" s="26"/>
      <c r="M1929" s="26"/>
      <c r="N1929" s="2">
        <v>1250001</v>
      </c>
      <c r="O1929" s="26"/>
      <c r="P1929" s="26"/>
      <c r="Q1929" s="26"/>
      <c r="R1929" s="26"/>
      <c r="S1929" s="26"/>
      <c r="T1929" s="26"/>
      <c r="U1929" s="26"/>
      <c r="V1929" s="26"/>
    </row>
    <row r="1930" spans="1:22" ht="14.5" x14ac:dyDescent="0.35">
      <c r="A1930" s="15">
        <v>16</v>
      </c>
      <c r="B1930" s="8">
        <v>90</v>
      </c>
      <c r="C1930" s="8">
        <v>1250000.0001000001</v>
      </c>
      <c r="D1930" s="8">
        <v>4500</v>
      </c>
      <c r="E1930" s="2">
        <v>2760</v>
      </c>
      <c r="F1930" s="2">
        <v>21587.94921875</v>
      </c>
      <c r="G1930" s="2">
        <v>345.43435668945301</v>
      </c>
      <c r="H1930" s="1">
        <v>22915.825570605411</v>
      </c>
      <c r="I1930" s="1">
        <v>371.68029748832328</v>
      </c>
      <c r="J1930" s="1">
        <f t="shared" ref="J1930:J1993" si="179">(H1930-F1930)/F1930*100</f>
        <v>6.1510073902809523</v>
      </c>
      <c r="K1930" s="1">
        <f t="shared" ref="K1930:K1993" si="180">(I1930-G1930)/G1930*100</f>
        <v>7.5979532118356952</v>
      </c>
      <c r="L1930" s="26"/>
      <c r="M1930" s="26"/>
      <c r="N1930" s="2">
        <v>1250001</v>
      </c>
      <c r="O1930" s="26"/>
      <c r="P1930" s="26"/>
      <c r="Q1930" s="26"/>
      <c r="R1930" s="26"/>
      <c r="S1930" s="26"/>
      <c r="T1930" s="26"/>
      <c r="U1930" s="26"/>
      <c r="V1930" s="26"/>
    </row>
    <row r="1931" spans="1:22" ht="14.5" x14ac:dyDescent="0.35">
      <c r="A1931" s="15">
        <v>16</v>
      </c>
      <c r="B1931" s="8">
        <v>90</v>
      </c>
      <c r="C1931" s="8">
        <v>1250000.0001000001</v>
      </c>
      <c r="D1931" s="8">
        <v>4500</v>
      </c>
      <c r="E1931" s="2">
        <v>2790</v>
      </c>
      <c r="F1931" s="2">
        <v>22269.65625</v>
      </c>
      <c r="G1931" s="2">
        <v>339.87625122070301</v>
      </c>
      <c r="H1931" s="1">
        <v>23334.046149936908</v>
      </c>
      <c r="I1931" s="1">
        <v>368.7308579340467</v>
      </c>
      <c r="J1931" s="1">
        <f t="shared" si="179"/>
        <v>4.7795524456598137</v>
      </c>
      <c r="K1931" s="1">
        <f t="shared" si="180"/>
        <v>8.4897390181600461</v>
      </c>
      <c r="L1931" s="26"/>
      <c r="M1931" s="26"/>
      <c r="N1931" s="2">
        <v>1250001</v>
      </c>
      <c r="O1931" s="26"/>
      <c r="P1931" s="26"/>
      <c r="Q1931" s="26"/>
      <c r="R1931" s="26"/>
      <c r="S1931" s="26"/>
      <c r="T1931" s="26"/>
      <c r="U1931" s="26"/>
      <c r="V1931" s="26"/>
    </row>
    <row r="1932" spans="1:22" ht="14.5" x14ac:dyDescent="0.35">
      <c r="A1932" s="15">
        <v>16</v>
      </c>
      <c r="B1932" s="8">
        <v>90</v>
      </c>
      <c r="C1932" s="8">
        <v>1250000.0001000001</v>
      </c>
      <c r="D1932" s="8">
        <v>4500</v>
      </c>
      <c r="E1932" s="2">
        <v>2820</v>
      </c>
      <c r="F1932" s="2">
        <v>21952.39453125</v>
      </c>
      <c r="G1932" s="2">
        <v>327.79269409179699</v>
      </c>
      <c r="H1932" s="1">
        <v>23109.4711718627</v>
      </c>
      <c r="I1932" s="1">
        <v>340.84303993046842</v>
      </c>
      <c r="J1932" s="1">
        <f t="shared" si="179"/>
        <v>5.2708447771634273</v>
      </c>
      <c r="K1932" s="1">
        <f t="shared" si="180"/>
        <v>3.9812802645981908</v>
      </c>
      <c r="L1932" s="26"/>
      <c r="M1932" s="26"/>
      <c r="N1932" s="2">
        <v>0</v>
      </c>
      <c r="O1932" s="26"/>
      <c r="P1932" s="26"/>
      <c r="Q1932" s="26"/>
      <c r="R1932" s="26"/>
      <c r="S1932" s="26"/>
      <c r="T1932" s="26"/>
      <c r="U1932" s="26"/>
      <c r="V1932" s="26"/>
    </row>
    <row r="1933" spans="1:22" ht="14.5" x14ac:dyDescent="0.35">
      <c r="A1933" s="15">
        <v>16</v>
      </c>
      <c r="B1933" s="8">
        <v>90</v>
      </c>
      <c r="C1933" s="8">
        <v>1250000.0001000001</v>
      </c>
      <c r="D1933" s="8">
        <v>4500</v>
      </c>
      <c r="E1933" s="2">
        <v>2850</v>
      </c>
      <c r="F1933" s="2">
        <v>22034.720703125</v>
      </c>
      <c r="G1933" s="2">
        <v>319.89904785156199</v>
      </c>
      <c r="H1933" s="1">
        <v>23190.766155327219</v>
      </c>
      <c r="I1933" s="1">
        <v>324.35667554003783</v>
      </c>
      <c r="J1933" s="1">
        <f t="shared" si="179"/>
        <v>5.2464720010645154</v>
      </c>
      <c r="K1933" s="1">
        <f t="shared" si="180"/>
        <v>1.3934482513821815</v>
      </c>
      <c r="L1933" s="26"/>
      <c r="M1933" s="26"/>
      <c r="N1933" s="2">
        <v>0</v>
      </c>
      <c r="O1933" s="26"/>
      <c r="P1933" s="26"/>
      <c r="Q1933" s="26"/>
      <c r="R1933" s="26"/>
      <c r="S1933" s="26"/>
      <c r="T1933" s="26"/>
      <c r="U1933" s="26"/>
      <c r="V1933" s="26"/>
    </row>
    <row r="1934" spans="1:22" ht="14.5" x14ac:dyDescent="0.35">
      <c r="A1934" s="15">
        <v>16</v>
      </c>
      <c r="B1934" s="8">
        <v>90</v>
      </c>
      <c r="C1934" s="8">
        <v>1250000.0001000001</v>
      </c>
      <c r="D1934" s="8">
        <v>4500</v>
      </c>
      <c r="E1934" s="2">
        <v>2880</v>
      </c>
      <c r="F1934" s="2">
        <v>22063.291015625</v>
      </c>
      <c r="G1934" s="2">
        <v>317.56893920898398</v>
      </c>
      <c r="H1934" s="1">
        <v>23292.22334931251</v>
      </c>
      <c r="I1934" s="1">
        <v>312.3736965771563</v>
      </c>
      <c r="J1934" s="1">
        <f t="shared" si="179"/>
        <v>5.5700318362169634</v>
      </c>
      <c r="K1934" s="1">
        <f t="shared" si="180"/>
        <v>-1.6359416776616262</v>
      </c>
      <c r="L1934" s="26"/>
      <c r="M1934" s="26"/>
      <c r="N1934" s="2">
        <v>0</v>
      </c>
      <c r="O1934" s="26"/>
      <c r="P1934" s="26"/>
      <c r="Q1934" s="26"/>
      <c r="R1934" s="26"/>
      <c r="S1934" s="26"/>
      <c r="T1934" s="26"/>
      <c r="U1934" s="26"/>
      <c r="V1934" s="26"/>
    </row>
    <row r="1935" spans="1:22" ht="14.5" x14ac:dyDescent="0.35">
      <c r="A1935" s="15">
        <v>16</v>
      </c>
      <c r="B1935" s="8">
        <v>90</v>
      </c>
      <c r="C1935" s="8">
        <v>1250000.0001000001</v>
      </c>
      <c r="D1935" s="8">
        <v>4500</v>
      </c>
      <c r="E1935" s="2">
        <v>2910</v>
      </c>
      <c r="F1935" s="2">
        <v>22623.1796875</v>
      </c>
      <c r="G1935" s="2">
        <v>318.70077514648398</v>
      </c>
      <c r="H1935" s="1">
        <v>23510.29977901002</v>
      </c>
      <c r="I1935" s="1">
        <v>321.9136793736202</v>
      </c>
      <c r="J1935" s="1">
        <f t="shared" si="179"/>
        <v>3.9212882705439536</v>
      </c>
      <c r="K1935" s="1">
        <f t="shared" si="180"/>
        <v>1.0081256393742621</v>
      </c>
      <c r="L1935" s="26"/>
      <c r="M1935" s="26"/>
      <c r="N1935" s="2">
        <v>1250001</v>
      </c>
      <c r="O1935" s="26"/>
      <c r="P1935" s="26"/>
      <c r="Q1935" s="26"/>
      <c r="R1935" s="26"/>
      <c r="S1935" s="26"/>
      <c r="T1935" s="26"/>
      <c r="U1935" s="26"/>
      <c r="V1935" s="26"/>
    </row>
    <row r="1936" spans="1:22" ht="14.5" x14ac:dyDescent="0.35">
      <c r="A1936" s="15">
        <v>16</v>
      </c>
      <c r="B1936" s="8">
        <v>90</v>
      </c>
      <c r="C1936" s="8">
        <v>1250000.0001000001</v>
      </c>
      <c r="D1936" s="8">
        <v>4500</v>
      </c>
      <c r="E1936" s="2">
        <v>2940</v>
      </c>
      <c r="F1936" s="2">
        <v>23519.998046875</v>
      </c>
      <c r="G1936" s="2">
        <v>314.92990112304699</v>
      </c>
      <c r="H1936" s="1">
        <v>23623.591757953349</v>
      </c>
      <c r="I1936" s="1">
        <v>321.5528959204558</v>
      </c>
      <c r="J1936" s="1">
        <f t="shared" si="179"/>
        <v>0.44044948843910681</v>
      </c>
      <c r="K1936" s="1">
        <f t="shared" si="180"/>
        <v>2.1030060257190764</v>
      </c>
      <c r="L1936" s="26"/>
      <c r="M1936" s="26"/>
      <c r="N1936" s="2">
        <v>1250001</v>
      </c>
      <c r="O1936" s="26"/>
      <c r="P1936" s="26"/>
      <c r="Q1936" s="26"/>
      <c r="R1936" s="26"/>
      <c r="S1936" s="26"/>
      <c r="T1936" s="26"/>
      <c r="U1936" s="26"/>
      <c r="V1936" s="26"/>
    </row>
    <row r="1937" spans="1:22" ht="14.5" x14ac:dyDescent="0.35">
      <c r="A1937" s="15">
        <v>16</v>
      </c>
      <c r="B1937" s="8">
        <v>90</v>
      </c>
      <c r="C1937" s="8">
        <v>1250000.0001000001</v>
      </c>
      <c r="D1937" s="8">
        <v>4500</v>
      </c>
      <c r="E1937" s="2">
        <v>2970</v>
      </c>
      <c r="F1937" s="2">
        <v>24582.541015625</v>
      </c>
      <c r="G1937" s="2">
        <v>308.37332153320301</v>
      </c>
      <c r="H1937" s="1">
        <v>23680.712141456519</v>
      </c>
      <c r="I1937" s="1">
        <v>318.78470710098321</v>
      </c>
      <c r="J1937" s="1">
        <f t="shared" si="179"/>
        <v>-3.6685746749909467</v>
      </c>
      <c r="K1937" s="1">
        <f t="shared" si="180"/>
        <v>3.3762277216510741</v>
      </c>
      <c r="L1937" s="26"/>
      <c r="M1937" s="26"/>
      <c r="N1937" s="2">
        <v>1250001</v>
      </c>
      <c r="O1937" s="26"/>
      <c r="P1937" s="26"/>
      <c r="Q1937" s="26"/>
      <c r="R1937" s="26"/>
      <c r="S1937" s="26"/>
      <c r="T1937" s="26"/>
      <c r="U1937" s="26"/>
      <c r="V1937" s="26"/>
    </row>
    <row r="1938" spans="1:22" ht="14.5" x14ac:dyDescent="0.35">
      <c r="A1938" s="15">
        <v>16</v>
      </c>
      <c r="B1938" s="8">
        <v>90</v>
      </c>
      <c r="C1938" s="8">
        <v>1250000.0001000001</v>
      </c>
      <c r="D1938" s="8">
        <v>4500</v>
      </c>
      <c r="E1938" s="2">
        <v>3000</v>
      </c>
      <c r="F1938" s="2">
        <v>24028.63671875</v>
      </c>
      <c r="G1938" s="2">
        <v>298.57110595703102</v>
      </c>
      <c r="H1938" s="1">
        <v>23656.84390163291</v>
      </c>
      <c r="I1938" s="1">
        <v>289.42394537780632</v>
      </c>
      <c r="J1938" s="1">
        <f t="shared" si="179"/>
        <v>-1.5472905161821884</v>
      </c>
      <c r="K1938" s="1">
        <f t="shared" si="180"/>
        <v>-3.0636456096127134</v>
      </c>
      <c r="L1938" s="26"/>
      <c r="M1938" s="26"/>
      <c r="N1938" s="2">
        <v>0</v>
      </c>
      <c r="O1938" s="26"/>
      <c r="P1938" s="26"/>
      <c r="Q1938" s="26"/>
      <c r="R1938" s="26"/>
      <c r="S1938" s="26"/>
      <c r="T1938" s="26"/>
      <c r="U1938" s="26"/>
      <c r="V1938" s="26"/>
    </row>
    <row r="1939" spans="1:22" ht="14.5" x14ac:dyDescent="0.35">
      <c r="A1939" s="15">
        <v>16</v>
      </c>
      <c r="B1939" s="8">
        <v>90</v>
      </c>
      <c r="C1939" s="8">
        <v>1250000.0001000001</v>
      </c>
      <c r="D1939" s="8">
        <v>4500</v>
      </c>
      <c r="E1939" s="2">
        <v>3030</v>
      </c>
      <c r="F1939" s="2">
        <v>23926.365234375</v>
      </c>
      <c r="G1939" s="2">
        <v>294.70840454101602</v>
      </c>
      <c r="H1939" s="1">
        <v>23665.39599129666</v>
      </c>
      <c r="I1939" s="1">
        <v>278.23053426940788</v>
      </c>
      <c r="J1939" s="1">
        <f t="shared" si="179"/>
        <v>-1.0907182955788262</v>
      </c>
      <c r="K1939" s="1">
        <f t="shared" si="180"/>
        <v>-5.5912454540517977</v>
      </c>
      <c r="L1939" s="26"/>
      <c r="M1939" s="26"/>
      <c r="N1939" s="2">
        <v>0</v>
      </c>
      <c r="O1939" s="26"/>
      <c r="P1939" s="26"/>
      <c r="Q1939" s="26"/>
      <c r="R1939" s="26"/>
      <c r="S1939" s="26"/>
      <c r="T1939" s="26"/>
      <c r="U1939" s="26"/>
      <c r="V1939" s="26"/>
    </row>
    <row r="1940" spans="1:22" ht="14.5" x14ac:dyDescent="0.35">
      <c r="A1940" s="15">
        <v>16</v>
      </c>
      <c r="B1940" s="8">
        <v>90</v>
      </c>
      <c r="C1940" s="8">
        <v>1250000.0001000001</v>
      </c>
      <c r="D1940" s="8">
        <v>4500</v>
      </c>
      <c r="E1940" s="2">
        <v>3060</v>
      </c>
      <c r="F1940" s="2">
        <v>23665.470703125</v>
      </c>
      <c r="G1940" s="2">
        <v>286.71151733398398</v>
      </c>
      <c r="H1940" s="1">
        <v>23685.255555135889</v>
      </c>
      <c r="I1940" s="1">
        <v>271.13182962291802</v>
      </c>
      <c r="J1940" s="1">
        <f t="shared" si="179"/>
        <v>8.3602190968788057E-2</v>
      </c>
      <c r="K1940" s="1">
        <f t="shared" si="180"/>
        <v>-5.4339246138192348</v>
      </c>
      <c r="L1940" s="26"/>
      <c r="M1940" s="26"/>
      <c r="N1940" s="2">
        <v>1.68331020238173E-13</v>
      </c>
      <c r="O1940" s="26"/>
      <c r="P1940" s="26"/>
      <c r="Q1940" s="26"/>
      <c r="R1940" s="26"/>
      <c r="S1940" s="26"/>
      <c r="T1940" s="26"/>
      <c r="U1940" s="26"/>
      <c r="V1940" s="26"/>
    </row>
    <row r="1941" spans="1:22" ht="14.5" x14ac:dyDescent="0.35">
      <c r="A1941" s="15">
        <v>16</v>
      </c>
      <c r="B1941" s="8">
        <v>90</v>
      </c>
      <c r="C1941" s="8">
        <v>1250000.0001000001</v>
      </c>
      <c r="D1941" s="8">
        <v>4500</v>
      </c>
      <c r="E1941" s="2">
        <v>3090</v>
      </c>
      <c r="F1941" s="2">
        <v>23936.119140625</v>
      </c>
      <c r="G1941" s="2">
        <v>283.42236328125</v>
      </c>
      <c r="H1941" s="1">
        <v>23784.3342804153</v>
      </c>
      <c r="I1941" s="1">
        <v>292.41958564455382</v>
      </c>
      <c r="J1941" s="1">
        <f t="shared" si="179"/>
        <v>-0.63412476900688108</v>
      </c>
      <c r="K1941" s="1">
        <f t="shared" si="180"/>
        <v>3.174492746140698</v>
      </c>
      <c r="L1941" s="26"/>
      <c r="M1941" s="26"/>
      <c r="N1941" s="2">
        <v>1250001</v>
      </c>
      <c r="O1941" s="26"/>
      <c r="P1941" s="26"/>
      <c r="Q1941" s="26"/>
      <c r="R1941" s="26"/>
      <c r="S1941" s="26"/>
      <c r="T1941" s="26"/>
      <c r="U1941" s="26"/>
      <c r="V1941" s="26"/>
    </row>
    <row r="1942" spans="1:22" ht="14.5" x14ac:dyDescent="0.35">
      <c r="A1942" s="15">
        <v>16</v>
      </c>
      <c r="B1942" s="8">
        <v>90</v>
      </c>
      <c r="C1942" s="8">
        <v>1250000.0001000001</v>
      </c>
      <c r="D1942" s="8">
        <v>4500</v>
      </c>
      <c r="E1942" s="2">
        <v>3120</v>
      </c>
      <c r="F1942" s="2">
        <v>24862.0625</v>
      </c>
      <c r="G1942" s="2">
        <v>285.74331665039102</v>
      </c>
      <c r="H1942" s="1">
        <v>23932.113127229779</v>
      </c>
      <c r="I1942" s="1">
        <v>297.56063376995428</v>
      </c>
      <c r="J1942" s="1">
        <f t="shared" si="179"/>
        <v>-3.7404353430863631</v>
      </c>
      <c r="K1942" s="1">
        <f t="shared" si="180"/>
        <v>4.1356407765161585</v>
      </c>
      <c r="L1942" s="26"/>
      <c r="M1942" s="26"/>
      <c r="N1942" s="2">
        <v>1250001</v>
      </c>
      <c r="O1942" s="26"/>
      <c r="P1942" s="26"/>
      <c r="Q1942" s="26"/>
      <c r="R1942" s="26"/>
      <c r="S1942" s="26"/>
      <c r="T1942" s="26"/>
      <c r="U1942" s="26"/>
      <c r="V1942" s="26"/>
    </row>
    <row r="1943" spans="1:22" ht="14.5" x14ac:dyDescent="0.35">
      <c r="A1943" s="15">
        <v>16</v>
      </c>
      <c r="B1943" s="8">
        <v>90</v>
      </c>
      <c r="C1943" s="8">
        <v>1250000.0001000001</v>
      </c>
      <c r="D1943" s="8">
        <v>4500</v>
      </c>
      <c r="E1943" s="2">
        <v>3150</v>
      </c>
      <c r="F1943" s="2">
        <v>25653.42578125</v>
      </c>
      <c r="G1943" s="2">
        <v>284.84423828125</v>
      </c>
      <c r="H1943" s="1">
        <v>24094.14236227033</v>
      </c>
      <c r="I1943" s="1">
        <v>295.47196688681822</v>
      </c>
      <c r="J1943" s="1">
        <f t="shared" si="179"/>
        <v>-6.0782658514144545</v>
      </c>
      <c r="K1943" s="1">
        <f t="shared" si="180"/>
        <v>3.7310667295557502</v>
      </c>
      <c r="L1943" s="26"/>
      <c r="M1943" s="26"/>
      <c r="N1943" s="2">
        <v>1250001</v>
      </c>
      <c r="O1943" s="26"/>
      <c r="P1943" s="26"/>
      <c r="Q1943" s="26"/>
      <c r="R1943" s="26"/>
      <c r="S1943" s="26"/>
      <c r="T1943" s="26"/>
      <c r="U1943" s="26"/>
      <c r="V1943" s="26"/>
    </row>
    <row r="1944" spans="1:22" ht="14.5" x14ac:dyDescent="0.35">
      <c r="A1944" s="15">
        <v>16</v>
      </c>
      <c r="B1944" s="8">
        <v>90</v>
      </c>
      <c r="C1944" s="8">
        <v>1250000.0001000001</v>
      </c>
      <c r="D1944" s="8">
        <v>4500</v>
      </c>
      <c r="E1944" s="2">
        <v>3180</v>
      </c>
      <c r="F1944" s="2">
        <v>24723.083984375</v>
      </c>
      <c r="G1944" s="2">
        <v>274.01458740234398</v>
      </c>
      <c r="H1944" s="1">
        <v>23902.26250944339</v>
      </c>
      <c r="I1944" s="1">
        <v>262.10815720064483</v>
      </c>
      <c r="J1944" s="1">
        <f t="shared" si="179"/>
        <v>-3.3200610225260321</v>
      </c>
      <c r="K1944" s="1">
        <f t="shared" si="180"/>
        <v>-4.3451811505993216</v>
      </c>
      <c r="L1944" s="26"/>
      <c r="M1944" s="26"/>
      <c r="N1944" s="2">
        <v>0</v>
      </c>
      <c r="O1944" s="26"/>
      <c r="P1944" s="26"/>
      <c r="Q1944" s="26"/>
      <c r="R1944" s="26"/>
      <c r="S1944" s="26"/>
      <c r="T1944" s="26"/>
      <c r="U1944" s="26"/>
      <c r="V1944" s="26"/>
    </row>
    <row r="1945" spans="1:22" ht="14.5" x14ac:dyDescent="0.35">
      <c r="A1945" s="15">
        <v>16</v>
      </c>
      <c r="B1945" s="8">
        <v>90</v>
      </c>
      <c r="C1945" s="8">
        <v>1250000.0001000001</v>
      </c>
      <c r="D1945" s="8">
        <v>4500</v>
      </c>
      <c r="E1945" s="2">
        <v>3210</v>
      </c>
      <c r="F1945" s="2">
        <v>24523.658203125</v>
      </c>
      <c r="G1945" s="2">
        <v>270.92071533203102</v>
      </c>
      <c r="H1945" s="1">
        <v>23852.227400398951</v>
      </c>
      <c r="I1945" s="1">
        <v>253.35718506414179</v>
      </c>
      <c r="J1945" s="1">
        <f t="shared" si="179"/>
        <v>-2.7378900699263924</v>
      </c>
      <c r="K1945" s="1">
        <f t="shared" si="180"/>
        <v>-6.4829041390814215</v>
      </c>
      <c r="L1945" s="26"/>
      <c r="M1945" s="26"/>
      <c r="N1945" s="2">
        <v>0</v>
      </c>
      <c r="O1945" s="26"/>
      <c r="P1945" s="26"/>
      <c r="Q1945" s="26"/>
      <c r="R1945" s="26"/>
      <c r="S1945" s="26"/>
      <c r="T1945" s="26"/>
      <c r="U1945" s="26"/>
      <c r="V1945" s="26"/>
    </row>
    <row r="1946" spans="1:22" ht="14.5" x14ac:dyDescent="0.35">
      <c r="A1946" s="15">
        <v>16</v>
      </c>
      <c r="B1946" s="8">
        <v>90</v>
      </c>
      <c r="C1946" s="8">
        <v>1250000.0001000001</v>
      </c>
      <c r="D1946" s="8">
        <v>4500</v>
      </c>
      <c r="E1946" s="2">
        <v>3240</v>
      </c>
      <c r="F1946" s="2">
        <v>24159.697265625</v>
      </c>
      <c r="G1946" s="2">
        <v>266.03897094726602</v>
      </c>
      <c r="H1946" s="1">
        <v>23851.659241598009</v>
      </c>
      <c r="I1946" s="1">
        <v>249.0126000754374</v>
      </c>
      <c r="J1946" s="1">
        <f t="shared" si="179"/>
        <v>-1.2750077976567835</v>
      </c>
      <c r="K1946" s="1">
        <f t="shared" si="180"/>
        <v>-6.3999536651356115</v>
      </c>
      <c r="L1946" s="26"/>
      <c r="M1946" s="26"/>
      <c r="N1946" s="2">
        <v>0</v>
      </c>
      <c r="O1946" s="26"/>
      <c r="P1946" s="26"/>
      <c r="Q1946" s="26"/>
      <c r="R1946" s="26"/>
      <c r="S1946" s="26"/>
      <c r="T1946" s="26"/>
      <c r="U1946" s="26"/>
      <c r="V1946" s="26"/>
    </row>
    <row r="1947" spans="1:22" ht="14.5" x14ac:dyDescent="0.35">
      <c r="A1947" s="15">
        <v>16</v>
      </c>
      <c r="B1947" s="8">
        <v>90</v>
      </c>
      <c r="C1947" s="8">
        <v>1250000.0001000001</v>
      </c>
      <c r="D1947" s="8">
        <v>4500</v>
      </c>
      <c r="E1947" s="2">
        <v>3270</v>
      </c>
      <c r="F1947" s="2">
        <v>24487.16015625</v>
      </c>
      <c r="G1947" s="2">
        <v>264.03851318359398</v>
      </c>
      <c r="H1947" s="1">
        <v>24392.752516908218</v>
      </c>
      <c r="I1947" s="1">
        <v>269.61236016071058</v>
      </c>
      <c r="J1947" s="1">
        <f t="shared" si="179"/>
        <v>-0.385539355071705</v>
      </c>
      <c r="K1947" s="1">
        <f t="shared" si="180"/>
        <v>2.1109977138982514</v>
      </c>
      <c r="L1947" s="26"/>
      <c r="M1947" s="26"/>
      <c r="N1947" s="2">
        <v>1250001</v>
      </c>
      <c r="O1947" s="26"/>
      <c r="P1947" s="26"/>
      <c r="Q1947" s="26"/>
      <c r="R1947" s="26"/>
      <c r="S1947" s="26"/>
      <c r="T1947" s="26"/>
      <c r="U1947" s="26"/>
      <c r="V1947" s="26"/>
    </row>
    <row r="1948" spans="1:22" ht="14.5" x14ac:dyDescent="0.35">
      <c r="A1948" s="15">
        <v>16</v>
      </c>
      <c r="B1948" s="8">
        <v>90</v>
      </c>
      <c r="C1948" s="8">
        <v>1250000.0001000001</v>
      </c>
      <c r="D1948" s="8">
        <v>4500</v>
      </c>
      <c r="E1948" s="2">
        <v>3300</v>
      </c>
      <c r="F1948" s="2">
        <v>25320.40625</v>
      </c>
      <c r="G1948" s="2">
        <v>264.958740234375</v>
      </c>
      <c r="H1948" s="1">
        <v>24688.397476758229</v>
      </c>
      <c r="I1948" s="1">
        <v>273.95028203158631</v>
      </c>
      <c r="J1948" s="1">
        <f t="shared" si="179"/>
        <v>-2.4960451542588125</v>
      </c>
      <c r="K1948" s="1">
        <f t="shared" si="180"/>
        <v>3.3935630088132398</v>
      </c>
      <c r="L1948" s="26"/>
      <c r="M1948" s="26"/>
      <c r="N1948" s="2">
        <v>1250001</v>
      </c>
      <c r="O1948" s="26"/>
      <c r="P1948" s="26"/>
      <c r="Q1948" s="26"/>
      <c r="R1948" s="26"/>
      <c r="S1948" s="26"/>
      <c r="T1948" s="26"/>
      <c r="U1948" s="26"/>
      <c r="V1948" s="26"/>
    </row>
    <row r="1949" spans="1:22" ht="14.5" x14ac:dyDescent="0.35">
      <c r="A1949" s="15">
        <v>16</v>
      </c>
      <c r="B1949" s="8">
        <v>90</v>
      </c>
      <c r="C1949" s="8">
        <v>1250000.0001000001</v>
      </c>
      <c r="D1949" s="8">
        <v>4500</v>
      </c>
      <c r="E1949" s="2">
        <v>3330</v>
      </c>
      <c r="F1949" s="2">
        <v>26123.650390625</v>
      </c>
      <c r="G1949" s="2">
        <v>263.35650634765602</v>
      </c>
      <c r="H1949" s="1">
        <v>24852.99271004352</v>
      </c>
      <c r="I1949" s="1">
        <v>272.75284778680759</v>
      </c>
      <c r="J1949" s="1">
        <f t="shared" si="179"/>
        <v>-4.8640127301561247</v>
      </c>
      <c r="K1949" s="1">
        <f t="shared" si="180"/>
        <v>3.5679169538904389</v>
      </c>
      <c r="L1949" s="26"/>
      <c r="M1949" s="26"/>
      <c r="N1949" s="2">
        <v>1250001</v>
      </c>
      <c r="O1949" s="26"/>
      <c r="P1949" s="26"/>
      <c r="Q1949" s="26"/>
      <c r="R1949" s="26"/>
      <c r="S1949" s="26"/>
      <c r="T1949" s="26"/>
      <c r="U1949" s="26"/>
      <c r="V1949" s="26"/>
    </row>
    <row r="1950" spans="1:22" ht="14.5" x14ac:dyDescent="0.35">
      <c r="A1950" s="15">
        <v>16</v>
      </c>
      <c r="B1950" s="8">
        <v>90</v>
      </c>
      <c r="C1950" s="8">
        <v>1250000.0001000001</v>
      </c>
      <c r="D1950" s="8">
        <v>4500</v>
      </c>
      <c r="E1950" s="2">
        <v>3360</v>
      </c>
      <c r="F1950" s="2">
        <v>25162.400390625</v>
      </c>
      <c r="G1950" s="2">
        <v>256.82864379882801</v>
      </c>
      <c r="H1950" s="1">
        <v>24268.13263978023</v>
      </c>
      <c r="I1950" s="1">
        <v>247.72283405503231</v>
      </c>
      <c r="J1950" s="1">
        <f t="shared" si="179"/>
        <v>-3.5539842660557799</v>
      </c>
      <c r="K1950" s="1">
        <f t="shared" si="180"/>
        <v>-3.5454806010377165</v>
      </c>
      <c r="L1950" s="26"/>
      <c r="M1950" s="26"/>
      <c r="N1950" s="2">
        <v>2.63028548187815E-14</v>
      </c>
      <c r="O1950" s="26"/>
      <c r="P1950" s="26"/>
      <c r="Q1950" s="26"/>
      <c r="R1950" s="26"/>
      <c r="S1950" s="26"/>
      <c r="T1950" s="26"/>
      <c r="U1950" s="26"/>
      <c r="V1950" s="26"/>
    </row>
    <row r="1951" spans="1:22" ht="14.5" x14ac:dyDescent="0.35">
      <c r="A1951" s="15">
        <v>16</v>
      </c>
      <c r="B1951" s="8">
        <v>90</v>
      </c>
      <c r="C1951" s="8">
        <v>1250000.0001000001</v>
      </c>
      <c r="D1951" s="8">
        <v>4500</v>
      </c>
      <c r="E1951" s="2">
        <v>3390</v>
      </c>
      <c r="F1951" s="2">
        <v>24901.0390625</v>
      </c>
      <c r="G1951" s="2">
        <v>253.59883117675801</v>
      </c>
      <c r="H1951" s="1">
        <v>24192.366992620231</v>
      </c>
      <c r="I1951" s="1">
        <v>239.32846641277669</v>
      </c>
      <c r="J1951" s="1">
        <f t="shared" si="179"/>
        <v>-2.8459538098030683</v>
      </c>
      <c r="K1951" s="1">
        <f t="shared" si="180"/>
        <v>-5.6271413782798136</v>
      </c>
      <c r="L1951" s="26"/>
      <c r="M1951" s="26"/>
      <c r="N1951" s="2">
        <v>5.2604300174738699E-14</v>
      </c>
      <c r="O1951" s="26"/>
      <c r="P1951" s="26"/>
      <c r="Q1951" s="26"/>
      <c r="R1951" s="26"/>
      <c r="S1951" s="26"/>
      <c r="T1951" s="26"/>
      <c r="U1951" s="26"/>
      <c r="V1951" s="26"/>
    </row>
    <row r="1952" spans="1:22" ht="14.5" x14ac:dyDescent="0.35">
      <c r="A1952" s="15">
        <v>16</v>
      </c>
      <c r="B1952" s="8">
        <v>90</v>
      </c>
      <c r="C1952" s="8">
        <v>1250000.0001000001</v>
      </c>
      <c r="D1952" s="8">
        <v>4500</v>
      </c>
      <c r="E1952" s="2">
        <v>3420</v>
      </c>
      <c r="F1952" s="2">
        <v>24436.23046875</v>
      </c>
      <c r="G1952" s="2">
        <v>247.42601013183599</v>
      </c>
      <c r="H1952" s="1">
        <v>24275.5948300448</v>
      </c>
      <c r="I1952" s="1">
        <v>235.4081386198977</v>
      </c>
      <c r="J1952" s="1">
        <f t="shared" si="179"/>
        <v>-0.65736668718453617</v>
      </c>
      <c r="K1952" s="1">
        <f t="shared" si="180"/>
        <v>-4.8571577036443392</v>
      </c>
      <c r="L1952" s="26"/>
      <c r="M1952" s="26"/>
      <c r="N1952" s="2">
        <v>0</v>
      </c>
      <c r="O1952" s="26"/>
      <c r="P1952" s="26"/>
      <c r="Q1952" s="26"/>
      <c r="R1952" s="26"/>
      <c r="S1952" s="26"/>
      <c r="T1952" s="26"/>
      <c r="U1952" s="26"/>
      <c r="V1952" s="26"/>
    </row>
    <row r="1953" spans="1:22" ht="14.5" x14ac:dyDescent="0.35">
      <c r="A1953" s="15">
        <v>16</v>
      </c>
      <c r="B1953" s="8">
        <v>90</v>
      </c>
      <c r="C1953" s="8">
        <v>1250000.0001000001</v>
      </c>
      <c r="D1953" s="8">
        <v>4500</v>
      </c>
      <c r="E1953" s="2">
        <v>3450</v>
      </c>
      <c r="F1953" s="2">
        <v>24720.990234375</v>
      </c>
      <c r="G1953" s="2">
        <v>245.12614440918</v>
      </c>
      <c r="H1953" s="1">
        <v>24659.56805943104</v>
      </c>
      <c r="I1953" s="1">
        <v>250.213238188719</v>
      </c>
      <c r="J1953" s="1">
        <f t="shared" si="179"/>
        <v>-0.24846162860641233</v>
      </c>
      <c r="K1953" s="1">
        <f t="shared" si="180"/>
        <v>2.0752962895085174</v>
      </c>
      <c r="L1953" s="26"/>
      <c r="M1953" s="26"/>
      <c r="N1953" s="2">
        <v>1250001</v>
      </c>
      <c r="O1953" s="26"/>
      <c r="P1953" s="26"/>
      <c r="Q1953" s="26"/>
      <c r="R1953" s="26"/>
      <c r="S1953" s="26"/>
      <c r="T1953" s="26"/>
      <c r="U1953" s="26"/>
      <c r="V1953" s="26"/>
    </row>
    <row r="1954" spans="1:22" ht="14.5" x14ac:dyDescent="0.35">
      <c r="A1954" s="15">
        <v>16</v>
      </c>
      <c r="B1954" s="8">
        <v>90</v>
      </c>
      <c r="C1954" s="8">
        <v>1250000.0001000001</v>
      </c>
      <c r="D1954" s="8">
        <v>4500</v>
      </c>
      <c r="E1954" s="2">
        <v>3480</v>
      </c>
      <c r="F1954" s="2">
        <v>25541.052734375</v>
      </c>
      <c r="G1954" s="2">
        <v>248.25500488281301</v>
      </c>
      <c r="H1954" s="1">
        <v>24871.322329922059</v>
      </c>
      <c r="I1954" s="1">
        <v>252.0524212245125</v>
      </c>
      <c r="J1954" s="1">
        <f t="shared" si="179"/>
        <v>-2.6221722785590948</v>
      </c>
      <c r="K1954" s="1">
        <f t="shared" si="180"/>
        <v>1.5296434178606113</v>
      </c>
      <c r="L1954" s="26"/>
      <c r="M1954" s="26"/>
      <c r="N1954" s="2">
        <v>1250001</v>
      </c>
      <c r="O1954" s="26"/>
      <c r="P1954" s="26"/>
      <c r="Q1954" s="26"/>
      <c r="R1954" s="26"/>
      <c r="S1954" s="26"/>
      <c r="T1954" s="26"/>
      <c r="U1954" s="26"/>
      <c r="V1954" s="26"/>
    </row>
    <row r="1955" spans="1:22" ht="14.5" x14ac:dyDescent="0.35">
      <c r="A1955" s="15">
        <v>16</v>
      </c>
      <c r="B1955" s="8">
        <v>90</v>
      </c>
      <c r="C1955" s="8">
        <v>1250000.0001000001</v>
      </c>
      <c r="D1955" s="8">
        <v>4500</v>
      </c>
      <c r="E1955" s="2">
        <v>3510</v>
      </c>
      <c r="F1955" s="2">
        <v>26206.46484375</v>
      </c>
      <c r="G1955" s="2">
        <v>246.00460815429699</v>
      </c>
      <c r="H1955" s="1">
        <v>24991.12585433885</v>
      </c>
      <c r="I1955" s="1">
        <v>250.0573165882395</v>
      </c>
      <c r="J1955" s="1">
        <f t="shared" si="179"/>
        <v>-4.6375541174947781</v>
      </c>
      <c r="K1955" s="1">
        <f t="shared" si="180"/>
        <v>1.6474115929570745</v>
      </c>
      <c r="L1955" s="26"/>
      <c r="M1955" s="26"/>
      <c r="N1955" s="2">
        <v>1250001</v>
      </c>
      <c r="O1955" s="26"/>
      <c r="P1955" s="26"/>
      <c r="Q1955" s="26"/>
      <c r="R1955" s="26"/>
      <c r="S1955" s="26"/>
      <c r="T1955" s="26"/>
      <c r="U1955" s="26"/>
      <c r="V1955" s="26"/>
    </row>
    <row r="1956" spans="1:22" ht="14.5" x14ac:dyDescent="0.35">
      <c r="A1956" s="15">
        <v>16</v>
      </c>
      <c r="B1956" s="8">
        <v>90</v>
      </c>
      <c r="C1956" s="8">
        <v>1250000.0001000001</v>
      </c>
      <c r="D1956" s="8">
        <v>4500</v>
      </c>
      <c r="E1956" s="2">
        <v>3540</v>
      </c>
      <c r="F1956" s="2">
        <v>25355.3046875</v>
      </c>
      <c r="G1956" s="2">
        <v>240.16383361816401</v>
      </c>
      <c r="H1956" s="1">
        <v>24724.7893476678</v>
      </c>
      <c r="I1956" s="1">
        <v>231.64257160557679</v>
      </c>
      <c r="J1956" s="1">
        <f t="shared" si="179"/>
        <v>-2.486719633635639</v>
      </c>
      <c r="K1956" s="1">
        <f t="shared" si="180"/>
        <v>-3.5481037607582295</v>
      </c>
      <c r="L1956" s="26"/>
      <c r="M1956" s="26"/>
      <c r="N1956" s="2">
        <v>0</v>
      </c>
      <c r="O1956" s="26"/>
      <c r="P1956" s="26"/>
      <c r="Q1956" s="26"/>
      <c r="R1956" s="26"/>
      <c r="S1956" s="26"/>
      <c r="T1956" s="26"/>
      <c r="U1956" s="26"/>
      <c r="V1956" s="26"/>
    </row>
    <row r="1957" spans="1:22" ht="14.5" x14ac:dyDescent="0.35">
      <c r="A1957" s="15">
        <v>16</v>
      </c>
      <c r="B1957" s="8">
        <v>90</v>
      </c>
      <c r="C1957" s="8">
        <v>1250000.0001000001</v>
      </c>
      <c r="D1957" s="8">
        <v>4500</v>
      </c>
      <c r="E1957" s="2">
        <v>3570</v>
      </c>
      <c r="F1957" s="2">
        <v>24876.162109375</v>
      </c>
      <c r="G1957" s="2">
        <v>235.151443481445</v>
      </c>
      <c r="H1957" s="1">
        <v>24787.899536046189</v>
      </c>
      <c r="I1957" s="1">
        <v>225.0273725057794</v>
      </c>
      <c r="J1957" s="1">
        <f t="shared" si="179"/>
        <v>-0.35480783949204198</v>
      </c>
      <c r="K1957" s="1">
        <f t="shared" si="180"/>
        <v>-4.3053407734936826</v>
      </c>
      <c r="L1957" s="26"/>
      <c r="M1957" s="26"/>
      <c r="N1957" s="2">
        <v>0</v>
      </c>
      <c r="O1957" s="26"/>
      <c r="P1957" s="26"/>
      <c r="Q1957" s="26"/>
      <c r="R1957" s="26"/>
      <c r="S1957" s="26"/>
      <c r="T1957" s="26"/>
      <c r="U1957" s="26"/>
      <c r="V1957" s="26"/>
    </row>
    <row r="1958" spans="1:22" ht="14.5" x14ac:dyDescent="0.35">
      <c r="A1958" s="15">
        <v>16</v>
      </c>
      <c r="B1958" s="8">
        <v>90</v>
      </c>
      <c r="C1958" s="8">
        <v>1250000.0001000001</v>
      </c>
      <c r="D1958" s="8">
        <v>4500</v>
      </c>
      <c r="E1958" s="2">
        <v>3600</v>
      </c>
      <c r="F1958" s="2">
        <v>24501.361328125</v>
      </c>
      <c r="G1958" s="2">
        <v>230.157150268555</v>
      </c>
      <c r="H1958" s="1">
        <v>24885.786241880509</v>
      </c>
      <c r="I1958" s="1">
        <v>221.5564917444197</v>
      </c>
      <c r="J1958" s="1">
        <f t="shared" si="179"/>
        <v>1.5689941003981249</v>
      </c>
      <c r="K1958" s="1">
        <f t="shared" si="180"/>
        <v>-3.7368634926613251</v>
      </c>
      <c r="L1958" s="26"/>
      <c r="M1958" s="26"/>
      <c r="N1958" s="2">
        <v>3.1563022594854903E-14</v>
      </c>
      <c r="O1958" s="26"/>
      <c r="P1958" s="26"/>
      <c r="Q1958" s="26"/>
      <c r="R1958" s="26"/>
      <c r="S1958" s="26"/>
      <c r="T1958" s="26"/>
      <c r="U1958" s="26"/>
      <c r="V1958" s="26"/>
    </row>
    <row r="1959" spans="1:22" ht="14.5" x14ac:dyDescent="0.35">
      <c r="A1959" s="15">
        <v>16</v>
      </c>
      <c r="B1959" s="8">
        <v>90</v>
      </c>
      <c r="C1959" s="8">
        <v>1250000.0001000001</v>
      </c>
      <c r="D1959" s="8">
        <v>4500</v>
      </c>
      <c r="E1959" s="2">
        <v>3630</v>
      </c>
      <c r="F1959" s="2">
        <v>24726.26171875</v>
      </c>
      <c r="G1959" s="2">
        <v>229.23060607910199</v>
      </c>
      <c r="H1959" s="1">
        <v>25270.305349330389</v>
      </c>
      <c r="I1959" s="1">
        <v>230.9808334610758</v>
      </c>
      <c r="J1959" s="1">
        <f t="shared" si="179"/>
        <v>2.200266408115541</v>
      </c>
      <c r="K1959" s="1">
        <f t="shared" si="180"/>
        <v>0.76352255569653438</v>
      </c>
      <c r="L1959" s="26"/>
      <c r="M1959" s="26"/>
      <c r="N1959" s="2">
        <v>1250001</v>
      </c>
      <c r="O1959" s="26"/>
      <c r="P1959" s="26"/>
      <c r="Q1959" s="26"/>
      <c r="R1959" s="26"/>
      <c r="S1959" s="26"/>
      <c r="T1959" s="26"/>
      <c r="U1959" s="26"/>
      <c r="V1959" s="26"/>
    </row>
    <row r="1960" spans="1:22" ht="14.5" x14ac:dyDescent="0.35">
      <c r="A1960" s="17">
        <v>16</v>
      </c>
      <c r="B1960" s="18">
        <v>90</v>
      </c>
      <c r="C1960" s="18">
        <v>1250000.0001000001</v>
      </c>
      <c r="D1960" s="18">
        <v>4500</v>
      </c>
      <c r="E1960" s="2">
        <v>3660</v>
      </c>
      <c r="F1960" s="2">
        <v>25638.2734375</v>
      </c>
      <c r="G1960" s="2">
        <v>230.69229125976599</v>
      </c>
      <c r="H1960" s="1">
        <v>25503.74249066232</v>
      </c>
      <c r="I1960" s="1">
        <v>231.49677237225171</v>
      </c>
      <c r="J1960" s="1">
        <f t="shared" si="179"/>
        <v>-0.52472701473300976</v>
      </c>
      <c r="K1960" s="1">
        <f t="shared" si="180"/>
        <v>0.34872474849185547</v>
      </c>
      <c r="L1960" s="26"/>
      <c r="M1960" s="26"/>
      <c r="N1960" s="16">
        <v>1250001</v>
      </c>
      <c r="O1960" s="26"/>
      <c r="P1960" s="26"/>
      <c r="Q1960" s="26"/>
      <c r="R1960" s="26"/>
      <c r="S1960" s="26"/>
      <c r="T1960" s="26"/>
      <c r="U1960" s="26"/>
      <c r="V1960" s="26"/>
    </row>
    <row r="1961" spans="1:22" ht="14.5" x14ac:dyDescent="0.35">
      <c r="A1961" s="15">
        <v>17</v>
      </c>
      <c r="B1961" s="8">
        <v>90</v>
      </c>
      <c r="C1961" s="8">
        <v>1805555.5556999999</v>
      </c>
      <c r="D1961" s="8">
        <v>6166.6666679999998</v>
      </c>
      <c r="E1961" s="2">
        <v>30</v>
      </c>
      <c r="F1961" s="2">
        <v>213.10076904296901</v>
      </c>
      <c r="G1961" s="2">
        <v>720.06744384765602</v>
      </c>
      <c r="H1961" s="1">
        <v>214.15277155249049</v>
      </c>
      <c r="I1961" s="1">
        <v>730.44877274515488</v>
      </c>
      <c r="J1961" s="1">
        <f t="shared" si="179"/>
        <v>0.49366434210726085</v>
      </c>
      <c r="K1961" s="1">
        <f t="shared" si="180"/>
        <v>1.4417161873097026</v>
      </c>
      <c r="L1961" s="26">
        <f t="shared" ref="L1961:M1961" si="181">AVERAGE(J1961:J2082)</f>
        <v>-0.64305812995158784</v>
      </c>
      <c r="M1961" s="26">
        <f t="shared" si="181"/>
        <v>0.90405154402867305</v>
      </c>
      <c r="N1961" s="2">
        <v>1805556</v>
      </c>
      <c r="O1961" s="26">
        <f t="shared" ref="O1961:P1961" si="182">ABS(L1961)</f>
        <v>0.64305812995158784</v>
      </c>
      <c r="P1961" s="26">
        <f t="shared" si="182"/>
        <v>0.90405154402867305</v>
      </c>
      <c r="Q1961" s="26">
        <f t="shared" ref="Q1961" si="183">SUM(G1961:G2082)*30</f>
        <v>2094648.309173584</v>
      </c>
      <c r="R1961" s="26">
        <f t="shared" ref="R1961" si="184">SUM(I1961:I2082)*30</f>
        <v>2096223.7980909678</v>
      </c>
      <c r="S1961" s="26">
        <f t="shared" ref="S1961" si="185">SUM(F1961:F2082)*30</f>
        <v>85798851.003112793</v>
      </c>
      <c r="T1961" s="26">
        <f t="shared" ref="T1961" si="186">SUM(H1961:H2082)*30</f>
        <v>85058847.659145981</v>
      </c>
      <c r="U1961" s="26">
        <f t="shared" ref="U1961" si="187">(R1961-Q1961)/Q1961*100</f>
        <v>7.5214961408267125E-2</v>
      </c>
      <c r="V1961" s="26">
        <f t="shared" ref="V1961" si="188">(T1961-S1961)/S1961*100</f>
        <v>-0.86248630991569397</v>
      </c>
    </row>
    <row r="1962" spans="1:22" ht="14.5" x14ac:dyDescent="0.35">
      <c r="A1962" s="15">
        <v>17</v>
      </c>
      <c r="B1962" s="8">
        <v>90</v>
      </c>
      <c r="C1962" s="8">
        <v>1805555.5556999999</v>
      </c>
      <c r="D1962" s="8">
        <v>6166.6666679999998</v>
      </c>
      <c r="E1962" s="2">
        <v>60</v>
      </c>
      <c r="F1962" s="2">
        <v>205.47644042968699</v>
      </c>
      <c r="G1962" s="2">
        <v>694.30480957031295</v>
      </c>
      <c r="H1962" s="1">
        <v>217.204202657564</v>
      </c>
      <c r="I1962" s="1">
        <v>709.95766559172273</v>
      </c>
      <c r="J1962" s="1">
        <f t="shared" si="179"/>
        <v>5.7075946046915247</v>
      </c>
      <c r="K1962" s="1">
        <f t="shared" si="180"/>
        <v>2.2544645817874884</v>
      </c>
      <c r="L1962" s="26"/>
      <c r="M1962" s="26"/>
      <c r="N1962" s="2">
        <v>1805556</v>
      </c>
      <c r="O1962" s="26"/>
      <c r="P1962" s="26"/>
      <c r="Q1962" s="26"/>
      <c r="R1962" s="26"/>
      <c r="S1962" s="26"/>
      <c r="T1962" s="26"/>
      <c r="U1962" s="26"/>
      <c r="V1962" s="26"/>
    </row>
    <row r="1963" spans="1:22" ht="14.5" x14ac:dyDescent="0.35">
      <c r="A1963" s="15">
        <v>17</v>
      </c>
      <c r="B1963" s="8">
        <v>90</v>
      </c>
      <c r="C1963" s="8">
        <v>1805555.5556999999</v>
      </c>
      <c r="D1963" s="8">
        <v>6166.6666679999998</v>
      </c>
      <c r="E1963" s="2">
        <v>90</v>
      </c>
      <c r="F1963" s="2">
        <v>201.191162109375</v>
      </c>
      <c r="G1963" s="2">
        <v>679.82489013671898</v>
      </c>
      <c r="H1963" s="1">
        <v>220.630649323314</v>
      </c>
      <c r="I1963" s="1">
        <v>694.85295788499366</v>
      </c>
      <c r="J1963" s="1">
        <f t="shared" si="179"/>
        <v>9.6621973898490499</v>
      </c>
      <c r="K1963" s="1">
        <f t="shared" si="180"/>
        <v>2.2105792191945777</v>
      </c>
      <c r="L1963" s="26"/>
      <c r="M1963" s="26"/>
      <c r="N1963" s="2">
        <v>1805556</v>
      </c>
      <c r="O1963" s="26"/>
      <c r="P1963" s="26"/>
      <c r="Q1963" s="26"/>
      <c r="R1963" s="26"/>
      <c r="S1963" s="26"/>
      <c r="T1963" s="26"/>
      <c r="U1963" s="26"/>
      <c r="V1963" s="26"/>
    </row>
    <row r="1964" spans="1:22" ht="14.5" x14ac:dyDescent="0.35">
      <c r="A1964" s="15">
        <v>17</v>
      </c>
      <c r="B1964" s="8">
        <v>90</v>
      </c>
      <c r="C1964" s="8">
        <v>1805555.5556999999</v>
      </c>
      <c r="D1964" s="8">
        <v>6166.6666679999998</v>
      </c>
      <c r="E1964" s="2">
        <v>120</v>
      </c>
      <c r="F1964" s="2">
        <v>189.47163391113301</v>
      </c>
      <c r="G1964" s="2">
        <v>640.224609375</v>
      </c>
      <c r="H1964" s="1">
        <v>224.06144769556619</v>
      </c>
      <c r="I1964" s="1">
        <v>636.79421732286994</v>
      </c>
      <c r="J1964" s="1">
        <f t="shared" si="179"/>
        <v>18.255932600790615</v>
      </c>
      <c r="K1964" s="1">
        <f t="shared" si="180"/>
        <v>-0.53581071422400917</v>
      </c>
      <c r="L1964" s="26"/>
      <c r="M1964" s="26"/>
      <c r="N1964" s="2">
        <v>6.3124913553692198E-14</v>
      </c>
      <c r="O1964" s="26"/>
      <c r="P1964" s="26"/>
      <c r="Q1964" s="26"/>
      <c r="R1964" s="26"/>
      <c r="S1964" s="26"/>
      <c r="T1964" s="26"/>
      <c r="U1964" s="26"/>
      <c r="V1964" s="26"/>
    </row>
    <row r="1965" spans="1:22" ht="14.5" x14ac:dyDescent="0.35">
      <c r="A1965" s="15">
        <v>17</v>
      </c>
      <c r="B1965" s="8">
        <v>90</v>
      </c>
      <c r="C1965" s="8">
        <v>1805555.5556999999</v>
      </c>
      <c r="D1965" s="8">
        <v>6166.6666679999998</v>
      </c>
      <c r="E1965" s="2">
        <v>150</v>
      </c>
      <c r="F1965" s="2">
        <v>194.16387939453099</v>
      </c>
      <c r="G1965" s="2">
        <v>656.07965087890602</v>
      </c>
      <c r="H1965" s="1">
        <v>227.49230409057179</v>
      </c>
      <c r="I1965" s="1">
        <v>621.69452436684116</v>
      </c>
      <c r="J1965" s="1">
        <f t="shared" si="179"/>
        <v>17.165100326574727</v>
      </c>
      <c r="K1965" s="1">
        <f t="shared" si="180"/>
        <v>-5.2409987820840662</v>
      </c>
      <c r="L1965" s="26"/>
      <c r="M1965" s="26"/>
      <c r="N1965" s="2">
        <v>0</v>
      </c>
      <c r="O1965" s="26"/>
      <c r="P1965" s="26"/>
      <c r="Q1965" s="26"/>
      <c r="R1965" s="26"/>
      <c r="S1965" s="26"/>
      <c r="T1965" s="26"/>
      <c r="U1965" s="26"/>
      <c r="V1965" s="26"/>
    </row>
    <row r="1966" spans="1:22" ht="14.5" x14ac:dyDescent="0.35">
      <c r="A1966" s="15">
        <v>17</v>
      </c>
      <c r="B1966" s="8">
        <v>90</v>
      </c>
      <c r="C1966" s="8">
        <v>1805555.5556999999</v>
      </c>
      <c r="D1966" s="8">
        <v>6166.6666679999998</v>
      </c>
      <c r="E1966" s="2">
        <v>180</v>
      </c>
      <c r="F1966" s="2">
        <v>193.54537963867199</v>
      </c>
      <c r="G1966" s="2">
        <v>653.98968505859398</v>
      </c>
      <c r="H1966" s="1">
        <v>230.92314597988911</v>
      </c>
      <c r="I1966" s="1">
        <v>610.87431750616599</v>
      </c>
      <c r="J1966" s="1">
        <f t="shared" si="179"/>
        <v>19.312146025390696</v>
      </c>
      <c r="K1966" s="1">
        <f t="shared" si="180"/>
        <v>-6.5926678260323142</v>
      </c>
      <c r="L1966" s="26"/>
      <c r="M1966" s="26"/>
      <c r="N1966" s="2">
        <v>2.7353707948880898E-13</v>
      </c>
      <c r="O1966" s="26"/>
      <c r="P1966" s="26"/>
      <c r="Q1966" s="26"/>
      <c r="R1966" s="26"/>
      <c r="S1966" s="26"/>
      <c r="T1966" s="26"/>
      <c r="U1966" s="26"/>
      <c r="V1966" s="26"/>
    </row>
    <row r="1967" spans="1:22" ht="14.5" x14ac:dyDescent="0.35">
      <c r="A1967" s="15">
        <v>17</v>
      </c>
      <c r="B1967" s="8">
        <v>90</v>
      </c>
      <c r="C1967" s="8">
        <v>1805555.5556999999</v>
      </c>
      <c r="D1967" s="8">
        <v>6166.6666679999998</v>
      </c>
      <c r="E1967" s="2">
        <v>210</v>
      </c>
      <c r="F1967" s="2">
        <v>195.24363708496099</v>
      </c>
      <c r="G1967" s="2">
        <v>659.72015380859398</v>
      </c>
      <c r="H1967" s="1">
        <v>234.35400237489469</v>
      </c>
      <c r="I1967" s="1">
        <v>647.94702288045858</v>
      </c>
      <c r="J1967" s="1">
        <f t="shared" si="179"/>
        <v>20.031569721739345</v>
      </c>
      <c r="K1967" s="1">
        <f t="shared" si="180"/>
        <v>-1.7845643884256968</v>
      </c>
      <c r="L1967" s="26"/>
      <c r="M1967" s="26"/>
      <c r="N1967" s="2">
        <v>1805556</v>
      </c>
      <c r="O1967" s="26"/>
      <c r="P1967" s="26"/>
      <c r="Q1967" s="26"/>
      <c r="R1967" s="26"/>
      <c r="S1967" s="26"/>
      <c r="T1967" s="26"/>
      <c r="U1967" s="26"/>
      <c r="V1967" s="26"/>
    </row>
    <row r="1968" spans="1:22" ht="14.5" x14ac:dyDescent="0.35">
      <c r="A1968" s="15">
        <v>17</v>
      </c>
      <c r="B1968" s="8">
        <v>90</v>
      </c>
      <c r="C1968" s="8">
        <v>1805555.5556999999</v>
      </c>
      <c r="D1968" s="8">
        <v>6166.6666679999998</v>
      </c>
      <c r="E1968" s="2">
        <v>240</v>
      </c>
      <c r="F1968" s="2">
        <v>188.23814392089801</v>
      </c>
      <c r="G1968" s="2">
        <v>635.93994140625</v>
      </c>
      <c r="H1968" s="1">
        <v>237.78484426421201</v>
      </c>
      <c r="I1968" s="1">
        <v>642.07530700486564</v>
      </c>
      <c r="J1968" s="1">
        <f t="shared" si="179"/>
        <v>26.321286064175524</v>
      </c>
      <c r="K1968" s="1">
        <f t="shared" si="180"/>
        <v>0.96477123060528958</v>
      </c>
      <c r="L1968" s="26"/>
      <c r="M1968" s="26"/>
      <c r="N1968" s="2">
        <v>1805556</v>
      </c>
      <c r="O1968" s="26"/>
      <c r="P1968" s="26"/>
      <c r="Q1968" s="26"/>
      <c r="R1968" s="26"/>
      <c r="S1968" s="26"/>
      <c r="T1968" s="26"/>
      <c r="U1968" s="26"/>
      <c r="V1968" s="26"/>
    </row>
    <row r="1969" spans="1:22" ht="14.5" x14ac:dyDescent="0.35">
      <c r="A1969" s="15">
        <v>17</v>
      </c>
      <c r="B1969" s="8">
        <v>90</v>
      </c>
      <c r="C1969" s="8">
        <v>1805555.5556999999</v>
      </c>
      <c r="D1969" s="8">
        <v>6166.6666679999998</v>
      </c>
      <c r="E1969" s="2">
        <v>270</v>
      </c>
      <c r="F1969" s="2">
        <v>186.21592712402301</v>
      </c>
      <c r="G1969" s="2">
        <v>628.455810546875</v>
      </c>
      <c r="H1969" s="1">
        <v>240.9849151577144</v>
      </c>
      <c r="I1969" s="1">
        <v>642.70001493007464</v>
      </c>
      <c r="J1969" s="1">
        <f t="shared" si="179"/>
        <v>29.411548668022526</v>
      </c>
      <c r="K1969" s="1">
        <f t="shared" si="180"/>
        <v>2.2665403269649942</v>
      </c>
      <c r="L1969" s="26"/>
      <c r="M1969" s="26"/>
      <c r="N1969" s="2">
        <v>1805556</v>
      </c>
      <c r="O1969" s="26"/>
      <c r="P1969" s="26"/>
      <c r="Q1969" s="26"/>
      <c r="R1969" s="26"/>
      <c r="S1969" s="26"/>
      <c r="T1969" s="26"/>
      <c r="U1969" s="26"/>
      <c r="V1969" s="26"/>
    </row>
    <row r="1970" spans="1:22" ht="14.5" x14ac:dyDescent="0.35">
      <c r="A1970" s="15">
        <v>17</v>
      </c>
      <c r="B1970" s="8">
        <v>90</v>
      </c>
      <c r="C1970" s="8">
        <v>1805555.5556999999</v>
      </c>
      <c r="D1970" s="8">
        <v>6166.6666679999998</v>
      </c>
      <c r="E1970" s="2">
        <v>300</v>
      </c>
      <c r="F1970" s="2">
        <v>179.34956359863301</v>
      </c>
      <c r="G1970" s="2">
        <v>602.58331298828102</v>
      </c>
      <c r="H1970" s="1">
        <v>243.7780724818787</v>
      </c>
      <c r="I1970" s="1">
        <v>612.40005540674883</v>
      </c>
      <c r="J1970" s="1">
        <f t="shared" si="179"/>
        <v>35.923426625910537</v>
      </c>
      <c r="K1970" s="1">
        <f t="shared" si="180"/>
        <v>1.6291095698925746</v>
      </c>
      <c r="L1970" s="26"/>
      <c r="M1970" s="26"/>
      <c r="N1970" s="2">
        <v>0</v>
      </c>
      <c r="O1970" s="26"/>
      <c r="P1970" s="26"/>
      <c r="Q1970" s="26"/>
      <c r="R1970" s="26"/>
      <c r="S1970" s="26"/>
      <c r="T1970" s="26"/>
      <c r="U1970" s="26"/>
      <c r="V1970" s="26"/>
    </row>
    <row r="1971" spans="1:22" ht="14.5" x14ac:dyDescent="0.35">
      <c r="A1971" s="15">
        <v>17</v>
      </c>
      <c r="B1971" s="8">
        <v>90</v>
      </c>
      <c r="C1971" s="8">
        <v>1805555.5556999999</v>
      </c>
      <c r="D1971" s="8">
        <v>6166.6666679999998</v>
      </c>
      <c r="E1971" s="2">
        <v>330</v>
      </c>
      <c r="F1971" s="2">
        <v>195.57200622558599</v>
      </c>
      <c r="G1971" s="2">
        <v>643.07183837890602</v>
      </c>
      <c r="H1971" s="1">
        <v>246.56711019055419</v>
      </c>
      <c r="I1971" s="1">
        <v>630.91674377054699</v>
      </c>
      <c r="J1971" s="1">
        <f t="shared" si="179"/>
        <v>26.074848312466042</v>
      </c>
      <c r="K1971" s="1">
        <f t="shared" si="180"/>
        <v>-1.8901612359515425</v>
      </c>
      <c r="L1971" s="26"/>
      <c r="M1971" s="26"/>
      <c r="N1971" s="2">
        <v>0</v>
      </c>
      <c r="O1971" s="26"/>
      <c r="P1971" s="26"/>
      <c r="Q1971" s="26"/>
      <c r="R1971" s="26"/>
      <c r="S1971" s="26"/>
      <c r="T1971" s="26"/>
      <c r="U1971" s="26"/>
      <c r="V1971" s="26"/>
    </row>
    <row r="1972" spans="1:22" ht="14.5" x14ac:dyDescent="0.35">
      <c r="A1972" s="15">
        <v>17</v>
      </c>
      <c r="B1972" s="8">
        <v>90</v>
      </c>
      <c r="C1972" s="8">
        <v>1805555.5556999999</v>
      </c>
      <c r="D1972" s="8">
        <v>6166.6666679999998</v>
      </c>
      <c r="E1972" s="2">
        <v>360</v>
      </c>
      <c r="F1972" s="2">
        <v>224.33306884765599</v>
      </c>
      <c r="G1972" s="2">
        <v>695.40313720703102</v>
      </c>
      <c r="H1972" s="1">
        <v>249.3561478992298</v>
      </c>
      <c r="I1972" s="1">
        <v>669.85451850947982</v>
      </c>
      <c r="J1972" s="1">
        <f t="shared" si="179"/>
        <v>11.154431747450889</v>
      </c>
      <c r="K1972" s="1">
        <f t="shared" si="180"/>
        <v>-3.6739291686492681</v>
      </c>
      <c r="L1972" s="26"/>
      <c r="M1972" s="26"/>
      <c r="N1972" s="2">
        <v>0</v>
      </c>
      <c r="O1972" s="26"/>
      <c r="P1972" s="26"/>
      <c r="Q1972" s="26"/>
      <c r="R1972" s="26"/>
      <c r="S1972" s="26"/>
      <c r="T1972" s="26"/>
      <c r="U1972" s="26"/>
      <c r="V1972" s="26"/>
    </row>
    <row r="1973" spans="1:22" ht="14.5" x14ac:dyDescent="0.35">
      <c r="A1973" s="15">
        <v>17</v>
      </c>
      <c r="B1973" s="8">
        <v>90</v>
      </c>
      <c r="C1973" s="8">
        <v>1805555.5556999999</v>
      </c>
      <c r="D1973" s="8">
        <v>6166.6666679999998</v>
      </c>
      <c r="E1973" s="2">
        <v>390</v>
      </c>
      <c r="F1973" s="2">
        <v>292.94033813476602</v>
      </c>
      <c r="G1973" s="2">
        <v>796.291748046875</v>
      </c>
      <c r="H1973" s="1">
        <v>154.54379215756461</v>
      </c>
      <c r="I1973" s="1">
        <v>732.09263588445731</v>
      </c>
      <c r="J1973" s="1">
        <f t="shared" si="179"/>
        <v>-47.243936037765017</v>
      </c>
      <c r="K1973" s="1">
        <f t="shared" si="180"/>
        <v>-8.0622601351682608</v>
      </c>
      <c r="L1973" s="26"/>
      <c r="M1973" s="26"/>
      <c r="N1973" s="2">
        <v>1805556</v>
      </c>
      <c r="O1973" s="26"/>
      <c r="P1973" s="26"/>
      <c r="Q1973" s="26"/>
      <c r="R1973" s="26"/>
      <c r="S1973" s="26"/>
      <c r="T1973" s="26"/>
      <c r="U1973" s="26"/>
      <c r="V1973" s="26"/>
    </row>
    <row r="1974" spans="1:22" ht="14.5" x14ac:dyDescent="0.35">
      <c r="A1974" s="15">
        <v>17</v>
      </c>
      <c r="B1974" s="8">
        <v>90</v>
      </c>
      <c r="C1974" s="8">
        <v>1805555.5556999999</v>
      </c>
      <c r="D1974" s="8">
        <v>6166.6666679999998</v>
      </c>
      <c r="E1974" s="2">
        <v>420</v>
      </c>
      <c r="F1974" s="2">
        <v>411.70770263671898</v>
      </c>
      <c r="G1974" s="2">
        <v>871.15368652343795</v>
      </c>
      <c r="H1974" s="1">
        <v>242.4598390425256</v>
      </c>
      <c r="I1974" s="1">
        <v>805.88390308126827</v>
      </c>
      <c r="J1974" s="1">
        <f t="shared" si="179"/>
        <v>-41.108743535831692</v>
      </c>
      <c r="K1974" s="1">
        <f t="shared" si="180"/>
        <v>-7.4923385450672288</v>
      </c>
      <c r="L1974" s="26"/>
      <c r="M1974" s="26"/>
      <c r="N1974" s="2">
        <v>1805556</v>
      </c>
      <c r="O1974" s="26"/>
      <c r="P1974" s="26"/>
      <c r="Q1974" s="26"/>
      <c r="R1974" s="26"/>
      <c r="S1974" s="26"/>
      <c r="T1974" s="26"/>
      <c r="U1974" s="26"/>
      <c r="V1974" s="26"/>
    </row>
    <row r="1975" spans="1:22" ht="14.5" x14ac:dyDescent="0.35">
      <c r="A1975" s="15">
        <v>17</v>
      </c>
      <c r="B1975" s="8">
        <v>90</v>
      </c>
      <c r="C1975" s="8">
        <v>1805555.5556999999</v>
      </c>
      <c r="D1975" s="8">
        <v>6166.6666679999998</v>
      </c>
      <c r="E1975" s="2">
        <v>450</v>
      </c>
      <c r="F1975" s="2">
        <v>617.88708496093795</v>
      </c>
      <c r="G1975" s="2">
        <v>939.41369628906295</v>
      </c>
      <c r="H1975" s="1">
        <v>396.93905187559659</v>
      </c>
      <c r="I1975" s="1">
        <v>891.6045657010701</v>
      </c>
      <c r="J1975" s="1">
        <f t="shared" si="179"/>
        <v>-35.758642390026559</v>
      </c>
      <c r="K1975" s="1">
        <f t="shared" si="180"/>
        <v>-5.0892520278181799</v>
      </c>
      <c r="L1975" s="26"/>
      <c r="M1975" s="26"/>
      <c r="N1975" s="2">
        <v>1805556</v>
      </c>
      <c r="O1975" s="26"/>
      <c r="P1975" s="26"/>
      <c r="Q1975" s="26"/>
      <c r="R1975" s="26"/>
      <c r="S1975" s="26"/>
      <c r="T1975" s="26"/>
      <c r="U1975" s="26"/>
      <c r="V1975" s="26"/>
    </row>
    <row r="1976" spans="1:22" ht="14.5" x14ac:dyDescent="0.35">
      <c r="A1976" s="15">
        <v>17</v>
      </c>
      <c r="B1976" s="8">
        <v>90</v>
      </c>
      <c r="C1976" s="8">
        <v>1805555.5556999999</v>
      </c>
      <c r="D1976" s="8">
        <v>6166.6666679999998</v>
      </c>
      <c r="E1976" s="2">
        <v>480</v>
      </c>
      <c r="F1976" s="2">
        <v>851.12115478515602</v>
      </c>
      <c r="G1976" s="2">
        <v>947.30871582031295</v>
      </c>
      <c r="H1976" s="1">
        <v>604.2773846763788</v>
      </c>
      <c r="I1976" s="1">
        <v>927.45121096200285</v>
      </c>
      <c r="J1976" s="1">
        <f t="shared" si="179"/>
        <v>-29.002189490999864</v>
      </c>
      <c r="K1976" s="1">
        <f t="shared" si="180"/>
        <v>-2.0962020645101624</v>
      </c>
      <c r="L1976" s="26"/>
      <c r="M1976" s="26"/>
      <c r="N1976" s="2">
        <v>0</v>
      </c>
      <c r="O1976" s="26"/>
      <c r="P1976" s="26"/>
      <c r="Q1976" s="26"/>
      <c r="R1976" s="26"/>
      <c r="S1976" s="26"/>
      <c r="T1976" s="26"/>
      <c r="U1976" s="26"/>
      <c r="V1976" s="26"/>
    </row>
    <row r="1977" spans="1:22" ht="14.5" x14ac:dyDescent="0.35">
      <c r="A1977" s="15">
        <v>17</v>
      </c>
      <c r="B1977" s="8">
        <v>90</v>
      </c>
      <c r="C1977" s="8">
        <v>1805555.5556999999</v>
      </c>
      <c r="D1977" s="8">
        <v>6166.6666679999998</v>
      </c>
      <c r="E1977" s="2">
        <v>510</v>
      </c>
      <c r="F1977" s="2">
        <v>1268.51306152344</v>
      </c>
      <c r="G1977" s="2">
        <v>1008.38262939453</v>
      </c>
      <c r="H1977" s="1">
        <v>1192.640868787757</v>
      </c>
      <c r="I1977" s="1">
        <v>976.69253394084376</v>
      </c>
      <c r="J1977" s="1">
        <f t="shared" si="179"/>
        <v>-5.9811912890012477</v>
      </c>
      <c r="K1977" s="1">
        <f t="shared" si="180"/>
        <v>-3.1426657431330542</v>
      </c>
      <c r="L1977" s="26"/>
      <c r="M1977" s="26"/>
      <c r="N1977" s="2">
        <v>0</v>
      </c>
      <c r="O1977" s="26"/>
      <c r="P1977" s="26"/>
      <c r="Q1977" s="26"/>
      <c r="R1977" s="26"/>
      <c r="S1977" s="26"/>
      <c r="T1977" s="26"/>
      <c r="U1977" s="26"/>
      <c r="V1977" s="26"/>
    </row>
    <row r="1978" spans="1:22" ht="14.5" x14ac:dyDescent="0.35">
      <c r="A1978" s="15">
        <v>17</v>
      </c>
      <c r="B1978" s="8">
        <v>90</v>
      </c>
      <c r="C1978" s="8">
        <v>1805555.5556999999</v>
      </c>
      <c r="D1978" s="8">
        <v>6166.6666679999998</v>
      </c>
      <c r="E1978" s="2">
        <v>540</v>
      </c>
      <c r="F1978" s="2">
        <v>1939.2958984375</v>
      </c>
      <c r="G1978" s="2">
        <v>1079.26586914062</v>
      </c>
      <c r="H1978" s="1">
        <v>1853.3629039816319</v>
      </c>
      <c r="I1978" s="1">
        <v>1028.5482136181361</v>
      </c>
      <c r="J1978" s="1">
        <f t="shared" si="179"/>
        <v>-4.4311440314551644</v>
      </c>
      <c r="K1978" s="1">
        <f t="shared" si="180"/>
        <v>-4.6992735499797238</v>
      </c>
      <c r="L1978" s="26"/>
      <c r="M1978" s="26"/>
      <c r="N1978" s="2">
        <v>2.2093412440239001E-13</v>
      </c>
      <c r="O1978" s="26"/>
      <c r="P1978" s="26"/>
      <c r="Q1978" s="26"/>
      <c r="R1978" s="26"/>
      <c r="S1978" s="26"/>
      <c r="T1978" s="26"/>
      <c r="U1978" s="26"/>
      <c r="V1978" s="26"/>
    </row>
    <row r="1979" spans="1:22" ht="14.5" x14ac:dyDescent="0.35">
      <c r="A1979" s="15">
        <v>17</v>
      </c>
      <c r="B1979" s="8">
        <v>90</v>
      </c>
      <c r="C1979" s="8">
        <v>1805555.5556999999</v>
      </c>
      <c r="D1979" s="8">
        <v>6166.6666679999998</v>
      </c>
      <c r="E1979" s="2">
        <v>570</v>
      </c>
      <c r="F1979" s="2">
        <v>3142.75854492187</v>
      </c>
      <c r="G1979" s="2">
        <v>1181.98120117188</v>
      </c>
      <c r="H1979" s="1">
        <v>2880.509186806964</v>
      </c>
      <c r="I1979" s="1">
        <v>1151.1128996937191</v>
      </c>
      <c r="J1979" s="1">
        <f t="shared" si="179"/>
        <v>-8.3445595443103198</v>
      </c>
      <c r="K1979" s="1">
        <f t="shared" si="180"/>
        <v>-2.6115729630518993</v>
      </c>
      <c r="L1979" s="26"/>
      <c r="M1979" s="26"/>
      <c r="N1979" s="2">
        <v>1805556</v>
      </c>
      <c r="O1979" s="26"/>
      <c r="P1979" s="26"/>
      <c r="Q1979" s="26"/>
      <c r="R1979" s="26"/>
      <c r="S1979" s="26"/>
      <c r="T1979" s="26"/>
      <c r="U1979" s="26"/>
      <c r="V1979" s="26"/>
    </row>
    <row r="1980" spans="1:22" ht="14.5" x14ac:dyDescent="0.35">
      <c r="A1980" s="15">
        <v>17</v>
      </c>
      <c r="B1980" s="8">
        <v>90</v>
      </c>
      <c r="C1980" s="8">
        <v>1805555.5556999999</v>
      </c>
      <c r="D1980" s="8">
        <v>6166.6666679999998</v>
      </c>
      <c r="E1980" s="2">
        <v>600</v>
      </c>
      <c r="F1980" s="2">
        <v>4534.04345703125</v>
      </c>
      <c r="G1980" s="2">
        <v>1202.15771484375</v>
      </c>
      <c r="H1980" s="1">
        <v>4388.0593818799516</v>
      </c>
      <c r="I1980" s="1">
        <v>1208.1735191349651</v>
      </c>
      <c r="J1980" s="1">
        <f t="shared" si="179"/>
        <v>-3.2197325970687585</v>
      </c>
      <c r="K1980" s="1">
        <f t="shared" si="180"/>
        <v>0.50041722620371754</v>
      </c>
      <c r="L1980" s="26"/>
      <c r="M1980" s="26"/>
      <c r="N1980" s="2">
        <v>1805556</v>
      </c>
      <c r="O1980" s="26"/>
      <c r="P1980" s="26"/>
      <c r="Q1980" s="26"/>
      <c r="R1980" s="26"/>
      <c r="S1980" s="26"/>
      <c r="T1980" s="26"/>
      <c r="U1980" s="26"/>
      <c r="V1980" s="26"/>
    </row>
    <row r="1981" spans="1:22" ht="14.5" x14ac:dyDescent="0.35">
      <c r="A1981" s="15">
        <v>17</v>
      </c>
      <c r="B1981" s="8">
        <v>90</v>
      </c>
      <c r="C1981" s="8">
        <v>1805555.5556999999</v>
      </c>
      <c r="D1981" s="8">
        <v>6166.6666679999998</v>
      </c>
      <c r="E1981" s="2">
        <v>630</v>
      </c>
      <c r="F1981" s="2">
        <v>6461.51953125</v>
      </c>
      <c r="G1981" s="2">
        <v>1161.47509765625</v>
      </c>
      <c r="H1981" s="1">
        <v>6097.4078392398233</v>
      </c>
      <c r="I1981" s="1">
        <v>1191.034215630197</v>
      </c>
      <c r="J1981" s="1">
        <f t="shared" si="179"/>
        <v>-5.6350784091762733</v>
      </c>
      <c r="K1981" s="1">
        <f t="shared" si="180"/>
        <v>2.5449635582884689</v>
      </c>
      <c r="L1981" s="26"/>
      <c r="M1981" s="26"/>
      <c r="N1981" s="2">
        <v>1805556</v>
      </c>
      <c r="O1981" s="26"/>
      <c r="P1981" s="26"/>
      <c r="Q1981" s="26"/>
      <c r="R1981" s="26"/>
      <c r="S1981" s="26"/>
      <c r="T1981" s="26"/>
      <c r="U1981" s="26"/>
      <c r="V1981" s="26"/>
    </row>
    <row r="1982" spans="1:22" ht="14.5" x14ac:dyDescent="0.35">
      <c r="A1982" s="15">
        <v>17</v>
      </c>
      <c r="B1982" s="8">
        <v>90</v>
      </c>
      <c r="C1982" s="8">
        <v>1805555.5556999999</v>
      </c>
      <c r="D1982" s="8">
        <v>6166.6666679999998</v>
      </c>
      <c r="E1982" s="2">
        <v>660</v>
      </c>
      <c r="F1982" s="2">
        <v>7231.5595703125</v>
      </c>
      <c r="G1982" s="2">
        <v>1052.01330566406</v>
      </c>
      <c r="H1982" s="1">
        <v>6620.8854066288814</v>
      </c>
      <c r="I1982" s="1">
        <v>1071.7150019152809</v>
      </c>
      <c r="J1982" s="1">
        <f t="shared" si="179"/>
        <v>-8.4445707422587049</v>
      </c>
      <c r="K1982" s="1">
        <f t="shared" si="180"/>
        <v>1.8727611281289529</v>
      </c>
      <c r="L1982" s="26"/>
      <c r="M1982" s="26"/>
      <c r="N1982" s="2">
        <v>1.47289976439383E-13</v>
      </c>
      <c r="O1982" s="26"/>
      <c r="P1982" s="26"/>
      <c r="Q1982" s="26"/>
      <c r="R1982" s="26"/>
      <c r="S1982" s="26"/>
      <c r="T1982" s="26"/>
      <c r="U1982" s="26"/>
      <c r="V1982" s="26"/>
    </row>
    <row r="1983" spans="1:22" ht="14.5" x14ac:dyDescent="0.35">
      <c r="A1983" s="15">
        <v>17</v>
      </c>
      <c r="B1983" s="8">
        <v>90</v>
      </c>
      <c r="C1983" s="8">
        <v>1805555.5556999999</v>
      </c>
      <c r="D1983" s="8">
        <v>6166.6666679999998</v>
      </c>
      <c r="E1983" s="2">
        <v>690</v>
      </c>
      <c r="F1983" s="2">
        <v>7959.94091796875</v>
      </c>
      <c r="G1983" s="2">
        <v>1018.06817626953</v>
      </c>
      <c r="H1983" s="1">
        <v>7103.4443999819632</v>
      </c>
      <c r="I1983" s="1">
        <v>990.12835118764565</v>
      </c>
      <c r="J1983" s="1">
        <f t="shared" si="179"/>
        <v>-10.76008637266809</v>
      </c>
      <c r="K1983" s="1">
        <f t="shared" si="180"/>
        <v>-2.7443962725819828</v>
      </c>
      <c r="L1983" s="26"/>
      <c r="M1983" s="26"/>
      <c r="N1983" s="2">
        <v>4.2083724065234897E-14</v>
      </c>
      <c r="O1983" s="26"/>
      <c r="P1983" s="26"/>
      <c r="Q1983" s="26"/>
      <c r="R1983" s="26"/>
      <c r="S1983" s="26"/>
      <c r="T1983" s="26"/>
      <c r="U1983" s="26"/>
      <c r="V1983" s="26"/>
    </row>
    <row r="1984" spans="1:22" ht="14.5" x14ac:dyDescent="0.35">
      <c r="A1984" s="15">
        <v>17</v>
      </c>
      <c r="B1984" s="8">
        <v>90</v>
      </c>
      <c r="C1984" s="8">
        <v>1805555.5556999999</v>
      </c>
      <c r="D1984" s="8">
        <v>6166.6666679999998</v>
      </c>
      <c r="E1984" s="2">
        <v>720</v>
      </c>
      <c r="F1984" s="2">
        <v>6395.00244140625</v>
      </c>
      <c r="G1984" s="2">
        <v>889.92218017578102</v>
      </c>
      <c r="H1984" s="1">
        <v>7581.0589263844222</v>
      </c>
      <c r="I1984" s="1">
        <v>928.05000934192662</v>
      </c>
      <c r="J1984" s="1">
        <f t="shared" si="179"/>
        <v>18.546615045816313</v>
      </c>
      <c r="K1984" s="1">
        <f t="shared" si="180"/>
        <v>4.2844003684248486</v>
      </c>
      <c r="L1984" s="26"/>
      <c r="M1984" s="26"/>
      <c r="N1984" s="2">
        <v>1.42029522366173E-13</v>
      </c>
      <c r="O1984" s="26"/>
      <c r="P1984" s="26"/>
      <c r="Q1984" s="26"/>
      <c r="R1984" s="26"/>
      <c r="S1984" s="26"/>
      <c r="T1984" s="26"/>
      <c r="U1984" s="26"/>
      <c r="V1984" s="26"/>
    </row>
    <row r="1985" spans="1:22" ht="14.5" x14ac:dyDescent="0.35">
      <c r="A1985" s="15">
        <v>17</v>
      </c>
      <c r="B1985" s="8">
        <v>90</v>
      </c>
      <c r="C1985" s="8">
        <v>1805555.5556999999</v>
      </c>
      <c r="D1985" s="8">
        <v>6166.6666679999998</v>
      </c>
      <c r="E1985" s="2">
        <v>750</v>
      </c>
      <c r="F1985" s="2">
        <v>8927.2353515625</v>
      </c>
      <c r="G1985" s="2">
        <v>953.20227050781205</v>
      </c>
      <c r="H1985" s="1">
        <v>8430.2223860409085</v>
      </c>
      <c r="I1985" s="1">
        <v>987.35575124487184</v>
      </c>
      <c r="J1985" s="1">
        <f t="shared" si="179"/>
        <v>-5.567378319813213</v>
      </c>
      <c r="K1985" s="1">
        <f t="shared" si="180"/>
        <v>3.5830255333807335</v>
      </c>
      <c r="L1985" s="26"/>
      <c r="M1985" s="26"/>
      <c r="N1985" s="2">
        <v>1805556</v>
      </c>
      <c r="O1985" s="26"/>
      <c r="P1985" s="26"/>
      <c r="Q1985" s="26"/>
      <c r="R1985" s="26"/>
      <c r="S1985" s="26"/>
      <c r="T1985" s="26"/>
      <c r="U1985" s="26"/>
      <c r="V1985" s="26"/>
    </row>
    <row r="1986" spans="1:22" ht="14.5" x14ac:dyDescent="0.35">
      <c r="A1986" s="15">
        <v>17</v>
      </c>
      <c r="B1986" s="8">
        <v>90</v>
      </c>
      <c r="C1986" s="8">
        <v>1805555.5556999999</v>
      </c>
      <c r="D1986" s="8">
        <v>6166.6666679999998</v>
      </c>
      <c r="E1986" s="2">
        <v>780</v>
      </c>
      <c r="F1986" s="2">
        <v>9549.251953125</v>
      </c>
      <c r="G1986" s="2">
        <v>910.759521484375</v>
      </c>
      <c r="H1986" s="1">
        <v>8875.0897988090765</v>
      </c>
      <c r="I1986" s="1">
        <v>952.97722068434473</v>
      </c>
      <c r="J1986" s="1">
        <f t="shared" si="179"/>
        <v>-7.0598425680380492</v>
      </c>
      <c r="K1986" s="1">
        <f t="shared" si="180"/>
        <v>4.6354386865110602</v>
      </c>
      <c r="L1986" s="26"/>
      <c r="M1986" s="26"/>
      <c r="N1986" s="2">
        <v>1805556</v>
      </c>
      <c r="O1986" s="26"/>
      <c r="P1986" s="26"/>
      <c r="Q1986" s="26"/>
      <c r="R1986" s="26"/>
      <c r="S1986" s="26"/>
      <c r="T1986" s="26"/>
      <c r="U1986" s="26"/>
      <c r="V1986" s="26"/>
    </row>
    <row r="1987" spans="1:22" ht="14.5" x14ac:dyDescent="0.35">
      <c r="A1987" s="15">
        <v>17</v>
      </c>
      <c r="B1987" s="8">
        <v>90</v>
      </c>
      <c r="C1987" s="8">
        <v>1805555.5556999999</v>
      </c>
      <c r="D1987" s="8">
        <v>6166.6666679999998</v>
      </c>
      <c r="E1987" s="2">
        <v>810</v>
      </c>
      <c r="F1987" s="2">
        <v>10593.9521484375</v>
      </c>
      <c r="G1987" s="2">
        <v>866.70983886718795</v>
      </c>
      <c r="H1987" s="1">
        <v>9503.5894781500792</v>
      </c>
      <c r="I1987" s="1">
        <v>883.36820913875249</v>
      </c>
      <c r="J1987" s="1">
        <f t="shared" si="179"/>
        <v>-10.292312585612709</v>
      </c>
      <c r="K1987" s="1">
        <f t="shared" si="180"/>
        <v>1.9220239028712831</v>
      </c>
      <c r="L1987" s="26"/>
      <c r="M1987" s="26"/>
      <c r="N1987" s="2">
        <v>1805556</v>
      </c>
      <c r="O1987" s="26"/>
      <c r="P1987" s="26"/>
      <c r="Q1987" s="26"/>
      <c r="R1987" s="26"/>
      <c r="S1987" s="26"/>
      <c r="T1987" s="26"/>
      <c r="U1987" s="26"/>
      <c r="V1987" s="26"/>
    </row>
    <row r="1988" spans="1:22" ht="14.5" x14ac:dyDescent="0.35">
      <c r="A1988" s="15">
        <v>17</v>
      </c>
      <c r="B1988" s="8">
        <v>90</v>
      </c>
      <c r="C1988" s="8">
        <v>1805555.5556999999</v>
      </c>
      <c r="D1988" s="8">
        <v>6166.6666679999998</v>
      </c>
      <c r="E1988" s="2">
        <v>840</v>
      </c>
      <c r="F1988" s="2">
        <v>10213.03125</v>
      </c>
      <c r="G1988" s="2">
        <v>759.736572265625</v>
      </c>
      <c r="H1988" s="1">
        <v>9548.2948491615698</v>
      </c>
      <c r="I1988" s="1">
        <v>782.94318307646665</v>
      </c>
      <c r="J1988" s="1">
        <f t="shared" si="179"/>
        <v>-6.5087081843446848</v>
      </c>
      <c r="K1988" s="1">
        <f t="shared" si="180"/>
        <v>3.0545601801999309</v>
      </c>
      <c r="L1988" s="26"/>
      <c r="M1988" s="26"/>
      <c r="N1988" s="2">
        <v>1.47289976439383E-13</v>
      </c>
      <c r="O1988" s="26"/>
      <c r="P1988" s="26"/>
      <c r="Q1988" s="26"/>
      <c r="R1988" s="26"/>
      <c r="S1988" s="26"/>
      <c r="T1988" s="26"/>
      <c r="U1988" s="26"/>
      <c r="V1988" s="26"/>
    </row>
    <row r="1989" spans="1:22" ht="14.5" x14ac:dyDescent="0.35">
      <c r="A1989" s="15">
        <v>17</v>
      </c>
      <c r="B1989" s="8">
        <v>90</v>
      </c>
      <c r="C1989" s="8">
        <v>1805555.5556999999</v>
      </c>
      <c r="D1989" s="8">
        <v>6166.6666679999998</v>
      </c>
      <c r="E1989" s="2">
        <v>870</v>
      </c>
      <c r="F1989" s="2">
        <v>10320.8017578125</v>
      </c>
      <c r="G1989" s="2">
        <v>757.19268798828102</v>
      </c>
      <c r="H1989" s="1">
        <v>9973.0065499573466</v>
      </c>
      <c r="I1989" s="1">
        <v>746.38490754485213</v>
      </c>
      <c r="J1989" s="1">
        <f t="shared" si="179"/>
        <v>-3.3698468008251798</v>
      </c>
      <c r="K1989" s="1">
        <f t="shared" si="180"/>
        <v>-1.4273487600815509</v>
      </c>
      <c r="L1989" s="26"/>
      <c r="M1989" s="26"/>
      <c r="N1989" s="2">
        <v>6.3124960987537295E-14</v>
      </c>
      <c r="O1989" s="26"/>
      <c r="P1989" s="26"/>
      <c r="Q1989" s="26"/>
      <c r="R1989" s="26"/>
      <c r="S1989" s="26"/>
      <c r="T1989" s="26"/>
      <c r="U1989" s="26"/>
      <c r="V1989" s="26"/>
    </row>
    <row r="1990" spans="1:22" ht="14.5" x14ac:dyDescent="0.35">
      <c r="A1990" s="15">
        <v>17</v>
      </c>
      <c r="B1990" s="8">
        <v>90</v>
      </c>
      <c r="C1990" s="8">
        <v>1805555.5556999999</v>
      </c>
      <c r="D1990" s="8">
        <v>6166.6666679999998</v>
      </c>
      <c r="E1990" s="2">
        <v>900</v>
      </c>
      <c r="F1990" s="2">
        <v>11458.6767578125</v>
      </c>
      <c r="G1990" s="2">
        <v>791.82165527343705</v>
      </c>
      <c r="H1990" s="1">
        <v>10443.63142339863</v>
      </c>
      <c r="I1990" s="1">
        <v>724.56006243663296</v>
      </c>
      <c r="J1990" s="1">
        <f t="shared" si="179"/>
        <v>-8.8583119662731917</v>
      </c>
      <c r="K1990" s="1">
        <f t="shared" si="180"/>
        <v>-8.4945381815273624</v>
      </c>
      <c r="L1990" s="26"/>
      <c r="M1990" s="26"/>
      <c r="N1990" s="2">
        <v>0</v>
      </c>
      <c r="O1990" s="26"/>
      <c r="P1990" s="26"/>
      <c r="Q1990" s="26"/>
      <c r="R1990" s="26"/>
      <c r="S1990" s="26"/>
      <c r="T1990" s="26"/>
      <c r="U1990" s="26"/>
      <c r="V1990" s="26"/>
    </row>
    <row r="1991" spans="1:22" ht="14.5" x14ac:dyDescent="0.35">
      <c r="A1991" s="15">
        <v>17</v>
      </c>
      <c r="B1991" s="8">
        <v>90</v>
      </c>
      <c r="C1991" s="8">
        <v>1805555.5556999999</v>
      </c>
      <c r="D1991" s="8">
        <v>6166.6666679999998</v>
      </c>
      <c r="E1991" s="2">
        <v>930</v>
      </c>
      <c r="F1991" s="2">
        <v>12621.841796875</v>
      </c>
      <c r="G1991" s="2">
        <v>787.10302734375</v>
      </c>
      <c r="H1991" s="1">
        <v>11877.64566967787</v>
      </c>
      <c r="I1991" s="1">
        <v>710.63865016368015</v>
      </c>
      <c r="J1991" s="1">
        <f t="shared" si="179"/>
        <v>-5.8960977262556362</v>
      </c>
      <c r="K1991" s="1">
        <f t="shared" si="180"/>
        <v>-9.7146592661592823</v>
      </c>
      <c r="L1991" s="26"/>
      <c r="M1991" s="26"/>
      <c r="N1991" s="2">
        <v>1805556</v>
      </c>
      <c r="O1991" s="26"/>
      <c r="P1991" s="26"/>
      <c r="Q1991" s="26"/>
      <c r="R1991" s="26"/>
      <c r="S1991" s="26"/>
      <c r="T1991" s="26"/>
      <c r="U1991" s="26"/>
      <c r="V1991" s="26"/>
    </row>
    <row r="1992" spans="1:22" ht="14.5" x14ac:dyDescent="0.35">
      <c r="A1992" s="15">
        <v>17</v>
      </c>
      <c r="B1992" s="8">
        <v>90</v>
      </c>
      <c r="C1992" s="8">
        <v>1805555.5556999999</v>
      </c>
      <c r="D1992" s="8">
        <v>6166.6666679999998</v>
      </c>
      <c r="E1992" s="2">
        <v>960</v>
      </c>
      <c r="F1992" s="2">
        <v>13897.0498046875</v>
      </c>
      <c r="G1992" s="2">
        <v>749.98962402343705</v>
      </c>
      <c r="H1992" s="1">
        <v>12722.4281793644</v>
      </c>
      <c r="I1992" s="1">
        <v>702.32716520661097</v>
      </c>
      <c r="J1992" s="1">
        <f t="shared" si="179"/>
        <v>-8.4523092442749803</v>
      </c>
      <c r="K1992" s="1">
        <f t="shared" si="180"/>
        <v>-6.355082429158597</v>
      </c>
      <c r="L1992" s="26"/>
      <c r="M1992" s="26"/>
      <c r="N1992" s="2">
        <v>1805556</v>
      </c>
      <c r="O1992" s="26"/>
      <c r="P1992" s="26"/>
      <c r="Q1992" s="26"/>
      <c r="R1992" s="26"/>
      <c r="S1992" s="26"/>
      <c r="T1992" s="26"/>
      <c r="U1992" s="26"/>
      <c r="V1992" s="26"/>
    </row>
    <row r="1993" spans="1:22" ht="14.5" x14ac:dyDescent="0.35">
      <c r="A1993" s="15">
        <v>17</v>
      </c>
      <c r="B1993" s="8">
        <v>90</v>
      </c>
      <c r="C1993" s="8">
        <v>1805555.5556999999</v>
      </c>
      <c r="D1993" s="8">
        <v>6166.6666679999998</v>
      </c>
      <c r="E1993" s="2">
        <v>990</v>
      </c>
      <c r="F1993" s="2">
        <v>12630.6591796875</v>
      </c>
      <c r="G1993" s="2">
        <v>650.35089111328102</v>
      </c>
      <c r="H1993" s="1">
        <v>13177.712765180429</v>
      </c>
      <c r="I1993" s="1">
        <v>697.66251839774418</v>
      </c>
      <c r="J1993" s="1">
        <f t="shared" si="179"/>
        <v>4.3311562580415082</v>
      </c>
      <c r="K1993" s="1">
        <f t="shared" si="180"/>
        <v>7.2747847248236033</v>
      </c>
      <c r="L1993" s="26"/>
      <c r="M1993" s="26"/>
      <c r="N1993" s="2">
        <v>1805556</v>
      </c>
      <c r="O1993" s="26"/>
      <c r="P1993" s="26"/>
      <c r="Q1993" s="26"/>
      <c r="R1993" s="26"/>
      <c r="S1993" s="26"/>
      <c r="T1993" s="26"/>
      <c r="U1993" s="26"/>
      <c r="V1993" s="26"/>
    </row>
    <row r="1994" spans="1:22" ht="14.5" x14ac:dyDescent="0.35">
      <c r="A1994" s="15">
        <v>17</v>
      </c>
      <c r="B1994" s="8">
        <v>90</v>
      </c>
      <c r="C1994" s="8">
        <v>1805555.5556999999</v>
      </c>
      <c r="D1994" s="8">
        <v>6166.6666679999998</v>
      </c>
      <c r="E1994" s="2">
        <v>1020</v>
      </c>
      <c r="F1994" s="2">
        <v>13289.56640625</v>
      </c>
      <c r="G1994" s="2">
        <v>659.306640625</v>
      </c>
      <c r="H1994" s="1">
        <v>14467.27913487029</v>
      </c>
      <c r="I1994" s="1">
        <v>661.23165468022012</v>
      </c>
      <c r="J1994" s="1">
        <f t="shared" ref="J1994:J2057" si="189">(H1994-F1994)/F1994*100</f>
        <v>8.8619349391746862</v>
      </c>
      <c r="K1994" s="1">
        <f t="shared" ref="K1994:K2057" si="190">(I1994-G1994)/G1994*100</f>
        <v>0.29197552953437117</v>
      </c>
      <c r="L1994" s="26"/>
      <c r="M1994" s="26"/>
      <c r="N1994" s="2">
        <v>0</v>
      </c>
      <c r="O1994" s="26"/>
      <c r="P1994" s="26"/>
      <c r="Q1994" s="26"/>
      <c r="R1994" s="26"/>
      <c r="S1994" s="26"/>
      <c r="T1994" s="26"/>
      <c r="U1994" s="26"/>
      <c r="V1994" s="26"/>
    </row>
    <row r="1995" spans="1:22" ht="14.5" x14ac:dyDescent="0.35">
      <c r="A1995" s="15">
        <v>17</v>
      </c>
      <c r="B1995" s="8">
        <v>90</v>
      </c>
      <c r="C1995" s="8">
        <v>1805555.5556999999</v>
      </c>
      <c r="D1995" s="8">
        <v>6166.6666679999998</v>
      </c>
      <c r="E1995" s="2">
        <v>1050</v>
      </c>
      <c r="F1995" s="2">
        <v>14788.1904296875</v>
      </c>
      <c r="G1995" s="2">
        <v>699.34118652343795</v>
      </c>
      <c r="H1995" s="1">
        <v>15365.10279640752</v>
      </c>
      <c r="I1995" s="1">
        <v>644.13219058379434</v>
      </c>
      <c r="J1995" s="1">
        <f t="shared" si="189"/>
        <v>3.9011694464108362</v>
      </c>
      <c r="K1995" s="1">
        <f t="shared" si="190"/>
        <v>-7.8944293577357216</v>
      </c>
      <c r="L1995" s="26"/>
      <c r="M1995" s="26"/>
      <c r="N1995" s="2">
        <v>2.2093417861249901E-13</v>
      </c>
      <c r="O1995" s="26"/>
      <c r="P1995" s="26"/>
      <c r="Q1995" s="26"/>
      <c r="R1995" s="26"/>
      <c r="S1995" s="26"/>
      <c r="T1995" s="26"/>
      <c r="U1995" s="26"/>
      <c r="V1995" s="26"/>
    </row>
    <row r="1996" spans="1:22" ht="14.5" x14ac:dyDescent="0.35">
      <c r="A1996" s="15">
        <v>17</v>
      </c>
      <c r="B1996" s="8">
        <v>90</v>
      </c>
      <c r="C1996" s="8">
        <v>1805555.5556999999</v>
      </c>
      <c r="D1996" s="8">
        <v>6166.6666679999998</v>
      </c>
      <c r="E1996" s="2">
        <v>1080</v>
      </c>
      <c r="F1996" s="2">
        <v>16227.74609375</v>
      </c>
      <c r="G1996" s="2">
        <v>733.03082275390602</v>
      </c>
      <c r="H1996" s="1">
        <v>15652.403620141829</v>
      </c>
      <c r="I1996" s="1">
        <v>642.79952058517517</v>
      </c>
      <c r="J1996" s="1">
        <f t="shared" si="189"/>
        <v>-3.5454244248359275</v>
      </c>
      <c r="K1996" s="1">
        <f t="shared" si="190"/>
        <v>-12.309346260467333</v>
      </c>
      <c r="L1996" s="26"/>
      <c r="M1996" s="26"/>
      <c r="N1996" s="2">
        <v>1.0520736706950601E-13</v>
      </c>
      <c r="O1996" s="26"/>
      <c r="P1996" s="26"/>
      <c r="Q1996" s="26"/>
      <c r="R1996" s="26"/>
      <c r="S1996" s="26"/>
      <c r="T1996" s="26"/>
      <c r="U1996" s="26"/>
      <c r="V1996" s="26"/>
    </row>
    <row r="1997" spans="1:22" ht="14.5" x14ac:dyDescent="0.35">
      <c r="A1997" s="15">
        <v>17</v>
      </c>
      <c r="B1997" s="8">
        <v>90</v>
      </c>
      <c r="C1997" s="8">
        <v>1805555.5556999999</v>
      </c>
      <c r="D1997" s="8">
        <v>6166.6666679999998</v>
      </c>
      <c r="E1997" s="2">
        <v>1110</v>
      </c>
      <c r="F1997" s="2">
        <v>15634.18359375</v>
      </c>
      <c r="G1997" s="2">
        <v>672.716552734375</v>
      </c>
      <c r="H1997" s="1">
        <v>14875.515158803</v>
      </c>
      <c r="I1997" s="1">
        <v>700.12698976970728</v>
      </c>
      <c r="J1997" s="1">
        <f t="shared" si="189"/>
        <v>-4.8526258528158053</v>
      </c>
      <c r="K1997" s="1">
        <f t="shared" si="190"/>
        <v>4.0745893532599613</v>
      </c>
      <c r="L1997" s="26"/>
      <c r="M1997" s="26"/>
      <c r="N1997" s="2">
        <v>1805556</v>
      </c>
      <c r="O1997" s="26"/>
      <c r="P1997" s="26"/>
      <c r="Q1997" s="26"/>
      <c r="R1997" s="26"/>
      <c r="S1997" s="26"/>
      <c r="T1997" s="26"/>
      <c r="U1997" s="26"/>
      <c r="V1997" s="26"/>
    </row>
    <row r="1998" spans="1:22" ht="14.5" x14ac:dyDescent="0.35">
      <c r="A1998" s="15">
        <v>17</v>
      </c>
      <c r="B1998" s="8">
        <v>90</v>
      </c>
      <c r="C1998" s="8">
        <v>1805555.5556999999</v>
      </c>
      <c r="D1998" s="8">
        <v>6166.6666679999998</v>
      </c>
      <c r="E1998" s="2">
        <v>1140</v>
      </c>
      <c r="F1998" s="2">
        <v>16855.802734375</v>
      </c>
      <c r="G1998" s="2">
        <v>672.85528564453102</v>
      </c>
      <c r="H1998" s="1">
        <v>15132.12333855412</v>
      </c>
      <c r="I1998" s="1">
        <v>734.60126492230961</v>
      </c>
      <c r="J1998" s="1">
        <f t="shared" si="189"/>
        <v>-10.226029712044994</v>
      </c>
      <c r="K1998" s="1">
        <f t="shared" si="190"/>
        <v>9.1767101478041955</v>
      </c>
      <c r="L1998" s="26"/>
      <c r="M1998" s="26"/>
      <c r="N1998" s="2">
        <v>1805556</v>
      </c>
      <c r="O1998" s="26"/>
      <c r="P1998" s="26"/>
      <c r="Q1998" s="26"/>
      <c r="R1998" s="26"/>
      <c r="S1998" s="26"/>
      <c r="T1998" s="26"/>
      <c r="U1998" s="26"/>
      <c r="V1998" s="26"/>
    </row>
    <row r="1999" spans="1:22" ht="14.5" x14ac:dyDescent="0.35">
      <c r="A1999" s="15">
        <v>17</v>
      </c>
      <c r="B1999" s="8">
        <v>90</v>
      </c>
      <c r="C1999" s="8">
        <v>1805555.5556999999</v>
      </c>
      <c r="D1999" s="8">
        <v>6166.6666679999998</v>
      </c>
      <c r="E1999" s="2">
        <v>1170</v>
      </c>
      <c r="F1999" s="2">
        <v>17422.27734375</v>
      </c>
      <c r="G1999" s="2">
        <v>721.50207519531295</v>
      </c>
      <c r="H1999" s="1">
        <v>15550.934357423839</v>
      </c>
      <c r="I1999" s="1">
        <v>756.67703329705387</v>
      </c>
      <c r="J1999" s="1">
        <f t="shared" si="189"/>
        <v>-10.741092851431842</v>
      </c>
      <c r="K1999" s="1">
        <f t="shared" si="190"/>
        <v>4.8752400458749801</v>
      </c>
      <c r="L1999" s="26"/>
      <c r="M1999" s="26"/>
      <c r="N1999" s="2">
        <v>1805556</v>
      </c>
      <c r="O1999" s="26"/>
      <c r="P1999" s="26"/>
      <c r="Q1999" s="26"/>
      <c r="R1999" s="26"/>
      <c r="S1999" s="26"/>
      <c r="T1999" s="26"/>
      <c r="U1999" s="26"/>
      <c r="V1999" s="26"/>
    </row>
    <row r="2000" spans="1:22" ht="14.5" x14ac:dyDescent="0.35">
      <c r="A2000" s="15">
        <v>17</v>
      </c>
      <c r="B2000" s="8">
        <v>90</v>
      </c>
      <c r="C2000" s="8">
        <v>1805555.5556999999</v>
      </c>
      <c r="D2000" s="8">
        <v>6166.6666679999998</v>
      </c>
      <c r="E2000" s="2">
        <v>1200</v>
      </c>
      <c r="F2000" s="2">
        <v>17238.326171875</v>
      </c>
      <c r="G2000" s="2">
        <v>757.453857421875</v>
      </c>
      <c r="H2000" s="1">
        <v>16100.9074349088</v>
      </c>
      <c r="I2000" s="1">
        <v>798.14252098622649</v>
      </c>
      <c r="J2000" s="1">
        <f t="shared" si="189"/>
        <v>-6.5981970965484011</v>
      </c>
      <c r="K2000" s="1">
        <f t="shared" si="190"/>
        <v>5.3717679520231609</v>
      </c>
      <c r="L2000" s="26"/>
      <c r="M2000" s="26"/>
      <c r="N2000" s="2">
        <v>0</v>
      </c>
      <c r="O2000" s="26"/>
      <c r="P2000" s="26"/>
      <c r="Q2000" s="26"/>
      <c r="R2000" s="26"/>
      <c r="S2000" s="26"/>
      <c r="T2000" s="26"/>
      <c r="U2000" s="26"/>
      <c r="V2000" s="26"/>
    </row>
    <row r="2001" spans="1:22" ht="14.5" x14ac:dyDescent="0.35">
      <c r="A2001" s="15">
        <v>17</v>
      </c>
      <c r="B2001" s="8">
        <v>90</v>
      </c>
      <c r="C2001" s="8">
        <v>1805555.5556999999</v>
      </c>
      <c r="D2001" s="8">
        <v>6166.6666679999998</v>
      </c>
      <c r="E2001" s="2">
        <v>1230</v>
      </c>
      <c r="F2001" s="2">
        <v>18307.310546875</v>
      </c>
      <c r="G2001" s="2">
        <v>835.088134765625</v>
      </c>
      <c r="H2001" s="1">
        <v>16374.604011798499</v>
      </c>
      <c r="I2001" s="1">
        <v>816.16479207727116</v>
      </c>
      <c r="J2001" s="1">
        <f t="shared" si="189"/>
        <v>-10.557020541755149</v>
      </c>
      <c r="K2001" s="1">
        <f t="shared" si="190"/>
        <v>-2.2660294046286324</v>
      </c>
      <c r="L2001" s="26"/>
      <c r="M2001" s="26"/>
      <c r="N2001" s="2">
        <v>0</v>
      </c>
      <c r="O2001" s="26"/>
      <c r="P2001" s="26"/>
      <c r="Q2001" s="26"/>
      <c r="R2001" s="26"/>
      <c r="S2001" s="26"/>
      <c r="T2001" s="26"/>
      <c r="U2001" s="26"/>
      <c r="V2001" s="26"/>
    </row>
    <row r="2002" spans="1:22" ht="14.5" x14ac:dyDescent="0.35">
      <c r="A2002" s="15">
        <v>17</v>
      </c>
      <c r="B2002" s="8">
        <v>90</v>
      </c>
      <c r="C2002" s="8">
        <v>1805555.5556999999</v>
      </c>
      <c r="D2002" s="8">
        <v>6166.6666679999998</v>
      </c>
      <c r="E2002" s="2">
        <v>1260</v>
      </c>
      <c r="F2002" s="2">
        <v>18304.515625</v>
      </c>
      <c r="G2002" s="2">
        <v>831.83068847656295</v>
      </c>
      <c r="H2002" s="1">
        <v>16557.190940446741</v>
      </c>
      <c r="I2002" s="1">
        <v>821.09540640476428</v>
      </c>
      <c r="J2002" s="1">
        <f t="shared" si="189"/>
        <v>-9.5458668251608501</v>
      </c>
      <c r="K2002" s="1">
        <f t="shared" si="190"/>
        <v>-1.2905609543523289</v>
      </c>
      <c r="L2002" s="26"/>
      <c r="M2002" s="26"/>
      <c r="N2002" s="2">
        <v>0</v>
      </c>
      <c r="O2002" s="26"/>
      <c r="P2002" s="26"/>
      <c r="Q2002" s="26"/>
      <c r="R2002" s="26"/>
      <c r="S2002" s="26"/>
      <c r="T2002" s="26"/>
      <c r="U2002" s="26"/>
      <c r="V2002" s="26"/>
    </row>
    <row r="2003" spans="1:22" ht="14.5" x14ac:dyDescent="0.35">
      <c r="A2003" s="15">
        <v>17</v>
      </c>
      <c r="B2003" s="8">
        <v>90</v>
      </c>
      <c r="C2003" s="8">
        <v>1805555.5556999999</v>
      </c>
      <c r="D2003" s="8">
        <v>6166.6666679999998</v>
      </c>
      <c r="E2003" s="2">
        <v>1290</v>
      </c>
      <c r="F2003" s="2">
        <v>19410.455078125</v>
      </c>
      <c r="G2003" s="2">
        <v>845.66363525390602</v>
      </c>
      <c r="H2003" s="1">
        <v>18084.26996966478</v>
      </c>
      <c r="I2003" s="1">
        <v>812.68808398986607</v>
      </c>
      <c r="J2003" s="1">
        <f t="shared" si="189"/>
        <v>-6.8323236272538042</v>
      </c>
      <c r="K2003" s="1">
        <f t="shared" si="190"/>
        <v>-3.8993696653562755</v>
      </c>
      <c r="L2003" s="26"/>
      <c r="M2003" s="26"/>
      <c r="N2003" s="2">
        <v>1805556</v>
      </c>
      <c r="O2003" s="26"/>
      <c r="P2003" s="26"/>
      <c r="Q2003" s="26"/>
      <c r="R2003" s="26"/>
      <c r="S2003" s="26"/>
      <c r="T2003" s="26"/>
      <c r="U2003" s="26"/>
      <c r="V2003" s="26"/>
    </row>
    <row r="2004" spans="1:22" ht="14.5" x14ac:dyDescent="0.35">
      <c r="A2004" s="15">
        <v>17</v>
      </c>
      <c r="B2004" s="8">
        <v>90</v>
      </c>
      <c r="C2004" s="8">
        <v>1805555.5556999999</v>
      </c>
      <c r="D2004" s="8">
        <v>6166.6666679999998</v>
      </c>
      <c r="E2004" s="2">
        <v>1320</v>
      </c>
      <c r="F2004" s="2">
        <v>17629.7109375</v>
      </c>
      <c r="G2004" s="2">
        <v>743.66729736328102</v>
      </c>
      <c r="H2004" s="1">
        <v>18996.363515073201</v>
      </c>
      <c r="I2004" s="1">
        <v>806.87515213637175</v>
      </c>
      <c r="J2004" s="1">
        <f t="shared" si="189"/>
        <v>7.7519851710455807</v>
      </c>
      <c r="K2004" s="1">
        <f t="shared" si="190"/>
        <v>8.4994802107337701</v>
      </c>
      <c r="L2004" s="26"/>
      <c r="M2004" s="26"/>
      <c r="N2004" s="2">
        <v>1805556</v>
      </c>
      <c r="O2004" s="26"/>
      <c r="P2004" s="26"/>
      <c r="Q2004" s="26"/>
      <c r="R2004" s="26"/>
      <c r="S2004" s="26"/>
      <c r="T2004" s="26"/>
      <c r="U2004" s="26"/>
      <c r="V2004" s="26"/>
    </row>
    <row r="2005" spans="1:22" ht="14.5" x14ac:dyDescent="0.35">
      <c r="A2005" s="15">
        <v>17</v>
      </c>
      <c r="B2005" s="8">
        <v>90</v>
      </c>
      <c r="C2005" s="8">
        <v>1805555.5556999999</v>
      </c>
      <c r="D2005" s="8">
        <v>6166.6666679999998</v>
      </c>
      <c r="E2005" s="2">
        <v>1350</v>
      </c>
      <c r="F2005" s="2">
        <v>19232.009765625</v>
      </c>
      <c r="G2005" s="2">
        <v>786.08660888671898</v>
      </c>
      <c r="H2005" s="1">
        <v>19580.80582151228</v>
      </c>
      <c r="I2005" s="1">
        <v>795.43232682994596</v>
      </c>
      <c r="J2005" s="1">
        <f t="shared" si="189"/>
        <v>1.8136224977938229</v>
      </c>
      <c r="K2005" s="1">
        <f t="shared" si="190"/>
        <v>1.1888916358036798</v>
      </c>
      <c r="L2005" s="26"/>
      <c r="M2005" s="26"/>
      <c r="N2005" s="2">
        <v>1805556</v>
      </c>
      <c r="O2005" s="26"/>
      <c r="P2005" s="26"/>
      <c r="Q2005" s="26"/>
      <c r="R2005" s="26"/>
      <c r="S2005" s="26"/>
      <c r="T2005" s="26"/>
      <c r="U2005" s="26"/>
      <c r="V2005" s="26"/>
    </row>
    <row r="2006" spans="1:22" ht="14.5" x14ac:dyDescent="0.35">
      <c r="A2006" s="15">
        <v>17</v>
      </c>
      <c r="B2006" s="8">
        <v>90</v>
      </c>
      <c r="C2006" s="8">
        <v>1805555.5556999999</v>
      </c>
      <c r="D2006" s="8">
        <v>6166.6666679999998</v>
      </c>
      <c r="E2006" s="2">
        <v>1380</v>
      </c>
      <c r="F2006" s="2">
        <v>19112.65625</v>
      </c>
      <c r="G2006" s="2">
        <v>775.04260253906205</v>
      </c>
      <c r="H2006" s="1">
        <v>19570.65508894786</v>
      </c>
      <c r="I2006" s="1">
        <v>776.32352642049113</v>
      </c>
      <c r="J2006" s="1">
        <f t="shared" si="189"/>
        <v>2.3963118101277021</v>
      </c>
      <c r="K2006" s="1">
        <f t="shared" si="190"/>
        <v>0.16527141569156917</v>
      </c>
      <c r="L2006" s="26"/>
      <c r="M2006" s="26"/>
      <c r="N2006" s="2">
        <v>0</v>
      </c>
      <c r="O2006" s="26"/>
      <c r="P2006" s="26"/>
      <c r="Q2006" s="26"/>
      <c r="R2006" s="26"/>
      <c r="S2006" s="26"/>
      <c r="T2006" s="26"/>
      <c r="U2006" s="26"/>
      <c r="V2006" s="26"/>
    </row>
    <row r="2007" spans="1:22" ht="14.5" x14ac:dyDescent="0.35">
      <c r="A2007" s="15">
        <v>17</v>
      </c>
      <c r="B2007" s="8">
        <v>90</v>
      </c>
      <c r="C2007" s="8">
        <v>1805555.5556999999</v>
      </c>
      <c r="D2007" s="8">
        <v>6166.6666679999998</v>
      </c>
      <c r="E2007" s="2">
        <v>1410</v>
      </c>
      <c r="F2007" s="2">
        <v>19320.427734375</v>
      </c>
      <c r="G2007" s="2">
        <v>782.328857421875</v>
      </c>
      <c r="H2007" s="1">
        <v>19818.650835371729</v>
      </c>
      <c r="I2007" s="1">
        <v>764.56105718979472</v>
      </c>
      <c r="J2007" s="1">
        <f t="shared" si="189"/>
        <v>2.5787374267614585</v>
      </c>
      <c r="K2007" s="1">
        <f t="shared" si="190"/>
        <v>-2.271142124378891</v>
      </c>
      <c r="L2007" s="26"/>
      <c r="M2007" s="26"/>
      <c r="N2007" s="2">
        <v>0</v>
      </c>
      <c r="O2007" s="26"/>
      <c r="P2007" s="26"/>
      <c r="Q2007" s="26"/>
      <c r="R2007" s="26"/>
      <c r="S2007" s="26"/>
      <c r="T2007" s="26"/>
      <c r="U2007" s="26"/>
      <c r="V2007" s="26"/>
    </row>
    <row r="2008" spans="1:22" ht="14.5" x14ac:dyDescent="0.35">
      <c r="A2008" s="15">
        <v>17</v>
      </c>
      <c r="B2008" s="8">
        <v>90</v>
      </c>
      <c r="C2008" s="8">
        <v>1805555.5556999999</v>
      </c>
      <c r="D2008" s="8">
        <v>6166.6666679999998</v>
      </c>
      <c r="E2008" s="2">
        <v>1440</v>
      </c>
      <c r="F2008" s="2">
        <v>19646.91015625</v>
      </c>
      <c r="G2008" s="2">
        <v>790.127197265625</v>
      </c>
      <c r="H2008" s="1">
        <v>20234.990549130202</v>
      </c>
      <c r="I2008" s="1">
        <v>758.78397151723254</v>
      </c>
      <c r="J2008" s="1">
        <f t="shared" si="189"/>
        <v>2.9932462061629761</v>
      </c>
      <c r="K2008" s="1">
        <f t="shared" si="190"/>
        <v>-3.966858229518138</v>
      </c>
      <c r="L2008" s="26"/>
      <c r="M2008" s="26"/>
      <c r="N2008" s="2">
        <v>0</v>
      </c>
      <c r="O2008" s="26"/>
      <c r="P2008" s="26"/>
      <c r="Q2008" s="26"/>
      <c r="R2008" s="26"/>
      <c r="S2008" s="26"/>
      <c r="T2008" s="26"/>
      <c r="U2008" s="26"/>
      <c r="V2008" s="26"/>
    </row>
    <row r="2009" spans="1:22" ht="14.5" x14ac:dyDescent="0.35">
      <c r="A2009" s="15">
        <v>17</v>
      </c>
      <c r="B2009" s="8">
        <v>90</v>
      </c>
      <c r="C2009" s="8">
        <v>1805555.5556999999</v>
      </c>
      <c r="D2009" s="8">
        <v>6166.6666679999998</v>
      </c>
      <c r="E2009" s="2">
        <v>1470</v>
      </c>
      <c r="F2009" s="2">
        <v>20918.015625</v>
      </c>
      <c r="G2009" s="2">
        <v>816.87164306640602</v>
      </c>
      <c r="H2009" s="1">
        <v>21013.59462724048</v>
      </c>
      <c r="I2009" s="1">
        <v>757.51152495989436</v>
      </c>
      <c r="J2009" s="1">
        <f t="shared" si="189"/>
        <v>0.45692193730962416</v>
      </c>
      <c r="K2009" s="1">
        <f t="shared" si="190"/>
        <v>-7.2667619950281575</v>
      </c>
      <c r="L2009" s="26"/>
      <c r="M2009" s="26"/>
      <c r="N2009" s="2">
        <v>1805556</v>
      </c>
      <c r="O2009" s="26"/>
      <c r="P2009" s="26"/>
      <c r="Q2009" s="26"/>
      <c r="R2009" s="26"/>
      <c r="S2009" s="26"/>
      <c r="T2009" s="26"/>
      <c r="U2009" s="26"/>
      <c r="V2009" s="26"/>
    </row>
    <row r="2010" spans="1:22" ht="14.5" x14ac:dyDescent="0.35">
      <c r="A2010" s="15">
        <v>17</v>
      </c>
      <c r="B2010" s="8">
        <v>90</v>
      </c>
      <c r="C2010" s="8">
        <v>1805555.5556999999</v>
      </c>
      <c r="D2010" s="8">
        <v>6166.6666679999998</v>
      </c>
      <c r="E2010" s="2">
        <v>1500</v>
      </c>
      <c r="F2010" s="2">
        <v>20651.552734375</v>
      </c>
      <c r="G2010" s="2">
        <v>737.19647216796898</v>
      </c>
      <c r="H2010" s="1">
        <v>21461.034536801781</v>
      </c>
      <c r="I2010" s="1">
        <v>749.00808648990608</v>
      </c>
      <c r="J2010" s="1">
        <f t="shared" si="189"/>
        <v>3.9197139936087178</v>
      </c>
      <c r="K2010" s="1">
        <f t="shared" si="190"/>
        <v>1.6022342439053132</v>
      </c>
      <c r="L2010" s="26"/>
      <c r="M2010" s="26"/>
      <c r="N2010" s="2">
        <v>1805556</v>
      </c>
      <c r="O2010" s="26"/>
      <c r="P2010" s="26"/>
      <c r="Q2010" s="26"/>
      <c r="R2010" s="26"/>
      <c r="S2010" s="26"/>
      <c r="T2010" s="26"/>
      <c r="U2010" s="26"/>
      <c r="V2010" s="26"/>
    </row>
    <row r="2011" spans="1:22" ht="14.5" x14ac:dyDescent="0.35">
      <c r="A2011" s="15">
        <v>17</v>
      </c>
      <c r="B2011" s="8">
        <v>90</v>
      </c>
      <c r="C2011" s="8">
        <v>1805555.5556999999</v>
      </c>
      <c r="D2011" s="8">
        <v>6166.6666679999998</v>
      </c>
      <c r="E2011" s="2">
        <v>1530</v>
      </c>
      <c r="F2011" s="2">
        <v>22315.1171875</v>
      </c>
      <c r="G2011" s="2">
        <v>735.779541015625</v>
      </c>
      <c r="H2011" s="1">
        <v>22111.4742438266</v>
      </c>
      <c r="I2011" s="1">
        <v>746.82815578731118</v>
      </c>
      <c r="J2011" s="1">
        <f t="shared" si="189"/>
        <v>-0.91257841920486094</v>
      </c>
      <c r="K2011" s="1">
        <f t="shared" si="190"/>
        <v>1.5016202756107278</v>
      </c>
      <c r="L2011" s="26"/>
      <c r="M2011" s="26"/>
      <c r="N2011" s="2">
        <v>1805556</v>
      </c>
      <c r="O2011" s="26"/>
      <c r="P2011" s="26"/>
      <c r="Q2011" s="26"/>
      <c r="R2011" s="26"/>
      <c r="S2011" s="26"/>
      <c r="T2011" s="26"/>
      <c r="U2011" s="26"/>
      <c r="V2011" s="26"/>
    </row>
    <row r="2012" spans="1:22" ht="14.5" x14ac:dyDescent="0.35">
      <c r="A2012" s="15">
        <v>17</v>
      </c>
      <c r="B2012" s="8">
        <v>90</v>
      </c>
      <c r="C2012" s="8">
        <v>1805555.5556999999</v>
      </c>
      <c r="D2012" s="8">
        <v>6166.6666679999998</v>
      </c>
      <c r="E2012" s="2">
        <v>1560</v>
      </c>
      <c r="F2012" s="2">
        <v>22297.369140625</v>
      </c>
      <c r="G2012" s="2">
        <v>719.226806640625</v>
      </c>
      <c r="H2012" s="1">
        <v>22162.071941487658</v>
      </c>
      <c r="I2012" s="1">
        <v>726.5696773469233</v>
      </c>
      <c r="J2012" s="1">
        <f t="shared" si="189"/>
        <v>-0.60678548345344885</v>
      </c>
      <c r="K2012" s="1">
        <f t="shared" si="190"/>
        <v>1.0209395198429112</v>
      </c>
      <c r="L2012" s="26"/>
      <c r="M2012" s="26"/>
      <c r="N2012" s="2">
        <v>0</v>
      </c>
      <c r="O2012" s="26"/>
      <c r="P2012" s="26"/>
      <c r="Q2012" s="26"/>
      <c r="R2012" s="26"/>
      <c r="S2012" s="26"/>
      <c r="T2012" s="26"/>
      <c r="U2012" s="26"/>
      <c r="V2012" s="26"/>
    </row>
    <row r="2013" spans="1:22" ht="14.5" x14ac:dyDescent="0.35">
      <c r="A2013" s="15">
        <v>17</v>
      </c>
      <c r="B2013" s="8">
        <v>90</v>
      </c>
      <c r="C2013" s="8">
        <v>1805555.5556999999</v>
      </c>
      <c r="D2013" s="8">
        <v>6166.6666679999998</v>
      </c>
      <c r="E2013" s="2">
        <v>1590</v>
      </c>
      <c r="F2013" s="2">
        <v>22983.802734375</v>
      </c>
      <c r="G2013" s="2">
        <v>705.13226318359398</v>
      </c>
      <c r="H2013" s="1">
        <v>21966.20197995743</v>
      </c>
      <c r="I2013" s="1">
        <v>715.98669605410089</v>
      </c>
      <c r="J2013" s="1">
        <f t="shared" si="189"/>
        <v>-4.4274690580059124</v>
      </c>
      <c r="K2013" s="1">
        <f t="shared" si="190"/>
        <v>1.5393470753274501</v>
      </c>
      <c r="L2013" s="26"/>
      <c r="M2013" s="26"/>
      <c r="N2013" s="2">
        <v>0</v>
      </c>
      <c r="O2013" s="26"/>
      <c r="P2013" s="26"/>
      <c r="Q2013" s="26"/>
      <c r="R2013" s="26"/>
      <c r="S2013" s="26"/>
      <c r="T2013" s="26"/>
      <c r="U2013" s="26"/>
      <c r="V2013" s="26"/>
    </row>
    <row r="2014" spans="1:22" ht="14.5" x14ac:dyDescent="0.35">
      <c r="A2014" s="15">
        <v>17</v>
      </c>
      <c r="B2014" s="8">
        <v>90</v>
      </c>
      <c r="C2014" s="8">
        <v>1805555.5556999999</v>
      </c>
      <c r="D2014" s="8">
        <v>6166.6666679999998</v>
      </c>
      <c r="E2014" s="2">
        <v>1620</v>
      </c>
      <c r="F2014" s="2">
        <v>23717.51953125</v>
      </c>
      <c r="G2014" s="2">
        <v>713.48406982421898</v>
      </c>
      <c r="H2014" s="1">
        <v>21751.996828364339</v>
      </c>
      <c r="I2014" s="1">
        <v>706.76187640929118</v>
      </c>
      <c r="J2014" s="1">
        <f t="shared" si="189"/>
        <v>-8.2872186541088535</v>
      </c>
      <c r="K2014" s="1">
        <f t="shared" si="190"/>
        <v>-0.94216447139232518</v>
      </c>
      <c r="L2014" s="26"/>
      <c r="M2014" s="26"/>
      <c r="N2014" s="2">
        <v>2.1042421074362599E-14</v>
      </c>
      <c r="O2014" s="26"/>
      <c r="P2014" s="26"/>
      <c r="Q2014" s="26"/>
      <c r="R2014" s="26"/>
      <c r="S2014" s="26"/>
      <c r="T2014" s="26"/>
      <c r="U2014" s="26"/>
      <c r="V2014" s="26"/>
    </row>
    <row r="2015" spans="1:22" ht="14.5" x14ac:dyDescent="0.35">
      <c r="A2015" s="15">
        <v>17</v>
      </c>
      <c r="B2015" s="8">
        <v>90</v>
      </c>
      <c r="C2015" s="8">
        <v>1805555.5556999999</v>
      </c>
      <c r="D2015" s="8">
        <v>6166.6666679999998</v>
      </c>
      <c r="E2015" s="2">
        <v>1650</v>
      </c>
      <c r="F2015" s="2">
        <v>24235.849609375</v>
      </c>
      <c r="G2015" s="2">
        <v>730.43341064453102</v>
      </c>
      <c r="H2015" s="1">
        <v>23740.09773325099</v>
      </c>
      <c r="I2015" s="1">
        <v>737.27403417984499</v>
      </c>
      <c r="J2015" s="1">
        <f t="shared" si="189"/>
        <v>-2.0455312444761224</v>
      </c>
      <c r="K2015" s="1">
        <f t="shared" si="190"/>
        <v>0.93651569542497137</v>
      </c>
      <c r="L2015" s="26"/>
      <c r="M2015" s="26"/>
      <c r="N2015" s="2">
        <v>1805556</v>
      </c>
      <c r="O2015" s="26"/>
      <c r="P2015" s="26"/>
      <c r="Q2015" s="26"/>
      <c r="R2015" s="26"/>
      <c r="S2015" s="26"/>
      <c r="T2015" s="26"/>
      <c r="U2015" s="26"/>
      <c r="V2015" s="26"/>
    </row>
    <row r="2016" spans="1:22" ht="14.5" x14ac:dyDescent="0.35">
      <c r="A2016" s="15">
        <v>17</v>
      </c>
      <c r="B2016" s="8">
        <v>90</v>
      </c>
      <c r="C2016" s="8">
        <v>1805555.5556999999</v>
      </c>
      <c r="D2016" s="8">
        <v>6166.6666679999998</v>
      </c>
      <c r="E2016" s="2">
        <v>1680</v>
      </c>
      <c r="F2016" s="2">
        <v>27529.14453125</v>
      </c>
      <c r="G2016" s="2">
        <v>760.26556396484398</v>
      </c>
      <c r="H2016" s="1">
        <v>26552.114308986562</v>
      </c>
      <c r="I2016" s="1">
        <v>739.84632269186568</v>
      </c>
      <c r="J2016" s="1">
        <f t="shared" si="189"/>
        <v>-3.5490758572405037</v>
      </c>
      <c r="K2016" s="1">
        <f t="shared" si="190"/>
        <v>-2.6858037823639371</v>
      </c>
      <c r="L2016" s="26"/>
      <c r="M2016" s="26"/>
      <c r="N2016" s="2">
        <v>1805556</v>
      </c>
      <c r="O2016" s="26"/>
      <c r="P2016" s="26"/>
      <c r="Q2016" s="26"/>
      <c r="R2016" s="26"/>
      <c r="S2016" s="26"/>
      <c r="T2016" s="26"/>
      <c r="U2016" s="26"/>
      <c r="V2016" s="26"/>
    </row>
    <row r="2017" spans="1:22" ht="14.5" x14ac:dyDescent="0.35">
      <c r="A2017" s="15">
        <v>17</v>
      </c>
      <c r="B2017" s="8">
        <v>90</v>
      </c>
      <c r="C2017" s="8">
        <v>1805555.5556999999</v>
      </c>
      <c r="D2017" s="8">
        <v>6166.6666679999998</v>
      </c>
      <c r="E2017" s="2">
        <v>1710</v>
      </c>
      <c r="F2017" s="2">
        <v>27585.419921875</v>
      </c>
      <c r="G2017" s="2">
        <v>741.53015136718795</v>
      </c>
      <c r="H2017" s="1">
        <v>28016.36908595479</v>
      </c>
      <c r="I2017" s="1">
        <v>731.70013877640088</v>
      </c>
      <c r="J2017" s="1">
        <f t="shared" si="189"/>
        <v>1.5622352869750975</v>
      </c>
      <c r="K2017" s="1">
        <f t="shared" si="190"/>
        <v>-1.3256389605551577</v>
      </c>
      <c r="L2017" s="26"/>
      <c r="M2017" s="26"/>
      <c r="N2017" s="2">
        <v>1805556</v>
      </c>
      <c r="O2017" s="26"/>
      <c r="P2017" s="26"/>
      <c r="Q2017" s="26"/>
      <c r="R2017" s="26"/>
      <c r="S2017" s="26"/>
      <c r="T2017" s="26"/>
      <c r="U2017" s="26"/>
      <c r="V2017" s="26"/>
    </row>
    <row r="2018" spans="1:22" ht="14.5" x14ac:dyDescent="0.35">
      <c r="A2018" s="15">
        <v>17</v>
      </c>
      <c r="B2018" s="8">
        <v>90</v>
      </c>
      <c r="C2018" s="8">
        <v>1805555.5556999999</v>
      </c>
      <c r="D2018" s="8">
        <v>6166.6666679999998</v>
      </c>
      <c r="E2018" s="2">
        <v>1740</v>
      </c>
      <c r="F2018" s="2">
        <v>27265.912109375</v>
      </c>
      <c r="G2018" s="2">
        <v>710.15905761718705</v>
      </c>
      <c r="H2018" s="1">
        <v>25620.40628784911</v>
      </c>
      <c r="I2018" s="1">
        <v>690.87166372480374</v>
      </c>
      <c r="J2018" s="1">
        <f t="shared" si="189"/>
        <v>-6.0350294350142297</v>
      </c>
      <c r="K2018" s="1">
        <f t="shared" si="190"/>
        <v>-2.7159259162445579</v>
      </c>
      <c r="L2018" s="26"/>
      <c r="M2018" s="26"/>
      <c r="N2018" s="2">
        <v>1.0521938985516E-14</v>
      </c>
      <c r="O2018" s="26"/>
      <c r="P2018" s="26"/>
      <c r="Q2018" s="26"/>
      <c r="R2018" s="26"/>
      <c r="S2018" s="26"/>
      <c r="T2018" s="26"/>
      <c r="U2018" s="26"/>
      <c r="V2018" s="26"/>
    </row>
    <row r="2019" spans="1:22" ht="14.5" x14ac:dyDescent="0.35">
      <c r="A2019" s="15">
        <v>17</v>
      </c>
      <c r="B2019" s="8">
        <v>90</v>
      </c>
      <c r="C2019" s="8">
        <v>1805555.5556999999</v>
      </c>
      <c r="D2019" s="8">
        <v>6166.6666679999998</v>
      </c>
      <c r="E2019" s="2">
        <v>1770</v>
      </c>
      <c r="F2019" s="2">
        <v>26862.716796875</v>
      </c>
      <c r="G2019" s="2">
        <v>695.65850830078102</v>
      </c>
      <c r="H2019" s="1">
        <v>24430.830296939519</v>
      </c>
      <c r="I2019" s="1">
        <v>670.35079309730747</v>
      </c>
      <c r="J2019" s="1">
        <f t="shared" si="189"/>
        <v>-9.0530176762254655</v>
      </c>
      <c r="K2019" s="1">
        <f t="shared" si="190"/>
        <v>-3.6379509344736256</v>
      </c>
      <c r="L2019" s="26"/>
      <c r="M2019" s="26"/>
      <c r="N2019" s="2">
        <v>2.10413527964096E-13</v>
      </c>
      <c r="O2019" s="26"/>
      <c r="P2019" s="26"/>
      <c r="Q2019" s="26"/>
      <c r="R2019" s="26"/>
      <c r="S2019" s="26"/>
      <c r="T2019" s="26"/>
      <c r="U2019" s="26"/>
      <c r="V2019" s="26"/>
    </row>
    <row r="2020" spans="1:22" ht="14.5" x14ac:dyDescent="0.35">
      <c r="A2020" s="15">
        <v>17</v>
      </c>
      <c r="B2020" s="8">
        <v>90</v>
      </c>
      <c r="C2020" s="8">
        <v>1805555.5556999999</v>
      </c>
      <c r="D2020" s="8">
        <v>6166.6666679999998</v>
      </c>
      <c r="E2020" s="2">
        <v>1800</v>
      </c>
      <c r="F2020" s="2">
        <v>26564.015625</v>
      </c>
      <c r="G2020" s="2">
        <v>691.34698486328102</v>
      </c>
      <c r="H2020" s="1">
        <v>24006.35811406963</v>
      </c>
      <c r="I2020" s="1">
        <v>657.33844368742439</v>
      </c>
      <c r="J2020" s="1">
        <f t="shared" si="189"/>
        <v>-9.6282788981772054</v>
      </c>
      <c r="K2020" s="1">
        <f t="shared" si="190"/>
        <v>-4.9191711138484351</v>
      </c>
      <c r="L2020" s="26"/>
      <c r="M2020" s="26"/>
      <c r="N2020" s="2">
        <v>0</v>
      </c>
      <c r="O2020" s="26"/>
      <c r="P2020" s="26"/>
      <c r="Q2020" s="26"/>
      <c r="R2020" s="26"/>
      <c r="S2020" s="26"/>
      <c r="T2020" s="26"/>
      <c r="U2020" s="26"/>
      <c r="V2020" s="26"/>
    </row>
    <row r="2021" spans="1:22" ht="14.5" x14ac:dyDescent="0.35">
      <c r="A2021" s="15">
        <v>17</v>
      </c>
      <c r="B2021" s="8">
        <v>90</v>
      </c>
      <c r="C2021" s="8">
        <v>1805555.5556999999</v>
      </c>
      <c r="D2021" s="8">
        <v>6166.6666679999998</v>
      </c>
      <c r="E2021" s="2">
        <v>1830</v>
      </c>
      <c r="F2021" s="2">
        <v>27325.5234375</v>
      </c>
      <c r="G2021" s="2">
        <v>717.9482421875</v>
      </c>
      <c r="H2021" s="1">
        <v>26164.25866112726</v>
      </c>
      <c r="I2021" s="1">
        <v>696.53011339700106</v>
      </c>
      <c r="J2021" s="1">
        <f t="shared" si="189"/>
        <v>-4.2497439400523467</v>
      </c>
      <c r="K2021" s="1">
        <f t="shared" si="190"/>
        <v>-2.9832413441448837</v>
      </c>
      <c r="L2021" s="26"/>
      <c r="M2021" s="26"/>
      <c r="N2021" s="2">
        <v>1805556</v>
      </c>
      <c r="O2021" s="26"/>
      <c r="P2021" s="26"/>
      <c r="Q2021" s="26"/>
      <c r="R2021" s="26"/>
      <c r="S2021" s="26"/>
      <c r="T2021" s="26"/>
      <c r="U2021" s="26"/>
      <c r="V2021" s="26"/>
    </row>
    <row r="2022" spans="1:22" ht="14.5" x14ac:dyDescent="0.35">
      <c r="A2022" s="15">
        <v>17</v>
      </c>
      <c r="B2022" s="8">
        <v>90</v>
      </c>
      <c r="C2022" s="8">
        <v>1805555.5556999999</v>
      </c>
      <c r="D2022" s="8">
        <v>6166.6666679999998</v>
      </c>
      <c r="E2022" s="2">
        <v>1860</v>
      </c>
      <c r="F2022" s="2">
        <v>27774.69140625</v>
      </c>
      <c r="G2022" s="2">
        <v>709.4033203125</v>
      </c>
      <c r="H2022" s="1">
        <v>27546.03571882641</v>
      </c>
      <c r="I2022" s="1">
        <v>708.99678363808255</v>
      </c>
      <c r="J2022" s="1">
        <f t="shared" si="189"/>
        <v>-0.82325194573408311</v>
      </c>
      <c r="K2022" s="1">
        <f t="shared" si="190"/>
        <v>-5.7306846863695068E-2</v>
      </c>
      <c r="L2022" s="26"/>
      <c r="M2022" s="26"/>
      <c r="N2022" s="2">
        <v>1805556</v>
      </c>
      <c r="O2022" s="26"/>
      <c r="P2022" s="26"/>
      <c r="Q2022" s="26"/>
      <c r="R2022" s="26"/>
      <c r="S2022" s="26"/>
      <c r="T2022" s="26"/>
      <c r="U2022" s="26"/>
      <c r="V2022" s="26"/>
    </row>
    <row r="2023" spans="1:22" ht="14.5" x14ac:dyDescent="0.35">
      <c r="A2023" s="15">
        <v>17</v>
      </c>
      <c r="B2023" s="8">
        <v>90</v>
      </c>
      <c r="C2023" s="8">
        <v>1805555.5556999999</v>
      </c>
      <c r="D2023" s="8">
        <v>6166.6666679999998</v>
      </c>
      <c r="E2023" s="2">
        <v>1890</v>
      </c>
      <c r="F2023" s="2">
        <v>27487.2109375</v>
      </c>
      <c r="G2023" s="2">
        <v>697.85968017578102</v>
      </c>
      <c r="H2023" s="1">
        <v>28549.456149664889</v>
      </c>
      <c r="I2023" s="1">
        <v>711.28323136018309</v>
      </c>
      <c r="J2023" s="1">
        <f t="shared" si="189"/>
        <v>3.8645070777832142</v>
      </c>
      <c r="K2023" s="1">
        <f t="shared" si="190"/>
        <v>1.923531558811489</v>
      </c>
      <c r="L2023" s="26"/>
      <c r="M2023" s="26"/>
      <c r="N2023" s="2">
        <v>1805556</v>
      </c>
      <c r="O2023" s="26"/>
      <c r="P2023" s="26"/>
      <c r="Q2023" s="26"/>
      <c r="R2023" s="26"/>
      <c r="S2023" s="26"/>
      <c r="T2023" s="26"/>
      <c r="U2023" s="26"/>
      <c r="V2023" s="26"/>
    </row>
    <row r="2024" spans="1:22" ht="14.5" x14ac:dyDescent="0.35">
      <c r="A2024" s="15">
        <v>17</v>
      </c>
      <c r="B2024" s="8">
        <v>90</v>
      </c>
      <c r="C2024" s="8">
        <v>1805555.5556999999</v>
      </c>
      <c r="D2024" s="8">
        <v>6166.6666679999998</v>
      </c>
      <c r="E2024" s="2">
        <v>1920</v>
      </c>
      <c r="F2024" s="2">
        <v>26666.521484375</v>
      </c>
      <c r="G2024" s="2">
        <v>650.04675292968795</v>
      </c>
      <c r="H2024" s="1">
        <v>28748.826043678011</v>
      </c>
      <c r="I2024" s="1">
        <v>646.28472588904469</v>
      </c>
      <c r="J2024" s="1">
        <f t="shared" si="189"/>
        <v>7.808684610488541</v>
      </c>
      <c r="K2024" s="1">
        <f t="shared" si="190"/>
        <v>-0.57873176409054061</v>
      </c>
      <c r="L2024" s="26"/>
      <c r="M2024" s="26"/>
      <c r="N2024" s="2">
        <v>1.05207455160933E-13</v>
      </c>
      <c r="O2024" s="26"/>
      <c r="P2024" s="26"/>
      <c r="Q2024" s="26"/>
      <c r="R2024" s="26"/>
      <c r="S2024" s="26"/>
      <c r="T2024" s="26"/>
      <c r="U2024" s="26"/>
      <c r="V2024" s="26"/>
    </row>
    <row r="2025" spans="1:22" ht="14.5" x14ac:dyDescent="0.35">
      <c r="A2025" s="15">
        <v>17</v>
      </c>
      <c r="B2025" s="8">
        <v>90</v>
      </c>
      <c r="C2025" s="8">
        <v>1805555.5556999999</v>
      </c>
      <c r="D2025" s="8">
        <v>6166.6666679999998</v>
      </c>
      <c r="E2025" s="2">
        <v>1950</v>
      </c>
      <c r="F2025" s="2">
        <v>27493.431640625</v>
      </c>
      <c r="G2025" s="2">
        <v>655.38079833984398</v>
      </c>
      <c r="H2025" s="1">
        <v>29055.104485400421</v>
      </c>
      <c r="I2025" s="1">
        <v>630.70231674522995</v>
      </c>
      <c r="J2025" s="1">
        <f t="shared" si="189"/>
        <v>5.6801670493102554</v>
      </c>
      <c r="K2025" s="1">
        <f t="shared" si="190"/>
        <v>-3.7655179488211279</v>
      </c>
      <c r="L2025" s="26"/>
      <c r="M2025" s="26"/>
      <c r="N2025" s="2">
        <v>1.2624859382741299E-13</v>
      </c>
      <c r="O2025" s="26"/>
      <c r="P2025" s="26"/>
      <c r="Q2025" s="26"/>
      <c r="R2025" s="26"/>
      <c r="S2025" s="26"/>
      <c r="T2025" s="26"/>
      <c r="U2025" s="26"/>
      <c r="V2025" s="26"/>
    </row>
    <row r="2026" spans="1:22" ht="14.5" x14ac:dyDescent="0.35">
      <c r="A2026" s="15">
        <v>17</v>
      </c>
      <c r="B2026" s="8">
        <v>90</v>
      </c>
      <c r="C2026" s="8">
        <v>1805555.5556999999</v>
      </c>
      <c r="D2026" s="8">
        <v>6166.6666679999998</v>
      </c>
      <c r="E2026" s="2">
        <v>1980</v>
      </c>
      <c r="F2026" s="2">
        <v>28215.734375</v>
      </c>
      <c r="G2026" s="2">
        <v>630.0791015625</v>
      </c>
      <c r="H2026" s="1">
        <v>29417.29086717172</v>
      </c>
      <c r="I2026" s="1">
        <v>623.76338762799867</v>
      </c>
      <c r="J2026" s="1">
        <f t="shared" si="189"/>
        <v>4.258462587584944</v>
      </c>
      <c r="K2026" s="1">
        <f t="shared" si="190"/>
        <v>-1.002368419907806</v>
      </c>
      <c r="L2026" s="26"/>
      <c r="M2026" s="26"/>
      <c r="N2026" s="2">
        <v>0</v>
      </c>
      <c r="O2026" s="26"/>
      <c r="P2026" s="26"/>
      <c r="Q2026" s="26"/>
      <c r="R2026" s="26"/>
      <c r="S2026" s="26"/>
      <c r="T2026" s="26"/>
      <c r="U2026" s="26"/>
      <c r="V2026" s="26"/>
    </row>
    <row r="2027" spans="1:22" ht="14.5" x14ac:dyDescent="0.35">
      <c r="A2027" s="15">
        <v>17</v>
      </c>
      <c r="B2027" s="8">
        <v>90</v>
      </c>
      <c r="C2027" s="8">
        <v>1805555.5556999999</v>
      </c>
      <c r="D2027" s="8">
        <v>6166.6666679999998</v>
      </c>
      <c r="E2027" s="2">
        <v>2010</v>
      </c>
      <c r="F2027" s="2">
        <v>29455.4609375</v>
      </c>
      <c r="G2027" s="2">
        <v>637.624267578125</v>
      </c>
      <c r="H2027" s="1">
        <v>30167.579841640629</v>
      </c>
      <c r="I2027" s="1">
        <v>618.48615187478197</v>
      </c>
      <c r="J2027" s="1">
        <f t="shared" si="189"/>
        <v>2.4176124951893865</v>
      </c>
      <c r="K2027" s="1">
        <f t="shared" si="190"/>
        <v>-3.0014722896346058</v>
      </c>
      <c r="L2027" s="26"/>
      <c r="M2027" s="26"/>
      <c r="N2027" s="2">
        <v>1805556</v>
      </c>
      <c r="O2027" s="26"/>
      <c r="P2027" s="26"/>
      <c r="Q2027" s="26"/>
      <c r="R2027" s="26"/>
      <c r="S2027" s="26"/>
      <c r="T2027" s="26"/>
      <c r="U2027" s="26"/>
      <c r="V2027" s="26"/>
    </row>
    <row r="2028" spans="1:22" ht="14.5" x14ac:dyDescent="0.35">
      <c r="A2028" s="15">
        <v>17</v>
      </c>
      <c r="B2028" s="8">
        <v>90</v>
      </c>
      <c r="C2028" s="8">
        <v>1805555.5556999999</v>
      </c>
      <c r="D2028" s="8">
        <v>6166.6666679999998</v>
      </c>
      <c r="E2028" s="2">
        <v>2040</v>
      </c>
      <c r="F2028" s="2">
        <v>29313.744140625</v>
      </c>
      <c r="G2028" s="2">
        <v>602.83435058593795</v>
      </c>
      <c r="H2028" s="1">
        <v>30727.29795659849</v>
      </c>
      <c r="I2028" s="1">
        <v>603.58960275499442</v>
      </c>
      <c r="J2028" s="1">
        <f t="shared" si="189"/>
        <v>4.8221537623864625</v>
      </c>
      <c r="K2028" s="1">
        <f t="shared" si="190"/>
        <v>0.12528353242020432</v>
      </c>
      <c r="L2028" s="26"/>
      <c r="M2028" s="26"/>
      <c r="N2028" s="2">
        <v>1805556</v>
      </c>
      <c r="O2028" s="26"/>
      <c r="P2028" s="26"/>
      <c r="Q2028" s="26"/>
      <c r="R2028" s="26"/>
      <c r="S2028" s="26"/>
      <c r="T2028" s="26"/>
      <c r="U2028" s="26"/>
      <c r="V2028" s="26"/>
    </row>
    <row r="2029" spans="1:22" ht="14.5" x14ac:dyDescent="0.35">
      <c r="A2029" s="15">
        <v>17</v>
      </c>
      <c r="B2029" s="8">
        <v>90</v>
      </c>
      <c r="C2029" s="8">
        <v>1805555.5556999999</v>
      </c>
      <c r="D2029" s="8">
        <v>6166.6666679999998</v>
      </c>
      <c r="E2029" s="2">
        <v>2070</v>
      </c>
      <c r="F2029" s="2">
        <v>29416.232421875</v>
      </c>
      <c r="G2029" s="2">
        <v>556.67120361328102</v>
      </c>
      <c r="H2029" s="1">
        <v>31182.326313935671</v>
      </c>
      <c r="I2029" s="1">
        <v>583.32829190911832</v>
      </c>
      <c r="J2029" s="1">
        <f t="shared" si="189"/>
        <v>6.0038072406150098</v>
      </c>
      <c r="K2029" s="1">
        <f t="shared" si="190"/>
        <v>4.7886594677090484</v>
      </c>
      <c r="L2029" s="26"/>
      <c r="M2029" s="26"/>
      <c r="N2029" s="2">
        <v>1805556</v>
      </c>
      <c r="O2029" s="26"/>
      <c r="P2029" s="26"/>
      <c r="Q2029" s="26"/>
      <c r="R2029" s="26"/>
      <c r="S2029" s="26"/>
      <c r="T2029" s="26"/>
      <c r="U2029" s="26"/>
      <c r="V2029" s="26"/>
    </row>
    <row r="2030" spans="1:22" ht="14.5" x14ac:dyDescent="0.35">
      <c r="A2030" s="15">
        <v>17</v>
      </c>
      <c r="B2030" s="8">
        <v>90</v>
      </c>
      <c r="C2030" s="8">
        <v>1805555.5556999999</v>
      </c>
      <c r="D2030" s="8">
        <v>6166.6666679999998</v>
      </c>
      <c r="E2030" s="2">
        <v>2100</v>
      </c>
      <c r="F2030" s="2">
        <v>28703.435546875</v>
      </c>
      <c r="G2030" s="2">
        <v>506.48883056640602</v>
      </c>
      <c r="H2030" s="1">
        <v>31037.38269094154</v>
      </c>
      <c r="I2030" s="1">
        <v>564.17928062830697</v>
      </c>
      <c r="J2030" s="1">
        <f t="shared" si="189"/>
        <v>8.1312466594983679</v>
      </c>
      <c r="K2030" s="1">
        <f t="shared" si="190"/>
        <v>11.390270935962352</v>
      </c>
      <c r="L2030" s="26"/>
      <c r="M2030" s="26"/>
      <c r="N2030" s="2">
        <v>5.7864689873444301E-14</v>
      </c>
      <c r="O2030" s="26"/>
      <c r="P2030" s="26"/>
      <c r="Q2030" s="26"/>
      <c r="R2030" s="26"/>
      <c r="S2030" s="26"/>
      <c r="T2030" s="26"/>
      <c r="U2030" s="26"/>
      <c r="V2030" s="26"/>
    </row>
    <row r="2031" spans="1:22" ht="14.5" x14ac:dyDescent="0.35">
      <c r="A2031" s="15">
        <v>17</v>
      </c>
      <c r="B2031" s="8">
        <v>90</v>
      </c>
      <c r="C2031" s="8">
        <v>1805555.5556999999</v>
      </c>
      <c r="D2031" s="8">
        <v>6166.6666679999998</v>
      </c>
      <c r="E2031" s="2">
        <v>2130</v>
      </c>
      <c r="F2031" s="2">
        <v>28918.30859375</v>
      </c>
      <c r="G2031" s="2">
        <v>477.62048339843801</v>
      </c>
      <c r="H2031" s="1">
        <v>31024.599117920501</v>
      </c>
      <c r="I2031" s="1">
        <v>546.71406476089328</v>
      </c>
      <c r="J2031" s="1">
        <f t="shared" si="189"/>
        <v>7.2835882407926347</v>
      </c>
      <c r="K2031" s="1">
        <f t="shared" si="190"/>
        <v>14.466209838998129</v>
      </c>
      <c r="L2031" s="26"/>
      <c r="M2031" s="26"/>
      <c r="N2031" s="2">
        <v>0</v>
      </c>
      <c r="O2031" s="26"/>
      <c r="P2031" s="26"/>
      <c r="Q2031" s="26"/>
      <c r="R2031" s="26"/>
      <c r="S2031" s="26"/>
      <c r="T2031" s="26"/>
      <c r="U2031" s="26"/>
      <c r="V2031" s="26"/>
    </row>
    <row r="2032" spans="1:22" ht="14.5" x14ac:dyDescent="0.35">
      <c r="A2032" s="15">
        <v>17</v>
      </c>
      <c r="B2032" s="8">
        <v>90</v>
      </c>
      <c r="C2032" s="8">
        <v>1805555.5556999999</v>
      </c>
      <c r="D2032" s="8">
        <v>6166.6666679999998</v>
      </c>
      <c r="E2032" s="2">
        <v>2160</v>
      </c>
      <c r="F2032" s="2">
        <v>30526.599609375</v>
      </c>
      <c r="G2032" s="2">
        <v>481.87667846679699</v>
      </c>
      <c r="H2032" s="1">
        <v>31016.169572311861</v>
      </c>
      <c r="I2032" s="1">
        <v>529.81054740479624</v>
      </c>
      <c r="J2032" s="1">
        <f t="shared" si="189"/>
        <v>1.603748760757846</v>
      </c>
      <c r="K2032" s="1">
        <f t="shared" si="190"/>
        <v>9.9473311492293082</v>
      </c>
      <c r="L2032" s="26"/>
      <c r="M2032" s="26"/>
      <c r="N2032" s="2">
        <v>0</v>
      </c>
      <c r="O2032" s="26"/>
      <c r="P2032" s="26"/>
      <c r="Q2032" s="26"/>
      <c r="R2032" s="26"/>
      <c r="S2032" s="26"/>
      <c r="T2032" s="26"/>
      <c r="U2032" s="26"/>
      <c r="V2032" s="26"/>
    </row>
    <row r="2033" spans="1:22" ht="14.5" x14ac:dyDescent="0.35">
      <c r="A2033" s="15">
        <v>17</v>
      </c>
      <c r="B2033" s="8">
        <v>90</v>
      </c>
      <c r="C2033" s="8">
        <v>1805555.5556999999</v>
      </c>
      <c r="D2033" s="8">
        <v>6166.6666679999998</v>
      </c>
      <c r="E2033" s="2">
        <v>2190</v>
      </c>
      <c r="F2033" s="2">
        <v>31606.75390625</v>
      </c>
      <c r="G2033" s="2">
        <v>467.26025390625</v>
      </c>
      <c r="H2033" s="1">
        <v>31931.085344443891</v>
      </c>
      <c r="I2033" s="1">
        <v>489.37350150508797</v>
      </c>
      <c r="J2033" s="1">
        <f t="shared" si="189"/>
        <v>1.0261459913153457</v>
      </c>
      <c r="K2033" s="1">
        <f t="shared" si="190"/>
        <v>4.7325334038094153</v>
      </c>
      <c r="L2033" s="26"/>
      <c r="M2033" s="26"/>
      <c r="N2033" s="2">
        <v>1805556</v>
      </c>
      <c r="O2033" s="26"/>
      <c r="P2033" s="26"/>
      <c r="Q2033" s="26"/>
      <c r="R2033" s="26"/>
      <c r="S2033" s="26"/>
      <c r="T2033" s="26"/>
      <c r="U2033" s="26"/>
      <c r="V2033" s="26"/>
    </row>
    <row r="2034" spans="1:22" ht="14.5" x14ac:dyDescent="0.35">
      <c r="A2034" s="15">
        <v>17</v>
      </c>
      <c r="B2034" s="8">
        <v>90</v>
      </c>
      <c r="C2034" s="8">
        <v>1805555.5556999999</v>
      </c>
      <c r="D2034" s="8">
        <v>6166.6666679999998</v>
      </c>
      <c r="E2034" s="2">
        <v>2220</v>
      </c>
      <c r="F2034" s="2">
        <v>32327.70703125</v>
      </c>
      <c r="G2034" s="2">
        <v>455.19030761718801</v>
      </c>
      <c r="H2034" s="1">
        <v>32581.25211243689</v>
      </c>
      <c r="I2034" s="1">
        <v>464.30657363621287</v>
      </c>
      <c r="J2034" s="1">
        <f t="shared" si="189"/>
        <v>0.78429651982987159</v>
      </c>
      <c r="K2034" s="1">
        <f t="shared" si="190"/>
        <v>2.0027372873439084</v>
      </c>
      <c r="L2034" s="26"/>
      <c r="M2034" s="26"/>
      <c r="N2034" s="2">
        <v>1805556</v>
      </c>
      <c r="O2034" s="26"/>
      <c r="P2034" s="26"/>
      <c r="Q2034" s="26"/>
      <c r="R2034" s="26"/>
      <c r="S2034" s="26"/>
      <c r="T2034" s="26"/>
      <c r="U2034" s="26"/>
      <c r="V2034" s="26"/>
    </row>
    <row r="2035" spans="1:22" ht="14.5" x14ac:dyDescent="0.35">
      <c r="A2035" s="15">
        <v>17</v>
      </c>
      <c r="B2035" s="8">
        <v>90</v>
      </c>
      <c r="C2035" s="8">
        <v>1805555.5556999999</v>
      </c>
      <c r="D2035" s="8">
        <v>6166.6666679999998</v>
      </c>
      <c r="E2035" s="2">
        <v>2250</v>
      </c>
      <c r="F2035" s="2">
        <v>33062.3359375</v>
      </c>
      <c r="G2035" s="2">
        <v>448.85852050781199</v>
      </c>
      <c r="H2035" s="1">
        <v>33085.966513934283</v>
      </c>
      <c r="I2035" s="1">
        <v>448.81136543513207</v>
      </c>
      <c r="J2035" s="1">
        <f t="shared" si="189"/>
        <v>7.1472797563226581E-2</v>
      </c>
      <c r="K2035" s="1">
        <f t="shared" si="190"/>
        <v>-1.050555364896833E-2</v>
      </c>
      <c r="L2035" s="26"/>
      <c r="M2035" s="26"/>
      <c r="N2035" s="2">
        <v>1805556</v>
      </c>
      <c r="O2035" s="26"/>
      <c r="P2035" s="26"/>
      <c r="Q2035" s="26"/>
      <c r="R2035" s="26"/>
      <c r="S2035" s="26"/>
      <c r="T2035" s="26"/>
      <c r="U2035" s="26"/>
      <c r="V2035" s="26"/>
    </row>
    <row r="2036" spans="1:22" ht="14.5" x14ac:dyDescent="0.35">
      <c r="A2036" s="15">
        <v>17</v>
      </c>
      <c r="B2036" s="8">
        <v>90</v>
      </c>
      <c r="C2036" s="8">
        <v>1805555.5556999999</v>
      </c>
      <c r="D2036" s="8">
        <v>6166.6666679999998</v>
      </c>
      <c r="E2036" s="2">
        <v>2280</v>
      </c>
      <c r="F2036" s="2">
        <v>32244.79296875</v>
      </c>
      <c r="G2036" s="2">
        <v>428.68127441406199</v>
      </c>
      <c r="H2036" s="1">
        <v>32293.6634958459</v>
      </c>
      <c r="I2036" s="1">
        <v>442.90185319777902</v>
      </c>
      <c r="J2036" s="1">
        <f t="shared" si="189"/>
        <v>0.15156098891148936</v>
      </c>
      <c r="K2036" s="1">
        <f t="shared" si="190"/>
        <v>3.3172848063294258</v>
      </c>
      <c r="L2036" s="26"/>
      <c r="M2036" s="26"/>
      <c r="N2036" s="2">
        <v>2.1042529494579901E-14</v>
      </c>
      <c r="O2036" s="26"/>
      <c r="P2036" s="26"/>
      <c r="Q2036" s="26"/>
      <c r="R2036" s="26"/>
      <c r="S2036" s="26"/>
      <c r="T2036" s="26"/>
      <c r="U2036" s="26"/>
      <c r="V2036" s="26"/>
    </row>
    <row r="2037" spans="1:22" ht="14.5" x14ac:dyDescent="0.35">
      <c r="A2037" s="15">
        <v>17</v>
      </c>
      <c r="B2037" s="8">
        <v>90</v>
      </c>
      <c r="C2037" s="8">
        <v>1805555.5556999999</v>
      </c>
      <c r="D2037" s="8">
        <v>6166.6666679999998</v>
      </c>
      <c r="E2037" s="2">
        <v>2310</v>
      </c>
      <c r="F2037" s="2">
        <v>32854.8828125</v>
      </c>
      <c r="G2037" s="2">
        <v>419.43157958984398</v>
      </c>
      <c r="H2037" s="1">
        <v>32901.430020773027</v>
      </c>
      <c r="I2037" s="1">
        <v>433.77096726284731</v>
      </c>
      <c r="J2037" s="1">
        <f t="shared" si="189"/>
        <v>0.14167516146281073</v>
      </c>
      <c r="K2037" s="1">
        <f t="shared" si="190"/>
        <v>3.4187668193762635</v>
      </c>
      <c r="L2037" s="26"/>
      <c r="M2037" s="26"/>
      <c r="N2037" s="2">
        <v>1.05207353516979E-13</v>
      </c>
      <c r="O2037" s="26"/>
      <c r="P2037" s="26"/>
      <c r="Q2037" s="26"/>
      <c r="R2037" s="26"/>
      <c r="S2037" s="26"/>
      <c r="T2037" s="26"/>
      <c r="U2037" s="26"/>
      <c r="V2037" s="26"/>
    </row>
    <row r="2038" spans="1:22" ht="14.5" x14ac:dyDescent="0.35">
      <c r="A2038" s="15">
        <v>17</v>
      </c>
      <c r="B2038" s="8">
        <v>90</v>
      </c>
      <c r="C2038" s="8">
        <v>1805555.5556999999</v>
      </c>
      <c r="D2038" s="8">
        <v>6166.6666679999998</v>
      </c>
      <c r="E2038" s="2">
        <v>2340</v>
      </c>
      <c r="F2038" s="2">
        <v>33107.80859375</v>
      </c>
      <c r="G2038" s="2">
        <v>412.42834472656301</v>
      </c>
      <c r="H2038" s="1">
        <v>33059.979747339879</v>
      </c>
      <c r="I2038" s="1">
        <v>425.42317179607738</v>
      </c>
      <c r="J2038" s="1">
        <f t="shared" si="189"/>
        <v>-0.14446394503787727</v>
      </c>
      <c r="K2038" s="1">
        <f t="shared" si="190"/>
        <v>3.1508084339183444</v>
      </c>
      <c r="L2038" s="26"/>
      <c r="M2038" s="26"/>
      <c r="N2038" s="2">
        <v>1.0521772120025301E-14</v>
      </c>
      <c r="O2038" s="26"/>
      <c r="P2038" s="26"/>
      <c r="Q2038" s="26"/>
      <c r="R2038" s="26"/>
      <c r="S2038" s="26"/>
      <c r="T2038" s="26"/>
      <c r="U2038" s="26"/>
      <c r="V2038" s="26"/>
    </row>
    <row r="2039" spans="1:22" ht="14.5" x14ac:dyDescent="0.35">
      <c r="A2039" s="15">
        <v>17</v>
      </c>
      <c r="B2039" s="8">
        <v>90</v>
      </c>
      <c r="C2039" s="8">
        <v>1805555.5556999999</v>
      </c>
      <c r="D2039" s="8">
        <v>6166.6666679999998</v>
      </c>
      <c r="E2039" s="2">
        <v>2370</v>
      </c>
      <c r="F2039" s="2">
        <v>34522.26953125</v>
      </c>
      <c r="G2039" s="2">
        <v>414.79348754882801</v>
      </c>
      <c r="H2039" s="1">
        <v>33939.040242985437</v>
      </c>
      <c r="I2039" s="1">
        <v>409.93952538133362</v>
      </c>
      <c r="J2039" s="1">
        <f t="shared" si="189"/>
        <v>-1.6894291603181442</v>
      </c>
      <c r="K2039" s="1">
        <f t="shared" si="190"/>
        <v>-1.1702117591523171</v>
      </c>
      <c r="L2039" s="26"/>
      <c r="M2039" s="26"/>
      <c r="N2039" s="2">
        <v>1805556</v>
      </c>
      <c r="O2039" s="26"/>
      <c r="P2039" s="26"/>
      <c r="Q2039" s="26"/>
      <c r="R2039" s="26"/>
      <c r="S2039" s="26"/>
      <c r="T2039" s="26"/>
      <c r="U2039" s="26"/>
      <c r="V2039" s="26"/>
    </row>
    <row r="2040" spans="1:22" ht="14.5" x14ac:dyDescent="0.35">
      <c r="A2040" s="15">
        <v>17</v>
      </c>
      <c r="B2040" s="8">
        <v>90</v>
      </c>
      <c r="C2040" s="8">
        <v>1805555.5556999999</v>
      </c>
      <c r="D2040" s="8">
        <v>6166.6666679999998</v>
      </c>
      <c r="E2040" s="2">
        <v>2400</v>
      </c>
      <c r="F2040" s="2">
        <v>35421.8984375</v>
      </c>
      <c r="G2040" s="2">
        <v>412.29556274414102</v>
      </c>
      <c r="H2040" s="1">
        <v>34569.510839212693</v>
      </c>
      <c r="I2040" s="1">
        <v>398.48550975158571</v>
      </c>
      <c r="J2040" s="1">
        <f t="shared" si="189"/>
        <v>-2.4063859812350206</v>
      </c>
      <c r="K2040" s="1">
        <f t="shared" si="190"/>
        <v>-3.3495516906946299</v>
      </c>
      <c r="L2040" s="26"/>
      <c r="M2040" s="26"/>
      <c r="N2040" s="2">
        <v>1805556</v>
      </c>
      <c r="O2040" s="26"/>
      <c r="P2040" s="26"/>
      <c r="Q2040" s="26"/>
      <c r="R2040" s="26"/>
      <c r="S2040" s="26"/>
      <c r="T2040" s="26"/>
      <c r="U2040" s="26"/>
      <c r="V2040" s="26"/>
    </row>
    <row r="2041" spans="1:22" ht="14.5" x14ac:dyDescent="0.35">
      <c r="A2041" s="15">
        <v>17</v>
      </c>
      <c r="B2041" s="8">
        <v>90</v>
      </c>
      <c r="C2041" s="8">
        <v>1805555.5556999999</v>
      </c>
      <c r="D2041" s="8">
        <v>6166.6666679999998</v>
      </c>
      <c r="E2041" s="2">
        <v>2430</v>
      </c>
      <c r="F2041" s="2">
        <v>36304.5625</v>
      </c>
      <c r="G2041" s="2">
        <v>406.57919311523398</v>
      </c>
      <c r="H2041" s="1">
        <v>35063.404229298809</v>
      </c>
      <c r="I2041" s="1">
        <v>390.79385726765582</v>
      </c>
      <c r="J2041" s="1">
        <f t="shared" si="189"/>
        <v>-3.4187390929203212</v>
      </c>
      <c r="K2041" s="1">
        <f t="shared" si="190"/>
        <v>-3.8824750786261268</v>
      </c>
      <c r="L2041" s="26"/>
      <c r="M2041" s="26"/>
      <c r="N2041" s="2">
        <v>1805556</v>
      </c>
      <c r="O2041" s="26"/>
      <c r="P2041" s="26"/>
      <c r="Q2041" s="26"/>
      <c r="R2041" s="26"/>
      <c r="S2041" s="26"/>
      <c r="T2041" s="26"/>
      <c r="U2041" s="26"/>
      <c r="V2041" s="26"/>
    </row>
    <row r="2042" spans="1:22" ht="14.5" x14ac:dyDescent="0.35">
      <c r="A2042" s="15">
        <v>17</v>
      </c>
      <c r="B2042" s="8">
        <v>90</v>
      </c>
      <c r="C2042" s="8">
        <v>1805555.5556999999</v>
      </c>
      <c r="D2042" s="8">
        <v>6166.6666679999998</v>
      </c>
      <c r="E2042" s="2">
        <v>2460</v>
      </c>
      <c r="F2042" s="2">
        <v>34999.63671875</v>
      </c>
      <c r="G2042" s="2">
        <v>382.49658203125</v>
      </c>
      <c r="H2042" s="1">
        <v>34486.682198331262</v>
      </c>
      <c r="I2042" s="1">
        <v>394.82320945539072</v>
      </c>
      <c r="J2042" s="1">
        <f t="shared" si="189"/>
        <v>-1.4655995561917876</v>
      </c>
      <c r="K2042" s="1">
        <f t="shared" si="190"/>
        <v>3.2226764899911284</v>
      </c>
      <c r="L2042" s="26"/>
      <c r="M2042" s="26"/>
      <c r="N2042" s="2">
        <v>0</v>
      </c>
      <c r="O2042" s="26"/>
      <c r="P2042" s="26"/>
      <c r="Q2042" s="26"/>
      <c r="R2042" s="26"/>
      <c r="S2042" s="26"/>
      <c r="T2042" s="26"/>
      <c r="U2042" s="26"/>
      <c r="V2042" s="26"/>
    </row>
    <row r="2043" spans="1:22" ht="14.5" x14ac:dyDescent="0.35">
      <c r="A2043" s="15">
        <v>17</v>
      </c>
      <c r="B2043" s="8">
        <v>90</v>
      </c>
      <c r="C2043" s="8">
        <v>1805555.5556999999</v>
      </c>
      <c r="D2043" s="8">
        <v>6166.6666679999998</v>
      </c>
      <c r="E2043" s="2">
        <v>2490</v>
      </c>
      <c r="F2043" s="2">
        <v>35347.88671875</v>
      </c>
      <c r="G2043" s="2">
        <v>373.76556396484398</v>
      </c>
      <c r="H2043" s="1">
        <v>34403.225983349461</v>
      </c>
      <c r="I2043" s="1">
        <v>391.10751135081222</v>
      </c>
      <c r="J2043" s="1">
        <f t="shared" si="189"/>
        <v>-2.6724673611094594</v>
      </c>
      <c r="K2043" s="1">
        <f t="shared" si="190"/>
        <v>4.6397927091002442</v>
      </c>
      <c r="L2043" s="26"/>
      <c r="M2043" s="26"/>
      <c r="N2043" s="2">
        <v>4.2083656302599098E-14</v>
      </c>
      <c r="O2043" s="26"/>
      <c r="P2043" s="26"/>
      <c r="Q2043" s="26"/>
      <c r="R2043" s="26"/>
      <c r="S2043" s="26"/>
      <c r="T2043" s="26"/>
      <c r="U2043" s="26"/>
      <c r="V2043" s="26"/>
    </row>
    <row r="2044" spans="1:22" ht="14.5" x14ac:dyDescent="0.35">
      <c r="A2044" s="15">
        <v>17</v>
      </c>
      <c r="B2044" s="8">
        <v>90</v>
      </c>
      <c r="C2044" s="8">
        <v>1805555.5556999999</v>
      </c>
      <c r="D2044" s="8">
        <v>6166.6666679999998</v>
      </c>
      <c r="E2044" s="2">
        <v>2520</v>
      </c>
      <c r="F2044" s="2">
        <v>35280.41796875</v>
      </c>
      <c r="G2044" s="2">
        <v>363.40386962890602</v>
      </c>
      <c r="H2044" s="1">
        <v>34486.529946626441</v>
      </c>
      <c r="I2044" s="1">
        <v>385.3486041495388</v>
      </c>
      <c r="J2044" s="1">
        <f t="shared" si="189"/>
        <v>-2.2502228370048059</v>
      </c>
      <c r="K2044" s="1">
        <f t="shared" si="190"/>
        <v>6.0386628637284172</v>
      </c>
      <c r="L2044" s="26"/>
      <c r="M2044" s="26"/>
      <c r="N2044" s="2">
        <v>0</v>
      </c>
      <c r="O2044" s="26"/>
      <c r="P2044" s="26"/>
      <c r="Q2044" s="26"/>
      <c r="R2044" s="26"/>
      <c r="S2044" s="26"/>
      <c r="T2044" s="26"/>
      <c r="U2044" s="26"/>
      <c r="V2044" s="26"/>
    </row>
    <row r="2045" spans="1:22" ht="14.5" x14ac:dyDescent="0.35">
      <c r="A2045" s="15">
        <v>17</v>
      </c>
      <c r="B2045" s="8">
        <v>90</v>
      </c>
      <c r="C2045" s="8">
        <v>1805555.5556999999</v>
      </c>
      <c r="D2045" s="8">
        <v>6166.6666679999998</v>
      </c>
      <c r="E2045" s="2">
        <v>2550</v>
      </c>
      <c r="F2045" s="2">
        <v>36033.61328125</v>
      </c>
      <c r="G2045" s="2">
        <v>361.21173095703102</v>
      </c>
      <c r="H2045" s="1">
        <v>35607.867466124371</v>
      </c>
      <c r="I2045" s="1">
        <v>370.36949737470292</v>
      </c>
      <c r="J2045" s="1">
        <f t="shared" si="189"/>
        <v>-1.1815240725446885</v>
      </c>
      <c r="K2045" s="1">
        <f t="shared" si="190"/>
        <v>2.5352904218831371</v>
      </c>
      <c r="L2045" s="26"/>
      <c r="M2045" s="26"/>
      <c r="N2045" s="2">
        <v>1805556</v>
      </c>
      <c r="O2045" s="26"/>
      <c r="P2045" s="26"/>
      <c r="Q2045" s="26"/>
      <c r="R2045" s="26"/>
      <c r="S2045" s="26"/>
      <c r="T2045" s="26"/>
      <c r="U2045" s="26"/>
      <c r="V2045" s="26"/>
    </row>
    <row r="2046" spans="1:22" ht="14.5" x14ac:dyDescent="0.35">
      <c r="A2046" s="15">
        <v>17</v>
      </c>
      <c r="B2046" s="8">
        <v>90</v>
      </c>
      <c r="C2046" s="8">
        <v>1805555.5556999999</v>
      </c>
      <c r="D2046" s="8">
        <v>6166.6666679999998</v>
      </c>
      <c r="E2046" s="2">
        <v>2580</v>
      </c>
      <c r="F2046" s="2">
        <v>36595.8984375</v>
      </c>
      <c r="G2046" s="2">
        <v>360.80569458007801</v>
      </c>
      <c r="H2046" s="1">
        <v>36463.644591300239</v>
      </c>
      <c r="I2046" s="1">
        <v>362.40860385432842</v>
      </c>
      <c r="J2046" s="1">
        <f t="shared" si="189"/>
        <v>-0.36138980554236055</v>
      </c>
      <c r="K2046" s="1">
        <f t="shared" si="190"/>
        <v>0.44425830809459532</v>
      </c>
      <c r="L2046" s="26"/>
      <c r="M2046" s="26"/>
      <c r="N2046" s="2">
        <v>1805556</v>
      </c>
      <c r="O2046" s="26"/>
      <c r="P2046" s="26"/>
      <c r="Q2046" s="26"/>
      <c r="R2046" s="26"/>
      <c r="S2046" s="26"/>
      <c r="T2046" s="26"/>
      <c r="U2046" s="26"/>
      <c r="V2046" s="26"/>
    </row>
    <row r="2047" spans="1:22" ht="14.5" x14ac:dyDescent="0.35">
      <c r="A2047" s="15">
        <v>17</v>
      </c>
      <c r="B2047" s="8">
        <v>90</v>
      </c>
      <c r="C2047" s="8">
        <v>1805555.5556999999</v>
      </c>
      <c r="D2047" s="8">
        <v>6166.6666679999998</v>
      </c>
      <c r="E2047" s="2">
        <v>2610</v>
      </c>
      <c r="F2047" s="2">
        <v>37580.55859375</v>
      </c>
      <c r="G2047" s="2">
        <v>359.93801879882801</v>
      </c>
      <c r="H2047" s="1">
        <v>37188.722911523728</v>
      </c>
      <c r="I2047" s="1">
        <v>356.16978965431872</v>
      </c>
      <c r="J2047" s="1">
        <f t="shared" si="189"/>
        <v>-1.0426552900984238</v>
      </c>
      <c r="K2047" s="1">
        <f t="shared" si="190"/>
        <v>-1.0469105645145482</v>
      </c>
      <c r="L2047" s="26"/>
      <c r="M2047" s="26"/>
      <c r="N2047" s="2">
        <v>1805556</v>
      </c>
      <c r="O2047" s="26"/>
      <c r="P2047" s="26"/>
      <c r="Q2047" s="26"/>
      <c r="R2047" s="26"/>
      <c r="S2047" s="26"/>
      <c r="T2047" s="26"/>
      <c r="U2047" s="26"/>
      <c r="V2047" s="26"/>
    </row>
    <row r="2048" spans="1:22" ht="14.5" x14ac:dyDescent="0.35">
      <c r="A2048" s="15">
        <v>17</v>
      </c>
      <c r="B2048" s="8">
        <v>90</v>
      </c>
      <c r="C2048" s="8">
        <v>1805555.5556999999</v>
      </c>
      <c r="D2048" s="8">
        <v>6166.6666679999998</v>
      </c>
      <c r="E2048" s="2">
        <v>2640</v>
      </c>
      <c r="F2048" s="2">
        <v>35930.265625</v>
      </c>
      <c r="G2048" s="2">
        <v>341.29788208007801</v>
      </c>
      <c r="H2048" s="1">
        <v>36067.504222624688</v>
      </c>
      <c r="I2048" s="1">
        <v>357.01718965692493</v>
      </c>
      <c r="J2048" s="1">
        <f t="shared" si="189"/>
        <v>0.38195820497691579</v>
      </c>
      <c r="K2048" s="1">
        <f t="shared" si="190"/>
        <v>4.6057442492885814</v>
      </c>
      <c r="L2048" s="26"/>
      <c r="M2048" s="26"/>
      <c r="N2048" s="2">
        <v>3.1563131015072101E-14</v>
      </c>
      <c r="O2048" s="26"/>
      <c r="P2048" s="26"/>
      <c r="Q2048" s="26"/>
      <c r="R2048" s="26"/>
      <c r="S2048" s="26"/>
      <c r="T2048" s="26"/>
      <c r="U2048" s="26"/>
      <c r="V2048" s="26"/>
    </row>
    <row r="2049" spans="1:22" ht="14.5" x14ac:dyDescent="0.35">
      <c r="A2049" s="15">
        <v>17</v>
      </c>
      <c r="B2049" s="8">
        <v>90</v>
      </c>
      <c r="C2049" s="8">
        <v>1805555.5556999999</v>
      </c>
      <c r="D2049" s="8">
        <v>6166.6666679999998</v>
      </c>
      <c r="E2049" s="2">
        <v>2670</v>
      </c>
      <c r="F2049" s="2">
        <v>36108.61328125</v>
      </c>
      <c r="G2049" s="2">
        <v>336.35998535156199</v>
      </c>
      <c r="H2049" s="1">
        <v>35739.045306928507</v>
      </c>
      <c r="I2049" s="1">
        <v>353.29276217149771</v>
      </c>
      <c r="J2049" s="1">
        <f t="shared" si="189"/>
        <v>-1.0234898012918086</v>
      </c>
      <c r="K2049" s="1">
        <f t="shared" si="190"/>
        <v>5.0341234264942845</v>
      </c>
      <c r="L2049" s="26"/>
      <c r="M2049" s="26"/>
      <c r="N2049" s="2">
        <v>1.4728980025653E-13</v>
      </c>
      <c r="O2049" s="26"/>
      <c r="P2049" s="26"/>
      <c r="Q2049" s="26"/>
      <c r="R2049" s="26"/>
      <c r="S2049" s="26"/>
      <c r="T2049" s="26"/>
      <c r="U2049" s="26"/>
      <c r="V2049" s="26"/>
    </row>
    <row r="2050" spans="1:22" ht="14.5" x14ac:dyDescent="0.35">
      <c r="A2050" s="15">
        <v>17</v>
      </c>
      <c r="B2050" s="8">
        <v>90</v>
      </c>
      <c r="C2050" s="8">
        <v>1805555.5556999999</v>
      </c>
      <c r="D2050" s="8">
        <v>6166.6666679999998</v>
      </c>
      <c r="E2050" s="2">
        <v>2700</v>
      </c>
      <c r="F2050" s="2">
        <v>35957.484375</v>
      </c>
      <c r="G2050" s="2">
        <v>331.04476928710898</v>
      </c>
      <c r="H2050" s="1">
        <v>35736.412466471891</v>
      </c>
      <c r="I2050" s="1">
        <v>348.50929363075858</v>
      </c>
      <c r="J2050" s="1">
        <f t="shared" si="189"/>
        <v>-0.61481472458571829</v>
      </c>
      <c r="K2050" s="1">
        <f t="shared" si="190"/>
        <v>5.2755777960964974</v>
      </c>
      <c r="L2050" s="26"/>
      <c r="M2050" s="26"/>
      <c r="N2050" s="2">
        <v>1.36769136055599E-13</v>
      </c>
      <c r="O2050" s="26"/>
      <c r="P2050" s="26"/>
      <c r="Q2050" s="26"/>
      <c r="R2050" s="26"/>
      <c r="S2050" s="26"/>
      <c r="T2050" s="26"/>
      <c r="U2050" s="26"/>
      <c r="V2050" s="26"/>
    </row>
    <row r="2051" spans="1:22" ht="14.5" x14ac:dyDescent="0.35">
      <c r="A2051" s="15">
        <v>17</v>
      </c>
      <c r="B2051" s="8">
        <v>90</v>
      </c>
      <c r="C2051" s="8">
        <v>1805555.5556999999</v>
      </c>
      <c r="D2051" s="8">
        <v>6166.6666679999998</v>
      </c>
      <c r="E2051" s="2">
        <v>2730</v>
      </c>
      <c r="F2051" s="2">
        <v>36812.3828125</v>
      </c>
      <c r="G2051" s="2">
        <v>331.79962158203102</v>
      </c>
      <c r="H2051" s="1">
        <v>37191.285196312259</v>
      </c>
      <c r="I2051" s="1">
        <v>350.80804606522571</v>
      </c>
      <c r="J2051" s="1">
        <f t="shared" si="189"/>
        <v>1.02927970118685</v>
      </c>
      <c r="K2051" s="1">
        <f t="shared" si="190"/>
        <v>5.7288867276466204</v>
      </c>
      <c r="L2051" s="26"/>
      <c r="M2051" s="26"/>
      <c r="N2051" s="2">
        <v>1805556</v>
      </c>
      <c r="O2051" s="26"/>
      <c r="P2051" s="26"/>
      <c r="Q2051" s="26"/>
      <c r="R2051" s="26"/>
      <c r="S2051" s="26"/>
      <c r="T2051" s="26"/>
      <c r="U2051" s="26"/>
      <c r="V2051" s="26"/>
    </row>
    <row r="2052" spans="1:22" ht="14.5" x14ac:dyDescent="0.35">
      <c r="A2052" s="15">
        <v>17</v>
      </c>
      <c r="B2052" s="8">
        <v>90</v>
      </c>
      <c r="C2052" s="8">
        <v>1805555.5556999999</v>
      </c>
      <c r="D2052" s="8">
        <v>6166.6666679999998</v>
      </c>
      <c r="E2052" s="2">
        <v>2760</v>
      </c>
      <c r="F2052" s="2">
        <v>37392.86328125</v>
      </c>
      <c r="G2052" s="2">
        <v>327.57843017578102</v>
      </c>
      <c r="H2052" s="1">
        <v>38099.429481035761</v>
      </c>
      <c r="I2052" s="1">
        <v>350.501217614967</v>
      </c>
      <c r="J2052" s="1">
        <f t="shared" si="189"/>
        <v>1.8895750091971582</v>
      </c>
      <c r="K2052" s="1">
        <f t="shared" si="190"/>
        <v>6.9976486018586277</v>
      </c>
      <c r="L2052" s="26"/>
      <c r="M2052" s="26"/>
      <c r="N2052" s="2">
        <v>1805556</v>
      </c>
      <c r="O2052" s="26"/>
      <c r="P2052" s="26"/>
      <c r="Q2052" s="26"/>
      <c r="R2052" s="26"/>
      <c r="S2052" s="26"/>
      <c r="T2052" s="26"/>
      <c r="U2052" s="26"/>
      <c r="V2052" s="26"/>
    </row>
    <row r="2053" spans="1:22" ht="14.5" x14ac:dyDescent="0.35">
      <c r="A2053" s="15">
        <v>17</v>
      </c>
      <c r="B2053" s="8">
        <v>90</v>
      </c>
      <c r="C2053" s="8">
        <v>1805555.5556999999</v>
      </c>
      <c r="D2053" s="8">
        <v>6166.6666679999998</v>
      </c>
      <c r="E2053" s="2">
        <v>2790</v>
      </c>
      <c r="F2053" s="2">
        <v>38463.078125</v>
      </c>
      <c r="G2053" s="2">
        <v>324.75857543945301</v>
      </c>
      <c r="H2053" s="1">
        <v>38624.426780380913</v>
      </c>
      <c r="I2053" s="1">
        <v>349.09852683805019</v>
      </c>
      <c r="J2053" s="1">
        <f t="shared" si="189"/>
        <v>0.41948971129286738</v>
      </c>
      <c r="K2053" s="1">
        <f t="shared" si="190"/>
        <v>7.4947832757491089</v>
      </c>
      <c r="L2053" s="26"/>
      <c r="M2053" s="26"/>
      <c r="N2053" s="2">
        <v>1805556</v>
      </c>
      <c r="O2053" s="26"/>
      <c r="P2053" s="26"/>
      <c r="Q2053" s="26"/>
      <c r="R2053" s="26"/>
      <c r="S2053" s="26"/>
      <c r="T2053" s="26"/>
      <c r="U2053" s="26"/>
      <c r="V2053" s="26"/>
    </row>
    <row r="2054" spans="1:22" ht="14.5" x14ac:dyDescent="0.35">
      <c r="A2054" s="15">
        <v>17</v>
      </c>
      <c r="B2054" s="8">
        <v>90</v>
      </c>
      <c r="C2054" s="8">
        <v>1805555.5556999999</v>
      </c>
      <c r="D2054" s="8">
        <v>6166.6666679999998</v>
      </c>
      <c r="E2054" s="2">
        <v>2820</v>
      </c>
      <c r="F2054" s="2">
        <v>36851.66796875</v>
      </c>
      <c r="G2054" s="2">
        <v>309.18859863281301</v>
      </c>
      <c r="H2054" s="1">
        <v>35863.854570323478</v>
      </c>
      <c r="I2054" s="1">
        <v>320.44463601567747</v>
      </c>
      <c r="J2054" s="1">
        <f t="shared" si="189"/>
        <v>-2.6805120442965631</v>
      </c>
      <c r="K2054" s="1">
        <f t="shared" si="190"/>
        <v>3.6405085545317717</v>
      </c>
      <c r="L2054" s="26"/>
      <c r="M2054" s="26"/>
      <c r="N2054" s="2">
        <v>0</v>
      </c>
      <c r="O2054" s="26"/>
      <c r="P2054" s="26"/>
      <c r="Q2054" s="26"/>
      <c r="R2054" s="26"/>
      <c r="S2054" s="26"/>
      <c r="T2054" s="26"/>
      <c r="U2054" s="26"/>
      <c r="V2054" s="26"/>
    </row>
    <row r="2055" spans="1:22" ht="14.5" x14ac:dyDescent="0.35">
      <c r="A2055" s="15">
        <v>17</v>
      </c>
      <c r="B2055" s="8">
        <v>90</v>
      </c>
      <c r="C2055" s="8">
        <v>1805555.5556999999</v>
      </c>
      <c r="D2055" s="8">
        <v>6166.6666679999998</v>
      </c>
      <c r="E2055" s="2">
        <v>2850</v>
      </c>
      <c r="F2055" s="2">
        <v>36955.9453125</v>
      </c>
      <c r="G2055" s="2">
        <v>301.91751098632801</v>
      </c>
      <c r="H2055" s="1">
        <v>35517.611912812419</v>
      </c>
      <c r="I2055" s="1">
        <v>306.79998690521961</v>
      </c>
      <c r="J2055" s="1">
        <f t="shared" si="189"/>
        <v>-3.8920216693823226</v>
      </c>
      <c r="K2055" s="1">
        <f t="shared" si="190"/>
        <v>1.617155594235373</v>
      </c>
      <c r="L2055" s="26"/>
      <c r="M2055" s="26"/>
      <c r="N2055" s="2">
        <v>0</v>
      </c>
      <c r="O2055" s="26"/>
      <c r="P2055" s="26"/>
      <c r="Q2055" s="26"/>
      <c r="R2055" s="26"/>
      <c r="S2055" s="26"/>
      <c r="T2055" s="26"/>
      <c r="U2055" s="26"/>
      <c r="V2055" s="26"/>
    </row>
    <row r="2056" spans="1:22" ht="14.5" x14ac:dyDescent="0.35">
      <c r="A2056" s="15">
        <v>17</v>
      </c>
      <c r="B2056" s="8">
        <v>90</v>
      </c>
      <c r="C2056" s="8">
        <v>1805555.5556999999</v>
      </c>
      <c r="D2056" s="8">
        <v>6166.6666679999998</v>
      </c>
      <c r="E2056" s="2">
        <v>2880</v>
      </c>
      <c r="F2056" s="2">
        <v>36450.82421875</v>
      </c>
      <c r="G2056" s="2">
        <v>293.04846191406301</v>
      </c>
      <c r="H2056" s="1">
        <v>35292.717577503703</v>
      </c>
      <c r="I2056" s="1">
        <v>299.44615681684922</v>
      </c>
      <c r="J2056" s="1">
        <f t="shared" si="189"/>
        <v>-3.1771754578064559</v>
      </c>
      <c r="K2056" s="1">
        <f t="shared" si="190"/>
        <v>2.1831525274008601</v>
      </c>
      <c r="L2056" s="26"/>
      <c r="M2056" s="26"/>
      <c r="N2056" s="2">
        <v>8.4166065772699901E-14</v>
      </c>
      <c r="O2056" s="26"/>
      <c r="P2056" s="26"/>
      <c r="Q2056" s="26"/>
      <c r="R2056" s="26"/>
      <c r="S2056" s="26"/>
      <c r="T2056" s="26"/>
      <c r="U2056" s="26"/>
      <c r="V2056" s="26"/>
    </row>
    <row r="2057" spans="1:22" ht="14.5" x14ac:dyDescent="0.35">
      <c r="A2057" s="15">
        <v>17</v>
      </c>
      <c r="B2057" s="8">
        <v>90</v>
      </c>
      <c r="C2057" s="8">
        <v>1805555.5556999999</v>
      </c>
      <c r="D2057" s="8">
        <v>6166.6666679999998</v>
      </c>
      <c r="E2057" s="2">
        <v>2910</v>
      </c>
      <c r="F2057" s="2">
        <v>37043.7109375</v>
      </c>
      <c r="G2057" s="2">
        <v>292.52658081054699</v>
      </c>
      <c r="H2057" s="1">
        <v>37564.840324286582</v>
      </c>
      <c r="I2057" s="1">
        <v>300.9185897748024</v>
      </c>
      <c r="J2057" s="1">
        <f t="shared" si="189"/>
        <v>1.4067958463066239</v>
      </c>
      <c r="K2057" s="1">
        <f t="shared" si="190"/>
        <v>2.8688021926084191</v>
      </c>
      <c r="L2057" s="26"/>
      <c r="M2057" s="26"/>
      <c r="N2057" s="2">
        <v>1805556</v>
      </c>
      <c r="O2057" s="26"/>
      <c r="P2057" s="26"/>
      <c r="Q2057" s="26"/>
      <c r="R2057" s="26"/>
      <c r="S2057" s="26"/>
      <c r="T2057" s="26"/>
      <c r="U2057" s="26"/>
      <c r="V2057" s="26"/>
    </row>
    <row r="2058" spans="1:22" ht="14.5" x14ac:dyDescent="0.35">
      <c r="A2058" s="15">
        <v>17</v>
      </c>
      <c r="B2058" s="8">
        <v>90</v>
      </c>
      <c r="C2058" s="8">
        <v>1805555.5556999999</v>
      </c>
      <c r="D2058" s="8">
        <v>6166.6666679999998</v>
      </c>
      <c r="E2058" s="2">
        <v>2940</v>
      </c>
      <c r="F2058" s="2">
        <v>37512.25390625</v>
      </c>
      <c r="G2058" s="2">
        <v>293.232666015625</v>
      </c>
      <c r="H2058" s="1">
        <v>38504.017962601029</v>
      </c>
      <c r="I2058" s="1">
        <v>298.32032206818121</v>
      </c>
      <c r="J2058" s="1">
        <f t="shared" ref="J2058:J2121" si="191">(H2058-F2058)/F2058*100</f>
        <v>2.6438402203973901</v>
      </c>
      <c r="K2058" s="1">
        <f t="shared" ref="K2058:K2121" si="192">(I2058-G2058)/G2058*100</f>
        <v>1.7350236321505583</v>
      </c>
      <c r="L2058" s="26"/>
      <c r="M2058" s="26"/>
      <c r="N2058" s="2">
        <v>1805556</v>
      </c>
      <c r="O2058" s="26"/>
      <c r="P2058" s="26"/>
      <c r="Q2058" s="26"/>
      <c r="R2058" s="26"/>
      <c r="S2058" s="26"/>
      <c r="T2058" s="26"/>
      <c r="U2058" s="26"/>
      <c r="V2058" s="26"/>
    </row>
    <row r="2059" spans="1:22" ht="14.5" x14ac:dyDescent="0.35">
      <c r="A2059" s="15">
        <v>17</v>
      </c>
      <c r="B2059" s="8">
        <v>90</v>
      </c>
      <c r="C2059" s="8">
        <v>1805555.5556999999</v>
      </c>
      <c r="D2059" s="8">
        <v>6166.6666679999998</v>
      </c>
      <c r="E2059" s="2">
        <v>2970</v>
      </c>
      <c r="F2059" s="2">
        <v>38741.203125</v>
      </c>
      <c r="G2059" s="2">
        <v>289.22509765625</v>
      </c>
      <c r="H2059" s="1">
        <v>38962.986296982614</v>
      </c>
      <c r="I2059" s="1">
        <v>294.32136019834797</v>
      </c>
      <c r="J2059" s="1">
        <f t="shared" si="191"/>
        <v>0.57247363038009313</v>
      </c>
      <c r="K2059" s="1">
        <f t="shared" si="192"/>
        <v>1.7620402182921859</v>
      </c>
      <c r="L2059" s="26"/>
      <c r="M2059" s="26"/>
      <c r="N2059" s="2">
        <v>1805556</v>
      </c>
      <c r="O2059" s="26"/>
      <c r="P2059" s="26"/>
      <c r="Q2059" s="26"/>
      <c r="R2059" s="26"/>
      <c r="S2059" s="26"/>
      <c r="T2059" s="26"/>
      <c r="U2059" s="26"/>
      <c r="V2059" s="26"/>
    </row>
    <row r="2060" spans="1:22" ht="14.5" x14ac:dyDescent="0.35">
      <c r="A2060" s="15">
        <v>17</v>
      </c>
      <c r="B2060" s="8">
        <v>90</v>
      </c>
      <c r="C2060" s="8">
        <v>1805555.5556999999</v>
      </c>
      <c r="D2060" s="8">
        <v>6166.6666679999998</v>
      </c>
      <c r="E2060" s="2">
        <v>3000</v>
      </c>
      <c r="F2060" s="2">
        <v>37206.90234375</v>
      </c>
      <c r="G2060" s="2">
        <v>278.29260253906199</v>
      </c>
      <c r="H2060" s="1">
        <v>35961.834112563192</v>
      </c>
      <c r="I2060" s="1">
        <v>280.15009261503758</v>
      </c>
      <c r="J2060" s="1">
        <f t="shared" si="191"/>
        <v>-3.3463367083982836</v>
      </c>
      <c r="K2060" s="1">
        <f t="shared" si="192"/>
        <v>0.66745937873604366</v>
      </c>
      <c r="L2060" s="26"/>
      <c r="M2060" s="26"/>
      <c r="N2060" s="2">
        <v>4.7344052777568298E-14</v>
      </c>
      <c r="O2060" s="26"/>
      <c r="P2060" s="26"/>
      <c r="Q2060" s="26"/>
      <c r="R2060" s="26"/>
      <c r="S2060" s="26"/>
      <c r="T2060" s="26"/>
      <c r="U2060" s="26"/>
      <c r="V2060" s="26"/>
    </row>
    <row r="2061" spans="1:22" ht="14.5" x14ac:dyDescent="0.35">
      <c r="A2061" s="15">
        <v>17</v>
      </c>
      <c r="B2061" s="8">
        <v>90</v>
      </c>
      <c r="C2061" s="8">
        <v>1805555.5556999999</v>
      </c>
      <c r="D2061" s="8">
        <v>6166.6666679999998</v>
      </c>
      <c r="E2061" s="2">
        <v>3030</v>
      </c>
      <c r="F2061" s="2">
        <v>37152.94140625</v>
      </c>
      <c r="G2061" s="2">
        <v>271.39703369140602</v>
      </c>
      <c r="H2061" s="1">
        <v>35488.379585485869</v>
      </c>
      <c r="I2061" s="1">
        <v>273.12217488931338</v>
      </c>
      <c r="J2061" s="1">
        <f t="shared" si="191"/>
        <v>-4.4802961966400652</v>
      </c>
      <c r="K2061" s="1">
        <f t="shared" si="192"/>
        <v>0.63565219355674563</v>
      </c>
      <c r="L2061" s="26"/>
      <c r="M2061" s="26"/>
      <c r="N2061" s="2">
        <v>0</v>
      </c>
      <c r="O2061" s="26"/>
      <c r="P2061" s="26"/>
      <c r="Q2061" s="26"/>
      <c r="R2061" s="26"/>
      <c r="S2061" s="26"/>
      <c r="T2061" s="26"/>
      <c r="U2061" s="26"/>
      <c r="V2061" s="26"/>
    </row>
    <row r="2062" spans="1:22" ht="14.5" x14ac:dyDescent="0.35">
      <c r="A2062" s="15">
        <v>17</v>
      </c>
      <c r="B2062" s="8">
        <v>90</v>
      </c>
      <c r="C2062" s="8">
        <v>1805555.5556999999</v>
      </c>
      <c r="D2062" s="8">
        <v>6166.6666679999998</v>
      </c>
      <c r="E2062" s="2">
        <v>3060</v>
      </c>
      <c r="F2062" s="2">
        <v>36658.69921875</v>
      </c>
      <c r="G2062" s="2">
        <v>261.73977661132801</v>
      </c>
      <c r="H2062" s="1">
        <v>35186.282495461841</v>
      </c>
      <c r="I2062" s="1">
        <v>268.17356782203888</v>
      </c>
      <c r="J2062" s="1">
        <f t="shared" si="191"/>
        <v>-4.0165547459879729</v>
      </c>
      <c r="K2062" s="1">
        <f t="shared" si="192"/>
        <v>2.4580869190030525</v>
      </c>
      <c r="L2062" s="26"/>
      <c r="M2062" s="26"/>
      <c r="N2062" s="2">
        <v>1.36769136055599E-13</v>
      </c>
      <c r="O2062" s="26"/>
      <c r="P2062" s="26"/>
      <c r="Q2062" s="26"/>
      <c r="R2062" s="26"/>
      <c r="S2062" s="26"/>
      <c r="T2062" s="26"/>
      <c r="U2062" s="26"/>
      <c r="V2062" s="26"/>
    </row>
    <row r="2063" spans="1:22" ht="14.5" x14ac:dyDescent="0.35">
      <c r="A2063" s="15">
        <v>17</v>
      </c>
      <c r="B2063" s="8">
        <v>90</v>
      </c>
      <c r="C2063" s="8">
        <v>1805555.5556999999</v>
      </c>
      <c r="D2063" s="8">
        <v>6166.6666679999998</v>
      </c>
      <c r="E2063" s="2">
        <v>3090</v>
      </c>
      <c r="F2063" s="2">
        <v>37287.00390625</v>
      </c>
      <c r="G2063" s="2">
        <v>263.05523681640602</v>
      </c>
      <c r="H2063" s="1">
        <v>37529.495648029719</v>
      </c>
      <c r="I2063" s="1">
        <v>269.999099592037</v>
      </c>
      <c r="J2063" s="1">
        <f t="shared" si="191"/>
        <v>0.65033849968050816</v>
      </c>
      <c r="K2063" s="1">
        <f t="shared" si="192"/>
        <v>2.6396976010317186</v>
      </c>
      <c r="L2063" s="26"/>
      <c r="M2063" s="26"/>
      <c r="N2063" s="2">
        <v>1805556</v>
      </c>
      <c r="O2063" s="26"/>
      <c r="P2063" s="26"/>
      <c r="Q2063" s="26"/>
      <c r="R2063" s="26"/>
      <c r="S2063" s="26"/>
      <c r="T2063" s="26"/>
      <c r="U2063" s="26"/>
      <c r="V2063" s="26"/>
    </row>
    <row r="2064" spans="1:22" ht="14.5" x14ac:dyDescent="0.35">
      <c r="A2064" s="15">
        <v>17</v>
      </c>
      <c r="B2064" s="8">
        <v>90</v>
      </c>
      <c r="C2064" s="8">
        <v>1805555.5556999999</v>
      </c>
      <c r="D2064" s="8">
        <v>6166.6666679999998</v>
      </c>
      <c r="E2064" s="2">
        <v>3120</v>
      </c>
      <c r="F2064" s="2">
        <v>37865.57421875</v>
      </c>
      <c r="G2064" s="2">
        <v>259.37249755859398</v>
      </c>
      <c r="H2064" s="1">
        <v>38682.724329504323</v>
      </c>
      <c r="I2064" s="1">
        <v>267.98114998035129</v>
      </c>
      <c r="J2064" s="1">
        <f t="shared" si="191"/>
        <v>2.1580291006116372</v>
      </c>
      <c r="K2064" s="1">
        <f t="shared" si="192"/>
        <v>3.3190305459477489</v>
      </c>
      <c r="L2064" s="26"/>
      <c r="M2064" s="26"/>
      <c r="N2064" s="2">
        <v>1805556</v>
      </c>
      <c r="O2064" s="26"/>
      <c r="P2064" s="26"/>
      <c r="Q2064" s="26"/>
      <c r="R2064" s="26"/>
      <c r="S2064" s="26"/>
      <c r="T2064" s="26"/>
      <c r="U2064" s="26"/>
      <c r="V2064" s="26"/>
    </row>
    <row r="2065" spans="1:22" ht="14.5" x14ac:dyDescent="0.35">
      <c r="A2065" s="15">
        <v>17</v>
      </c>
      <c r="B2065" s="8">
        <v>90</v>
      </c>
      <c r="C2065" s="8">
        <v>1805555.5556999999</v>
      </c>
      <c r="D2065" s="8">
        <v>6166.6666679999998</v>
      </c>
      <c r="E2065" s="2">
        <v>3150</v>
      </c>
      <c r="F2065" s="2">
        <v>38957.09765625</v>
      </c>
      <c r="G2065" s="2">
        <v>259.64111328125</v>
      </c>
      <c r="H2065" s="1">
        <v>39242.921480313948</v>
      </c>
      <c r="I2065" s="1">
        <v>264.33359212255772</v>
      </c>
      <c r="J2065" s="1">
        <f t="shared" si="191"/>
        <v>0.73368870182784784</v>
      </c>
      <c r="K2065" s="1">
        <f t="shared" si="192"/>
        <v>1.8072942231705433</v>
      </c>
      <c r="L2065" s="26"/>
      <c r="M2065" s="26"/>
      <c r="N2065" s="2">
        <v>1805556</v>
      </c>
      <c r="O2065" s="26"/>
      <c r="P2065" s="26"/>
      <c r="Q2065" s="26"/>
      <c r="R2065" s="26"/>
      <c r="S2065" s="26"/>
      <c r="T2065" s="26"/>
      <c r="U2065" s="26"/>
      <c r="V2065" s="26"/>
    </row>
    <row r="2066" spans="1:22" ht="14.5" x14ac:dyDescent="0.35">
      <c r="A2066" s="15">
        <v>17</v>
      </c>
      <c r="B2066" s="8">
        <v>90</v>
      </c>
      <c r="C2066" s="8">
        <v>1805555.5556999999</v>
      </c>
      <c r="D2066" s="8">
        <v>6166.6666679999998</v>
      </c>
      <c r="E2066" s="2">
        <v>3180</v>
      </c>
      <c r="F2066" s="2">
        <v>37228.22265625</v>
      </c>
      <c r="G2066" s="2">
        <v>250.93070983886699</v>
      </c>
      <c r="H2066" s="1">
        <v>35857.690233006149</v>
      </c>
      <c r="I2066" s="1">
        <v>253.06098974268289</v>
      </c>
      <c r="J2066" s="1">
        <f t="shared" si="191"/>
        <v>-3.6814339376305441</v>
      </c>
      <c r="K2066" s="1">
        <f t="shared" si="192"/>
        <v>0.8489514516512725</v>
      </c>
      <c r="L2066" s="26"/>
      <c r="M2066" s="26"/>
      <c r="N2066" s="2">
        <v>0</v>
      </c>
      <c r="O2066" s="26"/>
      <c r="P2066" s="26"/>
      <c r="Q2066" s="26"/>
      <c r="R2066" s="26"/>
      <c r="S2066" s="26"/>
      <c r="T2066" s="26"/>
      <c r="U2066" s="26"/>
      <c r="V2066" s="26"/>
    </row>
    <row r="2067" spans="1:22" ht="14.5" x14ac:dyDescent="0.35">
      <c r="A2067" s="15">
        <v>17</v>
      </c>
      <c r="B2067" s="8">
        <v>90</v>
      </c>
      <c r="C2067" s="8">
        <v>1805555.5556999999</v>
      </c>
      <c r="D2067" s="8">
        <v>6166.6666679999998</v>
      </c>
      <c r="E2067" s="2">
        <v>3210</v>
      </c>
      <c r="F2067" s="2">
        <v>36936.95703125</v>
      </c>
      <c r="G2067" s="2">
        <v>241.09310913085901</v>
      </c>
      <c r="H2067" s="1">
        <v>35336.480659000561</v>
      </c>
      <c r="I2067" s="1">
        <v>247.71438327144469</v>
      </c>
      <c r="J2067" s="1">
        <f t="shared" si="191"/>
        <v>-4.3329946505755146</v>
      </c>
      <c r="K2067" s="1">
        <f t="shared" si="192"/>
        <v>2.7463556152456556</v>
      </c>
      <c r="L2067" s="26"/>
      <c r="M2067" s="26"/>
      <c r="N2067" s="2">
        <v>0</v>
      </c>
      <c r="O2067" s="26"/>
      <c r="P2067" s="26"/>
      <c r="Q2067" s="26"/>
      <c r="R2067" s="26"/>
      <c r="S2067" s="26"/>
      <c r="T2067" s="26"/>
      <c r="U2067" s="26"/>
      <c r="V2067" s="26"/>
    </row>
    <row r="2068" spans="1:22" ht="14.5" x14ac:dyDescent="0.35">
      <c r="A2068" s="15">
        <v>17</v>
      </c>
      <c r="B2068" s="8">
        <v>90</v>
      </c>
      <c r="C2068" s="8">
        <v>1805555.5556999999</v>
      </c>
      <c r="D2068" s="8">
        <v>6166.6666679999998</v>
      </c>
      <c r="E2068" s="2">
        <v>3240</v>
      </c>
      <c r="F2068" s="2">
        <v>36517.96484375</v>
      </c>
      <c r="G2068" s="2">
        <v>232.61003112793</v>
      </c>
      <c r="H2068" s="1">
        <v>35005.40004321641</v>
      </c>
      <c r="I2068" s="1">
        <v>243.53352060653151</v>
      </c>
      <c r="J2068" s="1">
        <f t="shared" si="191"/>
        <v>-4.1419745240607595</v>
      </c>
      <c r="K2068" s="1">
        <f t="shared" si="192"/>
        <v>4.6960526274956091</v>
      </c>
      <c r="L2068" s="26"/>
      <c r="M2068" s="26"/>
      <c r="N2068" s="2">
        <v>1.05217500971687E-14</v>
      </c>
      <c r="O2068" s="26"/>
      <c r="P2068" s="26"/>
      <c r="Q2068" s="26"/>
      <c r="R2068" s="26"/>
      <c r="S2068" s="26"/>
      <c r="T2068" s="26"/>
      <c r="U2068" s="26"/>
      <c r="V2068" s="26"/>
    </row>
    <row r="2069" spans="1:22" ht="14.5" x14ac:dyDescent="0.35">
      <c r="A2069" s="15">
        <v>17</v>
      </c>
      <c r="B2069" s="8">
        <v>90</v>
      </c>
      <c r="C2069" s="8">
        <v>1805555.5556999999</v>
      </c>
      <c r="D2069" s="8">
        <v>6166.6666679999998</v>
      </c>
      <c r="E2069" s="2">
        <v>3270</v>
      </c>
      <c r="F2069" s="2">
        <v>37281.35546875</v>
      </c>
      <c r="G2069" s="2">
        <v>235.630783081055</v>
      </c>
      <c r="H2069" s="1">
        <v>37368.873812894759</v>
      </c>
      <c r="I2069" s="1">
        <v>243.44820019531011</v>
      </c>
      <c r="J2069" s="1">
        <f t="shared" si="191"/>
        <v>0.23475097148256469</v>
      </c>
      <c r="K2069" s="1">
        <f t="shared" si="192"/>
        <v>3.3176552791771616</v>
      </c>
      <c r="L2069" s="26"/>
      <c r="M2069" s="26"/>
      <c r="N2069" s="2">
        <v>1805556</v>
      </c>
      <c r="O2069" s="26"/>
      <c r="P2069" s="26"/>
      <c r="Q2069" s="26"/>
      <c r="R2069" s="26"/>
      <c r="S2069" s="26"/>
      <c r="T2069" s="26"/>
      <c r="U2069" s="26"/>
      <c r="V2069" s="26"/>
    </row>
    <row r="2070" spans="1:22" ht="14.5" x14ac:dyDescent="0.35">
      <c r="A2070" s="15">
        <v>17</v>
      </c>
      <c r="B2070" s="8">
        <v>90</v>
      </c>
      <c r="C2070" s="8">
        <v>1805555.5556999999</v>
      </c>
      <c r="D2070" s="8">
        <v>6166.6666679999998</v>
      </c>
      <c r="E2070" s="2">
        <v>3300</v>
      </c>
      <c r="F2070" s="2">
        <v>37859.1953125</v>
      </c>
      <c r="G2070" s="2">
        <v>238.46534729003901</v>
      </c>
      <c r="H2070" s="1">
        <v>38515.648507467231</v>
      </c>
      <c r="I2070" s="1">
        <v>240.59294973173419</v>
      </c>
      <c r="J2070" s="1">
        <f t="shared" si="191"/>
        <v>1.7339333008762849</v>
      </c>
      <c r="K2070" s="1">
        <f t="shared" si="192"/>
        <v>0.89220612800711996</v>
      </c>
      <c r="L2070" s="26"/>
      <c r="M2070" s="26"/>
      <c r="N2070" s="2">
        <v>1805556</v>
      </c>
      <c r="O2070" s="26"/>
      <c r="P2070" s="26"/>
      <c r="Q2070" s="26"/>
      <c r="R2070" s="26"/>
      <c r="S2070" s="26"/>
      <c r="T2070" s="26"/>
      <c r="U2070" s="26"/>
      <c r="V2070" s="26"/>
    </row>
    <row r="2071" spans="1:22" ht="14.5" x14ac:dyDescent="0.35">
      <c r="A2071" s="15">
        <v>17</v>
      </c>
      <c r="B2071" s="8">
        <v>90</v>
      </c>
      <c r="C2071" s="8">
        <v>1805555.5556999999</v>
      </c>
      <c r="D2071" s="8">
        <v>6166.6666679999998</v>
      </c>
      <c r="E2071" s="2">
        <v>3330</v>
      </c>
      <c r="F2071" s="2">
        <v>38908.34765625</v>
      </c>
      <c r="G2071" s="2">
        <v>234.92337036132801</v>
      </c>
      <c r="H2071" s="1">
        <v>39072.629805194447</v>
      </c>
      <c r="I2071" s="1">
        <v>236.86113941888701</v>
      </c>
      <c r="J2071" s="1">
        <f t="shared" si="191"/>
        <v>0.42222854179225866</v>
      </c>
      <c r="K2071" s="1">
        <f t="shared" si="192"/>
        <v>0.82485154822126705</v>
      </c>
      <c r="L2071" s="26"/>
      <c r="M2071" s="26"/>
      <c r="N2071" s="2">
        <v>1805556</v>
      </c>
      <c r="O2071" s="26"/>
      <c r="P2071" s="26"/>
      <c r="Q2071" s="26"/>
      <c r="R2071" s="26"/>
      <c r="S2071" s="26"/>
      <c r="T2071" s="26"/>
      <c r="U2071" s="26"/>
      <c r="V2071" s="26"/>
    </row>
    <row r="2072" spans="1:22" ht="14.5" x14ac:dyDescent="0.35">
      <c r="A2072" s="15">
        <v>17</v>
      </c>
      <c r="B2072" s="8">
        <v>90</v>
      </c>
      <c r="C2072" s="8">
        <v>1805555.5556999999</v>
      </c>
      <c r="D2072" s="8">
        <v>6166.6666679999998</v>
      </c>
      <c r="E2072" s="2">
        <v>3360</v>
      </c>
      <c r="F2072" s="2">
        <v>37136.00390625</v>
      </c>
      <c r="G2072" s="2">
        <v>221.90678405761699</v>
      </c>
      <c r="H2072" s="1">
        <v>36251.791914219517</v>
      </c>
      <c r="I2072" s="1">
        <v>229.69703406534671</v>
      </c>
      <c r="J2072" s="1">
        <f t="shared" si="191"/>
        <v>-2.3810100684572308</v>
      </c>
      <c r="K2072" s="1">
        <f t="shared" si="192"/>
        <v>3.5105956948603363</v>
      </c>
      <c r="L2072" s="26"/>
      <c r="M2072" s="26"/>
      <c r="N2072" s="2">
        <v>1.5782209252576001E-14</v>
      </c>
      <c r="O2072" s="26"/>
      <c r="P2072" s="26"/>
      <c r="Q2072" s="26"/>
      <c r="R2072" s="26"/>
      <c r="S2072" s="26"/>
      <c r="T2072" s="26"/>
      <c r="U2072" s="26"/>
      <c r="V2072" s="26"/>
    </row>
    <row r="2073" spans="1:22" ht="14.5" x14ac:dyDescent="0.35">
      <c r="A2073" s="15">
        <v>17</v>
      </c>
      <c r="B2073" s="8">
        <v>90</v>
      </c>
      <c r="C2073" s="8">
        <v>1805555.5556999999</v>
      </c>
      <c r="D2073" s="8">
        <v>6166.6666679999998</v>
      </c>
      <c r="E2073" s="2">
        <v>3390</v>
      </c>
      <c r="F2073" s="2">
        <v>36991.375</v>
      </c>
      <c r="G2073" s="2">
        <v>216.45739746093801</v>
      </c>
      <c r="H2073" s="1">
        <v>35486.946191386778</v>
      </c>
      <c r="I2073" s="1">
        <v>225.60910680345901</v>
      </c>
      <c r="J2073" s="1">
        <f t="shared" si="191"/>
        <v>-4.0669718511767181</v>
      </c>
      <c r="K2073" s="1">
        <f t="shared" si="192"/>
        <v>4.2279494486542193</v>
      </c>
      <c r="L2073" s="26"/>
      <c r="M2073" s="26"/>
      <c r="N2073" s="2">
        <v>0</v>
      </c>
      <c r="O2073" s="26"/>
      <c r="P2073" s="26"/>
      <c r="Q2073" s="26"/>
      <c r="R2073" s="26"/>
      <c r="S2073" s="26"/>
      <c r="T2073" s="26"/>
      <c r="U2073" s="26"/>
      <c r="V2073" s="26"/>
    </row>
    <row r="2074" spans="1:22" ht="14.5" x14ac:dyDescent="0.35">
      <c r="A2074" s="15">
        <v>17</v>
      </c>
      <c r="B2074" s="8">
        <v>90</v>
      </c>
      <c r="C2074" s="8">
        <v>1805555.5556999999</v>
      </c>
      <c r="D2074" s="8">
        <v>6166.6666679999998</v>
      </c>
      <c r="E2074" s="2">
        <v>3420</v>
      </c>
      <c r="F2074" s="2">
        <v>36577.734375</v>
      </c>
      <c r="G2074" s="2">
        <v>210.93437194824199</v>
      </c>
      <c r="H2074" s="1">
        <v>35083.137535626724</v>
      </c>
      <c r="I2074" s="1">
        <v>221.9669119429422</v>
      </c>
      <c r="J2074" s="1">
        <f t="shared" si="191"/>
        <v>-4.0860836924738493</v>
      </c>
      <c r="K2074" s="1">
        <f t="shared" si="192"/>
        <v>5.2303187445464427</v>
      </c>
      <c r="L2074" s="26"/>
      <c r="M2074" s="26"/>
      <c r="N2074" s="2">
        <v>0</v>
      </c>
      <c r="O2074" s="26"/>
      <c r="P2074" s="26"/>
      <c r="Q2074" s="26"/>
      <c r="R2074" s="26"/>
      <c r="S2074" s="26"/>
      <c r="T2074" s="26"/>
      <c r="U2074" s="26"/>
      <c r="V2074" s="26"/>
    </row>
    <row r="2075" spans="1:22" ht="14.5" x14ac:dyDescent="0.35">
      <c r="A2075" s="15">
        <v>17</v>
      </c>
      <c r="B2075" s="8">
        <v>90</v>
      </c>
      <c r="C2075" s="8">
        <v>1805555.5556999999</v>
      </c>
      <c r="D2075" s="8">
        <v>6166.6666679999998</v>
      </c>
      <c r="E2075" s="2">
        <v>3450</v>
      </c>
      <c r="F2075" s="2">
        <v>37106.21484375</v>
      </c>
      <c r="G2075" s="2">
        <v>213.73753356933599</v>
      </c>
      <c r="H2075" s="1">
        <v>37714.893663032912</v>
      </c>
      <c r="I2075" s="1">
        <v>226.59318197908831</v>
      </c>
      <c r="J2075" s="1">
        <f t="shared" si="191"/>
        <v>1.6403689296954385</v>
      </c>
      <c r="K2075" s="1">
        <f t="shared" si="192"/>
        <v>6.0146892289191571</v>
      </c>
      <c r="L2075" s="26"/>
      <c r="M2075" s="26"/>
      <c r="N2075" s="2">
        <v>1805556</v>
      </c>
      <c r="O2075" s="26"/>
      <c r="P2075" s="26"/>
      <c r="Q2075" s="26"/>
      <c r="R2075" s="26"/>
      <c r="S2075" s="26"/>
      <c r="T2075" s="26"/>
      <c r="U2075" s="26"/>
      <c r="V2075" s="26"/>
    </row>
    <row r="2076" spans="1:22" ht="14.5" x14ac:dyDescent="0.35">
      <c r="A2076" s="15">
        <v>17</v>
      </c>
      <c r="B2076" s="8">
        <v>90</v>
      </c>
      <c r="C2076" s="8">
        <v>1805555.5556999999</v>
      </c>
      <c r="D2076" s="8">
        <v>6166.6666679999998</v>
      </c>
      <c r="E2076" s="2">
        <v>3480</v>
      </c>
      <c r="F2076" s="2">
        <v>37631.7109375</v>
      </c>
      <c r="G2076" s="2">
        <v>217.89401245117199</v>
      </c>
      <c r="H2076" s="1">
        <v>38754.787660817703</v>
      </c>
      <c r="I2076" s="1">
        <v>225.35140433691299</v>
      </c>
      <c r="J2076" s="1">
        <f t="shared" si="191"/>
        <v>2.9843892168042698</v>
      </c>
      <c r="K2076" s="1">
        <f t="shared" si="192"/>
        <v>3.4224859149868267</v>
      </c>
      <c r="L2076" s="26"/>
      <c r="M2076" s="26"/>
      <c r="N2076" s="2">
        <v>1805556</v>
      </c>
      <c r="O2076" s="26"/>
      <c r="P2076" s="26"/>
      <c r="Q2076" s="26"/>
      <c r="R2076" s="26"/>
      <c r="S2076" s="26"/>
      <c r="T2076" s="26"/>
      <c r="U2076" s="26"/>
      <c r="V2076" s="26"/>
    </row>
    <row r="2077" spans="1:22" ht="14.5" x14ac:dyDescent="0.35">
      <c r="A2077" s="15">
        <v>17</v>
      </c>
      <c r="B2077" s="8">
        <v>90</v>
      </c>
      <c r="C2077" s="8">
        <v>1805555.5556999999</v>
      </c>
      <c r="D2077" s="8">
        <v>6166.6666679999998</v>
      </c>
      <c r="E2077" s="2">
        <v>3510</v>
      </c>
      <c r="F2077" s="2">
        <v>38637.6640625</v>
      </c>
      <c r="G2077" s="2">
        <v>215.52940368652301</v>
      </c>
      <c r="H2077" s="1">
        <v>39076.543788045332</v>
      </c>
      <c r="I2077" s="1">
        <v>222.2928243055884</v>
      </c>
      <c r="J2077" s="1">
        <f t="shared" si="191"/>
        <v>1.1358857637858317</v>
      </c>
      <c r="K2077" s="1">
        <f t="shared" si="192"/>
        <v>3.1380500773353646</v>
      </c>
      <c r="L2077" s="26"/>
      <c r="M2077" s="26"/>
      <c r="N2077" s="2">
        <v>1805556</v>
      </c>
      <c r="O2077" s="26"/>
      <c r="P2077" s="26"/>
      <c r="Q2077" s="26"/>
      <c r="R2077" s="26"/>
      <c r="S2077" s="26"/>
      <c r="T2077" s="26"/>
      <c r="U2077" s="26"/>
      <c r="V2077" s="26"/>
    </row>
    <row r="2078" spans="1:22" ht="14.5" x14ac:dyDescent="0.35">
      <c r="A2078" s="15">
        <v>17</v>
      </c>
      <c r="B2078" s="8">
        <v>90</v>
      </c>
      <c r="C2078" s="8">
        <v>1805555.5556999999</v>
      </c>
      <c r="D2078" s="8">
        <v>6166.6666679999998</v>
      </c>
      <c r="E2078" s="2">
        <v>3540</v>
      </c>
      <c r="F2078" s="2">
        <v>36851.8046875</v>
      </c>
      <c r="G2078" s="2">
        <v>201.15090942382801</v>
      </c>
      <c r="H2078" s="1">
        <v>36441.15590046061</v>
      </c>
      <c r="I2078" s="1">
        <v>209.28727731216469</v>
      </c>
      <c r="J2078" s="1">
        <f t="shared" si="191"/>
        <v>-1.1143247678686437</v>
      </c>
      <c r="K2078" s="1">
        <f t="shared" si="192"/>
        <v>4.0449073343204374</v>
      </c>
      <c r="L2078" s="26"/>
      <c r="M2078" s="26"/>
      <c r="N2078" s="2">
        <v>4.47138867273357E-14</v>
      </c>
      <c r="O2078" s="26"/>
      <c r="P2078" s="26"/>
      <c r="Q2078" s="26"/>
      <c r="R2078" s="26"/>
      <c r="S2078" s="26"/>
      <c r="T2078" s="26"/>
      <c r="U2078" s="26"/>
      <c r="V2078" s="26"/>
    </row>
    <row r="2079" spans="1:22" ht="14.5" x14ac:dyDescent="0.35">
      <c r="A2079" s="15">
        <v>17</v>
      </c>
      <c r="B2079" s="8">
        <v>90</v>
      </c>
      <c r="C2079" s="8">
        <v>1805555.5556999999</v>
      </c>
      <c r="D2079" s="8">
        <v>6166.6666679999998</v>
      </c>
      <c r="E2079" s="2">
        <v>3570</v>
      </c>
      <c r="F2079" s="2">
        <v>36703.7265625</v>
      </c>
      <c r="G2079" s="2">
        <v>197.81338500976599</v>
      </c>
      <c r="H2079" s="1">
        <v>35616.828035971797</v>
      </c>
      <c r="I2079" s="1">
        <v>203.1953303016478</v>
      </c>
      <c r="J2079" s="1">
        <f t="shared" si="191"/>
        <v>-2.9612756750391691</v>
      </c>
      <c r="K2079" s="1">
        <f t="shared" si="192"/>
        <v>2.7207184648380092</v>
      </c>
      <c r="L2079" s="26"/>
      <c r="M2079" s="26"/>
      <c r="N2079" s="2">
        <v>9.4686716421103098E-14</v>
      </c>
      <c r="O2079" s="26"/>
      <c r="P2079" s="26"/>
      <c r="Q2079" s="26"/>
      <c r="R2079" s="26"/>
      <c r="S2079" s="26"/>
      <c r="T2079" s="26"/>
      <c r="U2079" s="26"/>
      <c r="V2079" s="26"/>
    </row>
    <row r="2080" spans="1:22" ht="14.5" x14ac:dyDescent="0.35">
      <c r="A2080" s="15">
        <v>17</v>
      </c>
      <c r="B2080" s="8">
        <v>90</v>
      </c>
      <c r="C2080" s="8">
        <v>1805555.5556999999</v>
      </c>
      <c r="D2080" s="8">
        <v>6166.6666679999998</v>
      </c>
      <c r="E2080" s="2">
        <v>3600</v>
      </c>
      <c r="F2080" s="2">
        <v>36323.15234375</v>
      </c>
      <c r="G2080" s="2">
        <v>193.06454467773401</v>
      </c>
      <c r="H2080" s="1">
        <v>35236.956318975317</v>
      </c>
      <c r="I2080" s="1">
        <v>201.02287529222659</v>
      </c>
      <c r="J2080" s="1">
        <f t="shared" si="191"/>
        <v>-2.9903682766718371</v>
      </c>
      <c r="K2080" s="1">
        <f t="shared" si="192"/>
        <v>4.1221088148405167</v>
      </c>
      <c r="L2080" s="26"/>
      <c r="M2080" s="26"/>
      <c r="N2080" s="2">
        <v>0</v>
      </c>
      <c r="O2080" s="26"/>
      <c r="P2080" s="26"/>
      <c r="Q2080" s="26"/>
      <c r="R2080" s="26"/>
      <c r="S2080" s="26"/>
      <c r="T2080" s="26"/>
      <c r="U2080" s="26"/>
      <c r="V2080" s="26"/>
    </row>
    <row r="2081" spans="1:22" ht="14.5" x14ac:dyDescent="0.35">
      <c r="A2081" s="15">
        <v>17</v>
      </c>
      <c r="B2081" s="8">
        <v>90</v>
      </c>
      <c r="C2081" s="8">
        <v>1805555.5556999999</v>
      </c>
      <c r="D2081" s="8">
        <v>6166.6666679999998</v>
      </c>
      <c r="E2081" s="2">
        <v>3630</v>
      </c>
      <c r="F2081" s="2">
        <v>36847.46875</v>
      </c>
      <c r="G2081" s="2">
        <v>196.11976623535199</v>
      </c>
      <c r="H2081" s="1">
        <v>37862.388430446917</v>
      </c>
      <c r="I2081" s="1">
        <v>202.21151050684119</v>
      </c>
      <c r="J2081" s="1">
        <f t="shared" si="191"/>
        <v>2.7543810060139275</v>
      </c>
      <c r="K2081" s="1">
        <f t="shared" si="192"/>
        <v>3.1061347810188877</v>
      </c>
      <c r="L2081" s="26"/>
      <c r="M2081" s="26"/>
      <c r="N2081" s="2">
        <v>1805556</v>
      </c>
      <c r="O2081" s="26"/>
      <c r="P2081" s="26"/>
      <c r="Q2081" s="26"/>
      <c r="R2081" s="26"/>
      <c r="S2081" s="26"/>
      <c r="T2081" s="26"/>
      <c r="U2081" s="26"/>
      <c r="V2081" s="26"/>
    </row>
    <row r="2082" spans="1:22" s="16" customFormat="1" ht="14.5" x14ac:dyDescent="0.35">
      <c r="A2082" s="17">
        <v>17</v>
      </c>
      <c r="B2082" s="18">
        <v>90</v>
      </c>
      <c r="C2082" s="18">
        <v>1805555.5556999999</v>
      </c>
      <c r="D2082" s="18">
        <v>6166.6666679999998</v>
      </c>
      <c r="E2082" s="2">
        <v>3660</v>
      </c>
      <c r="F2082" s="2">
        <v>37455.15625</v>
      </c>
      <c r="G2082" s="2">
        <v>199.80740356445301</v>
      </c>
      <c r="H2082" s="1">
        <v>39009.820406769497</v>
      </c>
      <c r="I2082" s="1">
        <v>199.8444088776433</v>
      </c>
      <c r="J2082" s="1">
        <f t="shared" si="191"/>
        <v>4.1507346715967763</v>
      </c>
      <c r="K2082" s="1">
        <f t="shared" si="192"/>
        <v>1.8520491498381884E-2</v>
      </c>
      <c r="L2082" s="26"/>
      <c r="M2082" s="26"/>
      <c r="N2082" s="16">
        <v>1805556</v>
      </c>
      <c r="O2082" s="26"/>
      <c r="P2082" s="26"/>
      <c r="Q2082" s="26"/>
      <c r="R2082" s="26"/>
      <c r="S2082" s="26"/>
      <c r="T2082" s="26"/>
      <c r="U2082" s="26"/>
      <c r="V2082" s="26"/>
    </row>
    <row r="2083" spans="1:22" ht="14.5" x14ac:dyDescent="0.35">
      <c r="A2083" s="15">
        <v>18</v>
      </c>
      <c r="B2083" s="8">
        <v>90</v>
      </c>
      <c r="C2083" s="8">
        <v>1305555.5556000001</v>
      </c>
      <c r="D2083" s="8">
        <v>7166.6666669999995</v>
      </c>
      <c r="E2083" s="2">
        <v>30</v>
      </c>
      <c r="F2083" s="2">
        <v>171.71188354492199</v>
      </c>
      <c r="G2083" s="2">
        <v>580.21441650390602</v>
      </c>
      <c r="H2083" s="1">
        <v>208.36996284989641</v>
      </c>
      <c r="I2083" s="1">
        <v>589.44011219092909</v>
      </c>
      <c r="J2083" s="1">
        <f t="shared" si="191"/>
        <v>21.348597748847247</v>
      </c>
      <c r="K2083" s="1">
        <f t="shared" si="192"/>
        <v>1.5900493721980717</v>
      </c>
      <c r="L2083" s="26">
        <f t="shared" ref="L2083:M2083" si="193">AVERAGE(J2083:J2204)</f>
        <v>-0.10475792079648184</v>
      </c>
      <c r="M2083" s="26">
        <f t="shared" si="193"/>
        <v>1.8834955621067594E-2</v>
      </c>
      <c r="N2083" s="2">
        <v>1305555</v>
      </c>
      <c r="O2083" s="26">
        <f t="shared" ref="O2083:P2083" si="194">ABS(L2083)</f>
        <v>0.10475792079648184</v>
      </c>
      <c r="P2083" s="26">
        <f t="shared" si="194"/>
        <v>1.8834955621067594E-2</v>
      </c>
      <c r="Q2083" s="26">
        <f t="shared" ref="Q2083" si="195">SUM(G2083:G2204)*30</f>
        <v>1949887.9678344727</v>
      </c>
      <c r="R2083" s="26">
        <f t="shared" ref="R2083" si="196">SUM(I2083:I2204)*30</f>
        <v>1944905.2091873887</v>
      </c>
      <c r="S2083" s="26">
        <f t="shared" ref="S2083" si="197">SUM(F2083:F2204)*30</f>
        <v>53553401.824493408</v>
      </c>
      <c r="T2083" s="26">
        <f t="shared" ref="T2083" si="198">SUM(H2083:H2204)*30</f>
        <v>53539223.401959039</v>
      </c>
      <c r="U2083" s="26">
        <f t="shared" ref="U2083" si="199">(R2083-Q2083)/Q2083*100</f>
        <v>-0.25554076589424818</v>
      </c>
      <c r="V2083" s="26">
        <f t="shared" ref="V2083" si="200">(T2083-S2083)/S2083*100</f>
        <v>-2.6475297649316144E-2</v>
      </c>
    </row>
    <row r="2084" spans="1:22" ht="14.5" x14ac:dyDescent="0.35">
      <c r="A2084" s="15">
        <v>18</v>
      </c>
      <c r="B2084" s="8">
        <v>90</v>
      </c>
      <c r="C2084" s="8">
        <v>1305555.5556000001</v>
      </c>
      <c r="D2084" s="8">
        <v>7166.6666669999995</v>
      </c>
      <c r="E2084" s="2">
        <v>60</v>
      </c>
      <c r="F2084" s="2">
        <v>160.08288574218801</v>
      </c>
      <c r="G2084" s="2">
        <v>540.91998291015602</v>
      </c>
      <c r="H2084" s="1">
        <v>208.84197794850829</v>
      </c>
      <c r="I2084" s="1">
        <v>552.02036749502133</v>
      </c>
      <c r="J2084" s="1">
        <f t="shared" si="191"/>
        <v>30.458653953081743</v>
      </c>
      <c r="K2084" s="1">
        <f t="shared" si="192"/>
        <v>2.052130617387272</v>
      </c>
      <c r="L2084" s="26"/>
      <c r="M2084" s="26"/>
      <c r="N2084" s="2">
        <v>1305555</v>
      </c>
      <c r="O2084" s="26"/>
      <c r="P2084" s="26"/>
      <c r="Q2084" s="26"/>
      <c r="R2084" s="26"/>
      <c r="S2084" s="26"/>
      <c r="T2084" s="26"/>
      <c r="U2084" s="26"/>
      <c r="V2084" s="26"/>
    </row>
    <row r="2085" spans="1:22" ht="14.5" x14ac:dyDescent="0.35">
      <c r="A2085" s="15">
        <v>18</v>
      </c>
      <c r="B2085" s="8">
        <v>90</v>
      </c>
      <c r="C2085" s="8">
        <v>1305555.5556000001</v>
      </c>
      <c r="D2085" s="8">
        <v>7166.6666669999995</v>
      </c>
      <c r="E2085" s="2">
        <v>90</v>
      </c>
      <c r="F2085" s="2">
        <v>154.84533691406301</v>
      </c>
      <c r="G2085" s="2">
        <v>523.22235107421898</v>
      </c>
      <c r="H2085" s="1">
        <v>209.3261488139498</v>
      </c>
      <c r="I2085" s="1">
        <v>539.47898675507986</v>
      </c>
      <c r="J2085" s="1">
        <f t="shared" si="191"/>
        <v>35.184018444238255</v>
      </c>
      <c r="K2085" s="1">
        <f t="shared" si="192"/>
        <v>3.1070224059588925</v>
      </c>
      <c r="L2085" s="26"/>
      <c r="M2085" s="26"/>
      <c r="N2085" s="2">
        <v>1305555</v>
      </c>
      <c r="O2085" s="26"/>
      <c r="P2085" s="26"/>
      <c r="Q2085" s="26"/>
      <c r="R2085" s="26"/>
      <c r="S2085" s="26"/>
      <c r="T2085" s="26"/>
      <c r="U2085" s="26"/>
      <c r="V2085" s="26"/>
    </row>
    <row r="2086" spans="1:22" ht="14.5" x14ac:dyDescent="0.35">
      <c r="A2086" s="15">
        <v>18</v>
      </c>
      <c r="B2086" s="8">
        <v>90</v>
      </c>
      <c r="C2086" s="8">
        <v>1305555.5556000001</v>
      </c>
      <c r="D2086" s="8">
        <v>7166.6666669999995</v>
      </c>
      <c r="E2086" s="2">
        <v>120</v>
      </c>
      <c r="F2086" s="2">
        <v>213.23001098632801</v>
      </c>
      <c r="G2086" s="2">
        <v>720.504150390625</v>
      </c>
      <c r="H2086" s="1">
        <v>209.81031967939131</v>
      </c>
      <c r="I2086" s="1">
        <v>714.32853158872717</v>
      </c>
      <c r="J2086" s="1">
        <f t="shared" si="191"/>
        <v>-1.6037570373506025</v>
      </c>
      <c r="K2086" s="1">
        <f t="shared" si="192"/>
        <v>-0.85712466729715342</v>
      </c>
      <c r="L2086" s="26"/>
      <c r="M2086" s="26"/>
      <c r="N2086" s="2">
        <v>0</v>
      </c>
      <c r="O2086" s="26"/>
      <c r="P2086" s="26"/>
      <c r="Q2086" s="26"/>
      <c r="R2086" s="26"/>
      <c r="S2086" s="26"/>
      <c r="T2086" s="26"/>
      <c r="U2086" s="26"/>
      <c r="V2086" s="26"/>
    </row>
    <row r="2087" spans="1:22" ht="14.5" x14ac:dyDescent="0.35">
      <c r="A2087" s="15">
        <v>18</v>
      </c>
      <c r="B2087" s="8">
        <v>90</v>
      </c>
      <c r="C2087" s="8">
        <v>1305555.5556000001</v>
      </c>
      <c r="D2087" s="8">
        <v>7166.6666669999995</v>
      </c>
      <c r="E2087" s="2">
        <v>150</v>
      </c>
      <c r="F2087" s="2">
        <v>226.65020751953099</v>
      </c>
      <c r="G2087" s="2">
        <v>765.85101318359398</v>
      </c>
      <c r="H2087" s="1">
        <v>210.29451955620959</v>
      </c>
      <c r="I2087" s="1">
        <v>764.8483838317743</v>
      </c>
      <c r="J2087" s="1">
        <f t="shared" si="191"/>
        <v>-7.2162686910013054</v>
      </c>
      <c r="K2087" s="1">
        <f t="shared" si="192"/>
        <v>-0.13091702361949117</v>
      </c>
      <c r="L2087" s="26"/>
      <c r="M2087" s="26"/>
      <c r="N2087" s="2">
        <v>0</v>
      </c>
      <c r="O2087" s="26"/>
      <c r="P2087" s="26"/>
      <c r="Q2087" s="26"/>
      <c r="R2087" s="26"/>
      <c r="S2087" s="26"/>
      <c r="T2087" s="26"/>
      <c r="U2087" s="26"/>
      <c r="V2087" s="26"/>
    </row>
    <row r="2088" spans="1:22" ht="14.5" x14ac:dyDescent="0.35">
      <c r="A2088" s="15">
        <v>18</v>
      </c>
      <c r="B2088" s="8">
        <v>90</v>
      </c>
      <c r="C2088" s="8">
        <v>1305555.5556000001</v>
      </c>
      <c r="D2088" s="8">
        <v>7166.6666669999995</v>
      </c>
      <c r="E2088" s="2">
        <v>180</v>
      </c>
      <c r="F2088" s="2">
        <v>225.01219177246099</v>
      </c>
      <c r="G2088" s="2">
        <v>760.316162109375</v>
      </c>
      <c r="H2088" s="1">
        <v>210.77869042165111</v>
      </c>
      <c r="I2088" s="1">
        <v>749.03622481328034</v>
      </c>
      <c r="J2088" s="1">
        <f t="shared" si="191"/>
        <v>-6.3256578404441415</v>
      </c>
      <c r="K2088" s="1">
        <f t="shared" si="192"/>
        <v>-1.4835851002825304</v>
      </c>
      <c r="L2088" s="26"/>
      <c r="M2088" s="26"/>
      <c r="N2088" s="2">
        <v>0</v>
      </c>
      <c r="O2088" s="26"/>
      <c r="P2088" s="26"/>
      <c r="Q2088" s="26"/>
      <c r="R2088" s="26"/>
      <c r="S2088" s="26"/>
      <c r="T2088" s="26"/>
      <c r="U2088" s="26"/>
      <c r="V2088" s="26"/>
    </row>
    <row r="2089" spans="1:22" ht="14.5" x14ac:dyDescent="0.35">
      <c r="A2089" s="15">
        <v>18</v>
      </c>
      <c r="B2089" s="8">
        <v>90</v>
      </c>
      <c r="C2089" s="8">
        <v>1305555.5556000001</v>
      </c>
      <c r="D2089" s="8">
        <v>7166.6666669999995</v>
      </c>
      <c r="E2089" s="2">
        <v>210</v>
      </c>
      <c r="F2089" s="2">
        <v>162.81143188476599</v>
      </c>
      <c r="G2089" s="2">
        <v>550.13970947265602</v>
      </c>
      <c r="H2089" s="1">
        <v>211.81752979787069</v>
      </c>
      <c r="I2089" s="1">
        <v>546.99744460834017</v>
      </c>
      <c r="J2089" s="1">
        <f t="shared" si="191"/>
        <v>30.099912116607406</v>
      </c>
      <c r="K2089" s="1">
        <f t="shared" si="192"/>
        <v>-0.57117579593152967</v>
      </c>
      <c r="L2089" s="26"/>
      <c r="M2089" s="26"/>
      <c r="N2089" s="2">
        <v>1305555</v>
      </c>
      <c r="O2089" s="26"/>
      <c r="P2089" s="26"/>
      <c r="Q2089" s="26"/>
      <c r="R2089" s="26"/>
      <c r="S2089" s="26"/>
      <c r="T2089" s="26"/>
      <c r="U2089" s="26"/>
      <c r="V2089" s="26"/>
    </row>
    <row r="2090" spans="1:22" ht="14.5" x14ac:dyDescent="0.35">
      <c r="A2090" s="15">
        <v>18</v>
      </c>
      <c r="B2090" s="8">
        <v>90</v>
      </c>
      <c r="C2090" s="8">
        <v>1305555.5556000001</v>
      </c>
      <c r="D2090" s="8">
        <v>7166.6666669999995</v>
      </c>
      <c r="E2090" s="2">
        <v>240</v>
      </c>
      <c r="F2090" s="2">
        <v>146.36949157714801</v>
      </c>
      <c r="G2090" s="2">
        <v>494.58123779296898</v>
      </c>
      <c r="H2090" s="1">
        <v>213.2722617645114</v>
      </c>
      <c r="I2090" s="1">
        <v>503.38178969063682</v>
      </c>
      <c r="J2090" s="1">
        <f t="shared" si="191"/>
        <v>45.708138674581967</v>
      </c>
      <c r="K2090" s="1">
        <f t="shared" si="192"/>
        <v>1.7793946120842827</v>
      </c>
      <c r="L2090" s="26"/>
      <c r="M2090" s="26"/>
      <c r="N2090" s="2">
        <v>1305555</v>
      </c>
      <c r="O2090" s="26"/>
      <c r="P2090" s="26"/>
      <c r="Q2090" s="26"/>
      <c r="R2090" s="26"/>
      <c r="S2090" s="26"/>
      <c r="T2090" s="26"/>
      <c r="U2090" s="26"/>
      <c r="V2090" s="26"/>
    </row>
    <row r="2091" spans="1:22" ht="14.5" x14ac:dyDescent="0.35">
      <c r="A2091" s="15">
        <v>18</v>
      </c>
      <c r="B2091" s="8">
        <v>90</v>
      </c>
      <c r="C2091" s="8">
        <v>1305555.5556000001</v>
      </c>
      <c r="D2091" s="8">
        <v>7166.6666669999995</v>
      </c>
      <c r="E2091" s="2">
        <v>270</v>
      </c>
      <c r="F2091" s="2">
        <v>139.63314819335901</v>
      </c>
      <c r="G2091" s="2">
        <v>471.81051635742199</v>
      </c>
      <c r="H2091" s="1">
        <v>214.72947420385839</v>
      </c>
      <c r="I2091" s="1">
        <v>490.33981610532032</v>
      </c>
      <c r="J2091" s="1">
        <f t="shared" si="191"/>
        <v>53.781159403860656</v>
      </c>
      <c r="K2091" s="1">
        <f t="shared" si="192"/>
        <v>3.9272756976576986</v>
      </c>
      <c r="L2091" s="26"/>
      <c r="M2091" s="26"/>
      <c r="N2091" s="2">
        <v>1305555</v>
      </c>
      <c r="O2091" s="26"/>
      <c r="P2091" s="26"/>
      <c r="Q2091" s="26"/>
      <c r="R2091" s="26"/>
      <c r="S2091" s="26"/>
      <c r="T2091" s="26"/>
      <c r="U2091" s="26"/>
      <c r="V2091" s="26"/>
    </row>
    <row r="2092" spans="1:22" ht="14.5" x14ac:dyDescent="0.35">
      <c r="A2092" s="15">
        <v>18</v>
      </c>
      <c r="B2092" s="8">
        <v>90</v>
      </c>
      <c r="C2092" s="8">
        <v>1305555.5556000001</v>
      </c>
      <c r="D2092" s="8">
        <v>7166.6666669999995</v>
      </c>
      <c r="E2092" s="2">
        <v>300</v>
      </c>
      <c r="F2092" s="2">
        <v>182.727783203125</v>
      </c>
      <c r="G2092" s="2">
        <v>617.36022949218705</v>
      </c>
      <c r="H2092" s="1">
        <v>216.18668664320541</v>
      </c>
      <c r="I2092" s="1">
        <v>619.43157168042933</v>
      </c>
      <c r="J2092" s="1">
        <f t="shared" si="191"/>
        <v>18.310791524727581</v>
      </c>
      <c r="K2092" s="1">
        <f t="shared" si="192"/>
        <v>0.33551597418999229</v>
      </c>
      <c r="L2092" s="26"/>
      <c r="M2092" s="26"/>
      <c r="N2092" s="2">
        <v>0</v>
      </c>
      <c r="O2092" s="26"/>
      <c r="P2092" s="26"/>
      <c r="Q2092" s="26"/>
      <c r="R2092" s="26"/>
      <c r="S2092" s="26"/>
      <c r="T2092" s="26"/>
      <c r="U2092" s="26"/>
      <c r="V2092" s="26"/>
    </row>
    <row r="2093" spans="1:22" ht="14.5" x14ac:dyDescent="0.35">
      <c r="A2093" s="15">
        <v>18</v>
      </c>
      <c r="B2093" s="8">
        <v>90</v>
      </c>
      <c r="C2093" s="8">
        <v>1305555.5556000001</v>
      </c>
      <c r="D2093" s="8">
        <v>7166.6666669999995</v>
      </c>
      <c r="E2093" s="2">
        <v>330</v>
      </c>
      <c r="F2093" s="2">
        <v>197.322189331055</v>
      </c>
      <c r="G2093" s="2">
        <v>666.29058837890602</v>
      </c>
      <c r="H2093" s="1">
        <v>217.64389908255239</v>
      </c>
      <c r="I2093" s="1">
        <v>659.43767405004508</v>
      </c>
      <c r="J2093" s="1">
        <f t="shared" si="191"/>
        <v>10.298745326306351</v>
      </c>
      <c r="K2093" s="1">
        <f t="shared" si="192"/>
        <v>-1.0285173538972208</v>
      </c>
      <c r="L2093" s="26"/>
      <c r="M2093" s="26"/>
      <c r="N2093" s="2">
        <v>0</v>
      </c>
      <c r="O2093" s="26"/>
      <c r="P2093" s="26"/>
      <c r="Q2093" s="26"/>
      <c r="R2093" s="26"/>
      <c r="S2093" s="26"/>
      <c r="T2093" s="26"/>
      <c r="U2093" s="26"/>
      <c r="V2093" s="26"/>
    </row>
    <row r="2094" spans="1:22" ht="14.5" x14ac:dyDescent="0.35">
      <c r="A2094" s="15">
        <v>18</v>
      </c>
      <c r="B2094" s="8">
        <v>90</v>
      </c>
      <c r="C2094" s="8">
        <v>1305555.5556000001</v>
      </c>
      <c r="D2094" s="8">
        <v>7166.6666669999995</v>
      </c>
      <c r="E2094" s="2">
        <v>360</v>
      </c>
      <c r="F2094" s="2">
        <v>205.80094909668</v>
      </c>
      <c r="G2094" s="2">
        <v>691.51953125</v>
      </c>
      <c r="H2094" s="1">
        <v>219.10111152189941</v>
      </c>
      <c r="I2094" s="1">
        <v>689.06073509457667</v>
      </c>
      <c r="J2094" s="1">
        <f t="shared" si="191"/>
        <v>6.4626341538256638</v>
      </c>
      <c r="K2094" s="1">
        <f t="shared" si="192"/>
        <v>-0.35556423850802538</v>
      </c>
      <c r="L2094" s="26"/>
      <c r="M2094" s="26"/>
      <c r="N2094" s="2">
        <v>0</v>
      </c>
      <c r="O2094" s="26"/>
      <c r="P2094" s="26"/>
      <c r="Q2094" s="26"/>
      <c r="R2094" s="26"/>
      <c r="S2094" s="26"/>
      <c r="T2094" s="26"/>
      <c r="U2094" s="26"/>
      <c r="V2094" s="26"/>
    </row>
    <row r="2095" spans="1:22" ht="14.5" x14ac:dyDescent="0.35">
      <c r="A2095" s="15">
        <v>18</v>
      </c>
      <c r="B2095" s="8">
        <v>90</v>
      </c>
      <c r="C2095" s="8">
        <v>1305555.5556000001</v>
      </c>
      <c r="D2095" s="8">
        <v>7166.6666669999995</v>
      </c>
      <c r="E2095" s="2">
        <v>390</v>
      </c>
      <c r="F2095" s="2">
        <v>167.70004272460901</v>
      </c>
      <c r="G2095" s="2">
        <v>554.0341796875</v>
      </c>
      <c r="H2095" s="1">
        <v>110.0935326869251</v>
      </c>
      <c r="I2095" s="1">
        <v>547.70062409543436</v>
      </c>
      <c r="J2095" s="1">
        <f t="shared" si="191"/>
        <v>-34.350921503510435</v>
      </c>
      <c r="K2095" s="1">
        <f t="shared" si="192"/>
        <v>-1.1431705523363276</v>
      </c>
      <c r="L2095" s="26"/>
      <c r="M2095" s="26"/>
      <c r="N2095" s="2">
        <v>1305555</v>
      </c>
      <c r="O2095" s="26"/>
      <c r="P2095" s="26"/>
      <c r="Q2095" s="26"/>
      <c r="R2095" s="26"/>
      <c r="S2095" s="26"/>
      <c r="T2095" s="26"/>
      <c r="U2095" s="26"/>
      <c r="V2095" s="26"/>
    </row>
    <row r="2096" spans="1:22" ht="14.5" x14ac:dyDescent="0.35">
      <c r="A2096" s="15">
        <v>18</v>
      </c>
      <c r="B2096" s="8">
        <v>90</v>
      </c>
      <c r="C2096" s="8">
        <v>1305555.5556000001</v>
      </c>
      <c r="D2096" s="8">
        <v>7166.6666669999995</v>
      </c>
      <c r="E2096" s="2">
        <v>420</v>
      </c>
      <c r="F2096" s="2">
        <v>170.01707458496099</v>
      </c>
      <c r="G2096" s="2">
        <v>543.13092041015602</v>
      </c>
      <c r="H2096" s="1">
        <v>110.0935326869251</v>
      </c>
      <c r="I2096" s="1">
        <v>523.9535507511664</v>
      </c>
      <c r="J2096" s="1">
        <f t="shared" si="191"/>
        <v>-35.245602269253773</v>
      </c>
      <c r="K2096" s="1">
        <f t="shared" si="192"/>
        <v>-3.5308926334938637</v>
      </c>
      <c r="L2096" s="26"/>
      <c r="M2096" s="26"/>
      <c r="N2096" s="2">
        <v>1305555</v>
      </c>
      <c r="O2096" s="26"/>
      <c r="P2096" s="26"/>
      <c r="Q2096" s="26"/>
      <c r="R2096" s="26"/>
      <c r="S2096" s="26"/>
      <c r="T2096" s="26"/>
      <c r="U2096" s="26"/>
      <c r="V2096" s="26"/>
    </row>
    <row r="2097" spans="1:22" ht="14.5" x14ac:dyDescent="0.35">
      <c r="A2097" s="15">
        <v>18</v>
      </c>
      <c r="B2097" s="8">
        <v>90</v>
      </c>
      <c r="C2097" s="8">
        <v>1305555.5556000001</v>
      </c>
      <c r="D2097" s="8">
        <v>7166.6666669999995</v>
      </c>
      <c r="E2097" s="2">
        <v>450</v>
      </c>
      <c r="F2097" s="2">
        <v>185.2880859375</v>
      </c>
      <c r="G2097" s="2">
        <v>558.23974609375</v>
      </c>
      <c r="H2097" s="1">
        <v>110.0935326869251</v>
      </c>
      <c r="I2097" s="1">
        <v>536.09932338030205</v>
      </c>
      <c r="J2097" s="1">
        <f t="shared" si="191"/>
        <v>-40.582508513763251</v>
      </c>
      <c r="K2097" s="1">
        <f t="shared" si="192"/>
        <v>-3.9661136399502652</v>
      </c>
      <c r="L2097" s="26"/>
      <c r="M2097" s="26"/>
      <c r="N2097" s="2">
        <v>1305555</v>
      </c>
      <c r="O2097" s="26"/>
      <c r="P2097" s="26"/>
      <c r="Q2097" s="26"/>
      <c r="R2097" s="26"/>
      <c r="S2097" s="26"/>
      <c r="T2097" s="26"/>
      <c r="U2097" s="26"/>
      <c r="V2097" s="26"/>
    </row>
    <row r="2098" spans="1:22" ht="14.5" x14ac:dyDescent="0.35">
      <c r="A2098" s="15">
        <v>18</v>
      </c>
      <c r="B2098" s="8">
        <v>90</v>
      </c>
      <c r="C2098" s="8">
        <v>1305555.5556000001</v>
      </c>
      <c r="D2098" s="8">
        <v>7166.6666669999995</v>
      </c>
      <c r="E2098" s="2">
        <v>480</v>
      </c>
      <c r="F2098" s="2">
        <v>278.60409545898398</v>
      </c>
      <c r="G2098" s="2">
        <v>754.10412597656205</v>
      </c>
      <c r="H2098" s="1">
        <v>373.82136537813068</v>
      </c>
      <c r="I2098" s="1">
        <v>739.04414831131635</v>
      </c>
      <c r="J2098" s="1">
        <f t="shared" si="191"/>
        <v>34.176550693657894</v>
      </c>
      <c r="K2098" s="1">
        <f t="shared" si="192"/>
        <v>-1.9970687265161269</v>
      </c>
      <c r="L2098" s="26"/>
      <c r="M2098" s="26"/>
      <c r="N2098" s="2">
        <v>0</v>
      </c>
      <c r="O2098" s="26"/>
      <c r="P2098" s="26"/>
      <c r="Q2098" s="26"/>
      <c r="R2098" s="26"/>
      <c r="S2098" s="26"/>
      <c r="T2098" s="26"/>
      <c r="U2098" s="26"/>
      <c r="V2098" s="26"/>
    </row>
    <row r="2099" spans="1:22" ht="14.5" x14ac:dyDescent="0.35">
      <c r="A2099" s="15">
        <v>18</v>
      </c>
      <c r="B2099" s="8">
        <v>90</v>
      </c>
      <c r="C2099" s="8">
        <v>1305555.5556000001</v>
      </c>
      <c r="D2099" s="8">
        <v>7166.6666669999995</v>
      </c>
      <c r="E2099" s="2">
        <v>510</v>
      </c>
      <c r="F2099" s="2">
        <v>370.23156738281301</v>
      </c>
      <c r="G2099" s="2">
        <v>847.06268310546898</v>
      </c>
      <c r="H2099" s="1">
        <v>373.82136537813068</v>
      </c>
      <c r="I2099" s="1">
        <v>841.25600434074158</v>
      </c>
      <c r="J2099" s="1">
        <f t="shared" si="191"/>
        <v>0.96960883716484347</v>
      </c>
      <c r="K2099" s="1">
        <f t="shared" si="192"/>
        <v>-0.68550756402574242</v>
      </c>
      <c r="L2099" s="26"/>
      <c r="M2099" s="26"/>
      <c r="N2099" s="2">
        <v>0</v>
      </c>
      <c r="O2099" s="26"/>
      <c r="P2099" s="26"/>
      <c r="Q2099" s="26"/>
      <c r="R2099" s="26"/>
      <c r="S2099" s="26"/>
      <c r="T2099" s="26"/>
      <c r="U2099" s="26"/>
      <c r="V2099" s="26"/>
    </row>
    <row r="2100" spans="1:22" ht="14.5" x14ac:dyDescent="0.35">
      <c r="A2100" s="15">
        <v>18</v>
      </c>
      <c r="B2100" s="8">
        <v>90</v>
      </c>
      <c r="C2100" s="8">
        <v>1305555.5556000001</v>
      </c>
      <c r="D2100" s="8">
        <v>7166.6666669999995</v>
      </c>
      <c r="E2100" s="2">
        <v>540</v>
      </c>
      <c r="F2100" s="2">
        <v>516.423583984375</v>
      </c>
      <c r="G2100" s="2">
        <v>915.00598144531295</v>
      </c>
      <c r="H2100" s="1">
        <v>373.82136537813068</v>
      </c>
      <c r="I2100" s="1">
        <v>914.81821815602621</v>
      </c>
      <c r="J2100" s="1">
        <f t="shared" si="191"/>
        <v>-27.613421042087598</v>
      </c>
      <c r="K2100" s="1">
        <f t="shared" si="192"/>
        <v>-2.0520443919958307E-2</v>
      </c>
      <c r="L2100" s="26"/>
      <c r="M2100" s="26"/>
      <c r="N2100" s="2">
        <v>0</v>
      </c>
      <c r="O2100" s="26"/>
      <c r="P2100" s="26"/>
      <c r="Q2100" s="26"/>
      <c r="R2100" s="26"/>
      <c r="S2100" s="26"/>
      <c r="T2100" s="26"/>
      <c r="U2100" s="26"/>
      <c r="V2100" s="26"/>
    </row>
    <row r="2101" spans="1:22" ht="14.5" x14ac:dyDescent="0.35">
      <c r="A2101" s="15">
        <v>18</v>
      </c>
      <c r="B2101" s="8">
        <v>90</v>
      </c>
      <c r="C2101" s="8">
        <v>1305555.5556000001</v>
      </c>
      <c r="D2101" s="8">
        <v>7166.6666669999995</v>
      </c>
      <c r="E2101" s="2">
        <v>570</v>
      </c>
      <c r="F2101" s="2">
        <v>588.201904296875</v>
      </c>
      <c r="G2101" s="2">
        <v>784.35479736328102</v>
      </c>
      <c r="H2101" s="1">
        <v>387.86931221771499</v>
      </c>
      <c r="I2101" s="1">
        <v>786.10154736015295</v>
      </c>
      <c r="J2101" s="1">
        <f t="shared" si="191"/>
        <v>-34.058473904234241</v>
      </c>
      <c r="K2101" s="1">
        <f t="shared" si="192"/>
        <v>0.22269896260517213</v>
      </c>
      <c r="L2101" s="26"/>
      <c r="M2101" s="26"/>
      <c r="N2101" s="2">
        <v>1305555</v>
      </c>
      <c r="O2101" s="26"/>
      <c r="P2101" s="26"/>
      <c r="Q2101" s="26"/>
      <c r="R2101" s="26"/>
      <c r="S2101" s="26"/>
      <c r="T2101" s="26"/>
      <c r="U2101" s="26"/>
      <c r="V2101" s="26"/>
    </row>
    <row r="2102" spans="1:22" ht="14.5" x14ac:dyDescent="0.35">
      <c r="A2102" s="15">
        <v>18</v>
      </c>
      <c r="B2102" s="8">
        <v>90</v>
      </c>
      <c r="C2102" s="8">
        <v>1305555.5556000001</v>
      </c>
      <c r="D2102" s="8">
        <v>7166.6666669999995</v>
      </c>
      <c r="E2102" s="2">
        <v>600</v>
      </c>
      <c r="F2102" s="2">
        <v>762.602783203125</v>
      </c>
      <c r="G2102" s="2">
        <v>779.58148193359398</v>
      </c>
      <c r="H2102" s="1">
        <v>520.63294388266024</v>
      </c>
      <c r="I2102" s="1">
        <v>764.51471717869322</v>
      </c>
      <c r="J2102" s="1">
        <f t="shared" si="191"/>
        <v>-31.729472360975407</v>
      </c>
      <c r="K2102" s="1">
        <f t="shared" si="192"/>
        <v>-1.9326735054725392</v>
      </c>
      <c r="L2102" s="26"/>
      <c r="M2102" s="26"/>
      <c r="N2102" s="2">
        <v>1305555</v>
      </c>
      <c r="O2102" s="26"/>
      <c r="P2102" s="26"/>
      <c r="Q2102" s="26"/>
      <c r="R2102" s="26"/>
      <c r="S2102" s="26"/>
      <c r="T2102" s="26"/>
      <c r="U2102" s="26"/>
      <c r="V2102" s="26"/>
    </row>
    <row r="2103" spans="1:22" ht="14.5" x14ac:dyDescent="0.35">
      <c r="A2103" s="15">
        <v>18</v>
      </c>
      <c r="B2103" s="8">
        <v>90</v>
      </c>
      <c r="C2103" s="8">
        <v>1305555.5556000001</v>
      </c>
      <c r="D2103" s="8">
        <v>7166.6666669999995</v>
      </c>
      <c r="E2103" s="2">
        <v>630</v>
      </c>
      <c r="F2103" s="2">
        <v>1005.04132080078</v>
      </c>
      <c r="G2103" s="2">
        <v>780.98034667968705</v>
      </c>
      <c r="H2103" s="1">
        <v>713.45253322306689</v>
      </c>
      <c r="I2103" s="1">
        <v>773.00143981301369</v>
      </c>
      <c r="J2103" s="1">
        <f t="shared" si="191"/>
        <v>-29.01261684896556</v>
      </c>
      <c r="K2103" s="1">
        <f t="shared" si="192"/>
        <v>-1.0216527087519454</v>
      </c>
      <c r="L2103" s="26"/>
      <c r="M2103" s="26"/>
      <c r="N2103" s="2">
        <v>1305555</v>
      </c>
      <c r="O2103" s="26"/>
      <c r="P2103" s="26"/>
      <c r="Q2103" s="26"/>
      <c r="R2103" s="26"/>
      <c r="S2103" s="26"/>
      <c r="T2103" s="26"/>
      <c r="U2103" s="26"/>
      <c r="V2103" s="26"/>
    </row>
    <row r="2104" spans="1:22" ht="14.5" x14ac:dyDescent="0.35">
      <c r="A2104" s="15">
        <v>18</v>
      </c>
      <c r="B2104" s="8">
        <v>90</v>
      </c>
      <c r="C2104" s="8">
        <v>1305555.5556000001</v>
      </c>
      <c r="D2104" s="8">
        <v>7166.6666669999995</v>
      </c>
      <c r="E2104" s="2">
        <v>660</v>
      </c>
      <c r="F2104" s="2">
        <v>1707.49365234375</v>
      </c>
      <c r="G2104" s="2">
        <v>1003.89813232422</v>
      </c>
      <c r="H2104" s="1">
        <v>1498.676311219084</v>
      </c>
      <c r="I2104" s="1">
        <v>980.53754760746381</v>
      </c>
      <c r="J2104" s="1">
        <f t="shared" si="191"/>
        <v>-12.22946514840848</v>
      </c>
      <c r="K2104" s="1">
        <f t="shared" si="192"/>
        <v>-2.3269875662256569</v>
      </c>
      <c r="L2104" s="26"/>
      <c r="M2104" s="26"/>
      <c r="N2104" s="2">
        <v>5.2615679215352097E-15</v>
      </c>
      <c r="O2104" s="26"/>
      <c r="P2104" s="26"/>
      <c r="Q2104" s="26"/>
      <c r="R2104" s="26"/>
      <c r="S2104" s="26"/>
      <c r="T2104" s="26"/>
      <c r="U2104" s="26"/>
      <c r="V2104" s="26"/>
    </row>
    <row r="2105" spans="1:22" ht="14.5" x14ac:dyDescent="0.35">
      <c r="A2105" s="15">
        <v>18</v>
      </c>
      <c r="B2105" s="8">
        <v>90</v>
      </c>
      <c r="C2105" s="8">
        <v>1305555.5556000001</v>
      </c>
      <c r="D2105" s="8">
        <v>7166.6666669999995</v>
      </c>
      <c r="E2105" s="2">
        <v>690</v>
      </c>
      <c r="F2105" s="2">
        <v>2550.61962890625</v>
      </c>
      <c r="G2105" s="2">
        <v>1080.53039550781</v>
      </c>
      <c r="H2105" s="1">
        <v>2429.2769100858359</v>
      </c>
      <c r="I2105" s="1">
        <v>1048.1421447249741</v>
      </c>
      <c r="J2105" s="1">
        <f t="shared" si="191"/>
        <v>-4.7573819884875581</v>
      </c>
      <c r="K2105" s="1">
        <f t="shared" si="192"/>
        <v>-2.9974400458780837</v>
      </c>
      <c r="L2105" s="26"/>
      <c r="M2105" s="26"/>
      <c r="N2105" s="2">
        <v>2.4197533083150601E-13</v>
      </c>
      <c r="O2105" s="26"/>
      <c r="P2105" s="26"/>
      <c r="Q2105" s="26"/>
      <c r="R2105" s="26"/>
      <c r="S2105" s="26"/>
      <c r="T2105" s="26"/>
      <c r="U2105" s="26"/>
      <c r="V2105" s="26"/>
    </row>
    <row r="2106" spans="1:22" ht="14.5" x14ac:dyDescent="0.35">
      <c r="A2106" s="15">
        <v>18</v>
      </c>
      <c r="B2106" s="8">
        <v>90</v>
      </c>
      <c r="C2106" s="8">
        <v>1305555.5556000001</v>
      </c>
      <c r="D2106" s="8">
        <v>7166.6666669999995</v>
      </c>
      <c r="E2106" s="2">
        <v>720</v>
      </c>
      <c r="F2106" s="2">
        <v>3693.38037109375</v>
      </c>
      <c r="G2106" s="2">
        <v>1104.32678222656</v>
      </c>
      <c r="H2106" s="1">
        <v>3613.8316119193528</v>
      </c>
      <c r="I2106" s="1">
        <v>1071.2114837986639</v>
      </c>
      <c r="J2106" s="1">
        <f t="shared" si="191"/>
        <v>-2.1538198393262107</v>
      </c>
      <c r="K2106" s="1">
        <f t="shared" si="192"/>
        <v>-2.9986865265667557</v>
      </c>
      <c r="L2106" s="26"/>
      <c r="M2106" s="26"/>
      <c r="N2106" s="2">
        <v>2.10423685583199E-14</v>
      </c>
      <c r="O2106" s="26"/>
      <c r="P2106" s="26"/>
      <c r="Q2106" s="26"/>
      <c r="R2106" s="26"/>
      <c r="S2106" s="26"/>
      <c r="T2106" s="26"/>
      <c r="U2106" s="26"/>
      <c r="V2106" s="26"/>
    </row>
    <row r="2107" spans="1:22" ht="14.5" x14ac:dyDescent="0.35">
      <c r="A2107" s="15">
        <v>18</v>
      </c>
      <c r="B2107" s="8">
        <v>90</v>
      </c>
      <c r="C2107" s="8">
        <v>1305555.5556000001</v>
      </c>
      <c r="D2107" s="8">
        <v>7166.6666669999995</v>
      </c>
      <c r="E2107" s="2">
        <v>750</v>
      </c>
      <c r="F2107" s="2">
        <v>3451.43334960938</v>
      </c>
      <c r="G2107" s="2">
        <v>863.982666015625</v>
      </c>
      <c r="H2107" s="1">
        <v>3229.4696300855771</v>
      </c>
      <c r="I2107" s="1">
        <v>869.92765573851148</v>
      </c>
      <c r="J2107" s="1">
        <f t="shared" si="191"/>
        <v>-6.4310591293592232</v>
      </c>
      <c r="K2107" s="1">
        <f t="shared" si="192"/>
        <v>0.68809131904261622</v>
      </c>
      <c r="L2107" s="26"/>
      <c r="M2107" s="26"/>
      <c r="N2107" s="2">
        <v>1305555</v>
      </c>
      <c r="O2107" s="26"/>
      <c r="P2107" s="26"/>
      <c r="Q2107" s="26"/>
      <c r="R2107" s="26"/>
      <c r="S2107" s="26"/>
      <c r="T2107" s="26"/>
      <c r="U2107" s="26"/>
      <c r="V2107" s="26"/>
    </row>
    <row r="2108" spans="1:22" ht="14.5" x14ac:dyDescent="0.35">
      <c r="A2108" s="15">
        <v>18</v>
      </c>
      <c r="B2108" s="8">
        <v>90</v>
      </c>
      <c r="C2108" s="8">
        <v>1305555.5556000001</v>
      </c>
      <c r="D2108" s="8">
        <v>7166.6666669999995</v>
      </c>
      <c r="E2108" s="2">
        <v>780</v>
      </c>
      <c r="F2108" s="2">
        <v>3964.431640625</v>
      </c>
      <c r="G2108" s="2">
        <v>798.15130615234398</v>
      </c>
      <c r="H2108" s="1">
        <v>3279.361538974721</v>
      </c>
      <c r="I2108" s="1">
        <v>802.19230363977772</v>
      </c>
      <c r="J2108" s="1">
        <f t="shared" si="191"/>
        <v>-17.280411512967252</v>
      </c>
      <c r="K2108" s="1">
        <f t="shared" si="192"/>
        <v>0.5062946657212426</v>
      </c>
      <c r="L2108" s="26"/>
      <c r="M2108" s="26"/>
      <c r="N2108" s="2">
        <v>1305555</v>
      </c>
      <c r="O2108" s="26"/>
      <c r="P2108" s="26"/>
      <c r="Q2108" s="26"/>
      <c r="R2108" s="26"/>
      <c r="S2108" s="26"/>
      <c r="T2108" s="26"/>
      <c r="U2108" s="26"/>
      <c r="V2108" s="26"/>
    </row>
    <row r="2109" spans="1:22" ht="14.5" x14ac:dyDescent="0.35">
      <c r="A2109" s="15">
        <v>18</v>
      </c>
      <c r="B2109" s="8">
        <v>90</v>
      </c>
      <c r="C2109" s="8">
        <v>1305555.5556000001</v>
      </c>
      <c r="D2109" s="8">
        <v>7166.6666669999995</v>
      </c>
      <c r="E2109" s="2">
        <v>810</v>
      </c>
      <c r="F2109" s="2">
        <v>3896.73486328125</v>
      </c>
      <c r="G2109" s="2">
        <v>742.546875</v>
      </c>
      <c r="H2109" s="1">
        <v>3649.2579842129562</v>
      </c>
      <c r="I2109" s="1">
        <v>747.60428132394475</v>
      </c>
      <c r="J2109" s="1">
        <f t="shared" si="191"/>
        <v>-6.3508780492164556</v>
      </c>
      <c r="K2109" s="1">
        <f t="shared" si="192"/>
        <v>0.68108916678758458</v>
      </c>
      <c r="L2109" s="26"/>
      <c r="M2109" s="26"/>
      <c r="N2109" s="2">
        <v>1305555</v>
      </c>
      <c r="O2109" s="26"/>
      <c r="P2109" s="26"/>
      <c r="Q2109" s="26"/>
      <c r="R2109" s="26"/>
      <c r="S2109" s="26"/>
      <c r="T2109" s="26"/>
      <c r="U2109" s="26"/>
      <c r="V2109" s="26"/>
    </row>
    <row r="2110" spans="1:22" ht="14.5" x14ac:dyDescent="0.35">
      <c r="A2110" s="15">
        <v>18</v>
      </c>
      <c r="B2110" s="8">
        <v>90</v>
      </c>
      <c r="C2110" s="8">
        <v>1305555.5556000001</v>
      </c>
      <c r="D2110" s="8">
        <v>7166.6666669999995</v>
      </c>
      <c r="E2110" s="2">
        <v>840</v>
      </c>
      <c r="F2110" s="2">
        <v>5916.6572265625</v>
      </c>
      <c r="G2110" s="2">
        <v>894.46789550781205</v>
      </c>
      <c r="H2110" s="1">
        <v>5551.1333641452693</v>
      </c>
      <c r="I2110" s="1">
        <v>865.6685536760973</v>
      </c>
      <c r="J2110" s="1">
        <f t="shared" si="191"/>
        <v>-6.1778779540621667</v>
      </c>
      <c r="K2110" s="1">
        <f t="shared" si="192"/>
        <v>-3.2197177759370144</v>
      </c>
      <c r="L2110" s="26"/>
      <c r="M2110" s="26"/>
      <c r="N2110" s="2">
        <v>0</v>
      </c>
      <c r="O2110" s="26"/>
      <c r="P2110" s="26"/>
      <c r="Q2110" s="26"/>
      <c r="R2110" s="26"/>
      <c r="S2110" s="26"/>
      <c r="T2110" s="26"/>
      <c r="U2110" s="26"/>
      <c r="V2110" s="26"/>
    </row>
    <row r="2111" spans="1:22" ht="14.5" x14ac:dyDescent="0.35">
      <c r="A2111" s="15">
        <v>18</v>
      </c>
      <c r="B2111" s="8">
        <v>90</v>
      </c>
      <c r="C2111" s="8">
        <v>1305555.5556000001</v>
      </c>
      <c r="D2111" s="8">
        <v>7166.6666669999995</v>
      </c>
      <c r="E2111" s="2">
        <v>870</v>
      </c>
      <c r="F2111" s="2">
        <v>6921.60205078125</v>
      </c>
      <c r="G2111" s="2">
        <v>912.79479980468795</v>
      </c>
      <c r="H2111" s="1">
        <v>6759.5384347943491</v>
      </c>
      <c r="I2111" s="1">
        <v>882.21398068588758</v>
      </c>
      <c r="J2111" s="1">
        <f t="shared" si="191"/>
        <v>-2.3414177064485902</v>
      </c>
      <c r="K2111" s="1">
        <f t="shared" si="192"/>
        <v>-3.3502402867921464</v>
      </c>
      <c r="L2111" s="26"/>
      <c r="M2111" s="26"/>
      <c r="N2111" s="2">
        <v>4.2083652914467303E-14</v>
      </c>
      <c r="O2111" s="26"/>
      <c r="P2111" s="26"/>
      <c r="Q2111" s="26"/>
      <c r="R2111" s="26"/>
      <c r="S2111" s="26"/>
      <c r="T2111" s="26"/>
      <c r="U2111" s="26"/>
      <c r="V2111" s="26"/>
    </row>
    <row r="2112" spans="1:22" ht="14.5" x14ac:dyDescent="0.35">
      <c r="A2112" s="15">
        <v>18</v>
      </c>
      <c r="B2112" s="8">
        <v>90</v>
      </c>
      <c r="C2112" s="8">
        <v>1305555.5556000001</v>
      </c>
      <c r="D2112" s="8">
        <v>7166.6666669999995</v>
      </c>
      <c r="E2112" s="2">
        <v>900</v>
      </c>
      <c r="F2112" s="2">
        <v>7837.36083984375</v>
      </c>
      <c r="G2112" s="2">
        <v>917.51214599609398</v>
      </c>
      <c r="H2112" s="1">
        <v>7540.315813154617</v>
      </c>
      <c r="I2112" s="1">
        <v>868.87344370239248</v>
      </c>
      <c r="J2112" s="1">
        <f t="shared" si="191"/>
        <v>-3.7901154835057342</v>
      </c>
      <c r="K2112" s="1">
        <f t="shared" si="192"/>
        <v>-5.3011507810501035</v>
      </c>
      <c r="L2112" s="26"/>
      <c r="M2112" s="26"/>
      <c r="N2112" s="2">
        <v>0</v>
      </c>
      <c r="O2112" s="26"/>
      <c r="P2112" s="26"/>
      <c r="Q2112" s="26"/>
      <c r="R2112" s="26"/>
      <c r="S2112" s="26"/>
      <c r="T2112" s="26"/>
      <c r="U2112" s="26"/>
      <c r="V2112" s="26"/>
    </row>
    <row r="2113" spans="1:22" ht="14.5" x14ac:dyDescent="0.35">
      <c r="A2113" s="15">
        <v>18</v>
      </c>
      <c r="B2113" s="8">
        <v>90</v>
      </c>
      <c r="C2113" s="8">
        <v>1305555.5556000001</v>
      </c>
      <c r="D2113" s="8">
        <v>7166.6666669999995</v>
      </c>
      <c r="E2113" s="2">
        <v>930</v>
      </c>
      <c r="F2113" s="2">
        <v>6650.76123046875</v>
      </c>
      <c r="G2113" s="2">
        <v>723.39874267578102</v>
      </c>
      <c r="H2113" s="1">
        <v>6421.6984003343669</v>
      </c>
      <c r="I2113" s="1">
        <v>718.64182081843126</v>
      </c>
      <c r="J2113" s="1">
        <f t="shared" si="191"/>
        <v>-3.4441595810866095</v>
      </c>
      <c r="K2113" s="1">
        <f t="shared" si="192"/>
        <v>-0.65757950307659907</v>
      </c>
      <c r="L2113" s="26"/>
      <c r="M2113" s="26"/>
      <c r="N2113" s="2">
        <v>1305555</v>
      </c>
      <c r="O2113" s="26"/>
      <c r="P2113" s="26"/>
      <c r="Q2113" s="26"/>
      <c r="R2113" s="26"/>
      <c r="S2113" s="26"/>
      <c r="T2113" s="26"/>
      <c r="U2113" s="26"/>
      <c r="V2113" s="26"/>
    </row>
    <row r="2114" spans="1:22" ht="14.5" x14ac:dyDescent="0.35">
      <c r="A2114" s="15">
        <v>18</v>
      </c>
      <c r="B2114" s="8">
        <v>90</v>
      </c>
      <c r="C2114" s="8">
        <v>1305555.5556000001</v>
      </c>
      <c r="D2114" s="8">
        <v>7166.6666669999995</v>
      </c>
      <c r="E2114" s="2">
        <v>960</v>
      </c>
      <c r="F2114" s="2">
        <v>6717.31103515625</v>
      </c>
      <c r="G2114" s="2">
        <v>683.91076660156295</v>
      </c>
      <c r="H2114" s="1">
        <v>6407.7562289741654</v>
      </c>
      <c r="I2114" s="1">
        <v>687.39370194972366</v>
      </c>
      <c r="J2114" s="1">
        <f t="shared" si="191"/>
        <v>-4.6083143174698042</v>
      </c>
      <c r="K2114" s="1">
        <f t="shared" si="192"/>
        <v>0.50926751240777279</v>
      </c>
      <c r="L2114" s="26"/>
      <c r="M2114" s="26"/>
      <c r="N2114" s="2">
        <v>1305555</v>
      </c>
      <c r="O2114" s="26"/>
      <c r="P2114" s="26"/>
      <c r="Q2114" s="26"/>
      <c r="R2114" s="26"/>
      <c r="S2114" s="26"/>
      <c r="T2114" s="26"/>
      <c r="U2114" s="26"/>
      <c r="V2114" s="26"/>
    </row>
    <row r="2115" spans="1:22" ht="14.5" x14ac:dyDescent="0.35">
      <c r="A2115" s="15">
        <v>18</v>
      </c>
      <c r="B2115" s="8">
        <v>90</v>
      </c>
      <c r="C2115" s="8">
        <v>1305555.5556000001</v>
      </c>
      <c r="D2115" s="8">
        <v>7166.6666669999995</v>
      </c>
      <c r="E2115" s="2">
        <v>990</v>
      </c>
      <c r="F2115" s="2">
        <v>6707.11083984375</v>
      </c>
      <c r="G2115" s="2">
        <v>631.56237792968705</v>
      </c>
      <c r="H2115" s="1">
        <v>6649.7408181495784</v>
      </c>
      <c r="I2115" s="1">
        <v>650.98401162404548</v>
      </c>
      <c r="J2115" s="1">
        <f t="shared" si="191"/>
        <v>-0.85536116912461901</v>
      </c>
      <c r="K2115" s="1">
        <f t="shared" si="192"/>
        <v>3.0751726785918017</v>
      </c>
      <c r="L2115" s="26"/>
      <c r="M2115" s="26"/>
      <c r="N2115" s="2">
        <v>1305555</v>
      </c>
      <c r="O2115" s="26"/>
      <c r="P2115" s="26"/>
      <c r="Q2115" s="26"/>
      <c r="R2115" s="26"/>
      <c r="S2115" s="26"/>
      <c r="T2115" s="26"/>
      <c r="U2115" s="26"/>
      <c r="V2115" s="26"/>
    </row>
    <row r="2116" spans="1:22" ht="14.5" x14ac:dyDescent="0.35">
      <c r="A2116" s="15">
        <v>18</v>
      </c>
      <c r="B2116" s="8">
        <v>90</v>
      </c>
      <c r="C2116" s="8">
        <v>1305555.5556000001</v>
      </c>
      <c r="D2116" s="8">
        <v>7166.6666669999995</v>
      </c>
      <c r="E2116" s="2">
        <v>1020</v>
      </c>
      <c r="F2116" s="2">
        <v>6601.466796875</v>
      </c>
      <c r="G2116" s="2">
        <v>707.84832763671898</v>
      </c>
      <c r="H2116" s="1">
        <v>7487.4129875479348</v>
      </c>
      <c r="I2116" s="1">
        <v>719.47194779084737</v>
      </c>
      <c r="J2116" s="1">
        <f t="shared" si="191"/>
        <v>13.420444545632249</v>
      </c>
      <c r="K2116" s="1">
        <f t="shared" si="192"/>
        <v>1.6421060416905935</v>
      </c>
      <c r="L2116" s="26"/>
      <c r="M2116" s="26"/>
      <c r="N2116" s="2">
        <v>0</v>
      </c>
      <c r="O2116" s="26"/>
      <c r="P2116" s="26"/>
      <c r="Q2116" s="26"/>
      <c r="R2116" s="26"/>
      <c r="S2116" s="26"/>
      <c r="T2116" s="26"/>
      <c r="U2116" s="26"/>
      <c r="V2116" s="26"/>
    </row>
    <row r="2117" spans="1:22" ht="14.5" x14ac:dyDescent="0.35">
      <c r="A2117" s="15">
        <v>18</v>
      </c>
      <c r="B2117" s="8">
        <v>90</v>
      </c>
      <c r="C2117" s="8">
        <v>1305555.5556000001</v>
      </c>
      <c r="D2117" s="8">
        <v>7166.6666669999995</v>
      </c>
      <c r="E2117" s="2">
        <v>1050</v>
      </c>
      <c r="F2117" s="2">
        <v>8486.2919921875</v>
      </c>
      <c r="G2117" s="2">
        <v>762.0400390625</v>
      </c>
      <c r="H2117" s="1">
        <v>8206.9461892779873</v>
      </c>
      <c r="I2117" s="1">
        <v>746.77048615425713</v>
      </c>
      <c r="J2117" s="1">
        <f t="shared" si="191"/>
        <v>-3.2917298057464803</v>
      </c>
      <c r="K2117" s="1">
        <f t="shared" si="192"/>
        <v>-2.0037730467585724</v>
      </c>
      <c r="L2117" s="26"/>
      <c r="M2117" s="26"/>
      <c r="N2117" s="2">
        <v>0</v>
      </c>
      <c r="O2117" s="26"/>
      <c r="P2117" s="26"/>
      <c r="Q2117" s="26"/>
      <c r="R2117" s="26"/>
      <c r="S2117" s="26"/>
      <c r="T2117" s="26"/>
      <c r="U2117" s="26"/>
      <c r="V2117" s="26"/>
    </row>
    <row r="2118" spans="1:22" ht="14.5" x14ac:dyDescent="0.35">
      <c r="A2118" s="15">
        <v>18</v>
      </c>
      <c r="B2118" s="8">
        <v>90</v>
      </c>
      <c r="C2118" s="8">
        <v>1305555.5556000001</v>
      </c>
      <c r="D2118" s="8">
        <v>7166.6666669999995</v>
      </c>
      <c r="E2118" s="2">
        <v>1080</v>
      </c>
      <c r="F2118" s="2">
        <v>9957.77734375</v>
      </c>
      <c r="G2118" s="2">
        <v>780.84368896484398</v>
      </c>
      <c r="H2118" s="1">
        <v>8968.9566882903728</v>
      </c>
      <c r="I2118" s="1">
        <v>745.19650449462176</v>
      </c>
      <c r="J2118" s="1">
        <f t="shared" si="191"/>
        <v>-9.9301342189606263</v>
      </c>
      <c r="K2118" s="1">
        <f t="shared" si="192"/>
        <v>-4.5652138800634097</v>
      </c>
      <c r="L2118" s="26"/>
      <c r="M2118" s="26"/>
      <c r="N2118" s="2">
        <v>1.2624852606477701E-13</v>
      </c>
      <c r="O2118" s="26"/>
      <c r="P2118" s="26"/>
      <c r="Q2118" s="26"/>
      <c r="R2118" s="26"/>
      <c r="S2118" s="26"/>
      <c r="T2118" s="26"/>
      <c r="U2118" s="26"/>
      <c r="V2118" s="26"/>
    </row>
    <row r="2119" spans="1:22" ht="14.5" x14ac:dyDescent="0.35">
      <c r="A2119" s="15">
        <v>18</v>
      </c>
      <c r="B2119" s="8">
        <v>90</v>
      </c>
      <c r="C2119" s="8">
        <v>1305555.5556000001</v>
      </c>
      <c r="D2119" s="8">
        <v>7166.6666669999995</v>
      </c>
      <c r="E2119" s="2">
        <v>1110</v>
      </c>
      <c r="F2119" s="2">
        <v>8028.2646484375</v>
      </c>
      <c r="G2119" s="2">
        <v>579.41345214843795</v>
      </c>
      <c r="H2119" s="1">
        <v>7823.712866042637</v>
      </c>
      <c r="I2119" s="1">
        <v>608.31934845721219</v>
      </c>
      <c r="J2119" s="1">
        <f t="shared" si="191"/>
        <v>-2.5478953591131792</v>
      </c>
      <c r="K2119" s="1">
        <f t="shared" si="192"/>
        <v>4.9888203668024138</v>
      </c>
      <c r="L2119" s="26"/>
      <c r="M2119" s="26"/>
      <c r="N2119" s="2">
        <v>1305555</v>
      </c>
      <c r="O2119" s="26"/>
      <c r="P2119" s="26"/>
      <c r="Q2119" s="26"/>
      <c r="R2119" s="26"/>
      <c r="S2119" s="26"/>
      <c r="T2119" s="26"/>
      <c r="U2119" s="26"/>
      <c r="V2119" s="26"/>
    </row>
    <row r="2120" spans="1:22" ht="14.5" x14ac:dyDescent="0.35">
      <c r="A2120" s="15">
        <v>18</v>
      </c>
      <c r="B2120" s="8">
        <v>90</v>
      </c>
      <c r="C2120" s="8">
        <v>1305555.5556000001</v>
      </c>
      <c r="D2120" s="8">
        <v>7166.6666669999995</v>
      </c>
      <c r="E2120" s="2">
        <v>1140</v>
      </c>
      <c r="F2120" s="2">
        <v>8191.43212890625</v>
      </c>
      <c r="G2120" s="2">
        <v>533.51251220703102</v>
      </c>
      <c r="H2120" s="1">
        <v>7521.4811632308056</v>
      </c>
      <c r="I2120" s="1">
        <v>550.77164813775619</v>
      </c>
      <c r="J2120" s="1">
        <f t="shared" si="191"/>
        <v>-8.1786793216694651</v>
      </c>
      <c r="K2120" s="1">
        <f t="shared" si="192"/>
        <v>3.2350011547672399</v>
      </c>
      <c r="L2120" s="26"/>
      <c r="M2120" s="26"/>
      <c r="N2120" s="2">
        <v>1305555</v>
      </c>
      <c r="O2120" s="26"/>
      <c r="P2120" s="26"/>
      <c r="Q2120" s="26"/>
      <c r="R2120" s="26"/>
      <c r="S2120" s="26"/>
      <c r="T2120" s="26"/>
      <c r="U2120" s="26"/>
      <c r="V2120" s="26"/>
    </row>
    <row r="2121" spans="1:22" ht="14.5" x14ac:dyDescent="0.35">
      <c r="A2121" s="15">
        <v>18</v>
      </c>
      <c r="B2121" s="8">
        <v>90</v>
      </c>
      <c r="C2121" s="8">
        <v>1305555.5556000001</v>
      </c>
      <c r="D2121" s="8">
        <v>7166.6666669999995</v>
      </c>
      <c r="E2121" s="2">
        <v>1170</v>
      </c>
      <c r="F2121" s="2">
        <v>7458.37890625</v>
      </c>
      <c r="G2121" s="2">
        <v>464.89114379882801</v>
      </c>
      <c r="H2121" s="1">
        <v>7426.205017115818</v>
      </c>
      <c r="I2121" s="1">
        <v>506.11668613740432</v>
      </c>
      <c r="J2121" s="1">
        <f t="shared" si="191"/>
        <v>-0.43137911788338879</v>
      </c>
      <c r="K2121" s="1">
        <f t="shared" si="192"/>
        <v>8.8677839723304768</v>
      </c>
      <c r="L2121" s="26"/>
      <c r="M2121" s="26"/>
      <c r="N2121" s="2">
        <v>1305555</v>
      </c>
      <c r="O2121" s="26"/>
      <c r="P2121" s="26"/>
      <c r="Q2121" s="26"/>
      <c r="R2121" s="26"/>
      <c r="S2121" s="26"/>
      <c r="T2121" s="26"/>
      <c r="U2121" s="26"/>
      <c r="V2121" s="26"/>
    </row>
    <row r="2122" spans="1:22" ht="14.5" x14ac:dyDescent="0.35">
      <c r="A2122" s="15">
        <v>18</v>
      </c>
      <c r="B2122" s="8">
        <v>90</v>
      </c>
      <c r="C2122" s="8">
        <v>1305555.5556000001</v>
      </c>
      <c r="D2122" s="8">
        <v>7166.6666669999995</v>
      </c>
      <c r="E2122" s="2">
        <v>1200</v>
      </c>
      <c r="F2122" s="2">
        <v>8043.14208984375</v>
      </c>
      <c r="G2122" s="2">
        <v>524.34625244140602</v>
      </c>
      <c r="H2122" s="1">
        <v>9056.3046053857743</v>
      </c>
      <c r="I2122" s="1">
        <v>565.4651462870562</v>
      </c>
      <c r="J2122" s="1">
        <f t="shared" ref="J2122:J2185" si="201">(H2122-F2122)/F2122*100</f>
        <v>12.596600982859254</v>
      </c>
      <c r="K2122" s="1">
        <f t="shared" ref="K2122:K2185" si="202">(I2122-G2122)/G2122*100</f>
        <v>7.841935296418483</v>
      </c>
      <c r="L2122" s="26"/>
      <c r="M2122" s="26"/>
      <c r="N2122" s="2">
        <v>7.8917373598995902E-15</v>
      </c>
      <c r="O2122" s="26"/>
      <c r="P2122" s="26"/>
      <c r="Q2122" s="26"/>
      <c r="R2122" s="26"/>
      <c r="S2122" s="26"/>
      <c r="T2122" s="26"/>
      <c r="U2122" s="26"/>
      <c r="V2122" s="26"/>
    </row>
    <row r="2123" spans="1:22" ht="14.5" x14ac:dyDescent="0.35">
      <c r="A2123" s="15">
        <v>18</v>
      </c>
      <c r="B2123" s="8">
        <v>90</v>
      </c>
      <c r="C2123" s="8">
        <v>1305555.5556000001</v>
      </c>
      <c r="D2123" s="8">
        <v>7166.6666669999995</v>
      </c>
      <c r="E2123" s="2">
        <v>1230</v>
      </c>
      <c r="F2123" s="2">
        <v>9916.08984375</v>
      </c>
      <c r="G2123" s="2">
        <v>581.08605957031295</v>
      </c>
      <c r="H2123" s="1">
        <v>9959.3503147257197</v>
      </c>
      <c r="I2123" s="1">
        <v>611.05043740807753</v>
      </c>
      <c r="J2123" s="1">
        <f t="shared" si="201"/>
        <v>0.43626541971063637</v>
      </c>
      <c r="K2123" s="1">
        <f t="shared" si="202"/>
        <v>5.1566161920872595</v>
      </c>
      <c r="L2123" s="26"/>
      <c r="M2123" s="26"/>
      <c r="N2123" s="2">
        <v>0</v>
      </c>
      <c r="O2123" s="26"/>
      <c r="P2123" s="26"/>
      <c r="Q2123" s="26"/>
      <c r="R2123" s="26"/>
      <c r="S2123" s="26"/>
      <c r="T2123" s="26"/>
      <c r="U2123" s="26"/>
      <c r="V2123" s="26"/>
    </row>
    <row r="2124" spans="1:22" ht="14.5" x14ac:dyDescent="0.35">
      <c r="A2124" s="15">
        <v>18</v>
      </c>
      <c r="B2124" s="8">
        <v>90</v>
      </c>
      <c r="C2124" s="8">
        <v>1305555.5556000001</v>
      </c>
      <c r="D2124" s="8">
        <v>7166.6666669999995</v>
      </c>
      <c r="E2124" s="2">
        <v>1260</v>
      </c>
      <c r="F2124" s="2">
        <v>10582.2333984375</v>
      </c>
      <c r="G2124" s="2">
        <v>606.93975830078102</v>
      </c>
      <c r="H2124" s="1">
        <v>10648.848154222669</v>
      </c>
      <c r="I2124" s="1">
        <v>645.04468947975147</v>
      </c>
      <c r="J2124" s="1">
        <f t="shared" si="201"/>
        <v>0.62949618740222635</v>
      </c>
      <c r="K2124" s="1">
        <f t="shared" si="202"/>
        <v>6.27820647071316</v>
      </c>
      <c r="L2124" s="26"/>
      <c r="M2124" s="26"/>
      <c r="N2124" s="2">
        <v>5.2604215471443998E-14</v>
      </c>
      <c r="O2124" s="26"/>
      <c r="P2124" s="26"/>
      <c r="Q2124" s="26"/>
      <c r="R2124" s="26"/>
      <c r="S2124" s="26"/>
      <c r="T2124" s="26"/>
      <c r="U2124" s="26"/>
      <c r="V2124" s="26"/>
    </row>
    <row r="2125" spans="1:22" ht="14.5" x14ac:dyDescent="0.35">
      <c r="A2125" s="15">
        <v>18</v>
      </c>
      <c r="B2125" s="8">
        <v>90</v>
      </c>
      <c r="C2125" s="8">
        <v>1305555.5556000001</v>
      </c>
      <c r="D2125" s="8">
        <v>7166.6666669999995</v>
      </c>
      <c r="E2125" s="2">
        <v>1290</v>
      </c>
      <c r="F2125" s="2">
        <v>9766.8544921875</v>
      </c>
      <c r="G2125" s="2">
        <v>514.65838623046898</v>
      </c>
      <c r="H2125" s="1">
        <v>9908.1371116969822</v>
      </c>
      <c r="I2125" s="1">
        <v>561.84496061016876</v>
      </c>
      <c r="J2125" s="1">
        <f t="shared" si="201"/>
        <v>1.4465519028925233</v>
      </c>
      <c r="K2125" s="1">
        <f t="shared" si="202"/>
        <v>9.1685233627125182</v>
      </c>
      <c r="L2125" s="26"/>
      <c r="M2125" s="26"/>
      <c r="N2125" s="2">
        <v>1305555</v>
      </c>
      <c r="O2125" s="26"/>
      <c r="P2125" s="26"/>
      <c r="Q2125" s="26"/>
      <c r="R2125" s="26"/>
      <c r="S2125" s="26"/>
      <c r="T2125" s="26"/>
      <c r="U2125" s="26"/>
      <c r="V2125" s="26"/>
    </row>
    <row r="2126" spans="1:22" ht="14.5" x14ac:dyDescent="0.35">
      <c r="A2126" s="15">
        <v>18</v>
      </c>
      <c r="B2126" s="8">
        <v>90</v>
      </c>
      <c r="C2126" s="8">
        <v>1305555.5556000001</v>
      </c>
      <c r="D2126" s="8">
        <v>7166.6666669999995</v>
      </c>
      <c r="E2126" s="2">
        <v>1320</v>
      </c>
      <c r="F2126" s="2">
        <v>9750.66796875</v>
      </c>
      <c r="G2126" s="2">
        <v>479.60968017578102</v>
      </c>
      <c r="H2126" s="1">
        <v>9661.2981068841655</v>
      </c>
      <c r="I2126" s="1">
        <v>519.15921691724316</v>
      </c>
      <c r="J2126" s="1">
        <f t="shared" si="201"/>
        <v>-0.91655117528621399</v>
      </c>
      <c r="K2126" s="1">
        <f t="shared" si="202"/>
        <v>8.2461923468614913</v>
      </c>
      <c r="L2126" s="26"/>
      <c r="M2126" s="26"/>
      <c r="N2126" s="2">
        <v>1305555</v>
      </c>
      <c r="O2126" s="26"/>
      <c r="P2126" s="26"/>
      <c r="Q2126" s="26"/>
      <c r="R2126" s="26"/>
      <c r="S2126" s="26"/>
      <c r="T2126" s="26"/>
      <c r="U2126" s="26"/>
      <c r="V2126" s="26"/>
    </row>
    <row r="2127" spans="1:22" ht="14.5" x14ac:dyDescent="0.35">
      <c r="A2127" s="15">
        <v>18</v>
      </c>
      <c r="B2127" s="8">
        <v>90</v>
      </c>
      <c r="C2127" s="8">
        <v>1305555.5556000001</v>
      </c>
      <c r="D2127" s="8">
        <v>7166.6666669999995</v>
      </c>
      <c r="E2127" s="2">
        <v>1350</v>
      </c>
      <c r="F2127" s="2">
        <v>10011.4453125</v>
      </c>
      <c r="G2127" s="2">
        <v>463.23089599609398</v>
      </c>
      <c r="H2127" s="1">
        <v>9948.4541058260857</v>
      </c>
      <c r="I2127" s="1">
        <v>499.24726703682512</v>
      </c>
      <c r="J2127" s="1">
        <f t="shared" si="201"/>
        <v>-0.62919193690510755</v>
      </c>
      <c r="K2127" s="1">
        <f t="shared" si="202"/>
        <v>7.7750364563409518</v>
      </c>
      <c r="L2127" s="26"/>
      <c r="M2127" s="26"/>
      <c r="N2127" s="2">
        <v>1305555</v>
      </c>
      <c r="O2127" s="26"/>
      <c r="P2127" s="26"/>
      <c r="Q2127" s="26"/>
      <c r="R2127" s="26"/>
      <c r="S2127" s="26"/>
      <c r="T2127" s="26"/>
      <c r="U2127" s="26"/>
      <c r="V2127" s="26"/>
    </row>
    <row r="2128" spans="1:22" ht="14.5" x14ac:dyDescent="0.35">
      <c r="A2128" s="15">
        <v>18</v>
      </c>
      <c r="B2128" s="8">
        <v>90</v>
      </c>
      <c r="C2128" s="8">
        <v>1305555.5556000001</v>
      </c>
      <c r="D2128" s="8">
        <v>7166.6666669999995</v>
      </c>
      <c r="E2128" s="2">
        <v>1380</v>
      </c>
      <c r="F2128" s="2">
        <v>11954.73046875</v>
      </c>
      <c r="G2128" s="2">
        <v>586.86877441406205</v>
      </c>
      <c r="H2128" s="1">
        <v>11155.411856915271</v>
      </c>
      <c r="I2128" s="1">
        <v>584.14286386778792</v>
      </c>
      <c r="J2128" s="1">
        <f t="shared" si="201"/>
        <v>-6.686211905188248</v>
      </c>
      <c r="K2128" s="1">
        <f t="shared" si="202"/>
        <v>-0.46448382758065615</v>
      </c>
      <c r="L2128" s="26"/>
      <c r="M2128" s="26"/>
      <c r="N2128" s="2">
        <v>0</v>
      </c>
      <c r="O2128" s="26"/>
      <c r="P2128" s="26"/>
      <c r="Q2128" s="26"/>
      <c r="R2128" s="26"/>
      <c r="S2128" s="26"/>
      <c r="T2128" s="26"/>
      <c r="U2128" s="26"/>
      <c r="V2128" s="26"/>
    </row>
    <row r="2129" spans="1:22" ht="14.5" x14ac:dyDescent="0.35">
      <c r="A2129" s="15">
        <v>18</v>
      </c>
      <c r="B2129" s="8">
        <v>90</v>
      </c>
      <c r="C2129" s="8">
        <v>1305555.5556000001</v>
      </c>
      <c r="D2129" s="8">
        <v>7166.6666669999995</v>
      </c>
      <c r="E2129" s="2">
        <v>1410</v>
      </c>
      <c r="F2129" s="2">
        <v>12520.2314453125</v>
      </c>
      <c r="G2129" s="2">
        <v>643.12194824218795</v>
      </c>
      <c r="H2129" s="1">
        <v>12100.25808614231</v>
      </c>
      <c r="I2129" s="1">
        <v>638.52087028160508</v>
      </c>
      <c r="J2129" s="1">
        <f t="shared" si="201"/>
        <v>-3.3543577928619306</v>
      </c>
      <c r="K2129" s="1">
        <f t="shared" si="202"/>
        <v>-0.71542853935536788</v>
      </c>
      <c r="L2129" s="26"/>
      <c r="M2129" s="26"/>
      <c r="N2129" s="2">
        <v>2.5249594082232798E-13</v>
      </c>
      <c r="O2129" s="26"/>
      <c r="P2129" s="26"/>
      <c r="Q2129" s="26"/>
      <c r="R2129" s="26"/>
      <c r="S2129" s="26"/>
      <c r="T2129" s="26"/>
      <c r="U2129" s="26"/>
      <c r="V2129" s="26"/>
    </row>
    <row r="2130" spans="1:22" ht="14.5" x14ac:dyDescent="0.35">
      <c r="A2130" s="15">
        <v>18</v>
      </c>
      <c r="B2130" s="8">
        <v>90</v>
      </c>
      <c r="C2130" s="8">
        <v>1305555.5556000001</v>
      </c>
      <c r="D2130" s="8">
        <v>7166.6666669999995</v>
      </c>
      <c r="E2130" s="2">
        <v>1440</v>
      </c>
      <c r="F2130" s="2">
        <v>13213.05859375</v>
      </c>
      <c r="G2130" s="2">
        <v>692.874755859375</v>
      </c>
      <c r="H2130" s="1">
        <v>12617.740278471831</v>
      </c>
      <c r="I2130" s="1">
        <v>673.26287740215412</v>
      </c>
      <c r="J2130" s="1">
        <f t="shared" si="201"/>
        <v>-4.5055299728994243</v>
      </c>
      <c r="K2130" s="1">
        <f t="shared" si="202"/>
        <v>-2.8305084420193949</v>
      </c>
      <c r="L2130" s="26"/>
      <c r="M2130" s="26"/>
      <c r="N2130" s="2">
        <v>1.1572790252142899E-13</v>
      </c>
      <c r="O2130" s="26"/>
      <c r="P2130" s="26"/>
      <c r="Q2130" s="26"/>
      <c r="R2130" s="26"/>
      <c r="S2130" s="26"/>
      <c r="T2130" s="26"/>
      <c r="U2130" s="26"/>
      <c r="V2130" s="26"/>
    </row>
    <row r="2131" spans="1:22" ht="14.5" x14ac:dyDescent="0.35">
      <c r="A2131" s="15">
        <v>18</v>
      </c>
      <c r="B2131" s="8">
        <v>90</v>
      </c>
      <c r="C2131" s="8">
        <v>1305555.5556000001</v>
      </c>
      <c r="D2131" s="8">
        <v>7166.6666669999995</v>
      </c>
      <c r="E2131" s="2">
        <v>1470</v>
      </c>
      <c r="F2131" s="2">
        <v>11202.287109375</v>
      </c>
      <c r="G2131" s="2">
        <v>579.63470458984398</v>
      </c>
      <c r="H2131" s="1">
        <v>11144.0458958044</v>
      </c>
      <c r="I2131" s="1">
        <v>572.09065348551542</v>
      </c>
      <c r="J2131" s="1">
        <f t="shared" si="201"/>
        <v>-0.51990466769824961</v>
      </c>
      <c r="K2131" s="1">
        <f t="shared" si="202"/>
        <v>-1.301518188022716</v>
      </c>
      <c r="L2131" s="26"/>
      <c r="M2131" s="26"/>
      <c r="N2131" s="2">
        <v>1305555</v>
      </c>
      <c r="O2131" s="26"/>
      <c r="P2131" s="26"/>
      <c r="Q2131" s="26"/>
      <c r="R2131" s="26"/>
      <c r="S2131" s="26"/>
      <c r="T2131" s="26"/>
      <c r="U2131" s="26"/>
      <c r="V2131" s="26"/>
    </row>
    <row r="2132" spans="1:22" ht="14.5" x14ac:dyDescent="0.35">
      <c r="A2132" s="15">
        <v>18</v>
      </c>
      <c r="B2132" s="8">
        <v>90</v>
      </c>
      <c r="C2132" s="8">
        <v>1305555.5556000001</v>
      </c>
      <c r="D2132" s="8">
        <v>7166.6666669999995</v>
      </c>
      <c r="E2132" s="2">
        <v>1500</v>
      </c>
      <c r="F2132" s="2">
        <v>11376.8251953125</v>
      </c>
      <c r="G2132" s="2">
        <v>554.39862060546898</v>
      </c>
      <c r="H2132" s="1">
        <v>11252.264365193631</v>
      </c>
      <c r="I2132" s="1">
        <v>557.53793981884007</v>
      </c>
      <c r="J2132" s="1">
        <f t="shared" si="201"/>
        <v>-1.0948645863891031</v>
      </c>
      <c r="K2132" s="1">
        <f t="shared" si="202"/>
        <v>0.56625667826203951</v>
      </c>
      <c r="L2132" s="26"/>
      <c r="M2132" s="26"/>
      <c r="N2132" s="2">
        <v>1305555</v>
      </c>
      <c r="O2132" s="26"/>
      <c r="P2132" s="26"/>
      <c r="Q2132" s="26"/>
      <c r="R2132" s="26"/>
      <c r="S2132" s="26"/>
      <c r="T2132" s="26"/>
      <c r="U2132" s="26"/>
      <c r="V2132" s="26"/>
    </row>
    <row r="2133" spans="1:22" ht="14.5" x14ac:dyDescent="0.35">
      <c r="A2133" s="15">
        <v>18</v>
      </c>
      <c r="B2133" s="8">
        <v>90</v>
      </c>
      <c r="C2133" s="8">
        <v>1305555.5556000001</v>
      </c>
      <c r="D2133" s="8">
        <v>7166.6666669999995</v>
      </c>
      <c r="E2133" s="2">
        <v>1530</v>
      </c>
      <c r="F2133" s="2">
        <v>11649.51171875</v>
      </c>
      <c r="G2133" s="2">
        <v>539.54833984375</v>
      </c>
      <c r="H2133" s="1">
        <v>11340.55921362393</v>
      </c>
      <c r="I2133" s="1">
        <v>549.69951301117112</v>
      </c>
      <c r="J2133" s="1">
        <f t="shared" si="201"/>
        <v>-2.6520639884743651</v>
      </c>
      <c r="K2133" s="1">
        <f t="shared" si="202"/>
        <v>1.8814205174574055</v>
      </c>
      <c r="L2133" s="26"/>
      <c r="M2133" s="26"/>
      <c r="N2133" s="2">
        <v>1305555</v>
      </c>
      <c r="O2133" s="26"/>
      <c r="P2133" s="26"/>
      <c r="Q2133" s="26"/>
      <c r="R2133" s="26"/>
      <c r="S2133" s="26"/>
      <c r="T2133" s="26"/>
      <c r="U2133" s="26"/>
      <c r="V2133" s="26"/>
    </row>
    <row r="2134" spans="1:22" ht="14.5" x14ac:dyDescent="0.35">
      <c r="A2134" s="15">
        <v>18</v>
      </c>
      <c r="B2134" s="8">
        <v>90</v>
      </c>
      <c r="C2134" s="8">
        <v>1305555.5556000001</v>
      </c>
      <c r="D2134" s="8">
        <v>7166.6666669999995</v>
      </c>
      <c r="E2134" s="2">
        <v>1560</v>
      </c>
      <c r="F2134" s="2">
        <v>13792.236328125</v>
      </c>
      <c r="G2134" s="2">
        <v>658.13342285156295</v>
      </c>
      <c r="H2134" s="1">
        <v>13138.76417966665</v>
      </c>
      <c r="I2134" s="1">
        <v>625.72424801759098</v>
      </c>
      <c r="J2134" s="1">
        <f t="shared" si="201"/>
        <v>-4.7379709346032257</v>
      </c>
      <c r="K2134" s="1">
        <f t="shared" si="202"/>
        <v>-4.9244079860812082</v>
      </c>
      <c r="L2134" s="26"/>
      <c r="M2134" s="26"/>
      <c r="N2134" s="2">
        <v>0</v>
      </c>
      <c r="O2134" s="26"/>
      <c r="P2134" s="26"/>
      <c r="Q2134" s="26"/>
      <c r="R2134" s="26"/>
      <c r="S2134" s="26"/>
      <c r="T2134" s="26"/>
      <c r="U2134" s="26"/>
      <c r="V2134" s="26"/>
    </row>
    <row r="2135" spans="1:22" ht="14.5" x14ac:dyDescent="0.35">
      <c r="A2135" s="15">
        <v>18</v>
      </c>
      <c r="B2135" s="8">
        <v>90</v>
      </c>
      <c r="C2135" s="8">
        <v>1305555.5556000001</v>
      </c>
      <c r="D2135" s="8">
        <v>7166.6666669999995</v>
      </c>
      <c r="E2135" s="2">
        <v>1590</v>
      </c>
      <c r="F2135" s="2">
        <v>14860.8095703125</v>
      </c>
      <c r="G2135" s="2">
        <v>715.21343994140602</v>
      </c>
      <c r="H2135" s="1">
        <v>14514.466022997631</v>
      </c>
      <c r="I2135" s="1">
        <v>670.98014431020192</v>
      </c>
      <c r="J2135" s="1">
        <f t="shared" si="201"/>
        <v>-2.3305833082388809</v>
      </c>
      <c r="K2135" s="1">
        <f t="shared" si="202"/>
        <v>-6.1846286941738571</v>
      </c>
      <c r="L2135" s="26"/>
      <c r="M2135" s="26"/>
      <c r="N2135" s="2">
        <v>0</v>
      </c>
      <c r="O2135" s="26"/>
      <c r="P2135" s="26"/>
      <c r="Q2135" s="26"/>
      <c r="R2135" s="26"/>
      <c r="S2135" s="26"/>
      <c r="T2135" s="26"/>
      <c r="U2135" s="26"/>
      <c r="V2135" s="26"/>
    </row>
    <row r="2136" spans="1:22" ht="14.5" x14ac:dyDescent="0.35">
      <c r="A2136" s="15">
        <v>18</v>
      </c>
      <c r="B2136" s="8">
        <v>90</v>
      </c>
      <c r="C2136" s="8">
        <v>1305555.5556000001</v>
      </c>
      <c r="D2136" s="8">
        <v>7166.6666669999995</v>
      </c>
      <c r="E2136" s="2">
        <v>1620</v>
      </c>
      <c r="F2136" s="2">
        <v>15437.8984375</v>
      </c>
      <c r="G2136" s="2">
        <v>737.23663330078102</v>
      </c>
      <c r="H2136" s="1">
        <v>15414.27731197408</v>
      </c>
      <c r="I2136" s="1">
        <v>697.30507811171333</v>
      </c>
      <c r="J2136" s="1">
        <f t="shared" si="201"/>
        <v>-0.15300739036177788</v>
      </c>
      <c r="K2136" s="1">
        <f t="shared" si="202"/>
        <v>-5.4163823914018989</v>
      </c>
      <c r="L2136" s="26"/>
      <c r="M2136" s="26"/>
      <c r="N2136" s="2">
        <v>0</v>
      </c>
      <c r="O2136" s="26"/>
      <c r="P2136" s="26"/>
      <c r="Q2136" s="26"/>
      <c r="R2136" s="26"/>
      <c r="S2136" s="26"/>
      <c r="T2136" s="26"/>
      <c r="U2136" s="26"/>
      <c r="V2136" s="26"/>
    </row>
    <row r="2137" spans="1:22" ht="14.5" x14ac:dyDescent="0.35">
      <c r="A2137" s="15">
        <v>18</v>
      </c>
      <c r="B2137" s="8">
        <v>90</v>
      </c>
      <c r="C2137" s="8">
        <v>1305555.5556000001</v>
      </c>
      <c r="D2137" s="8">
        <v>7166.6666669999995</v>
      </c>
      <c r="E2137" s="2">
        <v>1650</v>
      </c>
      <c r="F2137" s="2">
        <v>11954.6845703125</v>
      </c>
      <c r="G2137" s="2">
        <v>540.96429443359398</v>
      </c>
      <c r="H2137" s="1">
        <v>12302.75471028868</v>
      </c>
      <c r="I2137" s="1">
        <v>533.77303624985973</v>
      </c>
      <c r="J2137" s="1">
        <f t="shared" si="201"/>
        <v>2.9115794559779125</v>
      </c>
      <c r="K2137" s="1">
        <f t="shared" si="202"/>
        <v>-1.3293406344431131</v>
      </c>
      <c r="L2137" s="26"/>
      <c r="M2137" s="26"/>
      <c r="N2137" s="2">
        <v>1305555</v>
      </c>
      <c r="O2137" s="26"/>
      <c r="P2137" s="26"/>
      <c r="Q2137" s="26"/>
      <c r="R2137" s="26"/>
      <c r="S2137" s="26"/>
      <c r="T2137" s="26"/>
      <c r="U2137" s="26"/>
      <c r="V2137" s="26"/>
    </row>
    <row r="2138" spans="1:22" ht="14.5" x14ac:dyDescent="0.35">
      <c r="A2138" s="15">
        <v>18</v>
      </c>
      <c r="B2138" s="8">
        <v>90</v>
      </c>
      <c r="C2138" s="8">
        <v>1305555.5556000001</v>
      </c>
      <c r="D2138" s="8">
        <v>7166.6666669999995</v>
      </c>
      <c r="E2138" s="2">
        <v>1680</v>
      </c>
      <c r="F2138" s="2">
        <v>11574.0302734375</v>
      </c>
      <c r="G2138" s="2">
        <v>493.02236938476602</v>
      </c>
      <c r="H2138" s="1">
        <v>11763.071619976219</v>
      </c>
      <c r="I2138" s="1">
        <v>506.87205617808371</v>
      </c>
      <c r="J2138" s="1">
        <f t="shared" si="201"/>
        <v>1.6333234152028329</v>
      </c>
      <c r="K2138" s="1">
        <f t="shared" si="202"/>
        <v>2.8091396361184318</v>
      </c>
      <c r="L2138" s="26"/>
      <c r="M2138" s="26"/>
      <c r="N2138" s="2">
        <v>1305555</v>
      </c>
      <c r="O2138" s="26"/>
      <c r="P2138" s="26"/>
      <c r="Q2138" s="26"/>
      <c r="R2138" s="26"/>
      <c r="S2138" s="26"/>
      <c r="T2138" s="26"/>
      <c r="U2138" s="26"/>
      <c r="V2138" s="26"/>
    </row>
    <row r="2139" spans="1:22" ht="14.5" x14ac:dyDescent="0.35">
      <c r="A2139" s="15">
        <v>18</v>
      </c>
      <c r="B2139" s="8">
        <v>90</v>
      </c>
      <c r="C2139" s="8">
        <v>1305555.5556000001</v>
      </c>
      <c r="D2139" s="8">
        <v>7166.6666669999995</v>
      </c>
      <c r="E2139" s="2">
        <v>1710</v>
      </c>
      <c r="F2139" s="2">
        <v>12741.2705078125</v>
      </c>
      <c r="G2139" s="2">
        <v>497.48016357421898</v>
      </c>
      <c r="H2139" s="1">
        <v>12069.117042321121</v>
      </c>
      <c r="I2139" s="1">
        <v>506.59141587037118</v>
      </c>
      <c r="J2139" s="1">
        <f t="shared" si="201"/>
        <v>-5.2754037760931176</v>
      </c>
      <c r="K2139" s="1">
        <f t="shared" si="202"/>
        <v>1.831480521894798</v>
      </c>
      <c r="L2139" s="26"/>
      <c r="M2139" s="26"/>
      <c r="N2139" s="2">
        <v>1305555</v>
      </c>
      <c r="O2139" s="26"/>
      <c r="P2139" s="26"/>
      <c r="Q2139" s="26"/>
      <c r="R2139" s="26"/>
      <c r="S2139" s="26"/>
      <c r="T2139" s="26"/>
      <c r="U2139" s="26"/>
      <c r="V2139" s="26"/>
    </row>
    <row r="2140" spans="1:22" ht="14.5" x14ac:dyDescent="0.35">
      <c r="A2140" s="15">
        <v>18</v>
      </c>
      <c r="B2140" s="8">
        <v>90</v>
      </c>
      <c r="C2140" s="8">
        <v>1305555.5556000001</v>
      </c>
      <c r="D2140" s="8">
        <v>7166.6666669999995</v>
      </c>
      <c r="E2140" s="2">
        <v>1740</v>
      </c>
      <c r="F2140" s="2">
        <v>15516.7236328125</v>
      </c>
      <c r="G2140" s="2">
        <v>604.019775390625</v>
      </c>
      <c r="H2140" s="1">
        <v>14850.441902437549</v>
      </c>
      <c r="I2140" s="1">
        <v>613.89045788804492</v>
      </c>
      <c r="J2140" s="1">
        <f t="shared" si="201"/>
        <v>-4.2939588674892386</v>
      </c>
      <c r="K2140" s="1">
        <f t="shared" si="202"/>
        <v>1.6341654527844658</v>
      </c>
      <c r="L2140" s="26"/>
      <c r="M2140" s="26"/>
      <c r="N2140" s="2">
        <v>0</v>
      </c>
      <c r="O2140" s="26"/>
      <c r="P2140" s="26"/>
      <c r="Q2140" s="26"/>
      <c r="R2140" s="26"/>
      <c r="S2140" s="26"/>
      <c r="T2140" s="26"/>
      <c r="U2140" s="26"/>
      <c r="V2140" s="26"/>
    </row>
    <row r="2141" spans="1:22" ht="14.5" x14ac:dyDescent="0.35">
      <c r="A2141" s="15">
        <v>18</v>
      </c>
      <c r="B2141" s="8">
        <v>90</v>
      </c>
      <c r="C2141" s="8">
        <v>1305555.5556000001</v>
      </c>
      <c r="D2141" s="8">
        <v>7166.6666669999995</v>
      </c>
      <c r="E2141" s="2">
        <v>1770</v>
      </c>
      <c r="F2141" s="2">
        <v>16847.953125</v>
      </c>
      <c r="G2141" s="2">
        <v>654.257080078125</v>
      </c>
      <c r="H2141" s="1">
        <v>16343.49453235514</v>
      </c>
      <c r="I2141" s="1">
        <v>649.62510705000318</v>
      </c>
      <c r="J2141" s="1">
        <f t="shared" si="201"/>
        <v>-2.9941832631069829</v>
      </c>
      <c r="K2141" s="1">
        <f t="shared" si="202"/>
        <v>-0.70797445975956652</v>
      </c>
      <c r="L2141" s="26"/>
      <c r="M2141" s="26"/>
      <c r="N2141" s="2">
        <v>4.20836596907309E-14</v>
      </c>
      <c r="O2141" s="26"/>
      <c r="P2141" s="26"/>
      <c r="Q2141" s="26"/>
      <c r="R2141" s="26"/>
      <c r="S2141" s="26"/>
      <c r="T2141" s="26"/>
      <c r="U2141" s="26"/>
      <c r="V2141" s="26"/>
    </row>
    <row r="2142" spans="1:22" ht="14.5" x14ac:dyDescent="0.35">
      <c r="A2142" s="15">
        <v>18</v>
      </c>
      <c r="B2142" s="8">
        <v>90</v>
      </c>
      <c r="C2142" s="8">
        <v>1305555.5556000001</v>
      </c>
      <c r="D2142" s="8">
        <v>7166.6666669999995</v>
      </c>
      <c r="E2142" s="2">
        <v>1800</v>
      </c>
      <c r="F2142" s="2">
        <v>16941.6953125</v>
      </c>
      <c r="G2142" s="2">
        <v>652.44598388671898</v>
      </c>
      <c r="H2142" s="1">
        <v>16708.854062462371</v>
      </c>
      <c r="I2142" s="1">
        <v>643.9027193063763</v>
      </c>
      <c r="J2142" s="1">
        <f t="shared" si="201"/>
        <v>-1.374368064958841</v>
      </c>
      <c r="K2142" s="1">
        <f t="shared" si="202"/>
        <v>-1.3094209775726053</v>
      </c>
      <c r="L2142" s="26"/>
      <c r="M2142" s="26"/>
      <c r="N2142" s="2">
        <v>0</v>
      </c>
      <c r="O2142" s="26"/>
      <c r="P2142" s="26"/>
      <c r="Q2142" s="26"/>
      <c r="R2142" s="26"/>
      <c r="S2142" s="26"/>
      <c r="T2142" s="26"/>
      <c r="U2142" s="26"/>
      <c r="V2142" s="26"/>
    </row>
    <row r="2143" spans="1:22" ht="14.5" x14ac:dyDescent="0.35">
      <c r="A2143" s="15">
        <v>18</v>
      </c>
      <c r="B2143" s="8">
        <v>90</v>
      </c>
      <c r="C2143" s="8">
        <v>1305555.5556000001</v>
      </c>
      <c r="D2143" s="8">
        <v>7166.6666669999995</v>
      </c>
      <c r="E2143" s="2">
        <v>1830</v>
      </c>
      <c r="F2143" s="2">
        <v>14237.0546875</v>
      </c>
      <c r="G2143" s="2">
        <v>519.45233154296898</v>
      </c>
      <c r="H2143" s="1">
        <v>15036.92053319938</v>
      </c>
      <c r="I2143" s="1">
        <v>525.78579207186999</v>
      </c>
      <c r="J2143" s="1">
        <f t="shared" si="201"/>
        <v>5.6181974660928606</v>
      </c>
      <c r="K2143" s="1">
        <f t="shared" si="202"/>
        <v>1.2192573108851494</v>
      </c>
      <c r="L2143" s="26"/>
      <c r="M2143" s="26"/>
      <c r="N2143" s="2">
        <v>1305555</v>
      </c>
      <c r="O2143" s="26"/>
      <c r="P2143" s="26"/>
      <c r="Q2143" s="26"/>
      <c r="R2143" s="26"/>
      <c r="S2143" s="26"/>
      <c r="T2143" s="26"/>
      <c r="U2143" s="26"/>
      <c r="V2143" s="26"/>
    </row>
    <row r="2144" spans="1:22" ht="14.5" x14ac:dyDescent="0.35">
      <c r="A2144" s="15">
        <v>18</v>
      </c>
      <c r="B2144" s="8">
        <v>90</v>
      </c>
      <c r="C2144" s="8">
        <v>1305555.5556000001</v>
      </c>
      <c r="D2144" s="8">
        <v>7166.6666669999995</v>
      </c>
      <c r="E2144" s="2">
        <v>1860</v>
      </c>
      <c r="F2144" s="2">
        <v>13867.123046875</v>
      </c>
      <c r="G2144" s="2">
        <v>487.62835693359398</v>
      </c>
      <c r="H2144" s="1">
        <v>14814.95147302423</v>
      </c>
      <c r="I2144" s="1">
        <v>487.56972353789661</v>
      </c>
      <c r="J2144" s="1">
        <f t="shared" si="201"/>
        <v>6.8350761938528128</v>
      </c>
      <c r="K2144" s="1">
        <f t="shared" si="202"/>
        <v>-1.2024197293627687E-2</v>
      </c>
      <c r="L2144" s="26"/>
      <c r="M2144" s="26"/>
      <c r="N2144" s="2">
        <v>1305555</v>
      </c>
      <c r="O2144" s="26"/>
      <c r="P2144" s="26"/>
      <c r="Q2144" s="26"/>
      <c r="R2144" s="26"/>
      <c r="S2144" s="26"/>
      <c r="T2144" s="26"/>
      <c r="U2144" s="26"/>
      <c r="V2144" s="26"/>
    </row>
    <row r="2145" spans="1:22" ht="14.5" x14ac:dyDescent="0.35">
      <c r="A2145" s="15">
        <v>18</v>
      </c>
      <c r="B2145" s="8">
        <v>90</v>
      </c>
      <c r="C2145" s="8">
        <v>1305555.5556000001</v>
      </c>
      <c r="D2145" s="8">
        <v>7166.6666669999995</v>
      </c>
      <c r="E2145" s="2">
        <v>1890</v>
      </c>
      <c r="F2145" s="2">
        <v>14233.0751953125</v>
      </c>
      <c r="G2145" s="2">
        <v>470.47595214843801</v>
      </c>
      <c r="H2145" s="1">
        <v>14938.720040314871</v>
      </c>
      <c r="I2145" s="1">
        <v>475.5717931886677</v>
      </c>
      <c r="J2145" s="1">
        <f t="shared" si="201"/>
        <v>4.9577820345863621</v>
      </c>
      <c r="K2145" s="1">
        <f t="shared" si="202"/>
        <v>1.0831246564164276</v>
      </c>
      <c r="L2145" s="26"/>
      <c r="M2145" s="26"/>
      <c r="N2145" s="2">
        <v>1305555</v>
      </c>
      <c r="O2145" s="26"/>
      <c r="P2145" s="26"/>
      <c r="Q2145" s="26"/>
      <c r="R2145" s="26"/>
      <c r="S2145" s="26"/>
      <c r="T2145" s="26"/>
      <c r="U2145" s="26"/>
      <c r="V2145" s="26"/>
    </row>
    <row r="2146" spans="1:22" ht="14.5" x14ac:dyDescent="0.35">
      <c r="A2146" s="15">
        <v>18</v>
      </c>
      <c r="B2146" s="8">
        <v>90</v>
      </c>
      <c r="C2146" s="8">
        <v>1305555.5556000001</v>
      </c>
      <c r="D2146" s="8">
        <v>7166.6666669999995</v>
      </c>
      <c r="E2146" s="2">
        <v>1920</v>
      </c>
      <c r="F2146" s="2">
        <v>17449.17578125</v>
      </c>
      <c r="G2146" s="2">
        <v>573.499267578125</v>
      </c>
      <c r="H2146" s="1">
        <v>17781.079266785349</v>
      </c>
      <c r="I2146" s="1">
        <v>594.46433519816219</v>
      </c>
      <c r="J2146" s="1">
        <f t="shared" si="201"/>
        <v>1.9021155480134253</v>
      </c>
      <c r="K2146" s="1">
        <f t="shared" si="202"/>
        <v>3.6556398247154203</v>
      </c>
      <c r="L2146" s="26"/>
      <c r="M2146" s="26"/>
      <c r="N2146" s="2">
        <v>3.1563131015072101E-14</v>
      </c>
      <c r="O2146" s="26"/>
      <c r="P2146" s="26"/>
      <c r="Q2146" s="26"/>
      <c r="R2146" s="26"/>
      <c r="S2146" s="26"/>
      <c r="T2146" s="26"/>
      <c r="U2146" s="26"/>
      <c r="V2146" s="26"/>
    </row>
    <row r="2147" spans="1:22" ht="14.5" x14ac:dyDescent="0.35">
      <c r="A2147" s="15">
        <v>18</v>
      </c>
      <c r="B2147" s="8">
        <v>90</v>
      </c>
      <c r="C2147" s="8">
        <v>1305555.5556000001</v>
      </c>
      <c r="D2147" s="8">
        <v>7166.6666669999995</v>
      </c>
      <c r="E2147" s="2">
        <v>1950</v>
      </c>
      <c r="F2147" s="2">
        <v>18953.97265625</v>
      </c>
      <c r="G2147" s="2">
        <v>608.90588378906295</v>
      </c>
      <c r="H2147" s="1">
        <v>19475.306530436679</v>
      </c>
      <c r="I2147" s="1">
        <v>618.27376789604659</v>
      </c>
      <c r="J2147" s="1">
        <f t="shared" si="201"/>
        <v>2.7505256214177947</v>
      </c>
      <c r="K2147" s="1">
        <f t="shared" si="202"/>
        <v>1.5384781714851778</v>
      </c>
      <c r="L2147" s="26"/>
      <c r="M2147" s="26"/>
      <c r="N2147" s="2">
        <v>1.4728981380905701E-13</v>
      </c>
      <c r="O2147" s="26"/>
      <c r="P2147" s="26"/>
      <c r="Q2147" s="26"/>
      <c r="R2147" s="26"/>
      <c r="S2147" s="26"/>
      <c r="T2147" s="26"/>
      <c r="U2147" s="26"/>
      <c r="V2147" s="26"/>
    </row>
    <row r="2148" spans="1:22" ht="14.5" x14ac:dyDescent="0.35">
      <c r="A2148" s="15">
        <v>18</v>
      </c>
      <c r="B2148" s="8">
        <v>90</v>
      </c>
      <c r="C2148" s="8">
        <v>1305555.5556000001</v>
      </c>
      <c r="D2148" s="8">
        <v>7166.6666669999995</v>
      </c>
      <c r="E2148" s="2">
        <v>1980</v>
      </c>
      <c r="F2148" s="2">
        <v>20146.193359375</v>
      </c>
      <c r="G2148" s="2">
        <v>628.23443603515602</v>
      </c>
      <c r="H2148" s="1">
        <v>20508.245224730279</v>
      </c>
      <c r="I2148" s="1">
        <v>618.56652718461817</v>
      </c>
      <c r="J2148" s="1">
        <f t="shared" si="201"/>
        <v>1.7971229546786749</v>
      </c>
      <c r="K2148" s="1">
        <f t="shared" si="202"/>
        <v>-1.5389014507948493</v>
      </c>
      <c r="L2148" s="26"/>
      <c r="M2148" s="26"/>
      <c r="N2148" s="2">
        <v>0</v>
      </c>
      <c r="O2148" s="26"/>
      <c r="P2148" s="26"/>
      <c r="Q2148" s="26"/>
      <c r="R2148" s="26"/>
      <c r="S2148" s="26"/>
      <c r="T2148" s="26"/>
      <c r="U2148" s="26"/>
      <c r="V2148" s="26"/>
    </row>
    <row r="2149" spans="1:22" ht="14.5" x14ac:dyDescent="0.35">
      <c r="A2149" s="15">
        <v>18</v>
      </c>
      <c r="B2149" s="8">
        <v>90</v>
      </c>
      <c r="C2149" s="8">
        <v>1305555.5556000001</v>
      </c>
      <c r="D2149" s="8">
        <v>7166.6666669999995</v>
      </c>
      <c r="E2149" s="2">
        <v>2010</v>
      </c>
      <c r="F2149" s="2">
        <v>16882.927734375</v>
      </c>
      <c r="G2149" s="2">
        <v>510.08242797851602</v>
      </c>
      <c r="H2149" s="1">
        <v>17323.02444263273</v>
      </c>
      <c r="I2149" s="1">
        <v>506.22032431854501</v>
      </c>
      <c r="J2149" s="1">
        <f t="shared" si="201"/>
        <v>2.6067558611985149</v>
      </c>
      <c r="K2149" s="1">
        <f t="shared" si="202"/>
        <v>-0.75715285376066299</v>
      </c>
      <c r="L2149" s="26"/>
      <c r="M2149" s="26"/>
      <c r="N2149" s="2">
        <v>1305555</v>
      </c>
      <c r="O2149" s="26"/>
      <c r="P2149" s="26"/>
      <c r="Q2149" s="26"/>
      <c r="R2149" s="26"/>
      <c r="S2149" s="26"/>
      <c r="T2149" s="26"/>
      <c r="U2149" s="26"/>
      <c r="V2149" s="26"/>
    </row>
    <row r="2150" spans="1:22" ht="14.5" x14ac:dyDescent="0.35">
      <c r="A2150" s="15">
        <v>18</v>
      </c>
      <c r="B2150" s="8">
        <v>90</v>
      </c>
      <c r="C2150" s="8">
        <v>1305555.5556000001</v>
      </c>
      <c r="D2150" s="8">
        <v>7166.6666669999995</v>
      </c>
      <c r="E2150" s="2">
        <v>2040</v>
      </c>
      <c r="F2150" s="2">
        <v>16616.1796875</v>
      </c>
      <c r="G2150" s="2">
        <v>478.62606811523398</v>
      </c>
      <c r="H2150" s="1">
        <v>16546.17682931227</v>
      </c>
      <c r="I2150" s="1">
        <v>470.04549148400008</v>
      </c>
      <c r="J2150" s="1">
        <f t="shared" si="201"/>
        <v>-0.4212933388075486</v>
      </c>
      <c r="K2150" s="1">
        <f t="shared" si="202"/>
        <v>-1.7927516286405105</v>
      </c>
      <c r="L2150" s="26"/>
      <c r="M2150" s="26"/>
      <c r="N2150" s="2">
        <v>1305555</v>
      </c>
      <c r="O2150" s="26"/>
      <c r="P2150" s="26"/>
      <c r="Q2150" s="26"/>
      <c r="R2150" s="26"/>
      <c r="S2150" s="26"/>
      <c r="T2150" s="26"/>
      <c r="U2150" s="26"/>
      <c r="V2150" s="26"/>
    </row>
    <row r="2151" spans="1:22" ht="14.5" x14ac:dyDescent="0.35">
      <c r="A2151" s="15">
        <v>18</v>
      </c>
      <c r="B2151" s="8">
        <v>90</v>
      </c>
      <c r="C2151" s="8">
        <v>1305555.5556000001</v>
      </c>
      <c r="D2151" s="8">
        <v>7166.6666669999995</v>
      </c>
      <c r="E2151" s="2">
        <v>2070</v>
      </c>
      <c r="F2151" s="2">
        <v>16617.2890625</v>
      </c>
      <c r="G2151" s="2">
        <v>464.909423828125</v>
      </c>
      <c r="H2151" s="1">
        <v>16243.849505002891</v>
      </c>
      <c r="I2151" s="1">
        <v>458.36307253300191</v>
      </c>
      <c r="J2151" s="1">
        <f t="shared" si="201"/>
        <v>-2.2472953084739027</v>
      </c>
      <c r="K2151" s="1">
        <f t="shared" si="202"/>
        <v>-1.408091761448838</v>
      </c>
      <c r="L2151" s="26"/>
      <c r="M2151" s="26"/>
      <c r="N2151" s="2">
        <v>1305555</v>
      </c>
      <c r="O2151" s="26"/>
      <c r="P2151" s="26"/>
      <c r="Q2151" s="26"/>
      <c r="R2151" s="26"/>
      <c r="S2151" s="26"/>
      <c r="T2151" s="26"/>
      <c r="U2151" s="26"/>
      <c r="V2151" s="26"/>
    </row>
    <row r="2152" spans="1:22" ht="14.5" x14ac:dyDescent="0.35">
      <c r="A2152" s="15">
        <v>18</v>
      </c>
      <c r="B2152" s="8">
        <v>90</v>
      </c>
      <c r="C2152" s="8">
        <v>1305555.5556000001</v>
      </c>
      <c r="D2152" s="8">
        <v>7166.6666669999995</v>
      </c>
      <c r="E2152" s="2">
        <v>2100</v>
      </c>
      <c r="F2152" s="2">
        <v>19202.05859375</v>
      </c>
      <c r="G2152" s="2">
        <v>578.76379394531295</v>
      </c>
      <c r="H2152" s="1">
        <v>18875.46452107291</v>
      </c>
      <c r="I2152" s="1">
        <v>586.54632243956337</v>
      </c>
      <c r="J2152" s="1">
        <f t="shared" si="201"/>
        <v>-1.7008284350480598</v>
      </c>
      <c r="K2152" s="1">
        <f t="shared" si="202"/>
        <v>1.3446812975632993</v>
      </c>
      <c r="L2152" s="26"/>
      <c r="M2152" s="26"/>
      <c r="N2152" s="2">
        <v>1.1836976270853099E-14</v>
      </c>
      <c r="O2152" s="26"/>
      <c r="P2152" s="26"/>
      <c r="Q2152" s="26"/>
      <c r="R2152" s="26"/>
      <c r="S2152" s="26"/>
      <c r="T2152" s="26"/>
      <c r="U2152" s="26"/>
      <c r="V2152" s="26"/>
    </row>
    <row r="2153" spans="1:22" ht="14.5" x14ac:dyDescent="0.35">
      <c r="A2153" s="15">
        <v>18</v>
      </c>
      <c r="B2153" s="8">
        <v>90</v>
      </c>
      <c r="C2153" s="8">
        <v>1305555.5556000001</v>
      </c>
      <c r="D2153" s="8">
        <v>7166.6666669999995</v>
      </c>
      <c r="E2153" s="2">
        <v>2130</v>
      </c>
      <c r="F2153" s="2">
        <v>20347.5625</v>
      </c>
      <c r="G2153" s="2">
        <v>621.57751464843795</v>
      </c>
      <c r="H2153" s="1">
        <v>20448.310041415949</v>
      </c>
      <c r="I2153" s="1">
        <v>617.01344031956762</v>
      </c>
      <c r="J2153" s="1">
        <f t="shared" si="201"/>
        <v>0.49513322008937893</v>
      </c>
      <c r="K2153" s="1">
        <f t="shared" si="202"/>
        <v>-0.73427275300519157</v>
      </c>
      <c r="L2153" s="26"/>
      <c r="M2153" s="26"/>
      <c r="N2153" s="2">
        <v>0</v>
      </c>
      <c r="O2153" s="26"/>
      <c r="P2153" s="26"/>
      <c r="Q2153" s="26"/>
      <c r="R2153" s="26"/>
      <c r="S2153" s="26"/>
      <c r="T2153" s="26"/>
      <c r="U2153" s="26"/>
      <c r="V2153" s="26"/>
    </row>
    <row r="2154" spans="1:22" ht="14.5" x14ac:dyDescent="0.35">
      <c r="A2154" s="15">
        <v>18</v>
      </c>
      <c r="B2154" s="8">
        <v>90</v>
      </c>
      <c r="C2154" s="8">
        <v>1305555.5556000001</v>
      </c>
      <c r="D2154" s="8">
        <v>7166.6666669999995</v>
      </c>
      <c r="E2154" s="2">
        <v>2160</v>
      </c>
      <c r="F2154" s="2">
        <v>20993.931640625</v>
      </c>
      <c r="G2154" s="2">
        <v>634.10137939453102</v>
      </c>
      <c r="H2154" s="1">
        <v>21191.881373591448</v>
      </c>
      <c r="I2154" s="1">
        <v>620.99245926879155</v>
      </c>
      <c r="J2154" s="1">
        <f t="shared" si="201"/>
        <v>0.94289024254703702</v>
      </c>
      <c r="K2154" s="1">
        <f t="shared" si="202"/>
        <v>-2.0673224427072636</v>
      </c>
      <c r="L2154" s="26"/>
      <c r="M2154" s="26"/>
      <c r="N2154" s="2">
        <v>6.3124845791056506E-14</v>
      </c>
      <c r="O2154" s="26"/>
      <c r="P2154" s="26"/>
      <c r="Q2154" s="26"/>
      <c r="R2154" s="26"/>
      <c r="S2154" s="26"/>
      <c r="T2154" s="26"/>
      <c r="U2154" s="26"/>
      <c r="V2154" s="26"/>
    </row>
    <row r="2155" spans="1:22" ht="14.5" x14ac:dyDescent="0.35">
      <c r="A2155" s="15">
        <v>18</v>
      </c>
      <c r="B2155" s="8">
        <v>90</v>
      </c>
      <c r="C2155" s="8">
        <v>1305555.5556000001</v>
      </c>
      <c r="D2155" s="8">
        <v>7166.6666669999995</v>
      </c>
      <c r="E2155" s="2">
        <v>2190</v>
      </c>
      <c r="F2155" s="2">
        <v>17774.60546875</v>
      </c>
      <c r="G2155" s="2">
        <v>506.22512817382801</v>
      </c>
      <c r="H2155" s="1">
        <v>18698.750423429108</v>
      </c>
      <c r="I2155" s="1">
        <v>496.42359092951062</v>
      </c>
      <c r="J2155" s="1">
        <f t="shared" si="201"/>
        <v>5.1992431354038864</v>
      </c>
      <c r="K2155" s="1">
        <f t="shared" si="202"/>
        <v>-1.9362012469977048</v>
      </c>
      <c r="L2155" s="26"/>
      <c r="M2155" s="26"/>
      <c r="N2155" s="2">
        <v>1305555</v>
      </c>
      <c r="O2155" s="26"/>
      <c r="P2155" s="26"/>
      <c r="Q2155" s="26"/>
      <c r="R2155" s="26"/>
      <c r="S2155" s="26"/>
      <c r="T2155" s="26"/>
      <c r="U2155" s="26"/>
      <c r="V2155" s="26"/>
    </row>
    <row r="2156" spans="1:22" ht="14.5" x14ac:dyDescent="0.35">
      <c r="A2156" s="15">
        <v>18</v>
      </c>
      <c r="B2156" s="8">
        <v>90</v>
      </c>
      <c r="C2156" s="8">
        <v>1305555.5556000001</v>
      </c>
      <c r="D2156" s="8">
        <v>7166.6666669999995</v>
      </c>
      <c r="E2156" s="2">
        <v>2220</v>
      </c>
      <c r="F2156" s="2">
        <v>17073.71484375</v>
      </c>
      <c r="G2156" s="2">
        <v>475.02966308593801</v>
      </c>
      <c r="H2156" s="1">
        <v>17895.314463607359</v>
      </c>
      <c r="I2156" s="1">
        <v>460.67826220587568</v>
      </c>
      <c r="J2156" s="1">
        <f t="shared" si="201"/>
        <v>4.8120729869054477</v>
      </c>
      <c r="K2156" s="1">
        <f t="shared" si="202"/>
        <v>-3.0211588865485237</v>
      </c>
      <c r="L2156" s="26"/>
      <c r="M2156" s="26"/>
      <c r="N2156" s="2">
        <v>1305555</v>
      </c>
      <c r="O2156" s="26"/>
      <c r="P2156" s="26"/>
      <c r="Q2156" s="26"/>
      <c r="R2156" s="26"/>
      <c r="S2156" s="26"/>
      <c r="T2156" s="26"/>
      <c r="U2156" s="26"/>
      <c r="V2156" s="26"/>
    </row>
    <row r="2157" spans="1:22" ht="14.5" x14ac:dyDescent="0.35">
      <c r="A2157" s="15">
        <v>18</v>
      </c>
      <c r="B2157" s="8">
        <v>90</v>
      </c>
      <c r="C2157" s="8">
        <v>1305555.5556000001</v>
      </c>
      <c r="D2157" s="8">
        <v>7166.6666669999995</v>
      </c>
      <c r="E2157" s="2">
        <v>2250</v>
      </c>
      <c r="F2157" s="2">
        <v>17203.306640625</v>
      </c>
      <c r="G2157" s="2">
        <v>466.88000488281301</v>
      </c>
      <c r="H2157" s="1">
        <v>17489.758626698011</v>
      </c>
      <c r="I2157" s="1">
        <v>449.30852224761998</v>
      </c>
      <c r="J2157" s="1">
        <f t="shared" si="201"/>
        <v>1.6650984142581311</v>
      </c>
      <c r="K2157" s="1">
        <f t="shared" si="202"/>
        <v>-3.7635971666003307</v>
      </c>
      <c r="L2157" s="26"/>
      <c r="M2157" s="26"/>
      <c r="N2157" s="2">
        <v>1305555</v>
      </c>
      <c r="O2157" s="26"/>
      <c r="P2157" s="26"/>
      <c r="Q2157" s="26"/>
      <c r="R2157" s="26"/>
      <c r="S2157" s="26"/>
      <c r="T2157" s="26"/>
      <c r="U2157" s="26"/>
      <c r="V2157" s="26"/>
    </row>
    <row r="2158" spans="1:22" ht="14.5" x14ac:dyDescent="0.35">
      <c r="A2158" s="15">
        <v>18</v>
      </c>
      <c r="B2158" s="8">
        <v>90</v>
      </c>
      <c r="C2158" s="8">
        <v>1305555.5556000001</v>
      </c>
      <c r="D2158" s="8">
        <v>7166.6666669999995</v>
      </c>
      <c r="E2158" s="2">
        <v>2280</v>
      </c>
      <c r="F2158" s="2">
        <v>20422.484375</v>
      </c>
      <c r="G2158" s="2">
        <v>591.19573974609398</v>
      </c>
      <c r="H2158" s="1">
        <v>20020.304504957228</v>
      </c>
      <c r="I2158" s="1">
        <v>579.35818807225053</v>
      </c>
      <c r="J2158" s="1">
        <f t="shared" si="201"/>
        <v>-1.9692994380991986</v>
      </c>
      <c r="K2158" s="1">
        <f t="shared" si="202"/>
        <v>-2.0023066605533093</v>
      </c>
      <c r="L2158" s="26"/>
      <c r="M2158" s="26"/>
      <c r="N2158" s="2">
        <v>0</v>
      </c>
      <c r="O2158" s="26"/>
      <c r="P2158" s="26"/>
      <c r="Q2158" s="26"/>
      <c r="R2158" s="26"/>
      <c r="S2158" s="26"/>
      <c r="T2158" s="26"/>
      <c r="U2158" s="26"/>
      <c r="V2158" s="26"/>
    </row>
    <row r="2159" spans="1:22" ht="14.5" x14ac:dyDescent="0.35">
      <c r="A2159" s="15">
        <v>18</v>
      </c>
      <c r="B2159" s="8">
        <v>90</v>
      </c>
      <c r="C2159" s="8">
        <v>1305555.5556000001</v>
      </c>
      <c r="D2159" s="8">
        <v>7166.6666669999995</v>
      </c>
      <c r="E2159" s="2">
        <v>2310</v>
      </c>
      <c r="F2159" s="2">
        <v>21817.98046875</v>
      </c>
      <c r="G2159" s="2">
        <v>634.75030517578102</v>
      </c>
      <c r="H2159" s="1">
        <v>22156.511040805301</v>
      </c>
      <c r="I2159" s="1">
        <v>611.23389370453219</v>
      </c>
      <c r="J2159" s="1">
        <f t="shared" si="201"/>
        <v>1.5516127743361929</v>
      </c>
      <c r="K2159" s="1">
        <f t="shared" si="202"/>
        <v>-3.7048286987016801</v>
      </c>
      <c r="L2159" s="26"/>
      <c r="M2159" s="26"/>
      <c r="N2159" s="2">
        <v>0</v>
      </c>
      <c r="O2159" s="26"/>
      <c r="P2159" s="26"/>
      <c r="Q2159" s="26"/>
      <c r="R2159" s="26"/>
      <c r="S2159" s="26"/>
      <c r="T2159" s="26"/>
      <c r="U2159" s="26"/>
      <c r="V2159" s="26"/>
    </row>
    <row r="2160" spans="1:22" ht="14.5" x14ac:dyDescent="0.35">
      <c r="A2160" s="15">
        <v>18</v>
      </c>
      <c r="B2160" s="8">
        <v>90</v>
      </c>
      <c r="C2160" s="8">
        <v>1305555.5556000001</v>
      </c>
      <c r="D2160" s="8">
        <v>7166.6666669999995</v>
      </c>
      <c r="E2160" s="2">
        <v>2340</v>
      </c>
      <c r="F2160" s="2">
        <v>22638.037109375</v>
      </c>
      <c r="G2160" s="2">
        <v>632.47698974609398</v>
      </c>
      <c r="H2160" s="1">
        <v>23301.514416763101</v>
      </c>
      <c r="I2160" s="1">
        <v>613.58957284602366</v>
      </c>
      <c r="J2160" s="1">
        <f t="shared" si="201"/>
        <v>2.9308075792195667</v>
      </c>
      <c r="K2160" s="1">
        <f t="shared" si="202"/>
        <v>-2.9862615093163498</v>
      </c>
      <c r="L2160" s="26"/>
      <c r="M2160" s="26"/>
      <c r="N2160" s="2">
        <v>0</v>
      </c>
      <c r="O2160" s="26"/>
      <c r="P2160" s="26"/>
      <c r="Q2160" s="26"/>
      <c r="R2160" s="26"/>
      <c r="S2160" s="26"/>
      <c r="T2160" s="26"/>
      <c r="U2160" s="26"/>
      <c r="V2160" s="26"/>
    </row>
    <row r="2161" spans="1:22" ht="14.5" x14ac:dyDescent="0.35">
      <c r="A2161" s="15">
        <v>18</v>
      </c>
      <c r="B2161" s="8">
        <v>90</v>
      </c>
      <c r="C2161" s="8">
        <v>1305555.5556000001</v>
      </c>
      <c r="D2161" s="8">
        <v>7166.6666669999995</v>
      </c>
      <c r="E2161" s="2">
        <v>2370</v>
      </c>
      <c r="F2161" s="2">
        <v>21225.7890625</v>
      </c>
      <c r="G2161" s="2">
        <v>502.43685913085898</v>
      </c>
      <c r="H2161" s="1">
        <v>20427.96030135631</v>
      </c>
      <c r="I2161" s="1">
        <v>482.89305061392429</v>
      </c>
      <c r="J2161" s="1">
        <f t="shared" si="201"/>
        <v>-3.7587707990240462</v>
      </c>
      <c r="K2161" s="1">
        <f t="shared" si="202"/>
        <v>-3.8898038951088441</v>
      </c>
      <c r="L2161" s="26"/>
      <c r="M2161" s="26"/>
      <c r="N2161" s="2">
        <v>1305555</v>
      </c>
      <c r="O2161" s="26"/>
      <c r="P2161" s="26"/>
      <c r="Q2161" s="26"/>
      <c r="R2161" s="26"/>
      <c r="S2161" s="26"/>
      <c r="T2161" s="26"/>
      <c r="U2161" s="26"/>
      <c r="V2161" s="26"/>
    </row>
    <row r="2162" spans="1:22" ht="14.5" x14ac:dyDescent="0.35">
      <c r="A2162" s="15">
        <v>18</v>
      </c>
      <c r="B2162" s="8">
        <v>90</v>
      </c>
      <c r="C2162" s="8">
        <v>1305555.5556000001</v>
      </c>
      <c r="D2162" s="8">
        <v>7166.6666669999995</v>
      </c>
      <c r="E2162" s="2">
        <v>2400</v>
      </c>
      <c r="F2162" s="2">
        <v>20228.4296875</v>
      </c>
      <c r="G2162" s="2">
        <v>453.22238159179699</v>
      </c>
      <c r="H2162" s="1">
        <v>19619.62443605853</v>
      </c>
      <c r="I2162" s="1">
        <v>426.9252289294642</v>
      </c>
      <c r="J2162" s="1">
        <f t="shared" si="201"/>
        <v>-3.0096515688396552</v>
      </c>
      <c r="K2162" s="1">
        <f t="shared" si="202"/>
        <v>-5.8022625824374678</v>
      </c>
      <c r="L2162" s="26"/>
      <c r="M2162" s="26"/>
      <c r="N2162" s="2">
        <v>1305555</v>
      </c>
      <c r="O2162" s="26"/>
      <c r="P2162" s="26"/>
      <c r="Q2162" s="26"/>
      <c r="R2162" s="26"/>
      <c r="S2162" s="26"/>
      <c r="T2162" s="26"/>
      <c r="U2162" s="26"/>
      <c r="V2162" s="26"/>
    </row>
    <row r="2163" spans="1:22" ht="14.5" x14ac:dyDescent="0.35">
      <c r="A2163" s="15">
        <v>18</v>
      </c>
      <c r="B2163" s="8">
        <v>90</v>
      </c>
      <c r="C2163" s="8">
        <v>1305555.5556000001</v>
      </c>
      <c r="D2163" s="8">
        <v>7166.6666669999995</v>
      </c>
      <c r="E2163" s="2">
        <v>2430</v>
      </c>
      <c r="F2163" s="2">
        <v>19495.806640625</v>
      </c>
      <c r="G2163" s="2">
        <v>430.85836791992199</v>
      </c>
      <c r="H2163" s="1">
        <v>19220.793668355022</v>
      </c>
      <c r="I2163" s="1">
        <v>409.61653828992922</v>
      </c>
      <c r="J2163" s="1">
        <f t="shared" si="201"/>
        <v>-1.410626281535392</v>
      </c>
      <c r="K2163" s="1">
        <f t="shared" si="202"/>
        <v>-4.9301188537994705</v>
      </c>
      <c r="L2163" s="26"/>
      <c r="M2163" s="26"/>
      <c r="N2163" s="2">
        <v>1305555</v>
      </c>
      <c r="O2163" s="26"/>
      <c r="P2163" s="26"/>
      <c r="Q2163" s="26"/>
      <c r="R2163" s="26"/>
      <c r="S2163" s="26"/>
      <c r="T2163" s="26"/>
      <c r="U2163" s="26"/>
      <c r="V2163" s="26"/>
    </row>
    <row r="2164" spans="1:22" ht="14.5" x14ac:dyDescent="0.35">
      <c r="A2164" s="15">
        <v>18</v>
      </c>
      <c r="B2164" s="8">
        <v>90</v>
      </c>
      <c r="C2164" s="8">
        <v>1305555.5556000001</v>
      </c>
      <c r="D2164" s="8">
        <v>7166.6666669999995</v>
      </c>
      <c r="E2164" s="2">
        <v>2460</v>
      </c>
      <c r="F2164" s="2">
        <v>22808.013671875</v>
      </c>
      <c r="G2164" s="2">
        <v>544.56341552734398</v>
      </c>
      <c r="H2164" s="1">
        <v>22333.54263895551</v>
      </c>
      <c r="I2164" s="1">
        <v>531.8674774166019</v>
      </c>
      <c r="J2164" s="1">
        <f t="shared" si="201"/>
        <v>-2.0802821312956721</v>
      </c>
      <c r="K2164" s="1">
        <f t="shared" si="202"/>
        <v>-2.3313975468674464</v>
      </c>
      <c r="L2164" s="26"/>
      <c r="M2164" s="26"/>
      <c r="N2164" s="2">
        <v>0</v>
      </c>
      <c r="O2164" s="26"/>
      <c r="P2164" s="26"/>
      <c r="Q2164" s="26"/>
      <c r="R2164" s="26"/>
      <c r="S2164" s="26"/>
      <c r="T2164" s="26"/>
      <c r="U2164" s="26"/>
      <c r="V2164" s="26"/>
    </row>
    <row r="2165" spans="1:22" ht="14.5" x14ac:dyDescent="0.35">
      <c r="A2165" s="15">
        <v>18</v>
      </c>
      <c r="B2165" s="8">
        <v>90</v>
      </c>
      <c r="C2165" s="8">
        <v>1305555.5556000001</v>
      </c>
      <c r="D2165" s="8">
        <v>7166.6666669999995</v>
      </c>
      <c r="E2165" s="2">
        <v>2490</v>
      </c>
      <c r="F2165" s="2">
        <v>24456.693359375</v>
      </c>
      <c r="G2165" s="2">
        <v>560.63928222656295</v>
      </c>
      <c r="H2165" s="1">
        <v>24147.2986312637</v>
      </c>
      <c r="I2165" s="1">
        <v>555.10959322507028</v>
      </c>
      <c r="J2165" s="1">
        <f t="shared" si="201"/>
        <v>-1.2650717885895197</v>
      </c>
      <c r="K2165" s="1">
        <f t="shared" si="202"/>
        <v>-0.98631850760290429</v>
      </c>
      <c r="L2165" s="26"/>
      <c r="M2165" s="26"/>
      <c r="N2165" s="2">
        <v>1.1572795673153699E-13</v>
      </c>
      <c r="O2165" s="26"/>
      <c r="P2165" s="26"/>
      <c r="Q2165" s="26"/>
      <c r="R2165" s="26"/>
      <c r="S2165" s="26"/>
      <c r="T2165" s="26"/>
      <c r="U2165" s="26"/>
      <c r="V2165" s="26"/>
    </row>
    <row r="2166" spans="1:22" ht="14.5" x14ac:dyDescent="0.35">
      <c r="A2166" s="15">
        <v>18</v>
      </c>
      <c r="B2166" s="8">
        <v>90</v>
      </c>
      <c r="C2166" s="8">
        <v>1305555.5556000001</v>
      </c>
      <c r="D2166" s="8">
        <v>7166.6666669999995</v>
      </c>
      <c r="E2166" s="2">
        <v>2520</v>
      </c>
      <c r="F2166" s="2">
        <v>25091.755859375</v>
      </c>
      <c r="G2166" s="2">
        <v>542.95501708984398</v>
      </c>
      <c r="H2166" s="1">
        <v>25236.045002288382</v>
      </c>
      <c r="I2166" s="1">
        <v>550.43361679425072</v>
      </c>
      <c r="J2166" s="1">
        <f t="shared" si="201"/>
        <v>0.57504601799108823</v>
      </c>
      <c r="K2166" s="1">
        <f t="shared" si="202"/>
        <v>1.3773884518999198</v>
      </c>
      <c r="L2166" s="26"/>
      <c r="M2166" s="26"/>
      <c r="N2166" s="2">
        <v>0</v>
      </c>
      <c r="O2166" s="26"/>
      <c r="P2166" s="26"/>
      <c r="Q2166" s="26"/>
      <c r="R2166" s="26"/>
      <c r="S2166" s="26"/>
      <c r="T2166" s="26"/>
      <c r="U2166" s="26"/>
      <c r="V2166" s="26"/>
    </row>
    <row r="2167" spans="1:22" ht="14.5" x14ac:dyDescent="0.35">
      <c r="A2167" s="15">
        <v>18</v>
      </c>
      <c r="B2167" s="8">
        <v>90</v>
      </c>
      <c r="C2167" s="8">
        <v>1305555.5556000001</v>
      </c>
      <c r="D2167" s="8">
        <v>7166.6666669999995</v>
      </c>
      <c r="E2167" s="2">
        <v>2550</v>
      </c>
      <c r="F2167" s="2">
        <v>21232.5234375</v>
      </c>
      <c r="G2167" s="2">
        <v>410.57876586914102</v>
      </c>
      <c r="H2167" s="1">
        <v>21964.822430973461</v>
      </c>
      <c r="I2167" s="1">
        <v>415.23287334281889</v>
      </c>
      <c r="J2167" s="1">
        <f t="shared" si="201"/>
        <v>3.4489494177602338</v>
      </c>
      <c r="K2167" s="1">
        <f t="shared" si="202"/>
        <v>1.1335480206400195</v>
      </c>
      <c r="L2167" s="26"/>
      <c r="M2167" s="26"/>
      <c r="N2167" s="2">
        <v>1305555</v>
      </c>
      <c r="O2167" s="26"/>
      <c r="P2167" s="26"/>
      <c r="Q2167" s="26"/>
      <c r="R2167" s="26"/>
      <c r="S2167" s="26"/>
      <c r="T2167" s="26"/>
      <c r="U2167" s="26"/>
      <c r="V2167" s="26"/>
    </row>
    <row r="2168" spans="1:22" ht="14.5" x14ac:dyDescent="0.35">
      <c r="A2168" s="15">
        <v>18</v>
      </c>
      <c r="B2168" s="8">
        <v>90</v>
      </c>
      <c r="C2168" s="8">
        <v>1305555.5556000001</v>
      </c>
      <c r="D2168" s="8">
        <v>7166.6666669999995</v>
      </c>
      <c r="E2168" s="2">
        <v>2580</v>
      </c>
      <c r="F2168" s="2">
        <v>20214.25</v>
      </c>
      <c r="G2168" s="2">
        <v>378.22454833984398</v>
      </c>
      <c r="H2168" s="1">
        <v>21242.646176782189</v>
      </c>
      <c r="I2168" s="1">
        <v>379.92459407258309</v>
      </c>
      <c r="J2168" s="1">
        <f t="shared" si="201"/>
        <v>5.0874812411154968</v>
      </c>
      <c r="K2168" s="1">
        <f t="shared" si="202"/>
        <v>0.44948053747468042</v>
      </c>
      <c r="L2168" s="26"/>
      <c r="M2168" s="26"/>
      <c r="N2168" s="2">
        <v>1305555</v>
      </c>
      <c r="O2168" s="26"/>
      <c r="P2168" s="26"/>
      <c r="Q2168" s="26"/>
      <c r="R2168" s="26"/>
      <c r="S2168" s="26"/>
      <c r="T2168" s="26"/>
      <c r="U2168" s="26"/>
      <c r="V2168" s="26"/>
    </row>
    <row r="2169" spans="1:22" ht="14.5" x14ac:dyDescent="0.35">
      <c r="A2169" s="15">
        <v>18</v>
      </c>
      <c r="B2169" s="8">
        <v>90</v>
      </c>
      <c r="C2169" s="8">
        <v>1305555.5556000001</v>
      </c>
      <c r="D2169" s="8">
        <v>7166.6666669999995</v>
      </c>
      <c r="E2169" s="2">
        <v>2610</v>
      </c>
      <c r="F2169" s="2">
        <v>19929.96875</v>
      </c>
      <c r="G2169" s="2">
        <v>360.3046875</v>
      </c>
      <c r="H2169" s="1">
        <v>20936.14678441497</v>
      </c>
      <c r="I2169" s="1">
        <v>363.3611975394499</v>
      </c>
      <c r="J2169" s="1">
        <f t="shared" si="201"/>
        <v>5.0485680486326405</v>
      </c>
      <c r="K2169" s="1">
        <f t="shared" si="202"/>
        <v>0.84831259361561984</v>
      </c>
      <c r="L2169" s="26"/>
      <c r="M2169" s="26"/>
      <c r="N2169" s="2">
        <v>1305555</v>
      </c>
      <c r="O2169" s="26"/>
      <c r="P2169" s="26"/>
      <c r="Q2169" s="26"/>
      <c r="R2169" s="26"/>
      <c r="S2169" s="26"/>
      <c r="T2169" s="26"/>
      <c r="U2169" s="26"/>
      <c r="V2169" s="26"/>
    </row>
    <row r="2170" spans="1:22" ht="14.5" x14ac:dyDescent="0.35">
      <c r="A2170" s="15">
        <v>18</v>
      </c>
      <c r="B2170" s="8">
        <v>90</v>
      </c>
      <c r="C2170" s="8">
        <v>1305555.5556000001</v>
      </c>
      <c r="D2170" s="8">
        <v>7166.6666669999995</v>
      </c>
      <c r="E2170" s="2">
        <v>2640</v>
      </c>
      <c r="F2170" s="2">
        <v>23872.681640625</v>
      </c>
      <c r="G2170" s="2">
        <v>435.56378173828102</v>
      </c>
      <c r="H2170" s="1">
        <v>24060.86422439725</v>
      </c>
      <c r="I2170" s="1">
        <v>453.16351898276378</v>
      </c>
      <c r="J2170" s="1">
        <f t="shared" si="201"/>
        <v>0.78827584854150967</v>
      </c>
      <c r="K2170" s="1">
        <f t="shared" si="202"/>
        <v>4.040679685130014</v>
      </c>
      <c r="L2170" s="26"/>
      <c r="M2170" s="26"/>
      <c r="N2170" s="2">
        <v>1.1519804783753699E-15</v>
      </c>
      <c r="O2170" s="26"/>
      <c r="P2170" s="26"/>
      <c r="Q2170" s="26"/>
      <c r="R2170" s="26"/>
      <c r="S2170" s="26"/>
      <c r="T2170" s="26"/>
      <c r="U2170" s="26"/>
      <c r="V2170" s="26"/>
    </row>
    <row r="2171" spans="1:22" ht="14.5" x14ac:dyDescent="0.35">
      <c r="A2171" s="15">
        <v>18</v>
      </c>
      <c r="B2171" s="8">
        <v>90</v>
      </c>
      <c r="C2171" s="8">
        <v>1305555.5556000001</v>
      </c>
      <c r="D2171" s="8">
        <v>7166.6666669999995</v>
      </c>
      <c r="E2171" s="2">
        <v>2670</v>
      </c>
      <c r="F2171" s="2">
        <v>25445.47265625</v>
      </c>
      <c r="G2171" s="2">
        <v>450.77673339843801</v>
      </c>
      <c r="H2171" s="1">
        <v>25893.102088288801</v>
      </c>
      <c r="I2171" s="1">
        <v>465.53746276876558</v>
      </c>
      <c r="J2171" s="1">
        <f t="shared" si="201"/>
        <v>1.7591712210889208</v>
      </c>
      <c r="K2171" s="1">
        <f t="shared" si="202"/>
        <v>3.2745100349446554</v>
      </c>
      <c r="L2171" s="26"/>
      <c r="M2171" s="26"/>
      <c r="N2171" s="2">
        <v>0</v>
      </c>
      <c r="O2171" s="26"/>
      <c r="P2171" s="26"/>
      <c r="Q2171" s="26"/>
      <c r="R2171" s="26"/>
      <c r="S2171" s="26"/>
      <c r="T2171" s="26"/>
      <c r="U2171" s="26"/>
      <c r="V2171" s="26"/>
    </row>
    <row r="2172" spans="1:22" ht="14.5" x14ac:dyDescent="0.35">
      <c r="A2172" s="15">
        <v>18</v>
      </c>
      <c r="B2172" s="8">
        <v>90</v>
      </c>
      <c r="C2172" s="8">
        <v>1305555.5556000001</v>
      </c>
      <c r="D2172" s="8">
        <v>7166.6666669999995</v>
      </c>
      <c r="E2172" s="2">
        <v>2700</v>
      </c>
      <c r="F2172" s="2">
        <v>25699.00390625</v>
      </c>
      <c r="G2172" s="2">
        <v>428.42150878906199</v>
      </c>
      <c r="H2172" s="1">
        <v>26761.00921819183</v>
      </c>
      <c r="I2172" s="1">
        <v>459.26391677686843</v>
      </c>
      <c r="J2172" s="1">
        <f t="shared" si="201"/>
        <v>4.1324765575196087</v>
      </c>
      <c r="K2172" s="1">
        <f t="shared" si="202"/>
        <v>7.1990801944054672</v>
      </c>
      <c r="L2172" s="26"/>
      <c r="M2172" s="26"/>
      <c r="N2172" s="2">
        <v>1.47289759598948E-13</v>
      </c>
      <c r="O2172" s="26"/>
      <c r="P2172" s="26"/>
      <c r="Q2172" s="26"/>
      <c r="R2172" s="26"/>
      <c r="S2172" s="26"/>
      <c r="T2172" s="26"/>
      <c r="U2172" s="26"/>
      <c r="V2172" s="26"/>
    </row>
    <row r="2173" spans="1:22" ht="14.5" x14ac:dyDescent="0.35">
      <c r="A2173" s="15">
        <v>18</v>
      </c>
      <c r="B2173" s="8">
        <v>90</v>
      </c>
      <c r="C2173" s="8">
        <v>1305555.5556000001</v>
      </c>
      <c r="D2173" s="8">
        <v>7166.6666669999995</v>
      </c>
      <c r="E2173" s="2">
        <v>2730</v>
      </c>
      <c r="F2173" s="2">
        <v>22084.822265625</v>
      </c>
      <c r="G2173" s="2">
        <v>355.82687377929699</v>
      </c>
      <c r="H2173" s="1">
        <v>23093.33249115117</v>
      </c>
      <c r="I2173" s="1">
        <v>360.14328309119691</v>
      </c>
      <c r="J2173" s="1">
        <f t="shared" si="201"/>
        <v>4.5665308662950617</v>
      </c>
      <c r="K2173" s="1">
        <f t="shared" si="202"/>
        <v>1.2130644507129575</v>
      </c>
      <c r="L2173" s="26"/>
      <c r="M2173" s="26"/>
      <c r="N2173" s="2">
        <v>1305555</v>
      </c>
      <c r="O2173" s="26"/>
      <c r="P2173" s="26"/>
      <c r="Q2173" s="26"/>
      <c r="R2173" s="26"/>
      <c r="S2173" s="26"/>
      <c r="T2173" s="26"/>
      <c r="U2173" s="26"/>
      <c r="V2173" s="26"/>
    </row>
    <row r="2174" spans="1:22" ht="14.5" x14ac:dyDescent="0.35">
      <c r="A2174" s="15">
        <v>18</v>
      </c>
      <c r="B2174" s="8">
        <v>90</v>
      </c>
      <c r="C2174" s="8">
        <v>1305555.5556000001</v>
      </c>
      <c r="D2174" s="8">
        <v>7166.6666669999995</v>
      </c>
      <c r="E2174" s="2">
        <v>2760</v>
      </c>
      <c r="F2174" s="2">
        <v>21324.892578125</v>
      </c>
      <c r="G2174" s="2">
        <v>338.353515625</v>
      </c>
      <c r="H2174" s="1">
        <v>21961.472893467289</v>
      </c>
      <c r="I2174" s="1">
        <v>336.04329666639148</v>
      </c>
      <c r="J2174" s="1">
        <f t="shared" si="201"/>
        <v>2.9851513343391525</v>
      </c>
      <c r="K2174" s="1">
        <f t="shared" si="202"/>
        <v>-0.68278260810771385</v>
      </c>
      <c r="L2174" s="26"/>
      <c r="M2174" s="26"/>
      <c r="N2174" s="2">
        <v>1305555</v>
      </c>
      <c r="O2174" s="26"/>
      <c r="P2174" s="26"/>
      <c r="Q2174" s="26"/>
      <c r="R2174" s="26"/>
      <c r="S2174" s="26"/>
      <c r="T2174" s="26"/>
      <c r="U2174" s="26"/>
      <c r="V2174" s="26"/>
    </row>
    <row r="2175" spans="1:22" ht="14.5" x14ac:dyDescent="0.35">
      <c r="A2175" s="15">
        <v>18</v>
      </c>
      <c r="B2175" s="8">
        <v>90</v>
      </c>
      <c r="C2175" s="8">
        <v>1305555.5556000001</v>
      </c>
      <c r="D2175" s="8">
        <v>7166.6666669999995</v>
      </c>
      <c r="E2175" s="2">
        <v>2790</v>
      </c>
      <c r="F2175" s="2">
        <v>21132.478515625</v>
      </c>
      <c r="G2175" s="2">
        <v>322.60363769531301</v>
      </c>
      <c r="H2175" s="1">
        <v>21812.243942000761</v>
      </c>
      <c r="I2175" s="1">
        <v>321.88607502832991</v>
      </c>
      <c r="J2175" s="1">
        <f t="shared" si="201"/>
        <v>3.2166857563496598</v>
      </c>
      <c r="K2175" s="1">
        <f t="shared" si="202"/>
        <v>-0.22242857275552794</v>
      </c>
      <c r="L2175" s="26"/>
      <c r="M2175" s="26"/>
      <c r="N2175" s="2">
        <v>1305555</v>
      </c>
      <c r="O2175" s="26"/>
      <c r="P2175" s="26"/>
      <c r="Q2175" s="26"/>
      <c r="R2175" s="26"/>
      <c r="S2175" s="26"/>
      <c r="T2175" s="26"/>
      <c r="U2175" s="26"/>
      <c r="V2175" s="26"/>
    </row>
    <row r="2176" spans="1:22" ht="14.5" x14ac:dyDescent="0.35">
      <c r="A2176" s="15">
        <v>18</v>
      </c>
      <c r="B2176" s="8">
        <v>90</v>
      </c>
      <c r="C2176" s="8">
        <v>1305555.5556000001</v>
      </c>
      <c r="D2176" s="8">
        <v>7166.6666669999995</v>
      </c>
      <c r="E2176" s="2">
        <v>2820</v>
      </c>
      <c r="F2176" s="2">
        <v>25353.591796875</v>
      </c>
      <c r="G2176" s="2">
        <v>385.84579467773398</v>
      </c>
      <c r="H2176" s="1">
        <v>25579.500710909891</v>
      </c>
      <c r="I2176" s="1">
        <v>388.08886359358303</v>
      </c>
      <c r="J2176" s="1">
        <f t="shared" si="201"/>
        <v>0.89103317527868486</v>
      </c>
      <c r="K2176" s="1">
        <f t="shared" si="202"/>
        <v>0.5813381788241353</v>
      </c>
      <c r="L2176" s="26"/>
      <c r="M2176" s="26"/>
      <c r="N2176" s="2">
        <v>0</v>
      </c>
      <c r="O2176" s="26"/>
      <c r="P2176" s="26"/>
      <c r="Q2176" s="26"/>
      <c r="R2176" s="26"/>
      <c r="S2176" s="26"/>
      <c r="T2176" s="26"/>
      <c r="U2176" s="26"/>
      <c r="V2176" s="26"/>
    </row>
    <row r="2177" spans="1:22" ht="14.5" x14ac:dyDescent="0.35">
      <c r="A2177" s="15">
        <v>18</v>
      </c>
      <c r="B2177" s="8">
        <v>90</v>
      </c>
      <c r="C2177" s="8">
        <v>1305555.5556000001</v>
      </c>
      <c r="D2177" s="8">
        <v>7166.6666669999995</v>
      </c>
      <c r="E2177" s="2">
        <v>2850</v>
      </c>
      <c r="F2177" s="2">
        <v>27371.998046875</v>
      </c>
      <c r="G2177" s="2">
        <v>398.45883178710898</v>
      </c>
      <c r="H2177" s="1">
        <v>26952.844509544171</v>
      </c>
      <c r="I2177" s="1">
        <v>395.32106276103138</v>
      </c>
      <c r="J2177" s="1">
        <f t="shared" si="201"/>
        <v>-1.5313223996765652</v>
      </c>
      <c r="K2177" s="1">
        <f t="shared" si="202"/>
        <v>-0.78747634027950442</v>
      </c>
      <c r="L2177" s="26"/>
      <c r="M2177" s="26"/>
      <c r="N2177" s="2">
        <v>1.5782112690819999E-14</v>
      </c>
      <c r="O2177" s="26"/>
      <c r="P2177" s="26"/>
      <c r="Q2177" s="26"/>
      <c r="R2177" s="26"/>
      <c r="S2177" s="26"/>
      <c r="T2177" s="26"/>
      <c r="U2177" s="26"/>
      <c r="V2177" s="26"/>
    </row>
    <row r="2178" spans="1:22" ht="14.5" x14ac:dyDescent="0.35">
      <c r="A2178" s="15">
        <v>18</v>
      </c>
      <c r="B2178" s="8">
        <v>90</v>
      </c>
      <c r="C2178" s="8">
        <v>1305555.5556000001</v>
      </c>
      <c r="D2178" s="8">
        <v>7166.6666669999995</v>
      </c>
      <c r="E2178" s="2">
        <v>2880</v>
      </c>
      <c r="F2178" s="2">
        <v>27844.080078125</v>
      </c>
      <c r="G2178" s="2">
        <v>389.678955078125</v>
      </c>
      <c r="H2178" s="1">
        <v>27471.319123047218</v>
      </c>
      <c r="I2178" s="1">
        <v>390.67851800154762</v>
      </c>
      <c r="J2178" s="1">
        <f t="shared" si="201"/>
        <v>-1.3387440132045583</v>
      </c>
      <c r="K2178" s="1">
        <f t="shared" si="202"/>
        <v>0.25650934195874597</v>
      </c>
      <c r="L2178" s="26"/>
      <c r="M2178" s="26"/>
      <c r="N2178" s="2">
        <v>2.3145466663057602E-13</v>
      </c>
      <c r="O2178" s="26"/>
      <c r="P2178" s="26"/>
      <c r="Q2178" s="26"/>
      <c r="R2178" s="26"/>
      <c r="S2178" s="26"/>
      <c r="T2178" s="26"/>
      <c r="U2178" s="26"/>
      <c r="V2178" s="26"/>
    </row>
    <row r="2179" spans="1:22" ht="14.5" x14ac:dyDescent="0.35">
      <c r="A2179" s="15">
        <v>18</v>
      </c>
      <c r="B2179" s="8">
        <v>90</v>
      </c>
      <c r="C2179" s="8">
        <v>1305555.5556000001</v>
      </c>
      <c r="D2179" s="8">
        <v>7166.6666669999995</v>
      </c>
      <c r="E2179" s="2">
        <v>2910</v>
      </c>
      <c r="F2179" s="2">
        <v>23125.88671875</v>
      </c>
      <c r="G2179" s="2">
        <v>307.96029663085898</v>
      </c>
      <c r="H2179" s="1">
        <v>23406.586660373949</v>
      </c>
      <c r="I2179" s="1">
        <v>310.61249755804113</v>
      </c>
      <c r="J2179" s="1">
        <f t="shared" si="201"/>
        <v>1.21379104307539</v>
      </c>
      <c r="K2179" s="1">
        <f t="shared" si="202"/>
        <v>0.86121521384337696</v>
      </c>
      <c r="L2179" s="26"/>
      <c r="M2179" s="26"/>
      <c r="N2179" s="2">
        <v>1305555</v>
      </c>
      <c r="O2179" s="26"/>
      <c r="P2179" s="26"/>
      <c r="Q2179" s="26"/>
      <c r="R2179" s="26"/>
      <c r="S2179" s="26"/>
      <c r="T2179" s="26"/>
      <c r="U2179" s="26"/>
      <c r="V2179" s="26"/>
    </row>
    <row r="2180" spans="1:22" ht="14.5" x14ac:dyDescent="0.35">
      <c r="A2180" s="15">
        <v>18</v>
      </c>
      <c r="B2180" s="8">
        <v>90</v>
      </c>
      <c r="C2180" s="8">
        <v>1305555.5556000001</v>
      </c>
      <c r="D2180" s="8">
        <v>7166.6666669999995</v>
      </c>
      <c r="E2180" s="2">
        <v>2940</v>
      </c>
      <c r="F2180" s="2">
        <v>21963.47265625</v>
      </c>
      <c r="G2180" s="2">
        <v>281.35244750976602</v>
      </c>
      <c r="H2180" s="1">
        <v>22567.922998166119</v>
      </c>
      <c r="I2180" s="1">
        <v>285.4568364614957</v>
      </c>
      <c r="J2180" s="1">
        <f t="shared" si="201"/>
        <v>2.7520709105357017</v>
      </c>
      <c r="K2180" s="1">
        <f t="shared" si="202"/>
        <v>1.4588069121336529</v>
      </c>
      <c r="L2180" s="26"/>
      <c r="M2180" s="26"/>
      <c r="N2180" s="2">
        <v>1305555</v>
      </c>
      <c r="O2180" s="26"/>
      <c r="P2180" s="26"/>
      <c r="Q2180" s="26"/>
      <c r="R2180" s="26"/>
      <c r="S2180" s="26"/>
      <c r="T2180" s="26"/>
      <c r="U2180" s="26"/>
      <c r="V2180" s="26"/>
    </row>
    <row r="2181" spans="1:22" ht="14.5" x14ac:dyDescent="0.35">
      <c r="A2181" s="15">
        <v>18</v>
      </c>
      <c r="B2181" s="8">
        <v>90</v>
      </c>
      <c r="C2181" s="8">
        <v>1305555.5556000001</v>
      </c>
      <c r="D2181" s="8">
        <v>7166.6666669999995</v>
      </c>
      <c r="E2181" s="2">
        <v>2970</v>
      </c>
      <c r="F2181" s="2">
        <v>21752.060546875</v>
      </c>
      <c r="G2181" s="2">
        <v>271.14212036132801</v>
      </c>
      <c r="H2181" s="1">
        <v>22434.00648340322</v>
      </c>
      <c r="I2181" s="1">
        <v>273.29019225421371</v>
      </c>
      <c r="J2181" s="1">
        <f t="shared" si="201"/>
        <v>3.1350866050535684</v>
      </c>
      <c r="K2181" s="1">
        <f t="shared" si="202"/>
        <v>0.79223098573661055</v>
      </c>
      <c r="L2181" s="26"/>
      <c r="M2181" s="26"/>
      <c r="N2181" s="2">
        <v>1305555</v>
      </c>
      <c r="O2181" s="26"/>
      <c r="P2181" s="26"/>
      <c r="Q2181" s="26"/>
      <c r="R2181" s="26"/>
      <c r="S2181" s="26"/>
      <c r="T2181" s="26"/>
      <c r="U2181" s="26"/>
      <c r="V2181" s="26"/>
    </row>
    <row r="2182" spans="1:22" ht="14.5" x14ac:dyDescent="0.35">
      <c r="A2182" s="15">
        <v>18</v>
      </c>
      <c r="B2182" s="8">
        <v>90</v>
      </c>
      <c r="C2182" s="8">
        <v>1305555.5556000001</v>
      </c>
      <c r="D2182" s="8">
        <v>7166.6666669999995</v>
      </c>
      <c r="E2182" s="2">
        <v>3000</v>
      </c>
      <c r="F2182" s="2">
        <v>26034.1640625</v>
      </c>
      <c r="G2182" s="2">
        <v>340.74795532226602</v>
      </c>
      <c r="H2182" s="1">
        <v>26255.401730474659</v>
      </c>
      <c r="I2182" s="1">
        <v>344.60614600231588</v>
      </c>
      <c r="J2182" s="1">
        <f t="shared" si="201"/>
        <v>0.84979747167428143</v>
      </c>
      <c r="K2182" s="1">
        <f t="shared" si="202"/>
        <v>1.1322711170492377</v>
      </c>
      <c r="L2182" s="26"/>
      <c r="M2182" s="26"/>
      <c r="N2182" s="2">
        <v>0</v>
      </c>
      <c r="O2182" s="26"/>
      <c r="P2182" s="26"/>
      <c r="Q2182" s="26"/>
      <c r="R2182" s="26"/>
      <c r="S2182" s="26"/>
      <c r="T2182" s="26"/>
      <c r="U2182" s="26"/>
      <c r="V2182" s="26"/>
    </row>
    <row r="2183" spans="1:22" ht="14.5" x14ac:dyDescent="0.35">
      <c r="A2183" s="15">
        <v>18</v>
      </c>
      <c r="B2183" s="8">
        <v>90</v>
      </c>
      <c r="C2183" s="8">
        <v>1305555.5556000001</v>
      </c>
      <c r="D2183" s="8">
        <v>7166.6666669999995</v>
      </c>
      <c r="E2183" s="2">
        <v>3030</v>
      </c>
      <c r="F2183" s="2">
        <v>27799.7109375</v>
      </c>
      <c r="G2183" s="2">
        <v>352.38424682617199</v>
      </c>
      <c r="H2183" s="1">
        <v>27594.837960407389</v>
      </c>
      <c r="I2183" s="1">
        <v>347.23445578026241</v>
      </c>
      <c r="J2183" s="1">
        <f t="shared" si="201"/>
        <v>-0.73696081787760892</v>
      </c>
      <c r="K2183" s="1">
        <f t="shared" si="202"/>
        <v>-1.4614135258009779</v>
      </c>
      <c r="L2183" s="26"/>
      <c r="M2183" s="26"/>
      <c r="N2183" s="2">
        <v>1.05218009191456E-14</v>
      </c>
      <c r="O2183" s="26"/>
      <c r="P2183" s="26"/>
      <c r="Q2183" s="26"/>
      <c r="R2183" s="26"/>
      <c r="S2183" s="26"/>
      <c r="T2183" s="26"/>
      <c r="U2183" s="26"/>
      <c r="V2183" s="26"/>
    </row>
    <row r="2184" spans="1:22" ht="14.5" x14ac:dyDescent="0.35">
      <c r="A2184" s="15">
        <v>18</v>
      </c>
      <c r="B2184" s="8">
        <v>90</v>
      </c>
      <c r="C2184" s="8">
        <v>1305555.5556000001</v>
      </c>
      <c r="D2184" s="8">
        <v>7166.6666669999995</v>
      </c>
      <c r="E2184" s="2">
        <v>3060</v>
      </c>
      <c r="F2184" s="2">
        <v>28408.888671875</v>
      </c>
      <c r="G2184" s="2">
        <v>347.26162719726602</v>
      </c>
      <c r="H2184" s="1">
        <v>28208.401190486551</v>
      </c>
      <c r="I2184" s="1">
        <v>341.93449113382519</v>
      </c>
      <c r="J2184" s="1">
        <f t="shared" si="201"/>
        <v>-0.70572095833841242</v>
      </c>
      <c r="K2184" s="1">
        <f t="shared" si="202"/>
        <v>-1.5340410935800546</v>
      </c>
      <c r="L2184" s="26"/>
      <c r="M2184" s="26"/>
      <c r="N2184" s="2">
        <v>2.10423685583199E-14</v>
      </c>
      <c r="O2184" s="26"/>
      <c r="P2184" s="26"/>
      <c r="Q2184" s="26"/>
      <c r="R2184" s="26"/>
      <c r="S2184" s="26"/>
      <c r="T2184" s="26"/>
      <c r="U2184" s="26"/>
      <c r="V2184" s="26"/>
    </row>
    <row r="2185" spans="1:22" ht="14.5" x14ac:dyDescent="0.35">
      <c r="A2185" s="15">
        <v>18</v>
      </c>
      <c r="B2185" s="8">
        <v>90</v>
      </c>
      <c r="C2185" s="8">
        <v>1305555.5556000001</v>
      </c>
      <c r="D2185" s="8">
        <v>7166.6666669999995</v>
      </c>
      <c r="E2185" s="2">
        <v>3090</v>
      </c>
      <c r="F2185" s="2">
        <v>23722.25390625</v>
      </c>
      <c r="G2185" s="2">
        <v>277.14166259765602</v>
      </c>
      <c r="H2185" s="1">
        <v>23744.941936883799</v>
      </c>
      <c r="I2185" s="1">
        <v>276.50237224217511</v>
      </c>
      <c r="J2185" s="1">
        <f t="shared" si="201"/>
        <v>9.564028242620487E-2</v>
      </c>
      <c r="K2185" s="1">
        <f t="shared" si="202"/>
        <v>-0.23067277200000327</v>
      </c>
      <c r="L2185" s="26"/>
      <c r="M2185" s="26"/>
      <c r="N2185" s="2">
        <v>1305555</v>
      </c>
      <c r="O2185" s="26"/>
      <c r="P2185" s="26"/>
      <c r="Q2185" s="26"/>
      <c r="R2185" s="26"/>
      <c r="S2185" s="26"/>
      <c r="T2185" s="26"/>
      <c r="U2185" s="26"/>
      <c r="V2185" s="26"/>
    </row>
    <row r="2186" spans="1:22" ht="14.5" x14ac:dyDescent="0.35">
      <c r="A2186" s="15">
        <v>18</v>
      </c>
      <c r="B2186" s="8">
        <v>90</v>
      </c>
      <c r="C2186" s="8">
        <v>1305555.5556000001</v>
      </c>
      <c r="D2186" s="8">
        <v>7166.6666669999995</v>
      </c>
      <c r="E2186" s="2">
        <v>3120</v>
      </c>
      <c r="F2186" s="2">
        <v>22767.28515625</v>
      </c>
      <c r="G2186" s="2">
        <v>257.89450073242199</v>
      </c>
      <c r="H2186" s="1">
        <v>23121.92053382437</v>
      </c>
      <c r="I2186" s="1">
        <v>253.61602513617069</v>
      </c>
      <c r="J2186" s="1">
        <f t="shared" ref="J2186:J2249" si="203">(H2186-F2186)/F2186*100</f>
        <v>1.5576533396078485</v>
      </c>
      <c r="K2186" s="1">
        <f t="shared" ref="K2186:K2249" si="204">(I2186-G2186)/G2186*100</f>
        <v>-1.6590022602654964</v>
      </c>
      <c r="L2186" s="26"/>
      <c r="M2186" s="26"/>
      <c r="N2186" s="2">
        <v>1305555</v>
      </c>
      <c r="O2186" s="26"/>
      <c r="P2186" s="26"/>
      <c r="Q2186" s="26"/>
      <c r="R2186" s="26"/>
      <c r="S2186" s="26"/>
      <c r="T2186" s="26"/>
      <c r="U2186" s="26"/>
      <c r="V2186" s="26"/>
    </row>
    <row r="2187" spans="1:22" ht="14.5" x14ac:dyDescent="0.35">
      <c r="A2187" s="15">
        <v>18</v>
      </c>
      <c r="B2187" s="8">
        <v>90</v>
      </c>
      <c r="C2187" s="8">
        <v>1305555.5556000001</v>
      </c>
      <c r="D2187" s="8">
        <v>7166.6666669999995</v>
      </c>
      <c r="E2187" s="2">
        <v>3150</v>
      </c>
      <c r="F2187" s="2">
        <v>22437.52734375</v>
      </c>
      <c r="G2187" s="2">
        <v>239.28323364257801</v>
      </c>
      <c r="H2187" s="1">
        <v>23042.511986117199</v>
      </c>
      <c r="I2187" s="1">
        <v>245.19129039245189</v>
      </c>
      <c r="J2187" s="1">
        <f t="shared" si="203"/>
        <v>2.6963070979196737</v>
      </c>
      <c r="K2187" s="1">
        <f t="shared" si="204"/>
        <v>2.4690642381985093</v>
      </c>
      <c r="L2187" s="26"/>
      <c r="M2187" s="26"/>
      <c r="N2187" s="2">
        <v>1305555</v>
      </c>
      <c r="O2187" s="26"/>
      <c r="P2187" s="26"/>
      <c r="Q2187" s="26"/>
      <c r="R2187" s="26"/>
      <c r="S2187" s="26"/>
      <c r="T2187" s="26"/>
      <c r="U2187" s="26"/>
      <c r="V2187" s="26"/>
    </row>
    <row r="2188" spans="1:22" ht="14.5" x14ac:dyDescent="0.35">
      <c r="A2188" s="15">
        <v>18</v>
      </c>
      <c r="B2188" s="8">
        <v>90</v>
      </c>
      <c r="C2188" s="8">
        <v>1305555.5556000001</v>
      </c>
      <c r="D2188" s="8">
        <v>7166.6666669999995</v>
      </c>
      <c r="E2188" s="2">
        <v>3180</v>
      </c>
      <c r="F2188" s="2">
        <v>26986.595703125</v>
      </c>
      <c r="G2188" s="2">
        <v>298.42825317382801</v>
      </c>
      <c r="H2188" s="1">
        <v>26912.15059960922</v>
      </c>
      <c r="I2188" s="1">
        <v>303.09376110751958</v>
      </c>
      <c r="J2188" s="1">
        <f t="shared" si="203"/>
        <v>-0.27585955759199116</v>
      </c>
      <c r="K2188" s="1">
        <f t="shared" si="204"/>
        <v>1.5633599982820707</v>
      </c>
      <c r="L2188" s="26"/>
      <c r="M2188" s="26"/>
      <c r="N2188" s="2">
        <v>2.1382643716088599E-15</v>
      </c>
      <c r="O2188" s="26"/>
      <c r="P2188" s="26"/>
      <c r="Q2188" s="26"/>
      <c r="R2188" s="26"/>
      <c r="S2188" s="26"/>
      <c r="T2188" s="26"/>
      <c r="U2188" s="26"/>
      <c r="V2188" s="26"/>
    </row>
    <row r="2189" spans="1:22" ht="14.5" x14ac:dyDescent="0.35">
      <c r="A2189" s="15">
        <v>18</v>
      </c>
      <c r="B2189" s="8">
        <v>90</v>
      </c>
      <c r="C2189" s="8">
        <v>1305555.5556000001</v>
      </c>
      <c r="D2189" s="8">
        <v>7166.6666669999995</v>
      </c>
      <c r="E2189" s="2">
        <v>3210</v>
      </c>
      <c r="F2189" s="2">
        <v>28908.833984375</v>
      </c>
      <c r="G2189" s="2">
        <v>312.93350219726602</v>
      </c>
      <c r="H2189" s="1">
        <v>28263.776249568538</v>
      </c>
      <c r="I2189" s="1">
        <v>309.70545452511442</v>
      </c>
      <c r="J2189" s="1">
        <f t="shared" si="203"/>
        <v>-2.2313516178311112</v>
      </c>
      <c r="K2189" s="1">
        <f t="shared" si="204"/>
        <v>-1.0315442895969373</v>
      </c>
      <c r="L2189" s="26"/>
      <c r="M2189" s="26"/>
      <c r="N2189" s="2">
        <v>0</v>
      </c>
      <c r="O2189" s="26"/>
      <c r="P2189" s="26"/>
      <c r="Q2189" s="26"/>
      <c r="R2189" s="26"/>
      <c r="S2189" s="26"/>
      <c r="T2189" s="26"/>
      <c r="U2189" s="26"/>
      <c r="V2189" s="26"/>
    </row>
    <row r="2190" spans="1:22" ht="14.5" x14ac:dyDescent="0.35">
      <c r="A2190" s="15">
        <v>18</v>
      </c>
      <c r="B2190" s="8">
        <v>90</v>
      </c>
      <c r="C2190" s="8">
        <v>1305555.5556000001</v>
      </c>
      <c r="D2190" s="8">
        <v>7166.6666669999995</v>
      </c>
      <c r="E2190" s="2">
        <v>3240</v>
      </c>
      <c r="F2190" s="2">
        <v>29755.8046875</v>
      </c>
      <c r="G2190" s="2">
        <v>313.82205200195301</v>
      </c>
      <c r="H2190" s="1">
        <v>28797.728548576801</v>
      </c>
      <c r="I2190" s="1">
        <v>309.78306707877778</v>
      </c>
      <c r="J2190" s="1">
        <f t="shared" si="203"/>
        <v>-3.2197957641712636</v>
      </c>
      <c r="K2190" s="1">
        <f t="shared" si="204"/>
        <v>-1.2870303082302512</v>
      </c>
      <c r="L2190" s="26"/>
      <c r="M2190" s="26"/>
      <c r="N2190" s="2">
        <v>7.36454354530874E-14</v>
      </c>
      <c r="O2190" s="26"/>
      <c r="P2190" s="26"/>
      <c r="Q2190" s="26"/>
      <c r="R2190" s="26"/>
      <c r="S2190" s="26"/>
      <c r="T2190" s="26"/>
      <c r="U2190" s="26"/>
      <c r="V2190" s="26"/>
    </row>
    <row r="2191" spans="1:22" ht="14.5" x14ac:dyDescent="0.35">
      <c r="A2191" s="15">
        <v>18</v>
      </c>
      <c r="B2191" s="8">
        <v>90</v>
      </c>
      <c r="C2191" s="8">
        <v>1305555.5556000001</v>
      </c>
      <c r="D2191" s="8">
        <v>7166.6666669999995</v>
      </c>
      <c r="E2191" s="2">
        <v>3270</v>
      </c>
      <c r="F2191" s="2">
        <v>24531.94921875</v>
      </c>
      <c r="G2191" s="2">
        <v>246.26321411132801</v>
      </c>
      <c r="H2191" s="1">
        <v>24089.35943066507</v>
      </c>
      <c r="I2191" s="1">
        <v>249.5155377810938</v>
      </c>
      <c r="J2191" s="1">
        <f t="shared" si="203"/>
        <v>-1.804136247545524</v>
      </c>
      <c r="K2191" s="1">
        <f t="shared" si="204"/>
        <v>1.3206697076143541</v>
      </c>
      <c r="L2191" s="26"/>
      <c r="M2191" s="26"/>
      <c r="N2191" s="2">
        <v>1305555</v>
      </c>
      <c r="O2191" s="26"/>
      <c r="P2191" s="26"/>
      <c r="Q2191" s="26"/>
      <c r="R2191" s="26"/>
      <c r="S2191" s="26"/>
      <c r="T2191" s="26"/>
      <c r="U2191" s="26"/>
      <c r="V2191" s="26"/>
    </row>
    <row r="2192" spans="1:22" ht="14.5" x14ac:dyDescent="0.35">
      <c r="A2192" s="15">
        <v>18</v>
      </c>
      <c r="B2192" s="8">
        <v>90</v>
      </c>
      <c r="C2192" s="8">
        <v>1305555.5556000001</v>
      </c>
      <c r="D2192" s="8">
        <v>7166.6666669999995</v>
      </c>
      <c r="E2192" s="2">
        <v>3300</v>
      </c>
      <c r="F2192" s="2">
        <v>23475.974609375</v>
      </c>
      <c r="G2192" s="2">
        <v>233.35960388183599</v>
      </c>
      <c r="H2192" s="1">
        <v>23500.136049348839</v>
      </c>
      <c r="I2192" s="1">
        <v>232.4522913286151</v>
      </c>
      <c r="J2192" s="1">
        <f t="shared" si="203"/>
        <v>0.10291985902979471</v>
      </c>
      <c r="K2192" s="1">
        <f t="shared" si="204"/>
        <v>-0.38880446235258331</v>
      </c>
      <c r="L2192" s="26"/>
      <c r="M2192" s="26"/>
      <c r="N2192" s="2">
        <v>1305555</v>
      </c>
      <c r="O2192" s="26"/>
      <c r="P2192" s="26"/>
      <c r="Q2192" s="26"/>
      <c r="R2192" s="26"/>
      <c r="S2192" s="26"/>
      <c r="T2192" s="26"/>
      <c r="U2192" s="26"/>
      <c r="V2192" s="26"/>
    </row>
    <row r="2193" spans="1:22" ht="14.5" x14ac:dyDescent="0.35">
      <c r="A2193" s="15">
        <v>18</v>
      </c>
      <c r="B2193" s="8">
        <v>90</v>
      </c>
      <c r="C2193" s="8">
        <v>1305555.5556000001</v>
      </c>
      <c r="D2193" s="8">
        <v>7166.6666669999995</v>
      </c>
      <c r="E2193" s="2">
        <v>3330</v>
      </c>
      <c r="F2193" s="2">
        <v>23358.888671875</v>
      </c>
      <c r="G2193" s="2">
        <v>224.64881896972699</v>
      </c>
      <c r="H2193" s="1">
        <v>23275.70218261081</v>
      </c>
      <c r="I2193" s="1">
        <v>231.35245899098589</v>
      </c>
      <c r="J2193" s="1">
        <f t="shared" si="203"/>
        <v>-0.35612348871866267</v>
      </c>
      <c r="K2193" s="1">
        <f t="shared" si="204"/>
        <v>2.9840530887287988</v>
      </c>
      <c r="L2193" s="26"/>
      <c r="M2193" s="26"/>
      <c r="N2193" s="2">
        <v>1305555</v>
      </c>
      <c r="O2193" s="26"/>
      <c r="P2193" s="26"/>
      <c r="Q2193" s="26"/>
      <c r="R2193" s="26"/>
      <c r="S2193" s="26"/>
      <c r="T2193" s="26"/>
      <c r="U2193" s="26"/>
      <c r="V2193" s="26"/>
    </row>
    <row r="2194" spans="1:22" ht="14.5" x14ac:dyDescent="0.35">
      <c r="A2194" s="15">
        <v>18</v>
      </c>
      <c r="B2194" s="8">
        <v>90</v>
      </c>
      <c r="C2194" s="8">
        <v>1305555.5556000001</v>
      </c>
      <c r="D2194" s="8">
        <v>7166.6666669999995</v>
      </c>
      <c r="E2194" s="2">
        <v>3360</v>
      </c>
      <c r="F2194" s="2">
        <v>28100.55078125</v>
      </c>
      <c r="G2194" s="2">
        <v>279.88165283203102</v>
      </c>
      <c r="H2194" s="1">
        <v>27469.98413553783</v>
      </c>
      <c r="I2194" s="1">
        <v>279.79947796190447</v>
      </c>
      <c r="J2194" s="1">
        <f t="shared" si="203"/>
        <v>-2.2439654319263846</v>
      </c>
      <c r="K2194" s="1">
        <f t="shared" si="204"/>
        <v>-2.9360577692410308E-2</v>
      </c>
      <c r="L2194" s="26"/>
      <c r="M2194" s="26"/>
      <c r="N2194" s="2">
        <v>0</v>
      </c>
      <c r="O2194" s="26"/>
      <c r="P2194" s="26"/>
      <c r="Q2194" s="26"/>
      <c r="R2194" s="26"/>
      <c r="S2194" s="26"/>
      <c r="T2194" s="26"/>
      <c r="U2194" s="26"/>
      <c r="V2194" s="26"/>
    </row>
    <row r="2195" spans="1:22" ht="14.5" x14ac:dyDescent="0.35">
      <c r="A2195" s="15">
        <v>18</v>
      </c>
      <c r="B2195" s="8">
        <v>90</v>
      </c>
      <c r="C2195" s="8">
        <v>1305555.5556000001</v>
      </c>
      <c r="D2195" s="8">
        <v>7166.6666669999995</v>
      </c>
      <c r="E2195" s="2">
        <v>3390</v>
      </c>
      <c r="F2195" s="2">
        <v>29783.115234375</v>
      </c>
      <c r="G2195" s="2">
        <v>290.07733154296898</v>
      </c>
      <c r="H2195" s="1">
        <v>28924.303560402132</v>
      </c>
      <c r="I2195" s="1">
        <v>283.35073403310048</v>
      </c>
      <c r="J2195" s="1">
        <f t="shared" si="203"/>
        <v>-2.8835521979972309</v>
      </c>
      <c r="K2195" s="1">
        <f t="shared" si="204"/>
        <v>-2.3188980242229271</v>
      </c>
      <c r="L2195" s="26"/>
      <c r="M2195" s="26"/>
      <c r="N2195" s="2">
        <v>0</v>
      </c>
      <c r="O2195" s="26"/>
      <c r="P2195" s="26"/>
      <c r="Q2195" s="26"/>
      <c r="R2195" s="26"/>
      <c r="S2195" s="26"/>
      <c r="T2195" s="26"/>
      <c r="U2195" s="26"/>
      <c r="V2195" s="26"/>
    </row>
    <row r="2196" spans="1:22" ht="14.5" x14ac:dyDescent="0.35">
      <c r="A2196" s="15">
        <v>18</v>
      </c>
      <c r="B2196" s="8">
        <v>90</v>
      </c>
      <c r="C2196" s="8">
        <v>1305555.5556000001</v>
      </c>
      <c r="D2196" s="8">
        <v>7166.6666669999995</v>
      </c>
      <c r="E2196" s="2">
        <v>3420</v>
      </c>
      <c r="F2196" s="2">
        <v>30128.57421875</v>
      </c>
      <c r="G2196" s="2">
        <v>289.1201171875</v>
      </c>
      <c r="H2196" s="1">
        <v>29415.98558731205</v>
      </c>
      <c r="I2196" s="1">
        <v>282.78406720396038</v>
      </c>
      <c r="J2196" s="1">
        <f t="shared" si="203"/>
        <v>-2.3651588231960949</v>
      </c>
      <c r="K2196" s="1">
        <f t="shared" si="204"/>
        <v>-2.1914939870581791</v>
      </c>
      <c r="L2196" s="26"/>
      <c r="M2196" s="26"/>
      <c r="N2196" s="2">
        <v>0</v>
      </c>
      <c r="O2196" s="26"/>
      <c r="P2196" s="26"/>
      <c r="Q2196" s="26"/>
      <c r="R2196" s="26"/>
      <c r="S2196" s="26"/>
      <c r="T2196" s="26"/>
      <c r="U2196" s="26"/>
      <c r="V2196" s="26"/>
    </row>
    <row r="2197" spans="1:22" ht="14.5" x14ac:dyDescent="0.35">
      <c r="A2197" s="15">
        <v>18</v>
      </c>
      <c r="B2197" s="8">
        <v>90</v>
      </c>
      <c r="C2197" s="8">
        <v>1305555.5556000001</v>
      </c>
      <c r="D2197" s="8">
        <v>7166.6666669999995</v>
      </c>
      <c r="E2197" s="2">
        <v>3450</v>
      </c>
      <c r="F2197" s="2">
        <v>24484.017578125</v>
      </c>
      <c r="G2197" s="2">
        <v>229.27215576171901</v>
      </c>
      <c r="H2197" s="1">
        <v>24556.33954683107</v>
      </c>
      <c r="I2197" s="1">
        <v>230.9455676911044</v>
      </c>
      <c r="J2197" s="1">
        <f t="shared" si="203"/>
        <v>0.29538440117231979</v>
      </c>
      <c r="K2197" s="1">
        <f t="shared" si="204"/>
        <v>0.72988013909746663</v>
      </c>
      <c r="L2197" s="26"/>
      <c r="M2197" s="26"/>
      <c r="N2197" s="2">
        <v>1305555</v>
      </c>
      <c r="O2197" s="26"/>
      <c r="P2197" s="26"/>
      <c r="Q2197" s="26"/>
      <c r="R2197" s="26"/>
      <c r="S2197" s="26"/>
      <c r="T2197" s="26"/>
      <c r="U2197" s="26"/>
      <c r="V2197" s="26"/>
    </row>
    <row r="2198" spans="1:22" ht="14.5" x14ac:dyDescent="0.35">
      <c r="A2198" s="15">
        <v>18</v>
      </c>
      <c r="B2198" s="8">
        <v>90</v>
      </c>
      <c r="C2198" s="8">
        <v>1305555.5556000001</v>
      </c>
      <c r="D2198" s="8">
        <v>7166.6666669999995</v>
      </c>
      <c r="E2198" s="2">
        <v>3480</v>
      </c>
      <c r="F2198" s="2">
        <v>23666.837890625</v>
      </c>
      <c r="G2198" s="2">
        <v>219.11541748046901</v>
      </c>
      <c r="H2198" s="1">
        <v>23560.086086488041</v>
      </c>
      <c r="I2198" s="1">
        <v>217.3675729753721</v>
      </c>
      <c r="J2198" s="1">
        <f t="shared" si="203"/>
        <v>-0.45106069780131242</v>
      </c>
      <c r="K2198" s="1">
        <f t="shared" si="204"/>
        <v>-0.7976821189466059</v>
      </c>
      <c r="L2198" s="26"/>
      <c r="M2198" s="26"/>
      <c r="N2198" s="2">
        <v>1305555</v>
      </c>
      <c r="O2198" s="26"/>
      <c r="P2198" s="26"/>
      <c r="Q2198" s="26"/>
      <c r="R2198" s="26"/>
      <c r="S2198" s="26"/>
      <c r="T2198" s="26"/>
      <c r="U2198" s="26"/>
      <c r="V2198" s="26"/>
    </row>
    <row r="2199" spans="1:22" ht="14.5" x14ac:dyDescent="0.35">
      <c r="A2199" s="15">
        <v>18</v>
      </c>
      <c r="B2199" s="8">
        <v>90</v>
      </c>
      <c r="C2199" s="8">
        <v>1305555.5556000001</v>
      </c>
      <c r="D2199" s="8">
        <v>7166.6666669999995</v>
      </c>
      <c r="E2199" s="2">
        <v>3510</v>
      </c>
      <c r="F2199" s="2">
        <v>23789.33203125</v>
      </c>
      <c r="G2199" s="2">
        <v>213.38162231445301</v>
      </c>
      <c r="H2199" s="1">
        <v>23311.711567530208</v>
      </c>
      <c r="I2199" s="1">
        <v>211.9155174407959</v>
      </c>
      <c r="J2199" s="1">
        <f t="shared" si="203"/>
        <v>-2.0077085943076614</v>
      </c>
      <c r="K2199" s="1">
        <f t="shared" si="204"/>
        <v>-0.6870811355518559</v>
      </c>
      <c r="L2199" s="26"/>
      <c r="M2199" s="26"/>
      <c r="N2199" s="2">
        <v>1305555</v>
      </c>
      <c r="O2199" s="26"/>
      <c r="P2199" s="26"/>
      <c r="Q2199" s="26"/>
      <c r="R2199" s="26"/>
      <c r="S2199" s="26"/>
      <c r="T2199" s="26"/>
      <c r="U2199" s="26"/>
      <c r="V2199" s="26"/>
    </row>
    <row r="2200" spans="1:22" ht="14.5" x14ac:dyDescent="0.35">
      <c r="A2200" s="15">
        <v>18</v>
      </c>
      <c r="B2200" s="8">
        <v>90</v>
      </c>
      <c r="C2200" s="8">
        <v>1305555.5556000001</v>
      </c>
      <c r="D2200" s="8">
        <v>7166.6666669999995</v>
      </c>
      <c r="E2200" s="2">
        <v>3540</v>
      </c>
      <c r="F2200" s="2">
        <v>28230.091796875</v>
      </c>
      <c r="G2200" s="2">
        <v>259.67819213867199</v>
      </c>
      <c r="H2200" s="1">
        <v>27920.24255836651</v>
      </c>
      <c r="I2200" s="1">
        <v>258.49999763886291</v>
      </c>
      <c r="J2200" s="1">
        <f t="shared" si="203"/>
        <v>-1.0975849484938254</v>
      </c>
      <c r="K2200" s="1">
        <f t="shared" si="204"/>
        <v>-0.45371330187785175</v>
      </c>
      <c r="L2200" s="26"/>
      <c r="M2200" s="26"/>
      <c r="N2200" s="2">
        <v>0</v>
      </c>
      <c r="O2200" s="26"/>
      <c r="P2200" s="26"/>
      <c r="Q2200" s="26"/>
      <c r="R2200" s="26"/>
      <c r="S2200" s="26"/>
      <c r="T2200" s="26"/>
      <c r="U2200" s="26"/>
      <c r="V2200" s="26"/>
    </row>
    <row r="2201" spans="1:22" ht="14.5" x14ac:dyDescent="0.35">
      <c r="A2201" s="15">
        <v>18</v>
      </c>
      <c r="B2201" s="8">
        <v>90</v>
      </c>
      <c r="C2201" s="8">
        <v>1305555.5556000001</v>
      </c>
      <c r="D2201" s="8">
        <v>7166.6666669999995</v>
      </c>
      <c r="E2201" s="2">
        <v>3570</v>
      </c>
      <c r="F2201" s="2">
        <v>29189.849609375</v>
      </c>
      <c r="G2201" s="2">
        <v>263.21694946289102</v>
      </c>
      <c r="H2201" s="1">
        <v>29347.184527283782</v>
      </c>
      <c r="I2201" s="1">
        <v>263.63094661354739</v>
      </c>
      <c r="J2201" s="1">
        <f t="shared" si="203"/>
        <v>0.53900557904296298</v>
      </c>
      <c r="K2201" s="1">
        <f t="shared" si="204"/>
        <v>0.15728362155292641</v>
      </c>
      <c r="L2201" s="26"/>
      <c r="M2201" s="26"/>
      <c r="N2201" s="2">
        <v>0</v>
      </c>
      <c r="O2201" s="26"/>
      <c r="P2201" s="26"/>
      <c r="Q2201" s="26"/>
      <c r="R2201" s="26"/>
      <c r="S2201" s="26"/>
      <c r="T2201" s="26"/>
      <c r="U2201" s="26"/>
      <c r="V2201" s="26"/>
    </row>
    <row r="2202" spans="1:22" ht="14.5" x14ac:dyDescent="0.35">
      <c r="A2202" s="15">
        <v>18</v>
      </c>
      <c r="B2202" s="8">
        <v>90</v>
      </c>
      <c r="C2202" s="8">
        <v>1305555.5556000001</v>
      </c>
      <c r="D2202" s="8">
        <v>7166.6666669999995</v>
      </c>
      <c r="E2202" s="2">
        <v>3600</v>
      </c>
      <c r="F2202" s="2">
        <v>29370.763671875</v>
      </c>
      <c r="G2202" s="2">
        <v>263.54324340820301</v>
      </c>
      <c r="H2202" s="1">
        <v>29526.555602849599</v>
      </c>
      <c r="I2202" s="1">
        <v>264.12638540959159</v>
      </c>
      <c r="J2202" s="1">
        <f t="shared" si="203"/>
        <v>0.53043200617825059</v>
      </c>
      <c r="K2202" s="1">
        <f t="shared" si="204"/>
        <v>0.2212699494197807</v>
      </c>
      <c r="L2202" s="26"/>
      <c r="M2202" s="26"/>
      <c r="N2202" s="2">
        <v>0</v>
      </c>
      <c r="O2202" s="26"/>
      <c r="P2202" s="26"/>
      <c r="Q2202" s="26"/>
      <c r="R2202" s="26"/>
      <c r="S2202" s="26"/>
      <c r="T2202" s="26"/>
      <c r="U2202" s="26"/>
      <c r="V2202" s="26"/>
    </row>
    <row r="2203" spans="1:22" ht="14.5" x14ac:dyDescent="0.35">
      <c r="A2203" s="15">
        <v>18</v>
      </c>
      <c r="B2203" s="8">
        <v>90</v>
      </c>
      <c r="C2203" s="8">
        <v>1305555.5556000001</v>
      </c>
      <c r="D2203" s="8">
        <v>7166.6666669999995</v>
      </c>
      <c r="E2203" s="2">
        <v>3630</v>
      </c>
      <c r="F2203" s="2">
        <v>24101.3984375</v>
      </c>
      <c r="G2203" s="2">
        <v>209.78065490722699</v>
      </c>
      <c r="H2203" s="1">
        <v>24336.677471329651</v>
      </c>
      <c r="I2203" s="1">
        <v>210.91103501578871</v>
      </c>
      <c r="J2203" s="1">
        <f t="shared" si="203"/>
        <v>0.97620490545301319</v>
      </c>
      <c r="K2203" s="1">
        <f t="shared" si="204"/>
        <v>0.53883905980826541</v>
      </c>
      <c r="L2203" s="26"/>
      <c r="M2203" s="26"/>
      <c r="N2203" s="2">
        <v>1305555</v>
      </c>
      <c r="O2203" s="26"/>
      <c r="P2203" s="26"/>
      <c r="Q2203" s="26"/>
      <c r="R2203" s="26"/>
      <c r="S2203" s="26"/>
      <c r="T2203" s="26"/>
      <c r="U2203" s="26"/>
      <c r="V2203" s="26"/>
    </row>
    <row r="2204" spans="1:22" ht="14.5" x14ac:dyDescent="0.35">
      <c r="A2204" s="17">
        <v>18</v>
      </c>
      <c r="B2204" s="18">
        <v>90</v>
      </c>
      <c r="C2204" s="18">
        <v>1305555.5556000001</v>
      </c>
      <c r="D2204" s="18">
        <v>7166.6666669999995</v>
      </c>
      <c r="E2204" s="2">
        <v>3660</v>
      </c>
      <c r="F2204" s="2">
        <v>23327.4453125</v>
      </c>
      <c r="G2204" s="2">
        <v>198.49955749511699</v>
      </c>
      <c r="H2204" s="1">
        <v>23609.114848898149</v>
      </c>
      <c r="I2204" s="1">
        <v>196.9407521399458</v>
      </c>
      <c r="J2204" s="1">
        <f t="shared" si="203"/>
        <v>1.2074598509388272</v>
      </c>
      <c r="K2204" s="1">
        <f t="shared" si="204"/>
        <v>-0.78529412097532469</v>
      </c>
      <c r="L2204" s="26"/>
      <c r="M2204" s="26"/>
      <c r="N2204" s="16">
        <v>1305555</v>
      </c>
      <c r="O2204" s="26"/>
      <c r="P2204" s="26"/>
      <c r="Q2204" s="26"/>
      <c r="R2204" s="26"/>
      <c r="S2204" s="26"/>
      <c r="T2204" s="26"/>
      <c r="U2204" s="26"/>
      <c r="V2204" s="26"/>
    </row>
    <row r="2205" spans="1:22" ht="14.5" x14ac:dyDescent="0.35">
      <c r="A2205" s="15">
        <v>19</v>
      </c>
      <c r="B2205" s="8">
        <v>180</v>
      </c>
      <c r="C2205" s="8">
        <v>1083333.3333000001</v>
      </c>
      <c r="D2205" s="8">
        <v>5166.6666660000001</v>
      </c>
      <c r="E2205" s="2">
        <v>30</v>
      </c>
      <c r="F2205" s="2">
        <v>152.36064147949199</v>
      </c>
      <c r="G2205" s="2">
        <v>514.82653808593795</v>
      </c>
      <c r="H2205" s="1">
        <v>168.8386258127106</v>
      </c>
      <c r="I2205" s="1">
        <v>526.68909725820981</v>
      </c>
      <c r="J2205" s="1">
        <f t="shared" si="203"/>
        <v>10.815118769000838</v>
      </c>
      <c r="K2205" s="1">
        <f t="shared" si="204"/>
        <v>2.3041856420951805</v>
      </c>
      <c r="L2205" s="26">
        <f t="shared" ref="L2205:M2205" si="205">AVERAGE(J2205:J2326)</f>
        <v>0.59297680648539119</v>
      </c>
      <c r="M2205" s="26">
        <f t="shared" si="205"/>
        <v>-1.0326624501657988</v>
      </c>
      <c r="N2205" s="2">
        <v>1083333</v>
      </c>
      <c r="O2205" s="26">
        <f t="shared" ref="O2205:P2205" si="206">ABS(L2205)</f>
        <v>0.59297680648539119</v>
      </c>
      <c r="P2205" s="26">
        <f t="shared" si="206"/>
        <v>1.0326624501657988</v>
      </c>
      <c r="Q2205" s="26">
        <f t="shared" ref="Q2205" si="207">SUM(G2205:G2326)*30</f>
        <v>1665133.6212158203</v>
      </c>
      <c r="R2205" s="26">
        <f t="shared" ref="R2205" si="208">SUM(I2205:I2326)*30</f>
        <v>1645679.840003493</v>
      </c>
      <c r="S2205" s="26">
        <f t="shared" ref="S2205" si="209">SUM(F2205:F2326)*30</f>
        <v>39160880.42175293</v>
      </c>
      <c r="T2205" s="26">
        <f t="shared" ref="T2205" si="210">SUM(H2205:H2326)*30</f>
        <v>38908310.796189263</v>
      </c>
      <c r="U2205" s="26">
        <f t="shared" ref="U2205" si="211">(R2205-Q2205)/Q2205*100</f>
        <v>-1.1683015083271731</v>
      </c>
      <c r="V2205" s="26">
        <f t="shared" ref="V2205" si="212">(T2205-S2205)/S2205*100</f>
        <v>-0.64495390002358033</v>
      </c>
    </row>
    <row r="2206" spans="1:22" ht="14.5" x14ac:dyDescent="0.35">
      <c r="A2206" s="15">
        <v>19</v>
      </c>
      <c r="B2206" s="8">
        <v>180</v>
      </c>
      <c r="C2206" s="8">
        <v>1083333.3333000001</v>
      </c>
      <c r="D2206" s="8">
        <v>5166.6666660000001</v>
      </c>
      <c r="E2206" s="2">
        <v>60</v>
      </c>
      <c r="F2206" s="2">
        <v>139.13749694824199</v>
      </c>
      <c r="G2206" s="2">
        <v>470.14556884765602</v>
      </c>
      <c r="H2206" s="1">
        <v>168.84220871773081</v>
      </c>
      <c r="I2206" s="1">
        <v>469.8416047217292</v>
      </c>
      <c r="J2206" s="1">
        <f t="shared" si="203"/>
        <v>21.349177914662885</v>
      </c>
      <c r="K2206" s="1">
        <f t="shared" si="204"/>
        <v>-6.4653193833529535E-2</v>
      </c>
      <c r="L2206" s="26"/>
      <c r="M2206" s="26"/>
      <c r="N2206" s="2">
        <v>1083333</v>
      </c>
      <c r="O2206" s="26"/>
      <c r="P2206" s="26"/>
      <c r="Q2206" s="26"/>
      <c r="R2206" s="26"/>
      <c r="S2206" s="26"/>
      <c r="T2206" s="26"/>
      <c r="U2206" s="26"/>
      <c r="V2206" s="26"/>
    </row>
    <row r="2207" spans="1:22" ht="14.5" x14ac:dyDescent="0.35">
      <c r="A2207" s="15">
        <v>19</v>
      </c>
      <c r="B2207" s="8">
        <v>180</v>
      </c>
      <c r="C2207" s="8">
        <v>1083333.3333000001</v>
      </c>
      <c r="D2207" s="8">
        <v>5166.6666660000001</v>
      </c>
      <c r="E2207" s="2">
        <v>90</v>
      </c>
      <c r="F2207" s="2">
        <v>132.14637756347699</v>
      </c>
      <c r="G2207" s="2">
        <v>446.52255249023398</v>
      </c>
      <c r="H2207" s="1">
        <v>173.26114908545131</v>
      </c>
      <c r="I2207" s="1">
        <v>448.30826521440667</v>
      </c>
      <c r="J2207" s="1">
        <f t="shared" si="203"/>
        <v>31.113052268288392</v>
      </c>
      <c r="K2207" s="1">
        <f t="shared" si="204"/>
        <v>0.39991546098038416</v>
      </c>
      <c r="L2207" s="26"/>
      <c r="M2207" s="26"/>
      <c r="N2207" s="2">
        <v>1083333</v>
      </c>
      <c r="O2207" s="26"/>
      <c r="P2207" s="26"/>
      <c r="Q2207" s="26"/>
      <c r="R2207" s="26"/>
      <c r="S2207" s="26"/>
      <c r="T2207" s="26"/>
      <c r="U2207" s="26"/>
      <c r="V2207" s="26"/>
    </row>
    <row r="2208" spans="1:22" ht="14.5" x14ac:dyDescent="0.35">
      <c r="A2208" s="15">
        <v>19</v>
      </c>
      <c r="B2208" s="8">
        <v>180</v>
      </c>
      <c r="C2208" s="8">
        <v>1083333.3333000001</v>
      </c>
      <c r="D2208" s="8">
        <v>5166.6666660000001</v>
      </c>
      <c r="E2208" s="2">
        <v>120</v>
      </c>
      <c r="F2208" s="2">
        <v>129.58940124511699</v>
      </c>
      <c r="G2208" s="2">
        <v>437.88253784179699</v>
      </c>
      <c r="H2208" s="1">
        <v>177.4722084335589</v>
      </c>
      <c r="I2208" s="1">
        <v>435.82734008013068</v>
      </c>
      <c r="J2208" s="1">
        <f t="shared" si="203"/>
        <v>36.949632244902567</v>
      </c>
      <c r="K2208" s="1">
        <f t="shared" si="204"/>
        <v>-0.46934910256887913</v>
      </c>
      <c r="L2208" s="26"/>
      <c r="M2208" s="26"/>
      <c r="N2208" s="2">
        <v>1083333</v>
      </c>
      <c r="O2208" s="26"/>
      <c r="P2208" s="26"/>
      <c r="Q2208" s="26"/>
      <c r="R2208" s="26"/>
      <c r="S2208" s="26"/>
      <c r="T2208" s="26"/>
      <c r="U2208" s="26"/>
      <c r="V2208" s="26"/>
    </row>
    <row r="2209" spans="1:22" ht="14.5" x14ac:dyDescent="0.35">
      <c r="A2209" s="15">
        <v>19</v>
      </c>
      <c r="B2209" s="8">
        <v>180</v>
      </c>
      <c r="C2209" s="8">
        <v>1083333.3333000001</v>
      </c>
      <c r="D2209" s="8">
        <v>5166.6666660000001</v>
      </c>
      <c r="E2209" s="2">
        <v>150</v>
      </c>
      <c r="F2209" s="2">
        <v>129.66561889648401</v>
      </c>
      <c r="G2209" s="2">
        <v>438.14010620117199</v>
      </c>
      <c r="H2209" s="1">
        <v>181.68390603195351</v>
      </c>
      <c r="I2209" s="1">
        <v>427.51116540249922</v>
      </c>
      <c r="J2209" s="1">
        <f t="shared" si="203"/>
        <v>40.117255119876674</v>
      </c>
      <c r="K2209" s="1">
        <f t="shared" si="204"/>
        <v>-2.4259228151536751</v>
      </c>
      <c r="L2209" s="26"/>
      <c r="M2209" s="26"/>
      <c r="N2209" s="2">
        <v>1083333</v>
      </c>
      <c r="O2209" s="26"/>
      <c r="P2209" s="26"/>
      <c r="Q2209" s="26"/>
      <c r="R2209" s="26"/>
      <c r="S2209" s="26"/>
      <c r="T2209" s="26"/>
      <c r="U2209" s="26"/>
      <c r="V2209" s="26"/>
    </row>
    <row r="2210" spans="1:22" ht="14.5" x14ac:dyDescent="0.35">
      <c r="A2210" s="15">
        <v>19</v>
      </c>
      <c r="B2210" s="8">
        <v>180</v>
      </c>
      <c r="C2210" s="8">
        <v>1083333.3333000001</v>
      </c>
      <c r="D2210" s="8">
        <v>5166.6666660000001</v>
      </c>
      <c r="E2210" s="2">
        <v>180</v>
      </c>
      <c r="F2210" s="2">
        <v>129.40367126464801</v>
      </c>
      <c r="G2210" s="2">
        <v>437.25497436523398</v>
      </c>
      <c r="H2210" s="1">
        <v>185.89563264172469</v>
      </c>
      <c r="I2210" s="1">
        <v>423.05249483536159</v>
      </c>
      <c r="J2210" s="1">
        <f t="shared" si="203"/>
        <v>43.655609477680876</v>
      </c>
      <c r="K2210" s="1">
        <f t="shared" si="204"/>
        <v>-3.2481001618083885</v>
      </c>
      <c r="L2210" s="26"/>
      <c r="M2210" s="26"/>
      <c r="N2210" s="2">
        <v>1083333</v>
      </c>
      <c r="O2210" s="26"/>
      <c r="P2210" s="26"/>
      <c r="Q2210" s="26"/>
      <c r="R2210" s="26"/>
      <c r="S2210" s="26"/>
      <c r="T2210" s="26"/>
      <c r="U2210" s="26"/>
      <c r="V2210" s="26"/>
    </row>
    <row r="2211" spans="1:22" ht="14.5" x14ac:dyDescent="0.35">
      <c r="A2211" s="15">
        <v>19</v>
      </c>
      <c r="B2211" s="8">
        <v>180</v>
      </c>
      <c r="C2211" s="8">
        <v>1083333.3333000001</v>
      </c>
      <c r="D2211" s="8">
        <v>5166.6666660000001</v>
      </c>
      <c r="E2211" s="2">
        <v>210</v>
      </c>
      <c r="F2211" s="2">
        <v>157.08473205566401</v>
      </c>
      <c r="G2211" s="2">
        <v>530.78924560546898</v>
      </c>
      <c r="H2211" s="1">
        <v>189.33323418180879</v>
      </c>
      <c r="I2211" s="1">
        <v>538.79869867627531</v>
      </c>
      <c r="J2211" s="1">
        <f t="shared" si="203"/>
        <v>20.529367624803481</v>
      </c>
      <c r="K2211" s="1">
        <f t="shared" si="204"/>
        <v>1.5089704882151449</v>
      </c>
      <c r="L2211" s="26"/>
      <c r="M2211" s="26"/>
      <c r="N2211" s="2">
        <v>0</v>
      </c>
      <c r="O2211" s="26"/>
      <c r="P2211" s="26"/>
      <c r="Q2211" s="26"/>
      <c r="R2211" s="26"/>
      <c r="S2211" s="26"/>
      <c r="T2211" s="26"/>
      <c r="U2211" s="26"/>
      <c r="V2211" s="26"/>
    </row>
    <row r="2212" spans="1:22" ht="14.5" x14ac:dyDescent="0.35">
      <c r="A2212" s="15">
        <v>19</v>
      </c>
      <c r="B2212" s="8">
        <v>180</v>
      </c>
      <c r="C2212" s="8">
        <v>1083333.3333000001</v>
      </c>
      <c r="D2212" s="8">
        <v>5166.6666660000001</v>
      </c>
      <c r="E2212" s="2">
        <v>240</v>
      </c>
      <c r="F2212" s="2">
        <v>169.03578186035199</v>
      </c>
      <c r="G2212" s="2">
        <v>571.16973876953102</v>
      </c>
      <c r="H2212" s="1">
        <v>189.65114084748731</v>
      </c>
      <c r="I2212" s="1">
        <v>582.36448468423623</v>
      </c>
      <c r="J2212" s="1">
        <f t="shared" si="203"/>
        <v>12.195855078877083</v>
      </c>
      <c r="K2212" s="1">
        <f t="shared" si="204"/>
        <v>1.959968316742762</v>
      </c>
      <c r="L2212" s="26"/>
      <c r="M2212" s="26"/>
      <c r="N2212" s="2">
        <v>2.63026955765874E-14</v>
      </c>
      <c r="O2212" s="26"/>
      <c r="P2212" s="26"/>
      <c r="Q2212" s="26"/>
      <c r="R2212" s="26"/>
      <c r="S2212" s="26"/>
      <c r="T2212" s="26"/>
      <c r="U2212" s="26"/>
      <c r="V2212" s="26"/>
    </row>
    <row r="2213" spans="1:22" ht="14.5" x14ac:dyDescent="0.35">
      <c r="A2213" s="15">
        <v>19</v>
      </c>
      <c r="B2213" s="8">
        <v>180</v>
      </c>
      <c r="C2213" s="8">
        <v>1083333.3333000001</v>
      </c>
      <c r="D2213" s="8">
        <v>5166.6666660000001</v>
      </c>
      <c r="E2213" s="2">
        <v>270</v>
      </c>
      <c r="F2213" s="2">
        <v>173.02249145507801</v>
      </c>
      <c r="G2213" s="2">
        <v>584.510498046875</v>
      </c>
      <c r="H2213" s="1">
        <v>189.80935439022119</v>
      </c>
      <c r="I2213" s="1">
        <v>589.98430550767137</v>
      </c>
      <c r="J2213" s="1">
        <f t="shared" si="203"/>
        <v>9.7021276216575369</v>
      </c>
      <c r="K2213" s="1">
        <f t="shared" si="204"/>
        <v>0.93647718545465575</v>
      </c>
      <c r="L2213" s="26"/>
      <c r="M2213" s="26"/>
      <c r="N2213" s="2">
        <v>9.4686648658467305E-14</v>
      </c>
      <c r="O2213" s="26"/>
      <c r="P2213" s="26"/>
      <c r="Q2213" s="26"/>
      <c r="R2213" s="26"/>
      <c r="S2213" s="26"/>
      <c r="T2213" s="26"/>
      <c r="U2213" s="26"/>
      <c r="V2213" s="26"/>
    </row>
    <row r="2214" spans="1:22" ht="14.5" x14ac:dyDescent="0.35">
      <c r="A2214" s="15">
        <v>19</v>
      </c>
      <c r="B2214" s="8">
        <v>180</v>
      </c>
      <c r="C2214" s="8">
        <v>1083333.3333000001</v>
      </c>
      <c r="D2214" s="8">
        <v>5166.6666660000001</v>
      </c>
      <c r="E2214" s="2">
        <v>300</v>
      </c>
      <c r="F2214" s="2">
        <v>173.5986328125</v>
      </c>
      <c r="G2214" s="2">
        <v>585.52062988281295</v>
      </c>
      <c r="H2214" s="1">
        <v>189.9675824386434</v>
      </c>
      <c r="I2214" s="1">
        <v>588.69839341604518</v>
      </c>
      <c r="J2214" s="1">
        <f t="shared" si="203"/>
        <v>9.4291927078844804</v>
      </c>
      <c r="K2214" s="1">
        <f t="shared" si="204"/>
        <v>0.5427244354939682</v>
      </c>
      <c r="L2214" s="26"/>
      <c r="M2214" s="26"/>
      <c r="N2214" s="2">
        <v>6.3124771252157097E-14</v>
      </c>
      <c r="O2214" s="26"/>
      <c r="P2214" s="26"/>
      <c r="Q2214" s="26"/>
      <c r="R2214" s="26"/>
      <c r="S2214" s="26"/>
      <c r="T2214" s="26"/>
      <c r="U2214" s="26"/>
      <c r="V2214" s="26"/>
    </row>
    <row r="2215" spans="1:22" ht="14.5" x14ac:dyDescent="0.35">
      <c r="A2215" s="15">
        <v>19</v>
      </c>
      <c r="B2215" s="8">
        <v>180</v>
      </c>
      <c r="C2215" s="8">
        <v>1083333.3333000001</v>
      </c>
      <c r="D2215" s="8">
        <v>5166.6666660000001</v>
      </c>
      <c r="E2215" s="2">
        <v>330</v>
      </c>
      <c r="F2215" s="2">
        <v>174.30848693847699</v>
      </c>
      <c r="G2215" s="2">
        <v>584.46893310546898</v>
      </c>
      <c r="H2215" s="1">
        <v>190.08594885550491</v>
      </c>
      <c r="I2215" s="1">
        <v>585.76439279332294</v>
      </c>
      <c r="J2215" s="1">
        <f t="shared" si="203"/>
        <v>9.0514593948581812</v>
      </c>
      <c r="K2215" s="1">
        <f t="shared" si="204"/>
        <v>0.2216473133945332</v>
      </c>
      <c r="L2215" s="26"/>
      <c r="M2215" s="26"/>
      <c r="N2215" s="2">
        <v>1.7885150825624999E-13</v>
      </c>
      <c r="O2215" s="26"/>
      <c r="P2215" s="26"/>
      <c r="Q2215" s="26"/>
      <c r="R2215" s="26"/>
      <c r="S2215" s="26"/>
      <c r="T2215" s="26"/>
      <c r="U2215" s="26"/>
      <c r="V2215" s="26"/>
    </row>
    <row r="2216" spans="1:22" ht="14.5" x14ac:dyDescent="0.35">
      <c r="A2216" s="15">
        <v>19</v>
      </c>
      <c r="B2216" s="8">
        <v>180</v>
      </c>
      <c r="C2216" s="8">
        <v>1083333.3333000001</v>
      </c>
      <c r="D2216" s="8">
        <v>5166.6666660000001</v>
      </c>
      <c r="E2216" s="2">
        <v>360</v>
      </c>
      <c r="F2216" s="2">
        <v>179.30351257324199</v>
      </c>
      <c r="G2216" s="2">
        <v>594.95983886718795</v>
      </c>
      <c r="H2216" s="1">
        <v>190.14517558100059</v>
      </c>
      <c r="I2216" s="1">
        <v>593.50442833493594</v>
      </c>
      <c r="J2216" s="1">
        <f t="shared" si="203"/>
        <v>6.0465424531658245</v>
      </c>
      <c r="K2216" s="1">
        <f t="shared" si="204"/>
        <v>-0.2446233236554487</v>
      </c>
      <c r="L2216" s="26"/>
      <c r="M2216" s="26"/>
      <c r="N2216" s="2">
        <v>1.3676904118790901E-13</v>
      </c>
      <c r="O2216" s="26"/>
      <c r="P2216" s="26"/>
      <c r="Q2216" s="26"/>
      <c r="R2216" s="26"/>
      <c r="S2216" s="26"/>
      <c r="T2216" s="26"/>
      <c r="U2216" s="26"/>
      <c r="V2216" s="26"/>
    </row>
    <row r="2217" spans="1:22" ht="14.5" x14ac:dyDescent="0.35">
      <c r="A2217" s="15">
        <v>19</v>
      </c>
      <c r="B2217" s="8">
        <v>180</v>
      </c>
      <c r="C2217" s="8">
        <v>1083333.3333000001</v>
      </c>
      <c r="D2217" s="8">
        <v>5166.6666660000001</v>
      </c>
      <c r="E2217" s="2">
        <v>390</v>
      </c>
      <c r="F2217" s="2">
        <v>159.31199645996099</v>
      </c>
      <c r="G2217" s="2">
        <v>514.1103515625</v>
      </c>
      <c r="H2217" s="1">
        <v>110.0935326869251</v>
      </c>
      <c r="I2217" s="1">
        <v>502.81233688888551</v>
      </c>
      <c r="J2217" s="1">
        <f t="shared" si="203"/>
        <v>-30.894386403227141</v>
      </c>
      <c r="K2217" s="1">
        <f t="shared" si="204"/>
        <v>-2.1975855260018036</v>
      </c>
      <c r="L2217" s="26"/>
      <c r="M2217" s="26"/>
      <c r="N2217" s="2">
        <v>1083333</v>
      </c>
      <c r="O2217" s="26"/>
      <c r="P2217" s="26"/>
      <c r="Q2217" s="26"/>
      <c r="R2217" s="26"/>
      <c r="S2217" s="26"/>
      <c r="T2217" s="26"/>
      <c r="U2217" s="26"/>
      <c r="V2217" s="26"/>
    </row>
    <row r="2218" spans="1:22" ht="14.5" x14ac:dyDescent="0.35">
      <c r="A2218" s="15">
        <v>19</v>
      </c>
      <c r="B2218" s="8">
        <v>180</v>
      </c>
      <c r="C2218" s="8">
        <v>1083333.3333000001</v>
      </c>
      <c r="D2218" s="8">
        <v>5166.6666660000001</v>
      </c>
      <c r="E2218" s="2">
        <v>420</v>
      </c>
      <c r="F2218" s="2">
        <v>160.04603576660199</v>
      </c>
      <c r="G2218" s="2">
        <v>498.68392944335898</v>
      </c>
      <c r="H2218" s="1">
        <v>110.0935326869251</v>
      </c>
      <c r="I2218" s="1">
        <v>486.77098519023463</v>
      </c>
      <c r="J2218" s="1">
        <f t="shared" si="203"/>
        <v>-31.211334189197615</v>
      </c>
      <c r="K2218" s="1">
        <f t="shared" si="204"/>
        <v>-2.3888767112310636</v>
      </c>
      <c r="L2218" s="26"/>
      <c r="M2218" s="26"/>
      <c r="N2218" s="2">
        <v>1083333</v>
      </c>
      <c r="O2218" s="26"/>
      <c r="P2218" s="26"/>
      <c r="Q2218" s="26"/>
      <c r="R2218" s="26"/>
      <c r="S2218" s="26"/>
      <c r="T2218" s="26"/>
      <c r="U2218" s="26"/>
      <c r="V2218" s="26"/>
    </row>
    <row r="2219" spans="1:22" ht="14.5" x14ac:dyDescent="0.35">
      <c r="A2219" s="15">
        <v>19</v>
      </c>
      <c r="B2219" s="8">
        <v>180</v>
      </c>
      <c r="C2219" s="8">
        <v>1083333.3333000001</v>
      </c>
      <c r="D2219" s="8">
        <v>5166.6666660000001</v>
      </c>
      <c r="E2219" s="2">
        <v>450</v>
      </c>
      <c r="F2219" s="2">
        <v>167.81011962890599</v>
      </c>
      <c r="G2219" s="2">
        <v>498.54159545898398</v>
      </c>
      <c r="H2219" s="1">
        <v>110.0935326869251</v>
      </c>
      <c r="I2219" s="1">
        <v>487.44407617312658</v>
      </c>
      <c r="J2219" s="1">
        <f t="shared" si="203"/>
        <v>-34.393984742764566</v>
      </c>
      <c r="K2219" s="1">
        <f t="shared" si="204"/>
        <v>-2.2259966644589473</v>
      </c>
      <c r="L2219" s="26"/>
      <c r="M2219" s="26"/>
      <c r="N2219" s="2">
        <v>1083333</v>
      </c>
      <c r="O2219" s="26"/>
      <c r="P2219" s="26"/>
      <c r="Q2219" s="26"/>
      <c r="R2219" s="26"/>
      <c r="S2219" s="26"/>
      <c r="T2219" s="26"/>
      <c r="U2219" s="26"/>
      <c r="V2219" s="26"/>
    </row>
    <row r="2220" spans="1:22" ht="14.5" x14ac:dyDescent="0.35">
      <c r="A2220" s="15">
        <v>19</v>
      </c>
      <c r="B2220" s="8">
        <v>180</v>
      </c>
      <c r="C2220" s="8">
        <v>1083333.3333000001</v>
      </c>
      <c r="D2220" s="8">
        <v>5166.6666660000001</v>
      </c>
      <c r="E2220" s="2">
        <v>480</v>
      </c>
      <c r="F2220" s="2">
        <v>182.55143737793</v>
      </c>
      <c r="G2220" s="2">
        <v>508.78567504882801</v>
      </c>
      <c r="H2220" s="1">
        <v>110.0935326869251</v>
      </c>
      <c r="I2220" s="1">
        <v>515.02641227987499</v>
      </c>
      <c r="J2220" s="1">
        <f t="shared" si="203"/>
        <v>-39.69177440164318</v>
      </c>
      <c r="K2220" s="1">
        <f t="shared" si="204"/>
        <v>1.2265945243934111</v>
      </c>
      <c r="L2220" s="26"/>
      <c r="M2220" s="26"/>
      <c r="N2220" s="2">
        <v>1083333</v>
      </c>
      <c r="O2220" s="26"/>
      <c r="P2220" s="26"/>
      <c r="Q2220" s="26"/>
      <c r="R2220" s="26"/>
      <c r="S2220" s="26"/>
      <c r="T2220" s="26"/>
      <c r="U2220" s="26"/>
      <c r="V2220" s="26"/>
    </row>
    <row r="2221" spans="1:22" ht="14.5" x14ac:dyDescent="0.35">
      <c r="A2221" s="15">
        <v>19</v>
      </c>
      <c r="B2221" s="8">
        <v>180</v>
      </c>
      <c r="C2221" s="8">
        <v>1083333.3333000001</v>
      </c>
      <c r="D2221" s="8">
        <v>5166.6666660000001</v>
      </c>
      <c r="E2221" s="2">
        <v>510</v>
      </c>
      <c r="F2221" s="2">
        <v>203.79415893554699</v>
      </c>
      <c r="G2221" s="2">
        <v>522.13543701171898</v>
      </c>
      <c r="H2221" s="1">
        <v>110.0935326869251</v>
      </c>
      <c r="I2221" s="1">
        <v>525.2632829086192</v>
      </c>
      <c r="J2221" s="1">
        <f t="shared" si="203"/>
        <v>-45.978072550281553</v>
      </c>
      <c r="K2221" s="1">
        <f t="shared" si="204"/>
        <v>0.59904876688728248</v>
      </c>
      <c r="L2221" s="26"/>
      <c r="M2221" s="26"/>
      <c r="N2221" s="2">
        <v>1083333</v>
      </c>
      <c r="O2221" s="26"/>
      <c r="P2221" s="26"/>
      <c r="Q2221" s="26"/>
      <c r="R2221" s="26"/>
      <c r="S2221" s="26"/>
      <c r="T2221" s="26"/>
      <c r="U2221" s="26"/>
      <c r="V2221" s="26"/>
    </row>
    <row r="2222" spans="1:22" ht="14.5" x14ac:dyDescent="0.35">
      <c r="A2222" s="15">
        <v>19</v>
      </c>
      <c r="B2222" s="8">
        <v>180</v>
      </c>
      <c r="C2222" s="8">
        <v>1083333.3333000001</v>
      </c>
      <c r="D2222" s="8">
        <v>5166.6666660000001</v>
      </c>
      <c r="E2222" s="2">
        <v>540</v>
      </c>
      <c r="F2222" s="2">
        <v>238.85638427734401</v>
      </c>
      <c r="G2222" s="2">
        <v>542.29504394531295</v>
      </c>
      <c r="H2222" s="1">
        <v>110.0935326869251</v>
      </c>
      <c r="I2222" s="1">
        <v>540.02768406087705</v>
      </c>
      <c r="J2222" s="1">
        <f t="shared" si="203"/>
        <v>-53.908063617386134</v>
      </c>
      <c r="K2222" s="1">
        <f t="shared" si="204"/>
        <v>-0.41810448200676414</v>
      </c>
      <c r="L2222" s="26"/>
      <c r="M2222" s="26"/>
      <c r="N2222" s="2">
        <v>1083333</v>
      </c>
      <c r="O2222" s="26"/>
      <c r="P2222" s="26"/>
      <c r="Q2222" s="26"/>
      <c r="R2222" s="26"/>
      <c r="S2222" s="26"/>
      <c r="T2222" s="26"/>
      <c r="U2222" s="26"/>
      <c r="V2222" s="26"/>
    </row>
    <row r="2223" spans="1:22" ht="14.5" x14ac:dyDescent="0.35">
      <c r="A2223" s="15">
        <v>19</v>
      </c>
      <c r="B2223" s="8">
        <v>180</v>
      </c>
      <c r="C2223" s="8">
        <v>1083333.3333000001</v>
      </c>
      <c r="D2223" s="8">
        <v>5166.6666660000001</v>
      </c>
      <c r="E2223" s="2">
        <v>570</v>
      </c>
      <c r="F2223" s="2">
        <v>340.47744750976602</v>
      </c>
      <c r="G2223" s="2">
        <v>656.90936279296898</v>
      </c>
      <c r="H2223" s="1">
        <v>373.82136537813068</v>
      </c>
      <c r="I2223" s="1">
        <v>674.35149620002278</v>
      </c>
      <c r="J2223" s="1">
        <f t="shared" si="203"/>
        <v>9.7932823780959062</v>
      </c>
      <c r="K2223" s="1">
        <f t="shared" si="204"/>
        <v>2.655181124667704</v>
      </c>
      <c r="L2223" s="26"/>
      <c r="M2223" s="26"/>
      <c r="N2223" s="2">
        <v>0</v>
      </c>
      <c r="O2223" s="26"/>
      <c r="P2223" s="26"/>
      <c r="Q2223" s="26"/>
      <c r="R2223" s="26"/>
      <c r="S2223" s="26"/>
      <c r="T2223" s="26"/>
      <c r="U2223" s="26"/>
      <c r="V2223" s="26"/>
    </row>
    <row r="2224" spans="1:22" ht="14.5" x14ac:dyDescent="0.35">
      <c r="A2224" s="15">
        <v>19</v>
      </c>
      <c r="B2224" s="8">
        <v>180</v>
      </c>
      <c r="C2224" s="8">
        <v>1083333.3333000001</v>
      </c>
      <c r="D2224" s="8">
        <v>5166.6666660000001</v>
      </c>
      <c r="E2224" s="2">
        <v>600</v>
      </c>
      <c r="F2224" s="2">
        <v>492.02395629882801</v>
      </c>
      <c r="G2224" s="2">
        <v>734.81921386718795</v>
      </c>
      <c r="H2224" s="1">
        <v>555.7670555675719</v>
      </c>
      <c r="I2224" s="1">
        <v>748.16751212019756</v>
      </c>
      <c r="J2224" s="1">
        <f t="shared" si="203"/>
        <v>12.95528367119382</v>
      </c>
      <c r="K2224" s="1">
        <f t="shared" si="204"/>
        <v>1.816541810707496</v>
      </c>
      <c r="L2224" s="26"/>
      <c r="M2224" s="26"/>
      <c r="N2224" s="2">
        <v>6.8385211772839503E-14</v>
      </c>
      <c r="O2224" s="26"/>
      <c r="P2224" s="26"/>
      <c r="Q2224" s="26"/>
      <c r="R2224" s="26"/>
      <c r="S2224" s="26"/>
      <c r="T2224" s="26"/>
      <c r="U2224" s="26"/>
      <c r="V2224" s="26"/>
    </row>
    <row r="2225" spans="1:22" ht="14.5" x14ac:dyDescent="0.35">
      <c r="A2225" s="15">
        <v>19</v>
      </c>
      <c r="B2225" s="8">
        <v>180</v>
      </c>
      <c r="C2225" s="8">
        <v>1083333.3333000001</v>
      </c>
      <c r="D2225" s="8">
        <v>5166.6666660000001</v>
      </c>
      <c r="E2225" s="2">
        <v>630</v>
      </c>
      <c r="F2225" s="2">
        <v>766.779296875</v>
      </c>
      <c r="G2225" s="2">
        <v>800.37286376953102</v>
      </c>
      <c r="H2225" s="1">
        <v>959.45252902224649</v>
      </c>
      <c r="I2225" s="1">
        <v>793.2243506697306</v>
      </c>
      <c r="J2225" s="1">
        <f t="shared" si="203"/>
        <v>25.127599679918848</v>
      </c>
      <c r="K2225" s="1">
        <f t="shared" si="204"/>
        <v>-0.89314785937805785</v>
      </c>
      <c r="L2225" s="26"/>
      <c r="M2225" s="26"/>
      <c r="N2225" s="2">
        <v>0</v>
      </c>
      <c r="O2225" s="26"/>
      <c r="P2225" s="26"/>
      <c r="Q2225" s="26"/>
      <c r="R2225" s="26"/>
      <c r="S2225" s="26"/>
      <c r="T2225" s="26"/>
      <c r="U2225" s="26"/>
      <c r="V2225" s="26"/>
    </row>
    <row r="2226" spans="1:22" ht="14.5" x14ac:dyDescent="0.35">
      <c r="A2226" s="15">
        <v>19</v>
      </c>
      <c r="B2226" s="8">
        <v>180</v>
      </c>
      <c r="C2226" s="8">
        <v>1083333.3333000001</v>
      </c>
      <c r="D2226" s="8">
        <v>5166.6666660000001</v>
      </c>
      <c r="E2226" s="2">
        <v>660</v>
      </c>
      <c r="F2226" s="2">
        <v>1307.09643554688</v>
      </c>
      <c r="G2226" s="2">
        <v>862.73223876953102</v>
      </c>
      <c r="H2226" s="1">
        <v>1607.6437383087309</v>
      </c>
      <c r="I2226" s="1">
        <v>824.94961378100163</v>
      </c>
      <c r="J2226" s="1">
        <f t="shared" si="203"/>
        <v>22.99350641531694</v>
      </c>
      <c r="K2226" s="1">
        <f t="shared" si="204"/>
        <v>-4.3794149900340731</v>
      </c>
      <c r="L2226" s="26"/>
      <c r="M2226" s="26"/>
      <c r="N2226" s="2">
        <v>0</v>
      </c>
      <c r="O2226" s="26"/>
      <c r="P2226" s="26"/>
      <c r="Q2226" s="26"/>
      <c r="R2226" s="26"/>
      <c r="S2226" s="26"/>
      <c r="T2226" s="26"/>
      <c r="U2226" s="26"/>
      <c r="V2226" s="26"/>
    </row>
    <row r="2227" spans="1:22" ht="14.5" x14ac:dyDescent="0.35">
      <c r="A2227" s="15">
        <v>19</v>
      </c>
      <c r="B2227" s="8">
        <v>180</v>
      </c>
      <c r="C2227" s="8">
        <v>1083333.3333000001</v>
      </c>
      <c r="D2227" s="8">
        <v>5166.6666660000001</v>
      </c>
      <c r="E2227" s="2">
        <v>690</v>
      </c>
      <c r="F2227" s="2">
        <v>2106.89721679688</v>
      </c>
      <c r="G2227" s="2">
        <v>891.04553222656295</v>
      </c>
      <c r="H2227" s="1">
        <v>3092.9824752576601</v>
      </c>
      <c r="I2227" s="1">
        <v>863.78950801552378</v>
      </c>
      <c r="J2227" s="1">
        <f t="shared" si="203"/>
        <v>46.802722534321227</v>
      </c>
      <c r="K2227" s="1">
        <f t="shared" si="204"/>
        <v>-3.0588811935268065</v>
      </c>
      <c r="L2227" s="26"/>
      <c r="M2227" s="26"/>
      <c r="N2227" s="2">
        <v>1.05207272201816E-13</v>
      </c>
      <c r="O2227" s="26"/>
      <c r="P2227" s="26"/>
      <c r="Q2227" s="26"/>
      <c r="R2227" s="26"/>
      <c r="S2227" s="26"/>
      <c r="T2227" s="26"/>
      <c r="U2227" s="26"/>
      <c r="V2227" s="26"/>
    </row>
    <row r="2228" spans="1:22" ht="14.5" x14ac:dyDescent="0.35">
      <c r="A2228" s="15">
        <v>19</v>
      </c>
      <c r="B2228" s="8">
        <v>180</v>
      </c>
      <c r="C2228" s="8">
        <v>1083333.3333000001</v>
      </c>
      <c r="D2228" s="8">
        <v>5166.6666660000001</v>
      </c>
      <c r="E2228" s="2">
        <v>720</v>
      </c>
      <c r="F2228" s="2">
        <v>2916.34887695312</v>
      </c>
      <c r="G2228" s="2">
        <v>883.68853759765602</v>
      </c>
      <c r="H2228" s="1">
        <v>3479.942251805026</v>
      </c>
      <c r="I2228" s="1">
        <v>903.76561474669109</v>
      </c>
      <c r="J2228" s="1">
        <f t="shared" si="203"/>
        <v>19.3253070407929</v>
      </c>
      <c r="K2228" s="1">
        <f t="shared" si="204"/>
        <v>2.2719630610594352</v>
      </c>
      <c r="L2228" s="26"/>
      <c r="M2228" s="26"/>
      <c r="N2228" s="2">
        <v>0</v>
      </c>
      <c r="O2228" s="26"/>
      <c r="P2228" s="26"/>
      <c r="Q2228" s="26"/>
      <c r="R2228" s="26"/>
      <c r="S2228" s="26"/>
      <c r="T2228" s="26"/>
      <c r="U2228" s="26"/>
      <c r="V2228" s="26"/>
    </row>
    <row r="2229" spans="1:22" ht="14.5" x14ac:dyDescent="0.35">
      <c r="A2229" s="15">
        <v>19</v>
      </c>
      <c r="B2229" s="8">
        <v>180</v>
      </c>
      <c r="C2229" s="8">
        <v>1083333.3333000001</v>
      </c>
      <c r="D2229" s="8">
        <v>5166.6666660000001</v>
      </c>
      <c r="E2229" s="2">
        <v>750</v>
      </c>
      <c r="F2229" s="2">
        <v>2939.96997070313</v>
      </c>
      <c r="G2229" s="2">
        <v>724.41003417968795</v>
      </c>
      <c r="H2229" s="1">
        <v>2985.6728742771152</v>
      </c>
      <c r="I2229" s="1">
        <v>708.70857477144273</v>
      </c>
      <c r="J2229" s="1">
        <f t="shared" si="203"/>
        <v>1.5545364078346269</v>
      </c>
      <c r="K2229" s="1">
        <f t="shared" si="204"/>
        <v>-2.1674823190467465</v>
      </c>
      <c r="L2229" s="26"/>
      <c r="M2229" s="26"/>
      <c r="N2229" s="2">
        <v>1083333</v>
      </c>
      <c r="O2229" s="26"/>
      <c r="P2229" s="26"/>
      <c r="Q2229" s="26"/>
      <c r="R2229" s="26"/>
      <c r="S2229" s="26"/>
      <c r="T2229" s="26"/>
      <c r="U2229" s="26"/>
      <c r="V2229" s="26"/>
    </row>
    <row r="2230" spans="1:22" ht="14.5" x14ac:dyDescent="0.35">
      <c r="A2230" s="15">
        <v>19</v>
      </c>
      <c r="B2230" s="8">
        <v>180</v>
      </c>
      <c r="C2230" s="8">
        <v>1083333.3333000001</v>
      </c>
      <c r="D2230" s="8">
        <v>5166.6666660000001</v>
      </c>
      <c r="E2230" s="2">
        <v>780</v>
      </c>
      <c r="F2230" s="2">
        <v>2923.22290039062</v>
      </c>
      <c r="G2230" s="2">
        <v>654.34826660156295</v>
      </c>
      <c r="H2230" s="1">
        <v>2787.5418820938162</v>
      </c>
      <c r="I2230" s="1">
        <v>632.26608317195723</v>
      </c>
      <c r="J2230" s="1">
        <f t="shared" si="203"/>
        <v>-4.6414872529451392</v>
      </c>
      <c r="K2230" s="1">
        <f t="shared" si="204"/>
        <v>-3.3746835678639777</v>
      </c>
      <c r="L2230" s="26"/>
      <c r="M2230" s="26"/>
      <c r="N2230" s="2">
        <v>1083333</v>
      </c>
      <c r="O2230" s="26"/>
      <c r="P2230" s="26"/>
      <c r="Q2230" s="26"/>
      <c r="R2230" s="26"/>
      <c r="S2230" s="26"/>
      <c r="T2230" s="26"/>
      <c r="U2230" s="26"/>
      <c r="V2230" s="26"/>
    </row>
    <row r="2231" spans="1:22" ht="14.5" x14ac:dyDescent="0.35">
      <c r="A2231" s="15">
        <v>19</v>
      </c>
      <c r="B2231" s="8">
        <v>180</v>
      </c>
      <c r="C2231" s="8">
        <v>1083333.3333000001</v>
      </c>
      <c r="D2231" s="8">
        <v>5166.6666660000001</v>
      </c>
      <c r="E2231" s="2">
        <v>810</v>
      </c>
      <c r="F2231" s="2">
        <v>2887.9404296875</v>
      </c>
      <c r="G2231" s="2">
        <v>609.50152587890602</v>
      </c>
      <c r="H2231" s="1">
        <v>2804.9979113977111</v>
      </c>
      <c r="I2231" s="1">
        <v>587.86566620252518</v>
      </c>
      <c r="J2231" s="1">
        <f t="shared" si="203"/>
        <v>-2.872030095813439</v>
      </c>
      <c r="K2231" s="1">
        <f t="shared" si="204"/>
        <v>-3.5497630043143475</v>
      </c>
      <c r="L2231" s="26"/>
      <c r="M2231" s="26"/>
      <c r="N2231" s="2">
        <v>1083333</v>
      </c>
      <c r="O2231" s="26"/>
      <c r="P2231" s="26"/>
      <c r="Q2231" s="26"/>
      <c r="R2231" s="26"/>
      <c r="S2231" s="26"/>
      <c r="T2231" s="26"/>
      <c r="U2231" s="26"/>
      <c r="V2231" s="26"/>
    </row>
    <row r="2232" spans="1:22" ht="14.5" x14ac:dyDescent="0.35">
      <c r="A2232" s="15">
        <v>19</v>
      </c>
      <c r="B2232" s="8">
        <v>180</v>
      </c>
      <c r="C2232" s="8">
        <v>1083333.3333000001</v>
      </c>
      <c r="D2232" s="8">
        <v>5166.6666660000001</v>
      </c>
      <c r="E2232" s="2">
        <v>840</v>
      </c>
      <c r="F2232" s="2">
        <v>2824.74609375</v>
      </c>
      <c r="G2232" s="2">
        <v>576.08770751953102</v>
      </c>
      <c r="H2232" s="1">
        <v>2979.3996862744689</v>
      </c>
      <c r="I2232" s="1">
        <v>562.66264357158764</v>
      </c>
      <c r="J2232" s="1">
        <f t="shared" si="203"/>
        <v>5.4749555319911263</v>
      </c>
      <c r="K2232" s="1">
        <f t="shared" si="204"/>
        <v>-2.3303854209540198</v>
      </c>
      <c r="L2232" s="26"/>
      <c r="M2232" s="26"/>
      <c r="N2232" s="2">
        <v>1083333</v>
      </c>
      <c r="O2232" s="26"/>
      <c r="P2232" s="26"/>
      <c r="Q2232" s="26"/>
      <c r="R2232" s="26"/>
      <c r="S2232" s="26"/>
      <c r="T2232" s="26"/>
      <c r="U2232" s="26"/>
      <c r="V2232" s="26"/>
    </row>
    <row r="2233" spans="1:22" ht="14.5" x14ac:dyDescent="0.35">
      <c r="A2233" s="15">
        <v>19</v>
      </c>
      <c r="B2233" s="8">
        <v>180</v>
      </c>
      <c r="C2233" s="8">
        <v>1083333.3333000001</v>
      </c>
      <c r="D2233" s="8">
        <v>5166.6666660000001</v>
      </c>
      <c r="E2233" s="2">
        <v>870</v>
      </c>
      <c r="F2233" s="2">
        <v>2984.0185546875</v>
      </c>
      <c r="G2233" s="2">
        <v>574.77746582031295</v>
      </c>
      <c r="H2233" s="1">
        <v>3268.057081982422</v>
      </c>
      <c r="I2233" s="1">
        <v>558.56740313159526</v>
      </c>
      <c r="J2233" s="1">
        <f t="shared" si="203"/>
        <v>9.5186582150682302</v>
      </c>
      <c r="K2233" s="1">
        <f t="shared" si="204"/>
        <v>-2.820232812290747</v>
      </c>
      <c r="L2233" s="26"/>
      <c r="M2233" s="26"/>
      <c r="N2233" s="2">
        <v>1083333</v>
      </c>
      <c r="O2233" s="26"/>
      <c r="P2233" s="26"/>
      <c r="Q2233" s="26"/>
      <c r="R2233" s="26"/>
      <c r="S2233" s="26"/>
      <c r="T2233" s="26"/>
      <c r="U2233" s="26"/>
      <c r="V2233" s="26"/>
    </row>
    <row r="2234" spans="1:22" ht="14.5" x14ac:dyDescent="0.35">
      <c r="A2234" s="15">
        <v>19</v>
      </c>
      <c r="B2234" s="8">
        <v>180</v>
      </c>
      <c r="C2234" s="8">
        <v>1083333.3333000001</v>
      </c>
      <c r="D2234" s="8">
        <v>5166.6666660000001</v>
      </c>
      <c r="E2234" s="2">
        <v>900</v>
      </c>
      <c r="F2234" s="2">
        <v>3509.09912109375</v>
      </c>
      <c r="G2234" s="2">
        <v>582.45568847656295</v>
      </c>
      <c r="H2234" s="1">
        <v>3639.8905588189432</v>
      </c>
      <c r="I2234" s="1">
        <v>567.31020308177187</v>
      </c>
      <c r="J2234" s="1">
        <f t="shared" si="203"/>
        <v>3.7272084148032514</v>
      </c>
      <c r="K2234" s="1">
        <f t="shared" si="204"/>
        <v>-2.6002811363049312</v>
      </c>
      <c r="L2234" s="26"/>
      <c r="M2234" s="26"/>
      <c r="N2234" s="2">
        <v>1083333</v>
      </c>
      <c r="O2234" s="26"/>
      <c r="P2234" s="26"/>
      <c r="Q2234" s="26"/>
      <c r="R2234" s="26"/>
      <c r="S2234" s="26"/>
      <c r="T2234" s="26"/>
      <c r="U2234" s="26"/>
      <c r="V2234" s="26"/>
    </row>
    <row r="2235" spans="1:22" ht="14.5" x14ac:dyDescent="0.35">
      <c r="A2235" s="15">
        <v>19</v>
      </c>
      <c r="B2235" s="8">
        <v>180</v>
      </c>
      <c r="C2235" s="8">
        <v>1083333.3333000001</v>
      </c>
      <c r="D2235" s="8">
        <v>5166.6666660000001</v>
      </c>
      <c r="E2235" s="2">
        <v>930</v>
      </c>
      <c r="F2235" s="2">
        <v>4047.45385742187</v>
      </c>
      <c r="G2235" s="2">
        <v>668.68035888671898</v>
      </c>
      <c r="H2235" s="1">
        <v>4057.567813087946</v>
      </c>
      <c r="I2235" s="1">
        <v>647.19137424251812</v>
      </c>
      <c r="J2235" s="1">
        <f t="shared" si="203"/>
        <v>0.24988439701492546</v>
      </c>
      <c r="K2235" s="1">
        <f t="shared" si="204"/>
        <v>-3.2136407715007071</v>
      </c>
      <c r="L2235" s="26"/>
      <c r="M2235" s="26"/>
      <c r="N2235" s="2">
        <v>0</v>
      </c>
      <c r="O2235" s="26"/>
      <c r="P2235" s="26"/>
      <c r="Q2235" s="26"/>
      <c r="R2235" s="26"/>
      <c r="S2235" s="26"/>
      <c r="T2235" s="26"/>
      <c r="U2235" s="26"/>
      <c r="V2235" s="26"/>
    </row>
    <row r="2236" spans="1:22" ht="14.5" x14ac:dyDescent="0.35">
      <c r="A2236" s="15">
        <v>19</v>
      </c>
      <c r="B2236" s="8">
        <v>180</v>
      </c>
      <c r="C2236" s="8">
        <v>1083333.3333000001</v>
      </c>
      <c r="D2236" s="8">
        <v>5166.6666660000001</v>
      </c>
      <c r="E2236" s="2">
        <v>960</v>
      </c>
      <c r="F2236" s="2">
        <v>6028.1376953125</v>
      </c>
      <c r="G2236" s="2">
        <v>706.33386230468705</v>
      </c>
      <c r="H2236" s="1">
        <v>5264.243805686795</v>
      </c>
      <c r="I2236" s="1">
        <v>689.18178560453805</v>
      </c>
      <c r="J2236" s="1">
        <f t="shared" si="203"/>
        <v>-12.672137370380765</v>
      </c>
      <c r="K2236" s="1">
        <f t="shared" si="204"/>
        <v>-2.4283242833896876</v>
      </c>
      <c r="L2236" s="26"/>
      <c r="M2236" s="26"/>
      <c r="N2236" s="2">
        <v>2.10424430972193E-14</v>
      </c>
      <c r="O2236" s="26"/>
      <c r="P2236" s="26"/>
      <c r="Q2236" s="26"/>
      <c r="R2236" s="26"/>
      <c r="S2236" s="26"/>
      <c r="T2236" s="26"/>
      <c r="U2236" s="26"/>
      <c r="V2236" s="26"/>
    </row>
    <row r="2237" spans="1:22" ht="14.5" x14ac:dyDescent="0.35">
      <c r="A2237" s="15">
        <v>19</v>
      </c>
      <c r="B2237" s="8">
        <v>180</v>
      </c>
      <c r="C2237" s="8">
        <v>1083333.3333000001</v>
      </c>
      <c r="D2237" s="8">
        <v>5166.6666660000001</v>
      </c>
      <c r="E2237" s="2">
        <v>990</v>
      </c>
      <c r="F2237" s="2">
        <v>7265.9140625</v>
      </c>
      <c r="G2237" s="2">
        <v>679.19952392578102</v>
      </c>
      <c r="H2237" s="1">
        <v>6816.1890660862846</v>
      </c>
      <c r="I2237" s="1">
        <v>650.70513576565361</v>
      </c>
      <c r="J2237" s="1">
        <f t="shared" si="203"/>
        <v>-6.1895171418938784</v>
      </c>
      <c r="K2237" s="1">
        <f t="shared" si="204"/>
        <v>-4.1952897722055997</v>
      </c>
      <c r="L2237" s="26"/>
      <c r="M2237" s="26"/>
      <c r="N2237" s="2">
        <v>1.26248553169832E-13</v>
      </c>
      <c r="O2237" s="26"/>
      <c r="P2237" s="26"/>
      <c r="Q2237" s="26"/>
      <c r="R2237" s="26"/>
      <c r="S2237" s="26"/>
      <c r="T2237" s="26"/>
      <c r="U2237" s="26"/>
      <c r="V2237" s="26"/>
    </row>
    <row r="2238" spans="1:22" ht="14.5" x14ac:dyDescent="0.35">
      <c r="A2238" s="15">
        <v>19</v>
      </c>
      <c r="B2238" s="8">
        <v>180</v>
      </c>
      <c r="C2238" s="8">
        <v>1083333.3333000001</v>
      </c>
      <c r="D2238" s="8">
        <v>5166.6666660000001</v>
      </c>
      <c r="E2238" s="2">
        <v>1020</v>
      </c>
      <c r="F2238" s="2">
        <v>8971.353515625</v>
      </c>
      <c r="G2238" s="2">
        <v>677.03741455078102</v>
      </c>
      <c r="H2238" s="1">
        <v>7598.668135757197</v>
      </c>
      <c r="I2238" s="1">
        <v>631.13683560684035</v>
      </c>
      <c r="J2238" s="1">
        <f t="shared" si="203"/>
        <v>-15.300761222674582</v>
      </c>
      <c r="K2238" s="1">
        <f t="shared" si="204"/>
        <v>-6.779622212517757</v>
      </c>
      <c r="L2238" s="26"/>
      <c r="M2238" s="26"/>
      <c r="N2238" s="2">
        <v>0</v>
      </c>
      <c r="O2238" s="26"/>
      <c r="P2238" s="26"/>
      <c r="Q2238" s="26"/>
      <c r="R2238" s="26"/>
      <c r="S2238" s="26"/>
      <c r="T2238" s="26"/>
      <c r="U2238" s="26"/>
      <c r="V2238" s="26"/>
    </row>
    <row r="2239" spans="1:22" ht="14.5" x14ac:dyDescent="0.35">
      <c r="A2239" s="15">
        <v>19</v>
      </c>
      <c r="B2239" s="8">
        <v>180</v>
      </c>
      <c r="C2239" s="8">
        <v>1083333.3333000001</v>
      </c>
      <c r="D2239" s="8">
        <v>5166.6666660000001</v>
      </c>
      <c r="E2239" s="2">
        <v>1050</v>
      </c>
      <c r="F2239" s="2">
        <v>6896.9140625</v>
      </c>
      <c r="G2239" s="2">
        <v>581.83734130859398</v>
      </c>
      <c r="H2239" s="1">
        <v>7514.6581516172882</v>
      </c>
      <c r="I2239" s="1">
        <v>611.61273954679314</v>
      </c>
      <c r="J2239" s="1">
        <f t="shared" si="203"/>
        <v>8.9568187093427074</v>
      </c>
      <c r="K2239" s="1">
        <f t="shared" si="204"/>
        <v>5.1174780517235536</v>
      </c>
      <c r="L2239" s="26"/>
      <c r="M2239" s="26"/>
      <c r="N2239" s="2">
        <v>0</v>
      </c>
      <c r="O2239" s="26"/>
      <c r="P2239" s="26"/>
      <c r="Q2239" s="26"/>
      <c r="R2239" s="26"/>
      <c r="S2239" s="26"/>
      <c r="T2239" s="26"/>
      <c r="U2239" s="26"/>
      <c r="V2239" s="26"/>
    </row>
    <row r="2240" spans="1:22" ht="14.5" x14ac:dyDescent="0.35">
      <c r="A2240" s="15">
        <v>19</v>
      </c>
      <c r="B2240" s="8">
        <v>180</v>
      </c>
      <c r="C2240" s="8">
        <v>1083333.3333000001</v>
      </c>
      <c r="D2240" s="8">
        <v>5166.6666660000001</v>
      </c>
      <c r="E2240" s="2">
        <v>1080</v>
      </c>
      <c r="F2240" s="2">
        <v>7419.98291015625</v>
      </c>
      <c r="G2240" s="2">
        <v>618.79089355468795</v>
      </c>
      <c r="H2240" s="1">
        <v>7511.0816290999637</v>
      </c>
      <c r="I2240" s="1">
        <v>591.27495375273668</v>
      </c>
      <c r="J2240" s="1">
        <f t="shared" si="203"/>
        <v>1.2277483660915247</v>
      </c>
      <c r="K2240" s="1">
        <f t="shared" si="204"/>
        <v>-4.4467266872471285</v>
      </c>
      <c r="L2240" s="26"/>
      <c r="M2240" s="26"/>
      <c r="N2240" s="2">
        <v>0</v>
      </c>
      <c r="O2240" s="26"/>
      <c r="P2240" s="26"/>
      <c r="Q2240" s="26"/>
      <c r="R2240" s="26"/>
      <c r="S2240" s="26"/>
      <c r="T2240" s="26"/>
      <c r="U2240" s="26"/>
      <c r="V2240" s="26"/>
    </row>
    <row r="2241" spans="1:22" ht="14.5" x14ac:dyDescent="0.35">
      <c r="A2241" s="15">
        <v>19</v>
      </c>
      <c r="B2241" s="8">
        <v>180</v>
      </c>
      <c r="C2241" s="8">
        <v>1083333.3333000001</v>
      </c>
      <c r="D2241" s="8">
        <v>5166.6666660000001</v>
      </c>
      <c r="E2241" s="2">
        <v>1110</v>
      </c>
      <c r="F2241" s="2">
        <v>6085.26416015625</v>
      </c>
      <c r="G2241" s="2">
        <v>501.35861206054699</v>
      </c>
      <c r="H2241" s="1">
        <v>5676.8440690364941</v>
      </c>
      <c r="I2241" s="1">
        <v>496.14178979987679</v>
      </c>
      <c r="J2241" s="1">
        <f t="shared" si="203"/>
        <v>-6.7116246784144362</v>
      </c>
      <c r="K2241" s="1">
        <f t="shared" si="204"/>
        <v>-1.0405370796822344</v>
      </c>
      <c r="L2241" s="26"/>
      <c r="M2241" s="26"/>
      <c r="N2241" s="2">
        <v>1083333</v>
      </c>
      <c r="O2241" s="26"/>
      <c r="P2241" s="26"/>
      <c r="Q2241" s="26"/>
      <c r="R2241" s="26"/>
      <c r="S2241" s="26"/>
      <c r="T2241" s="26"/>
      <c r="U2241" s="26"/>
      <c r="V2241" s="26"/>
    </row>
    <row r="2242" spans="1:22" ht="14.5" x14ac:dyDescent="0.35">
      <c r="A2242" s="15">
        <v>19</v>
      </c>
      <c r="B2242" s="8">
        <v>180</v>
      </c>
      <c r="C2242" s="8">
        <v>1083333.3333000001</v>
      </c>
      <c r="D2242" s="8">
        <v>5166.6666660000001</v>
      </c>
      <c r="E2242" s="2">
        <v>1140</v>
      </c>
      <c r="F2242" s="2">
        <v>5305.7861328125</v>
      </c>
      <c r="G2242" s="2">
        <v>459.00088500976602</v>
      </c>
      <c r="H2242" s="1">
        <v>4602.5945668941722</v>
      </c>
      <c r="I2242" s="1">
        <v>480.45564960916772</v>
      </c>
      <c r="J2242" s="1">
        <f t="shared" si="203"/>
        <v>-13.253296463828232</v>
      </c>
      <c r="K2242" s="1">
        <f t="shared" si="204"/>
        <v>4.6742316409575571</v>
      </c>
      <c r="L2242" s="26"/>
      <c r="M2242" s="26"/>
      <c r="N2242" s="2">
        <v>1083333</v>
      </c>
      <c r="O2242" s="26"/>
      <c r="P2242" s="26"/>
      <c r="Q2242" s="26"/>
      <c r="R2242" s="26"/>
      <c r="S2242" s="26"/>
      <c r="T2242" s="26"/>
      <c r="U2242" s="26"/>
      <c r="V2242" s="26"/>
    </row>
    <row r="2243" spans="1:22" ht="14.5" x14ac:dyDescent="0.35">
      <c r="A2243" s="15">
        <v>19</v>
      </c>
      <c r="B2243" s="8">
        <v>180</v>
      </c>
      <c r="C2243" s="8">
        <v>1083333.3333000001</v>
      </c>
      <c r="D2243" s="8">
        <v>5166.6666660000001</v>
      </c>
      <c r="E2243" s="2">
        <v>1170</v>
      </c>
      <c r="F2243" s="2">
        <v>5228.15966796875</v>
      </c>
      <c r="G2243" s="2">
        <v>457.58078002929699</v>
      </c>
      <c r="H2243" s="1">
        <v>4850.5624623964277</v>
      </c>
      <c r="I2243" s="1">
        <v>468.91002191338458</v>
      </c>
      <c r="J2243" s="1">
        <f t="shared" si="203"/>
        <v>-7.2223732546987565</v>
      </c>
      <c r="K2243" s="1">
        <f t="shared" si="204"/>
        <v>2.4758998582419105</v>
      </c>
      <c r="L2243" s="26"/>
      <c r="M2243" s="26"/>
      <c r="N2243" s="2">
        <v>1083333</v>
      </c>
      <c r="O2243" s="26"/>
      <c r="P2243" s="26"/>
      <c r="Q2243" s="26"/>
      <c r="R2243" s="26"/>
      <c r="S2243" s="26"/>
      <c r="T2243" s="26"/>
      <c r="U2243" s="26"/>
      <c r="V2243" s="26"/>
    </row>
    <row r="2244" spans="1:22" ht="14.5" x14ac:dyDescent="0.35">
      <c r="A2244" s="15">
        <v>19</v>
      </c>
      <c r="B2244" s="8">
        <v>180</v>
      </c>
      <c r="C2244" s="8">
        <v>1083333.3333000001</v>
      </c>
      <c r="D2244" s="8">
        <v>5166.6666660000001</v>
      </c>
      <c r="E2244" s="2">
        <v>1200</v>
      </c>
      <c r="F2244" s="2">
        <v>5395.07958984375</v>
      </c>
      <c r="G2244" s="2">
        <v>444.02407836914102</v>
      </c>
      <c r="H2244" s="1">
        <v>5019.7452066536489</v>
      </c>
      <c r="I2244" s="1">
        <v>454.44794522233059</v>
      </c>
      <c r="J2244" s="1">
        <f t="shared" si="203"/>
        <v>-6.9569758321391397</v>
      </c>
      <c r="K2244" s="1">
        <f t="shared" si="204"/>
        <v>2.3475904485800534</v>
      </c>
      <c r="L2244" s="26"/>
      <c r="M2244" s="26"/>
      <c r="N2244" s="2">
        <v>1083333</v>
      </c>
      <c r="O2244" s="26"/>
      <c r="P2244" s="26"/>
      <c r="Q2244" s="26"/>
      <c r="R2244" s="26"/>
      <c r="S2244" s="26"/>
      <c r="T2244" s="26"/>
      <c r="U2244" s="26"/>
      <c r="V2244" s="26"/>
    </row>
    <row r="2245" spans="1:22" ht="14.5" x14ac:dyDescent="0.35">
      <c r="A2245" s="15">
        <v>19</v>
      </c>
      <c r="B2245" s="8">
        <v>180</v>
      </c>
      <c r="C2245" s="8">
        <v>1083333.3333000001</v>
      </c>
      <c r="D2245" s="8">
        <v>5166.6666660000001</v>
      </c>
      <c r="E2245" s="2">
        <v>1230</v>
      </c>
      <c r="F2245" s="2">
        <v>4478.37548828125</v>
      </c>
      <c r="G2245" s="2">
        <v>387.36962890625</v>
      </c>
      <c r="H2245" s="1">
        <v>5243.9274867330942</v>
      </c>
      <c r="I2245" s="1">
        <v>438.8946030594272</v>
      </c>
      <c r="J2245" s="1">
        <f t="shared" si="203"/>
        <v>17.09441292841781</v>
      </c>
      <c r="K2245" s="1">
        <f t="shared" si="204"/>
        <v>13.301242613846506</v>
      </c>
      <c r="L2245" s="26"/>
      <c r="M2245" s="26"/>
      <c r="N2245" s="2">
        <v>1083333</v>
      </c>
      <c r="O2245" s="26"/>
      <c r="P2245" s="26"/>
      <c r="Q2245" s="26"/>
      <c r="R2245" s="26"/>
      <c r="S2245" s="26"/>
      <c r="T2245" s="26"/>
      <c r="U2245" s="26"/>
      <c r="V2245" s="26"/>
    </row>
    <row r="2246" spans="1:22" ht="14.5" x14ac:dyDescent="0.35">
      <c r="A2246" s="15">
        <v>19</v>
      </c>
      <c r="B2246" s="8">
        <v>180</v>
      </c>
      <c r="C2246" s="8">
        <v>1083333.3333000001</v>
      </c>
      <c r="D2246" s="8">
        <v>5166.6666660000001</v>
      </c>
      <c r="E2246" s="2">
        <v>1260</v>
      </c>
      <c r="F2246" s="2">
        <v>5373.33251953125</v>
      </c>
      <c r="G2246" s="2">
        <v>385.81750488281301</v>
      </c>
      <c r="H2246" s="1">
        <v>5229.1999193833644</v>
      </c>
      <c r="I2246" s="1">
        <v>422.76386807283012</v>
      </c>
      <c r="J2246" s="1">
        <f t="shared" si="203"/>
        <v>-2.6823688953547058</v>
      </c>
      <c r="K2246" s="1">
        <f t="shared" si="204"/>
        <v>9.5761241318584247</v>
      </c>
      <c r="L2246" s="26"/>
      <c r="M2246" s="26"/>
      <c r="N2246" s="2">
        <v>1083333</v>
      </c>
      <c r="O2246" s="26"/>
      <c r="P2246" s="26"/>
      <c r="Q2246" s="26"/>
      <c r="R2246" s="26"/>
      <c r="S2246" s="26"/>
      <c r="T2246" s="26"/>
      <c r="U2246" s="26"/>
      <c r="V2246" s="26"/>
    </row>
    <row r="2247" spans="1:22" ht="14.5" x14ac:dyDescent="0.35">
      <c r="A2247" s="15">
        <v>19</v>
      </c>
      <c r="B2247" s="8">
        <v>180</v>
      </c>
      <c r="C2247" s="8">
        <v>1083333.3333000001</v>
      </c>
      <c r="D2247" s="8">
        <v>5166.6666660000001</v>
      </c>
      <c r="E2247" s="2">
        <v>1290</v>
      </c>
      <c r="F2247" s="2">
        <v>6871.58154296875</v>
      </c>
      <c r="G2247" s="2">
        <v>463.95379638671898</v>
      </c>
      <c r="H2247" s="1">
        <v>7046.543110395497</v>
      </c>
      <c r="I2247" s="1">
        <v>438.82188917427197</v>
      </c>
      <c r="J2247" s="1">
        <f t="shared" si="203"/>
        <v>2.5461615544062637</v>
      </c>
      <c r="K2247" s="1">
        <f t="shared" si="204"/>
        <v>-5.416898710210968</v>
      </c>
      <c r="L2247" s="26"/>
      <c r="M2247" s="26"/>
      <c r="N2247" s="2">
        <v>0</v>
      </c>
      <c r="O2247" s="26"/>
      <c r="P2247" s="26"/>
      <c r="Q2247" s="26"/>
      <c r="R2247" s="26"/>
      <c r="S2247" s="26"/>
      <c r="T2247" s="26"/>
      <c r="U2247" s="26"/>
      <c r="V2247" s="26"/>
    </row>
    <row r="2248" spans="1:22" ht="14.5" x14ac:dyDescent="0.35">
      <c r="A2248" s="15">
        <v>19</v>
      </c>
      <c r="B2248" s="8">
        <v>180</v>
      </c>
      <c r="C2248" s="8">
        <v>1083333.3333000001</v>
      </c>
      <c r="D2248" s="8">
        <v>5166.6666660000001</v>
      </c>
      <c r="E2248" s="2">
        <v>1320</v>
      </c>
      <c r="F2248" s="2">
        <v>7847.30078125</v>
      </c>
      <c r="G2248" s="2">
        <v>445.32501220703102</v>
      </c>
      <c r="H2248" s="1">
        <v>8057.4897886182671</v>
      </c>
      <c r="I2248" s="1">
        <v>419.67473520853491</v>
      </c>
      <c r="J2248" s="1">
        <f t="shared" si="203"/>
        <v>2.6784879696529993</v>
      </c>
      <c r="K2248" s="1">
        <f t="shared" si="204"/>
        <v>-5.7599003638653317</v>
      </c>
      <c r="L2248" s="26"/>
      <c r="M2248" s="26"/>
      <c r="N2248" s="2">
        <v>4.20836732432581E-14</v>
      </c>
      <c r="O2248" s="26"/>
      <c r="P2248" s="26"/>
      <c r="Q2248" s="26"/>
      <c r="R2248" s="26"/>
      <c r="S2248" s="26"/>
      <c r="T2248" s="26"/>
      <c r="U2248" s="26"/>
      <c r="V2248" s="26"/>
    </row>
    <row r="2249" spans="1:22" ht="14.5" x14ac:dyDescent="0.35">
      <c r="A2249" s="15">
        <v>19</v>
      </c>
      <c r="B2249" s="8">
        <v>180</v>
      </c>
      <c r="C2249" s="8">
        <v>1083333.3333000001</v>
      </c>
      <c r="D2249" s="8">
        <v>5166.6666660000001</v>
      </c>
      <c r="E2249" s="2">
        <v>1350</v>
      </c>
      <c r="F2249" s="2">
        <v>8904.2158203125</v>
      </c>
      <c r="G2249" s="2">
        <v>434.30529785156301</v>
      </c>
      <c r="H2249" s="1">
        <v>8786.9899068300838</v>
      </c>
      <c r="I2249" s="1">
        <v>399.14792117280109</v>
      </c>
      <c r="J2249" s="1">
        <f t="shared" si="203"/>
        <v>-1.3165214753105803</v>
      </c>
      <c r="K2249" s="1">
        <f t="shared" si="204"/>
        <v>-8.0950835397771321</v>
      </c>
      <c r="L2249" s="26"/>
      <c r="M2249" s="26"/>
      <c r="N2249" s="2">
        <v>1.8937224021981601E-13</v>
      </c>
      <c r="O2249" s="26"/>
      <c r="P2249" s="26"/>
      <c r="Q2249" s="26"/>
      <c r="R2249" s="26"/>
      <c r="S2249" s="26"/>
      <c r="T2249" s="26"/>
      <c r="U2249" s="26"/>
      <c r="V2249" s="26"/>
    </row>
    <row r="2250" spans="1:22" ht="14.5" x14ac:dyDescent="0.35">
      <c r="A2250" s="15">
        <v>19</v>
      </c>
      <c r="B2250" s="8">
        <v>180</v>
      </c>
      <c r="C2250" s="8">
        <v>1083333.3333000001</v>
      </c>
      <c r="D2250" s="8">
        <v>5166.6666660000001</v>
      </c>
      <c r="E2250" s="2">
        <v>1380</v>
      </c>
      <c r="F2250" s="2">
        <v>9038.791015625</v>
      </c>
      <c r="G2250" s="2">
        <v>386.49072265625</v>
      </c>
      <c r="H2250" s="1">
        <v>9392.9312680274197</v>
      </c>
      <c r="I2250" s="1">
        <v>388.03346917149491</v>
      </c>
      <c r="J2250" s="1">
        <f t="shared" ref="J2250:J2313" si="213">(H2250-F2250)/F2250*100</f>
        <v>3.9180046511777018</v>
      </c>
      <c r="K2250" s="1">
        <f t="shared" ref="K2250:K2313" si="214">(I2250-G2250)/G2250*100</f>
        <v>0.39916780010708147</v>
      </c>
      <c r="L2250" s="26"/>
      <c r="M2250" s="26"/>
      <c r="N2250" s="2">
        <v>4.73439036997696E-14</v>
      </c>
      <c r="O2250" s="26"/>
      <c r="P2250" s="26"/>
      <c r="Q2250" s="26"/>
      <c r="R2250" s="26"/>
      <c r="S2250" s="26"/>
      <c r="T2250" s="26"/>
      <c r="U2250" s="26"/>
      <c r="V2250" s="26"/>
    </row>
    <row r="2251" spans="1:22" ht="14.5" x14ac:dyDescent="0.35">
      <c r="A2251" s="15">
        <v>19</v>
      </c>
      <c r="B2251" s="8">
        <v>180</v>
      </c>
      <c r="C2251" s="8">
        <v>1083333.3333000001</v>
      </c>
      <c r="D2251" s="8">
        <v>5166.6666660000001</v>
      </c>
      <c r="E2251" s="2">
        <v>1410</v>
      </c>
      <c r="F2251" s="2">
        <v>9423.7646484375</v>
      </c>
      <c r="G2251" s="2">
        <v>390.3701171875</v>
      </c>
      <c r="H2251" s="1">
        <v>9293.7197866883089</v>
      </c>
      <c r="I2251" s="1">
        <v>390.50801647773562</v>
      </c>
      <c r="J2251" s="1">
        <f t="shared" si="213"/>
        <v>-1.3799672063197492</v>
      </c>
      <c r="K2251" s="1">
        <f t="shared" si="214"/>
        <v>3.5325268037714116E-2</v>
      </c>
      <c r="L2251" s="26"/>
      <c r="M2251" s="26"/>
      <c r="N2251" s="2">
        <v>0</v>
      </c>
      <c r="O2251" s="26"/>
      <c r="P2251" s="26"/>
      <c r="Q2251" s="26"/>
      <c r="R2251" s="26"/>
      <c r="S2251" s="26"/>
      <c r="T2251" s="26"/>
      <c r="U2251" s="26"/>
      <c r="V2251" s="26"/>
    </row>
    <row r="2252" spans="1:22" ht="14.5" x14ac:dyDescent="0.35">
      <c r="A2252" s="15">
        <v>19</v>
      </c>
      <c r="B2252" s="8">
        <v>180</v>
      </c>
      <c r="C2252" s="8">
        <v>1083333.3333000001</v>
      </c>
      <c r="D2252" s="8">
        <v>5166.6666660000001</v>
      </c>
      <c r="E2252" s="2">
        <v>1440</v>
      </c>
      <c r="F2252" s="2">
        <v>9048.548828125</v>
      </c>
      <c r="G2252" s="2">
        <v>405.32778930664102</v>
      </c>
      <c r="H2252" s="1">
        <v>9015.3600371562916</v>
      </c>
      <c r="I2252" s="1">
        <v>395.87328896546961</v>
      </c>
      <c r="J2252" s="1">
        <f t="shared" si="213"/>
        <v>-0.36678578630807535</v>
      </c>
      <c r="K2252" s="1">
        <f t="shared" si="214"/>
        <v>-2.3325566592274369</v>
      </c>
      <c r="L2252" s="26"/>
      <c r="M2252" s="26"/>
      <c r="N2252" s="2">
        <v>0</v>
      </c>
      <c r="O2252" s="26"/>
      <c r="P2252" s="26"/>
      <c r="Q2252" s="26"/>
      <c r="R2252" s="26"/>
      <c r="S2252" s="26"/>
      <c r="T2252" s="26"/>
      <c r="U2252" s="26"/>
      <c r="V2252" s="26"/>
    </row>
    <row r="2253" spans="1:22" ht="14.5" x14ac:dyDescent="0.35">
      <c r="A2253" s="15">
        <v>19</v>
      </c>
      <c r="B2253" s="8">
        <v>180</v>
      </c>
      <c r="C2253" s="8">
        <v>1083333.3333000001</v>
      </c>
      <c r="D2253" s="8">
        <v>5166.6666660000001</v>
      </c>
      <c r="E2253" s="2">
        <v>1470</v>
      </c>
      <c r="F2253" s="2">
        <v>7865.0068359375</v>
      </c>
      <c r="G2253" s="2">
        <v>357.20739746093699</v>
      </c>
      <c r="H2253" s="1">
        <v>7885.1390020274002</v>
      </c>
      <c r="I2253" s="1">
        <v>351.93984743856959</v>
      </c>
      <c r="J2253" s="1">
        <f t="shared" si="213"/>
        <v>0.25597137434020434</v>
      </c>
      <c r="K2253" s="1">
        <f t="shared" si="214"/>
        <v>-1.474647518447163</v>
      </c>
      <c r="L2253" s="26"/>
      <c r="M2253" s="26"/>
      <c r="N2253" s="2">
        <v>1083333</v>
      </c>
      <c r="O2253" s="26"/>
      <c r="P2253" s="26"/>
      <c r="Q2253" s="26"/>
      <c r="R2253" s="26"/>
      <c r="S2253" s="26"/>
      <c r="T2253" s="26"/>
      <c r="U2253" s="26"/>
      <c r="V2253" s="26"/>
    </row>
    <row r="2254" spans="1:22" ht="14.5" x14ac:dyDescent="0.35">
      <c r="A2254" s="15">
        <v>19</v>
      </c>
      <c r="B2254" s="8">
        <v>180</v>
      </c>
      <c r="C2254" s="8">
        <v>1083333.3333000001</v>
      </c>
      <c r="D2254" s="8">
        <v>5166.6666660000001</v>
      </c>
      <c r="E2254" s="2">
        <v>1500</v>
      </c>
      <c r="F2254" s="2">
        <v>7922.37255859375</v>
      </c>
      <c r="G2254" s="2">
        <v>374.29681396484398</v>
      </c>
      <c r="H2254" s="1">
        <v>7750.8316459978432</v>
      </c>
      <c r="I2254" s="1">
        <v>375.84437466825341</v>
      </c>
      <c r="J2254" s="1">
        <f t="shared" si="213"/>
        <v>-2.1652719728489505</v>
      </c>
      <c r="K2254" s="1">
        <f t="shared" si="214"/>
        <v>0.41345815557884663</v>
      </c>
      <c r="L2254" s="26"/>
      <c r="M2254" s="26"/>
      <c r="N2254" s="2">
        <v>1083333</v>
      </c>
      <c r="O2254" s="26"/>
      <c r="P2254" s="26"/>
      <c r="Q2254" s="26"/>
      <c r="R2254" s="26"/>
      <c r="S2254" s="26"/>
      <c r="T2254" s="26"/>
      <c r="U2254" s="26"/>
      <c r="V2254" s="26"/>
    </row>
    <row r="2255" spans="1:22" ht="14.5" x14ac:dyDescent="0.35">
      <c r="A2255" s="15">
        <v>19</v>
      </c>
      <c r="B2255" s="8">
        <v>180</v>
      </c>
      <c r="C2255" s="8">
        <v>1083333.3333000001</v>
      </c>
      <c r="D2255" s="8">
        <v>5166.6666660000001</v>
      </c>
      <c r="E2255" s="2">
        <v>1530</v>
      </c>
      <c r="F2255" s="2">
        <v>8726.27734375</v>
      </c>
      <c r="G2255" s="2">
        <v>425.47772216796898</v>
      </c>
      <c r="H2255" s="1">
        <v>7835.8094496638541</v>
      </c>
      <c r="I2255" s="1">
        <v>384.41339957679952</v>
      </c>
      <c r="J2255" s="1">
        <f t="shared" si="213"/>
        <v>-10.20444181417089</v>
      </c>
      <c r="K2255" s="1">
        <f t="shared" si="214"/>
        <v>-9.6513449357421806</v>
      </c>
      <c r="L2255" s="26"/>
      <c r="M2255" s="26"/>
      <c r="N2255" s="2">
        <v>1083333</v>
      </c>
      <c r="O2255" s="26"/>
      <c r="P2255" s="26"/>
      <c r="Q2255" s="26"/>
      <c r="R2255" s="26"/>
      <c r="S2255" s="26"/>
      <c r="T2255" s="26"/>
      <c r="U2255" s="26"/>
      <c r="V2255" s="26"/>
    </row>
    <row r="2256" spans="1:22" ht="14.5" x14ac:dyDescent="0.35">
      <c r="A2256" s="15">
        <v>19</v>
      </c>
      <c r="B2256" s="8">
        <v>180</v>
      </c>
      <c r="C2256" s="8">
        <v>1083333.3333000001</v>
      </c>
      <c r="D2256" s="8">
        <v>5166.6666660000001</v>
      </c>
      <c r="E2256" s="2">
        <v>1560</v>
      </c>
      <c r="F2256" s="2">
        <v>8080.00830078125</v>
      </c>
      <c r="G2256" s="2">
        <v>396.38150024414102</v>
      </c>
      <c r="H2256" s="1">
        <v>7983.9670690122866</v>
      </c>
      <c r="I2256" s="1">
        <v>397.62766235168709</v>
      </c>
      <c r="J2256" s="1">
        <f t="shared" si="213"/>
        <v>-1.1886278849450838</v>
      </c>
      <c r="K2256" s="1">
        <f t="shared" si="214"/>
        <v>0.31438452772859687</v>
      </c>
      <c r="L2256" s="26"/>
      <c r="M2256" s="26"/>
      <c r="N2256" s="2">
        <v>1083333</v>
      </c>
      <c r="O2256" s="26"/>
      <c r="P2256" s="26"/>
      <c r="Q2256" s="26"/>
      <c r="R2256" s="26"/>
      <c r="S2256" s="26"/>
      <c r="T2256" s="26"/>
      <c r="U2256" s="26"/>
      <c r="V2256" s="26"/>
    </row>
    <row r="2257" spans="1:22" ht="14.5" x14ac:dyDescent="0.35">
      <c r="A2257" s="15">
        <v>19</v>
      </c>
      <c r="B2257" s="8">
        <v>180</v>
      </c>
      <c r="C2257" s="8">
        <v>1083333.3333000001</v>
      </c>
      <c r="D2257" s="8">
        <v>5166.6666660000001</v>
      </c>
      <c r="E2257" s="2">
        <v>1590</v>
      </c>
      <c r="F2257" s="2">
        <v>8217.9677734375</v>
      </c>
      <c r="G2257" s="2">
        <v>394.61029052734398</v>
      </c>
      <c r="H2257" s="1">
        <v>8134.985906374578</v>
      </c>
      <c r="I2257" s="1">
        <v>409.9741643074675</v>
      </c>
      <c r="J2257" s="1">
        <f t="shared" si="213"/>
        <v>-1.0097614075725614</v>
      </c>
      <c r="K2257" s="1">
        <f t="shared" si="214"/>
        <v>3.8934295807622656</v>
      </c>
      <c r="L2257" s="26"/>
      <c r="M2257" s="26"/>
      <c r="N2257" s="2">
        <v>1083333</v>
      </c>
      <c r="O2257" s="26"/>
      <c r="P2257" s="26"/>
      <c r="Q2257" s="26"/>
      <c r="R2257" s="26"/>
      <c r="S2257" s="26"/>
      <c r="T2257" s="26"/>
      <c r="U2257" s="26"/>
      <c r="V2257" s="26"/>
    </row>
    <row r="2258" spans="1:22" ht="14.5" x14ac:dyDescent="0.35">
      <c r="A2258" s="15">
        <v>19</v>
      </c>
      <c r="B2258" s="8">
        <v>180</v>
      </c>
      <c r="C2258" s="8">
        <v>1083333.3333000001</v>
      </c>
      <c r="D2258" s="8">
        <v>5166.6666660000001</v>
      </c>
      <c r="E2258" s="2">
        <v>1620</v>
      </c>
      <c r="F2258" s="2">
        <v>8751.7314453125</v>
      </c>
      <c r="G2258" s="2">
        <v>397.04040527343801</v>
      </c>
      <c r="H2258" s="1">
        <v>8286.8894746801561</v>
      </c>
      <c r="I2258" s="1">
        <v>422.50909087752598</v>
      </c>
      <c r="J2258" s="1">
        <f t="shared" si="213"/>
        <v>-5.3114286417154304</v>
      </c>
      <c r="K2258" s="1">
        <f t="shared" si="214"/>
        <v>6.4146331874076949</v>
      </c>
      <c r="L2258" s="26"/>
      <c r="M2258" s="26"/>
      <c r="N2258" s="2">
        <v>1083333</v>
      </c>
      <c r="O2258" s="26"/>
      <c r="P2258" s="26"/>
      <c r="Q2258" s="26"/>
      <c r="R2258" s="26"/>
      <c r="S2258" s="26"/>
      <c r="T2258" s="26"/>
      <c r="U2258" s="26"/>
      <c r="V2258" s="26"/>
    </row>
    <row r="2259" spans="1:22" ht="14.5" x14ac:dyDescent="0.35">
      <c r="A2259" s="15">
        <v>19</v>
      </c>
      <c r="B2259" s="8">
        <v>180</v>
      </c>
      <c r="C2259" s="8">
        <v>1083333.3333000001</v>
      </c>
      <c r="D2259" s="8">
        <v>5166.6666660000001</v>
      </c>
      <c r="E2259" s="2">
        <v>1650</v>
      </c>
      <c r="F2259" s="2">
        <v>10231.94140625</v>
      </c>
      <c r="G2259" s="2">
        <v>462.07369995117199</v>
      </c>
      <c r="H2259" s="1">
        <v>9323.8182776770645</v>
      </c>
      <c r="I2259" s="1">
        <v>432.96414959461248</v>
      </c>
      <c r="J2259" s="1">
        <f t="shared" si="213"/>
        <v>-8.8753745991765012</v>
      </c>
      <c r="K2259" s="1">
        <f t="shared" si="214"/>
        <v>-6.2997635138367665</v>
      </c>
      <c r="L2259" s="26"/>
      <c r="M2259" s="26"/>
      <c r="N2259" s="2">
        <v>0</v>
      </c>
      <c r="O2259" s="26"/>
      <c r="P2259" s="26"/>
      <c r="Q2259" s="26"/>
      <c r="R2259" s="26"/>
      <c r="S2259" s="26"/>
      <c r="T2259" s="26"/>
      <c r="U2259" s="26"/>
      <c r="V2259" s="26"/>
    </row>
    <row r="2260" spans="1:22" ht="14.5" x14ac:dyDescent="0.35">
      <c r="A2260" s="15">
        <v>19</v>
      </c>
      <c r="B2260" s="8">
        <v>180</v>
      </c>
      <c r="C2260" s="8">
        <v>1083333.3333000001</v>
      </c>
      <c r="D2260" s="8">
        <v>5166.6666660000001</v>
      </c>
      <c r="E2260" s="2">
        <v>1680</v>
      </c>
      <c r="F2260" s="2">
        <v>10901.5634765625</v>
      </c>
      <c r="G2260" s="2">
        <v>507.019775390625</v>
      </c>
      <c r="H2260" s="1">
        <v>10034.612788568549</v>
      </c>
      <c r="I2260" s="1">
        <v>437.75588318743178</v>
      </c>
      <c r="J2260" s="1">
        <f t="shared" si="213"/>
        <v>-7.9525353391541156</v>
      </c>
      <c r="K2260" s="1">
        <f t="shared" si="214"/>
        <v>-13.660984357036174</v>
      </c>
      <c r="L2260" s="26"/>
      <c r="M2260" s="26"/>
      <c r="N2260" s="2">
        <v>1.42029508813646E-13</v>
      </c>
      <c r="O2260" s="26"/>
      <c r="P2260" s="26"/>
      <c r="Q2260" s="26"/>
      <c r="R2260" s="26"/>
      <c r="S2260" s="26"/>
      <c r="T2260" s="26"/>
      <c r="U2260" s="26"/>
      <c r="V2260" s="26"/>
    </row>
    <row r="2261" spans="1:22" ht="14.5" x14ac:dyDescent="0.35">
      <c r="A2261" s="15">
        <v>19</v>
      </c>
      <c r="B2261" s="8">
        <v>180</v>
      </c>
      <c r="C2261" s="8">
        <v>1083333.3333000001</v>
      </c>
      <c r="D2261" s="8">
        <v>5166.6666660000001</v>
      </c>
      <c r="E2261" s="2">
        <v>1710</v>
      </c>
      <c r="F2261" s="2">
        <v>10616.90625</v>
      </c>
      <c r="G2261" s="2">
        <v>475.26162719726602</v>
      </c>
      <c r="H2261" s="1">
        <v>10589.464419156309</v>
      </c>
      <c r="I2261" s="1">
        <v>440.78163517481988</v>
      </c>
      <c r="J2261" s="1">
        <f t="shared" si="213"/>
        <v>-0.25847295057061181</v>
      </c>
      <c r="K2261" s="1">
        <f t="shared" si="214"/>
        <v>-7.2549497054460472</v>
      </c>
      <c r="L2261" s="26"/>
      <c r="M2261" s="26"/>
      <c r="N2261" s="2">
        <v>1.0521778896288901E-14</v>
      </c>
      <c r="O2261" s="26"/>
      <c r="P2261" s="26"/>
      <c r="Q2261" s="26"/>
      <c r="R2261" s="26"/>
      <c r="S2261" s="26"/>
      <c r="T2261" s="26"/>
      <c r="U2261" s="26"/>
      <c r="V2261" s="26"/>
    </row>
    <row r="2262" spans="1:22" ht="14.5" x14ac:dyDescent="0.35">
      <c r="A2262" s="15">
        <v>19</v>
      </c>
      <c r="B2262" s="8">
        <v>180</v>
      </c>
      <c r="C2262" s="8">
        <v>1083333.3333000001</v>
      </c>
      <c r="D2262" s="8">
        <v>5166.6666660000001</v>
      </c>
      <c r="E2262" s="2">
        <v>1740</v>
      </c>
      <c r="F2262" s="2">
        <v>10935.0458984375</v>
      </c>
      <c r="G2262" s="2">
        <v>454.77862548828102</v>
      </c>
      <c r="H2262" s="1">
        <v>11057.330194629651</v>
      </c>
      <c r="I2262" s="1">
        <v>443.25669324270598</v>
      </c>
      <c r="J2262" s="1">
        <f t="shared" si="213"/>
        <v>1.1182787646974914</v>
      </c>
      <c r="K2262" s="1">
        <f t="shared" si="214"/>
        <v>-2.5335254560841158</v>
      </c>
      <c r="L2262" s="26"/>
      <c r="M2262" s="26"/>
      <c r="N2262" s="2">
        <v>4.20835919280951E-14</v>
      </c>
      <c r="O2262" s="26"/>
      <c r="P2262" s="26"/>
      <c r="Q2262" s="26"/>
      <c r="R2262" s="26"/>
      <c r="S2262" s="26"/>
      <c r="T2262" s="26"/>
      <c r="U2262" s="26"/>
      <c r="V2262" s="26"/>
    </row>
    <row r="2263" spans="1:22" ht="14.5" x14ac:dyDescent="0.35">
      <c r="A2263" s="15">
        <v>19</v>
      </c>
      <c r="B2263" s="8">
        <v>180</v>
      </c>
      <c r="C2263" s="8">
        <v>1083333.3333000001</v>
      </c>
      <c r="D2263" s="8">
        <v>5166.6666660000001</v>
      </c>
      <c r="E2263" s="2">
        <v>1770</v>
      </c>
      <c r="F2263" s="2">
        <v>11027.12890625</v>
      </c>
      <c r="G2263" s="2">
        <v>442.00720214843699</v>
      </c>
      <c r="H2263" s="1">
        <v>11146.484708173781</v>
      </c>
      <c r="I2263" s="1">
        <v>445.75176388051659</v>
      </c>
      <c r="J2263" s="1">
        <f t="shared" si="213"/>
        <v>1.0823833015693849</v>
      </c>
      <c r="K2263" s="1">
        <f t="shared" si="214"/>
        <v>0.84717210802870269</v>
      </c>
      <c r="L2263" s="26"/>
      <c r="M2263" s="26"/>
      <c r="N2263" s="2">
        <v>9.4686641882203702E-14</v>
      </c>
      <c r="O2263" s="26"/>
      <c r="P2263" s="26"/>
      <c r="Q2263" s="26"/>
      <c r="R2263" s="26"/>
      <c r="S2263" s="26"/>
      <c r="T2263" s="26"/>
      <c r="U2263" s="26"/>
      <c r="V2263" s="26"/>
    </row>
    <row r="2264" spans="1:22" ht="14.5" x14ac:dyDescent="0.35">
      <c r="A2264" s="15">
        <v>19</v>
      </c>
      <c r="B2264" s="8">
        <v>180</v>
      </c>
      <c r="C2264" s="8">
        <v>1083333.3333000001</v>
      </c>
      <c r="D2264" s="8">
        <v>5166.6666660000001</v>
      </c>
      <c r="E2264" s="2">
        <v>1800</v>
      </c>
      <c r="F2264" s="2">
        <v>11371.8037109375</v>
      </c>
      <c r="G2264" s="2">
        <v>474.56961059570301</v>
      </c>
      <c r="H2264" s="1">
        <v>10930.950139255619</v>
      </c>
      <c r="I2264" s="1">
        <v>449.2708651844905</v>
      </c>
      <c r="J2264" s="1">
        <f t="shared" si="213"/>
        <v>-3.8767251254773574</v>
      </c>
      <c r="K2264" s="1">
        <f t="shared" si="214"/>
        <v>-5.3308818867386565</v>
      </c>
      <c r="L2264" s="26"/>
      <c r="M2264" s="26"/>
      <c r="N2264" s="2">
        <v>0</v>
      </c>
      <c r="O2264" s="26"/>
      <c r="P2264" s="26"/>
      <c r="Q2264" s="26"/>
      <c r="R2264" s="26"/>
      <c r="S2264" s="26"/>
      <c r="T2264" s="26"/>
      <c r="U2264" s="26"/>
      <c r="V2264" s="26"/>
    </row>
    <row r="2265" spans="1:22" ht="14.5" x14ac:dyDescent="0.35">
      <c r="A2265" s="15">
        <v>19</v>
      </c>
      <c r="B2265" s="8">
        <v>180</v>
      </c>
      <c r="C2265" s="8">
        <v>1083333.3333000001</v>
      </c>
      <c r="D2265" s="8">
        <v>5166.6666660000001</v>
      </c>
      <c r="E2265" s="2">
        <v>1830</v>
      </c>
      <c r="F2265" s="2">
        <v>10457.0029296875</v>
      </c>
      <c r="G2265" s="2">
        <v>445.64370727539102</v>
      </c>
      <c r="H2265" s="1">
        <v>9992.1327061940556</v>
      </c>
      <c r="I2265" s="1">
        <v>439.96042331476002</v>
      </c>
      <c r="J2265" s="1">
        <f t="shared" si="213"/>
        <v>-4.4455397652579292</v>
      </c>
      <c r="K2265" s="1">
        <f t="shared" si="214"/>
        <v>-1.2752977025924763</v>
      </c>
      <c r="L2265" s="26"/>
      <c r="M2265" s="26"/>
      <c r="N2265" s="2">
        <v>1083333</v>
      </c>
      <c r="O2265" s="26"/>
      <c r="P2265" s="26"/>
      <c r="Q2265" s="26"/>
      <c r="R2265" s="26"/>
      <c r="S2265" s="26"/>
      <c r="T2265" s="26"/>
      <c r="U2265" s="26"/>
      <c r="V2265" s="26"/>
    </row>
    <row r="2266" spans="1:22" ht="14.5" x14ac:dyDescent="0.35">
      <c r="A2266" s="15">
        <v>19</v>
      </c>
      <c r="B2266" s="8">
        <v>180</v>
      </c>
      <c r="C2266" s="8">
        <v>1083333.3333000001</v>
      </c>
      <c r="D2266" s="8">
        <v>5166.6666660000001</v>
      </c>
      <c r="E2266" s="2">
        <v>1860</v>
      </c>
      <c r="F2266" s="2">
        <v>10216.291015625</v>
      </c>
      <c r="G2266" s="2">
        <v>452.5</v>
      </c>
      <c r="H2266" s="1">
        <v>10224.51801105302</v>
      </c>
      <c r="I2266" s="1">
        <v>436.27834261302462</v>
      </c>
      <c r="J2266" s="1">
        <f t="shared" si="213"/>
        <v>8.0528201628531207E-2</v>
      </c>
      <c r="K2266" s="1">
        <f t="shared" si="214"/>
        <v>-3.5848966601050565</v>
      </c>
      <c r="L2266" s="26"/>
      <c r="M2266" s="26"/>
      <c r="N2266" s="2">
        <v>1083333</v>
      </c>
      <c r="O2266" s="26"/>
      <c r="P2266" s="26"/>
      <c r="Q2266" s="26"/>
      <c r="R2266" s="26"/>
      <c r="S2266" s="26"/>
      <c r="T2266" s="26"/>
      <c r="U2266" s="26"/>
      <c r="V2266" s="26"/>
    </row>
    <row r="2267" spans="1:22" ht="14.5" x14ac:dyDescent="0.35">
      <c r="A2267" s="15">
        <v>19</v>
      </c>
      <c r="B2267" s="8">
        <v>180</v>
      </c>
      <c r="C2267" s="8">
        <v>1083333.3333000001</v>
      </c>
      <c r="D2267" s="8">
        <v>5166.6666660000001</v>
      </c>
      <c r="E2267" s="2">
        <v>1890</v>
      </c>
      <c r="F2267" s="2">
        <v>10170.986328125</v>
      </c>
      <c r="G2267" s="2">
        <v>453.27127075195301</v>
      </c>
      <c r="H2267" s="1">
        <v>10455.77813867875</v>
      </c>
      <c r="I2267" s="1">
        <v>436.23019171972578</v>
      </c>
      <c r="J2267" s="1">
        <f t="shared" si="213"/>
        <v>2.8000412287079621</v>
      </c>
      <c r="K2267" s="1">
        <f t="shared" si="214"/>
        <v>-3.7595762475651684</v>
      </c>
      <c r="L2267" s="26"/>
      <c r="M2267" s="26"/>
      <c r="N2267" s="2">
        <v>1083333</v>
      </c>
      <c r="O2267" s="26"/>
      <c r="P2267" s="26"/>
      <c r="Q2267" s="26"/>
      <c r="R2267" s="26"/>
      <c r="S2267" s="26"/>
      <c r="T2267" s="26"/>
      <c r="U2267" s="26"/>
      <c r="V2267" s="26"/>
    </row>
    <row r="2268" spans="1:22" ht="14.5" x14ac:dyDescent="0.35">
      <c r="A2268" s="15">
        <v>19</v>
      </c>
      <c r="B2268" s="8">
        <v>180</v>
      </c>
      <c r="C2268" s="8">
        <v>1083333.3333000001</v>
      </c>
      <c r="D2268" s="8">
        <v>5166.6666660000001</v>
      </c>
      <c r="E2268" s="2">
        <v>1920</v>
      </c>
      <c r="F2268" s="2">
        <v>10622.146484375</v>
      </c>
      <c r="G2268" s="2">
        <v>463.09378051757801</v>
      </c>
      <c r="H2268" s="1">
        <v>10661.780265492331</v>
      </c>
      <c r="I2268" s="1">
        <v>438.09878998300701</v>
      </c>
      <c r="J2268" s="1">
        <f t="shared" si="213"/>
        <v>0.37312403077505429</v>
      </c>
      <c r="K2268" s="1">
        <f t="shared" si="214"/>
        <v>-5.3973928362059373</v>
      </c>
      <c r="L2268" s="26"/>
      <c r="M2268" s="26"/>
      <c r="N2268" s="2">
        <v>1083333</v>
      </c>
      <c r="O2268" s="26"/>
      <c r="P2268" s="26"/>
      <c r="Q2268" s="26"/>
      <c r="R2268" s="26"/>
      <c r="S2268" s="26"/>
      <c r="T2268" s="26"/>
      <c r="U2268" s="26"/>
      <c r="V2268" s="26"/>
    </row>
    <row r="2269" spans="1:22" ht="14.5" x14ac:dyDescent="0.35">
      <c r="A2269" s="15">
        <v>19</v>
      </c>
      <c r="B2269" s="8">
        <v>180</v>
      </c>
      <c r="C2269" s="8">
        <v>1083333.3333000001</v>
      </c>
      <c r="D2269" s="8">
        <v>5166.6666660000001</v>
      </c>
      <c r="E2269" s="2">
        <v>1950</v>
      </c>
      <c r="F2269" s="2">
        <v>11149.49609375</v>
      </c>
      <c r="G2269" s="2">
        <v>472.39117431640602</v>
      </c>
      <c r="H2269" s="1">
        <v>10852.44953159308</v>
      </c>
      <c r="I2269" s="1">
        <v>439.92792030096138</v>
      </c>
      <c r="J2269" s="1">
        <f t="shared" si="213"/>
        <v>-2.6642151327667047</v>
      </c>
      <c r="K2269" s="1">
        <f t="shared" si="214"/>
        <v>-6.8721127278514453</v>
      </c>
      <c r="L2269" s="26"/>
      <c r="M2269" s="26"/>
      <c r="N2269" s="2">
        <v>1083333</v>
      </c>
      <c r="O2269" s="26"/>
      <c r="P2269" s="26"/>
      <c r="Q2269" s="26"/>
      <c r="R2269" s="26"/>
      <c r="S2269" s="26"/>
      <c r="T2269" s="26"/>
      <c r="U2269" s="26"/>
      <c r="V2269" s="26"/>
    </row>
    <row r="2270" spans="1:22" ht="14.5" x14ac:dyDescent="0.35">
      <c r="A2270" s="15">
        <v>19</v>
      </c>
      <c r="B2270" s="8">
        <v>180</v>
      </c>
      <c r="C2270" s="8">
        <v>1083333.3333000001</v>
      </c>
      <c r="D2270" s="8">
        <v>5166.6666660000001</v>
      </c>
      <c r="E2270" s="2">
        <v>1980</v>
      </c>
      <c r="F2270" s="2">
        <v>11356.73046875</v>
      </c>
      <c r="G2270" s="2">
        <v>444.49407958984398</v>
      </c>
      <c r="H2270" s="1">
        <v>11041.959270990619</v>
      </c>
      <c r="I2270" s="1">
        <v>441.2996867818926</v>
      </c>
      <c r="J2270" s="1">
        <f t="shared" si="213"/>
        <v>-2.7716709366796013</v>
      </c>
      <c r="K2270" s="1">
        <f t="shared" si="214"/>
        <v>-0.7186581227131289</v>
      </c>
      <c r="L2270" s="26"/>
      <c r="M2270" s="26"/>
      <c r="N2270" s="2">
        <v>1083333</v>
      </c>
      <c r="O2270" s="26"/>
      <c r="P2270" s="26"/>
      <c r="Q2270" s="26"/>
      <c r="R2270" s="26"/>
      <c r="S2270" s="26"/>
      <c r="T2270" s="26"/>
      <c r="U2270" s="26"/>
      <c r="V2270" s="26"/>
    </row>
    <row r="2271" spans="1:22" ht="14.5" x14ac:dyDescent="0.35">
      <c r="A2271" s="15">
        <v>19</v>
      </c>
      <c r="B2271" s="8">
        <v>180</v>
      </c>
      <c r="C2271" s="8">
        <v>1083333.3333000001</v>
      </c>
      <c r="D2271" s="8">
        <v>5166.6666660000001</v>
      </c>
      <c r="E2271" s="2">
        <v>2010</v>
      </c>
      <c r="F2271" s="2">
        <v>12744.814453125</v>
      </c>
      <c r="G2271" s="2">
        <v>494.58721923828102</v>
      </c>
      <c r="H2271" s="1">
        <v>12395.046165970651</v>
      </c>
      <c r="I2271" s="1">
        <v>476.11798311911468</v>
      </c>
      <c r="J2271" s="1">
        <f t="shared" si="213"/>
        <v>-2.7443968559980636</v>
      </c>
      <c r="K2271" s="1">
        <f t="shared" si="214"/>
        <v>-3.7342728240351626</v>
      </c>
      <c r="L2271" s="26"/>
      <c r="M2271" s="26"/>
      <c r="N2271" s="2">
        <v>1.9069911733168999E-14</v>
      </c>
      <c r="O2271" s="26"/>
      <c r="P2271" s="26"/>
      <c r="Q2271" s="26"/>
      <c r="R2271" s="26"/>
      <c r="S2271" s="26"/>
      <c r="T2271" s="26"/>
      <c r="U2271" s="26"/>
      <c r="V2271" s="26"/>
    </row>
    <row r="2272" spans="1:22" ht="14.5" x14ac:dyDescent="0.35">
      <c r="A2272" s="15">
        <v>19</v>
      </c>
      <c r="B2272" s="8">
        <v>180</v>
      </c>
      <c r="C2272" s="8">
        <v>1083333.3333000001</v>
      </c>
      <c r="D2272" s="8">
        <v>5166.6666660000001</v>
      </c>
      <c r="E2272" s="2">
        <v>2040</v>
      </c>
      <c r="F2272" s="2">
        <v>13732.91015625</v>
      </c>
      <c r="G2272" s="2">
        <v>530.09606933593795</v>
      </c>
      <c r="H2272" s="1">
        <v>12992.24605123726</v>
      </c>
      <c r="I2272" s="1">
        <v>491.11385216249528</v>
      </c>
      <c r="J2272" s="1">
        <f t="shared" si="213"/>
        <v>-5.3933514206794371</v>
      </c>
      <c r="K2272" s="1">
        <f t="shared" si="214"/>
        <v>-7.3538023442196971</v>
      </c>
      <c r="L2272" s="26"/>
      <c r="M2272" s="26"/>
      <c r="N2272" s="2">
        <v>2.6301657791820401E-13</v>
      </c>
      <c r="O2272" s="26"/>
      <c r="P2272" s="26"/>
      <c r="Q2272" s="26"/>
      <c r="R2272" s="26"/>
      <c r="S2272" s="26"/>
      <c r="T2272" s="26"/>
      <c r="U2272" s="26"/>
      <c r="V2272" s="26"/>
    </row>
    <row r="2273" spans="1:22" ht="14.5" x14ac:dyDescent="0.35">
      <c r="A2273" s="15">
        <v>19</v>
      </c>
      <c r="B2273" s="8">
        <v>180</v>
      </c>
      <c r="C2273" s="8">
        <v>1083333.3333000001</v>
      </c>
      <c r="D2273" s="8">
        <v>5166.6666660000001</v>
      </c>
      <c r="E2273" s="2">
        <v>2070</v>
      </c>
      <c r="F2273" s="2">
        <v>13506.64453125</v>
      </c>
      <c r="G2273" s="2">
        <v>473.38977050781199</v>
      </c>
      <c r="H2273" s="1">
        <v>13232.311711913429</v>
      </c>
      <c r="I2273" s="1">
        <v>495.16047738042028</v>
      </c>
      <c r="J2273" s="1">
        <f t="shared" si="213"/>
        <v>-2.0310952783413621</v>
      </c>
      <c r="K2273" s="1">
        <f t="shared" si="214"/>
        <v>4.5988967715239255</v>
      </c>
      <c r="L2273" s="26"/>
      <c r="M2273" s="26"/>
      <c r="N2273" s="2">
        <v>1.7885161667646799E-13</v>
      </c>
      <c r="O2273" s="26"/>
      <c r="P2273" s="26"/>
      <c r="Q2273" s="26"/>
      <c r="R2273" s="26"/>
      <c r="S2273" s="26"/>
      <c r="T2273" s="26"/>
      <c r="U2273" s="26"/>
      <c r="V2273" s="26"/>
    </row>
    <row r="2274" spans="1:22" ht="14.5" x14ac:dyDescent="0.35">
      <c r="A2274" s="15">
        <v>19</v>
      </c>
      <c r="B2274" s="8">
        <v>180</v>
      </c>
      <c r="C2274" s="8">
        <v>1083333.3333000001</v>
      </c>
      <c r="D2274" s="8">
        <v>5166.6666660000001</v>
      </c>
      <c r="E2274" s="2">
        <v>2100</v>
      </c>
      <c r="F2274" s="2">
        <v>14114.4296875</v>
      </c>
      <c r="G2274" s="2">
        <v>475.29626464843699</v>
      </c>
      <c r="H2274" s="1">
        <v>13358.17931032976</v>
      </c>
      <c r="I2274" s="1">
        <v>495.45402602789852</v>
      </c>
      <c r="J2274" s="1">
        <f t="shared" si="213"/>
        <v>-5.3579945765714418</v>
      </c>
      <c r="K2274" s="1">
        <f t="shared" si="214"/>
        <v>4.2410940036256441</v>
      </c>
      <c r="L2274" s="26"/>
      <c r="M2274" s="26"/>
      <c r="N2274" s="2">
        <v>5.26042053070486E-14</v>
      </c>
      <c r="O2274" s="26"/>
      <c r="P2274" s="26"/>
      <c r="Q2274" s="26"/>
      <c r="R2274" s="26"/>
      <c r="S2274" s="26"/>
      <c r="T2274" s="26"/>
      <c r="U2274" s="26"/>
      <c r="V2274" s="26"/>
    </row>
    <row r="2275" spans="1:22" ht="14.5" x14ac:dyDescent="0.35">
      <c r="A2275" s="15">
        <v>19</v>
      </c>
      <c r="B2275" s="8">
        <v>180</v>
      </c>
      <c r="C2275" s="8">
        <v>1083333.3333000001</v>
      </c>
      <c r="D2275" s="8">
        <v>5166.6666660000001</v>
      </c>
      <c r="E2275" s="2">
        <v>2130</v>
      </c>
      <c r="F2275" s="2">
        <v>14616.0185546875</v>
      </c>
      <c r="G2275" s="2">
        <v>484.01525878906301</v>
      </c>
      <c r="H2275" s="1">
        <v>13529.660219802199</v>
      </c>
      <c r="I2275" s="1">
        <v>494.62348115959071</v>
      </c>
      <c r="J2275" s="1">
        <f t="shared" si="213"/>
        <v>-7.4326556908816661</v>
      </c>
      <c r="K2275" s="1">
        <f t="shared" si="214"/>
        <v>2.1917123846607551</v>
      </c>
      <c r="L2275" s="26"/>
      <c r="M2275" s="26"/>
      <c r="N2275" s="2">
        <v>4.2083564823040801E-14</v>
      </c>
      <c r="O2275" s="26"/>
      <c r="P2275" s="26"/>
      <c r="Q2275" s="26"/>
      <c r="R2275" s="26"/>
      <c r="S2275" s="26"/>
      <c r="T2275" s="26"/>
      <c r="U2275" s="26"/>
      <c r="V2275" s="26"/>
    </row>
    <row r="2276" spans="1:22" ht="14.5" x14ac:dyDescent="0.35">
      <c r="A2276" s="15">
        <v>19</v>
      </c>
      <c r="B2276" s="8">
        <v>180</v>
      </c>
      <c r="C2276" s="8">
        <v>1083333.3333000001</v>
      </c>
      <c r="D2276" s="8">
        <v>5166.6666660000001</v>
      </c>
      <c r="E2276" s="2">
        <v>2160</v>
      </c>
      <c r="F2276" s="2">
        <v>14432.9853515625</v>
      </c>
      <c r="G2276" s="2">
        <v>489.03793334960898</v>
      </c>
      <c r="H2276" s="1">
        <v>13740.417427299421</v>
      </c>
      <c r="I2276" s="1">
        <v>493.45629793408318</v>
      </c>
      <c r="J2276" s="1">
        <f t="shared" si="213"/>
        <v>-4.798507775025926</v>
      </c>
      <c r="K2276" s="1">
        <f t="shared" si="214"/>
        <v>0.90348095375978821</v>
      </c>
      <c r="L2276" s="26"/>
      <c r="M2276" s="26"/>
      <c r="N2276" s="2">
        <v>2.1041337888629701E-13</v>
      </c>
      <c r="O2276" s="26"/>
      <c r="P2276" s="26"/>
      <c r="Q2276" s="26"/>
      <c r="R2276" s="26"/>
      <c r="S2276" s="26"/>
      <c r="T2276" s="26"/>
      <c r="U2276" s="26"/>
      <c r="V2276" s="26"/>
    </row>
    <row r="2277" spans="1:22" ht="14.5" x14ac:dyDescent="0.35">
      <c r="A2277" s="15">
        <v>19</v>
      </c>
      <c r="B2277" s="8">
        <v>180</v>
      </c>
      <c r="C2277" s="8">
        <v>1083333.3333000001</v>
      </c>
      <c r="D2277" s="8">
        <v>5166.6666660000001</v>
      </c>
      <c r="E2277" s="2">
        <v>2190</v>
      </c>
      <c r="F2277" s="2">
        <v>12510.19140625</v>
      </c>
      <c r="G2277" s="2">
        <v>426.75363159179699</v>
      </c>
      <c r="H2277" s="1">
        <v>12953.809922681179</v>
      </c>
      <c r="I2277" s="1">
        <v>445.0722651606186</v>
      </c>
      <c r="J2277" s="1">
        <f t="shared" si="213"/>
        <v>3.5460569868623324</v>
      </c>
      <c r="K2277" s="1">
        <f t="shared" si="214"/>
        <v>4.2925548168138263</v>
      </c>
      <c r="L2277" s="26"/>
      <c r="M2277" s="26"/>
      <c r="N2277" s="2">
        <v>1083333</v>
      </c>
      <c r="O2277" s="26"/>
      <c r="P2277" s="26"/>
      <c r="Q2277" s="26"/>
      <c r="R2277" s="26"/>
      <c r="S2277" s="26"/>
      <c r="T2277" s="26"/>
      <c r="U2277" s="26"/>
      <c r="V2277" s="26"/>
    </row>
    <row r="2278" spans="1:22" ht="14.5" x14ac:dyDescent="0.35">
      <c r="A2278" s="15">
        <v>19</v>
      </c>
      <c r="B2278" s="8">
        <v>180</v>
      </c>
      <c r="C2278" s="8">
        <v>1083333.3333000001</v>
      </c>
      <c r="D2278" s="8">
        <v>5166.6666660000001</v>
      </c>
      <c r="E2278" s="2">
        <v>2220</v>
      </c>
      <c r="F2278" s="2">
        <v>12078.1298828125</v>
      </c>
      <c r="G2278" s="2">
        <v>417.90530395507801</v>
      </c>
      <c r="H2278" s="1">
        <v>12843.60753930895</v>
      </c>
      <c r="I2278" s="1">
        <v>429.00964720436798</v>
      </c>
      <c r="J2278" s="1">
        <f t="shared" si="213"/>
        <v>6.3377167154473595</v>
      </c>
      <c r="K2278" s="1">
        <f t="shared" si="214"/>
        <v>2.6571434112460106</v>
      </c>
      <c r="L2278" s="26"/>
      <c r="M2278" s="26"/>
      <c r="N2278" s="2">
        <v>1083333</v>
      </c>
      <c r="O2278" s="26"/>
      <c r="P2278" s="26"/>
      <c r="Q2278" s="26"/>
      <c r="R2278" s="26"/>
      <c r="S2278" s="26"/>
      <c r="T2278" s="26"/>
      <c r="U2278" s="26"/>
      <c r="V2278" s="26"/>
    </row>
    <row r="2279" spans="1:22" ht="14.5" x14ac:dyDescent="0.35">
      <c r="A2279" s="15">
        <v>19</v>
      </c>
      <c r="B2279" s="8">
        <v>180</v>
      </c>
      <c r="C2279" s="8">
        <v>1083333.3333000001</v>
      </c>
      <c r="D2279" s="8">
        <v>5166.6666660000001</v>
      </c>
      <c r="E2279" s="2">
        <v>2250</v>
      </c>
      <c r="F2279" s="2">
        <v>12296.37109375</v>
      </c>
      <c r="G2279" s="2">
        <v>419.14547729492199</v>
      </c>
      <c r="H2279" s="1">
        <v>12883.95702617994</v>
      </c>
      <c r="I2279" s="1">
        <v>418.40005987310769</v>
      </c>
      <c r="J2279" s="1">
        <f t="shared" si="213"/>
        <v>4.7785312264087256</v>
      </c>
      <c r="K2279" s="1">
        <f t="shared" si="214"/>
        <v>-0.17784217227514054</v>
      </c>
      <c r="L2279" s="26"/>
      <c r="M2279" s="26"/>
      <c r="N2279" s="2">
        <v>1083333</v>
      </c>
      <c r="O2279" s="26"/>
      <c r="P2279" s="26"/>
      <c r="Q2279" s="26"/>
      <c r="R2279" s="26"/>
      <c r="S2279" s="26"/>
      <c r="T2279" s="26"/>
      <c r="U2279" s="26"/>
      <c r="V2279" s="26"/>
    </row>
    <row r="2280" spans="1:22" ht="14.5" x14ac:dyDescent="0.35">
      <c r="A2280" s="15">
        <v>19</v>
      </c>
      <c r="B2280" s="8">
        <v>180</v>
      </c>
      <c r="C2280" s="8">
        <v>1083333.3333000001</v>
      </c>
      <c r="D2280" s="8">
        <v>5166.6666660000001</v>
      </c>
      <c r="E2280" s="2">
        <v>2280</v>
      </c>
      <c r="F2280" s="2">
        <v>12610.9990234375</v>
      </c>
      <c r="G2280" s="2">
        <v>420.10177612304699</v>
      </c>
      <c r="H2280" s="1">
        <v>12998.944197885539</v>
      </c>
      <c r="I2280" s="1">
        <v>412.69462012953301</v>
      </c>
      <c r="J2280" s="1">
        <f t="shared" si="213"/>
        <v>3.0762445840099146</v>
      </c>
      <c r="K2280" s="1">
        <f t="shared" si="214"/>
        <v>-1.7631813085561534</v>
      </c>
      <c r="L2280" s="26"/>
      <c r="M2280" s="26"/>
      <c r="N2280" s="2">
        <v>1083333</v>
      </c>
      <c r="O2280" s="26"/>
      <c r="P2280" s="26"/>
      <c r="Q2280" s="26"/>
      <c r="R2280" s="26"/>
      <c r="S2280" s="26"/>
      <c r="T2280" s="26"/>
      <c r="U2280" s="26"/>
      <c r="V2280" s="26"/>
    </row>
    <row r="2281" spans="1:22" ht="14.5" x14ac:dyDescent="0.35">
      <c r="A2281" s="15">
        <v>19</v>
      </c>
      <c r="B2281" s="8">
        <v>180</v>
      </c>
      <c r="C2281" s="8">
        <v>1083333.3333000001</v>
      </c>
      <c r="D2281" s="8">
        <v>5166.6666660000001</v>
      </c>
      <c r="E2281" s="2">
        <v>2310</v>
      </c>
      <c r="F2281" s="2">
        <v>13008.6787109375</v>
      </c>
      <c r="G2281" s="2">
        <v>416.490478515625</v>
      </c>
      <c r="H2281" s="1">
        <v>13150.935960776231</v>
      </c>
      <c r="I2281" s="1">
        <v>409.99371254862348</v>
      </c>
      <c r="J2281" s="1">
        <f t="shared" si="213"/>
        <v>1.0935564864025971</v>
      </c>
      <c r="K2281" s="1">
        <f t="shared" si="214"/>
        <v>-1.5598834312265772</v>
      </c>
      <c r="L2281" s="26"/>
      <c r="M2281" s="26"/>
      <c r="N2281" s="2">
        <v>1083333</v>
      </c>
      <c r="O2281" s="26"/>
      <c r="P2281" s="26"/>
      <c r="Q2281" s="26"/>
      <c r="R2281" s="26"/>
      <c r="S2281" s="26"/>
      <c r="T2281" s="26"/>
      <c r="U2281" s="26"/>
      <c r="V2281" s="26"/>
    </row>
    <row r="2282" spans="1:22" ht="14.5" x14ac:dyDescent="0.35">
      <c r="A2282" s="15">
        <v>19</v>
      </c>
      <c r="B2282" s="8">
        <v>180</v>
      </c>
      <c r="C2282" s="8">
        <v>1083333.3333000001</v>
      </c>
      <c r="D2282" s="8">
        <v>5166.6666660000001</v>
      </c>
      <c r="E2282" s="2">
        <v>2340</v>
      </c>
      <c r="F2282" s="2">
        <v>13367.75390625</v>
      </c>
      <c r="G2282" s="2">
        <v>410.24371337890602</v>
      </c>
      <c r="H2282" s="1">
        <v>13321.272197370319</v>
      </c>
      <c r="I2282" s="1">
        <v>407.88788871748937</v>
      </c>
      <c r="J2282" s="1">
        <f t="shared" si="213"/>
        <v>-0.34771517493263104</v>
      </c>
      <c r="K2282" s="1">
        <f t="shared" si="214"/>
        <v>-0.57425003347724179</v>
      </c>
      <c r="L2282" s="26"/>
      <c r="M2282" s="26"/>
      <c r="N2282" s="2">
        <v>1083333</v>
      </c>
      <c r="O2282" s="26"/>
      <c r="P2282" s="26"/>
      <c r="Q2282" s="26"/>
      <c r="R2282" s="26"/>
      <c r="S2282" s="26"/>
      <c r="T2282" s="26"/>
      <c r="U2282" s="26"/>
      <c r="V2282" s="26"/>
    </row>
    <row r="2283" spans="1:22" ht="14.5" x14ac:dyDescent="0.35">
      <c r="A2283" s="15">
        <v>19</v>
      </c>
      <c r="B2283" s="8">
        <v>180</v>
      </c>
      <c r="C2283" s="8">
        <v>1083333.3333000001</v>
      </c>
      <c r="D2283" s="8">
        <v>5166.6666660000001</v>
      </c>
      <c r="E2283" s="2">
        <v>2370</v>
      </c>
      <c r="F2283" s="2">
        <v>14628.7919921875</v>
      </c>
      <c r="G2283" s="2">
        <v>473.39071655273398</v>
      </c>
      <c r="H2283" s="1">
        <v>14602.96603988382</v>
      </c>
      <c r="I2283" s="1">
        <v>469.78978563115891</v>
      </c>
      <c r="J2283" s="1">
        <f t="shared" si="213"/>
        <v>-0.17654193399886917</v>
      </c>
      <c r="K2283" s="1">
        <f t="shared" si="214"/>
        <v>-0.76066783645385239</v>
      </c>
      <c r="L2283" s="26"/>
      <c r="M2283" s="26"/>
      <c r="N2283" s="2">
        <v>4.9328403639364497E-15</v>
      </c>
      <c r="O2283" s="26"/>
      <c r="P2283" s="26"/>
      <c r="Q2283" s="26"/>
      <c r="R2283" s="26"/>
      <c r="S2283" s="26"/>
      <c r="T2283" s="26"/>
      <c r="U2283" s="26"/>
      <c r="V2283" s="26"/>
    </row>
    <row r="2284" spans="1:22" ht="14.5" x14ac:dyDescent="0.35">
      <c r="A2284" s="15">
        <v>19</v>
      </c>
      <c r="B2284" s="8">
        <v>180</v>
      </c>
      <c r="C2284" s="8">
        <v>1083333.3333000001</v>
      </c>
      <c r="D2284" s="8">
        <v>5166.6666660000001</v>
      </c>
      <c r="E2284" s="2">
        <v>2400</v>
      </c>
      <c r="F2284" s="2">
        <v>15500.091796875</v>
      </c>
      <c r="G2284" s="2">
        <v>508.58551025390602</v>
      </c>
      <c r="H2284" s="1">
        <v>15720.105497130389</v>
      </c>
      <c r="I2284" s="1">
        <v>501.44414573947199</v>
      </c>
      <c r="J2284" s="1">
        <f t="shared" si="213"/>
        <v>1.4194348210231027</v>
      </c>
      <c r="K2284" s="1">
        <f t="shared" si="214"/>
        <v>-1.404162008246908</v>
      </c>
      <c r="L2284" s="26"/>
      <c r="M2284" s="26"/>
      <c r="N2284" s="2">
        <v>1.3676921737076199E-13</v>
      </c>
      <c r="O2284" s="26"/>
      <c r="P2284" s="26"/>
      <c r="Q2284" s="26"/>
      <c r="R2284" s="26"/>
      <c r="S2284" s="26"/>
      <c r="T2284" s="26"/>
      <c r="U2284" s="26"/>
      <c r="V2284" s="26"/>
    </row>
    <row r="2285" spans="1:22" ht="14.5" x14ac:dyDescent="0.35">
      <c r="A2285" s="15">
        <v>19</v>
      </c>
      <c r="B2285" s="8">
        <v>180</v>
      </c>
      <c r="C2285" s="8">
        <v>1083333.3333000001</v>
      </c>
      <c r="D2285" s="8">
        <v>5166.6666660000001</v>
      </c>
      <c r="E2285" s="2">
        <v>2430</v>
      </c>
      <c r="F2285" s="2">
        <v>16816.087890625</v>
      </c>
      <c r="G2285" s="2">
        <v>508.42965698242199</v>
      </c>
      <c r="H2285" s="1">
        <v>16763.37502661486</v>
      </c>
      <c r="I2285" s="1">
        <v>509.71987738136278</v>
      </c>
      <c r="J2285" s="1">
        <f t="shared" si="213"/>
        <v>-0.31346686787672867</v>
      </c>
      <c r="K2285" s="1">
        <f t="shared" si="214"/>
        <v>0.25376576311428595</v>
      </c>
      <c r="L2285" s="26"/>
      <c r="M2285" s="26"/>
      <c r="N2285" s="2">
        <v>0</v>
      </c>
      <c r="O2285" s="26"/>
      <c r="P2285" s="26"/>
      <c r="Q2285" s="26"/>
      <c r="R2285" s="26"/>
      <c r="S2285" s="26"/>
      <c r="T2285" s="26"/>
      <c r="U2285" s="26"/>
      <c r="V2285" s="26"/>
    </row>
    <row r="2286" spans="1:22" ht="14.5" x14ac:dyDescent="0.35">
      <c r="A2286" s="15">
        <v>19</v>
      </c>
      <c r="B2286" s="8">
        <v>180</v>
      </c>
      <c r="C2286" s="8">
        <v>1083333.3333000001</v>
      </c>
      <c r="D2286" s="8">
        <v>5166.6666660000001</v>
      </c>
      <c r="E2286" s="2">
        <v>2460</v>
      </c>
      <c r="F2286" s="2">
        <v>17923.296875</v>
      </c>
      <c r="G2286" s="2">
        <v>501.57449340820301</v>
      </c>
      <c r="H2286" s="1">
        <v>17715.32695430981</v>
      </c>
      <c r="I2286" s="1">
        <v>504.118307983313</v>
      </c>
      <c r="J2286" s="1">
        <f t="shared" si="213"/>
        <v>-1.1603329573828174</v>
      </c>
      <c r="K2286" s="1">
        <f t="shared" si="214"/>
        <v>0.50716585642638035</v>
      </c>
      <c r="L2286" s="26"/>
      <c r="M2286" s="26"/>
      <c r="N2286" s="2">
        <v>6.3124832238529299E-14</v>
      </c>
      <c r="O2286" s="26"/>
      <c r="P2286" s="26"/>
      <c r="Q2286" s="26"/>
      <c r="R2286" s="26"/>
      <c r="S2286" s="26"/>
      <c r="T2286" s="26"/>
      <c r="U2286" s="26"/>
      <c r="V2286" s="26"/>
    </row>
    <row r="2287" spans="1:22" ht="14.5" x14ac:dyDescent="0.35">
      <c r="A2287" s="15">
        <v>19</v>
      </c>
      <c r="B2287" s="8">
        <v>180</v>
      </c>
      <c r="C2287" s="8">
        <v>1083333.3333000001</v>
      </c>
      <c r="D2287" s="8">
        <v>5166.6666660000001</v>
      </c>
      <c r="E2287" s="2">
        <v>2490</v>
      </c>
      <c r="F2287" s="2">
        <v>17858.267578125</v>
      </c>
      <c r="G2287" s="2">
        <v>499.36911010742199</v>
      </c>
      <c r="H2287" s="1">
        <v>18153.2548457757</v>
      </c>
      <c r="I2287" s="1">
        <v>496.56576839844098</v>
      </c>
      <c r="J2287" s="1">
        <f t="shared" si="213"/>
        <v>1.6518246597001205</v>
      </c>
      <c r="K2287" s="1">
        <f t="shared" si="214"/>
        <v>-0.56137667553725279</v>
      </c>
      <c r="L2287" s="26"/>
      <c r="M2287" s="26"/>
      <c r="N2287" s="2">
        <v>0</v>
      </c>
      <c r="O2287" s="26"/>
      <c r="P2287" s="26"/>
      <c r="Q2287" s="26"/>
      <c r="R2287" s="26"/>
      <c r="S2287" s="26"/>
      <c r="T2287" s="26"/>
      <c r="U2287" s="26"/>
      <c r="V2287" s="26"/>
    </row>
    <row r="2288" spans="1:22" ht="14.5" x14ac:dyDescent="0.35">
      <c r="A2288" s="15">
        <v>19</v>
      </c>
      <c r="B2288" s="8">
        <v>180</v>
      </c>
      <c r="C2288" s="8">
        <v>1083333.3333000001</v>
      </c>
      <c r="D2288" s="8">
        <v>5166.6666660000001</v>
      </c>
      <c r="E2288" s="2">
        <v>2520</v>
      </c>
      <c r="F2288" s="2">
        <v>17304.1640625</v>
      </c>
      <c r="G2288" s="2">
        <v>492.99948120117199</v>
      </c>
      <c r="H2288" s="1">
        <v>17563.006550544069</v>
      </c>
      <c r="I2288" s="1">
        <v>488.73894980998568</v>
      </c>
      <c r="J2288" s="1">
        <f t="shared" si="213"/>
        <v>1.4958393084414208</v>
      </c>
      <c r="K2288" s="1">
        <f t="shared" si="214"/>
        <v>-0.86420605977225451</v>
      </c>
      <c r="L2288" s="26"/>
      <c r="M2288" s="26"/>
      <c r="N2288" s="2">
        <v>5.2604171425730697E-14</v>
      </c>
      <c r="O2288" s="26"/>
      <c r="P2288" s="26"/>
      <c r="Q2288" s="26"/>
      <c r="R2288" s="26"/>
      <c r="S2288" s="26"/>
      <c r="T2288" s="26"/>
      <c r="U2288" s="26"/>
      <c r="V2288" s="26"/>
    </row>
    <row r="2289" spans="1:22" ht="14.5" x14ac:dyDescent="0.35">
      <c r="A2289" s="15">
        <v>19</v>
      </c>
      <c r="B2289" s="8">
        <v>180</v>
      </c>
      <c r="C2289" s="8">
        <v>1083333.3333000001</v>
      </c>
      <c r="D2289" s="8">
        <v>5166.6666660000001</v>
      </c>
      <c r="E2289" s="2">
        <v>2550</v>
      </c>
      <c r="F2289" s="2">
        <v>14953.1474609375</v>
      </c>
      <c r="G2289" s="2">
        <v>418.12033081054699</v>
      </c>
      <c r="H2289" s="1">
        <v>15097.061813333659</v>
      </c>
      <c r="I2289" s="1">
        <v>417.29839343684279</v>
      </c>
      <c r="J2289" s="1">
        <f t="shared" si="213"/>
        <v>0.96243518478039847</v>
      </c>
      <c r="K2289" s="1">
        <f t="shared" si="214"/>
        <v>-0.19657914555621719</v>
      </c>
      <c r="L2289" s="26"/>
      <c r="M2289" s="26"/>
      <c r="N2289" s="2">
        <v>1083333</v>
      </c>
      <c r="O2289" s="26"/>
      <c r="P2289" s="26"/>
      <c r="Q2289" s="26"/>
      <c r="R2289" s="26"/>
      <c r="S2289" s="26"/>
      <c r="T2289" s="26"/>
      <c r="U2289" s="26"/>
      <c r="V2289" s="26"/>
    </row>
    <row r="2290" spans="1:22" ht="14.5" x14ac:dyDescent="0.35">
      <c r="A2290" s="15">
        <v>19</v>
      </c>
      <c r="B2290" s="8">
        <v>180</v>
      </c>
      <c r="C2290" s="8">
        <v>1083333.3333000001</v>
      </c>
      <c r="D2290" s="8">
        <v>5166.6666660000001</v>
      </c>
      <c r="E2290" s="2">
        <v>2580</v>
      </c>
      <c r="F2290" s="2">
        <v>14377.1396484375</v>
      </c>
      <c r="G2290" s="2">
        <v>408.26208496093801</v>
      </c>
      <c r="H2290" s="1">
        <v>15045.96001399138</v>
      </c>
      <c r="I2290" s="1">
        <v>397.24514831215453</v>
      </c>
      <c r="J2290" s="1">
        <f t="shared" si="213"/>
        <v>4.6519709894211614</v>
      </c>
      <c r="K2290" s="1">
        <f t="shared" si="214"/>
        <v>-2.6984961510294476</v>
      </c>
      <c r="L2290" s="26"/>
      <c r="M2290" s="26"/>
      <c r="N2290" s="2">
        <v>1083333</v>
      </c>
      <c r="O2290" s="26"/>
      <c r="P2290" s="26"/>
      <c r="Q2290" s="26"/>
      <c r="R2290" s="26"/>
      <c r="S2290" s="26"/>
      <c r="T2290" s="26"/>
      <c r="U2290" s="26"/>
      <c r="V2290" s="26"/>
    </row>
    <row r="2291" spans="1:22" ht="14.5" x14ac:dyDescent="0.35">
      <c r="A2291" s="15">
        <v>19</v>
      </c>
      <c r="B2291" s="8">
        <v>180</v>
      </c>
      <c r="C2291" s="8">
        <v>1083333.3333000001</v>
      </c>
      <c r="D2291" s="8">
        <v>5166.6666660000001</v>
      </c>
      <c r="E2291" s="2">
        <v>2610</v>
      </c>
      <c r="F2291" s="2">
        <v>14207.533203125</v>
      </c>
      <c r="G2291" s="2">
        <v>396.09649658203102</v>
      </c>
      <c r="H2291" s="1">
        <v>15115.60959876484</v>
      </c>
      <c r="I2291" s="1">
        <v>388.1143552429765</v>
      </c>
      <c r="J2291" s="1">
        <f t="shared" si="213"/>
        <v>6.3915134503441147</v>
      </c>
      <c r="K2291" s="1">
        <f t="shared" si="214"/>
        <v>-2.0152011966612866</v>
      </c>
      <c r="L2291" s="26"/>
      <c r="M2291" s="26"/>
      <c r="N2291" s="2">
        <v>1083333</v>
      </c>
      <c r="O2291" s="26"/>
      <c r="P2291" s="26"/>
      <c r="Q2291" s="26"/>
      <c r="R2291" s="26"/>
      <c r="S2291" s="26"/>
      <c r="T2291" s="26"/>
      <c r="U2291" s="26"/>
      <c r="V2291" s="26"/>
    </row>
    <row r="2292" spans="1:22" ht="14.5" x14ac:dyDescent="0.35">
      <c r="A2292" s="15">
        <v>19</v>
      </c>
      <c r="B2292" s="8">
        <v>180</v>
      </c>
      <c r="C2292" s="8">
        <v>1083333.3333000001</v>
      </c>
      <c r="D2292" s="8">
        <v>5166.6666660000001</v>
      </c>
      <c r="E2292" s="2">
        <v>2640</v>
      </c>
      <c r="F2292" s="2">
        <v>14399.2744140625</v>
      </c>
      <c r="G2292" s="2">
        <v>394.30123901367199</v>
      </c>
      <c r="H2292" s="1">
        <v>15245.123811184551</v>
      </c>
      <c r="I2292" s="1">
        <v>381.11250957760637</v>
      </c>
      <c r="J2292" s="1">
        <f t="shared" si="213"/>
        <v>5.8742501378818366</v>
      </c>
      <c r="K2292" s="1">
        <f t="shared" si="214"/>
        <v>-3.3448359099902061</v>
      </c>
      <c r="L2292" s="26"/>
      <c r="M2292" s="26"/>
      <c r="N2292" s="2">
        <v>1083333</v>
      </c>
      <c r="O2292" s="26"/>
      <c r="P2292" s="26"/>
      <c r="Q2292" s="26"/>
      <c r="R2292" s="26"/>
      <c r="S2292" s="26"/>
      <c r="T2292" s="26"/>
      <c r="U2292" s="26"/>
      <c r="V2292" s="26"/>
    </row>
    <row r="2293" spans="1:22" ht="14.5" x14ac:dyDescent="0.35">
      <c r="A2293" s="15">
        <v>19</v>
      </c>
      <c r="B2293" s="8">
        <v>180</v>
      </c>
      <c r="C2293" s="8">
        <v>1083333.3333000001</v>
      </c>
      <c r="D2293" s="8">
        <v>5166.6666660000001</v>
      </c>
      <c r="E2293" s="2">
        <v>2670</v>
      </c>
      <c r="F2293" s="2">
        <v>14836.748046875</v>
      </c>
      <c r="G2293" s="2">
        <v>388.48645019531301</v>
      </c>
      <c r="H2293" s="1">
        <v>15404.31689404069</v>
      </c>
      <c r="I2293" s="1">
        <v>374.35977629656412</v>
      </c>
      <c r="J2293" s="1">
        <f t="shared" si="213"/>
        <v>3.8254262010281619</v>
      </c>
      <c r="K2293" s="1">
        <f t="shared" si="214"/>
        <v>-3.6363363230935475</v>
      </c>
      <c r="L2293" s="26"/>
      <c r="M2293" s="26"/>
      <c r="N2293" s="2">
        <v>1083333</v>
      </c>
      <c r="O2293" s="26"/>
      <c r="P2293" s="26"/>
      <c r="Q2293" s="26"/>
      <c r="R2293" s="26"/>
      <c r="S2293" s="26"/>
      <c r="T2293" s="26"/>
      <c r="U2293" s="26"/>
      <c r="V2293" s="26"/>
    </row>
    <row r="2294" spans="1:22" ht="14.5" x14ac:dyDescent="0.35">
      <c r="A2294" s="15">
        <v>19</v>
      </c>
      <c r="B2294" s="8">
        <v>180</v>
      </c>
      <c r="C2294" s="8">
        <v>1083333.3333000001</v>
      </c>
      <c r="D2294" s="8">
        <v>5166.6666660000001</v>
      </c>
      <c r="E2294" s="2">
        <v>2700</v>
      </c>
      <c r="F2294" s="2">
        <v>15444.2890625</v>
      </c>
      <c r="G2294" s="2">
        <v>384.28958129882801</v>
      </c>
      <c r="H2294" s="1">
        <v>15578.223618785751</v>
      </c>
      <c r="I2294" s="1">
        <v>366.52924307796047</v>
      </c>
      <c r="J2294" s="1">
        <f t="shared" si="213"/>
        <v>0.86721088775108957</v>
      </c>
      <c r="K2294" s="1">
        <f t="shared" si="214"/>
        <v>-4.6216028446154764</v>
      </c>
      <c r="L2294" s="26"/>
      <c r="M2294" s="26"/>
      <c r="N2294" s="2">
        <v>1083333</v>
      </c>
      <c r="O2294" s="26"/>
      <c r="P2294" s="26"/>
      <c r="Q2294" s="26"/>
      <c r="R2294" s="26"/>
      <c r="S2294" s="26"/>
      <c r="T2294" s="26"/>
      <c r="U2294" s="26"/>
      <c r="V2294" s="26"/>
    </row>
    <row r="2295" spans="1:22" ht="14.5" x14ac:dyDescent="0.35">
      <c r="A2295" s="15">
        <v>19</v>
      </c>
      <c r="B2295" s="8">
        <v>180</v>
      </c>
      <c r="C2295" s="8">
        <v>1083333.3333000001</v>
      </c>
      <c r="D2295" s="8">
        <v>5166.6666660000001</v>
      </c>
      <c r="E2295" s="2">
        <v>2730</v>
      </c>
      <c r="F2295" s="2">
        <v>17875.697265625</v>
      </c>
      <c r="G2295" s="2">
        <v>441.76870727539102</v>
      </c>
      <c r="H2295" s="1">
        <v>17263.4067598248</v>
      </c>
      <c r="I2295" s="1">
        <v>427.70065797294501</v>
      </c>
      <c r="J2295" s="1">
        <f t="shared" si="213"/>
        <v>-3.4252678186581038</v>
      </c>
      <c r="K2295" s="1">
        <f t="shared" si="214"/>
        <v>-3.1844829818777169</v>
      </c>
      <c r="L2295" s="26"/>
      <c r="M2295" s="26"/>
      <c r="N2295" s="2">
        <v>1.3163901028330201E-15</v>
      </c>
      <c r="O2295" s="26"/>
      <c r="P2295" s="26"/>
      <c r="Q2295" s="26"/>
      <c r="R2295" s="26"/>
      <c r="S2295" s="26"/>
      <c r="T2295" s="26"/>
      <c r="U2295" s="26"/>
      <c r="V2295" s="26"/>
    </row>
    <row r="2296" spans="1:22" ht="14.5" x14ac:dyDescent="0.35">
      <c r="A2296" s="15">
        <v>19</v>
      </c>
      <c r="B2296" s="8">
        <v>180</v>
      </c>
      <c r="C2296" s="8">
        <v>1083333.3333000001</v>
      </c>
      <c r="D2296" s="8">
        <v>5166.6666660000001</v>
      </c>
      <c r="E2296" s="2">
        <v>2760</v>
      </c>
      <c r="F2296" s="2">
        <v>19042.638671875</v>
      </c>
      <c r="G2296" s="2">
        <v>464.62338256835898</v>
      </c>
      <c r="H2296" s="1">
        <v>18447.418136595821</v>
      </c>
      <c r="I2296" s="1">
        <v>446.97745253086163</v>
      </c>
      <c r="J2296" s="1">
        <f t="shared" si="213"/>
        <v>-3.1257250927009874</v>
      </c>
      <c r="K2296" s="1">
        <f t="shared" si="214"/>
        <v>-3.7978996967293495</v>
      </c>
      <c r="L2296" s="26"/>
      <c r="M2296" s="26"/>
      <c r="N2296" s="2">
        <v>4.7343995179327897E-14</v>
      </c>
      <c r="O2296" s="26"/>
      <c r="P2296" s="26"/>
      <c r="Q2296" s="26"/>
      <c r="R2296" s="26"/>
      <c r="S2296" s="26"/>
      <c r="T2296" s="26"/>
      <c r="U2296" s="26"/>
      <c r="V2296" s="26"/>
    </row>
    <row r="2297" spans="1:22" ht="14.5" x14ac:dyDescent="0.35">
      <c r="A2297" s="15">
        <v>19</v>
      </c>
      <c r="B2297" s="8">
        <v>180</v>
      </c>
      <c r="C2297" s="8">
        <v>1083333.3333000001</v>
      </c>
      <c r="D2297" s="8">
        <v>5166.6666660000001</v>
      </c>
      <c r="E2297" s="2">
        <v>2790</v>
      </c>
      <c r="F2297" s="2">
        <v>19548.36328125</v>
      </c>
      <c r="G2297" s="2">
        <v>465.38174438476602</v>
      </c>
      <c r="H2297" s="1">
        <v>18876.63611650882</v>
      </c>
      <c r="I2297" s="1">
        <v>452.95512823143798</v>
      </c>
      <c r="J2297" s="1">
        <f t="shared" si="213"/>
        <v>-3.4362322567714578</v>
      </c>
      <c r="K2297" s="1">
        <f t="shared" si="214"/>
        <v>-2.6701984560559007</v>
      </c>
      <c r="L2297" s="26"/>
      <c r="M2297" s="26"/>
      <c r="N2297" s="2">
        <v>0</v>
      </c>
      <c r="O2297" s="26"/>
      <c r="P2297" s="26"/>
      <c r="Q2297" s="26"/>
      <c r="R2297" s="26"/>
      <c r="S2297" s="26"/>
      <c r="T2297" s="26"/>
      <c r="U2297" s="26"/>
      <c r="V2297" s="26"/>
    </row>
    <row r="2298" spans="1:22" ht="14.5" x14ac:dyDescent="0.35">
      <c r="A2298" s="15">
        <v>19</v>
      </c>
      <c r="B2298" s="8">
        <v>180</v>
      </c>
      <c r="C2298" s="8">
        <v>1083333.3333000001</v>
      </c>
      <c r="D2298" s="8">
        <v>5166.6666660000001</v>
      </c>
      <c r="E2298" s="2">
        <v>2820</v>
      </c>
      <c r="F2298" s="2">
        <v>21021.5078125</v>
      </c>
      <c r="G2298" s="2">
        <v>464.49581909179699</v>
      </c>
      <c r="H2298" s="1">
        <v>19124.683851319711</v>
      </c>
      <c r="I2298" s="1">
        <v>447.45329665287312</v>
      </c>
      <c r="J2298" s="1">
        <f t="shared" si="213"/>
        <v>-9.0232536033993842</v>
      </c>
      <c r="K2298" s="1">
        <f t="shared" si="214"/>
        <v>-3.6690367788984988</v>
      </c>
      <c r="L2298" s="26"/>
      <c r="M2298" s="26"/>
      <c r="N2298" s="2">
        <v>0</v>
      </c>
      <c r="O2298" s="26"/>
      <c r="P2298" s="26"/>
      <c r="Q2298" s="26"/>
      <c r="R2298" s="26"/>
      <c r="S2298" s="26"/>
      <c r="T2298" s="26"/>
      <c r="U2298" s="26"/>
      <c r="V2298" s="26"/>
    </row>
    <row r="2299" spans="1:22" ht="14.5" x14ac:dyDescent="0.35">
      <c r="A2299" s="15">
        <v>19</v>
      </c>
      <c r="B2299" s="8">
        <v>180</v>
      </c>
      <c r="C2299" s="8">
        <v>1083333.3333000001</v>
      </c>
      <c r="D2299" s="8">
        <v>5166.6666660000001</v>
      </c>
      <c r="E2299" s="2">
        <v>2850</v>
      </c>
      <c r="F2299" s="2">
        <v>20846.3671875</v>
      </c>
      <c r="G2299" s="2">
        <v>442.016357421875</v>
      </c>
      <c r="H2299" s="1">
        <v>19414.131052746441</v>
      </c>
      <c r="I2299" s="1">
        <v>436.17651531408131</v>
      </c>
      <c r="J2299" s="1">
        <f t="shared" si="213"/>
        <v>-6.8704351308383522</v>
      </c>
      <c r="K2299" s="1">
        <f t="shared" si="214"/>
        <v>-1.3211823521318122</v>
      </c>
      <c r="L2299" s="26"/>
      <c r="M2299" s="26"/>
      <c r="N2299" s="2">
        <v>0</v>
      </c>
      <c r="O2299" s="26"/>
      <c r="P2299" s="26"/>
      <c r="Q2299" s="26"/>
      <c r="R2299" s="26"/>
      <c r="S2299" s="26"/>
      <c r="T2299" s="26"/>
      <c r="U2299" s="26"/>
      <c r="V2299" s="26"/>
    </row>
    <row r="2300" spans="1:22" ht="14.5" x14ac:dyDescent="0.35">
      <c r="A2300" s="15">
        <v>19</v>
      </c>
      <c r="B2300" s="8">
        <v>180</v>
      </c>
      <c r="C2300" s="8">
        <v>1083333.3333000001</v>
      </c>
      <c r="D2300" s="8">
        <v>5166.6666660000001</v>
      </c>
      <c r="E2300" s="2">
        <v>2880</v>
      </c>
      <c r="F2300" s="2">
        <v>20025.01171875</v>
      </c>
      <c r="G2300" s="2">
        <v>409.46643066406301</v>
      </c>
      <c r="H2300" s="1">
        <v>19817.080043392671</v>
      </c>
      <c r="I2300" s="1">
        <v>421.99470746772482</v>
      </c>
      <c r="J2300" s="1">
        <f t="shared" si="213"/>
        <v>-1.0383598185994414</v>
      </c>
      <c r="K2300" s="1">
        <f t="shared" si="214"/>
        <v>3.0596590746996637</v>
      </c>
      <c r="L2300" s="26"/>
      <c r="M2300" s="26"/>
      <c r="N2300" s="2">
        <v>0</v>
      </c>
      <c r="O2300" s="26"/>
      <c r="P2300" s="26"/>
      <c r="Q2300" s="26"/>
      <c r="R2300" s="26"/>
      <c r="S2300" s="26"/>
      <c r="T2300" s="26"/>
      <c r="U2300" s="26"/>
      <c r="V2300" s="26"/>
    </row>
    <row r="2301" spans="1:22" ht="14.5" x14ac:dyDescent="0.35">
      <c r="A2301" s="15">
        <v>19</v>
      </c>
      <c r="B2301" s="8">
        <v>180</v>
      </c>
      <c r="C2301" s="8">
        <v>1083333.3333000001</v>
      </c>
      <c r="D2301" s="8">
        <v>5166.6666660000001</v>
      </c>
      <c r="E2301" s="2">
        <v>2910</v>
      </c>
      <c r="F2301" s="2">
        <v>17147.197265625</v>
      </c>
      <c r="G2301" s="2">
        <v>331.95416259765602</v>
      </c>
      <c r="H2301" s="1">
        <v>17239.698198618458</v>
      </c>
      <c r="I2301" s="1">
        <v>334.00487015601271</v>
      </c>
      <c r="J2301" s="1">
        <f t="shared" si="213"/>
        <v>0.53945220061645272</v>
      </c>
      <c r="K2301" s="1">
        <f t="shared" si="214"/>
        <v>0.61776829135360023</v>
      </c>
      <c r="L2301" s="26"/>
      <c r="M2301" s="26"/>
      <c r="N2301" s="2">
        <v>1083333</v>
      </c>
      <c r="O2301" s="26"/>
      <c r="P2301" s="26"/>
      <c r="Q2301" s="26"/>
      <c r="R2301" s="26"/>
      <c r="S2301" s="26"/>
      <c r="T2301" s="26"/>
      <c r="U2301" s="26"/>
      <c r="V2301" s="26"/>
    </row>
    <row r="2302" spans="1:22" ht="14.5" x14ac:dyDescent="0.35">
      <c r="A2302" s="15">
        <v>19</v>
      </c>
      <c r="B2302" s="8">
        <v>180</v>
      </c>
      <c r="C2302" s="8">
        <v>1083333.3333000001</v>
      </c>
      <c r="D2302" s="8">
        <v>5166.6666660000001</v>
      </c>
      <c r="E2302" s="2">
        <v>2940</v>
      </c>
      <c r="F2302" s="2">
        <v>16044.25</v>
      </c>
      <c r="G2302" s="2">
        <v>309.50726318359398</v>
      </c>
      <c r="H2302" s="1">
        <v>16017.30453840649</v>
      </c>
      <c r="I2302" s="1">
        <v>309.84633187349289</v>
      </c>
      <c r="J2302" s="1">
        <f t="shared" si="213"/>
        <v>-0.16794466300082656</v>
      </c>
      <c r="K2302" s="1">
        <f t="shared" si="214"/>
        <v>0.1095511253633423</v>
      </c>
      <c r="L2302" s="26"/>
      <c r="M2302" s="26"/>
      <c r="N2302" s="2">
        <v>1083333</v>
      </c>
      <c r="O2302" s="26"/>
      <c r="P2302" s="26"/>
      <c r="Q2302" s="26"/>
      <c r="R2302" s="26"/>
      <c r="S2302" s="26"/>
      <c r="T2302" s="26"/>
      <c r="U2302" s="26"/>
      <c r="V2302" s="26"/>
    </row>
    <row r="2303" spans="1:22" ht="14.5" x14ac:dyDescent="0.35">
      <c r="A2303" s="15">
        <v>19</v>
      </c>
      <c r="B2303" s="8">
        <v>180</v>
      </c>
      <c r="C2303" s="8">
        <v>1083333.3333000001</v>
      </c>
      <c r="D2303" s="8">
        <v>5166.6666660000001</v>
      </c>
      <c r="E2303" s="2">
        <v>2970</v>
      </c>
      <c r="F2303" s="2">
        <v>15681.0126953125</v>
      </c>
      <c r="G2303" s="2">
        <v>291.94168090820301</v>
      </c>
      <c r="H2303" s="1">
        <v>15786.663629604651</v>
      </c>
      <c r="I2303" s="1">
        <v>298.04592698240577</v>
      </c>
      <c r="J2303" s="1">
        <f t="shared" si="213"/>
        <v>0.67375070950445004</v>
      </c>
      <c r="K2303" s="1">
        <f t="shared" si="214"/>
        <v>2.0909128341020131</v>
      </c>
      <c r="L2303" s="26"/>
      <c r="M2303" s="26"/>
      <c r="N2303" s="2">
        <v>1083333</v>
      </c>
      <c r="O2303" s="26"/>
      <c r="P2303" s="26"/>
      <c r="Q2303" s="26"/>
      <c r="R2303" s="26"/>
      <c r="S2303" s="26"/>
      <c r="T2303" s="26"/>
      <c r="U2303" s="26"/>
      <c r="V2303" s="26"/>
    </row>
    <row r="2304" spans="1:22" ht="14.5" x14ac:dyDescent="0.35">
      <c r="A2304" s="15">
        <v>19</v>
      </c>
      <c r="B2304" s="8">
        <v>180</v>
      </c>
      <c r="C2304" s="8">
        <v>1083333.3333000001</v>
      </c>
      <c r="D2304" s="8">
        <v>5166.6666660000001</v>
      </c>
      <c r="E2304" s="2">
        <v>3000</v>
      </c>
      <c r="F2304" s="2">
        <v>15678.1123046875</v>
      </c>
      <c r="G2304" s="2">
        <v>285.09988403320301</v>
      </c>
      <c r="H2304" s="1">
        <v>15955.000170026809</v>
      </c>
      <c r="I2304" s="1">
        <v>290.002754404244</v>
      </c>
      <c r="J2304" s="1">
        <f t="shared" si="213"/>
        <v>1.7660791041567196</v>
      </c>
      <c r="K2304" s="1">
        <f t="shared" si="214"/>
        <v>1.719702688644376</v>
      </c>
      <c r="L2304" s="26"/>
      <c r="M2304" s="26"/>
      <c r="N2304" s="2">
        <v>1083333</v>
      </c>
      <c r="O2304" s="26"/>
      <c r="P2304" s="26"/>
      <c r="Q2304" s="26"/>
      <c r="R2304" s="26"/>
      <c r="S2304" s="26"/>
      <c r="T2304" s="26"/>
      <c r="U2304" s="26"/>
      <c r="V2304" s="26"/>
    </row>
    <row r="2305" spans="1:22" ht="14.5" x14ac:dyDescent="0.35">
      <c r="A2305" s="15">
        <v>19</v>
      </c>
      <c r="B2305" s="8">
        <v>180</v>
      </c>
      <c r="C2305" s="8">
        <v>1083333.3333000001</v>
      </c>
      <c r="D2305" s="8">
        <v>5166.6666660000001</v>
      </c>
      <c r="E2305" s="2">
        <v>3030</v>
      </c>
      <c r="F2305" s="2">
        <v>16125.0556640625</v>
      </c>
      <c r="G2305" s="2">
        <v>282.63330078125</v>
      </c>
      <c r="H2305" s="1">
        <v>16139.43825659836</v>
      </c>
      <c r="I2305" s="1">
        <v>281.88043698748271</v>
      </c>
      <c r="J2305" s="1">
        <f t="shared" si="213"/>
        <v>8.9194064414386959E-2</v>
      </c>
      <c r="K2305" s="1">
        <f t="shared" si="214"/>
        <v>-0.26637476606126631</v>
      </c>
      <c r="L2305" s="26"/>
      <c r="M2305" s="26"/>
      <c r="N2305" s="2">
        <v>1083333</v>
      </c>
      <c r="O2305" s="26"/>
      <c r="P2305" s="26"/>
      <c r="Q2305" s="26"/>
      <c r="R2305" s="26"/>
      <c r="S2305" s="26"/>
      <c r="T2305" s="26"/>
      <c r="U2305" s="26"/>
      <c r="V2305" s="26"/>
    </row>
    <row r="2306" spans="1:22" ht="14.5" x14ac:dyDescent="0.35">
      <c r="A2306" s="15">
        <v>19</v>
      </c>
      <c r="B2306" s="8">
        <v>180</v>
      </c>
      <c r="C2306" s="8">
        <v>1083333.3333000001</v>
      </c>
      <c r="D2306" s="8">
        <v>5166.6666660000001</v>
      </c>
      <c r="E2306" s="2">
        <v>3060</v>
      </c>
      <c r="F2306" s="2">
        <v>17026.919921875</v>
      </c>
      <c r="G2306" s="2">
        <v>272.65246582031301</v>
      </c>
      <c r="H2306" s="1">
        <v>16326.373642474669</v>
      </c>
      <c r="I2306" s="1">
        <v>272.65341178102238</v>
      </c>
      <c r="J2306" s="1">
        <f t="shared" si="213"/>
        <v>-4.1143452991772023</v>
      </c>
      <c r="K2306" s="1">
        <f t="shared" si="214"/>
        <v>3.4694742500387238E-4</v>
      </c>
      <c r="L2306" s="26"/>
      <c r="M2306" s="26"/>
      <c r="N2306" s="2">
        <v>1083333</v>
      </c>
      <c r="O2306" s="26"/>
      <c r="P2306" s="26"/>
      <c r="Q2306" s="26"/>
      <c r="R2306" s="26"/>
      <c r="S2306" s="26"/>
      <c r="T2306" s="26"/>
      <c r="U2306" s="26"/>
      <c r="V2306" s="26"/>
    </row>
    <row r="2307" spans="1:22" ht="14.5" x14ac:dyDescent="0.35">
      <c r="A2307" s="15">
        <v>19</v>
      </c>
      <c r="B2307" s="8">
        <v>180</v>
      </c>
      <c r="C2307" s="8">
        <v>1083333.3333000001</v>
      </c>
      <c r="D2307" s="8">
        <v>5166.6666660000001</v>
      </c>
      <c r="E2307" s="2">
        <v>3090</v>
      </c>
      <c r="F2307" s="2">
        <v>18909.490234375</v>
      </c>
      <c r="G2307" s="2">
        <v>308.994140625</v>
      </c>
      <c r="H2307" s="1">
        <v>18624.893492763749</v>
      </c>
      <c r="I2307" s="1">
        <v>311.94658375940429</v>
      </c>
      <c r="J2307" s="1">
        <f t="shared" si="213"/>
        <v>-1.5050471381501909</v>
      </c>
      <c r="K2307" s="1">
        <f t="shared" si="214"/>
        <v>0.95550133359564926</v>
      </c>
      <c r="L2307" s="26"/>
      <c r="M2307" s="26"/>
      <c r="N2307" s="2">
        <v>1.11794703336787E-14</v>
      </c>
      <c r="O2307" s="26"/>
      <c r="P2307" s="26"/>
      <c r="Q2307" s="26"/>
      <c r="R2307" s="26"/>
      <c r="S2307" s="26"/>
      <c r="T2307" s="26"/>
      <c r="U2307" s="26"/>
      <c r="V2307" s="26"/>
    </row>
    <row r="2308" spans="1:22" ht="14.5" x14ac:dyDescent="0.35">
      <c r="A2308" s="15">
        <v>19</v>
      </c>
      <c r="B2308" s="8">
        <v>180</v>
      </c>
      <c r="C2308" s="8">
        <v>1083333.3333000001</v>
      </c>
      <c r="D2308" s="8">
        <v>5166.6666660000001</v>
      </c>
      <c r="E2308" s="2">
        <v>3120</v>
      </c>
      <c r="F2308" s="2">
        <v>20424.11328125</v>
      </c>
      <c r="G2308" s="2">
        <v>320.30529785156199</v>
      </c>
      <c r="H2308" s="1">
        <v>20473.99973151313</v>
      </c>
      <c r="I2308" s="1">
        <v>315.73604048886722</v>
      </c>
      <c r="J2308" s="1">
        <f t="shared" si="213"/>
        <v>0.2442527103927048</v>
      </c>
      <c r="K2308" s="1">
        <f t="shared" si="214"/>
        <v>-1.4265319347956229</v>
      </c>
      <c r="L2308" s="26"/>
      <c r="M2308" s="26"/>
      <c r="N2308" s="2">
        <v>9.4686770631211697E-14</v>
      </c>
      <c r="O2308" s="26"/>
      <c r="P2308" s="26"/>
      <c r="Q2308" s="26"/>
      <c r="R2308" s="26"/>
      <c r="S2308" s="26"/>
      <c r="T2308" s="26"/>
      <c r="U2308" s="26"/>
      <c r="V2308" s="26"/>
    </row>
    <row r="2309" spans="1:22" ht="14.5" x14ac:dyDescent="0.35">
      <c r="A2309" s="15">
        <v>19</v>
      </c>
      <c r="B2309" s="8">
        <v>180</v>
      </c>
      <c r="C2309" s="8">
        <v>1083333.3333000001</v>
      </c>
      <c r="D2309" s="8">
        <v>5166.6666660000001</v>
      </c>
      <c r="E2309" s="2">
        <v>3150</v>
      </c>
      <c r="F2309" s="2">
        <v>21247.48828125</v>
      </c>
      <c r="G2309" s="2">
        <v>312.50576782226602</v>
      </c>
      <c r="H2309" s="1">
        <v>21163.625685249521</v>
      </c>
      <c r="I2309" s="1">
        <v>314.90503129179092</v>
      </c>
      <c r="J2309" s="1">
        <f t="shared" si="213"/>
        <v>-0.394694162860108</v>
      </c>
      <c r="K2309" s="1">
        <f t="shared" si="214"/>
        <v>0.76775013985964236</v>
      </c>
      <c r="L2309" s="26"/>
      <c r="M2309" s="26"/>
      <c r="N2309" s="2">
        <v>0</v>
      </c>
      <c r="O2309" s="26"/>
      <c r="P2309" s="26"/>
      <c r="Q2309" s="26"/>
      <c r="R2309" s="26"/>
      <c r="S2309" s="26"/>
      <c r="T2309" s="26"/>
      <c r="U2309" s="26"/>
      <c r="V2309" s="26"/>
    </row>
    <row r="2310" spans="1:22" ht="14.5" x14ac:dyDescent="0.35">
      <c r="A2310" s="15">
        <v>19</v>
      </c>
      <c r="B2310" s="8">
        <v>180</v>
      </c>
      <c r="C2310" s="8">
        <v>1083333.3333000001</v>
      </c>
      <c r="D2310" s="8">
        <v>5166.6666660000001</v>
      </c>
      <c r="E2310" s="2">
        <v>3180</v>
      </c>
      <c r="F2310" s="2">
        <v>21467.162109375</v>
      </c>
      <c r="G2310" s="2">
        <v>317.12139892578102</v>
      </c>
      <c r="H2310" s="1">
        <v>21337.671664602651</v>
      </c>
      <c r="I2310" s="1">
        <v>312.29759309199068</v>
      </c>
      <c r="J2310" s="1">
        <f t="shared" si="213"/>
        <v>-0.60320243594657097</v>
      </c>
      <c r="K2310" s="1">
        <f t="shared" si="214"/>
        <v>-1.5211227782579588</v>
      </c>
      <c r="L2310" s="26"/>
      <c r="M2310" s="26"/>
      <c r="N2310" s="2">
        <v>1.68330993133119E-13</v>
      </c>
      <c r="O2310" s="26"/>
      <c r="P2310" s="26"/>
      <c r="Q2310" s="26"/>
      <c r="R2310" s="26"/>
      <c r="S2310" s="26"/>
      <c r="T2310" s="26"/>
      <c r="U2310" s="26"/>
      <c r="V2310" s="26"/>
    </row>
    <row r="2311" spans="1:22" ht="14.5" x14ac:dyDescent="0.35">
      <c r="A2311" s="15">
        <v>19</v>
      </c>
      <c r="B2311" s="8">
        <v>180</v>
      </c>
      <c r="C2311" s="8">
        <v>1083333.3333000001</v>
      </c>
      <c r="D2311" s="8">
        <v>5166.6666660000001</v>
      </c>
      <c r="E2311" s="2">
        <v>3210</v>
      </c>
      <c r="F2311" s="2">
        <v>21330.298828125</v>
      </c>
      <c r="G2311" s="2">
        <v>315.86291503906301</v>
      </c>
      <c r="H2311" s="1">
        <v>21485.485789251172</v>
      </c>
      <c r="I2311" s="1">
        <v>308.0878956105505</v>
      </c>
      <c r="J2311" s="1">
        <f t="shared" si="213"/>
        <v>0.72754236767442992</v>
      </c>
      <c r="K2311" s="1">
        <f t="shared" si="214"/>
        <v>-2.4615170247355453</v>
      </c>
      <c r="L2311" s="26"/>
      <c r="M2311" s="26"/>
      <c r="N2311" s="2">
        <v>1.0520728575434301E-13</v>
      </c>
      <c r="O2311" s="26"/>
      <c r="P2311" s="26"/>
      <c r="Q2311" s="26"/>
      <c r="R2311" s="26"/>
      <c r="S2311" s="26"/>
      <c r="T2311" s="26"/>
      <c r="U2311" s="26"/>
      <c r="V2311" s="26"/>
    </row>
    <row r="2312" spans="1:22" ht="14.5" x14ac:dyDescent="0.35">
      <c r="A2312" s="15">
        <v>19</v>
      </c>
      <c r="B2312" s="8">
        <v>180</v>
      </c>
      <c r="C2312" s="8">
        <v>1083333.3333000001</v>
      </c>
      <c r="D2312" s="8">
        <v>5166.6666660000001</v>
      </c>
      <c r="E2312" s="2">
        <v>3240</v>
      </c>
      <c r="F2312" s="2">
        <v>21129.056640625</v>
      </c>
      <c r="G2312" s="2">
        <v>308.41790771484398</v>
      </c>
      <c r="H2312" s="1">
        <v>21632.057762795681</v>
      </c>
      <c r="I2312" s="1">
        <v>303.90505954837101</v>
      </c>
      <c r="J2312" s="1">
        <f t="shared" si="213"/>
        <v>2.3806132508706366</v>
      </c>
      <c r="K2312" s="1">
        <f t="shared" si="214"/>
        <v>-1.463225076620855</v>
      </c>
      <c r="L2312" s="26"/>
      <c r="M2312" s="26"/>
      <c r="N2312" s="2">
        <v>0</v>
      </c>
      <c r="O2312" s="26"/>
      <c r="P2312" s="26"/>
      <c r="Q2312" s="26"/>
      <c r="R2312" s="26"/>
      <c r="S2312" s="26"/>
      <c r="T2312" s="26"/>
      <c r="U2312" s="26"/>
      <c r="V2312" s="26"/>
    </row>
    <row r="2313" spans="1:22" ht="14.5" x14ac:dyDescent="0.35">
      <c r="A2313" s="15">
        <v>19</v>
      </c>
      <c r="B2313" s="8">
        <v>180</v>
      </c>
      <c r="C2313" s="8">
        <v>1083333.3333000001</v>
      </c>
      <c r="D2313" s="8">
        <v>5166.6666660000001</v>
      </c>
      <c r="E2313" s="2">
        <v>3270</v>
      </c>
      <c r="F2313" s="2">
        <v>18215.255859375</v>
      </c>
      <c r="G2313" s="2">
        <v>252.42161560058599</v>
      </c>
      <c r="H2313" s="1">
        <v>18426.973703402698</v>
      </c>
      <c r="I2313" s="1">
        <v>250.38183596458001</v>
      </c>
      <c r="J2313" s="1">
        <f t="shared" si="213"/>
        <v>1.1623105690208124</v>
      </c>
      <c r="K2313" s="1">
        <f t="shared" si="214"/>
        <v>-0.80808437548137346</v>
      </c>
      <c r="L2313" s="26"/>
      <c r="M2313" s="26"/>
      <c r="N2313" s="2">
        <v>1083333</v>
      </c>
      <c r="O2313" s="26"/>
      <c r="P2313" s="26"/>
      <c r="Q2313" s="26"/>
      <c r="R2313" s="26"/>
      <c r="S2313" s="26"/>
      <c r="T2313" s="26"/>
      <c r="U2313" s="26"/>
      <c r="V2313" s="26"/>
    </row>
    <row r="2314" spans="1:22" ht="14.5" x14ac:dyDescent="0.35">
      <c r="A2314" s="15">
        <v>19</v>
      </c>
      <c r="B2314" s="8">
        <v>180</v>
      </c>
      <c r="C2314" s="8">
        <v>1083333.3333000001</v>
      </c>
      <c r="D2314" s="8">
        <v>5166.6666660000001</v>
      </c>
      <c r="E2314" s="2">
        <v>3300</v>
      </c>
      <c r="F2314" s="2">
        <v>17195.587890625</v>
      </c>
      <c r="G2314" s="2">
        <v>234.38134765625</v>
      </c>
      <c r="H2314" s="1">
        <v>17840.401729824171</v>
      </c>
      <c r="I2314" s="1">
        <v>236.65569715524151</v>
      </c>
      <c r="J2314" s="1">
        <f t="shared" ref="J2314:J2377" si="215">(H2314-F2314)/F2314*100</f>
        <v>3.749879581324008</v>
      </c>
      <c r="K2314" s="1">
        <f t="shared" ref="K2314:K2377" si="216">(I2314-G2314)/G2314*100</f>
        <v>0.97036283890949127</v>
      </c>
      <c r="L2314" s="26"/>
      <c r="M2314" s="26"/>
      <c r="N2314" s="2">
        <v>1083333</v>
      </c>
      <c r="O2314" s="26"/>
      <c r="P2314" s="26"/>
      <c r="Q2314" s="26"/>
      <c r="R2314" s="26"/>
      <c r="S2314" s="26"/>
      <c r="T2314" s="26"/>
      <c r="U2314" s="26"/>
      <c r="V2314" s="26"/>
    </row>
    <row r="2315" spans="1:22" ht="14.5" x14ac:dyDescent="0.35">
      <c r="A2315" s="15">
        <v>19</v>
      </c>
      <c r="B2315" s="8">
        <v>180</v>
      </c>
      <c r="C2315" s="8">
        <v>1083333.3333000001</v>
      </c>
      <c r="D2315" s="8">
        <v>5166.6666660000001</v>
      </c>
      <c r="E2315" s="2">
        <v>3330</v>
      </c>
      <c r="F2315" s="2">
        <v>17169.556640625</v>
      </c>
      <c r="G2315" s="2">
        <v>229.06784057617199</v>
      </c>
      <c r="H2315" s="1">
        <v>17976.070995920669</v>
      </c>
      <c r="I2315" s="1">
        <v>233.89516976044999</v>
      </c>
      <c r="J2315" s="1">
        <f t="shared" si="215"/>
        <v>4.69735108585955</v>
      </c>
      <c r="K2315" s="1">
        <f t="shared" si="216"/>
        <v>2.1073797055648966</v>
      </c>
      <c r="L2315" s="26"/>
      <c r="M2315" s="26"/>
      <c r="N2315" s="2">
        <v>1083333</v>
      </c>
      <c r="O2315" s="26"/>
      <c r="P2315" s="26"/>
      <c r="Q2315" s="26"/>
      <c r="R2315" s="26"/>
      <c r="S2315" s="26"/>
      <c r="T2315" s="26"/>
      <c r="U2315" s="26"/>
      <c r="V2315" s="26"/>
    </row>
    <row r="2316" spans="1:22" ht="14.5" x14ac:dyDescent="0.35">
      <c r="A2316" s="15">
        <v>19</v>
      </c>
      <c r="B2316" s="8">
        <v>180</v>
      </c>
      <c r="C2316" s="8">
        <v>1083333.3333000001</v>
      </c>
      <c r="D2316" s="8">
        <v>5166.6666660000001</v>
      </c>
      <c r="E2316" s="2">
        <v>3360</v>
      </c>
      <c r="F2316" s="2">
        <v>17415.892578125</v>
      </c>
      <c r="G2316" s="2">
        <v>229.57145690918</v>
      </c>
      <c r="H2316" s="1">
        <v>18204.48754444957</v>
      </c>
      <c r="I2316" s="1">
        <v>233.40760133703259</v>
      </c>
      <c r="J2316" s="1">
        <f t="shared" si="215"/>
        <v>4.5280192375271904</v>
      </c>
      <c r="K2316" s="1">
        <f t="shared" si="216"/>
        <v>1.6710023447602165</v>
      </c>
      <c r="L2316" s="26"/>
      <c r="M2316" s="26"/>
      <c r="N2316" s="2">
        <v>1083333</v>
      </c>
      <c r="O2316" s="26"/>
      <c r="P2316" s="26"/>
      <c r="Q2316" s="26"/>
      <c r="R2316" s="26"/>
      <c r="S2316" s="26"/>
      <c r="T2316" s="26"/>
      <c r="U2316" s="26"/>
      <c r="V2316" s="26"/>
    </row>
    <row r="2317" spans="1:22" ht="14.5" x14ac:dyDescent="0.35">
      <c r="A2317" s="15">
        <v>19</v>
      </c>
      <c r="B2317" s="8">
        <v>180</v>
      </c>
      <c r="C2317" s="8">
        <v>1083333.3333000001</v>
      </c>
      <c r="D2317" s="8">
        <v>5166.6666660000001</v>
      </c>
      <c r="E2317" s="2">
        <v>3390</v>
      </c>
      <c r="F2317" s="2">
        <v>18262.166015625</v>
      </c>
      <c r="G2317" s="2">
        <v>236.36608886718699</v>
      </c>
      <c r="H2317" s="1">
        <v>18444.815003788921</v>
      </c>
      <c r="I2317" s="1">
        <v>233.20048748982029</v>
      </c>
      <c r="J2317" s="1">
        <f t="shared" si="215"/>
        <v>1.0001496427512897</v>
      </c>
      <c r="K2317" s="1">
        <f t="shared" si="216"/>
        <v>-1.3392789940969219</v>
      </c>
      <c r="L2317" s="26"/>
      <c r="M2317" s="26"/>
      <c r="N2317" s="2">
        <v>1083333</v>
      </c>
      <c r="O2317" s="26"/>
      <c r="P2317" s="26"/>
      <c r="Q2317" s="26"/>
      <c r="R2317" s="26"/>
      <c r="S2317" s="26"/>
      <c r="T2317" s="26"/>
      <c r="U2317" s="26"/>
      <c r="V2317" s="26"/>
    </row>
    <row r="2318" spans="1:22" ht="14.5" x14ac:dyDescent="0.35">
      <c r="A2318" s="15">
        <v>19</v>
      </c>
      <c r="B2318" s="8">
        <v>180</v>
      </c>
      <c r="C2318" s="8">
        <v>1083333.3333000001</v>
      </c>
      <c r="D2318" s="8">
        <v>5166.6666660000001</v>
      </c>
      <c r="E2318" s="2">
        <v>3420</v>
      </c>
      <c r="F2318" s="2">
        <v>19607.234375</v>
      </c>
      <c r="G2318" s="2">
        <v>238.37838745117199</v>
      </c>
      <c r="H2318" s="1">
        <v>18686.674263817069</v>
      </c>
      <c r="I2318" s="1">
        <v>232.56890749883681</v>
      </c>
      <c r="J2318" s="1">
        <f t="shared" si="215"/>
        <v>-4.6950023321834804</v>
      </c>
      <c r="K2318" s="1">
        <f t="shared" si="216"/>
        <v>-2.4370833339600306</v>
      </c>
      <c r="L2318" s="26"/>
      <c r="M2318" s="26"/>
      <c r="N2318" s="2">
        <v>1083333</v>
      </c>
      <c r="O2318" s="26"/>
      <c r="P2318" s="26"/>
      <c r="Q2318" s="26"/>
      <c r="R2318" s="26"/>
      <c r="S2318" s="26"/>
      <c r="T2318" s="26"/>
      <c r="U2318" s="26"/>
      <c r="V2318" s="26"/>
    </row>
    <row r="2319" spans="1:22" ht="14.5" x14ac:dyDescent="0.35">
      <c r="A2319" s="15">
        <v>19</v>
      </c>
      <c r="B2319" s="8">
        <v>180</v>
      </c>
      <c r="C2319" s="8">
        <v>1083333.3333000001</v>
      </c>
      <c r="D2319" s="8">
        <v>5166.6666660000001</v>
      </c>
      <c r="E2319" s="2">
        <v>3450</v>
      </c>
      <c r="F2319" s="2">
        <v>22480.11328125</v>
      </c>
      <c r="G2319" s="2">
        <v>276.01998901367199</v>
      </c>
      <c r="H2319" s="1">
        <v>21833.804268786571</v>
      </c>
      <c r="I2319" s="1">
        <v>267.20978381359532</v>
      </c>
      <c r="J2319" s="1">
        <f t="shared" si="215"/>
        <v>-2.875025603196121</v>
      </c>
      <c r="K2319" s="1">
        <f t="shared" si="216"/>
        <v>-3.1918721653308504</v>
      </c>
      <c r="L2319" s="26"/>
      <c r="M2319" s="26"/>
      <c r="N2319" s="2">
        <v>0</v>
      </c>
      <c r="O2319" s="26"/>
      <c r="P2319" s="26"/>
      <c r="Q2319" s="26"/>
      <c r="R2319" s="26"/>
      <c r="S2319" s="26"/>
      <c r="T2319" s="26"/>
      <c r="U2319" s="26"/>
      <c r="V2319" s="26"/>
    </row>
    <row r="2320" spans="1:22" ht="14.5" x14ac:dyDescent="0.35">
      <c r="A2320" s="15">
        <v>19</v>
      </c>
      <c r="B2320" s="8">
        <v>180</v>
      </c>
      <c r="C2320" s="8">
        <v>1083333.3333000001</v>
      </c>
      <c r="D2320" s="8">
        <v>5166.6666660000001</v>
      </c>
      <c r="E2320" s="2">
        <v>3480</v>
      </c>
      <c r="F2320" s="2">
        <v>23513.751953125</v>
      </c>
      <c r="G2320" s="2">
        <v>283.44851684570301</v>
      </c>
      <c r="H2320" s="1">
        <v>23052.564312091909</v>
      </c>
      <c r="I2320" s="1">
        <v>274.59785814864642</v>
      </c>
      <c r="J2320" s="1">
        <f t="shared" si="215"/>
        <v>-1.9613528370652018</v>
      </c>
      <c r="K2320" s="1">
        <f t="shared" si="216"/>
        <v>-3.1224925060639848</v>
      </c>
      <c r="L2320" s="26"/>
      <c r="M2320" s="26"/>
      <c r="N2320" s="2">
        <v>1.0521844117825901E-14</v>
      </c>
      <c r="O2320" s="26"/>
      <c r="P2320" s="26"/>
      <c r="Q2320" s="26"/>
      <c r="R2320" s="26"/>
      <c r="S2320" s="26"/>
      <c r="T2320" s="26"/>
      <c r="U2320" s="26"/>
      <c r="V2320" s="26"/>
    </row>
    <row r="2321" spans="1:22" ht="14.5" x14ac:dyDescent="0.35">
      <c r="A2321" s="15">
        <v>19</v>
      </c>
      <c r="B2321" s="8">
        <v>180</v>
      </c>
      <c r="C2321" s="8">
        <v>1083333.3333000001</v>
      </c>
      <c r="D2321" s="8">
        <v>5166.6666660000001</v>
      </c>
      <c r="E2321" s="2">
        <v>3510</v>
      </c>
      <c r="F2321" s="2">
        <v>24014.58203125</v>
      </c>
      <c r="G2321" s="2">
        <v>283.59173583984398</v>
      </c>
      <c r="H2321" s="1">
        <v>23318.000305630761</v>
      </c>
      <c r="I2321" s="1">
        <v>274.85291394121168</v>
      </c>
      <c r="J2321" s="1">
        <f t="shared" si="215"/>
        <v>-2.9006614594115439</v>
      </c>
      <c r="K2321" s="1">
        <f t="shared" si="216"/>
        <v>-3.0814797450823708</v>
      </c>
      <c r="L2321" s="26"/>
      <c r="M2321" s="26"/>
      <c r="N2321" s="2">
        <v>0</v>
      </c>
      <c r="O2321" s="26"/>
      <c r="P2321" s="26"/>
      <c r="Q2321" s="26"/>
      <c r="R2321" s="26"/>
      <c r="S2321" s="26"/>
      <c r="T2321" s="26"/>
      <c r="U2321" s="26"/>
      <c r="V2321" s="26"/>
    </row>
    <row r="2322" spans="1:22" ht="14.5" x14ac:dyDescent="0.35">
      <c r="A2322" s="15">
        <v>19</v>
      </c>
      <c r="B2322" s="8">
        <v>180</v>
      </c>
      <c r="C2322" s="8">
        <v>1083333.3333000001</v>
      </c>
      <c r="D2322" s="8">
        <v>5166.6666660000001</v>
      </c>
      <c r="E2322" s="2">
        <v>3540</v>
      </c>
      <c r="F2322" s="2">
        <v>23901.65234375</v>
      </c>
      <c r="G2322" s="2">
        <v>280.23809814453102</v>
      </c>
      <c r="H2322" s="1">
        <v>23365.090643896499</v>
      </c>
      <c r="I2322" s="1">
        <v>273.14406799075061</v>
      </c>
      <c r="J2322" s="1">
        <f t="shared" si="215"/>
        <v>-2.2448728319563447</v>
      </c>
      <c r="K2322" s="1">
        <f t="shared" si="216"/>
        <v>-2.5314295953156618</v>
      </c>
      <c r="L2322" s="26"/>
      <c r="M2322" s="26"/>
      <c r="N2322" s="2">
        <v>0</v>
      </c>
      <c r="O2322" s="26"/>
      <c r="P2322" s="26"/>
      <c r="Q2322" s="26"/>
      <c r="R2322" s="26"/>
      <c r="S2322" s="26"/>
      <c r="T2322" s="26"/>
      <c r="U2322" s="26"/>
      <c r="V2322" s="26"/>
    </row>
    <row r="2323" spans="1:22" ht="14.5" x14ac:dyDescent="0.35">
      <c r="A2323" s="15">
        <v>19</v>
      </c>
      <c r="B2323" s="8">
        <v>180</v>
      </c>
      <c r="C2323" s="8">
        <v>1083333.3333000001</v>
      </c>
      <c r="D2323" s="8">
        <v>5166.6666660000001</v>
      </c>
      <c r="E2323" s="2">
        <v>3570</v>
      </c>
      <c r="F2323" s="2">
        <v>23482.5390625</v>
      </c>
      <c r="G2323" s="2">
        <v>275.14636230468801</v>
      </c>
      <c r="H2323" s="1">
        <v>23303.165048050789</v>
      </c>
      <c r="I2323" s="1">
        <v>270.70464715585081</v>
      </c>
      <c r="J2323" s="1">
        <f t="shared" si="215"/>
        <v>-0.76386124163063451</v>
      </c>
      <c r="K2323" s="1">
        <f t="shared" si="216"/>
        <v>-1.6143099663874876</v>
      </c>
      <c r="L2323" s="26"/>
      <c r="M2323" s="26"/>
      <c r="N2323" s="2">
        <v>0</v>
      </c>
      <c r="O2323" s="26"/>
      <c r="P2323" s="26"/>
      <c r="Q2323" s="26"/>
      <c r="R2323" s="26"/>
      <c r="S2323" s="26"/>
      <c r="T2323" s="26"/>
      <c r="U2323" s="26"/>
      <c r="V2323" s="26"/>
    </row>
    <row r="2324" spans="1:22" ht="14.5" x14ac:dyDescent="0.35">
      <c r="A2324" s="15">
        <v>19</v>
      </c>
      <c r="B2324" s="8">
        <v>180</v>
      </c>
      <c r="C2324" s="8">
        <v>1083333.3333000001</v>
      </c>
      <c r="D2324" s="8">
        <v>5166.6666660000001</v>
      </c>
      <c r="E2324" s="2">
        <v>3600</v>
      </c>
      <c r="F2324" s="2">
        <v>22902.658203125</v>
      </c>
      <c r="G2324" s="2">
        <v>265.614013671875</v>
      </c>
      <c r="H2324" s="1">
        <v>23207.014382997098</v>
      </c>
      <c r="I2324" s="1">
        <v>267.9934779091563</v>
      </c>
      <c r="J2324" s="1">
        <f t="shared" si="215"/>
        <v>1.3289120292183809</v>
      </c>
      <c r="K2324" s="1">
        <f t="shared" si="216"/>
        <v>0.89583535310782092</v>
      </c>
      <c r="L2324" s="26"/>
      <c r="M2324" s="26"/>
      <c r="N2324" s="2">
        <v>4.2083568211172603E-14</v>
      </c>
      <c r="O2324" s="26"/>
      <c r="P2324" s="26"/>
      <c r="Q2324" s="26"/>
      <c r="R2324" s="26"/>
      <c r="S2324" s="26"/>
      <c r="T2324" s="26"/>
      <c r="U2324" s="26"/>
      <c r="V2324" s="26"/>
    </row>
    <row r="2325" spans="1:22" ht="14.5" x14ac:dyDescent="0.35">
      <c r="A2325" s="15">
        <v>19</v>
      </c>
      <c r="B2325" s="8">
        <v>180</v>
      </c>
      <c r="C2325" s="8">
        <v>1083333.3333000001</v>
      </c>
      <c r="D2325" s="8">
        <v>5166.6666660000001</v>
      </c>
      <c r="E2325" s="2">
        <v>3630</v>
      </c>
      <c r="F2325" s="2">
        <v>19582.083984375</v>
      </c>
      <c r="G2325" s="2">
        <v>219.724044799805</v>
      </c>
      <c r="H2325" s="1">
        <v>19711.577038860851</v>
      </c>
      <c r="I2325" s="1">
        <v>216.52648784401819</v>
      </c>
      <c r="J2325" s="1">
        <f t="shared" si="215"/>
        <v>0.66128331687871555</v>
      </c>
      <c r="K2325" s="1">
        <f t="shared" si="216"/>
        <v>-1.4552603738476446</v>
      </c>
      <c r="L2325" s="26"/>
      <c r="M2325" s="26"/>
      <c r="N2325" s="2">
        <v>1083333</v>
      </c>
      <c r="O2325" s="26"/>
      <c r="P2325" s="26"/>
      <c r="Q2325" s="26"/>
      <c r="R2325" s="26"/>
      <c r="S2325" s="26"/>
      <c r="T2325" s="26"/>
      <c r="U2325" s="26"/>
      <c r="V2325" s="26"/>
    </row>
    <row r="2326" spans="1:22" ht="14.5" x14ac:dyDescent="0.35">
      <c r="A2326" s="17">
        <v>19</v>
      </c>
      <c r="B2326" s="18">
        <v>180</v>
      </c>
      <c r="C2326" s="18">
        <v>1083333.3333000001</v>
      </c>
      <c r="D2326" s="18">
        <v>5166.6666660000001</v>
      </c>
      <c r="E2326" s="2">
        <v>3660</v>
      </c>
      <c r="F2326" s="2">
        <v>18581.09375</v>
      </c>
      <c r="G2326" s="2">
        <v>207.95393371582</v>
      </c>
      <c r="H2326" s="1">
        <v>18484.833064692699</v>
      </c>
      <c r="I2326" s="1">
        <v>208.28643986799071</v>
      </c>
      <c r="J2326" s="1">
        <f t="shared" si="215"/>
        <v>-0.51805715316032552</v>
      </c>
      <c r="K2326" s="1">
        <f t="shared" si="216"/>
        <v>0.15989413916309736</v>
      </c>
      <c r="L2326" s="26"/>
      <c r="M2326" s="26"/>
      <c r="N2326" s="16">
        <v>1083333</v>
      </c>
      <c r="O2326" s="26"/>
      <c r="P2326" s="26"/>
      <c r="Q2326" s="26"/>
      <c r="R2326" s="26"/>
      <c r="S2326" s="26"/>
      <c r="T2326" s="26"/>
      <c r="U2326" s="26"/>
      <c r="V2326" s="26"/>
    </row>
    <row r="2327" spans="1:22" ht="14.5" x14ac:dyDescent="0.35">
      <c r="A2327" s="15">
        <v>20</v>
      </c>
      <c r="B2327" s="8">
        <v>180</v>
      </c>
      <c r="C2327" s="8">
        <v>1694444.4444000002</v>
      </c>
      <c r="D2327" s="8">
        <v>7166.6666669999995</v>
      </c>
      <c r="E2327" s="2">
        <v>30</v>
      </c>
      <c r="F2327" s="2">
        <v>204.14608764648401</v>
      </c>
      <c r="G2327" s="2">
        <v>689.8095703125</v>
      </c>
      <c r="H2327" s="1">
        <v>224.18309239799279</v>
      </c>
      <c r="I2327" s="1">
        <v>693.30191406652466</v>
      </c>
      <c r="J2327" s="1">
        <f t="shared" si="215"/>
        <v>9.8150324517639049</v>
      </c>
      <c r="K2327" s="1">
        <f t="shared" si="216"/>
        <v>0.50627650069316166</v>
      </c>
      <c r="L2327" s="26">
        <f t="shared" ref="L2327:M2327" si="217">AVERAGE(J2327:J2448)</f>
        <v>1.6710039058642725</v>
      </c>
      <c r="M2327" s="26">
        <f t="shared" si="217"/>
        <v>0.22307028522369585</v>
      </c>
      <c r="N2327" s="2">
        <v>1694445</v>
      </c>
      <c r="O2327" s="26">
        <f t="shared" ref="O2327:P2327" si="218">ABS(L2327)</f>
        <v>1.6710039058642725</v>
      </c>
      <c r="P2327" s="26">
        <f t="shared" si="218"/>
        <v>0.22307028522369585</v>
      </c>
      <c r="Q2327" s="26">
        <f t="shared" ref="Q2327" si="219">SUM(G2327:G2448)*30</f>
        <v>2117329.4764709473</v>
      </c>
      <c r="R2327" s="26">
        <f t="shared" ref="R2327" si="220">SUM(I2327:I2448)*30</f>
        <v>2118420.833585043</v>
      </c>
      <c r="S2327" s="26">
        <f t="shared" ref="S2327" si="221">SUM(F2327:F2448)*30</f>
        <v>78060898.938446045</v>
      </c>
      <c r="T2327" s="26">
        <f t="shared" ref="T2327" si="222">SUM(H2327:H2448)*30</f>
        <v>77788764.077493563</v>
      </c>
      <c r="U2327" s="26">
        <f t="shared" ref="U2327" si="223">(R2327-Q2327)/Q2327*100</f>
        <v>5.1544038196394588E-2</v>
      </c>
      <c r="V2327" s="26">
        <f t="shared" ref="V2327" si="224">(T2327-S2327)/S2327*100</f>
        <v>-0.34861866139547049</v>
      </c>
    </row>
    <row r="2328" spans="1:22" ht="14.5" x14ac:dyDescent="0.35">
      <c r="A2328" s="15">
        <v>20</v>
      </c>
      <c r="B2328" s="8">
        <v>180</v>
      </c>
      <c r="C2328" s="8">
        <v>1694444.4444000002</v>
      </c>
      <c r="D2328" s="8">
        <v>7166.6666669999995</v>
      </c>
      <c r="E2328" s="2">
        <v>60</v>
      </c>
      <c r="F2328" s="2">
        <v>195.66162109375</v>
      </c>
      <c r="G2328" s="2">
        <v>661.14056396484398</v>
      </c>
      <c r="H2328" s="1">
        <v>226.7859060797482</v>
      </c>
      <c r="I2328" s="1">
        <v>673.27067812546579</v>
      </c>
      <c r="J2328" s="1">
        <f t="shared" si="215"/>
        <v>15.907199793200732</v>
      </c>
      <c r="K2328" s="1">
        <f t="shared" si="216"/>
        <v>1.8347254459592999</v>
      </c>
      <c r="L2328" s="26"/>
      <c r="M2328" s="26"/>
      <c r="N2328" s="2">
        <v>1694445</v>
      </c>
      <c r="O2328" s="26"/>
      <c r="P2328" s="26"/>
      <c r="Q2328" s="26"/>
      <c r="R2328" s="26"/>
      <c r="S2328" s="26"/>
      <c r="T2328" s="26"/>
      <c r="U2328" s="26"/>
      <c r="V2328" s="26"/>
    </row>
    <row r="2329" spans="1:22" ht="14.5" x14ac:dyDescent="0.35">
      <c r="A2329" s="15">
        <v>20</v>
      </c>
      <c r="B2329" s="8">
        <v>180</v>
      </c>
      <c r="C2329" s="8">
        <v>1694444.4444000002</v>
      </c>
      <c r="D2329" s="8">
        <v>7166.6666669999995</v>
      </c>
      <c r="E2329" s="2">
        <v>90</v>
      </c>
      <c r="F2329" s="2">
        <v>190.91806030273401</v>
      </c>
      <c r="G2329" s="2">
        <v>645.112060546875</v>
      </c>
      <c r="H2329" s="1">
        <v>231.95542878497869</v>
      </c>
      <c r="I2329" s="1">
        <v>656.52521828218357</v>
      </c>
      <c r="J2329" s="1">
        <f t="shared" si="215"/>
        <v>21.494754564954597</v>
      </c>
      <c r="K2329" s="1">
        <f t="shared" si="216"/>
        <v>1.7691744478677704</v>
      </c>
      <c r="L2329" s="26"/>
      <c r="M2329" s="26"/>
      <c r="N2329" s="2">
        <v>1694445</v>
      </c>
      <c r="O2329" s="26"/>
      <c r="P2329" s="26"/>
      <c r="Q2329" s="26"/>
      <c r="R2329" s="26"/>
      <c r="S2329" s="26"/>
      <c r="T2329" s="26"/>
      <c r="U2329" s="26"/>
      <c r="V2329" s="26"/>
    </row>
    <row r="2330" spans="1:22" ht="14.5" x14ac:dyDescent="0.35">
      <c r="A2330" s="15">
        <v>20</v>
      </c>
      <c r="B2330" s="8">
        <v>180</v>
      </c>
      <c r="C2330" s="8">
        <v>1694444.4444000002</v>
      </c>
      <c r="D2330" s="8">
        <v>7166.6666669999995</v>
      </c>
      <c r="E2330" s="2">
        <v>120</v>
      </c>
      <c r="F2330" s="2">
        <v>187.09780883789099</v>
      </c>
      <c r="G2330" s="2">
        <v>632.20343017578102</v>
      </c>
      <c r="H2330" s="1">
        <v>243.0366577394002</v>
      </c>
      <c r="I2330" s="1">
        <v>637.69408647632247</v>
      </c>
      <c r="J2330" s="1">
        <f t="shared" si="215"/>
        <v>29.898184938112692</v>
      </c>
      <c r="K2330" s="1">
        <f t="shared" si="216"/>
        <v>0.86849517710063606</v>
      </c>
      <c r="L2330" s="26"/>
      <c r="M2330" s="26"/>
      <c r="N2330" s="2">
        <v>1694445</v>
      </c>
      <c r="O2330" s="26"/>
      <c r="P2330" s="26"/>
      <c r="Q2330" s="26"/>
      <c r="R2330" s="26"/>
      <c r="S2330" s="26"/>
      <c r="T2330" s="26"/>
      <c r="U2330" s="26"/>
      <c r="V2330" s="26"/>
    </row>
    <row r="2331" spans="1:22" ht="14.5" x14ac:dyDescent="0.35">
      <c r="A2331" s="15">
        <v>20</v>
      </c>
      <c r="B2331" s="8">
        <v>180</v>
      </c>
      <c r="C2331" s="8">
        <v>1694444.4444000002</v>
      </c>
      <c r="D2331" s="8">
        <v>7166.6666669999995</v>
      </c>
      <c r="E2331" s="2">
        <v>150</v>
      </c>
      <c r="F2331" s="2">
        <v>185.24206542968801</v>
      </c>
      <c r="G2331" s="2">
        <v>625.93292236328102</v>
      </c>
      <c r="H2331" s="1">
        <v>249.756940068088</v>
      </c>
      <c r="I2331" s="1">
        <v>624.55270010165907</v>
      </c>
      <c r="J2331" s="1">
        <f t="shared" si="215"/>
        <v>34.827334973161257</v>
      </c>
      <c r="K2331" s="1">
        <f t="shared" si="216"/>
        <v>-0.22050641727084205</v>
      </c>
      <c r="L2331" s="26"/>
      <c r="M2331" s="26"/>
      <c r="N2331" s="2">
        <v>1694445</v>
      </c>
      <c r="O2331" s="26"/>
      <c r="P2331" s="26"/>
      <c r="Q2331" s="26"/>
      <c r="R2331" s="26"/>
      <c r="S2331" s="26"/>
      <c r="T2331" s="26"/>
      <c r="U2331" s="26"/>
      <c r="V2331" s="26"/>
    </row>
    <row r="2332" spans="1:22" ht="14.5" x14ac:dyDescent="0.35">
      <c r="A2332" s="15">
        <v>20</v>
      </c>
      <c r="B2332" s="8">
        <v>180</v>
      </c>
      <c r="C2332" s="8">
        <v>1694444.4444000002</v>
      </c>
      <c r="D2332" s="8">
        <v>7166.6666669999995</v>
      </c>
      <c r="E2332" s="2">
        <v>180</v>
      </c>
      <c r="F2332" s="2">
        <v>186.14321899414099</v>
      </c>
      <c r="G2332" s="2">
        <v>628.97351074218795</v>
      </c>
      <c r="H2332" s="1">
        <v>252.93322163271131</v>
      </c>
      <c r="I2332" s="1">
        <v>625.04929971962474</v>
      </c>
      <c r="J2332" s="1">
        <f t="shared" si="215"/>
        <v>35.880975412095232</v>
      </c>
      <c r="K2332" s="1">
        <f t="shared" si="216"/>
        <v>-0.62390720046900683</v>
      </c>
      <c r="L2332" s="26"/>
      <c r="M2332" s="26"/>
      <c r="N2332" s="2">
        <v>1694445</v>
      </c>
      <c r="O2332" s="26"/>
      <c r="P2332" s="26"/>
      <c r="Q2332" s="26"/>
      <c r="R2332" s="26"/>
      <c r="S2332" s="26"/>
      <c r="T2332" s="26"/>
      <c r="U2332" s="26"/>
      <c r="V2332" s="26"/>
    </row>
    <row r="2333" spans="1:22" ht="14.5" x14ac:dyDescent="0.35">
      <c r="A2333" s="15">
        <v>20</v>
      </c>
      <c r="B2333" s="8">
        <v>180</v>
      </c>
      <c r="C2333" s="8">
        <v>1694444.4444000002</v>
      </c>
      <c r="D2333" s="8">
        <v>7166.6666669999995</v>
      </c>
      <c r="E2333" s="2">
        <v>210</v>
      </c>
      <c r="F2333" s="2">
        <v>203.51268005371099</v>
      </c>
      <c r="G2333" s="2">
        <v>687.22033691406205</v>
      </c>
      <c r="H2333" s="1">
        <v>256.04823116978292</v>
      </c>
      <c r="I2333" s="1">
        <v>697.18509555791968</v>
      </c>
      <c r="J2333" s="1">
        <f t="shared" si="215"/>
        <v>25.814387143939516</v>
      </c>
      <c r="K2333" s="1">
        <f t="shared" si="216"/>
        <v>1.4500092777527542</v>
      </c>
      <c r="L2333" s="26"/>
      <c r="M2333" s="26"/>
      <c r="N2333" s="2">
        <v>0</v>
      </c>
      <c r="O2333" s="26"/>
      <c r="P2333" s="26"/>
      <c r="Q2333" s="26"/>
      <c r="R2333" s="26"/>
      <c r="S2333" s="26"/>
      <c r="T2333" s="26"/>
      <c r="U2333" s="26"/>
      <c r="V2333" s="26"/>
    </row>
    <row r="2334" spans="1:22" ht="14.5" x14ac:dyDescent="0.35">
      <c r="A2334" s="15">
        <v>20</v>
      </c>
      <c r="B2334" s="8">
        <v>180</v>
      </c>
      <c r="C2334" s="8">
        <v>1694444.4444000002</v>
      </c>
      <c r="D2334" s="8">
        <v>7166.6666669999995</v>
      </c>
      <c r="E2334" s="2">
        <v>240</v>
      </c>
      <c r="F2334" s="2">
        <v>221.72447204589801</v>
      </c>
      <c r="G2334" s="2">
        <v>739.94787597656295</v>
      </c>
      <c r="H2334" s="1">
        <v>292.9845585855407</v>
      </c>
      <c r="I2334" s="1">
        <v>739.9918433279297</v>
      </c>
      <c r="J2334" s="1">
        <f t="shared" si="215"/>
        <v>32.139026370030777</v>
      </c>
      <c r="K2334" s="1">
        <f t="shared" si="216"/>
        <v>5.941952506954477E-3</v>
      </c>
      <c r="L2334" s="26"/>
      <c r="M2334" s="26"/>
      <c r="N2334" s="2">
        <v>0</v>
      </c>
      <c r="O2334" s="26"/>
      <c r="P2334" s="26"/>
      <c r="Q2334" s="26"/>
      <c r="R2334" s="26"/>
      <c r="S2334" s="26"/>
      <c r="T2334" s="26"/>
      <c r="U2334" s="26"/>
      <c r="V2334" s="26"/>
    </row>
    <row r="2335" spans="1:22" ht="14.5" x14ac:dyDescent="0.35">
      <c r="A2335" s="15">
        <v>20</v>
      </c>
      <c r="B2335" s="8">
        <v>180</v>
      </c>
      <c r="C2335" s="8">
        <v>1694444.4444000002</v>
      </c>
      <c r="D2335" s="8">
        <v>7166.6666669999995</v>
      </c>
      <c r="E2335" s="2">
        <v>270</v>
      </c>
      <c r="F2335" s="2">
        <v>255.23866271972699</v>
      </c>
      <c r="G2335" s="2">
        <v>794.23303222656295</v>
      </c>
      <c r="H2335" s="1">
        <v>381.64083074653621</v>
      </c>
      <c r="I2335" s="1">
        <v>791.26748350754781</v>
      </c>
      <c r="J2335" s="1">
        <f t="shared" si="215"/>
        <v>49.523127366330542</v>
      </c>
      <c r="K2335" s="1">
        <f t="shared" si="216"/>
        <v>-0.37338521550803411</v>
      </c>
      <c r="L2335" s="26"/>
      <c r="M2335" s="26"/>
      <c r="N2335" s="2">
        <v>0</v>
      </c>
      <c r="O2335" s="26"/>
      <c r="P2335" s="26"/>
      <c r="Q2335" s="26"/>
      <c r="R2335" s="26"/>
      <c r="S2335" s="26"/>
      <c r="T2335" s="26"/>
      <c r="U2335" s="26"/>
      <c r="V2335" s="26"/>
    </row>
    <row r="2336" spans="1:22" ht="14.5" x14ac:dyDescent="0.35">
      <c r="A2336" s="15">
        <v>20</v>
      </c>
      <c r="B2336" s="8">
        <v>180</v>
      </c>
      <c r="C2336" s="8">
        <v>1694444.4444000002</v>
      </c>
      <c r="D2336" s="8">
        <v>7166.6666669999995</v>
      </c>
      <c r="E2336" s="2">
        <v>300</v>
      </c>
      <c r="F2336" s="2">
        <v>329.32598876953102</v>
      </c>
      <c r="G2336" s="2">
        <v>864.39422607421898</v>
      </c>
      <c r="H2336" s="1">
        <v>491.61669328964012</v>
      </c>
      <c r="I2336" s="1">
        <v>863.3345586880971</v>
      </c>
      <c r="J2336" s="1">
        <f t="shared" si="215"/>
        <v>49.27965300475676</v>
      </c>
      <c r="K2336" s="1">
        <f t="shared" si="216"/>
        <v>-0.12259075247812769</v>
      </c>
      <c r="L2336" s="26"/>
      <c r="M2336" s="26"/>
      <c r="N2336" s="2">
        <v>0</v>
      </c>
      <c r="O2336" s="26"/>
      <c r="P2336" s="26"/>
      <c r="Q2336" s="26"/>
      <c r="R2336" s="26"/>
      <c r="S2336" s="26"/>
      <c r="T2336" s="26"/>
      <c r="U2336" s="26"/>
      <c r="V2336" s="26"/>
    </row>
    <row r="2337" spans="1:22" ht="14.5" x14ac:dyDescent="0.35">
      <c r="A2337" s="15">
        <v>20</v>
      </c>
      <c r="B2337" s="8">
        <v>180</v>
      </c>
      <c r="C2337" s="8">
        <v>1694444.4444000002</v>
      </c>
      <c r="D2337" s="8">
        <v>7166.6666669999995</v>
      </c>
      <c r="E2337" s="2">
        <v>330</v>
      </c>
      <c r="F2337" s="2">
        <v>468.95004272460898</v>
      </c>
      <c r="G2337" s="2">
        <v>936.40197753906295</v>
      </c>
      <c r="H2337" s="1">
        <v>610.38039194340922</v>
      </c>
      <c r="I2337" s="1">
        <v>925.14554002888428</v>
      </c>
      <c r="J2337" s="1">
        <f t="shared" si="215"/>
        <v>30.158937271246877</v>
      </c>
      <c r="K2337" s="1">
        <f t="shared" si="216"/>
        <v>-1.2020945897360726</v>
      </c>
      <c r="L2337" s="26"/>
      <c r="M2337" s="26"/>
      <c r="N2337" s="2">
        <v>1.2624844474961501E-13</v>
      </c>
      <c r="O2337" s="26"/>
      <c r="P2337" s="26"/>
      <c r="Q2337" s="26"/>
      <c r="R2337" s="26"/>
      <c r="S2337" s="26"/>
      <c r="T2337" s="26"/>
      <c r="U2337" s="26"/>
      <c r="V2337" s="26"/>
    </row>
    <row r="2338" spans="1:22" ht="14.5" x14ac:dyDescent="0.35">
      <c r="A2338" s="15">
        <v>20</v>
      </c>
      <c r="B2338" s="8">
        <v>180</v>
      </c>
      <c r="C2338" s="8">
        <v>1694444.4444000002</v>
      </c>
      <c r="D2338" s="8">
        <v>7166.6666669999995</v>
      </c>
      <c r="E2338" s="2">
        <v>360</v>
      </c>
      <c r="F2338" s="2">
        <v>656.57232666015602</v>
      </c>
      <c r="G2338" s="2">
        <v>985.15069580078102</v>
      </c>
      <c r="H2338" s="1">
        <v>732.76703131719376</v>
      </c>
      <c r="I2338" s="1">
        <v>982.2670794045639</v>
      </c>
      <c r="J2338" s="1">
        <f t="shared" si="215"/>
        <v>11.604921737202055</v>
      </c>
      <c r="K2338" s="1">
        <f t="shared" si="216"/>
        <v>-0.29270815201253753</v>
      </c>
      <c r="L2338" s="26"/>
      <c r="M2338" s="26"/>
      <c r="N2338" s="2">
        <v>2.94578272365398E-13</v>
      </c>
      <c r="O2338" s="26"/>
      <c r="P2338" s="26"/>
      <c r="Q2338" s="26"/>
      <c r="R2338" s="26"/>
      <c r="S2338" s="26"/>
      <c r="T2338" s="26"/>
      <c r="U2338" s="26"/>
      <c r="V2338" s="26"/>
    </row>
    <row r="2339" spans="1:22" ht="14.5" x14ac:dyDescent="0.35">
      <c r="A2339" s="15">
        <v>20</v>
      </c>
      <c r="B2339" s="8">
        <v>180</v>
      </c>
      <c r="C2339" s="8">
        <v>1694444.4444000002</v>
      </c>
      <c r="D2339" s="8">
        <v>7166.6666669999995</v>
      </c>
      <c r="E2339" s="2">
        <v>390</v>
      </c>
      <c r="F2339" s="2">
        <v>815.61767578125</v>
      </c>
      <c r="G2339" s="2">
        <v>925.21228027343795</v>
      </c>
      <c r="H2339" s="1">
        <v>723.91908363404411</v>
      </c>
      <c r="I2339" s="1">
        <v>914.38824971634767</v>
      </c>
      <c r="J2339" s="1">
        <f t="shared" si="215"/>
        <v>-11.242840226503329</v>
      </c>
      <c r="K2339" s="1">
        <f t="shared" si="216"/>
        <v>-1.169896983413508</v>
      </c>
      <c r="L2339" s="26"/>
      <c r="M2339" s="26"/>
      <c r="N2339" s="2">
        <v>1694445</v>
      </c>
      <c r="O2339" s="26"/>
      <c r="P2339" s="26"/>
      <c r="Q2339" s="26"/>
      <c r="R2339" s="26"/>
      <c r="S2339" s="26"/>
      <c r="T2339" s="26"/>
      <c r="U2339" s="26"/>
      <c r="V2339" s="26"/>
    </row>
    <row r="2340" spans="1:22" ht="14.5" x14ac:dyDescent="0.35">
      <c r="A2340" s="15">
        <v>20</v>
      </c>
      <c r="B2340" s="8">
        <v>180</v>
      </c>
      <c r="C2340" s="8">
        <v>1694444.4444000002</v>
      </c>
      <c r="D2340" s="8">
        <v>7166.6666669999995</v>
      </c>
      <c r="E2340" s="2">
        <v>420</v>
      </c>
      <c r="F2340" s="2">
        <v>986.86370849609398</v>
      </c>
      <c r="G2340" s="2">
        <v>896.50457763671898</v>
      </c>
      <c r="H2340" s="1">
        <v>799.13368870535021</v>
      </c>
      <c r="I2340" s="1">
        <v>889.64834859916323</v>
      </c>
      <c r="J2340" s="1">
        <f t="shared" si="215"/>
        <v>-19.022892236743633</v>
      </c>
      <c r="K2340" s="1">
        <f t="shared" si="216"/>
        <v>-0.76477345554994214</v>
      </c>
      <c r="L2340" s="26"/>
      <c r="M2340" s="26"/>
      <c r="N2340" s="2">
        <v>1694445</v>
      </c>
      <c r="O2340" s="26"/>
      <c r="P2340" s="26"/>
      <c r="Q2340" s="26"/>
      <c r="R2340" s="26"/>
      <c r="S2340" s="26"/>
      <c r="T2340" s="26"/>
      <c r="U2340" s="26"/>
      <c r="V2340" s="26"/>
    </row>
    <row r="2341" spans="1:22" ht="14.5" x14ac:dyDescent="0.35">
      <c r="A2341" s="15">
        <v>20</v>
      </c>
      <c r="B2341" s="8">
        <v>180</v>
      </c>
      <c r="C2341" s="8">
        <v>1694444.4444000002</v>
      </c>
      <c r="D2341" s="8">
        <v>7166.6666669999995</v>
      </c>
      <c r="E2341" s="2">
        <v>450</v>
      </c>
      <c r="F2341" s="2">
        <v>1154.36560058594</v>
      </c>
      <c r="G2341" s="2">
        <v>881.45031738281205</v>
      </c>
      <c r="H2341" s="1">
        <v>916.96090011983279</v>
      </c>
      <c r="I2341" s="1">
        <v>878.06576033340355</v>
      </c>
      <c r="J2341" s="1">
        <f t="shared" si="215"/>
        <v>-20.565815573991799</v>
      </c>
      <c r="K2341" s="1">
        <f t="shared" si="216"/>
        <v>-0.38397592951782822</v>
      </c>
      <c r="L2341" s="26"/>
      <c r="M2341" s="26"/>
      <c r="N2341" s="2">
        <v>1694445</v>
      </c>
      <c r="O2341" s="26"/>
      <c r="P2341" s="26"/>
      <c r="Q2341" s="26"/>
      <c r="R2341" s="26"/>
      <c r="S2341" s="26"/>
      <c r="T2341" s="26"/>
      <c r="U2341" s="26"/>
      <c r="V2341" s="26"/>
    </row>
    <row r="2342" spans="1:22" ht="14.5" x14ac:dyDescent="0.35">
      <c r="A2342" s="15">
        <v>20</v>
      </c>
      <c r="B2342" s="8">
        <v>180</v>
      </c>
      <c r="C2342" s="8">
        <v>1694444.4444000002</v>
      </c>
      <c r="D2342" s="8">
        <v>7166.6666669999995</v>
      </c>
      <c r="E2342" s="2">
        <v>480</v>
      </c>
      <c r="F2342" s="2">
        <v>1384.24890136719</v>
      </c>
      <c r="G2342" s="2">
        <v>885.8740234375</v>
      </c>
      <c r="H2342" s="1">
        <v>1056.389286338497</v>
      </c>
      <c r="I2342" s="1">
        <v>883.13706627776764</v>
      </c>
      <c r="J2342" s="1">
        <f t="shared" si="215"/>
        <v>-23.685018980681424</v>
      </c>
      <c r="K2342" s="1">
        <f t="shared" si="216"/>
        <v>-0.30895557238624149</v>
      </c>
      <c r="L2342" s="26"/>
      <c r="M2342" s="26"/>
      <c r="N2342" s="2">
        <v>1694445</v>
      </c>
      <c r="O2342" s="26"/>
      <c r="P2342" s="26"/>
      <c r="Q2342" s="26"/>
      <c r="R2342" s="26"/>
      <c r="S2342" s="26"/>
      <c r="T2342" s="26"/>
      <c r="U2342" s="26"/>
      <c r="V2342" s="26"/>
    </row>
    <row r="2343" spans="1:22" ht="14.5" x14ac:dyDescent="0.35">
      <c r="A2343" s="15">
        <v>20</v>
      </c>
      <c r="B2343" s="8">
        <v>180</v>
      </c>
      <c r="C2343" s="8">
        <v>1694444.4444000002</v>
      </c>
      <c r="D2343" s="8">
        <v>7166.6666669999995</v>
      </c>
      <c r="E2343" s="2">
        <v>510</v>
      </c>
      <c r="F2343" s="2">
        <v>1695.42993164063</v>
      </c>
      <c r="G2343" s="2">
        <v>910.38464355468705</v>
      </c>
      <c r="H2343" s="1">
        <v>1241.7779016556431</v>
      </c>
      <c r="I2343" s="1">
        <v>910.82248337113447</v>
      </c>
      <c r="J2343" s="1">
        <f t="shared" si="215"/>
        <v>-26.757344642724217</v>
      </c>
      <c r="K2343" s="1">
        <f t="shared" si="216"/>
        <v>4.8093936947116445E-2</v>
      </c>
      <c r="L2343" s="26"/>
      <c r="M2343" s="26"/>
      <c r="N2343" s="2">
        <v>1694445</v>
      </c>
      <c r="O2343" s="26"/>
      <c r="P2343" s="26"/>
      <c r="Q2343" s="26"/>
      <c r="R2343" s="26"/>
      <c r="S2343" s="26"/>
      <c r="T2343" s="26"/>
      <c r="U2343" s="26"/>
      <c r="V2343" s="26"/>
    </row>
    <row r="2344" spans="1:22" ht="14.5" x14ac:dyDescent="0.35">
      <c r="A2344" s="15">
        <v>20</v>
      </c>
      <c r="B2344" s="8">
        <v>180</v>
      </c>
      <c r="C2344" s="8">
        <v>1694444.4444000002</v>
      </c>
      <c r="D2344" s="8">
        <v>7166.6666669999995</v>
      </c>
      <c r="E2344" s="2">
        <v>540</v>
      </c>
      <c r="F2344" s="2">
        <v>2220.75073242188</v>
      </c>
      <c r="G2344" s="2">
        <v>971.20812988281205</v>
      </c>
      <c r="H2344" s="1">
        <v>1634.2382352218669</v>
      </c>
      <c r="I2344" s="1">
        <v>958.96204704795673</v>
      </c>
      <c r="J2344" s="1">
        <f t="shared" si="215"/>
        <v>-26.410550659162958</v>
      </c>
      <c r="K2344" s="1">
        <f t="shared" si="216"/>
        <v>-1.260912306853625</v>
      </c>
      <c r="L2344" s="26"/>
      <c r="M2344" s="26"/>
      <c r="N2344" s="2">
        <v>1694445</v>
      </c>
      <c r="O2344" s="26"/>
      <c r="P2344" s="26"/>
      <c r="Q2344" s="26"/>
      <c r="R2344" s="26"/>
      <c r="S2344" s="26"/>
      <c r="T2344" s="26"/>
      <c r="U2344" s="26"/>
      <c r="V2344" s="26"/>
    </row>
    <row r="2345" spans="1:22" ht="14.5" x14ac:dyDescent="0.35">
      <c r="A2345" s="15">
        <v>20</v>
      </c>
      <c r="B2345" s="8">
        <v>180</v>
      </c>
      <c r="C2345" s="8">
        <v>1694444.4444000002</v>
      </c>
      <c r="D2345" s="8">
        <v>7166.6666669999995</v>
      </c>
      <c r="E2345" s="2">
        <v>570</v>
      </c>
      <c r="F2345" s="2">
        <v>3617.67602539063</v>
      </c>
      <c r="G2345" s="2">
        <v>1162.82482910156</v>
      </c>
      <c r="H2345" s="1">
        <v>2849.2219256472972</v>
      </c>
      <c r="I2345" s="1">
        <v>1154.699653699271</v>
      </c>
      <c r="J2345" s="1">
        <f t="shared" si="215"/>
        <v>-21.241650561021601</v>
      </c>
      <c r="K2345" s="1">
        <f t="shared" si="216"/>
        <v>-0.69874457432825554</v>
      </c>
      <c r="L2345" s="26"/>
      <c r="M2345" s="26"/>
      <c r="N2345" s="2">
        <v>0</v>
      </c>
      <c r="O2345" s="26"/>
      <c r="P2345" s="26"/>
      <c r="Q2345" s="26"/>
      <c r="R2345" s="26"/>
      <c r="S2345" s="26"/>
      <c r="T2345" s="26"/>
      <c r="U2345" s="26"/>
      <c r="V2345" s="26"/>
    </row>
    <row r="2346" spans="1:22" ht="14.5" x14ac:dyDescent="0.35">
      <c r="A2346" s="15">
        <v>20</v>
      </c>
      <c r="B2346" s="8">
        <v>180</v>
      </c>
      <c r="C2346" s="8">
        <v>1694444.4444000002</v>
      </c>
      <c r="D2346" s="8">
        <v>7166.6666669999995</v>
      </c>
      <c r="E2346" s="2">
        <v>600</v>
      </c>
      <c r="F2346" s="2">
        <v>5978.3408203125</v>
      </c>
      <c r="G2346" s="2">
        <v>1259.94323730469</v>
      </c>
      <c r="H2346" s="1">
        <v>5137.9547299900432</v>
      </c>
      <c r="I2346" s="1">
        <v>1193.4230014128871</v>
      </c>
      <c r="J2346" s="1">
        <f t="shared" si="215"/>
        <v>-14.057179334224177</v>
      </c>
      <c r="K2346" s="1">
        <f t="shared" si="216"/>
        <v>-5.2796216466152162</v>
      </c>
      <c r="L2346" s="26"/>
      <c r="M2346" s="26"/>
      <c r="N2346" s="2">
        <v>0</v>
      </c>
      <c r="O2346" s="26"/>
      <c r="P2346" s="26"/>
      <c r="Q2346" s="26"/>
      <c r="R2346" s="26"/>
      <c r="S2346" s="26"/>
      <c r="T2346" s="26"/>
      <c r="U2346" s="26"/>
      <c r="V2346" s="26"/>
    </row>
    <row r="2347" spans="1:22" ht="14.5" x14ac:dyDescent="0.35">
      <c r="A2347" s="15">
        <v>20</v>
      </c>
      <c r="B2347" s="8">
        <v>180</v>
      </c>
      <c r="C2347" s="8">
        <v>1694444.4444000002</v>
      </c>
      <c r="D2347" s="8">
        <v>7166.6666669999995</v>
      </c>
      <c r="E2347" s="2">
        <v>630</v>
      </c>
      <c r="F2347" s="2">
        <v>9428.818359375</v>
      </c>
      <c r="G2347" s="2">
        <v>1231.80981445312</v>
      </c>
      <c r="H2347" s="1">
        <v>9294.9805050733903</v>
      </c>
      <c r="I2347" s="1">
        <v>1184.663717791427</v>
      </c>
      <c r="J2347" s="1">
        <f t="shared" si="215"/>
        <v>-1.419455219100024</v>
      </c>
      <c r="K2347" s="1">
        <f t="shared" si="216"/>
        <v>-3.8273843988346719</v>
      </c>
      <c r="L2347" s="26"/>
      <c r="M2347" s="26"/>
      <c r="N2347" s="2">
        <v>0</v>
      </c>
      <c r="O2347" s="26"/>
      <c r="P2347" s="26"/>
      <c r="Q2347" s="26"/>
      <c r="R2347" s="26"/>
      <c r="S2347" s="26"/>
      <c r="T2347" s="26"/>
      <c r="U2347" s="26"/>
      <c r="V2347" s="26"/>
    </row>
    <row r="2348" spans="1:22" ht="14.5" x14ac:dyDescent="0.35">
      <c r="A2348" s="15">
        <v>20</v>
      </c>
      <c r="B2348" s="8">
        <v>180</v>
      </c>
      <c r="C2348" s="8">
        <v>1694444.4444000002</v>
      </c>
      <c r="D2348" s="8">
        <v>7166.6666669999995</v>
      </c>
      <c r="E2348" s="2">
        <v>660</v>
      </c>
      <c r="F2348" s="2">
        <v>10896.29296875</v>
      </c>
      <c r="G2348" s="2">
        <v>1151.27404785156</v>
      </c>
      <c r="H2348" s="1">
        <v>9950.967187319764</v>
      </c>
      <c r="I2348" s="1">
        <v>1129.030630716215</v>
      </c>
      <c r="J2348" s="1">
        <f t="shared" si="215"/>
        <v>-8.6756641377152857</v>
      </c>
      <c r="K2348" s="1">
        <f t="shared" si="216"/>
        <v>-1.9320697080642404</v>
      </c>
      <c r="L2348" s="26"/>
      <c r="M2348" s="26"/>
      <c r="N2348" s="2">
        <v>0</v>
      </c>
      <c r="O2348" s="26"/>
      <c r="P2348" s="26"/>
      <c r="Q2348" s="26"/>
      <c r="R2348" s="26"/>
      <c r="S2348" s="26"/>
      <c r="T2348" s="26"/>
      <c r="U2348" s="26"/>
      <c r="V2348" s="26"/>
    </row>
    <row r="2349" spans="1:22" ht="14.5" x14ac:dyDescent="0.35">
      <c r="A2349" s="15">
        <v>20</v>
      </c>
      <c r="B2349" s="8">
        <v>180</v>
      </c>
      <c r="C2349" s="8">
        <v>1694444.4444000002</v>
      </c>
      <c r="D2349" s="8">
        <v>7166.6666669999995</v>
      </c>
      <c r="E2349" s="2">
        <v>690</v>
      </c>
      <c r="F2349" s="2">
        <v>10141.291015625</v>
      </c>
      <c r="G2349" s="2">
        <v>1044.50366210938</v>
      </c>
      <c r="H2349" s="1">
        <v>10338.264888382721</v>
      </c>
      <c r="I2349" s="1">
        <v>1036.315040929695</v>
      </c>
      <c r="J2349" s="1">
        <f t="shared" si="215"/>
        <v>1.9422958324954565</v>
      </c>
      <c r="K2349" s="1">
        <f t="shared" si="216"/>
        <v>-0.78397247197276987</v>
      </c>
      <c r="L2349" s="26"/>
      <c r="M2349" s="26"/>
      <c r="N2349" s="2">
        <v>1.5781030182713399E-13</v>
      </c>
      <c r="O2349" s="26"/>
      <c r="P2349" s="26"/>
      <c r="Q2349" s="26"/>
      <c r="R2349" s="26"/>
      <c r="S2349" s="26"/>
      <c r="T2349" s="26"/>
      <c r="U2349" s="26"/>
      <c r="V2349" s="26"/>
    </row>
    <row r="2350" spans="1:22" ht="14.5" x14ac:dyDescent="0.35">
      <c r="A2350" s="15">
        <v>20</v>
      </c>
      <c r="B2350" s="8">
        <v>180</v>
      </c>
      <c r="C2350" s="8">
        <v>1694444.4444000002</v>
      </c>
      <c r="D2350" s="8">
        <v>7166.6666669999995</v>
      </c>
      <c r="E2350" s="2">
        <v>720</v>
      </c>
      <c r="F2350" s="2">
        <v>10132.134765625</v>
      </c>
      <c r="G2350" s="2">
        <v>981.07391357421898</v>
      </c>
      <c r="H2350" s="1">
        <v>9923.6324361192183</v>
      </c>
      <c r="I2350" s="1">
        <v>948.77913142211821</v>
      </c>
      <c r="J2350" s="1">
        <f t="shared" si="215"/>
        <v>-2.0578321778068087</v>
      </c>
      <c r="K2350" s="1">
        <f t="shared" si="216"/>
        <v>-3.2917787034460417</v>
      </c>
      <c r="L2350" s="26"/>
      <c r="M2350" s="26"/>
      <c r="N2350" s="2">
        <v>0</v>
      </c>
      <c r="O2350" s="26"/>
      <c r="P2350" s="26"/>
      <c r="Q2350" s="26"/>
      <c r="R2350" s="26"/>
      <c r="S2350" s="26"/>
      <c r="T2350" s="26"/>
      <c r="U2350" s="26"/>
      <c r="V2350" s="26"/>
    </row>
    <row r="2351" spans="1:22" ht="14.5" x14ac:dyDescent="0.35">
      <c r="A2351" s="15">
        <v>20</v>
      </c>
      <c r="B2351" s="8">
        <v>180</v>
      </c>
      <c r="C2351" s="8">
        <v>1694444.4444000002</v>
      </c>
      <c r="D2351" s="8">
        <v>7166.6666669999995</v>
      </c>
      <c r="E2351" s="2">
        <v>750</v>
      </c>
      <c r="F2351" s="2">
        <v>8031.2216796875</v>
      </c>
      <c r="G2351" s="2">
        <v>815.1298828125</v>
      </c>
      <c r="H2351" s="1">
        <v>7741.2787798840809</v>
      </c>
      <c r="I2351" s="1">
        <v>832.4654249602811</v>
      </c>
      <c r="J2351" s="1">
        <f t="shared" si="215"/>
        <v>-3.6101966969326758</v>
      </c>
      <c r="K2351" s="1">
        <f t="shared" si="216"/>
        <v>2.1267214603845779</v>
      </c>
      <c r="L2351" s="26"/>
      <c r="M2351" s="26"/>
      <c r="N2351" s="2">
        <v>1694445</v>
      </c>
      <c r="O2351" s="26"/>
      <c r="P2351" s="26"/>
      <c r="Q2351" s="26"/>
      <c r="R2351" s="26"/>
      <c r="S2351" s="26"/>
      <c r="T2351" s="26"/>
      <c r="U2351" s="26"/>
      <c r="V2351" s="26"/>
    </row>
    <row r="2352" spans="1:22" ht="14.5" x14ac:dyDescent="0.35">
      <c r="A2352" s="15">
        <v>20</v>
      </c>
      <c r="B2352" s="8">
        <v>180</v>
      </c>
      <c r="C2352" s="8">
        <v>1694444.4444000002</v>
      </c>
      <c r="D2352" s="8">
        <v>7166.6666669999995</v>
      </c>
      <c r="E2352" s="2">
        <v>780</v>
      </c>
      <c r="F2352" s="2">
        <v>7237.32568359375</v>
      </c>
      <c r="G2352" s="2">
        <v>766.32757568359398</v>
      </c>
      <c r="H2352" s="1">
        <v>7007.6038085222553</v>
      </c>
      <c r="I2352" s="1">
        <v>773.5713569435336</v>
      </c>
      <c r="J2352" s="1">
        <f t="shared" si="215"/>
        <v>-3.1741265367157623</v>
      </c>
      <c r="K2352" s="1">
        <f t="shared" si="216"/>
        <v>0.94525911500416648</v>
      </c>
      <c r="L2352" s="26"/>
      <c r="M2352" s="26"/>
      <c r="N2352" s="2">
        <v>1694445</v>
      </c>
      <c r="O2352" s="26"/>
      <c r="P2352" s="26"/>
      <c r="Q2352" s="26"/>
      <c r="R2352" s="26"/>
      <c r="S2352" s="26"/>
      <c r="T2352" s="26"/>
      <c r="U2352" s="26"/>
      <c r="V2352" s="26"/>
    </row>
    <row r="2353" spans="1:22" ht="14.5" x14ac:dyDescent="0.35">
      <c r="A2353" s="15">
        <v>20</v>
      </c>
      <c r="B2353" s="8">
        <v>180</v>
      </c>
      <c r="C2353" s="8">
        <v>1694444.4444000002</v>
      </c>
      <c r="D2353" s="8">
        <v>7166.6666669999995</v>
      </c>
      <c r="E2353" s="2">
        <v>810</v>
      </c>
      <c r="F2353" s="2">
        <v>7306.30712890625</v>
      </c>
      <c r="G2353" s="2">
        <v>734.377685546875</v>
      </c>
      <c r="H2353" s="1">
        <v>7068.7662891157352</v>
      </c>
      <c r="I2353" s="1">
        <v>729.11457046159944</v>
      </c>
      <c r="J2353" s="1">
        <f t="shared" si="215"/>
        <v>-3.2511751230758152</v>
      </c>
      <c r="K2353" s="1">
        <f t="shared" si="216"/>
        <v>-0.7166768801473361</v>
      </c>
      <c r="L2353" s="26"/>
      <c r="M2353" s="26"/>
      <c r="N2353" s="2">
        <v>1694445</v>
      </c>
      <c r="O2353" s="26"/>
      <c r="P2353" s="26"/>
      <c r="Q2353" s="26"/>
      <c r="R2353" s="26"/>
      <c r="S2353" s="26"/>
      <c r="T2353" s="26"/>
      <c r="U2353" s="26"/>
      <c r="V2353" s="26"/>
    </row>
    <row r="2354" spans="1:22" ht="14.5" x14ac:dyDescent="0.35">
      <c r="A2354" s="15">
        <v>20</v>
      </c>
      <c r="B2354" s="8">
        <v>180</v>
      </c>
      <c r="C2354" s="8">
        <v>1694444.4444000002</v>
      </c>
      <c r="D2354" s="8">
        <v>7166.6666669999995</v>
      </c>
      <c r="E2354" s="2">
        <v>840</v>
      </c>
      <c r="F2354" s="2">
        <v>6557.509765625</v>
      </c>
      <c r="G2354" s="2">
        <v>661.78680419921898</v>
      </c>
      <c r="H2354" s="1">
        <v>7400.8560366263837</v>
      </c>
      <c r="I2354" s="1">
        <v>705.11285922065792</v>
      </c>
      <c r="J2354" s="1">
        <f t="shared" si="215"/>
        <v>12.860770340324516</v>
      </c>
      <c r="K2354" s="1">
        <f t="shared" si="216"/>
        <v>6.5468296959871717</v>
      </c>
      <c r="L2354" s="26"/>
      <c r="M2354" s="26"/>
      <c r="N2354" s="2">
        <v>1694445</v>
      </c>
      <c r="O2354" s="26"/>
      <c r="P2354" s="26"/>
      <c r="Q2354" s="26"/>
      <c r="R2354" s="26"/>
      <c r="S2354" s="26"/>
      <c r="T2354" s="26"/>
      <c r="U2354" s="26"/>
      <c r="V2354" s="26"/>
    </row>
    <row r="2355" spans="1:22" ht="14.5" x14ac:dyDescent="0.35">
      <c r="A2355" s="15">
        <v>20</v>
      </c>
      <c r="B2355" s="8">
        <v>180</v>
      </c>
      <c r="C2355" s="8">
        <v>1694444.4444000002</v>
      </c>
      <c r="D2355" s="8">
        <v>7166.6666669999995</v>
      </c>
      <c r="E2355" s="2">
        <v>870</v>
      </c>
      <c r="F2355" s="2">
        <v>7822.87744140625</v>
      </c>
      <c r="G2355" s="2">
        <v>702.86309814453102</v>
      </c>
      <c r="H2355" s="1">
        <v>7972.2084099066578</v>
      </c>
      <c r="I2355" s="1">
        <v>695.98401633230787</v>
      </c>
      <c r="J2355" s="1">
        <f t="shared" si="215"/>
        <v>1.9089007800378361</v>
      </c>
      <c r="K2355" s="1">
        <f t="shared" si="216"/>
        <v>-0.97872285945627935</v>
      </c>
      <c r="L2355" s="26"/>
      <c r="M2355" s="26"/>
      <c r="N2355" s="2">
        <v>1694445</v>
      </c>
      <c r="O2355" s="26"/>
      <c r="P2355" s="26"/>
      <c r="Q2355" s="26"/>
      <c r="R2355" s="26"/>
      <c r="S2355" s="26"/>
      <c r="T2355" s="26"/>
      <c r="U2355" s="26"/>
      <c r="V2355" s="26"/>
    </row>
    <row r="2356" spans="1:22" ht="14.5" x14ac:dyDescent="0.35">
      <c r="A2356" s="15">
        <v>20</v>
      </c>
      <c r="B2356" s="8">
        <v>180</v>
      </c>
      <c r="C2356" s="8">
        <v>1694444.4444000002</v>
      </c>
      <c r="D2356" s="8">
        <v>7166.6666669999995</v>
      </c>
      <c r="E2356" s="2">
        <v>900</v>
      </c>
      <c r="F2356" s="2">
        <v>9869.185546875</v>
      </c>
      <c r="G2356" s="2">
        <v>689.10174560546898</v>
      </c>
      <c r="H2356" s="1">
        <v>8905.9866828841132</v>
      </c>
      <c r="I2356" s="1">
        <v>695.96056772949601</v>
      </c>
      <c r="J2356" s="1">
        <f t="shared" si="215"/>
        <v>-9.7596590865177948</v>
      </c>
      <c r="K2356" s="1">
        <f t="shared" si="216"/>
        <v>0.99532792766337097</v>
      </c>
      <c r="L2356" s="26"/>
      <c r="M2356" s="26"/>
      <c r="N2356" s="2">
        <v>1694445</v>
      </c>
      <c r="O2356" s="26"/>
      <c r="P2356" s="26"/>
      <c r="Q2356" s="26"/>
      <c r="R2356" s="26"/>
      <c r="S2356" s="26"/>
      <c r="T2356" s="26"/>
      <c r="U2356" s="26"/>
      <c r="V2356" s="26"/>
    </row>
    <row r="2357" spans="1:22" ht="14.5" x14ac:dyDescent="0.35">
      <c r="A2357" s="15">
        <v>20</v>
      </c>
      <c r="B2357" s="8">
        <v>180</v>
      </c>
      <c r="C2357" s="8">
        <v>1694444.4444000002</v>
      </c>
      <c r="D2357" s="8">
        <v>7166.6666669999995</v>
      </c>
      <c r="E2357" s="2">
        <v>930</v>
      </c>
      <c r="F2357" s="2">
        <v>9161.873046875</v>
      </c>
      <c r="G2357" s="2">
        <v>645.47930908203102</v>
      </c>
      <c r="H2357" s="1">
        <v>10613.90453123706</v>
      </c>
      <c r="I2357" s="1">
        <v>646.63130088189143</v>
      </c>
      <c r="J2357" s="1">
        <f t="shared" si="215"/>
        <v>15.848631354451365</v>
      </c>
      <c r="K2357" s="1">
        <f t="shared" si="216"/>
        <v>0.17847075555353084</v>
      </c>
      <c r="L2357" s="26"/>
      <c r="M2357" s="26"/>
      <c r="N2357" s="2">
        <v>0</v>
      </c>
      <c r="O2357" s="26"/>
      <c r="P2357" s="26"/>
      <c r="Q2357" s="26"/>
      <c r="R2357" s="26"/>
      <c r="S2357" s="26"/>
      <c r="T2357" s="26"/>
      <c r="U2357" s="26"/>
      <c r="V2357" s="26"/>
    </row>
    <row r="2358" spans="1:22" ht="14.5" x14ac:dyDescent="0.35">
      <c r="A2358" s="15">
        <v>20</v>
      </c>
      <c r="B2358" s="8">
        <v>180</v>
      </c>
      <c r="C2358" s="8">
        <v>1694444.4444000002</v>
      </c>
      <c r="D2358" s="8">
        <v>7166.6666669999995</v>
      </c>
      <c r="E2358" s="2">
        <v>960</v>
      </c>
      <c r="F2358" s="2">
        <v>13819.3251953125</v>
      </c>
      <c r="G2358" s="2">
        <v>663.19641113281205</v>
      </c>
      <c r="H2358" s="1">
        <v>12777.579502709419</v>
      </c>
      <c r="I2358" s="1">
        <v>653.90807561112081</v>
      </c>
      <c r="J2358" s="1">
        <f t="shared" si="215"/>
        <v>-7.5383253370174677</v>
      </c>
      <c r="K2358" s="1">
        <f t="shared" si="216"/>
        <v>-1.4005406793178727</v>
      </c>
      <c r="L2358" s="26"/>
      <c r="M2358" s="26"/>
      <c r="N2358" s="2">
        <v>2.20934097297336E-13</v>
      </c>
      <c r="O2358" s="26"/>
      <c r="P2358" s="26"/>
      <c r="Q2358" s="26"/>
      <c r="R2358" s="26"/>
      <c r="S2358" s="26"/>
      <c r="T2358" s="26"/>
      <c r="U2358" s="26"/>
      <c r="V2358" s="26"/>
    </row>
    <row r="2359" spans="1:22" ht="14.5" x14ac:dyDescent="0.35">
      <c r="A2359" s="15">
        <v>20</v>
      </c>
      <c r="B2359" s="8">
        <v>180</v>
      </c>
      <c r="C2359" s="8">
        <v>1694444.4444000002</v>
      </c>
      <c r="D2359" s="8">
        <v>7166.6666669999995</v>
      </c>
      <c r="E2359" s="2">
        <v>990</v>
      </c>
      <c r="F2359" s="2">
        <v>16434.12109375</v>
      </c>
      <c r="G2359" s="2">
        <v>626.58581542968705</v>
      </c>
      <c r="H2359" s="1">
        <v>14549.819982895029</v>
      </c>
      <c r="I2359" s="1">
        <v>643.38796443356023</v>
      </c>
      <c r="J2359" s="1">
        <f t="shared" si="215"/>
        <v>-11.465785727790349</v>
      </c>
      <c r="K2359" s="1">
        <f t="shared" si="216"/>
        <v>2.6815399567178124</v>
      </c>
      <c r="L2359" s="26"/>
      <c r="M2359" s="26"/>
      <c r="N2359" s="2">
        <v>0</v>
      </c>
      <c r="O2359" s="26"/>
      <c r="P2359" s="26"/>
      <c r="Q2359" s="26"/>
      <c r="R2359" s="26"/>
      <c r="S2359" s="26"/>
      <c r="T2359" s="26"/>
      <c r="U2359" s="26"/>
      <c r="V2359" s="26"/>
    </row>
    <row r="2360" spans="1:22" ht="14.5" x14ac:dyDescent="0.35">
      <c r="A2360" s="15">
        <v>20</v>
      </c>
      <c r="B2360" s="8">
        <v>180</v>
      </c>
      <c r="C2360" s="8">
        <v>1694444.4444000002</v>
      </c>
      <c r="D2360" s="8">
        <v>7166.6666669999995</v>
      </c>
      <c r="E2360" s="2">
        <v>1020</v>
      </c>
      <c r="F2360" s="2">
        <v>16238.986328125</v>
      </c>
      <c r="G2360" s="2">
        <v>621.05780029296898</v>
      </c>
      <c r="H2360" s="1">
        <v>15542.94207128454</v>
      </c>
      <c r="I2360" s="1">
        <v>646.07679946648739</v>
      </c>
      <c r="J2360" s="1">
        <f t="shared" si="215"/>
        <v>-4.2862543435666955</v>
      </c>
      <c r="K2360" s="1">
        <f t="shared" si="216"/>
        <v>4.028449390977185</v>
      </c>
      <c r="L2360" s="26"/>
      <c r="M2360" s="26"/>
      <c r="N2360" s="2">
        <v>1.57810328932188E-13</v>
      </c>
      <c r="O2360" s="26"/>
      <c r="P2360" s="26"/>
      <c r="Q2360" s="26"/>
      <c r="R2360" s="26"/>
      <c r="S2360" s="26"/>
      <c r="T2360" s="26"/>
      <c r="U2360" s="26"/>
      <c r="V2360" s="26"/>
    </row>
    <row r="2361" spans="1:22" ht="14.5" x14ac:dyDescent="0.35">
      <c r="A2361" s="15">
        <v>20</v>
      </c>
      <c r="B2361" s="8">
        <v>180</v>
      </c>
      <c r="C2361" s="8">
        <v>1694444.4444000002</v>
      </c>
      <c r="D2361" s="8">
        <v>7166.6666669999995</v>
      </c>
      <c r="E2361" s="2">
        <v>1050</v>
      </c>
      <c r="F2361" s="2">
        <v>16077.626953125</v>
      </c>
      <c r="G2361" s="2">
        <v>660.66656494140602</v>
      </c>
      <c r="H2361" s="1">
        <v>15946.639323358149</v>
      </c>
      <c r="I2361" s="1">
        <v>666.47216202784432</v>
      </c>
      <c r="J2361" s="1">
        <f t="shared" si="215"/>
        <v>-0.81471992196827692</v>
      </c>
      <c r="K2361" s="1">
        <f t="shared" si="216"/>
        <v>0.87874843294865246</v>
      </c>
      <c r="L2361" s="26"/>
      <c r="M2361" s="26"/>
      <c r="N2361" s="2">
        <v>0</v>
      </c>
      <c r="O2361" s="26"/>
      <c r="P2361" s="26"/>
      <c r="Q2361" s="26"/>
      <c r="R2361" s="26"/>
      <c r="S2361" s="26"/>
      <c r="T2361" s="26"/>
      <c r="U2361" s="26"/>
      <c r="V2361" s="26"/>
    </row>
    <row r="2362" spans="1:22" ht="14.5" x14ac:dyDescent="0.35">
      <c r="A2362" s="15">
        <v>20</v>
      </c>
      <c r="B2362" s="8">
        <v>180</v>
      </c>
      <c r="C2362" s="8">
        <v>1694444.4444000002</v>
      </c>
      <c r="D2362" s="8">
        <v>7166.6666669999995</v>
      </c>
      <c r="E2362" s="2">
        <v>1080</v>
      </c>
      <c r="F2362" s="2">
        <v>15686.341796875</v>
      </c>
      <c r="G2362" s="2">
        <v>754.08117675781205</v>
      </c>
      <c r="H2362" s="1">
        <v>15965.69863738299</v>
      </c>
      <c r="I2362" s="1">
        <v>713.52974680818829</v>
      </c>
      <c r="J2362" s="1">
        <f t="shared" si="215"/>
        <v>1.7808922190108238</v>
      </c>
      <c r="K2362" s="1">
        <f t="shared" si="216"/>
        <v>-5.3775947735461962</v>
      </c>
      <c r="L2362" s="26"/>
      <c r="M2362" s="26"/>
      <c r="N2362" s="2">
        <v>2.10422770787616E-14</v>
      </c>
      <c r="O2362" s="26"/>
      <c r="P2362" s="26"/>
      <c r="Q2362" s="26"/>
      <c r="R2362" s="26"/>
      <c r="S2362" s="26"/>
      <c r="T2362" s="26"/>
      <c r="U2362" s="26"/>
      <c r="V2362" s="26"/>
    </row>
    <row r="2363" spans="1:22" ht="14.5" x14ac:dyDescent="0.35">
      <c r="A2363" s="15">
        <v>20</v>
      </c>
      <c r="B2363" s="8">
        <v>180</v>
      </c>
      <c r="C2363" s="8">
        <v>1694444.4444000002</v>
      </c>
      <c r="D2363" s="8">
        <v>7166.6666669999995</v>
      </c>
      <c r="E2363" s="2">
        <v>1110</v>
      </c>
      <c r="F2363" s="2">
        <v>11993.1328125</v>
      </c>
      <c r="G2363" s="2">
        <v>646.39953613281295</v>
      </c>
      <c r="H2363" s="1">
        <v>12455.361050183001</v>
      </c>
      <c r="I2363" s="1">
        <v>697.17330160719848</v>
      </c>
      <c r="J2363" s="1">
        <f t="shared" si="215"/>
        <v>3.8541075539598566</v>
      </c>
      <c r="K2363" s="1">
        <f t="shared" si="216"/>
        <v>7.854857968826459</v>
      </c>
      <c r="L2363" s="26"/>
      <c r="M2363" s="26"/>
      <c r="N2363" s="2">
        <v>1694445</v>
      </c>
      <c r="O2363" s="26"/>
      <c r="P2363" s="26"/>
      <c r="Q2363" s="26"/>
      <c r="R2363" s="26"/>
      <c r="S2363" s="26"/>
      <c r="T2363" s="26"/>
      <c r="U2363" s="26"/>
      <c r="V2363" s="26"/>
    </row>
    <row r="2364" spans="1:22" ht="14.5" x14ac:dyDescent="0.35">
      <c r="A2364" s="15">
        <v>20</v>
      </c>
      <c r="B2364" s="8">
        <v>180</v>
      </c>
      <c r="C2364" s="8">
        <v>1694444.4444000002</v>
      </c>
      <c r="D2364" s="8">
        <v>7166.6666669999995</v>
      </c>
      <c r="E2364" s="2">
        <v>1140</v>
      </c>
      <c r="F2364" s="2">
        <v>10889.6064453125</v>
      </c>
      <c r="G2364" s="2">
        <v>613.974609375</v>
      </c>
      <c r="H2364" s="1">
        <v>11099.512272142871</v>
      </c>
      <c r="I2364" s="1">
        <v>701.14944171805735</v>
      </c>
      <c r="J2364" s="1">
        <f t="shared" si="215"/>
        <v>1.927579549219852</v>
      </c>
      <c r="K2364" s="1">
        <f t="shared" si="216"/>
        <v>14.198442575955644</v>
      </c>
      <c r="L2364" s="26"/>
      <c r="M2364" s="26"/>
      <c r="N2364" s="2">
        <v>1694445</v>
      </c>
      <c r="O2364" s="26"/>
      <c r="P2364" s="26"/>
      <c r="Q2364" s="26"/>
      <c r="R2364" s="26"/>
      <c r="S2364" s="26"/>
      <c r="T2364" s="26"/>
      <c r="U2364" s="26"/>
      <c r="V2364" s="26"/>
    </row>
    <row r="2365" spans="1:22" ht="14.5" x14ac:dyDescent="0.35">
      <c r="A2365" s="15">
        <v>20</v>
      </c>
      <c r="B2365" s="8">
        <v>180</v>
      </c>
      <c r="C2365" s="8">
        <v>1694444.4444000002</v>
      </c>
      <c r="D2365" s="8">
        <v>7166.6666669999995</v>
      </c>
      <c r="E2365" s="2">
        <v>1170</v>
      </c>
      <c r="F2365" s="2">
        <v>10898.212890625</v>
      </c>
      <c r="G2365" s="2">
        <v>615.72265625</v>
      </c>
      <c r="H2365" s="1">
        <v>11306.271015660301</v>
      </c>
      <c r="I2365" s="1">
        <v>715.06983246771938</v>
      </c>
      <c r="J2365" s="1">
        <f t="shared" si="215"/>
        <v>3.7442664144166762</v>
      </c>
      <c r="K2365" s="1">
        <f t="shared" si="216"/>
        <v>16.135052886113346</v>
      </c>
      <c r="L2365" s="26"/>
      <c r="M2365" s="26"/>
      <c r="N2365" s="2">
        <v>1694445</v>
      </c>
      <c r="O2365" s="26"/>
      <c r="P2365" s="26"/>
      <c r="Q2365" s="26"/>
      <c r="R2365" s="26"/>
      <c r="S2365" s="26"/>
      <c r="T2365" s="26"/>
      <c r="U2365" s="26"/>
      <c r="V2365" s="26"/>
    </row>
    <row r="2366" spans="1:22" ht="14.5" x14ac:dyDescent="0.35">
      <c r="A2366" s="15">
        <v>20</v>
      </c>
      <c r="B2366" s="8">
        <v>180</v>
      </c>
      <c r="C2366" s="8">
        <v>1694444.4444000002</v>
      </c>
      <c r="D2366" s="8">
        <v>7166.6666669999995</v>
      </c>
      <c r="E2366" s="2">
        <v>1200</v>
      </c>
      <c r="F2366" s="2">
        <v>11801.5771484375</v>
      </c>
      <c r="G2366" s="2">
        <v>644.89208984375</v>
      </c>
      <c r="H2366" s="1">
        <v>11906.88820900901</v>
      </c>
      <c r="I2366" s="1">
        <v>734.03014053699144</v>
      </c>
      <c r="J2366" s="1">
        <f t="shared" si="215"/>
        <v>0.89234734685823769</v>
      </c>
      <c r="K2366" s="1">
        <f t="shared" si="216"/>
        <v>13.822165304405978</v>
      </c>
      <c r="L2366" s="26"/>
      <c r="M2366" s="26"/>
      <c r="N2366" s="2">
        <v>1694445</v>
      </c>
      <c r="O2366" s="26"/>
      <c r="P2366" s="26"/>
      <c r="Q2366" s="26"/>
      <c r="R2366" s="26"/>
      <c r="S2366" s="26"/>
      <c r="T2366" s="26"/>
      <c r="U2366" s="26"/>
      <c r="V2366" s="26"/>
    </row>
    <row r="2367" spans="1:22" ht="14.5" x14ac:dyDescent="0.35">
      <c r="A2367" s="15">
        <v>20</v>
      </c>
      <c r="B2367" s="8">
        <v>180</v>
      </c>
      <c r="C2367" s="8">
        <v>1694444.4444000002</v>
      </c>
      <c r="D2367" s="8">
        <v>7166.6666669999995</v>
      </c>
      <c r="E2367" s="2">
        <v>1230</v>
      </c>
      <c r="F2367" s="2">
        <v>13172.0625</v>
      </c>
      <c r="G2367" s="2">
        <v>684.77087402343795</v>
      </c>
      <c r="H2367" s="1">
        <v>12952.44058570181</v>
      </c>
      <c r="I2367" s="1">
        <v>747.7887591436903</v>
      </c>
      <c r="J2367" s="1">
        <f t="shared" si="215"/>
        <v>-1.6673312497430828</v>
      </c>
      <c r="K2367" s="1">
        <f t="shared" si="216"/>
        <v>9.2027694971873775</v>
      </c>
      <c r="L2367" s="26"/>
      <c r="M2367" s="26"/>
      <c r="N2367" s="2">
        <v>1694445</v>
      </c>
      <c r="O2367" s="26"/>
      <c r="P2367" s="26"/>
      <c r="Q2367" s="26"/>
      <c r="R2367" s="26"/>
      <c r="S2367" s="26"/>
      <c r="T2367" s="26"/>
      <c r="U2367" s="26"/>
      <c r="V2367" s="26"/>
    </row>
    <row r="2368" spans="1:22" ht="14.5" x14ac:dyDescent="0.35">
      <c r="A2368" s="15">
        <v>20</v>
      </c>
      <c r="B2368" s="8">
        <v>180</v>
      </c>
      <c r="C2368" s="8">
        <v>1694444.4444000002</v>
      </c>
      <c r="D2368" s="8">
        <v>7166.6666669999995</v>
      </c>
      <c r="E2368" s="2">
        <v>1260</v>
      </c>
      <c r="F2368" s="2">
        <v>16065.3388671875</v>
      </c>
      <c r="G2368" s="2">
        <v>762.69592285156205</v>
      </c>
      <c r="H2368" s="1">
        <v>15581.136825186621</v>
      </c>
      <c r="I2368" s="1">
        <v>757.21500460829748</v>
      </c>
      <c r="J2368" s="1">
        <f t="shared" si="215"/>
        <v>-3.013954738233585</v>
      </c>
      <c r="K2368" s="1">
        <f t="shared" si="216"/>
        <v>-0.71862430085800777</v>
      </c>
      <c r="L2368" s="26"/>
      <c r="M2368" s="26"/>
      <c r="N2368" s="2">
        <v>1694445</v>
      </c>
      <c r="O2368" s="26"/>
      <c r="P2368" s="26"/>
      <c r="Q2368" s="26"/>
      <c r="R2368" s="26"/>
      <c r="S2368" s="26"/>
      <c r="T2368" s="26"/>
      <c r="U2368" s="26"/>
      <c r="V2368" s="26"/>
    </row>
    <row r="2369" spans="1:22" ht="14.5" x14ac:dyDescent="0.35">
      <c r="A2369" s="15">
        <v>20</v>
      </c>
      <c r="B2369" s="8">
        <v>180</v>
      </c>
      <c r="C2369" s="8">
        <v>1694444.4444000002</v>
      </c>
      <c r="D2369" s="8">
        <v>7166.6666669999995</v>
      </c>
      <c r="E2369" s="2">
        <v>1290</v>
      </c>
      <c r="F2369" s="2">
        <v>17634.41015625</v>
      </c>
      <c r="G2369" s="2">
        <v>684.33483886718705</v>
      </c>
      <c r="H2369" s="1">
        <v>18226.354231373149</v>
      </c>
      <c r="I2369" s="1">
        <v>764.98164618834846</v>
      </c>
      <c r="J2369" s="1">
        <f t="shared" si="215"/>
        <v>3.3567557399324266</v>
      </c>
      <c r="K2369" s="1">
        <f t="shared" si="216"/>
        <v>11.784699936460932</v>
      </c>
      <c r="L2369" s="26"/>
      <c r="M2369" s="26"/>
      <c r="N2369" s="2">
        <v>2.10425057776574E-14</v>
      </c>
      <c r="O2369" s="26"/>
      <c r="P2369" s="26"/>
      <c r="Q2369" s="26"/>
      <c r="R2369" s="26"/>
      <c r="S2369" s="26"/>
      <c r="T2369" s="26"/>
      <c r="U2369" s="26"/>
      <c r="V2369" s="26"/>
    </row>
    <row r="2370" spans="1:22" ht="14.5" x14ac:dyDescent="0.35">
      <c r="A2370" s="15">
        <v>20</v>
      </c>
      <c r="B2370" s="8">
        <v>180</v>
      </c>
      <c r="C2370" s="8">
        <v>1694444.4444000002</v>
      </c>
      <c r="D2370" s="8">
        <v>7166.6666669999995</v>
      </c>
      <c r="E2370" s="2">
        <v>1320</v>
      </c>
      <c r="F2370" s="2">
        <v>20900.181640625</v>
      </c>
      <c r="G2370" s="2">
        <v>721.28277587890602</v>
      </c>
      <c r="H2370" s="1">
        <v>19996.27844324449</v>
      </c>
      <c r="I2370" s="1">
        <v>774.75493097457104</v>
      </c>
      <c r="J2370" s="1">
        <f t="shared" si="215"/>
        <v>-4.3248580941686017</v>
      </c>
      <c r="K2370" s="1">
        <f t="shared" si="216"/>
        <v>7.4134801057057675</v>
      </c>
      <c r="L2370" s="26"/>
      <c r="M2370" s="26"/>
      <c r="N2370" s="2">
        <v>0</v>
      </c>
      <c r="O2370" s="26"/>
      <c r="P2370" s="26"/>
      <c r="Q2370" s="26"/>
      <c r="R2370" s="26"/>
      <c r="S2370" s="26"/>
      <c r="T2370" s="26"/>
      <c r="U2370" s="26"/>
      <c r="V2370" s="26"/>
    </row>
    <row r="2371" spans="1:22" ht="14.5" x14ac:dyDescent="0.35">
      <c r="A2371" s="15">
        <v>20</v>
      </c>
      <c r="B2371" s="8">
        <v>180</v>
      </c>
      <c r="C2371" s="8">
        <v>1694444.4444000002</v>
      </c>
      <c r="D2371" s="8">
        <v>7166.6666669999995</v>
      </c>
      <c r="E2371" s="2">
        <v>1350</v>
      </c>
      <c r="F2371" s="2">
        <v>22235.029296875</v>
      </c>
      <c r="G2371" s="2">
        <v>745.24951171875</v>
      </c>
      <c r="H2371" s="1">
        <v>21337.411722667581</v>
      </c>
      <c r="I2371" s="1">
        <v>785.81942120038116</v>
      </c>
      <c r="J2371" s="1">
        <f t="shared" si="215"/>
        <v>-4.0369525140835947</v>
      </c>
      <c r="K2371" s="1">
        <f t="shared" si="216"/>
        <v>5.4438022224349814</v>
      </c>
      <c r="L2371" s="26"/>
      <c r="M2371" s="26"/>
      <c r="N2371" s="2">
        <v>0</v>
      </c>
      <c r="O2371" s="26"/>
      <c r="P2371" s="26"/>
      <c r="Q2371" s="26"/>
      <c r="R2371" s="26"/>
      <c r="S2371" s="26"/>
      <c r="T2371" s="26"/>
      <c r="U2371" s="26"/>
      <c r="V2371" s="26"/>
    </row>
    <row r="2372" spans="1:22" ht="14.5" x14ac:dyDescent="0.35">
      <c r="A2372" s="15">
        <v>20</v>
      </c>
      <c r="B2372" s="8">
        <v>180</v>
      </c>
      <c r="C2372" s="8">
        <v>1694444.4444000002</v>
      </c>
      <c r="D2372" s="8">
        <v>7166.6666669999995</v>
      </c>
      <c r="E2372" s="2">
        <v>1380</v>
      </c>
      <c r="F2372" s="2">
        <v>20754.2890625</v>
      </c>
      <c r="G2372" s="2">
        <v>750.197265625</v>
      </c>
      <c r="H2372" s="1">
        <v>20093.086390048269</v>
      </c>
      <c r="I2372" s="1">
        <v>797.71478132463699</v>
      </c>
      <c r="J2372" s="1">
        <f t="shared" si="215"/>
        <v>-3.185860380283652</v>
      </c>
      <c r="K2372" s="1">
        <f t="shared" si="216"/>
        <v>6.3340027852606839</v>
      </c>
      <c r="L2372" s="26"/>
      <c r="M2372" s="26"/>
      <c r="N2372" s="2">
        <v>9.4686635105940099E-14</v>
      </c>
      <c r="O2372" s="26"/>
      <c r="P2372" s="26"/>
      <c r="Q2372" s="26"/>
      <c r="R2372" s="26"/>
      <c r="S2372" s="26"/>
      <c r="T2372" s="26"/>
      <c r="U2372" s="26"/>
      <c r="V2372" s="26"/>
    </row>
    <row r="2373" spans="1:22" ht="14.5" x14ac:dyDescent="0.35">
      <c r="A2373" s="15">
        <v>20</v>
      </c>
      <c r="B2373" s="8">
        <v>180</v>
      </c>
      <c r="C2373" s="8">
        <v>1694444.4444000002</v>
      </c>
      <c r="D2373" s="8">
        <v>7166.6666669999995</v>
      </c>
      <c r="E2373" s="2">
        <v>1410</v>
      </c>
      <c r="F2373" s="2">
        <v>19773.4453125</v>
      </c>
      <c r="G2373" s="2">
        <v>784.27703857421898</v>
      </c>
      <c r="H2373" s="1">
        <v>20773.989435135001</v>
      </c>
      <c r="I2373" s="1">
        <v>810.36671874437047</v>
      </c>
      <c r="J2373" s="1">
        <f t="shared" si="215"/>
        <v>5.0600393953728249</v>
      </c>
      <c r="K2373" s="1">
        <f t="shared" si="216"/>
        <v>3.3265898256541311</v>
      </c>
      <c r="L2373" s="26"/>
      <c r="M2373" s="26"/>
      <c r="N2373" s="2">
        <v>0</v>
      </c>
      <c r="O2373" s="26"/>
      <c r="P2373" s="26"/>
      <c r="Q2373" s="26"/>
      <c r="R2373" s="26"/>
      <c r="S2373" s="26"/>
      <c r="T2373" s="26"/>
      <c r="U2373" s="26"/>
      <c r="V2373" s="26"/>
    </row>
    <row r="2374" spans="1:22" ht="14.5" x14ac:dyDescent="0.35">
      <c r="A2374" s="15">
        <v>20</v>
      </c>
      <c r="B2374" s="8">
        <v>180</v>
      </c>
      <c r="C2374" s="8">
        <v>1694444.4444000002</v>
      </c>
      <c r="D2374" s="8">
        <v>7166.6666669999995</v>
      </c>
      <c r="E2374" s="2">
        <v>1440</v>
      </c>
      <c r="F2374" s="2">
        <v>19185.244140625</v>
      </c>
      <c r="G2374" s="2">
        <v>874.25109863281295</v>
      </c>
      <c r="H2374" s="1">
        <v>20254.15569665717</v>
      </c>
      <c r="I2374" s="1">
        <v>823.77430480204441</v>
      </c>
      <c r="J2374" s="1">
        <f t="shared" si="215"/>
        <v>5.5715295995047356</v>
      </c>
      <c r="K2374" s="1">
        <f t="shared" si="216"/>
        <v>-5.7737180896547997</v>
      </c>
      <c r="L2374" s="26"/>
      <c r="M2374" s="26"/>
      <c r="N2374" s="2">
        <v>2.3145458531541298E-13</v>
      </c>
      <c r="O2374" s="26"/>
      <c r="P2374" s="26"/>
      <c r="Q2374" s="26"/>
      <c r="R2374" s="26"/>
      <c r="S2374" s="26"/>
      <c r="T2374" s="26"/>
      <c r="U2374" s="26"/>
      <c r="V2374" s="26"/>
    </row>
    <row r="2375" spans="1:22" ht="14.5" x14ac:dyDescent="0.35">
      <c r="A2375" s="15">
        <v>20</v>
      </c>
      <c r="B2375" s="8">
        <v>180</v>
      </c>
      <c r="C2375" s="8">
        <v>1694444.4444000002</v>
      </c>
      <c r="D2375" s="8">
        <v>7166.6666669999995</v>
      </c>
      <c r="E2375" s="2">
        <v>1470</v>
      </c>
      <c r="F2375" s="2">
        <v>16086.5107421875</v>
      </c>
      <c r="G2375" s="2">
        <v>797.40728759765602</v>
      </c>
      <c r="H2375" s="1">
        <v>16752.247655065821</v>
      </c>
      <c r="I2375" s="1">
        <v>769.57265045452311</v>
      </c>
      <c r="J2375" s="1">
        <f t="shared" si="215"/>
        <v>4.1384792733976816</v>
      </c>
      <c r="K2375" s="1">
        <f t="shared" si="216"/>
        <v>-3.4906424328012031</v>
      </c>
      <c r="L2375" s="26"/>
      <c r="M2375" s="26"/>
      <c r="N2375" s="2">
        <v>1694445</v>
      </c>
      <c r="O2375" s="26"/>
      <c r="P2375" s="26"/>
      <c r="Q2375" s="26"/>
      <c r="R2375" s="26"/>
      <c r="S2375" s="26"/>
      <c r="T2375" s="26"/>
      <c r="U2375" s="26"/>
      <c r="V2375" s="26"/>
    </row>
    <row r="2376" spans="1:22" ht="14.5" x14ac:dyDescent="0.35">
      <c r="A2376" s="15">
        <v>20</v>
      </c>
      <c r="B2376" s="8">
        <v>180</v>
      </c>
      <c r="C2376" s="8">
        <v>1694444.4444000002</v>
      </c>
      <c r="D2376" s="8">
        <v>7166.6666669999995</v>
      </c>
      <c r="E2376" s="2">
        <v>1500</v>
      </c>
      <c r="F2376" s="2">
        <v>15921.8076171875</v>
      </c>
      <c r="G2376" s="2">
        <v>781.47253417968705</v>
      </c>
      <c r="H2376" s="1">
        <v>16903.648978418289</v>
      </c>
      <c r="I2376" s="1">
        <v>747.56941023342654</v>
      </c>
      <c r="J2376" s="1">
        <f t="shared" si="215"/>
        <v>6.1666450495915832</v>
      </c>
      <c r="K2376" s="1">
        <f t="shared" si="216"/>
        <v>-4.3383641092196124</v>
      </c>
      <c r="L2376" s="26"/>
      <c r="M2376" s="26"/>
      <c r="N2376" s="2">
        <v>1694445</v>
      </c>
      <c r="O2376" s="26"/>
      <c r="P2376" s="26"/>
      <c r="Q2376" s="26"/>
      <c r="R2376" s="26"/>
      <c r="S2376" s="26"/>
      <c r="T2376" s="26"/>
      <c r="U2376" s="26"/>
      <c r="V2376" s="26"/>
    </row>
    <row r="2377" spans="1:22" ht="14.5" x14ac:dyDescent="0.35">
      <c r="A2377" s="15">
        <v>20</v>
      </c>
      <c r="B2377" s="8">
        <v>180</v>
      </c>
      <c r="C2377" s="8">
        <v>1694444.4444000002</v>
      </c>
      <c r="D2377" s="8">
        <v>7166.6666669999995</v>
      </c>
      <c r="E2377" s="2">
        <v>1530</v>
      </c>
      <c r="F2377" s="2">
        <v>16105.4833984375</v>
      </c>
      <c r="G2377" s="2">
        <v>754.15057373046898</v>
      </c>
      <c r="H2377" s="1">
        <v>17020.77510090388</v>
      </c>
      <c r="I2377" s="1">
        <v>735.57579814174528</v>
      </c>
      <c r="J2377" s="1">
        <f t="shared" si="215"/>
        <v>5.6831060566314875</v>
      </c>
      <c r="K2377" s="1">
        <f t="shared" si="216"/>
        <v>-2.4630062265738277</v>
      </c>
      <c r="L2377" s="26"/>
      <c r="M2377" s="26"/>
      <c r="N2377" s="2">
        <v>1694445</v>
      </c>
      <c r="O2377" s="26"/>
      <c r="P2377" s="26"/>
      <c r="Q2377" s="26"/>
      <c r="R2377" s="26"/>
      <c r="S2377" s="26"/>
      <c r="T2377" s="26"/>
      <c r="U2377" s="26"/>
      <c r="V2377" s="26"/>
    </row>
    <row r="2378" spans="1:22" ht="14.5" x14ac:dyDescent="0.35">
      <c r="A2378" s="15">
        <v>20</v>
      </c>
      <c r="B2378" s="8">
        <v>180</v>
      </c>
      <c r="C2378" s="8">
        <v>1694444.4444000002</v>
      </c>
      <c r="D2378" s="8">
        <v>7166.6666669999995</v>
      </c>
      <c r="E2378" s="2">
        <v>1560</v>
      </c>
      <c r="F2378" s="2">
        <v>16774.140625</v>
      </c>
      <c r="G2378" s="2">
        <v>731.475341796875</v>
      </c>
      <c r="H2378" s="1">
        <v>17200.294714718311</v>
      </c>
      <c r="I2378" s="1">
        <v>719.62424762693217</v>
      </c>
      <c r="J2378" s="1">
        <f t="shared" ref="J2378:J2441" si="225">(H2378-F2378)/F2378*100</f>
        <v>2.5405420119298143</v>
      </c>
      <c r="K2378" s="1">
        <f t="shared" ref="K2378:K2441" si="226">(I2378-G2378)/G2378*100</f>
        <v>-1.6201631815544892</v>
      </c>
      <c r="L2378" s="26"/>
      <c r="M2378" s="26"/>
      <c r="N2378" s="2">
        <v>1694445</v>
      </c>
      <c r="O2378" s="26"/>
      <c r="P2378" s="26"/>
      <c r="Q2378" s="26"/>
      <c r="R2378" s="26"/>
      <c r="S2378" s="26"/>
      <c r="T2378" s="26"/>
      <c r="U2378" s="26"/>
      <c r="V2378" s="26"/>
    </row>
    <row r="2379" spans="1:22" ht="14.5" x14ac:dyDescent="0.35">
      <c r="A2379" s="15">
        <v>20</v>
      </c>
      <c r="B2379" s="8">
        <v>180</v>
      </c>
      <c r="C2379" s="8">
        <v>1694444.4444000002</v>
      </c>
      <c r="D2379" s="8">
        <v>7166.6666669999995</v>
      </c>
      <c r="E2379" s="2">
        <v>1590</v>
      </c>
      <c r="F2379" s="2">
        <v>16127.5126953125</v>
      </c>
      <c r="G2379" s="2">
        <v>661.98547363281295</v>
      </c>
      <c r="H2379" s="1">
        <v>17474.611438795961</v>
      </c>
      <c r="I2379" s="1">
        <v>704.2130829329592</v>
      </c>
      <c r="J2379" s="1">
        <f t="shared" si="225"/>
        <v>8.3527991509502773</v>
      </c>
      <c r="K2379" s="1">
        <f t="shared" si="226"/>
        <v>6.3789329195415023</v>
      </c>
      <c r="L2379" s="26"/>
      <c r="M2379" s="26"/>
      <c r="N2379" s="2">
        <v>1694445</v>
      </c>
      <c r="O2379" s="26"/>
      <c r="P2379" s="26"/>
      <c r="Q2379" s="26"/>
      <c r="R2379" s="26"/>
      <c r="S2379" s="26"/>
      <c r="T2379" s="26"/>
      <c r="U2379" s="26"/>
      <c r="V2379" s="26"/>
    </row>
    <row r="2380" spans="1:22" ht="14.5" x14ac:dyDescent="0.35">
      <c r="A2380" s="15">
        <v>20</v>
      </c>
      <c r="B2380" s="8">
        <v>180</v>
      </c>
      <c r="C2380" s="8">
        <v>1694444.4444000002</v>
      </c>
      <c r="D2380" s="8">
        <v>7166.6666669999995</v>
      </c>
      <c r="E2380" s="2">
        <v>1620</v>
      </c>
      <c r="F2380" s="2">
        <v>18742.484375</v>
      </c>
      <c r="G2380" s="2">
        <v>695.5244140625</v>
      </c>
      <c r="H2380" s="1">
        <v>17784.666465489299</v>
      </c>
      <c r="I2380" s="1">
        <v>689.68144979237616</v>
      </c>
      <c r="J2380" s="1">
        <f t="shared" si="225"/>
        <v>-5.1104106069753668</v>
      </c>
      <c r="K2380" s="1">
        <f t="shared" si="226"/>
        <v>-0.84008039861542416</v>
      </c>
      <c r="L2380" s="26"/>
      <c r="M2380" s="26"/>
      <c r="N2380" s="2">
        <v>1694445</v>
      </c>
      <c r="O2380" s="26"/>
      <c r="P2380" s="26"/>
      <c r="Q2380" s="26"/>
      <c r="R2380" s="26"/>
      <c r="S2380" s="26"/>
      <c r="T2380" s="26"/>
      <c r="U2380" s="26"/>
      <c r="V2380" s="26"/>
    </row>
    <row r="2381" spans="1:22" ht="14.5" x14ac:dyDescent="0.35">
      <c r="A2381" s="15">
        <v>20</v>
      </c>
      <c r="B2381" s="8">
        <v>180</v>
      </c>
      <c r="C2381" s="8">
        <v>1694444.4444000002</v>
      </c>
      <c r="D2381" s="8">
        <v>7166.6666669999995</v>
      </c>
      <c r="E2381" s="2">
        <v>1650</v>
      </c>
      <c r="F2381" s="2">
        <v>21814.068359375</v>
      </c>
      <c r="G2381" s="2">
        <v>705.49645996093795</v>
      </c>
      <c r="H2381" s="1">
        <v>19980.839749029528</v>
      </c>
      <c r="I2381" s="1">
        <v>704.74659668802462</v>
      </c>
      <c r="J2381" s="1">
        <f t="shared" si="225"/>
        <v>-8.4038822109843068</v>
      </c>
      <c r="K2381" s="1">
        <f t="shared" si="226"/>
        <v>-0.10628873643885459</v>
      </c>
      <c r="L2381" s="26"/>
      <c r="M2381" s="26"/>
      <c r="N2381" s="2">
        <v>0</v>
      </c>
      <c r="O2381" s="26"/>
      <c r="P2381" s="26"/>
      <c r="Q2381" s="26"/>
      <c r="R2381" s="26"/>
      <c r="S2381" s="26"/>
      <c r="T2381" s="26"/>
      <c r="U2381" s="26"/>
      <c r="V2381" s="26"/>
    </row>
    <row r="2382" spans="1:22" ht="14.5" x14ac:dyDescent="0.35">
      <c r="A2382" s="15">
        <v>20</v>
      </c>
      <c r="B2382" s="8">
        <v>180</v>
      </c>
      <c r="C2382" s="8">
        <v>1694444.4444000002</v>
      </c>
      <c r="D2382" s="8">
        <v>7166.6666669999995</v>
      </c>
      <c r="E2382" s="2">
        <v>1680</v>
      </c>
      <c r="F2382" s="2">
        <v>25188.1640625</v>
      </c>
      <c r="G2382" s="2">
        <v>730.88995361328102</v>
      </c>
      <c r="H2382" s="1">
        <v>22917.362941478528</v>
      </c>
      <c r="I2382" s="1">
        <v>706.20635347059635</v>
      </c>
      <c r="J2382" s="1">
        <f t="shared" si="225"/>
        <v>-9.0153498896818292</v>
      </c>
      <c r="K2382" s="1">
        <f t="shared" si="226"/>
        <v>-3.3771978969825782</v>
      </c>
      <c r="L2382" s="26"/>
      <c r="M2382" s="26"/>
      <c r="N2382" s="2">
        <v>0</v>
      </c>
      <c r="O2382" s="26"/>
      <c r="P2382" s="26"/>
      <c r="Q2382" s="26"/>
      <c r="R2382" s="26"/>
      <c r="S2382" s="26"/>
      <c r="T2382" s="26"/>
      <c r="U2382" s="26"/>
      <c r="V2382" s="26"/>
    </row>
    <row r="2383" spans="1:22" ht="14.5" x14ac:dyDescent="0.35">
      <c r="A2383" s="15">
        <v>20</v>
      </c>
      <c r="B2383" s="8">
        <v>180</v>
      </c>
      <c r="C2383" s="8">
        <v>1694444.4444000002</v>
      </c>
      <c r="D2383" s="8">
        <v>7166.6666669999995</v>
      </c>
      <c r="E2383" s="2">
        <v>1710</v>
      </c>
      <c r="F2383" s="2">
        <v>27707.8125</v>
      </c>
      <c r="G2383" s="2">
        <v>757.77862548828102</v>
      </c>
      <c r="H2383" s="1">
        <v>25036.844070533061</v>
      </c>
      <c r="I2383" s="1">
        <v>702.50361013866052</v>
      </c>
      <c r="J2383" s="1">
        <f t="shared" si="225"/>
        <v>-9.6397665079729364</v>
      </c>
      <c r="K2383" s="1">
        <f t="shared" si="226"/>
        <v>-7.2943487042806971</v>
      </c>
      <c r="L2383" s="26"/>
      <c r="M2383" s="26"/>
      <c r="N2383" s="2">
        <v>8.4166052220172694E-14</v>
      </c>
      <c r="O2383" s="26"/>
      <c r="P2383" s="26"/>
      <c r="Q2383" s="26"/>
      <c r="R2383" s="26"/>
      <c r="S2383" s="26"/>
      <c r="T2383" s="26"/>
      <c r="U2383" s="26"/>
      <c r="V2383" s="26"/>
    </row>
    <row r="2384" spans="1:22" ht="14.5" x14ac:dyDescent="0.35">
      <c r="A2384" s="15">
        <v>20</v>
      </c>
      <c r="B2384" s="8">
        <v>180</v>
      </c>
      <c r="C2384" s="8">
        <v>1694444.4444000002</v>
      </c>
      <c r="D2384" s="8">
        <v>7166.6666669999995</v>
      </c>
      <c r="E2384" s="2">
        <v>1740</v>
      </c>
      <c r="F2384" s="2">
        <v>27151.927734375</v>
      </c>
      <c r="G2384" s="2">
        <v>701.5341796875</v>
      </c>
      <c r="H2384" s="1">
        <v>25711.192865399851</v>
      </c>
      <c r="I2384" s="1">
        <v>699.43003228811176</v>
      </c>
      <c r="J2384" s="1">
        <f t="shared" si="225"/>
        <v>-5.3061973465373642</v>
      </c>
      <c r="K2384" s="1">
        <f t="shared" si="226"/>
        <v>-0.29993512223816898</v>
      </c>
      <c r="L2384" s="26"/>
      <c r="M2384" s="26"/>
      <c r="N2384" s="2">
        <v>5.2604168037599003E-14</v>
      </c>
      <c r="O2384" s="26"/>
      <c r="P2384" s="26"/>
      <c r="Q2384" s="26"/>
      <c r="R2384" s="26"/>
      <c r="S2384" s="26"/>
      <c r="T2384" s="26"/>
      <c r="U2384" s="26"/>
      <c r="V2384" s="26"/>
    </row>
    <row r="2385" spans="1:22" ht="14.5" x14ac:dyDescent="0.35">
      <c r="A2385" s="15">
        <v>20</v>
      </c>
      <c r="B2385" s="8">
        <v>180</v>
      </c>
      <c r="C2385" s="8">
        <v>1694444.4444000002</v>
      </c>
      <c r="D2385" s="8">
        <v>7166.6666669999995</v>
      </c>
      <c r="E2385" s="2">
        <v>1770</v>
      </c>
      <c r="F2385" s="2">
        <v>25343.599609375</v>
      </c>
      <c r="G2385" s="2">
        <v>689.98065185546898</v>
      </c>
      <c r="H2385" s="1">
        <v>25608.051619020931</v>
      </c>
      <c r="I2385" s="1">
        <v>699.02458040741271</v>
      </c>
      <c r="J2385" s="1">
        <f t="shared" si="225"/>
        <v>1.0434666492604545</v>
      </c>
      <c r="K2385" s="1">
        <f t="shared" si="226"/>
        <v>1.3107510373838973</v>
      </c>
      <c r="L2385" s="26"/>
      <c r="M2385" s="26"/>
      <c r="N2385" s="2">
        <v>4.2083524165459402E-14</v>
      </c>
      <c r="O2385" s="26"/>
      <c r="P2385" s="26"/>
      <c r="Q2385" s="26"/>
      <c r="R2385" s="26"/>
      <c r="S2385" s="26"/>
      <c r="T2385" s="26"/>
      <c r="U2385" s="26"/>
      <c r="V2385" s="26"/>
    </row>
    <row r="2386" spans="1:22" ht="14.5" x14ac:dyDescent="0.35">
      <c r="A2386" s="15">
        <v>20</v>
      </c>
      <c r="B2386" s="8">
        <v>180</v>
      </c>
      <c r="C2386" s="8">
        <v>1694444.4444000002</v>
      </c>
      <c r="D2386" s="8">
        <v>7166.6666669999995</v>
      </c>
      <c r="E2386" s="2">
        <v>1800</v>
      </c>
      <c r="F2386" s="2">
        <v>25152.607421875</v>
      </c>
      <c r="G2386" s="2">
        <v>714.48626708984398</v>
      </c>
      <c r="H2386" s="1">
        <v>25242.18334541221</v>
      </c>
      <c r="I2386" s="1">
        <v>705.31419217470182</v>
      </c>
      <c r="J2386" s="1">
        <f t="shared" si="225"/>
        <v>0.35612977229273796</v>
      </c>
      <c r="K2386" s="1">
        <f t="shared" si="226"/>
        <v>-1.2837300501940658</v>
      </c>
      <c r="L2386" s="26"/>
      <c r="M2386" s="26"/>
      <c r="N2386" s="2">
        <v>0</v>
      </c>
      <c r="O2386" s="26"/>
      <c r="P2386" s="26"/>
      <c r="Q2386" s="26"/>
      <c r="R2386" s="26"/>
      <c r="S2386" s="26"/>
      <c r="T2386" s="26"/>
      <c r="U2386" s="26"/>
      <c r="V2386" s="26"/>
    </row>
    <row r="2387" spans="1:22" ht="14.5" x14ac:dyDescent="0.35">
      <c r="A2387" s="15">
        <v>20</v>
      </c>
      <c r="B2387" s="8">
        <v>180</v>
      </c>
      <c r="C2387" s="8">
        <v>1694444.4444000002</v>
      </c>
      <c r="D2387" s="8">
        <v>7166.6666669999995</v>
      </c>
      <c r="E2387" s="2">
        <v>1830</v>
      </c>
      <c r="F2387" s="2">
        <v>22328.71484375</v>
      </c>
      <c r="G2387" s="2">
        <v>691.08831787109398</v>
      </c>
      <c r="H2387" s="1">
        <v>21747.093209432089</v>
      </c>
      <c r="I2387" s="1">
        <v>670.11175664725727</v>
      </c>
      <c r="J2387" s="1">
        <f t="shared" si="225"/>
        <v>-2.6048146451237075</v>
      </c>
      <c r="K2387" s="1">
        <f t="shared" si="226"/>
        <v>-3.0352938519428698</v>
      </c>
      <c r="L2387" s="26"/>
      <c r="M2387" s="26"/>
      <c r="N2387" s="2">
        <v>1694445</v>
      </c>
      <c r="O2387" s="26"/>
      <c r="P2387" s="26"/>
      <c r="Q2387" s="26"/>
      <c r="R2387" s="26"/>
      <c r="S2387" s="26"/>
      <c r="T2387" s="26"/>
      <c r="U2387" s="26"/>
      <c r="V2387" s="26"/>
    </row>
    <row r="2388" spans="1:22" ht="14.5" x14ac:dyDescent="0.35">
      <c r="A2388" s="15">
        <v>20</v>
      </c>
      <c r="B2388" s="8">
        <v>180</v>
      </c>
      <c r="C2388" s="8">
        <v>1694444.4444000002</v>
      </c>
      <c r="D2388" s="8">
        <v>7166.6666669999995</v>
      </c>
      <c r="E2388" s="2">
        <v>1860</v>
      </c>
      <c r="F2388" s="2">
        <v>19775.529296875</v>
      </c>
      <c r="G2388" s="2">
        <v>648.98040771484398</v>
      </c>
      <c r="H2388" s="1">
        <v>21020.022619949101</v>
      </c>
      <c r="I2388" s="1">
        <v>658.87472185105344</v>
      </c>
      <c r="J2388" s="1">
        <f t="shared" si="225"/>
        <v>6.2930974154545645</v>
      </c>
      <c r="K2388" s="1">
        <f t="shared" si="226"/>
        <v>1.5245936577729369</v>
      </c>
      <c r="L2388" s="26"/>
      <c r="M2388" s="26"/>
      <c r="N2388" s="2">
        <v>1694445</v>
      </c>
      <c r="O2388" s="26"/>
      <c r="P2388" s="26"/>
      <c r="Q2388" s="26"/>
      <c r="R2388" s="26"/>
      <c r="S2388" s="26"/>
      <c r="T2388" s="26"/>
      <c r="U2388" s="26"/>
      <c r="V2388" s="26"/>
    </row>
    <row r="2389" spans="1:22" ht="14.5" x14ac:dyDescent="0.35">
      <c r="A2389" s="15">
        <v>20</v>
      </c>
      <c r="B2389" s="8">
        <v>180</v>
      </c>
      <c r="C2389" s="8">
        <v>1694444.4444000002</v>
      </c>
      <c r="D2389" s="8">
        <v>7166.6666669999995</v>
      </c>
      <c r="E2389" s="2">
        <v>1890</v>
      </c>
      <c r="F2389" s="2">
        <v>19735.095703125</v>
      </c>
      <c r="G2389" s="2">
        <v>657.39056396484398</v>
      </c>
      <c r="H2389" s="1">
        <v>21048.86874782926</v>
      </c>
      <c r="I2389" s="1">
        <v>654.87545816752072</v>
      </c>
      <c r="J2389" s="1">
        <f t="shared" si="225"/>
        <v>6.6570391371156461</v>
      </c>
      <c r="K2389" s="1">
        <f t="shared" si="226"/>
        <v>-0.38258927571977769</v>
      </c>
      <c r="L2389" s="26"/>
      <c r="M2389" s="26"/>
      <c r="N2389" s="2">
        <v>1694445</v>
      </c>
      <c r="O2389" s="26"/>
      <c r="P2389" s="26"/>
      <c r="Q2389" s="26"/>
      <c r="R2389" s="26"/>
      <c r="S2389" s="26"/>
      <c r="T2389" s="26"/>
      <c r="U2389" s="26"/>
      <c r="V2389" s="26"/>
    </row>
    <row r="2390" spans="1:22" ht="14.5" x14ac:dyDescent="0.35">
      <c r="A2390" s="15">
        <v>20</v>
      </c>
      <c r="B2390" s="8">
        <v>180</v>
      </c>
      <c r="C2390" s="8">
        <v>1694444.4444000002</v>
      </c>
      <c r="D2390" s="8">
        <v>7166.6666669999995</v>
      </c>
      <c r="E2390" s="2">
        <v>1920</v>
      </c>
      <c r="F2390" s="2">
        <v>20375.95703125</v>
      </c>
      <c r="G2390" s="2">
        <v>666.49371337890602</v>
      </c>
      <c r="H2390" s="1">
        <v>21464.501048178721</v>
      </c>
      <c r="I2390" s="1">
        <v>653.25694737898118</v>
      </c>
      <c r="J2390" s="1">
        <f t="shared" si="225"/>
        <v>5.3422963900996336</v>
      </c>
      <c r="K2390" s="1">
        <f t="shared" si="226"/>
        <v>-1.986030135651055</v>
      </c>
      <c r="L2390" s="26"/>
      <c r="M2390" s="26"/>
      <c r="N2390" s="2">
        <v>1694445</v>
      </c>
      <c r="O2390" s="26"/>
      <c r="P2390" s="26"/>
      <c r="Q2390" s="26"/>
      <c r="R2390" s="26"/>
      <c r="S2390" s="26"/>
      <c r="T2390" s="26"/>
      <c r="U2390" s="26"/>
      <c r="V2390" s="26"/>
    </row>
    <row r="2391" spans="1:22" ht="14.5" x14ac:dyDescent="0.35">
      <c r="A2391" s="15">
        <v>20</v>
      </c>
      <c r="B2391" s="8">
        <v>180</v>
      </c>
      <c r="C2391" s="8">
        <v>1694444.4444000002</v>
      </c>
      <c r="D2391" s="8">
        <v>7166.6666669999995</v>
      </c>
      <c r="E2391" s="2">
        <v>1950</v>
      </c>
      <c r="F2391" s="2">
        <v>23729.361328125</v>
      </c>
      <c r="G2391" s="2">
        <v>692.97357177734398</v>
      </c>
      <c r="H2391" s="1">
        <v>21909.560632306031</v>
      </c>
      <c r="I2391" s="1">
        <v>648.03078779030523</v>
      </c>
      <c r="J2391" s="1">
        <f t="shared" si="225"/>
        <v>-7.6689830402728436</v>
      </c>
      <c r="K2391" s="1">
        <f t="shared" si="226"/>
        <v>-6.4854975452771093</v>
      </c>
      <c r="L2391" s="26"/>
      <c r="M2391" s="26"/>
      <c r="N2391" s="2">
        <v>1694445</v>
      </c>
      <c r="O2391" s="26"/>
      <c r="P2391" s="26"/>
      <c r="Q2391" s="26"/>
      <c r="R2391" s="26"/>
      <c r="S2391" s="26"/>
      <c r="T2391" s="26"/>
      <c r="U2391" s="26"/>
      <c r="V2391" s="26"/>
    </row>
    <row r="2392" spans="1:22" ht="14.5" x14ac:dyDescent="0.35">
      <c r="A2392" s="15">
        <v>20</v>
      </c>
      <c r="B2392" s="8">
        <v>180</v>
      </c>
      <c r="C2392" s="8">
        <v>1694444.4444000002</v>
      </c>
      <c r="D2392" s="8">
        <v>7166.6666669999995</v>
      </c>
      <c r="E2392" s="2">
        <v>1980</v>
      </c>
      <c r="F2392" s="2">
        <v>25509.197265625</v>
      </c>
      <c r="G2392" s="2">
        <v>652.53997802734398</v>
      </c>
      <c r="H2392" s="1">
        <v>22350.84548819052</v>
      </c>
      <c r="I2392" s="1">
        <v>628.37890845315269</v>
      </c>
      <c r="J2392" s="1">
        <f t="shared" si="225"/>
        <v>-12.381227619775112</v>
      </c>
      <c r="K2392" s="1">
        <f t="shared" si="226"/>
        <v>-3.7026190559590271</v>
      </c>
      <c r="L2392" s="26"/>
      <c r="M2392" s="26"/>
      <c r="N2392" s="2">
        <v>1694445</v>
      </c>
      <c r="O2392" s="26"/>
      <c r="P2392" s="26"/>
      <c r="Q2392" s="26"/>
      <c r="R2392" s="26"/>
      <c r="S2392" s="26"/>
      <c r="T2392" s="26"/>
      <c r="U2392" s="26"/>
      <c r="V2392" s="26"/>
    </row>
    <row r="2393" spans="1:22" ht="14.5" x14ac:dyDescent="0.35">
      <c r="A2393" s="15">
        <v>20</v>
      </c>
      <c r="B2393" s="8">
        <v>180</v>
      </c>
      <c r="C2393" s="8">
        <v>1694444.4444000002</v>
      </c>
      <c r="D2393" s="8">
        <v>7166.6666669999995</v>
      </c>
      <c r="E2393" s="2">
        <v>2010</v>
      </c>
      <c r="F2393" s="2">
        <v>28712.814453125</v>
      </c>
      <c r="G2393" s="2">
        <v>645.93469238281205</v>
      </c>
      <c r="H2393" s="1">
        <v>26238.273413681771</v>
      </c>
      <c r="I2393" s="1">
        <v>595.32761524465286</v>
      </c>
      <c r="J2393" s="1">
        <f t="shared" si="225"/>
        <v>-8.618246196251615</v>
      </c>
      <c r="K2393" s="1">
        <f t="shared" si="226"/>
        <v>-7.8347049221760932</v>
      </c>
      <c r="L2393" s="26"/>
      <c r="M2393" s="26"/>
      <c r="N2393" s="2">
        <v>0</v>
      </c>
      <c r="O2393" s="26"/>
      <c r="P2393" s="26"/>
      <c r="Q2393" s="26"/>
      <c r="R2393" s="26"/>
      <c r="S2393" s="26"/>
      <c r="T2393" s="26"/>
      <c r="U2393" s="26"/>
      <c r="V2393" s="26"/>
    </row>
    <row r="2394" spans="1:22" ht="14.5" x14ac:dyDescent="0.35">
      <c r="A2394" s="15">
        <v>20</v>
      </c>
      <c r="B2394" s="8">
        <v>180</v>
      </c>
      <c r="C2394" s="8">
        <v>1694444.4444000002</v>
      </c>
      <c r="D2394" s="8">
        <v>7166.6666669999995</v>
      </c>
      <c r="E2394" s="2">
        <v>2040</v>
      </c>
      <c r="F2394" s="2">
        <v>29782.716796875</v>
      </c>
      <c r="G2394" s="2">
        <v>599.14093017578102</v>
      </c>
      <c r="H2394" s="1">
        <v>28653.02630023667</v>
      </c>
      <c r="I2394" s="1">
        <v>566.40856947899886</v>
      </c>
      <c r="J2394" s="1">
        <f t="shared" si="225"/>
        <v>-3.7931076078219452</v>
      </c>
      <c r="K2394" s="1">
        <f t="shared" si="226"/>
        <v>-5.4632155888897245</v>
      </c>
      <c r="L2394" s="26"/>
      <c r="M2394" s="26"/>
      <c r="N2394" s="2">
        <v>0</v>
      </c>
      <c r="O2394" s="26"/>
      <c r="P2394" s="26"/>
      <c r="Q2394" s="26"/>
      <c r="R2394" s="26"/>
      <c r="S2394" s="26"/>
      <c r="T2394" s="26"/>
      <c r="U2394" s="26"/>
      <c r="V2394" s="26"/>
    </row>
    <row r="2395" spans="1:22" ht="14.5" x14ac:dyDescent="0.35">
      <c r="A2395" s="15">
        <v>20</v>
      </c>
      <c r="B2395" s="8">
        <v>180</v>
      </c>
      <c r="C2395" s="8">
        <v>1694444.4444000002</v>
      </c>
      <c r="D2395" s="8">
        <v>7166.6666669999995</v>
      </c>
      <c r="E2395" s="2">
        <v>2070</v>
      </c>
      <c r="F2395" s="2">
        <v>30416.96875</v>
      </c>
      <c r="G2395" s="2">
        <v>572.95837402343795</v>
      </c>
      <c r="H2395" s="1">
        <v>30153.370301432929</v>
      </c>
      <c r="I2395" s="1">
        <v>552.70232715739269</v>
      </c>
      <c r="J2395" s="1">
        <f t="shared" si="225"/>
        <v>-0.86661642957788354</v>
      </c>
      <c r="K2395" s="1">
        <f t="shared" si="226"/>
        <v>-3.535343540544301</v>
      </c>
      <c r="L2395" s="26"/>
      <c r="M2395" s="26"/>
      <c r="N2395" s="2">
        <v>4.2083595316226902E-14</v>
      </c>
      <c r="O2395" s="26"/>
      <c r="P2395" s="26"/>
      <c r="Q2395" s="26"/>
      <c r="R2395" s="26"/>
      <c r="S2395" s="26"/>
      <c r="T2395" s="26"/>
      <c r="U2395" s="26"/>
      <c r="V2395" s="26"/>
    </row>
    <row r="2396" spans="1:22" ht="14.5" x14ac:dyDescent="0.35">
      <c r="A2396" s="15">
        <v>20</v>
      </c>
      <c r="B2396" s="8">
        <v>180</v>
      </c>
      <c r="C2396" s="8">
        <v>1694444.4444000002</v>
      </c>
      <c r="D2396" s="8">
        <v>7166.6666669999995</v>
      </c>
      <c r="E2396" s="2">
        <v>2100</v>
      </c>
      <c r="F2396" s="2">
        <v>30653.275390625</v>
      </c>
      <c r="G2396" s="2">
        <v>564.356689453125</v>
      </c>
      <c r="H2396" s="1">
        <v>30979.432349974271</v>
      </c>
      <c r="I2396" s="1">
        <v>544.93234241020809</v>
      </c>
      <c r="J2396" s="1">
        <f t="shared" si="225"/>
        <v>1.0640199299844584</v>
      </c>
      <c r="K2396" s="1">
        <f t="shared" si="226"/>
        <v>-3.4418564368820648</v>
      </c>
      <c r="L2396" s="26"/>
      <c r="M2396" s="26"/>
      <c r="N2396" s="2">
        <v>1.7885156246635899E-13</v>
      </c>
      <c r="O2396" s="26"/>
      <c r="P2396" s="26"/>
      <c r="Q2396" s="26"/>
      <c r="R2396" s="26"/>
      <c r="S2396" s="26"/>
      <c r="T2396" s="26"/>
      <c r="U2396" s="26"/>
      <c r="V2396" s="26"/>
    </row>
    <row r="2397" spans="1:22" ht="14.5" x14ac:dyDescent="0.35">
      <c r="A2397" s="15">
        <v>20</v>
      </c>
      <c r="B2397" s="8">
        <v>180</v>
      </c>
      <c r="C2397" s="8">
        <v>1694444.4444000002</v>
      </c>
      <c r="D2397" s="8">
        <v>7166.6666669999995</v>
      </c>
      <c r="E2397" s="2">
        <v>2130</v>
      </c>
      <c r="F2397" s="2">
        <v>30165.220703125</v>
      </c>
      <c r="G2397" s="2">
        <v>531.68255615234398</v>
      </c>
      <c r="H2397" s="1">
        <v>29789.371753028579</v>
      </c>
      <c r="I2397" s="1">
        <v>539.3085780970215</v>
      </c>
      <c r="J2397" s="1">
        <f t="shared" si="225"/>
        <v>-1.2459678442116755</v>
      </c>
      <c r="K2397" s="1">
        <f t="shared" si="226"/>
        <v>1.4343186279920797</v>
      </c>
      <c r="L2397" s="26"/>
      <c r="M2397" s="26"/>
      <c r="N2397" s="2">
        <v>0</v>
      </c>
      <c r="O2397" s="26"/>
      <c r="P2397" s="26"/>
      <c r="Q2397" s="26"/>
      <c r="R2397" s="26"/>
      <c r="S2397" s="26"/>
      <c r="T2397" s="26"/>
      <c r="U2397" s="26"/>
      <c r="V2397" s="26"/>
    </row>
    <row r="2398" spans="1:22" ht="14.5" x14ac:dyDescent="0.35">
      <c r="A2398" s="15">
        <v>20</v>
      </c>
      <c r="B2398" s="8">
        <v>180</v>
      </c>
      <c r="C2398" s="8">
        <v>1694444.4444000002</v>
      </c>
      <c r="D2398" s="8">
        <v>7166.6666669999995</v>
      </c>
      <c r="E2398" s="2">
        <v>2160</v>
      </c>
      <c r="F2398" s="2">
        <v>28639.82421875</v>
      </c>
      <c r="G2398" s="2">
        <v>527.09948730468705</v>
      </c>
      <c r="H2398" s="1">
        <v>28743.634631889068</v>
      </c>
      <c r="I2398" s="1">
        <v>535.39298645758174</v>
      </c>
      <c r="J2398" s="1">
        <f t="shared" si="225"/>
        <v>0.36246875101665382</v>
      </c>
      <c r="K2398" s="1">
        <f t="shared" si="226"/>
        <v>1.5734219730137364</v>
      </c>
      <c r="L2398" s="26"/>
      <c r="M2398" s="26"/>
      <c r="N2398" s="2">
        <v>0</v>
      </c>
      <c r="O2398" s="26"/>
      <c r="P2398" s="26"/>
      <c r="Q2398" s="26"/>
      <c r="R2398" s="26"/>
      <c r="S2398" s="26"/>
      <c r="T2398" s="26"/>
      <c r="U2398" s="26"/>
      <c r="V2398" s="26"/>
    </row>
    <row r="2399" spans="1:22" ht="14.5" x14ac:dyDescent="0.35">
      <c r="A2399" s="15">
        <v>20</v>
      </c>
      <c r="B2399" s="8">
        <v>180</v>
      </c>
      <c r="C2399" s="8">
        <v>1694444.4444000002</v>
      </c>
      <c r="D2399" s="8">
        <v>7166.6666669999995</v>
      </c>
      <c r="E2399" s="2">
        <v>2190</v>
      </c>
      <c r="F2399" s="2">
        <v>24394.05859375</v>
      </c>
      <c r="G2399" s="2">
        <v>482.06008911132801</v>
      </c>
      <c r="H2399" s="1">
        <v>25731.789550297799</v>
      </c>
      <c r="I2399" s="1">
        <v>499.91487894024817</v>
      </c>
      <c r="J2399" s="1">
        <f t="shared" si="225"/>
        <v>5.4838392365366335</v>
      </c>
      <c r="K2399" s="1">
        <f t="shared" si="226"/>
        <v>3.7038514974005112</v>
      </c>
      <c r="L2399" s="26"/>
      <c r="M2399" s="26"/>
      <c r="N2399" s="2">
        <v>1694445</v>
      </c>
      <c r="O2399" s="26"/>
      <c r="P2399" s="26"/>
      <c r="Q2399" s="26"/>
      <c r="R2399" s="26"/>
      <c r="S2399" s="26"/>
      <c r="T2399" s="26"/>
      <c r="U2399" s="26"/>
      <c r="V2399" s="26"/>
    </row>
    <row r="2400" spans="1:22" ht="14.5" x14ac:dyDescent="0.35">
      <c r="A2400" s="15">
        <v>20</v>
      </c>
      <c r="B2400" s="8">
        <v>180</v>
      </c>
      <c r="C2400" s="8">
        <v>1694444.4444000002</v>
      </c>
      <c r="D2400" s="8">
        <v>7166.6666669999995</v>
      </c>
      <c r="E2400" s="2">
        <v>2220</v>
      </c>
      <c r="F2400" s="2">
        <v>23671.650390625</v>
      </c>
      <c r="G2400" s="2">
        <v>470.27557373046898</v>
      </c>
      <c r="H2400" s="1">
        <v>26709.884209748201</v>
      </c>
      <c r="I2400" s="1">
        <v>476.99881479305662</v>
      </c>
      <c r="J2400" s="1">
        <f t="shared" si="225"/>
        <v>12.834904913628131</v>
      </c>
      <c r="K2400" s="1">
        <f t="shared" si="226"/>
        <v>1.4296385860008469</v>
      </c>
      <c r="L2400" s="26"/>
      <c r="M2400" s="26"/>
      <c r="N2400" s="2">
        <v>1694445</v>
      </c>
      <c r="O2400" s="26"/>
      <c r="P2400" s="26"/>
      <c r="Q2400" s="26"/>
      <c r="R2400" s="26"/>
      <c r="S2400" s="26"/>
      <c r="T2400" s="26"/>
      <c r="U2400" s="26"/>
      <c r="V2400" s="26"/>
    </row>
    <row r="2401" spans="1:22" ht="14.5" x14ac:dyDescent="0.35">
      <c r="A2401" s="15">
        <v>20</v>
      </c>
      <c r="B2401" s="8">
        <v>180</v>
      </c>
      <c r="C2401" s="8">
        <v>1694444.4444000002</v>
      </c>
      <c r="D2401" s="8">
        <v>7166.6666669999995</v>
      </c>
      <c r="E2401" s="2">
        <v>2250</v>
      </c>
      <c r="F2401" s="2">
        <v>23178.404296875</v>
      </c>
      <c r="G2401" s="2">
        <v>454.75360107421898</v>
      </c>
      <c r="H2401" s="1">
        <v>28006.47829532544</v>
      </c>
      <c r="I2401" s="1">
        <v>459.46241732542398</v>
      </c>
      <c r="J2401" s="1">
        <f t="shared" si="225"/>
        <v>20.830053426505202</v>
      </c>
      <c r="K2401" s="1">
        <f t="shared" si="226"/>
        <v>1.035465412496315</v>
      </c>
      <c r="L2401" s="26"/>
      <c r="M2401" s="26"/>
      <c r="N2401" s="2">
        <v>1694445</v>
      </c>
      <c r="O2401" s="26"/>
      <c r="P2401" s="26"/>
      <c r="Q2401" s="26"/>
      <c r="R2401" s="26"/>
      <c r="S2401" s="26"/>
      <c r="T2401" s="26"/>
      <c r="U2401" s="26"/>
      <c r="V2401" s="26"/>
    </row>
    <row r="2402" spans="1:22" ht="14.5" x14ac:dyDescent="0.35">
      <c r="A2402" s="15">
        <v>20</v>
      </c>
      <c r="B2402" s="8">
        <v>180</v>
      </c>
      <c r="C2402" s="8">
        <v>1694444.4444000002</v>
      </c>
      <c r="D2402" s="8">
        <v>7166.6666669999995</v>
      </c>
      <c r="E2402" s="2">
        <v>2280</v>
      </c>
      <c r="F2402" s="2">
        <v>24918.89453125</v>
      </c>
      <c r="G2402" s="2">
        <v>459.62591552734398</v>
      </c>
      <c r="H2402" s="1">
        <v>28339.449060323161</v>
      </c>
      <c r="I2402" s="1">
        <v>444.51934246302773</v>
      </c>
      <c r="J2402" s="1">
        <f t="shared" si="225"/>
        <v>13.726750698284592</v>
      </c>
      <c r="K2402" s="1">
        <f t="shared" si="226"/>
        <v>-3.2867104647447873</v>
      </c>
      <c r="L2402" s="26"/>
      <c r="M2402" s="26"/>
      <c r="N2402" s="2">
        <v>1694445</v>
      </c>
      <c r="O2402" s="26"/>
      <c r="P2402" s="26"/>
      <c r="Q2402" s="26"/>
      <c r="R2402" s="26"/>
      <c r="S2402" s="26"/>
      <c r="T2402" s="26"/>
      <c r="U2402" s="26"/>
      <c r="V2402" s="26"/>
    </row>
    <row r="2403" spans="1:22" ht="14.5" x14ac:dyDescent="0.35">
      <c r="A2403" s="15">
        <v>20</v>
      </c>
      <c r="B2403" s="8">
        <v>180</v>
      </c>
      <c r="C2403" s="8">
        <v>1694444.4444000002</v>
      </c>
      <c r="D2403" s="8">
        <v>7166.6666669999995</v>
      </c>
      <c r="E2403" s="2">
        <v>2310</v>
      </c>
      <c r="F2403" s="2">
        <v>26560.044921875</v>
      </c>
      <c r="G2403" s="2">
        <v>445.79470825195301</v>
      </c>
      <c r="H2403" s="1">
        <v>28617.003918220518</v>
      </c>
      <c r="I2403" s="1">
        <v>431.3957863130766</v>
      </c>
      <c r="J2403" s="1">
        <f t="shared" si="225"/>
        <v>7.7445614357805379</v>
      </c>
      <c r="K2403" s="1">
        <f t="shared" si="226"/>
        <v>-3.2299445624505867</v>
      </c>
      <c r="L2403" s="26"/>
      <c r="M2403" s="26"/>
      <c r="N2403" s="2">
        <v>1694445</v>
      </c>
      <c r="O2403" s="26"/>
      <c r="P2403" s="26"/>
      <c r="Q2403" s="26"/>
      <c r="R2403" s="26"/>
      <c r="S2403" s="26"/>
      <c r="T2403" s="26"/>
      <c r="U2403" s="26"/>
      <c r="V2403" s="26"/>
    </row>
    <row r="2404" spans="1:22" ht="14.5" x14ac:dyDescent="0.35">
      <c r="A2404" s="15">
        <v>20</v>
      </c>
      <c r="B2404" s="8">
        <v>180</v>
      </c>
      <c r="C2404" s="8">
        <v>1694444.4444000002</v>
      </c>
      <c r="D2404" s="8">
        <v>7166.6666669999995</v>
      </c>
      <c r="E2404" s="2">
        <v>2340</v>
      </c>
      <c r="F2404" s="2">
        <v>30153.96875</v>
      </c>
      <c r="G2404" s="2">
        <v>444.60174560546898</v>
      </c>
      <c r="H2404" s="1">
        <v>28967.03801452737</v>
      </c>
      <c r="I2404" s="1">
        <v>419.09320985880117</v>
      </c>
      <c r="J2404" s="1">
        <f t="shared" si="225"/>
        <v>-3.9362338845450644</v>
      </c>
      <c r="K2404" s="1">
        <f t="shared" si="226"/>
        <v>-5.7373899222841978</v>
      </c>
      <c r="L2404" s="26"/>
      <c r="M2404" s="26"/>
      <c r="N2404" s="2">
        <v>1694445</v>
      </c>
      <c r="O2404" s="26"/>
      <c r="P2404" s="26"/>
      <c r="Q2404" s="26"/>
      <c r="R2404" s="26"/>
      <c r="S2404" s="26"/>
      <c r="T2404" s="26"/>
      <c r="U2404" s="26"/>
      <c r="V2404" s="26"/>
    </row>
    <row r="2405" spans="1:22" ht="14.5" x14ac:dyDescent="0.35">
      <c r="A2405" s="15">
        <v>20</v>
      </c>
      <c r="B2405" s="8">
        <v>180</v>
      </c>
      <c r="C2405" s="8">
        <v>1694444.4444000002</v>
      </c>
      <c r="D2405" s="8">
        <v>7166.6666669999995</v>
      </c>
      <c r="E2405" s="2">
        <v>2370</v>
      </c>
      <c r="F2405" s="2">
        <v>33183.5390625</v>
      </c>
      <c r="G2405" s="2">
        <v>470.8720703125</v>
      </c>
      <c r="H2405" s="1">
        <v>32562.25035698339</v>
      </c>
      <c r="I2405" s="1">
        <v>450.75165606027758</v>
      </c>
      <c r="J2405" s="1">
        <f t="shared" si="225"/>
        <v>-1.8722798202640027</v>
      </c>
      <c r="K2405" s="1">
        <f t="shared" si="226"/>
        <v>-4.2730107646582773</v>
      </c>
      <c r="L2405" s="26"/>
      <c r="M2405" s="26"/>
      <c r="N2405" s="2">
        <v>0</v>
      </c>
      <c r="O2405" s="26"/>
      <c r="P2405" s="26"/>
      <c r="Q2405" s="26"/>
      <c r="R2405" s="26"/>
      <c r="S2405" s="26"/>
      <c r="T2405" s="26"/>
      <c r="U2405" s="26"/>
      <c r="V2405" s="26"/>
    </row>
    <row r="2406" spans="1:22" ht="14.5" x14ac:dyDescent="0.35">
      <c r="A2406" s="15">
        <v>20</v>
      </c>
      <c r="B2406" s="8">
        <v>180</v>
      </c>
      <c r="C2406" s="8">
        <v>1694444.4444000002</v>
      </c>
      <c r="D2406" s="8">
        <v>7166.6666669999995</v>
      </c>
      <c r="E2406" s="2">
        <v>2400</v>
      </c>
      <c r="F2406" s="2">
        <v>35388.48828125</v>
      </c>
      <c r="G2406" s="2">
        <v>474.78781127929699</v>
      </c>
      <c r="H2406" s="1">
        <v>35094.248196622779</v>
      </c>
      <c r="I2406" s="1">
        <v>452.92745423683238</v>
      </c>
      <c r="J2406" s="1">
        <f t="shared" si="225"/>
        <v>-0.83145706108932438</v>
      </c>
      <c r="K2406" s="1">
        <f t="shared" si="226"/>
        <v>-4.6042372030492409</v>
      </c>
      <c r="L2406" s="26"/>
      <c r="M2406" s="26"/>
      <c r="N2406" s="2">
        <v>6.3124879672374295E-14</v>
      </c>
      <c r="O2406" s="26"/>
      <c r="P2406" s="26"/>
      <c r="Q2406" s="26"/>
      <c r="R2406" s="26"/>
      <c r="S2406" s="26"/>
      <c r="T2406" s="26"/>
      <c r="U2406" s="26"/>
      <c r="V2406" s="26"/>
    </row>
    <row r="2407" spans="1:22" ht="14.5" x14ac:dyDescent="0.35">
      <c r="A2407" s="15">
        <v>20</v>
      </c>
      <c r="B2407" s="8">
        <v>180</v>
      </c>
      <c r="C2407" s="8">
        <v>1694444.4444000002</v>
      </c>
      <c r="D2407" s="8">
        <v>7166.6666669999995</v>
      </c>
      <c r="E2407" s="2">
        <v>2430</v>
      </c>
      <c r="F2407" s="2">
        <v>36496.9375</v>
      </c>
      <c r="G2407" s="2">
        <v>459.71908569335898</v>
      </c>
      <c r="H2407" s="1">
        <v>35866.257176494757</v>
      </c>
      <c r="I2407" s="1">
        <v>446.26484716976591</v>
      </c>
      <c r="J2407" s="1">
        <f t="shared" si="225"/>
        <v>-1.7280362866206049</v>
      </c>
      <c r="K2407" s="1">
        <f t="shared" si="226"/>
        <v>-2.9266217005763573</v>
      </c>
      <c r="L2407" s="26"/>
      <c r="M2407" s="26"/>
      <c r="N2407" s="2">
        <v>0</v>
      </c>
      <c r="O2407" s="26"/>
      <c r="P2407" s="26"/>
      <c r="Q2407" s="26"/>
      <c r="R2407" s="26"/>
      <c r="S2407" s="26"/>
      <c r="T2407" s="26"/>
      <c r="U2407" s="26"/>
      <c r="V2407" s="26"/>
    </row>
    <row r="2408" spans="1:22" ht="14.5" x14ac:dyDescent="0.35">
      <c r="A2408" s="15">
        <v>20</v>
      </c>
      <c r="B2408" s="8">
        <v>180</v>
      </c>
      <c r="C2408" s="8">
        <v>1694444.4444000002</v>
      </c>
      <c r="D2408" s="8">
        <v>7166.6666669999995</v>
      </c>
      <c r="E2408" s="2">
        <v>2460</v>
      </c>
      <c r="F2408" s="2">
        <v>35910.32421875</v>
      </c>
      <c r="G2408" s="2">
        <v>442.93484497070301</v>
      </c>
      <c r="H2408" s="1">
        <v>35192.29086761814</v>
      </c>
      <c r="I2408" s="1">
        <v>436.55902935361388</v>
      </c>
      <c r="J2408" s="1">
        <f t="shared" si="225"/>
        <v>-1.9995178733500567</v>
      </c>
      <c r="K2408" s="1">
        <f t="shared" si="226"/>
        <v>-1.439447740335454</v>
      </c>
      <c r="L2408" s="26"/>
      <c r="M2408" s="26"/>
      <c r="N2408" s="2">
        <v>0</v>
      </c>
      <c r="O2408" s="26"/>
      <c r="P2408" s="26"/>
      <c r="Q2408" s="26"/>
      <c r="R2408" s="26"/>
      <c r="S2408" s="26"/>
      <c r="T2408" s="26"/>
      <c r="U2408" s="26"/>
      <c r="V2408" s="26"/>
    </row>
    <row r="2409" spans="1:22" ht="14.5" x14ac:dyDescent="0.35">
      <c r="A2409" s="15">
        <v>20</v>
      </c>
      <c r="B2409" s="8">
        <v>180</v>
      </c>
      <c r="C2409" s="8">
        <v>1694444.4444000002</v>
      </c>
      <c r="D2409" s="8">
        <v>7166.6666669999995</v>
      </c>
      <c r="E2409" s="2">
        <v>2490</v>
      </c>
      <c r="F2409" s="2">
        <v>34246.91796875</v>
      </c>
      <c r="G2409" s="2">
        <v>421.07632446289102</v>
      </c>
      <c r="H2409" s="1">
        <v>33541.830398919898</v>
      </c>
      <c r="I2409" s="1">
        <v>426.34073187561182</v>
      </c>
      <c r="J2409" s="1">
        <f t="shared" si="225"/>
        <v>-2.0588351059020504</v>
      </c>
      <c r="K2409" s="1">
        <f t="shared" si="226"/>
        <v>1.2502264095317823</v>
      </c>
      <c r="L2409" s="26"/>
      <c r="M2409" s="26"/>
      <c r="N2409" s="2">
        <v>0</v>
      </c>
      <c r="O2409" s="26"/>
      <c r="P2409" s="26"/>
      <c r="Q2409" s="26"/>
      <c r="R2409" s="26"/>
      <c r="S2409" s="26"/>
      <c r="T2409" s="26"/>
      <c r="U2409" s="26"/>
      <c r="V2409" s="26"/>
    </row>
    <row r="2410" spans="1:22" ht="14.5" x14ac:dyDescent="0.35">
      <c r="A2410" s="15">
        <v>20</v>
      </c>
      <c r="B2410" s="8">
        <v>180</v>
      </c>
      <c r="C2410" s="8">
        <v>1694444.4444000002</v>
      </c>
      <c r="D2410" s="8">
        <v>7166.6666669999995</v>
      </c>
      <c r="E2410" s="2">
        <v>2520</v>
      </c>
      <c r="F2410" s="2">
        <v>32590.658203125</v>
      </c>
      <c r="G2410" s="2">
        <v>408.98538208007801</v>
      </c>
      <c r="H2410" s="1">
        <v>32552.899874233361</v>
      </c>
      <c r="I2410" s="1">
        <v>415.84796966251889</v>
      </c>
      <c r="J2410" s="1">
        <f t="shared" si="225"/>
        <v>-0.11585629432921021</v>
      </c>
      <c r="K2410" s="1">
        <f t="shared" si="226"/>
        <v>1.6779542455865109</v>
      </c>
      <c r="L2410" s="26"/>
      <c r="M2410" s="26"/>
      <c r="N2410" s="2">
        <v>0</v>
      </c>
      <c r="O2410" s="26"/>
      <c r="P2410" s="26"/>
      <c r="Q2410" s="26"/>
      <c r="R2410" s="26"/>
      <c r="S2410" s="26"/>
      <c r="T2410" s="26"/>
      <c r="U2410" s="26"/>
      <c r="V2410" s="26"/>
    </row>
    <row r="2411" spans="1:22" ht="14.5" x14ac:dyDescent="0.35">
      <c r="A2411" s="15">
        <v>20</v>
      </c>
      <c r="B2411" s="8">
        <v>180</v>
      </c>
      <c r="C2411" s="8">
        <v>1694444.4444000002</v>
      </c>
      <c r="D2411" s="8">
        <v>7166.6666669999995</v>
      </c>
      <c r="E2411" s="2">
        <v>2550</v>
      </c>
      <c r="F2411" s="2">
        <v>29336.142578125</v>
      </c>
      <c r="G2411" s="2">
        <v>366.50524902343801</v>
      </c>
      <c r="H2411" s="1">
        <v>29417.023498324219</v>
      </c>
      <c r="I2411" s="1">
        <v>377.37665960447282</v>
      </c>
      <c r="J2411" s="1">
        <f t="shared" si="225"/>
        <v>0.27570400567772402</v>
      </c>
      <c r="K2411" s="1">
        <f t="shared" si="226"/>
        <v>2.966235984341818</v>
      </c>
      <c r="L2411" s="26"/>
      <c r="M2411" s="26"/>
      <c r="N2411" s="2">
        <v>1694445</v>
      </c>
      <c r="O2411" s="26"/>
      <c r="P2411" s="26"/>
      <c r="Q2411" s="26"/>
      <c r="R2411" s="26"/>
      <c r="S2411" s="26"/>
      <c r="T2411" s="26"/>
      <c r="U2411" s="26"/>
      <c r="V2411" s="26"/>
    </row>
    <row r="2412" spans="1:22" ht="14.5" x14ac:dyDescent="0.35">
      <c r="A2412" s="15">
        <v>20</v>
      </c>
      <c r="B2412" s="8">
        <v>180</v>
      </c>
      <c r="C2412" s="8">
        <v>1694444.4444000002</v>
      </c>
      <c r="D2412" s="8">
        <v>7166.6666669999995</v>
      </c>
      <c r="E2412" s="2">
        <v>2580</v>
      </c>
      <c r="F2412" s="2">
        <v>28570.212890625</v>
      </c>
      <c r="G2412" s="2">
        <v>358.00918579101602</v>
      </c>
      <c r="H2412" s="1">
        <v>30218.576735844828</v>
      </c>
      <c r="I2412" s="1">
        <v>360.42190356876608</v>
      </c>
      <c r="J2412" s="1">
        <f t="shared" si="225"/>
        <v>5.7695189445393344</v>
      </c>
      <c r="K2412" s="1">
        <f t="shared" si="226"/>
        <v>0.67392622131166724</v>
      </c>
      <c r="L2412" s="26"/>
      <c r="M2412" s="26"/>
      <c r="N2412" s="2">
        <v>1694445</v>
      </c>
      <c r="O2412" s="26"/>
      <c r="P2412" s="26"/>
      <c r="Q2412" s="26"/>
      <c r="R2412" s="26"/>
      <c r="S2412" s="26"/>
      <c r="T2412" s="26"/>
      <c r="U2412" s="26"/>
      <c r="V2412" s="26"/>
    </row>
    <row r="2413" spans="1:22" ht="14.5" x14ac:dyDescent="0.35">
      <c r="A2413" s="15">
        <v>20</v>
      </c>
      <c r="B2413" s="8">
        <v>180</v>
      </c>
      <c r="C2413" s="8">
        <v>1694444.4444000002</v>
      </c>
      <c r="D2413" s="8">
        <v>7166.6666669999995</v>
      </c>
      <c r="E2413" s="2">
        <v>2610</v>
      </c>
      <c r="F2413" s="2">
        <v>28541.39453125</v>
      </c>
      <c r="G2413" s="2">
        <v>353.31326293945301</v>
      </c>
      <c r="H2413" s="1">
        <v>31152.239891679608</v>
      </c>
      <c r="I2413" s="1">
        <v>353.42038293353397</v>
      </c>
      <c r="J2413" s="1">
        <f t="shared" si="225"/>
        <v>9.1475746133251867</v>
      </c>
      <c r="K2413" s="1">
        <f t="shared" si="226"/>
        <v>3.031870165013242E-2</v>
      </c>
      <c r="L2413" s="26"/>
      <c r="M2413" s="26"/>
      <c r="N2413" s="2">
        <v>1694445</v>
      </c>
      <c r="O2413" s="26"/>
      <c r="P2413" s="26"/>
      <c r="Q2413" s="26"/>
      <c r="R2413" s="26"/>
      <c r="S2413" s="26"/>
      <c r="T2413" s="26"/>
      <c r="U2413" s="26"/>
      <c r="V2413" s="26"/>
    </row>
    <row r="2414" spans="1:22" ht="14.5" x14ac:dyDescent="0.35">
      <c r="A2414" s="15">
        <v>20</v>
      </c>
      <c r="B2414" s="8">
        <v>180</v>
      </c>
      <c r="C2414" s="8">
        <v>1694444.4444000002</v>
      </c>
      <c r="D2414" s="8">
        <v>7166.6666669999995</v>
      </c>
      <c r="E2414" s="2">
        <v>2640</v>
      </c>
      <c r="F2414" s="2">
        <v>28953.98046875</v>
      </c>
      <c r="G2414" s="2">
        <v>348.99572753906301</v>
      </c>
      <c r="H2414" s="1">
        <v>32255.37033535411</v>
      </c>
      <c r="I2414" s="1">
        <v>349.63946985341249</v>
      </c>
      <c r="J2414" s="1">
        <f t="shared" si="225"/>
        <v>11.402196910947342</v>
      </c>
      <c r="K2414" s="1">
        <f t="shared" si="226"/>
        <v>0.18445564330796205</v>
      </c>
      <c r="L2414" s="26"/>
      <c r="M2414" s="26"/>
      <c r="N2414" s="2">
        <v>1694445</v>
      </c>
      <c r="O2414" s="26"/>
      <c r="P2414" s="26"/>
      <c r="Q2414" s="26"/>
      <c r="R2414" s="26"/>
      <c r="S2414" s="26"/>
      <c r="T2414" s="26"/>
      <c r="U2414" s="26"/>
      <c r="V2414" s="26"/>
    </row>
    <row r="2415" spans="1:22" ht="14.5" x14ac:dyDescent="0.35">
      <c r="A2415" s="15">
        <v>20</v>
      </c>
      <c r="B2415" s="8">
        <v>180</v>
      </c>
      <c r="C2415" s="8">
        <v>1694444.4444000002</v>
      </c>
      <c r="D2415" s="8">
        <v>7166.6666669999995</v>
      </c>
      <c r="E2415" s="2">
        <v>2670</v>
      </c>
      <c r="F2415" s="2">
        <v>30844.583984375</v>
      </c>
      <c r="G2415" s="2">
        <v>353.94747924804699</v>
      </c>
      <c r="H2415" s="1">
        <v>32175.330500090338</v>
      </c>
      <c r="I2415" s="1">
        <v>346.85363654073501</v>
      </c>
      <c r="J2415" s="1">
        <f t="shared" si="225"/>
        <v>4.3143603959432788</v>
      </c>
      <c r="K2415" s="1">
        <f t="shared" si="226"/>
        <v>-2.0042077209824121</v>
      </c>
      <c r="L2415" s="26"/>
      <c r="M2415" s="26"/>
      <c r="N2415" s="2">
        <v>1694445</v>
      </c>
      <c r="O2415" s="26"/>
      <c r="P2415" s="26"/>
      <c r="Q2415" s="26"/>
      <c r="R2415" s="26"/>
      <c r="S2415" s="26"/>
      <c r="T2415" s="26"/>
      <c r="U2415" s="26"/>
      <c r="V2415" s="26"/>
    </row>
    <row r="2416" spans="1:22" ht="14.5" x14ac:dyDescent="0.35">
      <c r="A2416" s="15">
        <v>20</v>
      </c>
      <c r="B2416" s="8">
        <v>180</v>
      </c>
      <c r="C2416" s="8">
        <v>1694444.4444000002</v>
      </c>
      <c r="D2416" s="8">
        <v>7166.6666669999995</v>
      </c>
      <c r="E2416" s="2">
        <v>2700</v>
      </c>
      <c r="F2416" s="2">
        <v>33225.44921875</v>
      </c>
      <c r="G2416" s="2">
        <v>348.78955078125</v>
      </c>
      <c r="H2416" s="1">
        <v>33015.143476996796</v>
      </c>
      <c r="I2416" s="1">
        <v>344.37518887283852</v>
      </c>
      <c r="J2416" s="1">
        <f t="shared" si="225"/>
        <v>-0.63296583401654216</v>
      </c>
      <c r="K2416" s="1">
        <f t="shared" si="226"/>
        <v>-1.2656233245875046</v>
      </c>
      <c r="L2416" s="26"/>
      <c r="M2416" s="26"/>
      <c r="N2416" s="2">
        <v>1694445</v>
      </c>
      <c r="O2416" s="26"/>
      <c r="P2416" s="26"/>
      <c r="Q2416" s="26"/>
      <c r="R2416" s="26"/>
      <c r="S2416" s="26"/>
      <c r="T2416" s="26"/>
      <c r="U2416" s="26"/>
      <c r="V2416" s="26"/>
    </row>
    <row r="2417" spans="1:22" ht="14.5" x14ac:dyDescent="0.35">
      <c r="A2417" s="15">
        <v>20</v>
      </c>
      <c r="B2417" s="8">
        <v>180</v>
      </c>
      <c r="C2417" s="8">
        <v>1694444.4444000002</v>
      </c>
      <c r="D2417" s="8">
        <v>7166.6666669999995</v>
      </c>
      <c r="E2417" s="2">
        <v>2730</v>
      </c>
      <c r="F2417" s="2">
        <v>36175.9296875</v>
      </c>
      <c r="G2417" s="2">
        <v>369.72888183593699</v>
      </c>
      <c r="H2417" s="1">
        <v>36115.467223101019</v>
      </c>
      <c r="I2417" s="1">
        <v>362.88760541196592</v>
      </c>
      <c r="J2417" s="1">
        <f t="shared" si="225"/>
        <v>-0.16713451436155563</v>
      </c>
      <c r="K2417" s="1">
        <f t="shared" si="226"/>
        <v>-1.8503494749990361</v>
      </c>
      <c r="L2417" s="26"/>
      <c r="M2417" s="26"/>
      <c r="N2417" s="2">
        <v>0</v>
      </c>
      <c r="O2417" s="26"/>
      <c r="P2417" s="26"/>
      <c r="Q2417" s="26"/>
      <c r="R2417" s="26"/>
      <c r="S2417" s="26"/>
      <c r="T2417" s="26"/>
      <c r="U2417" s="26"/>
      <c r="V2417" s="26"/>
    </row>
    <row r="2418" spans="1:22" ht="14.5" x14ac:dyDescent="0.35">
      <c r="A2418" s="15">
        <v>20</v>
      </c>
      <c r="B2418" s="8">
        <v>180</v>
      </c>
      <c r="C2418" s="8">
        <v>1694444.4444000002</v>
      </c>
      <c r="D2418" s="8">
        <v>7166.6666669999995</v>
      </c>
      <c r="E2418" s="2">
        <v>2760</v>
      </c>
      <c r="F2418" s="2">
        <v>38350.8125</v>
      </c>
      <c r="G2418" s="2">
        <v>377.55975341796898</v>
      </c>
      <c r="H2418" s="1">
        <v>36500.519211517792</v>
      </c>
      <c r="I2418" s="1">
        <v>364.77716811914718</v>
      </c>
      <c r="J2418" s="1">
        <f t="shared" si="225"/>
        <v>-4.8246521204269337</v>
      </c>
      <c r="K2418" s="1">
        <f t="shared" si="226"/>
        <v>-3.3855794170601463</v>
      </c>
      <c r="L2418" s="26"/>
      <c r="M2418" s="26"/>
      <c r="N2418" s="2">
        <v>1.1572795673153699E-13</v>
      </c>
      <c r="O2418" s="26"/>
      <c r="P2418" s="26"/>
      <c r="Q2418" s="26"/>
      <c r="R2418" s="26"/>
      <c r="S2418" s="26"/>
      <c r="T2418" s="26"/>
      <c r="U2418" s="26"/>
      <c r="V2418" s="26"/>
    </row>
    <row r="2419" spans="1:22" ht="14.5" x14ac:dyDescent="0.35">
      <c r="A2419" s="15">
        <v>20</v>
      </c>
      <c r="B2419" s="8">
        <v>180</v>
      </c>
      <c r="C2419" s="8">
        <v>1694444.4444000002</v>
      </c>
      <c r="D2419" s="8">
        <v>7166.6666669999995</v>
      </c>
      <c r="E2419" s="2">
        <v>2790</v>
      </c>
      <c r="F2419" s="2">
        <v>38965.7890625</v>
      </c>
      <c r="G2419" s="2">
        <v>367.62503051757801</v>
      </c>
      <c r="H2419" s="1">
        <v>36454.175277951319</v>
      </c>
      <c r="I2419" s="1">
        <v>364.52487508275487</v>
      </c>
      <c r="J2419" s="1">
        <f t="shared" si="225"/>
        <v>-6.4456895265745162</v>
      </c>
      <c r="K2419" s="1">
        <f t="shared" si="226"/>
        <v>-0.84329280584035282</v>
      </c>
      <c r="L2419" s="26"/>
      <c r="M2419" s="26"/>
      <c r="N2419" s="2">
        <v>5.26042188595758E-14</v>
      </c>
      <c r="O2419" s="26"/>
      <c r="P2419" s="26"/>
      <c r="Q2419" s="26"/>
      <c r="R2419" s="26"/>
      <c r="S2419" s="26"/>
      <c r="T2419" s="26"/>
      <c r="U2419" s="26"/>
      <c r="V2419" s="26"/>
    </row>
    <row r="2420" spans="1:22" ht="14.5" x14ac:dyDescent="0.35">
      <c r="A2420" s="15">
        <v>20</v>
      </c>
      <c r="B2420" s="8">
        <v>180</v>
      </c>
      <c r="C2420" s="8">
        <v>1694444.4444000002</v>
      </c>
      <c r="D2420" s="8">
        <v>7166.6666669999995</v>
      </c>
      <c r="E2420" s="2">
        <v>2820</v>
      </c>
      <c r="F2420" s="2">
        <v>38139.08203125</v>
      </c>
      <c r="G2420" s="2">
        <v>354.30187988281301</v>
      </c>
      <c r="H2420" s="1">
        <v>36115.560059506402</v>
      </c>
      <c r="I2420" s="1">
        <v>357.19911366844337</v>
      </c>
      <c r="J2420" s="1">
        <f t="shared" si="225"/>
        <v>-5.3056388984023926</v>
      </c>
      <c r="K2420" s="1">
        <f t="shared" si="226"/>
        <v>0.81773028881151744</v>
      </c>
      <c r="L2420" s="26"/>
      <c r="M2420" s="26"/>
      <c r="N2420" s="2">
        <v>1.26248485407196E-13</v>
      </c>
      <c r="O2420" s="26"/>
      <c r="P2420" s="26"/>
      <c r="Q2420" s="26"/>
      <c r="R2420" s="26"/>
      <c r="S2420" s="26"/>
      <c r="T2420" s="26"/>
      <c r="U2420" s="26"/>
      <c r="V2420" s="26"/>
    </row>
    <row r="2421" spans="1:22" ht="14.5" x14ac:dyDescent="0.35">
      <c r="A2421" s="15">
        <v>20</v>
      </c>
      <c r="B2421" s="8">
        <v>180</v>
      </c>
      <c r="C2421" s="8">
        <v>1694444.4444000002</v>
      </c>
      <c r="D2421" s="8">
        <v>7166.6666669999995</v>
      </c>
      <c r="E2421" s="2">
        <v>2850</v>
      </c>
      <c r="F2421" s="2">
        <v>36571.61328125</v>
      </c>
      <c r="G2421" s="2">
        <v>344.39047241210898</v>
      </c>
      <c r="H2421" s="1">
        <v>35363.926813887563</v>
      </c>
      <c r="I2421" s="1">
        <v>347.77574704220109</v>
      </c>
      <c r="J2421" s="1">
        <f t="shared" si="225"/>
        <v>-3.3022510056498073</v>
      </c>
      <c r="K2421" s="1">
        <f t="shared" si="226"/>
        <v>0.98297569220822734</v>
      </c>
      <c r="L2421" s="26"/>
      <c r="M2421" s="26"/>
      <c r="N2421" s="2">
        <v>0</v>
      </c>
      <c r="O2421" s="26"/>
      <c r="P2421" s="26"/>
      <c r="Q2421" s="26"/>
      <c r="R2421" s="26"/>
      <c r="S2421" s="26"/>
      <c r="T2421" s="26"/>
      <c r="U2421" s="26"/>
      <c r="V2421" s="26"/>
    </row>
    <row r="2422" spans="1:22" ht="14.5" x14ac:dyDescent="0.35">
      <c r="A2422" s="15">
        <v>20</v>
      </c>
      <c r="B2422" s="8">
        <v>180</v>
      </c>
      <c r="C2422" s="8">
        <v>1694444.4444000002</v>
      </c>
      <c r="D2422" s="8">
        <v>7166.6666669999995</v>
      </c>
      <c r="E2422" s="2">
        <v>2880</v>
      </c>
      <c r="F2422" s="2">
        <v>34461.01953125</v>
      </c>
      <c r="G2422" s="2">
        <v>333.13601684570301</v>
      </c>
      <c r="H2422" s="1">
        <v>34828.884615480129</v>
      </c>
      <c r="I2422" s="1">
        <v>337.82819966914133</v>
      </c>
      <c r="J2422" s="1">
        <f t="shared" si="225"/>
        <v>1.067481720604756</v>
      </c>
      <c r="K2422" s="1">
        <f t="shared" si="226"/>
        <v>1.4084886011024054</v>
      </c>
      <c r="L2422" s="26"/>
      <c r="M2422" s="26"/>
      <c r="N2422" s="2">
        <v>6.3124750923366401E-14</v>
      </c>
      <c r="O2422" s="26"/>
      <c r="P2422" s="26"/>
      <c r="Q2422" s="26"/>
      <c r="R2422" s="26"/>
      <c r="S2422" s="26"/>
      <c r="T2422" s="26"/>
      <c r="U2422" s="26"/>
      <c r="V2422" s="26"/>
    </row>
    <row r="2423" spans="1:22" ht="14.5" x14ac:dyDescent="0.35">
      <c r="A2423" s="15">
        <v>20</v>
      </c>
      <c r="B2423" s="8">
        <v>180</v>
      </c>
      <c r="C2423" s="8">
        <v>1694444.4444000002</v>
      </c>
      <c r="D2423" s="8">
        <v>7166.6666669999995</v>
      </c>
      <c r="E2423" s="2">
        <v>2910</v>
      </c>
      <c r="F2423" s="2">
        <v>31030.689453125</v>
      </c>
      <c r="G2423" s="2">
        <v>299.82086181640602</v>
      </c>
      <c r="H2423" s="1">
        <v>33006.973873323223</v>
      </c>
      <c r="I2423" s="1">
        <v>307.65256417359518</v>
      </c>
      <c r="J2423" s="1">
        <f t="shared" si="225"/>
        <v>6.3688060272834104</v>
      </c>
      <c r="K2423" s="1">
        <f t="shared" si="226"/>
        <v>2.6121272248176197</v>
      </c>
      <c r="L2423" s="26"/>
      <c r="M2423" s="26"/>
      <c r="N2423" s="2">
        <v>1694445</v>
      </c>
      <c r="O2423" s="26"/>
      <c r="P2423" s="26"/>
      <c r="Q2423" s="26"/>
      <c r="R2423" s="26"/>
      <c r="S2423" s="26"/>
      <c r="T2423" s="26"/>
      <c r="U2423" s="26"/>
      <c r="V2423" s="26"/>
    </row>
    <row r="2424" spans="1:22" ht="14.5" x14ac:dyDescent="0.35">
      <c r="A2424" s="15">
        <v>20</v>
      </c>
      <c r="B2424" s="8">
        <v>180</v>
      </c>
      <c r="C2424" s="8">
        <v>1694444.4444000002</v>
      </c>
      <c r="D2424" s="8">
        <v>7166.6666669999995</v>
      </c>
      <c r="E2424" s="2">
        <v>2940</v>
      </c>
      <c r="F2424" s="2">
        <v>29520.814453125</v>
      </c>
      <c r="G2424" s="2">
        <v>284.10848999023398</v>
      </c>
      <c r="H2424" s="1">
        <v>29794.420196753232</v>
      </c>
      <c r="I2424" s="1">
        <v>297.83024626941358</v>
      </c>
      <c r="J2424" s="1">
        <f t="shared" si="225"/>
        <v>0.92682315409244576</v>
      </c>
      <c r="K2424" s="1">
        <f t="shared" si="226"/>
        <v>4.8297593217475754</v>
      </c>
      <c r="L2424" s="26"/>
      <c r="M2424" s="26"/>
      <c r="N2424" s="2">
        <v>1694445</v>
      </c>
      <c r="O2424" s="26"/>
      <c r="P2424" s="26"/>
      <c r="Q2424" s="26"/>
      <c r="R2424" s="26"/>
      <c r="S2424" s="26"/>
      <c r="T2424" s="26"/>
      <c r="U2424" s="26"/>
      <c r="V2424" s="26"/>
    </row>
    <row r="2425" spans="1:22" ht="14.5" x14ac:dyDescent="0.35">
      <c r="A2425" s="15">
        <v>20</v>
      </c>
      <c r="B2425" s="8">
        <v>180</v>
      </c>
      <c r="C2425" s="8">
        <v>1694444.4444000002</v>
      </c>
      <c r="D2425" s="8">
        <v>7166.6666669999995</v>
      </c>
      <c r="E2425" s="2">
        <v>2970</v>
      </c>
      <c r="F2425" s="2">
        <v>29454.30859375</v>
      </c>
      <c r="G2425" s="2">
        <v>283.12167358398398</v>
      </c>
      <c r="H2425" s="1">
        <v>29695.133517925758</v>
      </c>
      <c r="I2425" s="1">
        <v>291.19215576132672</v>
      </c>
      <c r="J2425" s="1">
        <f t="shared" si="225"/>
        <v>0.8176220582779522</v>
      </c>
      <c r="K2425" s="1">
        <f t="shared" si="226"/>
        <v>2.8505349220284075</v>
      </c>
      <c r="L2425" s="26"/>
      <c r="M2425" s="26"/>
      <c r="N2425" s="2">
        <v>1694445</v>
      </c>
      <c r="O2425" s="26"/>
      <c r="P2425" s="26"/>
      <c r="Q2425" s="26"/>
      <c r="R2425" s="26"/>
      <c r="S2425" s="26"/>
      <c r="T2425" s="26"/>
      <c r="U2425" s="26"/>
      <c r="V2425" s="26"/>
    </row>
    <row r="2426" spans="1:22" ht="14.5" x14ac:dyDescent="0.35">
      <c r="A2426" s="15">
        <v>20</v>
      </c>
      <c r="B2426" s="8">
        <v>180</v>
      </c>
      <c r="C2426" s="8">
        <v>1694444.4444000002</v>
      </c>
      <c r="D2426" s="8">
        <v>7166.6666669999995</v>
      </c>
      <c r="E2426" s="2">
        <v>3000</v>
      </c>
      <c r="F2426" s="2">
        <v>30301.556640625</v>
      </c>
      <c r="G2426" s="2">
        <v>282.65466308593699</v>
      </c>
      <c r="H2426" s="1">
        <v>30729.793399175142</v>
      </c>
      <c r="I2426" s="1">
        <v>286.04286580028429</v>
      </c>
      <c r="J2426" s="1">
        <f t="shared" si="225"/>
        <v>1.4132500307789757</v>
      </c>
      <c r="K2426" s="1">
        <f t="shared" si="226"/>
        <v>1.1987075243535494</v>
      </c>
      <c r="L2426" s="26"/>
      <c r="M2426" s="26"/>
      <c r="N2426" s="2">
        <v>1694445</v>
      </c>
      <c r="O2426" s="26"/>
      <c r="P2426" s="26"/>
      <c r="Q2426" s="26"/>
      <c r="R2426" s="26"/>
      <c r="S2426" s="26"/>
      <c r="T2426" s="26"/>
      <c r="U2426" s="26"/>
      <c r="V2426" s="26"/>
    </row>
    <row r="2427" spans="1:22" ht="14.5" x14ac:dyDescent="0.35">
      <c r="A2427" s="15">
        <v>20</v>
      </c>
      <c r="B2427" s="8">
        <v>180</v>
      </c>
      <c r="C2427" s="8">
        <v>1694444.4444000002</v>
      </c>
      <c r="D2427" s="8">
        <v>7166.6666669999995</v>
      </c>
      <c r="E2427" s="2">
        <v>3030</v>
      </c>
      <c r="F2427" s="2">
        <v>32507.806640625</v>
      </c>
      <c r="G2427" s="2">
        <v>282.14114379882801</v>
      </c>
      <c r="H2427" s="1">
        <v>31929.43656988431</v>
      </c>
      <c r="I2427" s="1">
        <v>281.5766498906579</v>
      </c>
      <c r="J2427" s="1">
        <f t="shared" si="225"/>
        <v>-1.779172852646111</v>
      </c>
      <c r="K2427" s="1">
        <f t="shared" si="226"/>
        <v>-0.20007500521533353</v>
      </c>
      <c r="L2427" s="26"/>
      <c r="M2427" s="26"/>
      <c r="N2427" s="2">
        <v>1694445</v>
      </c>
      <c r="O2427" s="26"/>
      <c r="P2427" s="26"/>
      <c r="Q2427" s="26"/>
      <c r="R2427" s="26"/>
      <c r="S2427" s="26"/>
      <c r="T2427" s="26"/>
      <c r="U2427" s="26"/>
      <c r="V2427" s="26"/>
    </row>
    <row r="2428" spans="1:22" ht="14.5" x14ac:dyDescent="0.35">
      <c r="A2428" s="15">
        <v>20</v>
      </c>
      <c r="B2428" s="8">
        <v>180</v>
      </c>
      <c r="C2428" s="8">
        <v>1694444.4444000002</v>
      </c>
      <c r="D2428" s="8">
        <v>7166.6666669999995</v>
      </c>
      <c r="E2428" s="2">
        <v>3060</v>
      </c>
      <c r="F2428" s="2">
        <v>34765.3125</v>
      </c>
      <c r="G2428" s="2">
        <v>279.85635375976602</v>
      </c>
      <c r="H2428" s="1">
        <v>33155.697794744483</v>
      </c>
      <c r="I2428" s="1">
        <v>276.53315723953</v>
      </c>
      <c r="J2428" s="1">
        <f t="shared" si="225"/>
        <v>-4.6299445898998233</v>
      </c>
      <c r="K2428" s="1">
        <f t="shared" si="226"/>
        <v>-1.1874650961431159</v>
      </c>
      <c r="L2428" s="26"/>
      <c r="M2428" s="26"/>
      <c r="N2428" s="2">
        <v>1694445</v>
      </c>
      <c r="O2428" s="26"/>
      <c r="P2428" s="26"/>
      <c r="Q2428" s="26"/>
      <c r="R2428" s="26"/>
      <c r="S2428" s="26"/>
      <c r="T2428" s="26"/>
      <c r="U2428" s="26"/>
      <c r="V2428" s="26"/>
    </row>
    <row r="2429" spans="1:22" ht="14.5" x14ac:dyDescent="0.35">
      <c r="A2429" s="15">
        <v>20</v>
      </c>
      <c r="B2429" s="8">
        <v>180</v>
      </c>
      <c r="C2429" s="8">
        <v>1694444.4444000002</v>
      </c>
      <c r="D2429" s="8">
        <v>7166.6666669999995</v>
      </c>
      <c r="E2429" s="2">
        <v>3090</v>
      </c>
      <c r="F2429" s="2">
        <v>37565.65625</v>
      </c>
      <c r="G2429" s="2">
        <v>302.09173583984398</v>
      </c>
      <c r="H2429" s="1">
        <v>36634.315038953697</v>
      </c>
      <c r="I2429" s="1">
        <v>295.17635197632001</v>
      </c>
      <c r="J2429" s="1">
        <f t="shared" si="225"/>
        <v>-2.4792358340506917</v>
      </c>
      <c r="K2429" s="1">
        <f t="shared" si="226"/>
        <v>-2.2891668467191071</v>
      </c>
      <c r="L2429" s="26"/>
      <c r="M2429" s="26"/>
      <c r="N2429" s="2">
        <v>5.2615848621941603E-15</v>
      </c>
      <c r="O2429" s="26"/>
      <c r="P2429" s="26"/>
      <c r="Q2429" s="26"/>
      <c r="R2429" s="26"/>
      <c r="S2429" s="26"/>
      <c r="T2429" s="26"/>
      <c r="U2429" s="26"/>
      <c r="V2429" s="26"/>
    </row>
    <row r="2430" spans="1:22" ht="14.5" x14ac:dyDescent="0.35">
      <c r="A2430" s="15">
        <v>20</v>
      </c>
      <c r="B2430" s="8">
        <v>180</v>
      </c>
      <c r="C2430" s="8">
        <v>1694444.4444000002</v>
      </c>
      <c r="D2430" s="8">
        <v>7166.6666669999995</v>
      </c>
      <c r="E2430" s="2">
        <v>3120</v>
      </c>
      <c r="F2430" s="2">
        <v>39107.67578125</v>
      </c>
      <c r="G2430" s="2">
        <v>304.84094238281301</v>
      </c>
      <c r="H2430" s="1">
        <v>35924.866655940248</v>
      </c>
      <c r="I2430" s="1">
        <v>293.3960226119404</v>
      </c>
      <c r="J2430" s="1">
        <f t="shared" si="225"/>
        <v>-8.1385790940706713</v>
      </c>
      <c r="K2430" s="1">
        <f t="shared" si="226"/>
        <v>-3.7543906279164827</v>
      </c>
      <c r="L2430" s="26"/>
      <c r="M2430" s="26"/>
      <c r="N2430" s="2">
        <v>0</v>
      </c>
      <c r="O2430" s="26"/>
      <c r="P2430" s="26"/>
      <c r="Q2430" s="26"/>
      <c r="R2430" s="26"/>
      <c r="S2430" s="26"/>
      <c r="T2430" s="26"/>
      <c r="U2430" s="26"/>
      <c r="V2430" s="26"/>
    </row>
    <row r="2431" spans="1:22" ht="14.5" x14ac:dyDescent="0.35">
      <c r="A2431" s="15">
        <v>20</v>
      </c>
      <c r="B2431" s="8">
        <v>180</v>
      </c>
      <c r="C2431" s="8">
        <v>1694444.4444000002</v>
      </c>
      <c r="D2431" s="8">
        <v>7166.6666669999995</v>
      </c>
      <c r="E2431" s="2">
        <v>3150</v>
      </c>
      <c r="F2431" s="2">
        <v>39502.36328125</v>
      </c>
      <c r="G2431" s="2">
        <v>296.68695068359398</v>
      </c>
      <c r="H2431" s="1">
        <v>35346.674096311457</v>
      </c>
      <c r="I2431" s="1">
        <v>287.49173407323349</v>
      </c>
      <c r="J2431" s="1">
        <f t="shared" si="225"/>
        <v>-10.520102697022844</v>
      </c>
      <c r="K2431" s="1">
        <f t="shared" si="226"/>
        <v>-3.0992993083025278</v>
      </c>
      <c r="L2431" s="26"/>
      <c r="M2431" s="26"/>
      <c r="N2431" s="2">
        <v>2.20934056639754E-13</v>
      </c>
      <c r="O2431" s="26"/>
      <c r="P2431" s="26"/>
      <c r="Q2431" s="26"/>
      <c r="R2431" s="26"/>
      <c r="S2431" s="26"/>
      <c r="T2431" s="26"/>
      <c r="U2431" s="26"/>
      <c r="V2431" s="26"/>
    </row>
    <row r="2432" spans="1:22" ht="14.5" x14ac:dyDescent="0.35">
      <c r="A2432" s="15">
        <v>20</v>
      </c>
      <c r="B2432" s="8">
        <v>180</v>
      </c>
      <c r="C2432" s="8">
        <v>1694444.4444000002</v>
      </c>
      <c r="D2432" s="8">
        <v>7166.6666669999995</v>
      </c>
      <c r="E2432" s="2">
        <v>3180</v>
      </c>
      <c r="F2432" s="2">
        <v>38155.609375</v>
      </c>
      <c r="G2432" s="2">
        <v>279.124755859375</v>
      </c>
      <c r="H2432" s="1">
        <v>35311.192022174633</v>
      </c>
      <c r="I2432" s="1">
        <v>281.37640810922022</v>
      </c>
      <c r="J2432" s="1">
        <f t="shared" si="225"/>
        <v>-7.454781615122263</v>
      </c>
      <c r="K2432" s="1">
        <f t="shared" si="226"/>
        <v>0.80668310587958747</v>
      </c>
      <c r="L2432" s="26"/>
      <c r="M2432" s="26"/>
      <c r="N2432" s="2">
        <v>1.5255002393677699E-13</v>
      </c>
      <c r="O2432" s="26"/>
      <c r="P2432" s="26"/>
      <c r="Q2432" s="26"/>
      <c r="R2432" s="26"/>
      <c r="S2432" s="26"/>
      <c r="T2432" s="26"/>
      <c r="U2432" s="26"/>
      <c r="V2432" s="26"/>
    </row>
    <row r="2433" spans="1:22" ht="14.5" x14ac:dyDescent="0.35">
      <c r="A2433" s="15">
        <v>20</v>
      </c>
      <c r="B2433" s="8">
        <v>180</v>
      </c>
      <c r="C2433" s="8">
        <v>1694444.4444000002</v>
      </c>
      <c r="D2433" s="8">
        <v>7166.6666669999995</v>
      </c>
      <c r="E2433" s="2">
        <v>3210</v>
      </c>
      <c r="F2433" s="2">
        <v>35934.01953125</v>
      </c>
      <c r="G2433" s="2">
        <v>271.94445800781301</v>
      </c>
      <c r="H2433" s="1">
        <v>35438.325909160347</v>
      </c>
      <c r="I2433" s="1">
        <v>275.5668194228594</v>
      </c>
      <c r="J2433" s="1">
        <f t="shared" si="225"/>
        <v>-1.3794549804220302</v>
      </c>
      <c r="K2433" s="1">
        <f t="shared" si="226"/>
        <v>1.3320225172385434</v>
      </c>
      <c r="L2433" s="26"/>
      <c r="M2433" s="26"/>
      <c r="N2433" s="2">
        <v>0</v>
      </c>
      <c r="O2433" s="26"/>
      <c r="P2433" s="26"/>
      <c r="Q2433" s="26"/>
      <c r="R2433" s="26"/>
      <c r="S2433" s="26"/>
      <c r="T2433" s="26"/>
      <c r="U2433" s="26"/>
      <c r="V2433" s="26"/>
    </row>
    <row r="2434" spans="1:22" ht="14.5" x14ac:dyDescent="0.35">
      <c r="A2434" s="15">
        <v>20</v>
      </c>
      <c r="B2434" s="8">
        <v>180</v>
      </c>
      <c r="C2434" s="8">
        <v>1694444.4444000002</v>
      </c>
      <c r="D2434" s="8">
        <v>7166.6666669999995</v>
      </c>
      <c r="E2434" s="2">
        <v>3240</v>
      </c>
      <c r="F2434" s="2">
        <v>34143.06640625</v>
      </c>
      <c r="G2434" s="2">
        <v>262.61608886718699</v>
      </c>
      <c r="H2434" s="1">
        <v>35244.026739609173</v>
      </c>
      <c r="I2434" s="1">
        <v>270.49778868946117</v>
      </c>
      <c r="J2434" s="1">
        <f t="shared" si="225"/>
        <v>3.2245502505821761</v>
      </c>
      <c r="K2434" s="1">
        <f t="shared" si="226"/>
        <v>3.0012250415701698</v>
      </c>
      <c r="L2434" s="26"/>
      <c r="M2434" s="26"/>
      <c r="N2434" s="2">
        <v>0</v>
      </c>
      <c r="O2434" s="26"/>
      <c r="P2434" s="26"/>
      <c r="Q2434" s="26"/>
      <c r="R2434" s="26"/>
      <c r="S2434" s="26"/>
      <c r="T2434" s="26"/>
      <c r="U2434" s="26"/>
      <c r="V2434" s="26"/>
    </row>
    <row r="2435" spans="1:22" ht="14.5" x14ac:dyDescent="0.35">
      <c r="A2435" s="15">
        <v>20</v>
      </c>
      <c r="B2435" s="8">
        <v>180</v>
      </c>
      <c r="C2435" s="8">
        <v>1694444.4444000002</v>
      </c>
      <c r="D2435" s="8">
        <v>7166.6666669999995</v>
      </c>
      <c r="E2435" s="2">
        <v>3270</v>
      </c>
      <c r="F2435" s="2">
        <v>30591.826171875</v>
      </c>
      <c r="G2435" s="2">
        <v>233.532958984375</v>
      </c>
      <c r="H2435" s="1">
        <v>33197.255083249482</v>
      </c>
      <c r="I2435" s="1">
        <v>242.76157402881481</v>
      </c>
      <c r="J2435" s="1">
        <f t="shared" si="225"/>
        <v>8.5167485482439655</v>
      </c>
      <c r="K2435" s="1">
        <f t="shared" si="226"/>
        <v>3.9517398677148887</v>
      </c>
      <c r="L2435" s="26"/>
      <c r="M2435" s="26"/>
      <c r="N2435" s="2">
        <v>1694445</v>
      </c>
      <c r="O2435" s="26"/>
      <c r="P2435" s="26"/>
      <c r="Q2435" s="26"/>
      <c r="R2435" s="26"/>
      <c r="S2435" s="26"/>
      <c r="T2435" s="26"/>
      <c r="U2435" s="26"/>
      <c r="V2435" s="26"/>
    </row>
    <row r="2436" spans="1:22" ht="14.5" x14ac:dyDescent="0.35">
      <c r="A2436" s="15">
        <v>20</v>
      </c>
      <c r="B2436" s="8">
        <v>180</v>
      </c>
      <c r="C2436" s="8">
        <v>1694444.4444000002</v>
      </c>
      <c r="D2436" s="8">
        <v>7166.6666669999995</v>
      </c>
      <c r="E2436" s="2">
        <v>3300</v>
      </c>
      <c r="F2436" s="2">
        <v>29327.81640625</v>
      </c>
      <c r="G2436" s="2">
        <v>228.11506652832</v>
      </c>
      <c r="H2436" s="1">
        <v>33916.681523113337</v>
      </c>
      <c r="I2436" s="1">
        <v>233.362932909498</v>
      </c>
      <c r="J2436" s="1">
        <f t="shared" si="225"/>
        <v>15.646801157297929</v>
      </c>
      <c r="K2436" s="1">
        <f t="shared" si="226"/>
        <v>2.3005347525024122</v>
      </c>
      <c r="L2436" s="26"/>
      <c r="M2436" s="26"/>
      <c r="N2436" s="2">
        <v>1694445</v>
      </c>
      <c r="O2436" s="26"/>
      <c r="P2436" s="26"/>
      <c r="Q2436" s="26"/>
      <c r="R2436" s="26"/>
      <c r="S2436" s="26"/>
      <c r="T2436" s="26"/>
      <c r="U2436" s="26"/>
      <c r="V2436" s="26"/>
    </row>
    <row r="2437" spans="1:22" ht="14.5" x14ac:dyDescent="0.35">
      <c r="A2437" s="15">
        <v>20</v>
      </c>
      <c r="B2437" s="8">
        <v>180</v>
      </c>
      <c r="C2437" s="8">
        <v>1694444.4444000002</v>
      </c>
      <c r="D2437" s="8">
        <v>7166.6666669999995</v>
      </c>
      <c r="E2437" s="2">
        <v>3330</v>
      </c>
      <c r="F2437" s="2">
        <v>29732.0390625</v>
      </c>
      <c r="G2437" s="2">
        <v>232.61883544921901</v>
      </c>
      <c r="H2437" s="1">
        <v>33602.805349974507</v>
      </c>
      <c r="I2437" s="1">
        <v>232.34022558032521</v>
      </c>
      <c r="J2437" s="1">
        <f t="shared" si="225"/>
        <v>13.01883896808333</v>
      </c>
      <c r="K2437" s="1">
        <f t="shared" si="226"/>
        <v>-0.11977098430389845</v>
      </c>
      <c r="L2437" s="26"/>
      <c r="M2437" s="26"/>
      <c r="N2437" s="2">
        <v>1694445</v>
      </c>
      <c r="O2437" s="26"/>
      <c r="P2437" s="26"/>
      <c r="Q2437" s="26"/>
      <c r="R2437" s="26"/>
      <c r="S2437" s="26"/>
      <c r="T2437" s="26"/>
      <c r="U2437" s="26"/>
      <c r="V2437" s="26"/>
    </row>
    <row r="2438" spans="1:22" ht="14.5" x14ac:dyDescent="0.35">
      <c r="A2438" s="15">
        <v>20</v>
      </c>
      <c r="B2438" s="8">
        <v>180</v>
      </c>
      <c r="C2438" s="8">
        <v>1694444.4444000002</v>
      </c>
      <c r="D2438" s="8">
        <v>7166.6666669999995</v>
      </c>
      <c r="E2438" s="2">
        <v>3360</v>
      </c>
      <c r="F2438" s="2">
        <v>30670.029296875</v>
      </c>
      <c r="G2438" s="2">
        <v>232.18032836914099</v>
      </c>
      <c r="H2438" s="1">
        <v>33965.884817965583</v>
      </c>
      <c r="I2438" s="1">
        <v>231.70574353453819</v>
      </c>
      <c r="J2438" s="1">
        <f t="shared" si="225"/>
        <v>10.746176631224808</v>
      </c>
      <c r="K2438" s="1">
        <f t="shared" si="226"/>
        <v>-0.20440355043699954</v>
      </c>
      <c r="L2438" s="26"/>
      <c r="M2438" s="26"/>
      <c r="N2438" s="2">
        <v>1694445</v>
      </c>
      <c r="O2438" s="26"/>
      <c r="P2438" s="26"/>
      <c r="Q2438" s="26"/>
      <c r="R2438" s="26"/>
      <c r="S2438" s="26"/>
      <c r="T2438" s="26"/>
      <c r="U2438" s="26"/>
      <c r="V2438" s="26"/>
    </row>
    <row r="2439" spans="1:22" ht="14.5" x14ac:dyDescent="0.35">
      <c r="A2439" s="15">
        <v>20</v>
      </c>
      <c r="B2439" s="8">
        <v>180</v>
      </c>
      <c r="C2439" s="8">
        <v>1694444.4444000002</v>
      </c>
      <c r="D2439" s="8">
        <v>7166.6666669999995</v>
      </c>
      <c r="E2439" s="2">
        <v>3390</v>
      </c>
      <c r="F2439" s="2">
        <v>33013.359375</v>
      </c>
      <c r="G2439" s="2">
        <v>234.66775512695301</v>
      </c>
      <c r="H2439" s="1">
        <v>33973.051788461031</v>
      </c>
      <c r="I2439" s="1">
        <v>231.07467430520009</v>
      </c>
      <c r="J2439" s="1">
        <f t="shared" si="225"/>
        <v>2.9069819964695149</v>
      </c>
      <c r="K2439" s="1">
        <f t="shared" si="226"/>
        <v>-1.531135293730107</v>
      </c>
      <c r="L2439" s="26"/>
      <c r="M2439" s="26"/>
      <c r="N2439" s="2">
        <v>1694445</v>
      </c>
      <c r="O2439" s="26"/>
      <c r="P2439" s="26"/>
      <c r="Q2439" s="26"/>
      <c r="R2439" s="26"/>
      <c r="S2439" s="26"/>
      <c r="T2439" s="26"/>
      <c r="U2439" s="26"/>
      <c r="V2439" s="26"/>
    </row>
    <row r="2440" spans="1:22" ht="14.5" x14ac:dyDescent="0.35">
      <c r="A2440" s="15">
        <v>20</v>
      </c>
      <c r="B2440" s="8">
        <v>180</v>
      </c>
      <c r="C2440" s="8">
        <v>1694444.4444000002</v>
      </c>
      <c r="D2440" s="8">
        <v>7166.6666669999995</v>
      </c>
      <c r="E2440" s="2">
        <v>3420</v>
      </c>
      <c r="F2440" s="2">
        <v>35205.88671875</v>
      </c>
      <c r="G2440" s="2">
        <v>234.02458190918</v>
      </c>
      <c r="H2440" s="1">
        <v>34164.257648984887</v>
      </c>
      <c r="I2440" s="1">
        <v>229.38122085341641</v>
      </c>
      <c r="J2440" s="1">
        <f t="shared" si="225"/>
        <v>-2.9586786950898203</v>
      </c>
      <c r="K2440" s="1">
        <f t="shared" si="226"/>
        <v>-1.9841338964833966</v>
      </c>
      <c r="L2440" s="26"/>
      <c r="M2440" s="26"/>
      <c r="N2440" s="2">
        <v>1694445</v>
      </c>
      <c r="O2440" s="26"/>
      <c r="P2440" s="26"/>
      <c r="Q2440" s="26"/>
      <c r="R2440" s="26"/>
      <c r="S2440" s="26"/>
      <c r="T2440" s="26"/>
      <c r="U2440" s="26"/>
      <c r="V2440" s="26"/>
    </row>
    <row r="2441" spans="1:22" ht="14.5" x14ac:dyDescent="0.35">
      <c r="A2441" s="15">
        <v>20</v>
      </c>
      <c r="B2441" s="8">
        <v>180</v>
      </c>
      <c r="C2441" s="8">
        <v>1694444.4444000002</v>
      </c>
      <c r="D2441" s="8">
        <v>7166.6666669999995</v>
      </c>
      <c r="E2441" s="2">
        <v>3450</v>
      </c>
      <c r="F2441" s="2">
        <v>38496.38671875</v>
      </c>
      <c r="G2441" s="2">
        <v>258.91079711914102</v>
      </c>
      <c r="H2441" s="1">
        <v>36739.420703670483</v>
      </c>
      <c r="I2441" s="1">
        <v>243.16985831500199</v>
      </c>
      <c r="J2441" s="1">
        <f t="shared" si="225"/>
        <v>-4.5639764269714469</v>
      </c>
      <c r="K2441" s="1">
        <f t="shared" si="226"/>
        <v>-6.0796764674497705</v>
      </c>
      <c r="L2441" s="26"/>
      <c r="M2441" s="26"/>
      <c r="N2441" s="2">
        <v>8.5492704021282593E-15</v>
      </c>
      <c r="O2441" s="26"/>
      <c r="P2441" s="26"/>
      <c r="Q2441" s="26"/>
      <c r="R2441" s="26"/>
      <c r="S2441" s="26"/>
      <c r="T2441" s="26"/>
      <c r="U2441" s="26"/>
      <c r="V2441" s="26"/>
    </row>
    <row r="2442" spans="1:22" ht="14.5" x14ac:dyDescent="0.35">
      <c r="A2442" s="15">
        <v>20</v>
      </c>
      <c r="B2442" s="8">
        <v>180</v>
      </c>
      <c r="C2442" s="8">
        <v>1694444.4444000002</v>
      </c>
      <c r="D2442" s="8">
        <v>7166.6666669999995</v>
      </c>
      <c r="E2442" s="2">
        <v>3480</v>
      </c>
      <c r="F2442" s="2">
        <v>40093.984375</v>
      </c>
      <c r="G2442" s="2">
        <v>254.73945617675801</v>
      </c>
      <c r="H2442" s="1">
        <v>36351.876986133269</v>
      </c>
      <c r="I2442" s="1">
        <v>240.4882203779874</v>
      </c>
      <c r="J2442" s="1">
        <f t="shared" ref="J2442:J2505" si="227">(H2442-F2442)/F2442*100</f>
        <v>-9.3333387718883465</v>
      </c>
      <c r="K2442" s="1">
        <f t="shared" ref="K2442:K2505" si="228">(I2442-G2442)/G2442*100</f>
        <v>-5.5944359828113921</v>
      </c>
      <c r="L2442" s="26"/>
      <c r="M2442" s="26"/>
      <c r="N2442" s="2">
        <v>1.5782104220490501E-14</v>
      </c>
      <c r="O2442" s="26"/>
      <c r="P2442" s="26"/>
      <c r="Q2442" s="26"/>
      <c r="R2442" s="26"/>
      <c r="S2442" s="26"/>
      <c r="T2442" s="26"/>
      <c r="U2442" s="26"/>
      <c r="V2442" s="26"/>
    </row>
    <row r="2443" spans="1:22" ht="14.5" x14ac:dyDescent="0.35">
      <c r="A2443" s="15">
        <v>20</v>
      </c>
      <c r="B2443" s="8">
        <v>180</v>
      </c>
      <c r="C2443" s="8">
        <v>1694444.4444000002</v>
      </c>
      <c r="D2443" s="8">
        <v>7166.6666669999995</v>
      </c>
      <c r="E2443" s="2">
        <v>3510</v>
      </c>
      <c r="F2443" s="2">
        <v>39961.140625</v>
      </c>
      <c r="G2443" s="2">
        <v>242.58277893066401</v>
      </c>
      <c r="H2443" s="1">
        <v>35959.528056253497</v>
      </c>
      <c r="I2443" s="1">
        <v>237.31063288328309</v>
      </c>
      <c r="J2443" s="1">
        <f t="shared" si="227"/>
        <v>-10.013759632884609</v>
      </c>
      <c r="K2443" s="1">
        <f t="shared" si="228"/>
        <v>-2.1733389610842164</v>
      </c>
      <c r="L2443" s="26"/>
      <c r="M2443" s="26"/>
      <c r="N2443" s="2">
        <v>1.05217517912346E-14</v>
      </c>
      <c r="O2443" s="26"/>
      <c r="P2443" s="26"/>
      <c r="Q2443" s="26"/>
      <c r="R2443" s="26"/>
      <c r="S2443" s="26"/>
      <c r="T2443" s="26"/>
      <c r="U2443" s="26"/>
      <c r="V2443" s="26"/>
    </row>
    <row r="2444" spans="1:22" ht="14.5" x14ac:dyDescent="0.35">
      <c r="A2444" s="15">
        <v>20</v>
      </c>
      <c r="B2444" s="8">
        <v>180</v>
      </c>
      <c r="C2444" s="8">
        <v>1694444.4444000002</v>
      </c>
      <c r="D2444" s="8">
        <v>7166.6666669999995</v>
      </c>
      <c r="E2444" s="2">
        <v>3540</v>
      </c>
      <c r="F2444" s="2">
        <v>37930.8828125</v>
      </c>
      <c r="G2444" s="2">
        <v>229.91239929199199</v>
      </c>
      <c r="H2444" s="1">
        <v>35512.524477797509</v>
      </c>
      <c r="I2444" s="1">
        <v>232.89312506147769</v>
      </c>
      <c r="J2444" s="1">
        <f t="shared" si="227"/>
        <v>-6.3756974670400455</v>
      </c>
      <c r="K2444" s="1">
        <f t="shared" si="228"/>
        <v>1.2964615125868604</v>
      </c>
      <c r="L2444" s="26"/>
      <c r="M2444" s="26"/>
      <c r="N2444" s="2">
        <v>0</v>
      </c>
      <c r="O2444" s="26"/>
      <c r="P2444" s="26"/>
      <c r="Q2444" s="26"/>
      <c r="R2444" s="26"/>
      <c r="S2444" s="26"/>
      <c r="T2444" s="26"/>
      <c r="U2444" s="26"/>
      <c r="V2444" s="26"/>
    </row>
    <row r="2445" spans="1:22" ht="14.5" x14ac:dyDescent="0.35">
      <c r="A2445" s="15">
        <v>20</v>
      </c>
      <c r="B2445" s="8">
        <v>180</v>
      </c>
      <c r="C2445" s="8">
        <v>1694444.4444000002</v>
      </c>
      <c r="D2445" s="8">
        <v>7166.6666669999995</v>
      </c>
      <c r="E2445" s="2">
        <v>3570</v>
      </c>
      <c r="F2445" s="2">
        <v>35852.8125</v>
      </c>
      <c r="G2445" s="2">
        <v>223.455642700195</v>
      </c>
      <c r="H2445" s="1">
        <v>35724.325166491217</v>
      </c>
      <c r="I2445" s="1">
        <v>228.36703395714659</v>
      </c>
      <c r="J2445" s="1">
        <f t="shared" si="227"/>
        <v>-0.35837448877625205</v>
      </c>
      <c r="K2445" s="1">
        <f t="shared" si="228"/>
        <v>2.1979267104662394</v>
      </c>
      <c r="L2445" s="26"/>
      <c r="M2445" s="26"/>
      <c r="N2445" s="2">
        <v>0</v>
      </c>
      <c r="O2445" s="26"/>
      <c r="P2445" s="26"/>
      <c r="Q2445" s="26"/>
      <c r="R2445" s="26"/>
      <c r="S2445" s="26"/>
      <c r="T2445" s="26"/>
      <c r="U2445" s="26"/>
      <c r="V2445" s="26"/>
    </row>
    <row r="2446" spans="1:22" ht="14.5" x14ac:dyDescent="0.35">
      <c r="A2446" s="15">
        <v>20</v>
      </c>
      <c r="B2446" s="8">
        <v>180</v>
      </c>
      <c r="C2446" s="8">
        <v>1694444.4444000002</v>
      </c>
      <c r="D2446" s="8">
        <v>7166.6666669999995</v>
      </c>
      <c r="E2446" s="2">
        <v>3600</v>
      </c>
      <c r="F2446" s="2">
        <v>34026.7109375</v>
      </c>
      <c r="G2446" s="2">
        <v>216.040283203125</v>
      </c>
      <c r="H2446" s="1">
        <v>35362.671665686808</v>
      </c>
      <c r="I2446" s="1">
        <v>224.50853153980009</v>
      </c>
      <c r="J2446" s="1">
        <f t="shared" si="227"/>
        <v>3.9262117653413244</v>
      </c>
      <c r="K2446" s="1">
        <f t="shared" si="228"/>
        <v>3.9197543213332526</v>
      </c>
      <c r="L2446" s="26"/>
      <c r="M2446" s="26"/>
      <c r="N2446" s="2">
        <v>1.0521667934972799E-14</v>
      </c>
      <c r="O2446" s="26"/>
      <c r="P2446" s="26"/>
      <c r="Q2446" s="26"/>
      <c r="R2446" s="26"/>
      <c r="S2446" s="26"/>
      <c r="T2446" s="26"/>
      <c r="U2446" s="26"/>
      <c r="V2446" s="26"/>
    </row>
    <row r="2447" spans="1:22" ht="14.5" x14ac:dyDescent="0.35">
      <c r="A2447" s="15">
        <v>20</v>
      </c>
      <c r="B2447" s="8">
        <v>180</v>
      </c>
      <c r="C2447" s="8">
        <v>1694444.4444000002</v>
      </c>
      <c r="D2447" s="8">
        <v>7166.6666669999995</v>
      </c>
      <c r="E2447" s="2">
        <v>3630</v>
      </c>
      <c r="F2447" s="2">
        <v>30166.802734375</v>
      </c>
      <c r="G2447" s="2">
        <v>193.00137329101599</v>
      </c>
      <c r="H2447" s="1">
        <v>31003.870605326909</v>
      </c>
      <c r="I2447" s="1">
        <v>204.5728544593091</v>
      </c>
      <c r="J2447" s="1">
        <f t="shared" si="227"/>
        <v>2.7747981061250218</v>
      </c>
      <c r="K2447" s="1">
        <f t="shared" si="228"/>
        <v>5.9955434362869084</v>
      </c>
      <c r="L2447" s="26"/>
      <c r="M2447" s="26"/>
      <c r="N2447" s="2">
        <v>1694445</v>
      </c>
      <c r="O2447" s="26"/>
      <c r="P2447" s="26"/>
      <c r="Q2447" s="26"/>
      <c r="R2447" s="26"/>
      <c r="S2447" s="26"/>
      <c r="T2447" s="26"/>
      <c r="U2447" s="26"/>
      <c r="V2447" s="26"/>
    </row>
    <row r="2448" spans="1:22" ht="14.5" x14ac:dyDescent="0.35">
      <c r="A2448" s="17">
        <v>20</v>
      </c>
      <c r="B2448" s="18">
        <v>180</v>
      </c>
      <c r="C2448" s="18">
        <v>1694444.4444000002</v>
      </c>
      <c r="D2448" s="18">
        <v>7166.6666669999995</v>
      </c>
      <c r="E2448" s="2">
        <v>3660</v>
      </c>
      <c r="F2448" s="2">
        <v>28919.12109375</v>
      </c>
      <c r="G2448" s="2">
        <v>188.96238708496099</v>
      </c>
      <c r="H2448" s="1">
        <v>29211.736211832089</v>
      </c>
      <c r="I2448" s="1">
        <v>195.96554564379591</v>
      </c>
      <c r="J2448" s="1">
        <f t="shared" si="227"/>
        <v>1.0118395961394859</v>
      </c>
      <c r="K2448" s="1">
        <f t="shared" si="228"/>
        <v>3.7061124527846703</v>
      </c>
      <c r="L2448" s="26"/>
      <c r="M2448" s="26"/>
      <c r="N2448" s="16">
        <v>1694445</v>
      </c>
      <c r="O2448" s="26"/>
      <c r="P2448" s="26"/>
      <c r="Q2448" s="26"/>
      <c r="R2448" s="26"/>
      <c r="S2448" s="26"/>
      <c r="T2448" s="26"/>
      <c r="U2448" s="26"/>
      <c r="V2448" s="26"/>
    </row>
    <row r="2449" spans="1:22" ht="14.5" x14ac:dyDescent="0.35">
      <c r="A2449" s="15">
        <v>21</v>
      </c>
      <c r="B2449" s="8">
        <v>180</v>
      </c>
      <c r="C2449" s="8">
        <v>1361111.1111000001</v>
      </c>
      <c r="D2449" s="8">
        <v>8166.6666659999992</v>
      </c>
      <c r="E2449" s="2">
        <v>30</v>
      </c>
      <c r="F2449" s="2">
        <v>176.34065246582</v>
      </c>
      <c r="G2449" s="2">
        <v>595.85498046875</v>
      </c>
      <c r="H2449" s="1">
        <v>228.72430121273851</v>
      </c>
      <c r="I2449" s="1">
        <v>606.93936335707758</v>
      </c>
      <c r="J2449" s="1">
        <f t="shared" si="227"/>
        <v>29.705940187032031</v>
      </c>
      <c r="K2449" s="1">
        <f t="shared" si="228"/>
        <v>1.8602484248109612</v>
      </c>
      <c r="L2449" s="26">
        <f t="shared" ref="L2449:M2449" si="229">AVERAGE(J2449:J2570)</f>
        <v>1.6056189012361504</v>
      </c>
      <c r="M2449" s="26">
        <f t="shared" si="229"/>
        <v>0.15466501404864472</v>
      </c>
      <c r="N2449" s="2">
        <v>1361112</v>
      </c>
      <c r="O2449" s="26">
        <f t="shared" ref="O2449:P2449" si="230">ABS(L2449)</f>
        <v>1.6056189012361504</v>
      </c>
      <c r="P2449" s="26">
        <f t="shared" si="230"/>
        <v>0.15466501404864472</v>
      </c>
      <c r="Q2449" s="26">
        <f t="shared" ref="Q2449" si="231">SUM(G2449:G2570)*30</f>
        <v>2033908.1062316895</v>
      </c>
      <c r="R2449" s="26">
        <f t="shared" ref="R2449" si="232">SUM(I2449:I2570)*30</f>
        <v>2039574.7615274785</v>
      </c>
      <c r="S2449" s="26">
        <f t="shared" ref="S2449" si="233">SUM(F2449:F2570)*30</f>
        <v>57116062.98248291</v>
      </c>
      <c r="T2449" s="26">
        <f t="shared" ref="T2449" si="234">SUM(H2449:H2570)*30</f>
        <v>56665615.070502549</v>
      </c>
      <c r="U2449" s="26">
        <f t="shared" ref="U2449" si="235">(R2449-Q2449)/Q2449*100</f>
        <v>0.27860920945380707</v>
      </c>
      <c r="V2449" s="26">
        <f t="shared" ref="V2449" si="236">(T2449-S2449)/S2449*100</f>
        <v>-0.78865364392939674</v>
      </c>
    </row>
    <row r="2450" spans="1:22" ht="14.5" x14ac:dyDescent="0.35">
      <c r="A2450" s="15">
        <v>21</v>
      </c>
      <c r="B2450" s="8">
        <v>180</v>
      </c>
      <c r="C2450" s="8">
        <v>1361111.1111000001</v>
      </c>
      <c r="D2450" s="8">
        <v>8166.6666659999992</v>
      </c>
      <c r="E2450" s="2">
        <v>60</v>
      </c>
      <c r="F2450" s="2">
        <v>165.17385864257801</v>
      </c>
      <c r="G2450" s="2">
        <v>558.12243652343705</v>
      </c>
      <c r="H2450" s="1">
        <v>230.42767518323009</v>
      </c>
      <c r="I2450" s="1">
        <v>566.99529531094026</v>
      </c>
      <c r="J2450" s="1">
        <f t="shared" si="227"/>
        <v>39.506140424954118</v>
      </c>
      <c r="K2450" s="1">
        <f t="shared" si="228"/>
        <v>1.5897692346454564</v>
      </c>
      <c r="L2450" s="26"/>
      <c r="M2450" s="26"/>
      <c r="N2450" s="2">
        <v>1361112</v>
      </c>
      <c r="O2450" s="26"/>
      <c r="P2450" s="26"/>
      <c r="Q2450" s="26"/>
      <c r="R2450" s="26"/>
      <c r="S2450" s="26"/>
      <c r="T2450" s="26"/>
      <c r="U2450" s="26"/>
      <c r="V2450" s="26"/>
    </row>
    <row r="2451" spans="1:22" ht="14.5" x14ac:dyDescent="0.35">
      <c r="A2451" s="15">
        <v>21</v>
      </c>
      <c r="B2451" s="8">
        <v>180</v>
      </c>
      <c r="C2451" s="8">
        <v>1361111.1111000001</v>
      </c>
      <c r="D2451" s="8">
        <v>8166.6666659999992</v>
      </c>
      <c r="E2451" s="2">
        <v>90</v>
      </c>
      <c r="F2451" s="2">
        <v>160.278564453125</v>
      </c>
      <c r="G2451" s="2">
        <v>541.58117675781295</v>
      </c>
      <c r="H2451" s="1">
        <v>235.74266093114281</v>
      </c>
      <c r="I2451" s="1">
        <v>548.07041552670864</v>
      </c>
      <c r="J2451" s="1">
        <f t="shared" si="227"/>
        <v>47.0830873332959</v>
      </c>
      <c r="K2451" s="1">
        <f t="shared" si="228"/>
        <v>1.1982024205020663</v>
      </c>
      <c r="L2451" s="26"/>
      <c r="M2451" s="26"/>
      <c r="N2451" s="2">
        <v>1361112</v>
      </c>
      <c r="O2451" s="26"/>
      <c r="P2451" s="26"/>
      <c r="Q2451" s="26"/>
      <c r="R2451" s="26"/>
      <c r="S2451" s="26"/>
      <c r="T2451" s="26"/>
      <c r="U2451" s="26"/>
      <c r="V2451" s="26"/>
    </row>
    <row r="2452" spans="1:22" ht="14.5" x14ac:dyDescent="0.35">
      <c r="A2452" s="15">
        <v>21</v>
      </c>
      <c r="B2452" s="8">
        <v>180</v>
      </c>
      <c r="C2452" s="8">
        <v>1361111.1111000001</v>
      </c>
      <c r="D2452" s="8">
        <v>8166.6666659999992</v>
      </c>
      <c r="E2452" s="2">
        <v>120</v>
      </c>
      <c r="F2452" s="2">
        <v>158.51655578613301</v>
      </c>
      <c r="G2452" s="2">
        <v>535.62738037109398</v>
      </c>
      <c r="H2452" s="1">
        <v>244.20424960533339</v>
      </c>
      <c r="I2452" s="1">
        <v>535.504425362034</v>
      </c>
      <c r="J2452" s="1">
        <f t="shared" si="227"/>
        <v>54.055990173548999</v>
      </c>
      <c r="K2452" s="1">
        <f t="shared" si="228"/>
        <v>-2.2955325580031563E-2</v>
      </c>
      <c r="L2452" s="26"/>
      <c r="M2452" s="26"/>
      <c r="N2452" s="2">
        <v>1361112</v>
      </c>
      <c r="O2452" s="26"/>
      <c r="P2452" s="26"/>
      <c r="Q2452" s="26"/>
      <c r="R2452" s="26"/>
      <c r="S2452" s="26"/>
      <c r="T2452" s="26"/>
      <c r="U2452" s="26"/>
      <c r="V2452" s="26"/>
    </row>
    <row r="2453" spans="1:22" ht="14.5" x14ac:dyDescent="0.35">
      <c r="A2453" s="15">
        <v>21</v>
      </c>
      <c r="B2453" s="8">
        <v>180</v>
      </c>
      <c r="C2453" s="8">
        <v>1361111.1111000001</v>
      </c>
      <c r="D2453" s="8">
        <v>8166.6666659999992</v>
      </c>
      <c r="E2453" s="2">
        <v>150</v>
      </c>
      <c r="F2453" s="2">
        <v>156.34428405761699</v>
      </c>
      <c r="G2453" s="2">
        <v>528.28729248046898</v>
      </c>
      <c r="H2453" s="1">
        <v>252.66518552354879</v>
      </c>
      <c r="I2453" s="1">
        <v>529.4071850035557</v>
      </c>
      <c r="J2453" s="1">
        <f t="shared" si="227"/>
        <v>61.608201442423706</v>
      </c>
      <c r="K2453" s="1">
        <f t="shared" si="228"/>
        <v>0.21198551224438583</v>
      </c>
      <c r="L2453" s="26"/>
      <c r="M2453" s="26"/>
      <c r="N2453" s="2">
        <v>1361112</v>
      </c>
      <c r="O2453" s="26"/>
      <c r="P2453" s="26"/>
      <c r="Q2453" s="26"/>
      <c r="R2453" s="26"/>
      <c r="S2453" s="26"/>
      <c r="T2453" s="26"/>
      <c r="U2453" s="26"/>
      <c r="V2453" s="26"/>
    </row>
    <row r="2454" spans="1:22" ht="14.5" x14ac:dyDescent="0.35">
      <c r="A2454" s="15">
        <v>21</v>
      </c>
      <c r="B2454" s="8">
        <v>180</v>
      </c>
      <c r="C2454" s="8">
        <v>1361111.1111000001</v>
      </c>
      <c r="D2454" s="8">
        <v>8166.6666659999992</v>
      </c>
      <c r="E2454" s="2">
        <v>180</v>
      </c>
      <c r="F2454" s="2">
        <v>157.79478454589801</v>
      </c>
      <c r="G2454" s="2">
        <v>533.18853759765602</v>
      </c>
      <c r="H2454" s="1">
        <v>255.8716099085444</v>
      </c>
      <c r="I2454" s="1">
        <v>538.24336146908786</v>
      </c>
      <c r="J2454" s="1">
        <f t="shared" si="227"/>
        <v>62.154668574688309</v>
      </c>
      <c r="K2454" s="1">
        <f t="shared" si="228"/>
        <v>0.94803686032091794</v>
      </c>
      <c r="L2454" s="26"/>
      <c r="M2454" s="26"/>
      <c r="N2454" s="2">
        <v>1361112</v>
      </c>
      <c r="O2454" s="26"/>
      <c r="P2454" s="26"/>
      <c r="Q2454" s="26"/>
      <c r="R2454" s="26"/>
      <c r="S2454" s="26"/>
      <c r="T2454" s="26"/>
      <c r="U2454" s="26"/>
      <c r="V2454" s="26"/>
    </row>
    <row r="2455" spans="1:22" ht="14.5" x14ac:dyDescent="0.35">
      <c r="A2455" s="15">
        <v>21</v>
      </c>
      <c r="B2455" s="8">
        <v>180</v>
      </c>
      <c r="C2455" s="8">
        <v>1361111.1111000001</v>
      </c>
      <c r="D2455" s="8">
        <v>8166.6666659999992</v>
      </c>
      <c r="E2455" s="2">
        <v>210</v>
      </c>
      <c r="F2455" s="2">
        <v>223.89463806152301</v>
      </c>
      <c r="G2455" s="2">
        <v>756.52154541015602</v>
      </c>
      <c r="H2455" s="1">
        <v>258.98711263901947</v>
      </c>
      <c r="I2455" s="1">
        <v>763.51576026603186</v>
      </c>
      <c r="J2455" s="1">
        <f t="shared" si="227"/>
        <v>15.673655645051024</v>
      </c>
      <c r="K2455" s="1">
        <f t="shared" si="228"/>
        <v>0.9245228901027337</v>
      </c>
      <c r="L2455" s="26"/>
      <c r="M2455" s="26"/>
      <c r="N2455" s="2">
        <v>0</v>
      </c>
      <c r="O2455" s="26"/>
      <c r="P2455" s="26"/>
      <c r="Q2455" s="26"/>
      <c r="R2455" s="26"/>
      <c r="S2455" s="26"/>
      <c r="T2455" s="26"/>
      <c r="U2455" s="26"/>
      <c r="V2455" s="26"/>
    </row>
    <row r="2456" spans="1:22" ht="14.5" x14ac:dyDescent="0.35">
      <c r="A2456" s="15">
        <v>21</v>
      </c>
      <c r="B2456" s="8">
        <v>180</v>
      </c>
      <c r="C2456" s="8">
        <v>1361111.1111000001</v>
      </c>
      <c r="D2456" s="8">
        <v>8166.6666659999992</v>
      </c>
      <c r="E2456" s="2">
        <v>240</v>
      </c>
      <c r="F2456" s="2">
        <v>242.88221740722699</v>
      </c>
      <c r="G2456" s="2">
        <v>819.57971191406205</v>
      </c>
      <c r="H2456" s="1">
        <v>262.10104875515378</v>
      </c>
      <c r="I2456" s="1">
        <v>821.36267404394243</v>
      </c>
      <c r="J2456" s="1">
        <f t="shared" si="227"/>
        <v>7.9128194534323031</v>
      </c>
      <c r="K2456" s="1">
        <f t="shared" si="228"/>
        <v>0.21754590846525779</v>
      </c>
      <c r="L2456" s="26"/>
      <c r="M2456" s="26"/>
      <c r="N2456" s="2">
        <v>3.8138329300219098E-14</v>
      </c>
      <c r="O2456" s="26"/>
      <c r="P2456" s="26"/>
      <c r="Q2456" s="26"/>
      <c r="R2456" s="26"/>
      <c r="S2456" s="26"/>
      <c r="T2456" s="26"/>
      <c r="U2456" s="26"/>
      <c r="V2456" s="26"/>
    </row>
    <row r="2457" spans="1:22" ht="14.5" x14ac:dyDescent="0.35">
      <c r="A2457" s="15">
        <v>21</v>
      </c>
      <c r="B2457" s="8">
        <v>180</v>
      </c>
      <c r="C2457" s="8">
        <v>1361111.1111000001</v>
      </c>
      <c r="D2457" s="8">
        <v>8166.6666659999992</v>
      </c>
      <c r="E2457" s="2">
        <v>270</v>
      </c>
      <c r="F2457" s="2">
        <v>256.18807983398398</v>
      </c>
      <c r="G2457" s="2">
        <v>848.004150390625</v>
      </c>
      <c r="H2457" s="1">
        <v>265.21495585991153</v>
      </c>
      <c r="I2457" s="1">
        <v>858.6640613367465</v>
      </c>
      <c r="J2457" s="1">
        <f t="shared" si="227"/>
        <v>3.5235347529741361</v>
      </c>
      <c r="K2457" s="1">
        <f t="shared" si="228"/>
        <v>1.2570588176026161</v>
      </c>
      <c r="L2457" s="26"/>
      <c r="M2457" s="26"/>
      <c r="N2457" s="2">
        <v>0</v>
      </c>
      <c r="O2457" s="26"/>
      <c r="P2457" s="26"/>
      <c r="Q2457" s="26"/>
      <c r="R2457" s="26"/>
      <c r="S2457" s="26"/>
      <c r="T2457" s="26"/>
      <c r="U2457" s="26"/>
      <c r="V2457" s="26"/>
    </row>
    <row r="2458" spans="1:22" ht="14.5" x14ac:dyDescent="0.35">
      <c r="A2458" s="15">
        <v>21</v>
      </c>
      <c r="B2458" s="8">
        <v>180</v>
      </c>
      <c r="C2458" s="8">
        <v>1361111.1111000001</v>
      </c>
      <c r="D2458" s="8">
        <v>8166.6666659999992</v>
      </c>
      <c r="E2458" s="2">
        <v>300</v>
      </c>
      <c r="F2458" s="2">
        <v>287.92889404296898</v>
      </c>
      <c r="G2458" s="2">
        <v>883.23333740234398</v>
      </c>
      <c r="H2458" s="1">
        <v>325.50503534519453</v>
      </c>
      <c r="I2458" s="1">
        <v>893.60517263325039</v>
      </c>
      <c r="J2458" s="1">
        <f t="shared" si="227"/>
        <v>13.050493395990292</v>
      </c>
      <c r="K2458" s="1">
        <f t="shared" si="228"/>
        <v>1.1743029606888213</v>
      </c>
      <c r="L2458" s="26"/>
      <c r="M2458" s="26"/>
      <c r="N2458" s="2">
        <v>1.4728962407367601E-13</v>
      </c>
      <c r="O2458" s="26"/>
      <c r="P2458" s="26"/>
      <c r="Q2458" s="26"/>
      <c r="R2458" s="26"/>
      <c r="S2458" s="26"/>
      <c r="T2458" s="26"/>
      <c r="U2458" s="26"/>
      <c r="V2458" s="26"/>
    </row>
    <row r="2459" spans="1:22" ht="14.5" x14ac:dyDescent="0.35">
      <c r="A2459" s="15">
        <v>21</v>
      </c>
      <c r="B2459" s="8">
        <v>180</v>
      </c>
      <c r="C2459" s="8">
        <v>1361111.1111000001</v>
      </c>
      <c r="D2459" s="8">
        <v>8166.6666659999992</v>
      </c>
      <c r="E2459" s="2">
        <v>330</v>
      </c>
      <c r="F2459" s="2">
        <v>347.47842407226602</v>
      </c>
      <c r="G2459" s="2">
        <v>926.84631347656205</v>
      </c>
      <c r="H2459" s="1">
        <v>423.78768844846411</v>
      </c>
      <c r="I2459" s="1">
        <v>935.94369127305333</v>
      </c>
      <c r="J2459" s="1">
        <f t="shared" si="227"/>
        <v>21.960864068017024</v>
      </c>
      <c r="K2459" s="1">
        <f t="shared" si="228"/>
        <v>0.98154113192373826</v>
      </c>
      <c r="L2459" s="26"/>
      <c r="M2459" s="26"/>
      <c r="N2459" s="2">
        <v>5.2604063005513499E-14</v>
      </c>
      <c r="O2459" s="26"/>
      <c r="P2459" s="26"/>
      <c r="Q2459" s="26"/>
      <c r="R2459" s="26"/>
      <c r="S2459" s="26"/>
      <c r="T2459" s="26"/>
      <c r="U2459" s="26"/>
      <c r="V2459" s="26"/>
    </row>
    <row r="2460" spans="1:22" ht="14.5" x14ac:dyDescent="0.35">
      <c r="A2460" s="15">
        <v>21</v>
      </c>
      <c r="B2460" s="8">
        <v>180</v>
      </c>
      <c r="C2460" s="8">
        <v>1361111.1111000001</v>
      </c>
      <c r="D2460" s="8">
        <v>8166.6666659999992</v>
      </c>
      <c r="E2460" s="2">
        <v>360</v>
      </c>
      <c r="F2460" s="2">
        <v>450.13006591796898</v>
      </c>
      <c r="G2460" s="2">
        <v>965.69403076171898</v>
      </c>
      <c r="H2460" s="1">
        <v>537.73161104858946</v>
      </c>
      <c r="I2460" s="1">
        <v>989.20368687795246</v>
      </c>
      <c r="J2460" s="1">
        <f t="shared" si="227"/>
        <v>19.461385000348955</v>
      </c>
      <c r="K2460" s="1">
        <f t="shared" si="228"/>
        <v>2.4344829073541616</v>
      </c>
      <c r="L2460" s="26"/>
      <c r="M2460" s="26"/>
      <c r="N2460" s="2">
        <v>0</v>
      </c>
      <c r="O2460" s="26"/>
      <c r="P2460" s="26"/>
      <c r="Q2460" s="26"/>
      <c r="R2460" s="26"/>
      <c r="S2460" s="26"/>
      <c r="T2460" s="26"/>
      <c r="U2460" s="26"/>
      <c r="V2460" s="26"/>
    </row>
    <row r="2461" spans="1:22" ht="14.5" x14ac:dyDescent="0.35">
      <c r="A2461" s="15">
        <v>21</v>
      </c>
      <c r="B2461" s="8">
        <v>180</v>
      </c>
      <c r="C2461" s="8">
        <v>1361111.1111000001</v>
      </c>
      <c r="D2461" s="8">
        <v>8166.6666659999992</v>
      </c>
      <c r="E2461" s="2">
        <v>390</v>
      </c>
      <c r="F2461" s="2">
        <v>433.15509033203102</v>
      </c>
      <c r="G2461" s="2">
        <v>741.91387939453102</v>
      </c>
      <c r="H2461" s="1">
        <v>280.80584375693729</v>
      </c>
      <c r="I2461" s="1">
        <v>756.20174636956472</v>
      </c>
      <c r="J2461" s="1">
        <f t="shared" si="227"/>
        <v>-35.171985733403673</v>
      </c>
      <c r="K2461" s="1">
        <f t="shared" si="228"/>
        <v>1.9258120614610807</v>
      </c>
      <c r="L2461" s="26"/>
      <c r="M2461" s="26"/>
      <c r="N2461" s="2">
        <v>1361112</v>
      </c>
      <c r="O2461" s="26"/>
      <c r="P2461" s="26"/>
      <c r="Q2461" s="26"/>
      <c r="R2461" s="26"/>
      <c r="S2461" s="26"/>
      <c r="T2461" s="26"/>
      <c r="U2461" s="26"/>
      <c r="V2461" s="26"/>
    </row>
    <row r="2462" spans="1:22" ht="14.5" x14ac:dyDescent="0.35">
      <c r="A2462" s="15">
        <v>21</v>
      </c>
      <c r="B2462" s="8">
        <v>180</v>
      </c>
      <c r="C2462" s="8">
        <v>1361111.1111000001</v>
      </c>
      <c r="D2462" s="8">
        <v>8166.6666659999992</v>
      </c>
      <c r="E2462" s="2">
        <v>420</v>
      </c>
      <c r="F2462" s="2">
        <v>485.34228515625</v>
      </c>
      <c r="G2462" s="2">
        <v>690.19482421875</v>
      </c>
      <c r="H2462" s="1">
        <v>263.13164890039587</v>
      </c>
      <c r="I2462" s="1">
        <v>681.18209741555108</v>
      </c>
      <c r="J2462" s="1">
        <f t="shared" si="227"/>
        <v>-45.784314091716972</v>
      </c>
      <c r="K2462" s="1">
        <f t="shared" si="228"/>
        <v>-1.3058235858839802</v>
      </c>
      <c r="L2462" s="26"/>
      <c r="M2462" s="26"/>
      <c r="N2462" s="2">
        <v>1361112</v>
      </c>
      <c r="O2462" s="26"/>
      <c r="P2462" s="26"/>
      <c r="Q2462" s="26"/>
      <c r="R2462" s="26"/>
      <c r="S2462" s="26"/>
      <c r="T2462" s="26"/>
      <c r="U2462" s="26"/>
      <c r="V2462" s="26"/>
    </row>
    <row r="2463" spans="1:22" ht="14.5" x14ac:dyDescent="0.35">
      <c r="A2463" s="15">
        <v>21</v>
      </c>
      <c r="B2463" s="8">
        <v>180</v>
      </c>
      <c r="C2463" s="8">
        <v>1361111.1111000001</v>
      </c>
      <c r="D2463" s="8">
        <v>8166.6666659999992</v>
      </c>
      <c r="E2463" s="2">
        <v>450</v>
      </c>
      <c r="F2463" s="2">
        <v>544.16131591796898</v>
      </c>
      <c r="G2463" s="2">
        <v>666.71795654296898</v>
      </c>
      <c r="H2463" s="1">
        <v>343.03463750035422</v>
      </c>
      <c r="I2463" s="1">
        <v>656.68401872102822</v>
      </c>
      <c r="J2463" s="1">
        <f t="shared" si="227"/>
        <v>-36.960855638612529</v>
      </c>
      <c r="K2463" s="1">
        <f t="shared" si="228"/>
        <v>-1.5049748883273224</v>
      </c>
      <c r="L2463" s="26"/>
      <c r="M2463" s="26"/>
      <c r="N2463" s="2">
        <v>1361112</v>
      </c>
      <c r="O2463" s="26"/>
      <c r="P2463" s="26"/>
      <c r="Q2463" s="26"/>
      <c r="R2463" s="26"/>
      <c r="S2463" s="26"/>
      <c r="T2463" s="26"/>
      <c r="U2463" s="26"/>
      <c r="V2463" s="26"/>
    </row>
    <row r="2464" spans="1:22" ht="14.5" x14ac:dyDescent="0.35">
      <c r="A2464" s="15">
        <v>21</v>
      </c>
      <c r="B2464" s="8">
        <v>180</v>
      </c>
      <c r="C2464" s="8">
        <v>1361111.1111000001</v>
      </c>
      <c r="D2464" s="8">
        <v>8166.6666659999992</v>
      </c>
      <c r="E2464" s="2">
        <v>480</v>
      </c>
      <c r="F2464" s="2">
        <v>618.167236328125</v>
      </c>
      <c r="G2464" s="2">
        <v>664.86724853515602</v>
      </c>
      <c r="H2464" s="1">
        <v>451.50338803621861</v>
      </c>
      <c r="I2464" s="1">
        <v>648.28245398286003</v>
      </c>
      <c r="J2464" s="1">
        <f t="shared" si="227"/>
        <v>-26.960964363281253</v>
      </c>
      <c r="K2464" s="1">
        <f t="shared" si="228"/>
        <v>-2.4944520261504564</v>
      </c>
      <c r="L2464" s="26"/>
      <c r="M2464" s="26"/>
      <c r="N2464" s="2">
        <v>1361112</v>
      </c>
      <c r="O2464" s="26"/>
      <c r="P2464" s="26"/>
      <c r="Q2464" s="26"/>
      <c r="R2464" s="26"/>
      <c r="S2464" s="26"/>
      <c r="T2464" s="26"/>
      <c r="U2464" s="26"/>
      <c r="V2464" s="26"/>
    </row>
    <row r="2465" spans="1:22" ht="14.5" x14ac:dyDescent="0.35">
      <c r="A2465" s="15">
        <v>21</v>
      </c>
      <c r="B2465" s="8">
        <v>180</v>
      </c>
      <c r="C2465" s="8">
        <v>1361111.1111000001</v>
      </c>
      <c r="D2465" s="8">
        <v>8166.6666659999992</v>
      </c>
      <c r="E2465" s="2">
        <v>510</v>
      </c>
      <c r="F2465" s="2">
        <v>713.156005859375</v>
      </c>
      <c r="G2465" s="2">
        <v>677.29357910156205</v>
      </c>
      <c r="H2465" s="1">
        <v>565.75892183328244</v>
      </c>
      <c r="I2465" s="1">
        <v>658.01631725663253</v>
      </c>
      <c r="J2465" s="1">
        <f t="shared" si="227"/>
        <v>-20.668280546621006</v>
      </c>
      <c r="K2465" s="1">
        <f t="shared" si="228"/>
        <v>-2.8462194888221188</v>
      </c>
      <c r="L2465" s="26"/>
      <c r="M2465" s="26"/>
      <c r="N2465" s="2">
        <v>1361112</v>
      </c>
      <c r="O2465" s="26"/>
      <c r="P2465" s="26"/>
      <c r="Q2465" s="26"/>
      <c r="R2465" s="26"/>
      <c r="S2465" s="26"/>
      <c r="T2465" s="26"/>
      <c r="U2465" s="26"/>
      <c r="V2465" s="26"/>
    </row>
    <row r="2466" spans="1:22" ht="14.5" x14ac:dyDescent="0.35">
      <c r="A2466" s="15">
        <v>21</v>
      </c>
      <c r="B2466" s="8">
        <v>180</v>
      </c>
      <c r="C2466" s="8">
        <v>1361111.1111000001</v>
      </c>
      <c r="D2466" s="8">
        <v>8166.6666659999992</v>
      </c>
      <c r="E2466" s="2">
        <v>540</v>
      </c>
      <c r="F2466" s="2">
        <v>867.55187988281295</v>
      </c>
      <c r="G2466" s="2">
        <v>701.42840576171898</v>
      </c>
      <c r="H2466" s="1">
        <v>676.12498739275588</v>
      </c>
      <c r="I2466" s="1">
        <v>681.25597212262755</v>
      </c>
      <c r="J2466" s="1">
        <f t="shared" si="227"/>
        <v>-22.065180991356346</v>
      </c>
      <c r="K2466" s="1">
        <f t="shared" si="228"/>
        <v>-2.8759077153690531</v>
      </c>
      <c r="L2466" s="26"/>
      <c r="M2466" s="26"/>
      <c r="N2466" s="2">
        <v>1361112</v>
      </c>
      <c r="O2466" s="26"/>
      <c r="P2466" s="26"/>
      <c r="Q2466" s="26"/>
      <c r="R2466" s="26"/>
      <c r="S2466" s="26"/>
      <c r="T2466" s="26"/>
      <c r="U2466" s="26"/>
      <c r="V2466" s="26"/>
    </row>
    <row r="2467" spans="1:22" ht="14.5" x14ac:dyDescent="0.35">
      <c r="A2467" s="15">
        <v>21</v>
      </c>
      <c r="B2467" s="8">
        <v>180</v>
      </c>
      <c r="C2467" s="8">
        <v>1361111.1111000001</v>
      </c>
      <c r="D2467" s="8">
        <v>8166.6666659999992</v>
      </c>
      <c r="E2467" s="2">
        <v>570</v>
      </c>
      <c r="F2467" s="2">
        <v>1561.53149414062</v>
      </c>
      <c r="G2467" s="2">
        <v>1020.74914550781</v>
      </c>
      <c r="H2467" s="1">
        <v>1837.2591529676261</v>
      </c>
      <c r="I2467" s="1">
        <v>1010.143892816327</v>
      </c>
      <c r="J2467" s="1">
        <f t="shared" si="227"/>
        <v>17.65751506528219</v>
      </c>
      <c r="K2467" s="1">
        <f t="shared" si="228"/>
        <v>-1.0389675796600342</v>
      </c>
      <c r="L2467" s="26"/>
      <c r="M2467" s="26"/>
      <c r="N2467" s="2">
        <v>0</v>
      </c>
      <c r="O2467" s="26"/>
      <c r="P2467" s="26"/>
      <c r="Q2467" s="26"/>
      <c r="R2467" s="26"/>
      <c r="S2467" s="26"/>
      <c r="T2467" s="26"/>
      <c r="U2467" s="26"/>
      <c r="V2467" s="26"/>
    </row>
    <row r="2468" spans="1:22" ht="14.5" x14ac:dyDescent="0.35">
      <c r="A2468" s="15">
        <v>21</v>
      </c>
      <c r="B2468" s="8">
        <v>180</v>
      </c>
      <c r="C2468" s="8">
        <v>1361111.1111000001</v>
      </c>
      <c r="D2468" s="8">
        <v>8166.6666659999992</v>
      </c>
      <c r="E2468" s="2">
        <v>600</v>
      </c>
      <c r="F2468" s="2">
        <v>2809.21948242188</v>
      </c>
      <c r="G2468" s="2">
        <v>1222.92956542969</v>
      </c>
      <c r="H2468" s="1">
        <v>3934.0703281010178</v>
      </c>
      <c r="I2468" s="1">
        <v>1234.7803933647399</v>
      </c>
      <c r="J2468" s="1">
        <f t="shared" si="227"/>
        <v>40.041401275965207</v>
      </c>
      <c r="K2468" s="1">
        <f t="shared" si="228"/>
        <v>0.96905236982196685</v>
      </c>
      <c r="L2468" s="26"/>
      <c r="M2468" s="26"/>
      <c r="N2468" s="2">
        <v>2.10423617820563E-14</v>
      </c>
      <c r="O2468" s="26"/>
      <c r="P2468" s="26"/>
      <c r="Q2468" s="26"/>
      <c r="R2468" s="26"/>
      <c r="S2468" s="26"/>
      <c r="T2468" s="26"/>
      <c r="U2468" s="26"/>
      <c r="V2468" s="26"/>
    </row>
    <row r="2469" spans="1:22" ht="14.5" x14ac:dyDescent="0.35">
      <c r="A2469" s="15">
        <v>21</v>
      </c>
      <c r="B2469" s="8">
        <v>180</v>
      </c>
      <c r="C2469" s="8">
        <v>1361111.1111000001</v>
      </c>
      <c r="D2469" s="8">
        <v>8166.6666659999992</v>
      </c>
      <c r="E2469" s="2">
        <v>630</v>
      </c>
      <c r="F2469" s="2">
        <v>5025.1162109375</v>
      </c>
      <c r="G2469" s="2">
        <v>1316.97680664062</v>
      </c>
      <c r="H2469" s="1">
        <v>5774.9183044096817</v>
      </c>
      <c r="I2469" s="1">
        <v>1288.3186147677559</v>
      </c>
      <c r="J2469" s="1">
        <f t="shared" si="227"/>
        <v>14.921089622568081</v>
      </c>
      <c r="K2469" s="1">
        <f t="shared" si="228"/>
        <v>-2.1760589653789122</v>
      </c>
      <c r="L2469" s="26"/>
      <c r="M2469" s="26"/>
      <c r="N2469" s="2">
        <v>0</v>
      </c>
      <c r="O2469" s="26"/>
      <c r="P2469" s="26"/>
      <c r="Q2469" s="26"/>
      <c r="R2469" s="26"/>
      <c r="S2469" s="26"/>
      <c r="T2469" s="26"/>
      <c r="U2469" s="26"/>
      <c r="V2469" s="26"/>
    </row>
    <row r="2470" spans="1:22" ht="14.5" x14ac:dyDescent="0.35">
      <c r="A2470" s="15">
        <v>21</v>
      </c>
      <c r="B2470" s="8">
        <v>180</v>
      </c>
      <c r="C2470" s="8">
        <v>1361111.1111000001</v>
      </c>
      <c r="D2470" s="8">
        <v>8166.6666659999992</v>
      </c>
      <c r="E2470" s="2">
        <v>660</v>
      </c>
      <c r="F2470" s="2">
        <v>6081.81640625</v>
      </c>
      <c r="G2470" s="2">
        <v>1234.02856445312</v>
      </c>
      <c r="H2470" s="1">
        <v>6452.9796271276837</v>
      </c>
      <c r="I2470" s="1">
        <v>1277.454064509684</v>
      </c>
      <c r="J2470" s="1">
        <f t="shared" si="227"/>
        <v>6.1028350098871194</v>
      </c>
      <c r="K2470" s="1">
        <f t="shared" si="228"/>
        <v>3.5190028259847255</v>
      </c>
      <c r="L2470" s="26"/>
      <c r="M2470" s="26"/>
      <c r="N2470" s="2">
        <v>1.0521670476071699E-14</v>
      </c>
      <c r="O2470" s="26"/>
      <c r="P2470" s="26"/>
      <c r="Q2470" s="26"/>
      <c r="R2470" s="26"/>
      <c r="S2470" s="26"/>
      <c r="T2470" s="26"/>
      <c r="U2470" s="26"/>
      <c r="V2470" s="26"/>
    </row>
    <row r="2471" spans="1:22" ht="14.5" x14ac:dyDescent="0.35">
      <c r="A2471" s="15">
        <v>21</v>
      </c>
      <c r="B2471" s="8">
        <v>180</v>
      </c>
      <c r="C2471" s="8">
        <v>1361111.1111000001</v>
      </c>
      <c r="D2471" s="8">
        <v>8166.6666659999992</v>
      </c>
      <c r="E2471" s="2">
        <v>690</v>
      </c>
      <c r="F2471" s="2">
        <v>7459.92431640625</v>
      </c>
      <c r="G2471" s="2">
        <v>1122.03796386719</v>
      </c>
      <c r="H2471" s="1">
        <v>6818.3688648846437</v>
      </c>
      <c r="I2471" s="1">
        <v>1165.276134389333</v>
      </c>
      <c r="J2471" s="1">
        <f t="shared" si="227"/>
        <v>-8.6000262778895031</v>
      </c>
      <c r="K2471" s="1">
        <f t="shared" si="228"/>
        <v>3.8535389990833604</v>
      </c>
      <c r="L2471" s="26"/>
      <c r="M2471" s="26"/>
      <c r="N2471" s="2">
        <v>6.3124717042048498E-14</v>
      </c>
      <c r="O2471" s="26"/>
      <c r="P2471" s="26"/>
      <c r="Q2471" s="26"/>
      <c r="R2471" s="26"/>
      <c r="S2471" s="26"/>
      <c r="T2471" s="26"/>
      <c r="U2471" s="26"/>
      <c r="V2471" s="26"/>
    </row>
    <row r="2472" spans="1:22" ht="14.5" x14ac:dyDescent="0.35">
      <c r="A2472" s="15">
        <v>21</v>
      </c>
      <c r="B2472" s="8">
        <v>180</v>
      </c>
      <c r="C2472" s="8">
        <v>1361111.1111000001</v>
      </c>
      <c r="D2472" s="8">
        <v>8166.6666659999992</v>
      </c>
      <c r="E2472" s="2">
        <v>720</v>
      </c>
      <c r="F2472" s="2">
        <v>6797.6259765625</v>
      </c>
      <c r="G2472" s="2">
        <v>1020.32019042969</v>
      </c>
      <c r="H2472" s="1">
        <v>7137.915021482163</v>
      </c>
      <c r="I2472" s="1">
        <v>1040.576000307183</v>
      </c>
      <c r="J2472" s="1">
        <f t="shared" si="227"/>
        <v>5.0059983602061049</v>
      </c>
      <c r="K2472" s="1">
        <f t="shared" si="228"/>
        <v>1.9852405222876766</v>
      </c>
      <c r="L2472" s="26"/>
      <c r="M2472" s="26"/>
      <c r="N2472" s="2">
        <v>0</v>
      </c>
      <c r="O2472" s="26"/>
      <c r="P2472" s="26"/>
      <c r="Q2472" s="26"/>
      <c r="R2472" s="26"/>
      <c r="S2472" s="26"/>
      <c r="T2472" s="26"/>
      <c r="U2472" s="26"/>
      <c r="V2472" s="26"/>
    </row>
    <row r="2473" spans="1:22" ht="14.5" x14ac:dyDescent="0.35">
      <c r="A2473" s="15">
        <v>21</v>
      </c>
      <c r="B2473" s="8">
        <v>180</v>
      </c>
      <c r="C2473" s="8">
        <v>1361111.1111000001</v>
      </c>
      <c r="D2473" s="8">
        <v>8166.6666659999992</v>
      </c>
      <c r="E2473" s="2">
        <v>750</v>
      </c>
      <c r="F2473" s="2">
        <v>4883.24609375</v>
      </c>
      <c r="G2473" s="2">
        <v>724.52111816406205</v>
      </c>
      <c r="H2473" s="1">
        <v>4761.1679667443887</v>
      </c>
      <c r="I2473" s="1">
        <v>714.2832595337934</v>
      </c>
      <c r="J2473" s="1">
        <f t="shared" si="227"/>
        <v>-2.4999380465763847</v>
      </c>
      <c r="K2473" s="1">
        <f t="shared" si="228"/>
        <v>-1.4130517901550477</v>
      </c>
      <c r="L2473" s="26"/>
      <c r="M2473" s="26"/>
      <c r="N2473" s="2">
        <v>1361112</v>
      </c>
      <c r="O2473" s="26"/>
      <c r="P2473" s="26"/>
      <c r="Q2473" s="26"/>
      <c r="R2473" s="26"/>
      <c r="S2473" s="26"/>
      <c r="T2473" s="26"/>
      <c r="U2473" s="26"/>
      <c r="V2473" s="26"/>
    </row>
    <row r="2474" spans="1:22" ht="14.5" x14ac:dyDescent="0.35">
      <c r="A2474" s="15">
        <v>21</v>
      </c>
      <c r="B2474" s="8">
        <v>180</v>
      </c>
      <c r="C2474" s="8">
        <v>1361111.1111000001</v>
      </c>
      <c r="D2474" s="8">
        <v>8166.6666659999992</v>
      </c>
      <c r="E2474" s="2">
        <v>780</v>
      </c>
      <c r="F2474" s="2">
        <v>4304.54052734375</v>
      </c>
      <c r="G2474" s="2">
        <v>653.61419677734398</v>
      </c>
      <c r="H2474" s="1">
        <v>4104.4088856052394</v>
      </c>
      <c r="I2474" s="1">
        <v>622.14784854357788</v>
      </c>
      <c r="J2474" s="1">
        <f t="shared" si="227"/>
        <v>-4.6493148448066295</v>
      </c>
      <c r="K2474" s="1">
        <f t="shared" si="228"/>
        <v>-4.8142081963506094</v>
      </c>
      <c r="L2474" s="26"/>
      <c r="M2474" s="26"/>
      <c r="N2474" s="2">
        <v>1361112</v>
      </c>
      <c r="O2474" s="26"/>
      <c r="P2474" s="26"/>
      <c r="Q2474" s="26"/>
      <c r="R2474" s="26"/>
      <c r="S2474" s="26"/>
      <c r="T2474" s="26"/>
      <c r="U2474" s="26"/>
      <c r="V2474" s="26"/>
    </row>
    <row r="2475" spans="1:22" ht="14.5" x14ac:dyDescent="0.35">
      <c r="A2475" s="15">
        <v>21</v>
      </c>
      <c r="B2475" s="8">
        <v>180</v>
      </c>
      <c r="C2475" s="8">
        <v>1361111.1111000001</v>
      </c>
      <c r="D2475" s="8">
        <v>8166.6666659999992</v>
      </c>
      <c r="E2475" s="2">
        <v>810</v>
      </c>
      <c r="F2475" s="2">
        <v>4145.75048828125</v>
      </c>
      <c r="G2475" s="2">
        <v>620.29071044921898</v>
      </c>
      <c r="H2475" s="1">
        <v>3905.518955807946</v>
      </c>
      <c r="I2475" s="1">
        <v>594.22994203579742</v>
      </c>
      <c r="J2475" s="1">
        <f t="shared" si="227"/>
        <v>-5.7946452193001967</v>
      </c>
      <c r="K2475" s="1">
        <f t="shared" si="228"/>
        <v>-4.2013797682941538</v>
      </c>
      <c r="L2475" s="26"/>
      <c r="M2475" s="26"/>
      <c r="N2475" s="2">
        <v>1361112</v>
      </c>
      <c r="O2475" s="26"/>
      <c r="P2475" s="26"/>
      <c r="Q2475" s="26"/>
      <c r="R2475" s="26"/>
      <c r="S2475" s="26"/>
      <c r="T2475" s="26"/>
      <c r="U2475" s="26"/>
      <c r="V2475" s="26"/>
    </row>
    <row r="2476" spans="1:22" ht="14.5" x14ac:dyDescent="0.35">
      <c r="A2476" s="15">
        <v>21</v>
      </c>
      <c r="B2476" s="8">
        <v>180</v>
      </c>
      <c r="C2476" s="8">
        <v>1361111.1111000001</v>
      </c>
      <c r="D2476" s="8">
        <v>8166.6666659999992</v>
      </c>
      <c r="E2476" s="2">
        <v>840</v>
      </c>
      <c r="F2476" s="2">
        <v>4300.35693359375</v>
      </c>
      <c r="G2476" s="2">
        <v>607.176025390625</v>
      </c>
      <c r="H2476" s="1">
        <v>4026.530281858757</v>
      </c>
      <c r="I2476" s="1">
        <v>589.01552996496582</v>
      </c>
      <c r="J2476" s="1">
        <f t="shared" si="227"/>
        <v>-6.3675331132608983</v>
      </c>
      <c r="K2476" s="1">
        <f t="shared" si="228"/>
        <v>-2.9909770258098831</v>
      </c>
      <c r="L2476" s="26"/>
      <c r="M2476" s="26"/>
      <c r="N2476" s="2">
        <v>1361112</v>
      </c>
      <c r="O2476" s="26"/>
      <c r="P2476" s="26"/>
      <c r="Q2476" s="26"/>
      <c r="R2476" s="26"/>
      <c r="S2476" s="26"/>
      <c r="T2476" s="26"/>
      <c r="U2476" s="26"/>
      <c r="V2476" s="26"/>
    </row>
    <row r="2477" spans="1:22" ht="14.5" x14ac:dyDescent="0.35">
      <c r="A2477" s="15">
        <v>21</v>
      </c>
      <c r="B2477" s="8">
        <v>180</v>
      </c>
      <c r="C2477" s="8">
        <v>1361111.1111000001</v>
      </c>
      <c r="D2477" s="8">
        <v>8166.6666659999992</v>
      </c>
      <c r="E2477" s="2">
        <v>870</v>
      </c>
      <c r="F2477" s="2">
        <v>4716.20068359375</v>
      </c>
      <c r="G2477" s="2">
        <v>599.36486816406295</v>
      </c>
      <c r="H2477" s="1">
        <v>4394.751958343908</v>
      </c>
      <c r="I2477" s="1">
        <v>596.46215615773121</v>
      </c>
      <c r="J2477" s="1">
        <f t="shared" si="227"/>
        <v>-6.815840690750627</v>
      </c>
      <c r="K2477" s="1">
        <f t="shared" si="228"/>
        <v>-0.48429798950731728</v>
      </c>
      <c r="L2477" s="26"/>
      <c r="M2477" s="26"/>
      <c r="N2477" s="2">
        <v>1361112</v>
      </c>
      <c r="O2477" s="26"/>
      <c r="P2477" s="26"/>
      <c r="Q2477" s="26"/>
      <c r="R2477" s="26"/>
      <c r="S2477" s="26"/>
      <c r="T2477" s="26"/>
      <c r="U2477" s="26"/>
      <c r="V2477" s="26"/>
    </row>
    <row r="2478" spans="1:22" ht="14.5" x14ac:dyDescent="0.35">
      <c r="A2478" s="15">
        <v>21</v>
      </c>
      <c r="B2478" s="8">
        <v>180</v>
      </c>
      <c r="C2478" s="8">
        <v>1361111.1111000001</v>
      </c>
      <c r="D2478" s="8">
        <v>8166.6666659999992</v>
      </c>
      <c r="E2478" s="2">
        <v>900</v>
      </c>
      <c r="F2478" s="2">
        <v>5526.81201171875</v>
      </c>
      <c r="G2478" s="2">
        <v>630.09893798828102</v>
      </c>
      <c r="H2478" s="1">
        <v>5049.9188951307633</v>
      </c>
      <c r="I2478" s="1">
        <v>610.90719198297938</v>
      </c>
      <c r="J2478" s="1">
        <f t="shared" si="227"/>
        <v>-8.6287196954918777</v>
      </c>
      <c r="K2478" s="1">
        <f t="shared" si="228"/>
        <v>-3.0458305590190631</v>
      </c>
      <c r="L2478" s="26"/>
      <c r="M2478" s="26"/>
      <c r="N2478" s="2">
        <v>1361112</v>
      </c>
      <c r="O2478" s="26"/>
      <c r="P2478" s="26"/>
      <c r="Q2478" s="26"/>
      <c r="R2478" s="26"/>
      <c r="S2478" s="26"/>
      <c r="T2478" s="26"/>
      <c r="U2478" s="26"/>
      <c r="V2478" s="26"/>
    </row>
    <row r="2479" spans="1:22" ht="14.5" x14ac:dyDescent="0.35">
      <c r="A2479" s="15">
        <v>21</v>
      </c>
      <c r="B2479" s="8">
        <v>180</v>
      </c>
      <c r="C2479" s="8">
        <v>1361111.1111000001</v>
      </c>
      <c r="D2479" s="8">
        <v>8166.6666659999992</v>
      </c>
      <c r="E2479" s="2">
        <v>930</v>
      </c>
      <c r="F2479" s="2">
        <v>8548.0419921875</v>
      </c>
      <c r="G2479" s="2">
        <v>879.704833984375</v>
      </c>
      <c r="H2479" s="1">
        <v>6938.2007044050824</v>
      </c>
      <c r="I2479" s="1">
        <v>847.06475723531901</v>
      </c>
      <c r="J2479" s="1">
        <f t="shared" si="227"/>
        <v>-18.832865927117989</v>
      </c>
      <c r="K2479" s="1">
        <f t="shared" si="228"/>
        <v>-3.7103441390928782</v>
      </c>
      <c r="L2479" s="26"/>
      <c r="M2479" s="26"/>
      <c r="N2479" s="2">
        <v>0</v>
      </c>
      <c r="O2479" s="26"/>
      <c r="P2479" s="26"/>
      <c r="Q2479" s="26"/>
      <c r="R2479" s="26"/>
      <c r="S2479" s="26"/>
      <c r="T2479" s="26"/>
      <c r="U2479" s="26"/>
      <c r="V2479" s="26"/>
    </row>
    <row r="2480" spans="1:22" ht="14.5" x14ac:dyDescent="0.35">
      <c r="A2480" s="15">
        <v>21</v>
      </c>
      <c r="B2480" s="8">
        <v>180</v>
      </c>
      <c r="C2480" s="8">
        <v>1361111.1111000001</v>
      </c>
      <c r="D2480" s="8">
        <v>8166.6666659999992</v>
      </c>
      <c r="E2480" s="2">
        <v>960</v>
      </c>
      <c r="F2480" s="2">
        <v>7956.1923828125</v>
      </c>
      <c r="G2480" s="2">
        <v>846.14758300781205</v>
      </c>
      <c r="H2480" s="1">
        <v>9634.2121572500419</v>
      </c>
      <c r="I2480" s="1">
        <v>793.34377602900202</v>
      </c>
      <c r="J2480" s="1">
        <f t="shared" si="227"/>
        <v>21.090739058327859</v>
      </c>
      <c r="K2480" s="1">
        <f t="shared" si="228"/>
        <v>-6.2404961072048017</v>
      </c>
      <c r="L2480" s="26"/>
      <c r="M2480" s="26"/>
      <c r="N2480" s="2">
        <v>0</v>
      </c>
      <c r="O2480" s="26"/>
      <c r="P2480" s="26"/>
      <c r="Q2480" s="26"/>
      <c r="R2480" s="26"/>
      <c r="S2480" s="26"/>
      <c r="T2480" s="26"/>
      <c r="U2480" s="26"/>
      <c r="V2480" s="26"/>
    </row>
    <row r="2481" spans="1:22" ht="14.5" x14ac:dyDescent="0.35">
      <c r="A2481" s="15">
        <v>21</v>
      </c>
      <c r="B2481" s="8">
        <v>180</v>
      </c>
      <c r="C2481" s="8">
        <v>1361111.1111000001</v>
      </c>
      <c r="D2481" s="8">
        <v>8166.6666659999992</v>
      </c>
      <c r="E2481" s="2">
        <v>990</v>
      </c>
      <c r="F2481" s="2">
        <v>11189.0205078125</v>
      </c>
      <c r="G2481" s="2">
        <v>759.65692138671898</v>
      </c>
      <c r="H2481" s="1">
        <v>10158.90402482149</v>
      </c>
      <c r="I2481" s="1">
        <v>748.83647057704945</v>
      </c>
      <c r="J2481" s="1">
        <f t="shared" si="227"/>
        <v>-9.2064938326974453</v>
      </c>
      <c r="K2481" s="1">
        <f t="shared" si="228"/>
        <v>-1.4243865230527071</v>
      </c>
      <c r="L2481" s="26"/>
      <c r="M2481" s="26"/>
      <c r="N2481" s="2">
        <v>0</v>
      </c>
      <c r="O2481" s="26"/>
      <c r="P2481" s="26"/>
      <c r="Q2481" s="26"/>
      <c r="R2481" s="26"/>
      <c r="S2481" s="26"/>
      <c r="T2481" s="26"/>
      <c r="U2481" s="26"/>
      <c r="V2481" s="26"/>
    </row>
    <row r="2482" spans="1:22" ht="14.5" x14ac:dyDescent="0.35">
      <c r="A2482" s="15">
        <v>21</v>
      </c>
      <c r="B2482" s="8">
        <v>180</v>
      </c>
      <c r="C2482" s="8">
        <v>1361111.1111000001</v>
      </c>
      <c r="D2482" s="8">
        <v>8166.6666659999992</v>
      </c>
      <c r="E2482" s="2">
        <v>1020</v>
      </c>
      <c r="F2482" s="2">
        <v>10978.70703125</v>
      </c>
      <c r="G2482" s="2">
        <v>663.956787109375</v>
      </c>
      <c r="H2482" s="1">
        <v>10255.528155542621</v>
      </c>
      <c r="I2482" s="1">
        <v>709.12549557272507</v>
      </c>
      <c r="J2482" s="1">
        <f t="shared" si="227"/>
        <v>-6.5871042341225525</v>
      </c>
      <c r="K2482" s="1">
        <f t="shared" si="228"/>
        <v>6.8029590690680504</v>
      </c>
      <c r="L2482" s="26"/>
      <c r="M2482" s="26"/>
      <c r="N2482" s="2">
        <v>0</v>
      </c>
      <c r="O2482" s="26"/>
      <c r="P2482" s="26"/>
      <c r="Q2482" s="26"/>
      <c r="R2482" s="26"/>
      <c r="S2482" s="26"/>
      <c r="T2482" s="26"/>
      <c r="U2482" s="26"/>
      <c r="V2482" s="26"/>
    </row>
    <row r="2483" spans="1:22" ht="14.5" x14ac:dyDescent="0.35">
      <c r="A2483" s="15">
        <v>21</v>
      </c>
      <c r="B2483" s="8">
        <v>180</v>
      </c>
      <c r="C2483" s="8">
        <v>1361111.1111000001</v>
      </c>
      <c r="D2483" s="8">
        <v>8166.6666659999992</v>
      </c>
      <c r="E2483" s="2">
        <v>1050</v>
      </c>
      <c r="F2483" s="2">
        <v>11235.919921875</v>
      </c>
      <c r="G2483" s="2">
        <v>701.78564453125</v>
      </c>
      <c r="H2483" s="1">
        <v>10258.101580699789</v>
      </c>
      <c r="I2483" s="1">
        <v>685.89261990675084</v>
      </c>
      <c r="J2483" s="1">
        <f t="shared" si="227"/>
        <v>-8.7026104491143155</v>
      </c>
      <c r="K2483" s="1">
        <f t="shared" si="228"/>
        <v>-2.2646551334225045</v>
      </c>
      <c r="L2483" s="26"/>
      <c r="M2483" s="26"/>
      <c r="N2483" s="2">
        <v>4.7342869641947601E-13</v>
      </c>
      <c r="O2483" s="26"/>
      <c r="P2483" s="26"/>
      <c r="Q2483" s="26"/>
      <c r="R2483" s="26"/>
      <c r="S2483" s="26"/>
      <c r="T2483" s="26"/>
      <c r="U2483" s="26"/>
      <c r="V2483" s="26"/>
    </row>
    <row r="2484" spans="1:22" ht="14.5" x14ac:dyDescent="0.35">
      <c r="A2484" s="15">
        <v>21</v>
      </c>
      <c r="B2484" s="8">
        <v>180</v>
      </c>
      <c r="C2484" s="8">
        <v>1361111.1111000001</v>
      </c>
      <c r="D2484" s="8">
        <v>8166.6666659999992</v>
      </c>
      <c r="E2484" s="2">
        <v>1080</v>
      </c>
      <c r="F2484" s="2">
        <v>9712.1796875</v>
      </c>
      <c r="G2484" s="2">
        <v>689.14855957031205</v>
      </c>
      <c r="H2484" s="1">
        <v>10251.94559865894</v>
      </c>
      <c r="I2484" s="1">
        <v>656.22219732782696</v>
      </c>
      <c r="J2484" s="1">
        <f t="shared" si="227"/>
        <v>5.5576186657011961</v>
      </c>
      <c r="K2484" s="1">
        <f t="shared" si="228"/>
        <v>-4.7778322663860537</v>
      </c>
      <c r="L2484" s="26"/>
      <c r="M2484" s="26"/>
      <c r="N2484" s="2">
        <v>9.4686533461986504E-14</v>
      </c>
      <c r="O2484" s="26"/>
      <c r="P2484" s="26"/>
      <c r="Q2484" s="26"/>
      <c r="R2484" s="26"/>
      <c r="S2484" s="26"/>
      <c r="T2484" s="26"/>
      <c r="U2484" s="26"/>
      <c r="V2484" s="26"/>
    </row>
    <row r="2485" spans="1:22" ht="14.5" x14ac:dyDescent="0.35">
      <c r="A2485" s="15">
        <v>21</v>
      </c>
      <c r="B2485" s="8">
        <v>180</v>
      </c>
      <c r="C2485" s="8">
        <v>1361111.1111000001</v>
      </c>
      <c r="D2485" s="8">
        <v>8166.6666659999992</v>
      </c>
      <c r="E2485" s="2">
        <v>1110</v>
      </c>
      <c r="F2485" s="2">
        <v>7353.96875</v>
      </c>
      <c r="G2485" s="2">
        <v>539.03277587890602</v>
      </c>
      <c r="H2485" s="1">
        <v>7607.2276523333767</v>
      </c>
      <c r="I2485" s="1">
        <v>531.80131056708331</v>
      </c>
      <c r="J2485" s="1">
        <f t="shared" si="227"/>
        <v>3.4438397951225546</v>
      </c>
      <c r="K2485" s="1">
        <f t="shared" si="228"/>
        <v>-1.3415631915947295</v>
      </c>
      <c r="L2485" s="26"/>
      <c r="M2485" s="26"/>
      <c r="N2485" s="2">
        <v>1361112</v>
      </c>
      <c r="O2485" s="26"/>
      <c r="P2485" s="26"/>
      <c r="Q2485" s="26"/>
      <c r="R2485" s="26"/>
      <c r="S2485" s="26"/>
      <c r="T2485" s="26"/>
      <c r="U2485" s="26"/>
      <c r="V2485" s="26"/>
    </row>
    <row r="2486" spans="1:22" ht="14.5" x14ac:dyDescent="0.35">
      <c r="A2486" s="15">
        <v>21</v>
      </c>
      <c r="B2486" s="8">
        <v>180</v>
      </c>
      <c r="C2486" s="8">
        <v>1361111.1111000001</v>
      </c>
      <c r="D2486" s="8">
        <v>8166.6666659999992</v>
      </c>
      <c r="E2486" s="2">
        <v>1140</v>
      </c>
      <c r="F2486" s="2">
        <v>6816.97705078125</v>
      </c>
      <c r="G2486" s="2">
        <v>511.86843872070301</v>
      </c>
      <c r="H2486" s="1">
        <v>6611.9814669887364</v>
      </c>
      <c r="I2486" s="1">
        <v>522.89446326297764</v>
      </c>
      <c r="J2486" s="1">
        <f t="shared" si="227"/>
        <v>-3.0071332537201418</v>
      </c>
      <c r="K2486" s="1">
        <f t="shared" si="228"/>
        <v>2.1540739198204188</v>
      </c>
      <c r="L2486" s="26"/>
      <c r="M2486" s="26"/>
      <c r="N2486" s="2">
        <v>1361112</v>
      </c>
      <c r="O2486" s="26"/>
      <c r="P2486" s="26"/>
      <c r="Q2486" s="26"/>
      <c r="R2486" s="26"/>
      <c r="S2486" s="26"/>
      <c r="T2486" s="26"/>
      <c r="U2486" s="26"/>
      <c r="V2486" s="26"/>
    </row>
    <row r="2487" spans="1:22" ht="14.5" x14ac:dyDescent="0.35">
      <c r="A2487" s="15">
        <v>21</v>
      </c>
      <c r="B2487" s="8">
        <v>180</v>
      </c>
      <c r="C2487" s="8">
        <v>1361111.1111000001</v>
      </c>
      <c r="D2487" s="8">
        <v>8166.6666659999992</v>
      </c>
      <c r="E2487" s="2">
        <v>1170</v>
      </c>
      <c r="F2487" s="2">
        <v>7485.099609375</v>
      </c>
      <c r="G2487" s="2">
        <v>538.98718261718795</v>
      </c>
      <c r="H2487" s="1">
        <v>6822.7934479651294</v>
      </c>
      <c r="I2487" s="1">
        <v>515.98933728009683</v>
      </c>
      <c r="J2487" s="1">
        <f t="shared" si="227"/>
        <v>-8.8483279578583005</v>
      </c>
      <c r="K2487" s="1">
        <f t="shared" si="228"/>
        <v>-4.2668631237981005</v>
      </c>
      <c r="L2487" s="26"/>
      <c r="M2487" s="26"/>
      <c r="N2487" s="2">
        <v>1361112</v>
      </c>
      <c r="O2487" s="26"/>
      <c r="P2487" s="26"/>
      <c r="Q2487" s="26"/>
      <c r="R2487" s="26"/>
      <c r="S2487" s="26"/>
      <c r="T2487" s="26"/>
      <c r="U2487" s="26"/>
      <c r="V2487" s="26"/>
    </row>
    <row r="2488" spans="1:22" ht="14.5" x14ac:dyDescent="0.35">
      <c r="A2488" s="15">
        <v>21</v>
      </c>
      <c r="B2488" s="8">
        <v>180</v>
      </c>
      <c r="C2488" s="8">
        <v>1361111.1111000001</v>
      </c>
      <c r="D2488" s="8">
        <v>8166.6666659999992</v>
      </c>
      <c r="E2488" s="2">
        <v>1200</v>
      </c>
      <c r="F2488" s="2">
        <v>7657.6748046875</v>
      </c>
      <c r="G2488" s="2">
        <v>529.57342529296898</v>
      </c>
      <c r="H2488" s="1">
        <v>7273.3303800099493</v>
      </c>
      <c r="I2488" s="1">
        <v>509.75646648832458</v>
      </c>
      <c r="J2488" s="1">
        <f t="shared" si="227"/>
        <v>-5.0190747776633398</v>
      </c>
      <c r="K2488" s="1">
        <f t="shared" si="228"/>
        <v>-3.7420606582895135</v>
      </c>
      <c r="L2488" s="26"/>
      <c r="M2488" s="26"/>
      <c r="N2488" s="2">
        <v>1361112</v>
      </c>
      <c r="O2488" s="26"/>
      <c r="P2488" s="26"/>
      <c r="Q2488" s="26"/>
      <c r="R2488" s="26"/>
      <c r="S2488" s="26"/>
      <c r="T2488" s="26"/>
      <c r="U2488" s="26"/>
      <c r="V2488" s="26"/>
    </row>
    <row r="2489" spans="1:22" ht="14.5" x14ac:dyDescent="0.35">
      <c r="A2489" s="15">
        <v>21</v>
      </c>
      <c r="B2489" s="8">
        <v>180</v>
      </c>
      <c r="C2489" s="8">
        <v>1361111.1111000001</v>
      </c>
      <c r="D2489" s="8">
        <v>8166.6666659999992</v>
      </c>
      <c r="E2489" s="2">
        <v>1230</v>
      </c>
      <c r="F2489" s="2">
        <v>6881.943359375</v>
      </c>
      <c r="G2489" s="2">
        <v>469.86941528320301</v>
      </c>
      <c r="H2489" s="1">
        <v>7496.0551285249039</v>
      </c>
      <c r="I2489" s="1">
        <v>503.74935234382212</v>
      </c>
      <c r="J2489" s="1">
        <f t="shared" si="227"/>
        <v>8.9235225732179799</v>
      </c>
      <c r="K2489" s="1">
        <f t="shared" si="228"/>
        <v>7.2105006111535825</v>
      </c>
      <c r="L2489" s="26"/>
      <c r="M2489" s="26"/>
      <c r="N2489" s="2">
        <v>1361112</v>
      </c>
      <c r="O2489" s="26"/>
      <c r="P2489" s="26"/>
      <c r="Q2489" s="26"/>
      <c r="R2489" s="26"/>
      <c r="S2489" s="26"/>
      <c r="T2489" s="26"/>
      <c r="U2489" s="26"/>
      <c r="V2489" s="26"/>
    </row>
    <row r="2490" spans="1:22" ht="14.5" x14ac:dyDescent="0.35">
      <c r="A2490" s="15">
        <v>21</v>
      </c>
      <c r="B2490" s="8">
        <v>180</v>
      </c>
      <c r="C2490" s="8">
        <v>1361111.1111000001</v>
      </c>
      <c r="D2490" s="8">
        <v>8166.6666659999992</v>
      </c>
      <c r="E2490" s="2">
        <v>1260</v>
      </c>
      <c r="F2490" s="2">
        <v>8079.02099609375</v>
      </c>
      <c r="G2490" s="2">
        <v>473.03720092773398</v>
      </c>
      <c r="H2490" s="1">
        <v>7412.8876347638334</v>
      </c>
      <c r="I2490" s="1">
        <v>496.41639383359802</v>
      </c>
      <c r="J2490" s="1">
        <f t="shared" si="227"/>
        <v>-8.2452237919915756</v>
      </c>
      <c r="K2490" s="1">
        <f t="shared" si="228"/>
        <v>4.9423582035434235</v>
      </c>
      <c r="L2490" s="26"/>
      <c r="M2490" s="26"/>
      <c r="N2490" s="2">
        <v>1361112</v>
      </c>
      <c r="O2490" s="26"/>
      <c r="P2490" s="26"/>
      <c r="Q2490" s="26"/>
      <c r="R2490" s="26"/>
      <c r="S2490" s="26"/>
      <c r="T2490" s="26"/>
      <c r="U2490" s="26"/>
      <c r="V2490" s="26"/>
    </row>
    <row r="2491" spans="1:22" ht="14.5" x14ac:dyDescent="0.35">
      <c r="A2491" s="15">
        <v>21</v>
      </c>
      <c r="B2491" s="8">
        <v>180</v>
      </c>
      <c r="C2491" s="8">
        <v>1361111.1111000001</v>
      </c>
      <c r="D2491" s="8">
        <v>8166.6666659999992</v>
      </c>
      <c r="E2491" s="2">
        <v>1290</v>
      </c>
      <c r="F2491" s="2">
        <v>11906.8779296875</v>
      </c>
      <c r="G2491" s="2">
        <v>654.33355712890602</v>
      </c>
      <c r="H2491" s="1">
        <v>10626.301904811709</v>
      </c>
      <c r="I2491" s="1">
        <v>651.95060482153883</v>
      </c>
      <c r="J2491" s="1">
        <f t="shared" si="227"/>
        <v>-10.754926962700456</v>
      </c>
      <c r="K2491" s="1">
        <f t="shared" si="228"/>
        <v>-0.36418005486729771</v>
      </c>
      <c r="L2491" s="26"/>
      <c r="M2491" s="26"/>
      <c r="N2491" s="2">
        <v>0</v>
      </c>
      <c r="O2491" s="26"/>
      <c r="P2491" s="26"/>
      <c r="Q2491" s="26"/>
      <c r="R2491" s="26"/>
      <c r="S2491" s="26"/>
      <c r="T2491" s="26"/>
      <c r="U2491" s="26"/>
      <c r="V2491" s="26"/>
    </row>
    <row r="2492" spans="1:22" ht="14.5" x14ac:dyDescent="0.35">
      <c r="A2492" s="15">
        <v>21</v>
      </c>
      <c r="B2492" s="8">
        <v>180</v>
      </c>
      <c r="C2492" s="8">
        <v>1361111.1111000001</v>
      </c>
      <c r="D2492" s="8">
        <v>8166.6666659999992</v>
      </c>
      <c r="E2492" s="2">
        <v>1320</v>
      </c>
      <c r="F2492" s="2">
        <v>14790.3291015625</v>
      </c>
      <c r="G2492" s="2">
        <v>652.71771240234398</v>
      </c>
      <c r="H2492" s="1">
        <v>12686.939606679191</v>
      </c>
      <c r="I2492" s="1">
        <v>705.4676063998312</v>
      </c>
      <c r="J2492" s="1">
        <f t="shared" si="227"/>
        <v>-14.221383989765989</v>
      </c>
      <c r="K2492" s="1">
        <f t="shared" si="228"/>
        <v>8.0815784519375011</v>
      </c>
      <c r="L2492" s="26"/>
      <c r="M2492" s="26"/>
      <c r="N2492" s="2">
        <v>0</v>
      </c>
      <c r="O2492" s="26"/>
      <c r="P2492" s="26"/>
      <c r="Q2492" s="26"/>
      <c r="R2492" s="26"/>
      <c r="S2492" s="26"/>
      <c r="T2492" s="26"/>
      <c r="U2492" s="26"/>
      <c r="V2492" s="26"/>
    </row>
    <row r="2493" spans="1:22" ht="14.5" x14ac:dyDescent="0.35">
      <c r="A2493" s="15">
        <v>21</v>
      </c>
      <c r="B2493" s="8">
        <v>180</v>
      </c>
      <c r="C2493" s="8">
        <v>1361111.1111000001</v>
      </c>
      <c r="D2493" s="8">
        <v>8166.6666659999992</v>
      </c>
      <c r="E2493" s="2">
        <v>1350</v>
      </c>
      <c r="F2493" s="2">
        <v>15738.498046875</v>
      </c>
      <c r="G2493" s="2">
        <v>642.38214111328102</v>
      </c>
      <c r="H2493" s="1">
        <v>14408.510905171601</v>
      </c>
      <c r="I2493" s="1">
        <v>738.24866026503423</v>
      </c>
      <c r="J2493" s="1">
        <f t="shared" si="227"/>
        <v>-8.4505340836349898</v>
      </c>
      <c r="K2493" s="1">
        <f t="shared" si="228"/>
        <v>14.923596565996004</v>
      </c>
      <c r="L2493" s="26"/>
      <c r="M2493" s="26"/>
      <c r="N2493" s="2">
        <v>0</v>
      </c>
      <c r="O2493" s="26"/>
      <c r="P2493" s="26"/>
      <c r="Q2493" s="26"/>
      <c r="R2493" s="26"/>
      <c r="S2493" s="26"/>
      <c r="T2493" s="26"/>
      <c r="U2493" s="26"/>
      <c r="V2493" s="26"/>
    </row>
    <row r="2494" spans="1:22" ht="14.5" x14ac:dyDescent="0.35">
      <c r="A2494" s="15">
        <v>21</v>
      </c>
      <c r="B2494" s="8">
        <v>180</v>
      </c>
      <c r="C2494" s="8">
        <v>1361111.1111000001</v>
      </c>
      <c r="D2494" s="8">
        <v>8166.6666659999992</v>
      </c>
      <c r="E2494" s="2">
        <v>1380</v>
      </c>
      <c r="F2494" s="2">
        <v>16135.9296875</v>
      </c>
      <c r="G2494" s="2">
        <v>692.556640625</v>
      </c>
      <c r="H2494" s="1">
        <v>15561.506567268691</v>
      </c>
      <c r="I2494" s="1">
        <v>758.91342637790456</v>
      </c>
      <c r="J2494" s="1">
        <f t="shared" si="227"/>
        <v>-3.559900987151035</v>
      </c>
      <c r="K2494" s="1">
        <f t="shared" si="228"/>
        <v>9.5814236497711818</v>
      </c>
      <c r="L2494" s="26"/>
      <c r="M2494" s="26"/>
      <c r="N2494" s="2">
        <v>1.6833088471290099E-13</v>
      </c>
      <c r="O2494" s="26"/>
      <c r="P2494" s="26"/>
      <c r="Q2494" s="26"/>
      <c r="R2494" s="26"/>
      <c r="S2494" s="26"/>
      <c r="T2494" s="26"/>
      <c r="U2494" s="26"/>
      <c r="V2494" s="26"/>
    </row>
    <row r="2495" spans="1:22" ht="14.5" x14ac:dyDescent="0.35">
      <c r="A2495" s="15">
        <v>21</v>
      </c>
      <c r="B2495" s="8">
        <v>180</v>
      </c>
      <c r="C2495" s="8">
        <v>1361111.1111000001</v>
      </c>
      <c r="D2495" s="8">
        <v>8166.6666659999992</v>
      </c>
      <c r="E2495" s="2">
        <v>1410</v>
      </c>
      <c r="F2495" s="2">
        <v>16027.669921875</v>
      </c>
      <c r="G2495" s="2">
        <v>785.46075439453102</v>
      </c>
      <c r="H2495" s="1">
        <v>16004.183040869861</v>
      </c>
      <c r="I2495" s="1">
        <v>777.41497762384802</v>
      </c>
      <c r="J2495" s="1">
        <f t="shared" si="227"/>
        <v>-0.14653958510265944</v>
      </c>
      <c r="K2495" s="1">
        <f t="shared" si="228"/>
        <v>-1.0243384823071215</v>
      </c>
      <c r="L2495" s="26"/>
      <c r="M2495" s="26"/>
      <c r="N2495" s="2">
        <v>1.1572778054868401E-13</v>
      </c>
      <c r="O2495" s="26"/>
      <c r="P2495" s="26"/>
      <c r="Q2495" s="26"/>
      <c r="R2495" s="26"/>
      <c r="S2495" s="26"/>
      <c r="T2495" s="26"/>
      <c r="U2495" s="26"/>
      <c r="V2495" s="26"/>
    </row>
    <row r="2496" spans="1:22" ht="14.5" x14ac:dyDescent="0.35">
      <c r="A2496" s="15">
        <v>21</v>
      </c>
      <c r="B2496" s="8">
        <v>180</v>
      </c>
      <c r="C2496" s="8">
        <v>1361111.1111000001</v>
      </c>
      <c r="D2496" s="8">
        <v>8166.6666659999992</v>
      </c>
      <c r="E2496" s="2">
        <v>1440</v>
      </c>
      <c r="F2496" s="2">
        <v>14092.794921875</v>
      </c>
      <c r="G2496" s="2">
        <v>801.36511230468795</v>
      </c>
      <c r="H2496" s="1">
        <v>15141.98999171807</v>
      </c>
      <c r="I2496" s="1">
        <v>791.82282071473526</v>
      </c>
      <c r="J2496" s="1">
        <f t="shared" si="227"/>
        <v>7.4449041205765178</v>
      </c>
      <c r="K2496" s="1">
        <f t="shared" si="228"/>
        <v>-1.1907545566227009</v>
      </c>
      <c r="L2496" s="26"/>
      <c r="M2496" s="26"/>
      <c r="N2496" s="2">
        <v>3.9978437227361501E-13</v>
      </c>
      <c r="O2496" s="26"/>
      <c r="P2496" s="26"/>
      <c r="Q2496" s="26"/>
      <c r="R2496" s="26"/>
      <c r="S2496" s="26"/>
      <c r="T2496" s="26"/>
      <c r="U2496" s="26"/>
      <c r="V2496" s="26"/>
    </row>
    <row r="2497" spans="1:22" ht="14.5" x14ac:dyDescent="0.35">
      <c r="A2497" s="15">
        <v>21</v>
      </c>
      <c r="B2497" s="8">
        <v>180</v>
      </c>
      <c r="C2497" s="8">
        <v>1361111.1111000001</v>
      </c>
      <c r="D2497" s="8">
        <v>8166.6666659999992</v>
      </c>
      <c r="E2497" s="2">
        <v>1470</v>
      </c>
      <c r="F2497" s="2">
        <v>10283.3994140625</v>
      </c>
      <c r="G2497" s="2">
        <v>625.27825927734398</v>
      </c>
      <c r="H2497" s="1">
        <v>10466.761613799439</v>
      </c>
      <c r="I2497" s="1">
        <v>617.41364528518204</v>
      </c>
      <c r="J2497" s="1">
        <f t="shared" si="227"/>
        <v>1.7830893496774247</v>
      </c>
      <c r="K2497" s="1">
        <f t="shared" si="228"/>
        <v>-1.2577782571956595</v>
      </c>
      <c r="L2497" s="26"/>
      <c r="M2497" s="26"/>
      <c r="N2497" s="2">
        <v>1361112</v>
      </c>
      <c r="O2497" s="26"/>
      <c r="P2497" s="26"/>
      <c r="Q2497" s="26"/>
      <c r="R2497" s="26"/>
      <c r="S2497" s="26"/>
      <c r="T2497" s="26"/>
      <c r="U2497" s="26"/>
      <c r="V2497" s="26"/>
    </row>
    <row r="2498" spans="1:22" ht="14.5" x14ac:dyDescent="0.35">
      <c r="A2498" s="15">
        <v>21</v>
      </c>
      <c r="B2498" s="8">
        <v>180</v>
      </c>
      <c r="C2498" s="8">
        <v>1361111.1111000001</v>
      </c>
      <c r="D2498" s="8">
        <v>8166.6666659999992</v>
      </c>
      <c r="E2498" s="2">
        <v>1500</v>
      </c>
      <c r="F2498" s="2">
        <v>9417.3857421875</v>
      </c>
      <c r="G2498" s="2">
        <v>580.83312988281205</v>
      </c>
      <c r="H2498" s="1">
        <v>9536.7450719680492</v>
      </c>
      <c r="I2498" s="1">
        <v>579.82971393671448</v>
      </c>
      <c r="J2498" s="1">
        <f t="shared" si="227"/>
        <v>1.2674359216894944</v>
      </c>
      <c r="K2498" s="1">
        <f t="shared" si="228"/>
        <v>-0.17275459929429457</v>
      </c>
      <c r="L2498" s="26"/>
      <c r="M2498" s="26"/>
      <c r="N2498" s="2">
        <v>1361112</v>
      </c>
      <c r="O2498" s="26"/>
      <c r="P2498" s="26"/>
      <c r="Q2498" s="26"/>
      <c r="R2498" s="26"/>
      <c r="S2498" s="26"/>
      <c r="T2498" s="26"/>
      <c r="U2498" s="26"/>
      <c r="V2498" s="26"/>
    </row>
    <row r="2499" spans="1:22" ht="14.5" x14ac:dyDescent="0.35">
      <c r="A2499" s="15">
        <v>21</v>
      </c>
      <c r="B2499" s="8">
        <v>180</v>
      </c>
      <c r="C2499" s="8">
        <v>1361111.1111000001</v>
      </c>
      <c r="D2499" s="8">
        <v>8166.6666659999992</v>
      </c>
      <c r="E2499" s="2">
        <v>1530</v>
      </c>
      <c r="F2499" s="2">
        <v>9496.880859375</v>
      </c>
      <c r="G2499" s="2">
        <v>560.71807861328102</v>
      </c>
      <c r="H2499" s="1">
        <v>9375.1809473184658</v>
      </c>
      <c r="I2499" s="1">
        <v>571.11983489622821</v>
      </c>
      <c r="J2499" s="1">
        <f t="shared" si="227"/>
        <v>-1.2814724524673404</v>
      </c>
      <c r="K2499" s="1">
        <f t="shared" si="228"/>
        <v>1.8550777440013895</v>
      </c>
      <c r="L2499" s="26"/>
      <c r="M2499" s="26"/>
      <c r="N2499" s="2">
        <v>1361112</v>
      </c>
      <c r="O2499" s="26"/>
      <c r="P2499" s="26"/>
      <c r="Q2499" s="26"/>
      <c r="R2499" s="26"/>
      <c r="S2499" s="26"/>
      <c r="T2499" s="26"/>
      <c r="U2499" s="26"/>
      <c r="V2499" s="26"/>
    </row>
    <row r="2500" spans="1:22" ht="14.5" x14ac:dyDescent="0.35">
      <c r="A2500" s="15">
        <v>21</v>
      </c>
      <c r="B2500" s="8">
        <v>180</v>
      </c>
      <c r="C2500" s="8">
        <v>1361111.1111000001</v>
      </c>
      <c r="D2500" s="8">
        <v>8166.6666659999992</v>
      </c>
      <c r="E2500" s="2">
        <v>1560</v>
      </c>
      <c r="F2500" s="2">
        <v>10061.8798828125</v>
      </c>
      <c r="G2500" s="2">
        <v>554.9169921875</v>
      </c>
      <c r="H2500" s="1">
        <v>9722.1867200817705</v>
      </c>
      <c r="I2500" s="1">
        <v>561.23933659734723</v>
      </c>
      <c r="J2500" s="1">
        <f t="shared" si="227"/>
        <v>-3.3760407268525086</v>
      </c>
      <c r="K2500" s="1">
        <f t="shared" si="228"/>
        <v>1.139331557486527</v>
      </c>
      <c r="L2500" s="26"/>
      <c r="M2500" s="26"/>
      <c r="N2500" s="2">
        <v>1361112</v>
      </c>
      <c r="O2500" s="26"/>
      <c r="P2500" s="26"/>
      <c r="Q2500" s="26"/>
      <c r="R2500" s="26"/>
      <c r="S2500" s="26"/>
      <c r="T2500" s="26"/>
      <c r="U2500" s="26"/>
      <c r="V2500" s="26"/>
    </row>
    <row r="2501" spans="1:22" ht="14.5" x14ac:dyDescent="0.35">
      <c r="A2501" s="15">
        <v>21</v>
      </c>
      <c r="B2501" s="8">
        <v>180</v>
      </c>
      <c r="C2501" s="8">
        <v>1361111.1111000001</v>
      </c>
      <c r="D2501" s="8">
        <v>8166.6666659999992</v>
      </c>
      <c r="E2501" s="2">
        <v>1590</v>
      </c>
      <c r="F2501" s="2">
        <v>11031.337890625</v>
      </c>
      <c r="G2501" s="2">
        <v>557.71368408203102</v>
      </c>
      <c r="H2501" s="1">
        <v>10668.3800055509</v>
      </c>
      <c r="I2501" s="1">
        <v>552.87013557434716</v>
      </c>
      <c r="J2501" s="1">
        <f t="shared" si="227"/>
        <v>-3.2902435649492729</v>
      </c>
      <c r="K2501" s="1">
        <f t="shared" si="228"/>
        <v>-0.86846506476815299</v>
      </c>
      <c r="L2501" s="26"/>
      <c r="M2501" s="26"/>
      <c r="N2501" s="2">
        <v>1361112</v>
      </c>
      <c r="O2501" s="26"/>
      <c r="P2501" s="26"/>
      <c r="Q2501" s="26"/>
      <c r="R2501" s="26"/>
      <c r="S2501" s="26"/>
      <c r="T2501" s="26"/>
      <c r="U2501" s="26"/>
      <c r="V2501" s="26"/>
    </row>
    <row r="2502" spans="1:22" ht="14.5" x14ac:dyDescent="0.35">
      <c r="A2502" s="15">
        <v>21</v>
      </c>
      <c r="B2502" s="8">
        <v>180</v>
      </c>
      <c r="C2502" s="8">
        <v>1361111.1111000001</v>
      </c>
      <c r="D2502" s="8">
        <v>8166.6666659999992</v>
      </c>
      <c r="E2502" s="2">
        <v>1620</v>
      </c>
      <c r="F2502" s="2">
        <v>12046.341796875</v>
      </c>
      <c r="G2502" s="2">
        <v>556.977294921875</v>
      </c>
      <c r="H2502" s="1">
        <v>11682.865607546821</v>
      </c>
      <c r="I2502" s="1">
        <v>546.72971264039347</v>
      </c>
      <c r="J2502" s="1">
        <f t="shared" si="227"/>
        <v>-3.0173159242623386</v>
      </c>
      <c r="K2502" s="1">
        <f t="shared" si="228"/>
        <v>-1.8398563774343648</v>
      </c>
      <c r="L2502" s="26"/>
      <c r="M2502" s="26"/>
      <c r="N2502" s="2">
        <v>1361112</v>
      </c>
      <c r="O2502" s="26"/>
      <c r="P2502" s="26"/>
      <c r="Q2502" s="26"/>
      <c r="R2502" s="26"/>
      <c r="S2502" s="26"/>
      <c r="T2502" s="26"/>
      <c r="U2502" s="26"/>
      <c r="V2502" s="26"/>
    </row>
    <row r="2503" spans="1:22" ht="14.5" x14ac:dyDescent="0.35">
      <c r="A2503" s="15">
        <v>21</v>
      </c>
      <c r="B2503" s="8">
        <v>180</v>
      </c>
      <c r="C2503" s="8">
        <v>1361111.1111000001</v>
      </c>
      <c r="D2503" s="8">
        <v>8166.6666659999992</v>
      </c>
      <c r="E2503" s="2">
        <v>1650</v>
      </c>
      <c r="F2503" s="2">
        <v>17183.7890625</v>
      </c>
      <c r="G2503" s="2">
        <v>754.12658691406295</v>
      </c>
      <c r="H2503" s="1">
        <v>17402.429276883689</v>
      </c>
      <c r="I2503" s="1">
        <v>681.57111205784338</v>
      </c>
      <c r="J2503" s="1">
        <f t="shared" si="227"/>
        <v>1.2723632348398972</v>
      </c>
      <c r="K2503" s="1">
        <f t="shared" si="228"/>
        <v>-9.6211267597820012</v>
      </c>
      <c r="L2503" s="26"/>
      <c r="M2503" s="26"/>
      <c r="N2503" s="2">
        <v>0</v>
      </c>
      <c r="O2503" s="26"/>
      <c r="P2503" s="26"/>
      <c r="Q2503" s="26"/>
      <c r="R2503" s="26"/>
      <c r="S2503" s="26"/>
      <c r="T2503" s="26"/>
      <c r="U2503" s="26"/>
      <c r="V2503" s="26"/>
    </row>
    <row r="2504" spans="1:22" ht="14.5" x14ac:dyDescent="0.35">
      <c r="A2504" s="15">
        <v>21</v>
      </c>
      <c r="B2504" s="8">
        <v>180</v>
      </c>
      <c r="C2504" s="8">
        <v>1361111.1111000001</v>
      </c>
      <c r="D2504" s="8">
        <v>8166.6666659999992</v>
      </c>
      <c r="E2504" s="2">
        <v>1680</v>
      </c>
      <c r="F2504" s="2">
        <v>18177.240234375</v>
      </c>
      <c r="G2504" s="2">
        <v>647.20007324218795</v>
      </c>
      <c r="H2504" s="1">
        <v>19486.875803275321</v>
      </c>
      <c r="I2504" s="1">
        <v>703.56738734741168</v>
      </c>
      <c r="J2504" s="1">
        <f t="shared" si="227"/>
        <v>7.2048097071615302</v>
      </c>
      <c r="K2504" s="1">
        <f t="shared" si="228"/>
        <v>8.7094109589401398</v>
      </c>
      <c r="L2504" s="26"/>
      <c r="M2504" s="26"/>
      <c r="N2504" s="2">
        <v>0</v>
      </c>
      <c r="O2504" s="26"/>
      <c r="P2504" s="26"/>
      <c r="Q2504" s="26"/>
      <c r="R2504" s="26"/>
      <c r="S2504" s="26"/>
      <c r="T2504" s="26"/>
      <c r="U2504" s="26"/>
      <c r="V2504" s="26"/>
    </row>
    <row r="2505" spans="1:22" ht="14.5" x14ac:dyDescent="0.35">
      <c r="A2505" s="15">
        <v>21</v>
      </c>
      <c r="B2505" s="8">
        <v>180</v>
      </c>
      <c r="C2505" s="8">
        <v>1361111.1111000001</v>
      </c>
      <c r="D2505" s="8">
        <v>8166.6666659999992</v>
      </c>
      <c r="E2505" s="2">
        <v>1710</v>
      </c>
      <c r="F2505" s="2">
        <v>22440.162109375</v>
      </c>
      <c r="G2505" s="2">
        <v>696.76898193359398</v>
      </c>
      <c r="H2505" s="1">
        <v>20782.580516089009</v>
      </c>
      <c r="I2505" s="1">
        <v>712.75821812636332</v>
      </c>
      <c r="J2505" s="1">
        <f t="shared" si="227"/>
        <v>-7.3866738805487095</v>
      </c>
      <c r="K2505" s="1">
        <f t="shared" si="228"/>
        <v>2.2947686546547796</v>
      </c>
      <c r="L2505" s="26"/>
      <c r="M2505" s="26"/>
      <c r="N2505" s="2">
        <v>0</v>
      </c>
      <c r="O2505" s="26"/>
      <c r="P2505" s="26"/>
      <c r="Q2505" s="26"/>
      <c r="R2505" s="26"/>
      <c r="S2505" s="26"/>
      <c r="T2505" s="26"/>
      <c r="U2505" s="26"/>
      <c r="V2505" s="26"/>
    </row>
    <row r="2506" spans="1:22" ht="14.5" x14ac:dyDescent="0.35">
      <c r="A2506" s="15">
        <v>21</v>
      </c>
      <c r="B2506" s="8">
        <v>180</v>
      </c>
      <c r="C2506" s="8">
        <v>1361111.1111000001</v>
      </c>
      <c r="D2506" s="8">
        <v>8166.6666659999992</v>
      </c>
      <c r="E2506" s="2">
        <v>1740</v>
      </c>
      <c r="F2506" s="2">
        <v>22143.787109375</v>
      </c>
      <c r="G2506" s="2">
        <v>690.85406494140602</v>
      </c>
      <c r="H2506" s="1">
        <v>20500.30771207016</v>
      </c>
      <c r="I2506" s="1">
        <v>722.92283919872091</v>
      </c>
      <c r="J2506" s="1">
        <f t="shared" ref="J2506:J2569" si="237">(H2506-F2506)/F2506*100</f>
        <v>-7.4218533134697688</v>
      </c>
      <c r="K2506" s="1">
        <f t="shared" ref="K2506:K2569" si="238">(I2506-G2506)/G2506*100</f>
        <v>4.6419028105501212</v>
      </c>
      <c r="L2506" s="26"/>
      <c r="M2506" s="26"/>
      <c r="N2506" s="2">
        <v>1.6833087116037401E-13</v>
      </c>
      <c r="O2506" s="26"/>
      <c r="P2506" s="26"/>
      <c r="Q2506" s="26"/>
      <c r="R2506" s="26"/>
      <c r="S2506" s="26"/>
      <c r="T2506" s="26"/>
      <c r="U2506" s="26"/>
      <c r="V2506" s="26"/>
    </row>
    <row r="2507" spans="1:22" ht="14.5" x14ac:dyDescent="0.35">
      <c r="A2507" s="15">
        <v>21</v>
      </c>
      <c r="B2507" s="8">
        <v>180</v>
      </c>
      <c r="C2507" s="8">
        <v>1361111.1111000001</v>
      </c>
      <c r="D2507" s="8">
        <v>8166.6666659999992</v>
      </c>
      <c r="E2507" s="2">
        <v>1770</v>
      </c>
      <c r="F2507" s="2">
        <v>19711.701171875</v>
      </c>
      <c r="G2507" s="2">
        <v>693.91046142578102</v>
      </c>
      <c r="H2507" s="1">
        <v>19761.931505139812</v>
      </c>
      <c r="I2507" s="1">
        <v>737.13919310545759</v>
      </c>
      <c r="J2507" s="1">
        <f t="shared" si="237"/>
        <v>0.25482495309172581</v>
      </c>
      <c r="K2507" s="1">
        <f t="shared" si="238"/>
        <v>6.229727620888478</v>
      </c>
      <c r="L2507" s="26"/>
      <c r="M2507" s="26"/>
      <c r="N2507" s="2">
        <v>1.99892687580312E-13</v>
      </c>
      <c r="O2507" s="26"/>
      <c r="P2507" s="26"/>
      <c r="Q2507" s="26"/>
      <c r="R2507" s="26"/>
      <c r="S2507" s="26"/>
      <c r="T2507" s="26"/>
      <c r="U2507" s="26"/>
      <c r="V2507" s="26"/>
    </row>
    <row r="2508" spans="1:22" ht="14.5" x14ac:dyDescent="0.35">
      <c r="A2508" s="15">
        <v>21</v>
      </c>
      <c r="B2508" s="8">
        <v>180</v>
      </c>
      <c r="C2508" s="8">
        <v>1361111.1111000001</v>
      </c>
      <c r="D2508" s="8">
        <v>8166.6666659999992</v>
      </c>
      <c r="E2508" s="2">
        <v>1800</v>
      </c>
      <c r="F2508" s="2">
        <v>18167.751953125</v>
      </c>
      <c r="G2508" s="2">
        <v>740.29571533203102</v>
      </c>
      <c r="H2508" s="1">
        <v>18969.387112397431</v>
      </c>
      <c r="I2508" s="1">
        <v>752.88263146620602</v>
      </c>
      <c r="J2508" s="1">
        <f t="shared" si="237"/>
        <v>4.4124070019270798</v>
      </c>
      <c r="K2508" s="1">
        <f t="shared" si="238"/>
        <v>1.700255164725575</v>
      </c>
      <c r="L2508" s="26"/>
      <c r="M2508" s="26"/>
      <c r="N2508" s="2">
        <v>4.2083446238428198E-14</v>
      </c>
      <c r="O2508" s="26"/>
      <c r="P2508" s="26"/>
      <c r="Q2508" s="26"/>
      <c r="R2508" s="26"/>
      <c r="S2508" s="26"/>
      <c r="T2508" s="26"/>
      <c r="U2508" s="26"/>
      <c r="V2508" s="26"/>
    </row>
    <row r="2509" spans="1:22" ht="14.5" x14ac:dyDescent="0.35">
      <c r="A2509" s="15">
        <v>21</v>
      </c>
      <c r="B2509" s="8">
        <v>180</v>
      </c>
      <c r="C2509" s="8">
        <v>1361111.1111000001</v>
      </c>
      <c r="D2509" s="8">
        <v>8166.6666659999992</v>
      </c>
      <c r="E2509" s="2">
        <v>1830</v>
      </c>
      <c r="F2509" s="2">
        <v>13703.6083984375</v>
      </c>
      <c r="G2509" s="2">
        <v>579.56622314453102</v>
      </c>
      <c r="H2509" s="1">
        <v>13712.724327574089</v>
      </c>
      <c r="I2509" s="1">
        <v>586.64178843437753</v>
      </c>
      <c r="J2509" s="1">
        <f t="shared" si="237"/>
        <v>6.6522107692662452E-2</v>
      </c>
      <c r="K2509" s="1">
        <f t="shared" si="238"/>
        <v>1.2208381039628009</v>
      </c>
      <c r="L2509" s="26"/>
      <c r="M2509" s="26"/>
      <c r="N2509" s="2">
        <v>1361112</v>
      </c>
      <c r="O2509" s="26"/>
      <c r="P2509" s="26"/>
      <c r="Q2509" s="26"/>
      <c r="R2509" s="26"/>
      <c r="S2509" s="26"/>
      <c r="T2509" s="26"/>
      <c r="U2509" s="26"/>
      <c r="V2509" s="26"/>
    </row>
    <row r="2510" spans="1:22" ht="14.5" x14ac:dyDescent="0.35">
      <c r="A2510" s="15">
        <v>21</v>
      </c>
      <c r="B2510" s="8">
        <v>180</v>
      </c>
      <c r="C2510" s="8">
        <v>1361111.1111000001</v>
      </c>
      <c r="D2510" s="8">
        <v>8166.6666659999992</v>
      </c>
      <c r="E2510" s="2">
        <v>1860</v>
      </c>
      <c r="F2510" s="2">
        <v>12571.6650390625</v>
      </c>
      <c r="G2510" s="2">
        <v>541.02801513671898</v>
      </c>
      <c r="H2510" s="1">
        <v>13047.415941863361</v>
      </c>
      <c r="I2510" s="1">
        <v>529.00725863520245</v>
      </c>
      <c r="J2510" s="1">
        <f t="shared" si="237"/>
        <v>3.7843109987628076</v>
      </c>
      <c r="K2510" s="1">
        <f t="shared" si="238"/>
        <v>-2.2218362386426254</v>
      </c>
      <c r="L2510" s="26"/>
      <c r="M2510" s="26"/>
      <c r="N2510" s="2">
        <v>1361112</v>
      </c>
      <c r="O2510" s="26"/>
      <c r="P2510" s="26"/>
      <c r="Q2510" s="26"/>
      <c r="R2510" s="26"/>
      <c r="S2510" s="26"/>
      <c r="T2510" s="26"/>
      <c r="U2510" s="26"/>
      <c r="V2510" s="26"/>
    </row>
    <row r="2511" spans="1:22" ht="14.5" x14ac:dyDescent="0.35">
      <c r="A2511" s="15">
        <v>21</v>
      </c>
      <c r="B2511" s="8">
        <v>180</v>
      </c>
      <c r="C2511" s="8">
        <v>1361111.1111000001</v>
      </c>
      <c r="D2511" s="8">
        <v>8166.6666659999992</v>
      </c>
      <c r="E2511" s="2">
        <v>1890</v>
      </c>
      <c r="F2511" s="2">
        <v>12440.626953125</v>
      </c>
      <c r="G2511" s="2">
        <v>526.14123535156205</v>
      </c>
      <c r="H2511" s="1">
        <v>13104.291237256321</v>
      </c>
      <c r="I2511" s="1">
        <v>508.5110438653162</v>
      </c>
      <c r="J2511" s="1">
        <f t="shared" si="237"/>
        <v>5.334653041457952</v>
      </c>
      <c r="K2511" s="1">
        <f t="shared" si="238"/>
        <v>-3.3508477005162955</v>
      </c>
      <c r="L2511" s="26"/>
      <c r="M2511" s="26"/>
      <c r="N2511" s="2">
        <v>1361112</v>
      </c>
      <c r="O2511" s="26"/>
      <c r="P2511" s="26"/>
      <c r="Q2511" s="26"/>
      <c r="R2511" s="26"/>
      <c r="S2511" s="26"/>
      <c r="T2511" s="26"/>
      <c r="U2511" s="26"/>
      <c r="V2511" s="26"/>
    </row>
    <row r="2512" spans="1:22" ht="14.5" x14ac:dyDescent="0.35">
      <c r="A2512" s="15">
        <v>21</v>
      </c>
      <c r="B2512" s="8">
        <v>180</v>
      </c>
      <c r="C2512" s="8">
        <v>1361111.1111000001</v>
      </c>
      <c r="D2512" s="8">
        <v>8166.6666659999992</v>
      </c>
      <c r="E2512" s="2">
        <v>1920</v>
      </c>
      <c r="F2512" s="2">
        <v>12743.396484375</v>
      </c>
      <c r="G2512" s="2">
        <v>506.95443725585898</v>
      </c>
      <c r="H2512" s="1">
        <v>13264.73853994916</v>
      </c>
      <c r="I2512" s="1">
        <v>497.43290237371059</v>
      </c>
      <c r="J2512" s="1">
        <f t="shared" si="237"/>
        <v>4.0910761602167067</v>
      </c>
      <c r="K2512" s="1">
        <f t="shared" si="238"/>
        <v>-1.878183557025044</v>
      </c>
      <c r="L2512" s="26"/>
      <c r="M2512" s="26"/>
      <c r="N2512" s="2">
        <v>1361112</v>
      </c>
      <c r="O2512" s="26"/>
      <c r="P2512" s="26"/>
      <c r="Q2512" s="26"/>
      <c r="R2512" s="26"/>
      <c r="S2512" s="26"/>
      <c r="T2512" s="26"/>
      <c r="U2512" s="26"/>
      <c r="V2512" s="26"/>
    </row>
    <row r="2513" spans="1:22" ht="14.5" x14ac:dyDescent="0.35">
      <c r="A2513" s="15">
        <v>21</v>
      </c>
      <c r="B2513" s="8">
        <v>180</v>
      </c>
      <c r="C2513" s="8">
        <v>1361111.1111000001</v>
      </c>
      <c r="D2513" s="8">
        <v>8166.6666659999992</v>
      </c>
      <c r="E2513" s="2">
        <v>1950</v>
      </c>
      <c r="F2513" s="2">
        <v>13310.95703125</v>
      </c>
      <c r="G2513" s="2">
        <v>492.65859985351602</v>
      </c>
      <c r="H2513" s="1">
        <v>13467.82189017754</v>
      </c>
      <c r="I2513" s="1">
        <v>489.13186481393387</v>
      </c>
      <c r="J2513" s="1">
        <f t="shared" si="237"/>
        <v>1.1784641672215592</v>
      </c>
      <c r="K2513" s="1">
        <f t="shared" si="238"/>
        <v>-0.71585780510697805</v>
      </c>
      <c r="L2513" s="26"/>
      <c r="M2513" s="26"/>
      <c r="N2513" s="2">
        <v>1361112</v>
      </c>
      <c r="O2513" s="26"/>
      <c r="P2513" s="26"/>
      <c r="Q2513" s="26"/>
      <c r="R2513" s="26"/>
      <c r="S2513" s="26"/>
      <c r="T2513" s="26"/>
      <c r="U2513" s="26"/>
      <c r="V2513" s="26"/>
    </row>
    <row r="2514" spans="1:22" ht="14.5" x14ac:dyDescent="0.35">
      <c r="A2514" s="15">
        <v>21</v>
      </c>
      <c r="B2514" s="8">
        <v>180</v>
      </c>
      <c r="C2514" s="8">
        <v>1361111.1111000001</v>
      </c>
      <c r="D2514" s="8">
        <v>8166.6666659999992</v>
      </c>
      <c r="E2514" s="2">
        <v>1980</v>
      </c>
      <c r="F2514" s="2">
        <v>14113.6845703125</v>
      </c>
      <c r="G2514" s="2">
        <v>464.85842895507801</v>
      </c>
      <c r="H2514" s="1">
        <v>13688.460604663571</v>
      </c>
      <c r="I2514" s="1">
        <v>485.4075301942604</v>
      </c>
      <c r="J2514" s="1">
        <f t="shared" si="237"/>
        <v>-3.0128487251540865</v>
      </c>
      <c r="K2514" s="1">
        <f t="shared" si="238"/>
        <v>4.4205073973539095</v>
      </c>
      <c r="L2514" s="26"/>
      <c r="M2514" s="26"/>
      <c r="N2514" s="2">
        <v>1361112</v>
      </c>
      <c r="O2514" s="26"/>
      <c r="P2514" s="26"/>
      <c r="Q2514" s="26"/>
      <c r="R2514" s="26"/>
      <c r="S2514" s="26"/>
      <c r="T2514" s="26"/>
      <c r="U2514" s="26"/>
      <c r="V2514" s="26"/>
    </row>
    <row r="2515" spans="1:22" ht="14.5" x14ac:dyDescent="0.35">
      <c r="A2515" s="15">
        <v>21</v>
      </c>
      <c r="B2515" s="8">
        <v>180</v>
      </c>
      <c r="C2515" s="8">
        <v>1361111.1111000001</v>
      </c>
      <c r="D2515" s="8">
        <v>8166.6666659999992</v>
      </c>
      <c r="E2515" s="2">
        <v>2010</v>
      </c>
      <c r="F2515" s="2">
        <v>18862.7421875</v>
      </c>
      <c r="G2515" s="2">
        <v>622.10021972656295</v>
      </c>
      <c r="H2515" s="1">
        <v>19289.27165769257</v>
      </c>
      <c r="I2515" s="1">
        <v>613.86960952633706</v>
      </c>
      <c r="J2515" s="1">
        <f t="shared" si="237"/>
        <v>2.2612272698888067</v>
      </c>
      <c r="K2515" s="1">
        <f t="shared" si="238"/>
        <v>-1.3230360541977573</v>
      </c>
      <c r="L2515" s="26"/>
      <c r="M2515" s="26"/>
      <c r="N2515" s="2">
        <v>0</v>
      </c>
      <c r="O2515" s="26"/>
      <c r="P2515" s="26"/>
      <c r="Q2515" s="26"/>
      <c r="R2515" s="26"/>
      <c r="S2515" s="26"/>
      <c r="T2515" s="26"/>
      <c r="U2515" s="26"/>
      <c r="V2515" s="26"/>
    </row>
    <row r="2516" spans="1:22" ht="14.5" x14ac:dyDescent="0.35">
      <c r="A2516" s="15">
        <v>21</v>
      </c>
      <c r="B2516" s="8">
        <v>180</v>
      </c>
      <c r="C2516" s="8">
        <v>1361111.1111000001</v>
      </c>
      <c r="D2516" s="8">
        <v>8166.6666659999992</v>
      </c>
      <c r="E2516" s="2">
        <v>2040</v>
      </c>
      <c r="F2516" s="2">
        <v>23221.8046875</v>
      </c>
      <c r="G2516" s="2">
        <v>670.67242431640602</v>
      </c>
      <c r="H2516" s="1">
        <v>23529.4445025278</v>
      </c>
      <c r="I2516" s="1">
        <v>656.43532423259205</v>
      </c>
      <c r="J2516" s="1">
        <f t="shared" si="237"/>
        <v>1.3247885733592388</v>
      </c>
      <c r="K2516" s="1">
        <f t="shared" si="238"/>
        <v>-2.1228098200586332</v>
      </c>
      <c r="L2516" s="26"/>
      <c r="M2516" s="26"/>
      <c r="N2516" s="2">
        <v>1.05217314624439E-14</v>
      </c>
      <c r="O2516" s="26"/>
      <c r="P2516" s="26"/>
      <c r="Q2516" s="26"/>
      <c r="R2516" s="26"/>
      <c r="S2516" s="26"/>
      <c r="T2516" s="26"/>
      <c r="U2516" s="26"/>
      <c r="V2516" s="26"/>
    </row>
    <row r="2517" spans="1:22" ht="14.5" x14ac:dyDescent="0.35">
      <c r="A2517" s="15">
        <v>21</v>
      </c>
      <c r="B2517" s="8">
        <v>180</v>
      </c>
      <c r="C2517" s="8">
        <v>1361111.1111000001</v>
      </c>
      <c r="D2517" s="8">
        <v>8166.6666659999992</v>
      </c>
      <c r="E2517" s="2">
        <v>2070</v>
      </c>
      <c r="F2517" s="2">
        <v>26514.953125</v>
      </c>
      <c r="G2517" s="2">
        <v>672.26525878906295</v>
      </c>
      <c r="H2517" s="1">
        <v>25750.53879072866</v>
      </c>
      <c r="I2517" s="1">
        <v>662.55248429524124</v>
      </c>
      <c r="J2517" s="1">
        <f t="shared" si="237"/>
        <v>-2.8829556313663658</v>
      </c>
      <c r="K2517" s="1">
        <f t="shared" si="238"/>
        <v>-1.4447830475900429</v>
      </c>
      <c r="L2517" s="26"/>
      <c r="M2517" s="26"/>
      <c r="N2517" s="2">
        <v>4.2083527553591103E-14</v>
      </c>
      <c r="O2517" s="26"/>
      <c r="P2517" s="26"/>
      <c r="Q2517" s="26"/>
      <c r="R2517" s="26"/>
      <c r="S2517" s="26"/>
      <c r="T2517" s="26"/>
      <c r="U2517" s="26"/>
      <c r="V2517" s="26"/>
    </row>
    <row r="2518" spans="1:22" ht="14.5" x14ac:dyDescent="0.35">
      <c r="A2518" s="15">
        <v>21</v>
      </c>
      <c r="B2518" s="8">
        <v>180</v>
      </c>
      <c r="C2518" s="8">
        <v>1361111.1111000001</v>
      </c>
      <c r="D2518" s="8">
        <v>8166.6666659999992</v>
      </c>
      <c r="E2518" s="2">
        <v>2100</v>
      </c>
      <c r="F2518" s="2">
        <v>25345.47265625</v>
      </c>
      <c r="G2518" s="2">
        <v>631.830322265625</v>
      </c>
      <c r="H2518" s="1">
        <v>25635.351092387438</v>
      </c>
      <c r="I2518" s="1">
        <v>653.58053809778471</v>
      </c>
      <c r="J2518" s="1">
        <f t="shared" si="237"/>
        <v>1.143708937958813</v>
      </c>
      <c r="K2518" s="1">
        <f t="shared" si="238"/>
        <v>3.4424140573322783</v>
      </c>
      <c r="L2518" s="26"/>
      <c r="M2518" s="26"/>
      <c r="N2518" s="2">
        <v>6.3124723818312101E-14</v>
      </c>
      <c r="O2518" s="26"/>
      <c r="P2518" s="26"/>
      <c r="Q2518" s="26"/>
      <c r="R2518" s="26"/>
      <c r="S2518" s="26"/>
      <c r="T2518" s="26"/>
      <c r="U2518" s="26"/>
      <c r="V2518" s="26"/>
    </row>
    <row r="2519" spans="1:22" ht="14.5" x14ac:dyDescent="0.35">
      <c r="A2519" s="15">
        <v>21</v>
      </c>
      <c r="B2519" s="8">
        <v>180</v>
      </c>
      <c r="C2519" s="8">
        <v>1361111.1111000001</v>
      </c>
      <c r="D2519" s="8">
        <v>8166.6666659999992</v>
      </c>
      <c r="E2519" s="2">
        <v>2130</v>
      </c>
      <c r="F2519" s="2">
        <v>24998.458984375</v>
      </c>
      <c r="G2519" s="2">
        <v>630.354736328125</v>
      </c>
      <c r="H2519" s="1">
        <v>24383.387180333331</v>
      </c>
      <c r="I2519" s="1">
        <v>649.92148810296942</v>
      </c>
      <c r="J2519" s="1">
        <f t="shared" si="237"/>
        <v>-2.4604388791569605</v>
      </c>
      <c r="K2519" s="1">
        <f t="shared" si="238"/>
        <v>3.1040857864926297</v>
      </c>
      <c r="L2519" s="26"/>
      <c r="M2519" s="26"/>
      <c r="N2519" s="2">
        <v>1.5781023406449801E-13</v>
      </c>
      <c r="O2519" s="26"/>
      <c r="P2519" s="26"/>
      <c r="Q2519" s="26"/>
      <c r="R2519" s="26"/>
      <c r="S2519" s="26"/>
      <c r="T2519" s="26"/>
      <c r="U2519" s="26"/>
      <c r="V2519" s="26"/>
    </row>
    <row r="2520" spans="1:22" ht="14.5" x14ac:dyDescent="0.35">
      <c r="A2520" s="15">
        <v>21</v>
      </c>
      <c r="B2520" s="8">
        <v>180</v>
      </c>
      <c r="C2520" s="8">
        <v>1361111.1111000001</v>
      </c>
      <c r="D2520" s="8">
        <v>8166.6666659999992</v>
      </c>
      <c r="E2520" s="2">
        <v>2160</v>
      </c>
      <c r="F2520" s="2">
        <v>23256.34375</v>
      </c>
      <c r="G2520" s="2">
        <v>635.23773193359398</v>
      </c>
      <c r="H2520" s="1">
        <v>23306.772670763909</v>
      </c>
      <c r="I2520" s="1">
        <v>644.32623357617194</v>
      </c>
      <c r="J2520" s="1">
        <f t="shared" si="237"/>
        <v>0.21683941941178322</v>
      </c>
      <c r="K2520" s="1">
        <f t="shared" si="238"/>
        <v>1.4307244651405646</v>
      </c>
      <c r="L2520" s="26"/>
      <c r="M2520" s="26"/>
      <c r="N2520" s="2">
        <v>0</v>
      </c>
      <c r="O2520" s="26"/>
      <c r="P2520" s="26"/>
      <c r="Q2520" s="26"/>
      <c r="R2520" s="26"/>
      <c r="S2520" s="26"/>
      <c r="T2520" s="26"/>
      <c r="U2520" s="26"/>
      <c r="V2520" s="26"/>
    </row>
    <row r="2521" spans="1:22" ht="14.5" x14ac:dyDescent="0.35">
      <c r="A2521" s="15">
        <v>21</v>
      </c>
      <c r="B2521" s="8">
        <v>180</v>
      </c>
      <c r="C2521" s="8">
        <v>1361111.1111000001</v>
      </c>
      <c r="D2521" s="8">
        <v>8166.6666659999992</v>
      </c>
      <c r="E2521" s="2">
        <v>2190</v>
      </c>
      <c r="F2521" s="2">
        <v>17957.841796875</v>
      </c>
      <c r="G2521" s="2">
        <v>512.01354980468795</v>
      </c>
      <c r="H2521" s="1">
        <v>17683.99281076542</v>
      </c>
      <c r="I2521" s="1">
        <v>521.70095259629329</v>
      </c>
      <c r="J2521" s="1">
        <f t="shared" si="237"/>
        <v>-1.5249548871581844</v>
      </c>
      <c r="K2521" s="1">
        <f t="shared" si="238"/>
        <v>1.8920207864226799</v>
      </c>
      <c r="L2521" s="26"/>
      <c r="M2521" s="26"/>
      <c r="N2521" s="2">
        <v>1361112</v>
      </c>
      <c r="O2521" s="26"/>
      <c r="P2521" s="26"/>
      <c r="Q2521" s="26"/>
      <c r="R2521" s="26"/>
      <c r="S2521" s="26"/>
      <c r="T2521" s="26"/>
      <c r="U2521" s="26"/>
      <c r="V2521" s="26"/>
    </row>
    <row r="2522" spans="1:22" ht="14.5" x14ac:dyDescent="0.35">
      <c r="A2522" s="15">
        <v>21</v>
      </c>
      <c r="B2522" s="8">
        <v>180</v>
      </c>
      <c r="C2522" s="8">
        <v>1361111.1111000001</v>
      </c>
      <c r="D2522" s="8">
        <v>8166.6666659999992</v>
      </c>
      <c r="E2522" s="2">
        <v>2220</v>
      </c>
      <c r="F2522" s="2">
        <v>15725.2890625</v>
      </c>
      <c r="G2522" s="2">
        <v>473.90093994140602</v>
      </c>
      <c r="H2522" s="1">
        <v>16610.646142665439</v>
      </c>
      <c r="I2522" s="1">
        <v>484.40495151720432</v>
      </c>
      <c r="J2522" s="1">
        <f t="shared" si="237"/>
        <v>5.6301482067935034</v>
      </c>
      <c r="K2522" s="1">
        <f t="shared" si="238"/>
        <v>2.2164994180212085</v>
      </c>
      <c r="L2522" s="26"/>
      <c r="M2522" s="26"/>
      <c r="N2522" s="2">
        <v>1361112</v>
      </c>
      <c r="O2522" s="26"/>
      <c r="P2522" s="26"/>
      <c r="Q2522" s="26"/>
      <c r="R2522" s="26"/>
      <c r="S2522" s="26"/>
      <c r="T2522" s="26"/>
      <c r="U2522" s="26"/>
      <c r="V2522" s="26"/>
    </row>
    <row r="2523" spans="1:22" ht="14.5" x14ac:dyDescent="0.35">
      <c r="A2523" s="15">
        <v>21</v>
      </c>
      <c r="B2523" s="8">
        <v>180</v>
      </c>
      <c r="C2523" s="8">
        <v>1361111.1111000001</v>
      </c>
      <c r="D2523" s="8">
        <v>8166.6666659999992</v>
      </c>
      <c r="E2523" s="2">
        <v>2250</v>
      </c>
      <c r="F2523" s="2">
        <v>15268.8203125</v>
      </c>
      <c r="G2523" s="2">
        <v>456.58648681640602</v>
      </c>
      <c r="H2523" s="1">
        <v>16407.182163174999</v>
      </c>
      <c r="I2523" s="1">
        <v>465.0111461096127</v>
      </c>
      <c r="J2523" s="1">
        <f t="shared" si="237"/>
        <v>7.4554669409729417</v>
      </c>
      <c r="K2523" s="1">
        <f t="shared" si="238"/>
        <v>1.8451398664792809</v>
      </c>
      <c r="L2523" s="26"/>
      <c r="M2523" s="26"/>
      <c r="N2523" s="2">
        <v>1361112</v>
      </c>
      <c r="O2523" s="26"/>
      <c r="P2523" s="26"/>
      <c r="Q2523" s="26"/>
      <c r="R2523" s="26"/>
      <c r="S2523" s="26"/>
      <c r="T2523" s="26"/>
      <c r="U2523" s="26"/>
      <c r="V2523" s="26"/>
    </row>
    <row r="2524" spans="1:22" ht="14.5" x14ac:dyDescent="0.35">
      <c r="A2524" s="15">
        <v>21</v>
      </c>
      <c r="B2524" s="8">
        <v>180</v>
      </c>
      <c r="C2524" s="8">
        <v>1361111.1111000001</v>
      </c>
      <c r="D2524" s="8">
        <v>8166.6666659999992</v>
      </c>
      <c r="E2524" s="2">
        <v>2280</v>
      </c>
      <c r="F2524" s="2">
        <v>15443.951171875</v>
      </c>
      <c r="G2524" s="2">
        <v>453.53967285156301</v>
      </c>
      <c r="H2524" s="1">
        <v>16419.817197947421</v>
      </c>
      <c r="I2524" s="1">
        <v>450.96260061983048</v>
      </c>
      <c r="J2524" s="1">
        <f t="shared" si="237"/>
        <v>6.3187588150988976</v>
      </c>
      <c r="K2524" s="1">
        <f t="shared" si="238"/>
        <v>-0.56821318751005223</v>
      </c>
      <c r="L2524" s="26"/>
      <c r="M2524" s="26"/>
      <c r="N2524" s="2">
        <v>1361112</v>
      </c>
      <c r="O2524" s="26"/>
      <c r="P2524" s="26"/>
      <c r="Q2524" s="26"/>
      <c r="R2524" s="26"/>
      <c r="S2524" s="26"/>
      <c r="T2524" s="26"/>
      <c r="U2524" s="26"/>
      <c r="V2524" s="26"/>
    </row>
    <row r="2525" spans="1:22" ht="14.5" x14ac:dyDescent="0.35">
      <c r="A2525" s="15">
        <v>21</v>
      </c>
      <c r="B2525" s="8">
        <v>180</v>
      </c>
      <c r="C2525" s="8">
        <v>1361111.1111000001</v>
      </c>
      <c r="D2525" s="8">
        <v>8166.6666659999992</v>
      </c>
      <c r="E2525" s="2">
        <v>2310</v>
      </c>
      <c r="F2525" s="2">
        <v>16091.45703125</v>
      </c>
      <c r="G2525" s="2">
        <v>454.189453125</v>
      </c>
      <c r="H2525" s="1">
        <v>16536.934036792481</v>
      </c>
      <c r="I2525" s="1">
        <v>437.97416414152781</v>
      </c>
      <c r="J2525" s="1">
        <f t="shared" si="237"/>
        <v>2.7684068924110123</v>
      </c>
      <c r="K2525" s="1">
        <f t="shared" si="238"/>
        <v>-3.5701597366263571</v>
      </c>
      <c r="L2525" s="26"/>
      <c r="M2525" s="26"/>
      <c r="N2525" s="2">
        <v>1361112</v>
      </c>
      <c r="O2525" s="26"/>
      <c r="P2525" s="26"/>
      <c r="Q2525" s="26"/>
      <c r="R2525" s="26"/>
      <c r="S2525" s="26"/>
      <c r="T2525" s="26"/>
      <c r="U2525" s="26"/>
      <c r="V2525" s="26"/>
    </row>
    <row r="2526" spans="1:22" ht="14.5" x14ac:dyDescent="0.35">
      <c r="A2526" s="15">
        <v>21</v>
      </c>
      <c r="B2526" s="8">
        <v>180</v>
      </c>
      <c r="C2526" s="8">
        <v>1361111.1111000001</v>
      </c>
      <c r="D2526" s="8">
        <v>8166.6666659999992</v>
      </c>
      <c r="E2526" s="2">
        <v>2340</v>
      </c>
      <c r="F2526" s="2">
        <v>17536.865234375</v>
      </c>
      <c r="G2526" s="2">
        <v>447.47177124023398</v>
      </c>
      <c r="H2526" s="1">
        <v>16701.926609892798</v>
      </c>
      <c r="I2526" s="1">
        <v>425.47383006472643</v>
      </c>
      <c r="J2526" s="1">
        <f t="shared" si="237"/>
        <v>-4.7610483020967242</v>
      </c>
      <c r="K2526" s="1">
        <f t="shared" si="238"/>
        <v>-4.9160511543637746</v>
      </c>
      <c r="L2526" s="26"/>
      <c r="M2526" s="26"/>
      <c r="N2526" s="2">
        <v>1361112</v>
      </c>
      <c r="O2526" s="26"/>
      <c r="P2526" s="26"/>
      <c r="Q2526" s="26"/>
      <c r="R2526" s="26"/>
      <c r="S2526" s="26"/>
      <c r="T2526" s="26"/>
      <c r="U2526" s="26"/>
      <c r="V2526" s="26"/>
    </row>
    <row r="2527" spans="1:22" ht="14.5" x14ac:dyDescent="0.35">
      <c r="A2527" s="15">
        <v>21</v>
      </c>
      <c r="B2527" s="8">
        <v>180</v>
      </c>
      <c r="C2527" s="8">
        <v>1361111.1111000001</v>
      </c>
      <c r="D2527" s="8">
        <v>8166.6666659999992</v>
      </c>
      <c r="E2527" s="2">
        <v>2370</v>
      </c>
      <c r="F2527" s="2">
        <v>23894.23046875</v>
      </c>
      <c r="G2527" s="2">
        <v>601.52490234375</v>
      </c>
      <c r="H2527" s="1">
        <v>23243.74789187848</v>
      </c>
      <c r="I2527" s="1">
        <v>549.47514935020706</v>
      </c>
      <c r="J2527" s="1">
        <f t="shared" si="237"/>
        <v>-2.7223416034354058</v>
      </c>
      <c r="K2527" s="1">
        <f t="shared" si="238"/>
        <v>-8.6529672821090227</v>
      </c>
      <c r="L2527" s="26"/>
      <c r="M2527" s="26"/>
      <c r="N2527" s="2">
        <v>0</v>
      </c>
      <c r="O2527" s="26"/>
      <c r="P2527" s="26"/>
      <c r="Q2527" s="26"/>
      <c r="R2527" s="26"/>
      <c r="S2527" s="26"/>
      <c r="T2527" s="26"/>
      <c r="U2527" s="26"/>
      <c r="V2527" s="26"/>
    </row>
    <row r="2528" spans="1:22" ht="14.5" x14ac:dyDescent="0.35">
      <c r="A2528" s="15">
        <v>21</v>
      </c>
      <c r="B2528" s="8">
        <v>180</v>
      </c>
      <c r="C2528" s="8">
        <v>1361111.1111000001</v>
      </c>
      <c r="D2528" s="8">
        <v>8166.6666659999992</v>
      </c>
      <c r="E2528" s="2">
        <v>2400</v>
      </c>
      <c r="F2528" s="2">
        <v>25876.724609375</v>
      </c>
      <c r="G2528" s="2">
        <v>565.84063720703102</v>
      </c>
      <c r="H2528" s="1">
        <v>26619.72334956974</v>
      </c>
      <c r="I2528" s="1">
        <v>548.55735710628846</v>
      </c>
      <c r="J2528" s="1">
        <f t="shared" si="237"/>
        <v>2.871301338986139</v>
      </c>
      <c r="K2528" s="1">
        <f t="shared" si="238"/>
        <v>-3.0544430647562191</v>
      </c>
      <c r="L2528" s="26"/>
      <c r="M2528" s="26"/>
      <c r="N2528" s="2">
        <v>0</v>
      </c>
      <c r="O2528" s="26"/>
      <c r="P2528" s="26"/>
      <c r="Q2528" s="26"/>
      <c r="R2528" s="26"/>
      <c r="S2528" s="26"/>
      <c r="T2528" s="26"/>
      <c r="U2528" s="26"/>
      <c r="V2528" s="26"/>
    </row>
    <row r="2529" spans="1:22" ht="14.5" x14ac:dyDescent="0.35">
      <c r="A2529" s="15">
        <v>21</v>
      </c>
      <c r="B2529" s="8">
        <v>180</v>
      </c>
      <c r="C2529" s="8">
        <v>1361111.1111000001</v>
      </c>
      <c r="D2529" s="8">
        <v>8166.6666659999992</v>
      </c>
      <c r="E2529" s="2">
        <v>2430</v>
      </c>
      <c r="F2529" s="2">
        <v>27877.615234375</v>
      </c>
      <c r="G2529" s="2">
        <v>518.187255859375</v>
      </c>
      <c r="H2529" s="1">
        <v>27987.389273650879</v>
      </c>
      <c r="I2529" s="1">
        <v>538.43350409980962</v>
      </c>
      <c r="J2529" s="1">
        <f t="shared" si="237"/>
        <v>0.39377126900194775</v>
      </c>
      <c r="K2529" s="1">
        <f t="shared" si="238"/>
        <v>3.9071297125703586</v>
      </c>
      <c r="L2529" s="26"/>
      <c r="M2529" s="26"/>
      <c r="N2529" s="2">
        <v>1.05216772523353E-14</v>
      </c>
      <c r="O2529" s="26"/>
      <c r="P2529" s="26"/>
      <c r="Q2529" s="26"/>
      <c r="R2529" s="26"/>
      <c r="S2529" s="26"/>
      <c r="T2529" s="26"/>
      <c r="U2529" s="26"/>
      <c r="V2529" s="26"/>
    </row>
    <row r="2530" spans="1:22" ht="14.5" x14ac:dyDescent="0.35">
      <c r="A2530" s="15">
        <v>21</v>
      </c>
      <c r="B2530" s="8">
        <v>180</v>
      </c>
      <c r="C2530" s="8">
        <v>1361111.1111000001</v>
      </c>
      <c r="D2530" s="8">
        <v>8166.6666659999992</v>
      </c>
      <c r="E2530" s="2">
        <v>2460</v>
      </c>
      <c r="F2530" s="2">
        <v>28109.390625</v>
      </c>
      <c r="G2530" s="2">
        <v>491.61251831054699</v>
      </c>
      <c r="H2530" s="1">
        <v>27875.473130235299</v>
      </c>
      <c r="I2530" s="1">
        <v>529.04514786271625</v>
      </c>
      <c r="J2530" s="1">
        <f t="shared" si="237"/>
        <v>-0.83216850157064071</v>
      </c>
      <c r="K2530" s="1">
        <f t="shared" si="238"/>
        <v>7.6142547551084574</v>
      </c>
      <c r="L2530" s="26"/>
      <c r="M2530" s="26"/>
      <c r="N2530" s="2">
        <v>4.2083486896009698E-14</v>
      </c>
      <c r="O2530" s="26"/>
      <c r="P2530" s="26"/>
      <c r="Q2530" s="26"/>
      <c r="R2530" s="26"/>
      <c r="S2530" s="26"/>
      <c r="T2530" s="26"/>
      <c r="U2530" s="26"/>
      <c r="V2530" s="26"/>
    </row>
    <row r="2531" spans="1:22" ht="14.5" x14ac:dyDescent="0.35">
      <c r="A2531" s="15">
        <v>21</v>
      </c>
      <c r="B2531" s="8">
        <v>180</v>
      </c>
      <c r="C2531" s="8">
        <v>1361111.1111000001</v>
      </c>
      <c r="D2531" s="8">
        <v>8166.6666659999992</v>
      </c>
      <c r="E2531" s="2">
        <v>2490</v>
      </c>
      <c r="F2531" s="2">
        <v>26669.00390625</v>
      </c>
      <c r="G2531" s="2">
        <v>474.53479003906301</v>
      </c>
      <c r="H2531" s="1">
        <v>26792.517894178331</v>
      </c>
      <c r="I2531" s="1">
        <v>519.99305851980762</v>
      </c>
      <c r="J2531" s="1">
        <f t="shared" si="237"/>
        <v>0.4631368624134648</v>
      </c>
      <c r="K2531" s="1">
        <f t="shared" si="238"/>
        <v>9.5795438890797762</v>
      </c>
      <c r="L2531" s="26"/>
      <c r="M2531" s="26"/>
      <c r="N2531" s="2">
        <v>4.2083459790955398E-14</v>
      </c>
      <c r="O2531" s="26"/>
      <c r="P2531" s="26"/>
      <c r="Q2531" s="26"/>
      <c r="R2531" s="26"/>
      <c r="S2531" s="26"/>
      <c r="T2531" s="26"/>
      <c r="U2531" s="26"/>
      <c r="V2531" s="26"/>
    </row>
    <row r="2532" spans="1:22" ht="14.5" x14ac:dyDescent="0.35">
      <c r="A2532" s="15">
        <v>21</v>
      </c>
      <c r="B2532" s="8">
        <v>180</v>
      </c>
      <c r="C2532" s="8">
        <v>1361111.1111000001</v>
      </c>
      <c r="D2532" s="8">
        <v>8166.6666659999992</v>
      </c>
      <c r="E2532" s="2">
        <v>2520</v>
      </c>
      <c r="F2532" s="2">
        <v>24860.51171875</v>
      </c>
      <c r="G2532" s="2">
        <v>476.72720336914102</v>
      </c>
      <c r="H2532" s="1">
        <v>26331.848796850161</v>
      </c>
      <c r="I2532" s="1">
        <v>511.09475486504329</v>
      </c>
      <c r="J2532" s="1">
        <f t="shared" si="237"/>
        <v>5.9183700430046535</v>
      </c>
      <c r="K2532" s="1">
        <f t="shared" si="238"/>
        <v>7.2090602871031599</v>
      </c>
      <c r="L2532" s="26"/>
      <c r="M2532" s="26"/>
      <c r="N2532" s="2">
        <v>0</v>
      </c>
      <c r="O2532" s="26"/>
      <c r="P2532" s="26"/>
      <c r="Q2532" s="26"/>
      <c r="R2532" s="26"/>
      <c r="S2532" s="26"/>
      <c r="T2532" s="26"/>
      <c r="U2532" s="26"/>
      <c r="V2532" s="26"/>
    </row>
    <row r="2533" spans="1:22" ht="14.5" x14ac:dyDescent="0.35">
      <c r="A2533" s="15">
        <v>21</v>
      </c>
      <c r="B2533" s="8">
        <v>180</v>
      </c>
      <c r="C2533" s="8">
        <v>1361111.1111000001</v>
      </c>
      <c r="D2533" s="8">
        <v>8166.6666659999992</v>
      </c>
      <c r="E2533" s="2">
        <v>2550</v>
      </c>
      <c r="F2533" s="2">
        <v>19699.943359375</v>
      </c>
      <c r="G2533" s="2">
        <v>393.29556274414102</v>
      </c>
      <c r="H2533" s="1">
        <v>20843.94166659001</v>
      </c>
      <c r="I2533" s="1">
        <v>407.34142018978127</v>
      </c>
      <c r="J2533" s="1">
        <f t="shared" si="237"/>
        <v>5.8071147025435117</v>
      </c>
      <c r="K2533" s="1">
        <f t="shared" si="238"/>
        <v>3.5713236497350982</v>
      </c>
      <c r="L2533" s="26"/>
      <c r="M2533" s="26"/>
      <c r="N2533" s="2">
        <v>1361112</v>
      </c>
      <c r="O2533" s="26"/>
      <c r="P2533" s="26"/>
      <c r="Q2533" s="26"/>
      <c r="R2533" s="26"/>
      <c r="S2533" s="26"/>
      <c r="T2533" s="26"/>
      <c r="U2533" s="26"/>
      <c r="V2533" s="26"/>
    </row>
    <row r="2534" spans="1:22" ht="14.5" x14ac:dyDescent="0.35">
      <c r="A2534" s="15">
        <v>21</v>
      </c>
      <c r="B2534" s="8">
        <v>180</v>
      </c>
      <c r="C2534" s="8">
        <v>1361111.1111000001</v>
      </c>
      <c r="D2534" s="8">
        <v>8166.6666659999992</v>
      </c>
      <c r="E2534" s="2">
        <v>2580</v>
      </c>
      <c r="F2534" s="2">
        <v>18661.177734375</v>
      </c>
      <c r="G2534" s="2">
        <v>387.13241577148398</v>
      </c>
      <c r="H2534" s="1">
        <v>19499.573966803411</v>
      </c>
      <c r="I2534" s="1">
        <v>371.73415962547517</v>
      </c>
      <c r="J2534" s="1">
        <f t="shared" si="237"/>
        <v>4.4927294748607185</v>
      </c>
      <c r="K2534" s="1">
        <f t="shared" si="238"/>
        <v>-3.9775166115508314</v>
      </c>
      <c r="L2534" s="26"/>
      <c r="M2534" s="26"/>
      <c r="N2534" s="2">
        <v>1361112</v>
      </c>
      <c r="O2534" s="26"/>
      <c r="P2534" s="26"/>
      <c r="Q2534" s="26"/>
      <c r="R2534" s="26"/>
      <c r="S2534" s="26"/>
      <c r="T2534" s="26"/>
      <c r="U2534" s="26"/>
      <c r="V2534" s="26"/>
    </row>
    <row r="2535" spans="1:22" ht="14.5" x14ac:dyDescent="0.35">
      <c r="A2535" s="15">
        <v>21</v>
      </c>
      <c r="B2535" s="8">
        <v>180</v>
      </c>
      <c r="C2535" s="8">
        <v>1361111.1111000001</v>
      </c>
      <c r="D2535" s="8">
        <v>8166.6666659999992</v>
      </c>
      <c r="E2535" s="2">
        <v>2610</v>
      </c>
      <c r="F2535" s="2">
        <v>17662.19921875</v>
      </c>
      <c r="G2535" s="2">
        <v>365.36822509765602</v>
      </c>
      <c r="H2535" s="1">
        <v>19167.251199915259</v>
      </c>
      <c r="I2535" s="1">
        <v>354.24647024566377</v>
      </c>
      <c r="J2535" s="1">
        <f t="shared" si="237"/>
        <v>8.5213169805462972</v>
      </c>
      <c r="K2535" s="1">
        <f t="shared" si="238"/>
        <v>-3.0439852422907374</v>
      </c>
      <c r="L2535" s="26"/>
      <c r="M2535" s="26"/>
      <c r="N2535" s="2">
        <v>1361112</v>
      </c>
      <c r="O2535" s="26"/>
      <c r="P2535" s="26"/>
      <c r="Q2535" s="26"/>
      <c r="R2535" s="26"/>
      <c r="S2535" s="26"/>
      <c r="T2535" s="26"/>
      <c r="U2535" s="26"/>
      <c r="V2535" s="26"/>
    </row>
    <row r="2536" spans="1:22" ht="14.5" x14ac:dyDescent="0.35">
      <c r="A2536" s="15">
        <v>21</v>
      </c>
      <c r="B2536" s="8">
        <v>180</v>
      </c>
      <c r="C2536" s="8">
        <v>1361111.1111000001</v>
      </c>
      <c r="D2536" s="8">
        <v>8166.6666659999992</v>
      </c>
      <c r="E2536" s="2">
        <v>2640</v>
      </c>
      <c r="F2536" s="2">
        <v>17710.681640625</v>
      </c>
      <c r="G2536" s="2">
        <v>355.56097412109398</v>
      </c>
      <c r="H2536" s="1">
        <v>19103.9033503391</v>
      </c>
      <c r="I2536" s="1">
        <v>345.05916836535312</v>
      </c>
      <c r="J2536" s="1">
        <f t="shared" si="237"/>
        <v>7.8665617619048014</v>
      </c>
      <c r="K2536" s="1">
        <f t="shared" si="238"/>
        <v>-2.9535878569632459</v>
      </c>
      <c r="L2536" s="26"/>
      <c r="M2536" s="26"/>
      <c r="N2536" s="2">
        <v>1361112</v>
      </c>
      <c r="O2536" s="26"/>
      <c r="P2536" s="26"/>
      <c r="Q2536" s="26"/>
      <c r="R2536" s="26"/>
      <c r="S2536" s="26"/>
      <c r="T2536" s="26"/>
      <c r="U2536" s="26"/>
      <c r="V2536" s="26"/>
    </row>
    <row r="2537" spans="1:22" ht="14.5" x14ac:dyDescent="0.35">
      <c r="A2537" s="15">
        <v>21</v>
      </c>
      <c r="B2537" s="8">
        <v>180</v>
      </c>
      <c r="C2537" s="8">
        <v>1361111.1111000001</v>
      </c>
      <c r="D2537" s="8">
        <v>8166.6666659999992</v>
      </c>
      <c r="E2537" s="2">
        <v>2670</v>
      </c>
      <c r="F2537" s="2">
        <v>18718.75390625</v>
      </c>
      <c r="G2537" s="2">
        <v>338.85919189453102</v>
      </c>
      <c r="H2537" s="1">
        <v>19179.124976163559</v>
      </c>
      <c r="I2537" s="1">
        <v>340.98835161858648</v>
      </c>
      <c r="J2537" s="1">
        <f t="shared" si="237"/>
        <v>2.459410878626092</v>
      </c>
      <c r="K2537" s="1">
        <f t="shared" si="238"/>
        <v>0.62833170089071988</v>
      </c>
      <c r="L2537" s="26"/>
      <c r="M2537" s="26"/>
      <c r="N2537" s="2">
        <v>1361112</v>
      </c>
      <c r="O2537" s="26"/>
      <c r="P2537" s="26"/>
      <c r="Q2537" s="26"/>
      <c r="R2537" s="26"/>
      <c r="S2537" s="26"/>
      <c r="T2537" s="26"/>
      <c r="U2537" s="26"/>
      <c r="V2537" s="26"/>
    </row>
    <row r="2538" spans="1:22" ht="14.5" x14ac:dyDescent="0.35">
      <c r="A2538" s="15">
        <v>21</v>
      </c>
      <c r="B2538" s="8">
        <v>180</v>
      </c>
      <c r="C2538" s="8">
        <v>1361111.1111000001</v>
      </c>
      <c r="D2538" s="8">
        <v>8166.6666659999992</v>
      </c>
      <c r="E2538" s="2">
        <v>2700</v>
      </c>
      <c r="F2538" s="2">
        <v>20805.2578125</v>
      </c>
      <c r="G2538" s="2">
        <v>332.12557983398398</v>
      </c>
      <c r="H2538" s="1">
        <v>19325.734084270229</v>
      </c>
      <c r="I2538" s="1">
        <v>338.6369443017656</v>
      </c>
      <c r="J2538" s="1">
        <f t="shared" si="237"/>
        <v>-7.1112972574694995</v>
      </c>
      <c r="K2538" s="1">
        <f t="shared" si="238"/>
        <v>1.9605127888783462</v>
      </c>
      <c r="L2538" s="26"/>
      <c r="M2538" s="26"/>
      <c r="N2538" s="2">
        <v>1361112</v>
      </c>
      <c r="O2538" s="26"/>
      <c r="P2538" s="26"/>
      <c r="Q2538" s="26"/>
      <c r="R2538" s="26"/>
      <c r="S2538" s="26"/>
      <c r="T2538" s="26"/>
      <c r="U2538" s="26"/>
      <c r="V2538" s="26"/>
    </row>
    <row r="2539" spans="1:22" ht="14.5" x14ac:dyDescent="0.35">
      <c r="A2539" s="15">
        <v>21</v>
      </c>
      <c r="B2539" s="8">
        <v>180</v>
      </c>
      <c r="C2539" s="8">
        <v>1361111.1111000001</v>
      </c>
      <c r="D2539" s="8">
        <v>8166.6666659999992</v>
      </c>
      <c r="E2539" s="2">
        <v>2730</v>
      </c>
      <c r="F2539" s="2">
        <v>27668.416015625</v>
      </c>
      <c r="G2539" s="2">
        <v>409.92092895507801</v>
      </c>
      <c r="H2539" s="1">
        <v>25509.167850192822</v>
      </c>
      <c r="I2539" s="1">
        <v>418.74621697006268</v>
      </c>
      <c r="J2539" s="1">
        <f t="shared" si="237"/>
        <v>-7.8040179973179535</v>
      </c>
      <c r="K2539" s="1">
        <f t="shared" si="238"/>
        <v>2.1529244767963047</v>
      </c>
      <c r="L2539" s="26"/>
      <c r="M2539" s="26"/>
      <c r="N2539" s="2">
        <v>0</v>
      </c>
      <c r="O2539" s="26"/>
      <c r="P2539" s="26"/>
      <c r="Q2539" s="26"/>
      <c r="R2539" s="26"/>
      <c r="S2539" s="26"/>
      <c r="T2539" s="26"/>
      <c r="U2539" s="26"/>
      <c r="V2539" s="26"/>
    </row>
    <row r="2540" spans="1:22" ht="14.5" x14ac:dyDescent="0.35">
      <c r="A2540" s="15">
        <v>21</v>
      </c>
      <c r="B2540" s="8">
        <v>180</v>
      </c>
      <c r="C2540" s="8">
        <v>1361111.1111000001</v>
      </c>
      <c r="D2540" s="8">
        <v>8166.6666659999992</v>
      </c>
      <c r="E2540" s="2">
        <v>2760</v>
      </c>
      <c r="F2540" s="2">
        <v>31171.111328125</v>
      </c>
      <c r="G2540" s="2">
        <v>429.98034667968801</v>
      </c>
      <c r="H2540" s="1">
        <v>28823.343969549682</v>
      </c>
      <c r="I2540" s="1">
        <v>432.08833267137089</v>
      </c>
      <c r="J2540" s="1">
        <f t="shared" si="237"/>
        <v>-7.5318692806983112</v>
      </c>
      <c r="K2540" s="1">
        <f t="shared" si="238"/>
        <v>0.49025170753983693</v>
      </c>
      <c r="L2540" s="26"/>
      <c r="M2540" s="26"/>
      <c r="N2540" s="2">
        <v>0</v>
      </c>
      <c r="O2540" s="26"/>
      <c r="P2540" s="26"/>
      <c r="Q2540" s="26"/>
      <c r="R2540" s="26"/>
      <c r="S2540" s="26"/>
      <c r="T2540" s="26"/>
      <c r="U2540" s="26"/>
      <c r="V2540" s="26"/>
    </row>
    <row r="2541" spans="1:22" ht="14.5" x14ac:dyDescent="0.35">
      <c r="A2541" s="15">
        <v>21</v>
      </c>
      <c r="B2541" s="8">
        <v>180</v>
      </c>
      <c r="C2541" s="8">
        <v>1361111.1111000001</v>
      </c>
      <c r="D2541" s="8">
        <v>8166.6666659999992</v>
      </c>
      <c r="E2541" s="2">
        <v>2790</v>
      </c>
      <c r="F2541" s="2">
        <v>32912.5625</v>
      </c>
      <c r="G2541" s="2">
        <v>428.12911987304699</v>
      </c>
      <c r="H2541" s="1">
        <v>29695.165082303589</v>
      </c>
      <c r="I2541" s="1">
        <v>426.06965674053151</v>
      </c>
      <c r="J2541" s="1">
        <f t="shared" si="237"/>
        <v>-9.7755907571657819</v>
      </c>
      <c r="K2541" s="1">
        <f t="shared" si="238"/>
        <v>-0.48103785445058422</v>
      </c>
      <c r="L2541" s="26"/>
      <c r="M2541" s="26"/>
      <c r="N2541" s="2">
        <v>4.2083520777327601E-14</v>
      </c>
      <c r="O2541" s="26"/>
      <c r="P2541" s="26"/>
      <c r="Q2541" s="26"/>
      <c r="R2541" s="26"/>
      <c r="S2541" s="26"/>
      <c r="T2541" s="26"/>
      <c r="U2541" s="26"/>
      <c r="V2541" s="26"/>
    </row>
    <row r="2542" spans="1:22" ht="14.5" x14ac:dyDescent="0.35">
      <c r="A2542" s="15">
        <v>21</v>
      </c>
      <c r="B2542" s="8">
        <v>180</v>
      </c>
      <c r="C2542" s="8">
        <v>1361111.1111000001</v>
      </c>
      <c r="D2542" s="8">
        <v>8166.6666659999992</v>
      </c>
      <c r="E2542" s="2">
        <v>2820</v>
      </c>
      <c r="F2542" s="2">
        <v>31792.04296875</v>
      </c>
      <c r="G2542" s="2">
        <v>410.55303955078102</v>
      </c>
      <c r="H2542" s="1">
        <v>29254.35183535844</v>
      </c>
      <c r="I2542" s="1">
        <v>412.85142395467278</v>
      </c>
      <c r="J2542" s="1">
        <f t="shared" si="237"/>
        <v>-7.9821581012770526</v>
      </c>
      <c r="K2542" s="1">
        <f t="shared" si="238"/>
        <v>0.55982642496243751</v>
      </c>
      <c r="L2542" s="26"/>
      <c r="M2542" s="26"/>
      <c r="N2542" s="2">
        <v>9.4686560567040804E-14</v>
      </c>
      <c r="O2542" s="26"/>
      <c r="P2542" s="26"/>
      <c r="Q2542" s="26"/>
      <c r="R2542" s="26"/>
      <c r="S2542" s="26"/>
      <c r="T2542" s="26"/>
      <c r="U2542" s="26"/>
      <c r="V2542" s="26"/>
    </row>
    <row r="2543" spans="1:22" ht="14.5" x14ac:dyDescent="0.35">
      <c r="A2543" s="15">
        <v>21</v>
      </c>
      <c r="B2543" s="8">
        <v>180</v>
      </c>
      <c r="C2543" s="8">
        <v>1361111.1111000001</v>
      </c>
      <c r="D2543" s="8">
        <v>8166.6666659999992</v>
      </c>
      <c r="E2543" s="2">
        <v>2850</v>
      </c>
      <c r="F2543" s="2">
        <v>29780.638671875</v>
      </c>
      <c r="G2543" s="2">
        <v>392.00616455078102</v>
      </c>
      <c r="H2543" s="1">
        <v>28600.007429123259</v>
      </c>
      <c r="I2543" s="1">
        <v>398.04685836393531</v>
      </c>
      <c r="J2543" s="1">
        <f t="shared" si="237"/>
        <v>-3.9644255308289784</v>
      </c>
      <c r="K2543" s="1">
        <f t="shared" si="238"/>
        <v>1.5409690865643957</v>
      </c>
      <c r="L2543" s="26"/>
      <c r="M2543" s="26"/>
      <c r="N2543" s="2">
        <v>2.3145453110530502E-13</v>
      </c>
      <c r="O2543" s="26"/>
      <c r="P2543" s="26"/>
      <c r="Q2543" s="26"/>
      <c r="R2543" s="26"/>
      <c r="S2543" s="26"/>
      <c r="T2543" s="26"/>
      <c r="U2543" s="26"/>
      <c r="V2543" s="26"/>
    </row>
    <row r="2544" spans="1:22" ht="14.5" x14ac:dyDescent="0.35">
      <c r="A2544" s="15">
        <v>21</v>
      </c>
      <c r="B2544" s="8">
        <v>180</v>
      </c>
      <c r="C2544" s="8">
        <v>1361111.1111000001</v>
      </c>
      <c r="D2544" s="8">
        <v>8166.6666659999992</v>
      </c>
      <c r="E2544" s="2">
        <v>2880</v>
      </c>
      <c r="F2544" s="2">
        <v>27936.228515625</v>
      </c>
      <c r="G2544" s="2">
        <v>382.85919189453102</v>
      </c>
      <c r="H2544" s="1">
        <v>29214.395046482208</v>
      </c>
      <c r="I2544" s="1">
        <v>387.9822072754468</v>
      </c>
      <c r="J2544" s="1">
        <f t="shared" si="237"/>
        <v>4.5753009578308594</v>
      </c>
      <c r="K2544" s="1">
        <f t="shared" si="238"/>
        <v>1.3380938708994214</v>
      </c>
      <c r="L2544" s="26"/>
      <c r="M2544" s="26"/>
      <c r="N2544" s="2">
        <v>0</v>
      </c>
      <c r="O2544" s="26"/>
      <c r="P2544" s="26"/>
      <c r="Q2544" s="26"/>
      <c r="R2544" s="26"/>
      <c r="S2544" s="26"/>
      <c r="T2544" s="26"/>
      <c r="U2544" s="26"/>
      <c r="V2544" s="26"/>
    </row>
    <row r="2545" spans="1:22" ht="14.5" x14ac:dyDescent="0.35">
      <c r="A2545" s="15">
        <v>21</v>
      </c>
      <c r="B2545" s="8">
        <v>180</v>
      </c>
      <c r="C2545" s="8">
        <v>1361111.1111000001</v>
      </c>
      <c r="D2545" s="8">
        <v>8166.6666659999992</v>
      </c>
      <c r="E2545" s="2">
        <v>2910</v>
      </c>
      <c r="F2545" s="2">
        <v>21314.572265625</v>
      </c>
      <c r="G2545" s="2">
        <v>299.10617065429699</v>
      </c>
      <c r="H2545" s="1">
        <v>22933.59631532355</v>
      </c>
      <c r="I2545" s="1">
        <v>305.88094097362602</v>
      </c>
      <c r="J2545" s="1">
        <f t="shared" si="237"/>
        <v>7.5958552183082046</v>
      </c>
      <c r="K2545" s="1">
        <f t="shared" si="238"/>
        <v>2.265005200163265</v>
      </c>
      <c r="L2545" s="26"/>
      <c r="M2545" s="26"/>
      <c r="N2545" s="2">
        <v>1361112</v>
      </c>
      <c r="O2545" s="26"/>
      <c r="P2545" s="26"/>
      <c r="Q2545" s="26"/>
      <c r="R2545" s="26"/>
      <c r="S2545" s="26"/>
      <c r="T2545" s="26"/>
      <c r="U2545" s="26"/>
      <c r="V2545" s="26"/>
    </row>
    <row r="2546" spans="1:22" ht="14.5" x14ac:dyDescent="0.35">
      <c r="A2546" s="15">
        <v>21</v>
      </c>
      <c r="B2546" s="8">
        <v>180</v>
      </c>
      <c r="C2546" s="8">
        <v>1361111.1111000001</v>
      </c>
      <c r="D2546" s="8">
        <v>8166.6666659999992</v>
      </c>
      <c r="E2546" s="2">
        <v>2940</v>
      </c>
      <c r="F2546" s="2">
        <v>19246.115234375</v>
      </c>
      <c r="G2546" s="2">
        <v>289.65615844726602</v>
      </c>
      <c r="H2546" s="1">
        <v>20298.085883683721</v>
      </c>
      <c r="I2546" s="1">
        <v>294.03661058103381</v>
      </c>
      <c r="J2546" s="1">
        <f t="shared" si="237"/>
        <v>5.4658856423649755</v>
      </c>
      <c r="K2546" s="1">
        <f t="shared" si="238"/>
        <v>1.5122938028487602</v>
      </c>
      <c r="L2546" s="26"/>
      <c r="M2546" s="26"/>
      <c r="N2546" s="2">
        <v>1361112</v>
      </c>
      <c r="O2546" s="26"/>
      <c r="P2546" s="26"/>
      <c r="Q2546" s="26"/>
      <c r="R2546" s="26"/>
      <c r="S2546" s="26"/>
      <c r="T2546" s="26"/>
      <c r="U2546" s="26"/>
      <c r="V2546" s="26"/>
    </row>
    <row r="2547" spans="1:22" ht="14.5" x14ac:dyDescent="0.35">
      <c r="A2547" s="15">
        <v>21</v>
      </c>
      <c r="B2547" s="8">
        <v>180</v>
      </c>
      <c r="C2547" s="8">
        <v>1361111.1111000001</v>
      </c>
      <c r="D2547" s="8">
        <v>8166.6666659999992</v>
      </c>
      <c r="E2547" s="2">
        <v>2970</v>
      </c>
      <c r="F2547" s="2">
        <v>19526.68359375</v>
      </c>
      <c r="G2547" s="2">
        <v>289.45401000976602</v>
      </c>
      <c r="H2547" s="1">
        <v>21150.689860523649</v>
      </c>
      <c r="I2547" s="1">
        <v>287.64976836961</v>
      </c>
      <c r="J2547" s="1">
        <f t="shared" si="237"/>
        <v>8.316856566946436</v>
      </c>
      <c r="K2547" s="1">
        <f t="shared" si="238"/>
        <v>-0.62332584029329818</v>
      </c>
      <c r="L2547" s="26"/>
      <c r="M2547" s="26"/>
      <c r="N2547" s="2">
        <v>1361112</v>
      </c>
      <c r="O2547" s="26"/>
      <c r="P2547" s="26"/>
      <c r="Q2547" s="26"/>
      <c r="R2547" s="26"/>
      <c r="S2547" s="26"/>
      <c r="T2547" s="26"/>
      <c r="U2547" s="26"/>
      <c r="V2547" s="26"/>
    </row>
    <row r="2548" spans="1:22" ht="14.5" x14ac:dyDescent="0.35">
      <c r="A2548" s="15">
        <v>21</v>
      </c>
      <c r="B2548" s="8">
        <v>180</v>
      </c>
      <c r="C2548" s="8">
        <v>1361111.1111000001</v>
      </c>
      <c r="D2548" s="8">
        <v>8166.6666659999992</v>
      </c>
      <c r="E2548" s="2">
        <v>3000</v>
      </c>
      <c r="F2548" s="2">
        <v>19612.546875</v>
      </c>
      <c r="G2548" s="2">
        <v>282.79898071289102</v>
      </c>
      <c r="H2548" s="1">
        <v>21713.28404732023</v>
      </c>
      <c r="I2548" s="1">
        <v>283.38690524417058</v>
      </c>
      <c r="J2548" s="1">
        <f t="shared" si="237"/>
        <v>10.711190064754048</v>
      </c>
      <c r="K2548" s="1">
        <f t="shared" si="238"/>
        <v>0.20789485513614334</v>
      </c>
      <c r="L2548" s="26"/>
      <c r="M2548" s="26"/>
      <c r="N2548" s="2">
        <v>1361112</v>
      </c>
      <c r="O2548" s="26"/>
      <c r="P2548" s="26"/>
      <c r="Q2548" s="26"/>
      <c r="R2548" s="26"/>
      <c r="S2548" s="26"/>
      <c r="T2548" s="26"/>
      <c r="U2548" s="26"/>
      <c r="V2548" s="26"/>
    </row>
    <row r="2549" spans="1:22" ht="14.5" x14ac:dyDescent="0.35">
      <c r="A2549" s="15">
        <v>21</v>
      </c>
      <c r="B2549" s="8">
        <v>180</v>
      </c>
      <c r="C2549" s="8">
        <v>1361111.1111000001</v>
      </c>
      <c r="D2549" s="8">
        <v>8166.6666659999992</v>
      </c>
      <c r="E2549" s="2">
        <v>3030</v>
      </c>
      <c r="F2549" s="2">
        <v>20634.515625</v>
      </c>
      <c r="G2549" s="2">
        <v>283.740966796875</v>
      </c>
      <c r="H2549" s="1">
        <v>21781.6469195151</v>
      </c>
      <c r="I2549" s="1">
        <v>279.95068662538318</v>
      </c>
      <c r="J2549" s="1">
        <f t="shared" si="237"/>
        <v>5.5592838492669987</v>
      </c>
      <c r="K2549" s="1">
        <f t="shared" si="238"/>
        <v>-1.3358240842977067</v>
      </c>
      <c r="L2549" s="26"/>
      <c r="M2549" s="26"/>
      <c r="N2549" s="2">
        <v>1361112</v>
      </c>
      <c r="O2549" s="26"/>
      <c r="P2549" s="26"/>
      <c r="Q2549" s="26"/>
      <c r="R2549" s="26"/>
      <c r="S2549" s="26"/>
      <c r="T2549" s="26"/>
      <c r="U2549" s="26"/>
      <c r="V2549" s="26"/>
    </row>
    <row r="2550" spans="1:22" ht="14.5" x14ac:dyDescent="0.35">
      <c r="A2550" s="15">
        <v>21</v>
      </c>
      <c r="B2550" s="8">
        <v>180</v>
      </c>
      <c r="C2550" s="8">
        <v>1361111.1111000001</v>
      </c>
      <c r="D2550" s="8">
        <v>8166.6666659999992</v>
      </c>
      <c r="E2550" s="2">
        <v>3060</v>
      </c>
      <c r="F2550" s="2">
        <v>22388.515625</v>
      </c>
      <c r="G2550" s="2">
        <v>280.07186889648398</v>
      </c>
      <c r="H2550" s="1">
        <v>21940.066675114409</v>
      </c>
      <c r="I2550" s="1">
        <v>276.83624784320187</v>
      </c>
      <c r="J2550" s="1">
        <f t="shared" si="237"/>
        <v>-2.0030311852601481</v>
      </c>
      <c r="K2550" s="1">
        <f t="shared" si="238"/>
        <v>-1.1552824159137542</v>
      </c>
      <c r="L2550" s="26"/>
      <c r="M2550" s="26"/>
      <c r="N2550" s="2">
        <v>1361112</v>
      </c>
      <c r="O2550" s="26"/>
      <c r="P2550" s="26"/>
      <c r="Q2550" s="26"/>
      <c r="R2550" s="26"/>
      <c r="S2550" s="26"/>
      <c r="T2550" s="26"/>
      <c r="U2550" s="26"/>
      <c r="V2550" s="26"/>
    </row>
    <row r="2551" spans="1:22" ht="14.5" x14ac:dyDescent="0.35">
      <c r="A2551" s="15">
        <v>21</v>
      </c>
      <c r="B2551" s="8">
        <v>180</v>
      </c>
      <c r="C2551" s="8">
        <v>1361111.1111000001</v>
      </c>
      <c r="D2551" s="8">
        <v>8166.6666659999992</v>
      </c>
      <c r="E2551" s="2">
        <v>3090</v>
      </c>
      <c r="F2551" s="2">
        <v>29363.28515625</v>
      </c>
      <c r="G2551" s="2">
        <v>345.03112792968801</v>
      </c>
      <c r="H2551" s="1">
        <v>28892.141316121739</v>
      </c>
      <c r="I2551" s="1">
        <v>344.90538267720882</v>
      </c>
      <c r="J2551" s="1">
        <f t="shared" si="237"/>
        <v>-1.6045338170479806</v>
      </c>
      <c r="K2551" s="1">
        <f t="shared" si="238"/>
        <v>-3.6444611022115221E-2</v>
      </c>
      <c r="L2551" s="26"/>
      <c r="M2551" s="26"/>
      <c r="N2551" s="2">
        <v>0</v>
      </c>
      <c r="O2551" s="26"/>
      <c r="P2551" s="26"/>
      <c r="Q2551" s="26"/>
      <c r="R2551" s="26"/>
      <c r="S2551" s="26"/>
      <c r="T2551" s="26"/>
      <c r="U2551" s="26"/>
      <c r="V2551" s="26"/>
    </row>
    <row r="2552" spans="1:22" ht="14.5" x14ac:dyDescent="0.35">
      <c r="A2552" s="15">
        <v>21</v>
      </c>
      <c r="B2552" s="8">
        <v>180</v>
      </c>
      <c r="C2552" s="8">
        <v>1361111.1111000001</v>
      </c>
      <c r="D2552" s="8">
        <v>8166.6666659999992</v>
      </c>
      <c r="E2552" s="2">
        <v>3120</v>
      </c>
      <c r="F2552" s="2">
        <v>32709.8359375</v>
      </c>
      <c r="G2552" s="2">
        <v>356.82363891601602</v>
      </c>
      <c r="H2552" s="1">
        <v>31346.189996346551</v>
      </c>
      <c r="I2552" s="1">
        <v>350.17488735642911</v>
      </c>
      <c r="J2552" s="1">
        <f t="shared" si="237"/>
        <v>-4.1689170919689778</v>
      </c>
      <c r="K2552" s="1">
        <f t="shared" si="238"/>
        <v>-1.8633158889878927</v>
      </c>
      <c r="L2552" s="26"/>
      <c r="M2552" s="26"/>
      <c r="N2552" s="2">
        <v>0</v>
      </c>
      <c r="O2552" s="26"/>
      <c r="P2552" s="26"/>
      <c r="Q2552" s="26"/>
      <c r="R2552" s="26"/>
      <c r="S2552" s="26"/>
      <c r="T2552" s="26"/>
      <c r="U2552" s="26"/>
      <c r="V2552" s="26"/>
    </row>
    <row r="2553" spans="1:22" ht="14.5" x14ac:dyDescent="0.35">
      <c r="A2553" s="15">
        <v>21</v>
      </c>
      <c r="B2553" s="8">
        <v>180</v>
      </c>
      <c r="C2553" s="8">
        <v>1361111.1111000001</v>
      </c>
      <c r="D2553" s="8">
        <v>8166.6666659999992</v>
      </c>
      <c r="E2553" s="2">
        <v>3150</v>
      </c>
      <c r="F2553" s="2">
        <v>34390.14453125</v>
      </c>
      <c r="G2553" s="2">
        <v>362.47985839843801</v>
      </c>
      <c r="H2553" s="1">
        <v>31517.164947409659</v>
      </c>
      <c r="I2553" s="1">
        <v>347.10660285384182</v>
      </c>
      <c r="J2553" s="1">
        <f t="shared" si="237"/>
        <v>-8.3540782482891025</v>
      </c>
      <c r="K2553" s="1">
        <f t="shared" si="238"/>
        <v>-4.2411337315459612</v>
      </c>
      <c r="L2553" s="26"/>
      <c r="M2553" s="26"/>
      <c r="N2553" s="2">
        <v>0</v>
      </c>
      <c r="O2553" s="26"/>
      <c r="P2553" s="26"/>
      <c r="Q2553" s="26"/>
      <c r="R2553" s="26"/>
      <c r="S2553" s="26"/>
      <c r="T2553" s="26"/>
      <c r="U2553" s="26"/>
      <c r="V2553" s="26"/>
    </row>
    <row r="2554" spans="1:22" ht="14.5" x14ac:dyDescent="0.35">
      <c r="A2554" s="15">
        <v>21</v>
      </c>
      <c r="B2554" s="8">
        <v>180</v>
      </c>
      <c r="C2554" s="8">
        <v>1361111.1111000001</v>
      </c>
      <c r="D2554" s="8">
        <v>8166.6666659999992</v>
      </c>
      <c r="E2554" s="2">
        <v>3180</v>
      </c>
      <c r="F2554" s="2">
        <v>33953.390625</v>
      </c>
      <c r="G2554" s="2">
        <v>353.52984619140602</v>
      </c>
      <c r="H2554" s="1">
        <v>31558.50314199796</v>
      </c>
      <c r="I2554" s="1">
        <v>344.14808567213998</v>
      </c>
      <c r="J2554" s="1">
        <f t="shared" si="237"/>
        <v>-7.0534560434700024</v>
      </c>
      <c r="K2554" s="1">
        <f t="shared" si="238"/>
        <v>-2.6537393151769768</v>
      </c>
      <c r="L2554" s="26"/>
      <c r="M2554" s="26"/>
      <c r="N2554" s="2">
        <v>2.8405763526952202E-13</v>
      </c>
      <c r="O2554" s="26"/>
      <c r="P2554" s="26"/>
      <c r="Q2554" s="26"/>
      <c r="R2554" s="26"/>
      <c r="S2554" s="26"/>
      <c r="T2554" s="26"/>
      <c r="U2554" s="26"/>
      <c r="V2554" s="26"/>
    </row>
    <row r="2555" spans="1:22" ht="14.5" x14ac:dyDescent="0.35">
      <c r="A2555" s="15">
        <v>21</v>
      </c>
      <c r="B2555" s="8">
        <v>180</v>
      </c>
      <c r="C2555" s="8">
        <v>1361111.1111000001</v>
      </c>
      <c r="D2555" s="8">
        <v>8166.6666659999992</v>
      </c>
      <c r="E2555" s="2">
        <v>3210</v>
      </c>
      <c r="F2555" s="2">
        <v>32653.26171875</v>
      </c>
      <c r="G2555" s="2">
        <v>339.28314208984398</v>
      </c>
      <c r="H2555" s="1">
        <v>31762.397882409379</v>
      </c>
      <c r="I2555" s="1">
        <v>339.94166170851798</v>
      </c>
      <c r="J2555" s="1">
        <f t="shared" si="237"/>
        <v>-2.7282537469421415</v>
      </c>
      <c r="K2555" s="1">
        <f t="shared" si="238"/>
        <v>0.19409146432027172</v>
      </c>
      <c r="L2555" s="26"/>
      <c r="M2555" s="26"/>
      <c r="N2555" s="2">
        <v>3.0509882814611099E-13</v>
      </c>
      <c r="O2555" s="26"/>
      <c r="P2555" s="26"/>
      <c r="Q2555" s="26"/>
      <c r="R2555" s="26"/>
      <c r="S2555" s="26"/>
      <c r="T2555" s="26"/>
      <c r="U2555" s="26"/>
      <c r="V2555" s="26"/>
    </row>
    <row r="2556" spans="1:22" ht="14.5" x14ac:dyDescent="0.35">
      <c r="A2556" s="15">
        <v>21</v>
      </c>
      <c r="B2556" s="8">
        <v>180</v>
      </c>
      <c r="C2556" s="8">
        <v>1361111.1111000001</v>
      </c>
      <c r="D2556" s="8">
        <v>8166.6666659999992</v>
      </c>
      <c r="E2556" s="2">
        <v>3240</v>
      </c>
      <c r="F2556" s="2">
        <v>31068.173828125</v>
      </c>
      <c r="G2556" s="2">
        <v>328.45489501953102</v>
      </c>
      <c r="H2556" s="1">
        <v>31762.453584252609</v>
      </c>
      <c r="I2556" s="1">
        <v>335.24862119545429</v>
      </c>
      <c r="J2556" s="1">
        <f t="shared" si="237"/>
        <v>2.2346976683228821</v>
      </c>
      <c r="K2556" s="1">
        <f t="shared" si="238"/>
        <v>2.0683893828159543</v>
      </c>
      <c r="L2556" s="26"/>
      <c r="M2556" s="26"/>
      <c r="N2556" s="2">
        <v>0</v>
      </c>
      <c r="O2556" s="26"/>
      <c r="P2556" s="26"/>
      <c r="Q2556" s="26"/>
      <c r="R2556" s="26"/>
      <c r="S2556" s="26"/>
      <c r="T2556" s="26"/>
      <c r="U2556" s="26"/>
      <c r="V2556" s="26"/>
    </row>
    <row r="2557" spans="1:22" ht="14.5" x14ac:dyDescent="0.35">
      <c r="A2557" s="15">
        <v>21</v>
      </c>
      <c r="B2557" s="8">
        <v>180</v>
      </c>
      <c r="C2557" s="8">
        <v>1361111.1111000001</v>
      </c>
      <c r="D2557" s="8">
        <v>8166.6666659999992</v>
      </c>
      <c r="E2557" s="2">
        <v>3270</v>
      </c>
      <c r="F2557" s="2">
        <v>23807.904296875</v>
      </c>
      <c r="G2557" s="2">
        <v>255.89193725585901</v>
      </c>
      <c r="H2557" s="1">
        <v>24299.40551129706</v>
      </c>
      <c r="I2557" s="1">
        <v>258.7773876451954</v>
      </c>
      <c r="J2557" s="1">
        <f t="shared" si="237"/>
        <v>2.0644455231894305</v>
      </c>
      <c r="K2557" s="1">
        <f t="shared" si="238"/>
        <v>1.1276050430816502</v>
      </c>
      <c r="L2557" s="26"/>
      <c r="M2557" s="26"/>
      <c r="N2557" s="2">
        <v>1361112</v>
      </c>
      <c r="O2557" s="26"/>
      <c r="P2557" s="26"/>
      <c r="Q2557" s="26"/>
      <c r="R2557" s="26"/>
      <c r="S2557" s="26"/>
      <c r="T2557" s="26"/>
      <c r="U2557" s="26"/>
      <c r="V2557" s="26"/>
    </row>
    <row r="2558" spans="1:22" ht="14.5" x14ac:dyDescent="0.35">
      <c r="A2558" s="15">
        <v>21</v>
      </c>
      <c r="B2558" s="8">
        <v>180</v>
      </c>
      <c r="C2558" s="8">
        <v>1361111.1111000001</v>
      </c>
      <c r="D2558" s="8">
        <v>8166.6666659999992</v>
      </c>
      <c r="E2558" s="2">
        <v>3300</v>
      </c>
      <c r="F2558" s="2">
        <v>21208.732421875</v>
      </c>
      <c r="G2558" s="2">
        <v>240.59614562988301</v>
      </c>
      <c r="H2558" s="1">
        <v>22750.30568672252</v>
      </c>
      <c r="I2558" s="1">
        <v>240.29004485956969</v>
      </c>
      <c r="J2558" s="1">
        <f t="shared" si="237"/>
        <v>7.2685780280650771</v>
      </c>
      <c r="K2558" s="1">
        <f t="shared" si="238"/>
        <v>-0.12722596594885038</v>
      </c>
      <c r="L2558" s="26"/>
      <c r="M2558" s="26"/>
      <c r="N2558" s="2">
        <v>1361112</v>
      </c>
      <c r="O2558" s="26"/>
      <c r="P2558" s="26"/>
      <c r="Q2558" s="26"/>
      <c r="R2558" s="26"/>
      <c r="S2558" s="26"/>
      <c r="T2558" s="26"/>
      <c r="U2558" s="26"/>
      <c r="V2558" s="26"/>
    </row>
    <row r="2559" spans="1:22" ht="14.5" x14ac:dyDescent="0.35">
      <c r="A2559" s="15">
        <v>21</v>
      </c>
      <c r="B2559" s="8">
        <v>180</v>
      </c>
      <c r="C2559" s="8">
        <v>1361111.1111000001</v>
      </c>
      <c r="D2559" s="8">
        <v>8166.6666659999992</v>
      </c>
      <c r="E2559" s="2">
        <v>3330</v>
      </c>
      <c r="F2559" s="2">
        <v>20591.5234375</v>
      </c>
      <c r="G2559" s="2">
        <v>239.74214172363301</v>
      </c>
      <c r="H2559" s="1">
        <v>22703.18007062273</v>
      </c>
      <c r="I2559" s="1">
        <v>238.73087528765109</v>
      </c>
      <c r="J2559" s="1">
        <f t="shared" si="237"/>
        <v>10.254980111268077</v>
      </c>
      <c r="K2559" s="1">
        <f t="shared" si="238"/>
        <v>-0.42181421618718945</v>
      </c>
      <c r="L2559" s="26"/>
      <c r="M2559" s="26"/>
      <c r="N2559" s="2">
        <v>1361112</v>
      </c>
      <c r="O2559" s="26"/>
      <c r="P2559" s="26"/>
      <c r="Q2559" s="26"/>
      <c r="R2559" s="26"/>
      <c r="S2559" s="26"/>
      <c r="T2559" s="26"/>
      <c r="U2559" s="26"/>
      <c r="V2559" s="26"/>
    </row>
    <row r="2560" spans="1:22" ht="14.5" x14ac:dyDescent="0.35">
      <c r="A2560" s="15">
        <v>21</v>
      </c>
      <c r="B2560" s="8">
        <v>180</v>
      </c>
      <c r="C2560" s="8">
        <v>1361111.1111000001</v>
      </c>
      <c r="D2560" s="8">
        <v>8166.6666659999992</v>
      </c>
      <c r="E2560" s="2">
        <v>3360</v>
      </c>
      <c r="F2560" s="2">
        <v>21255.689453125</v>
      </c>
      <c r="G2560" s="2">
        <v>241.94700622558599</v>
      </c>
      <c r="H2560" s="1">
        <v>22721.530114510449</v>
      </c>
      <c r="I2560" s="1">
        <v>237.08297248806241</v>
      </c>
      <c r="J2560" s="1">
        <f t="shared" si="237"/>
        <v>6.8962273118359967</v>
      </c>
      <c r="K2560" s="1">
        <f t="shared" si="238"/>
        <v>-2.0103715327597267</v>
      </c>
      <c r="L2560" s="26"/>
      <c r="M2560" s="26"/>
      <c r="N2560" s="2">
        <v>1361112</v>
      </c>
      <c r="O2560" s="26"/>
      <c r="P2560" s="26"/>
      <c r="Q2560" s="26"/>
      <c r="R2560" s="26"/>
      <c r="S2560" s="26"/>
      <c r="T2560" s="26"/>
      <c r="U2560" s="26"/>
      <c r="V2560" s="26"/>
    </row>
    <row r="2561" spans="1:22" ht="14.5" x14ac:dyDescent="0.35">
      <c r="A2561" s="15">
        <v>21</v>
      </c>
      <c r="B2561" s="8">
        <v>180</v>
      </c>
      <c r="C2561" s="8">
        <v>1361111.1111000001</v>
      </c>
      <c r="D2561" s="8">
        <v>8166.6666659999992</v>
      </c>
      <c r="E2561" s="2">
        <v>3390</v>
      </c>
      <c r="F2561" s="2">
        <v>22633.681640625</v>
      </c>
      <c r="G2561" s="2">
        <v>245.79293823242199</v>
      </c>
      <c r="H2561" s="1">
        <v>22728.613532241059</v>
      </c>
      <c r="I2561" s="1">
        <v>233.69095796804109</v>
      </c>
      <c r="J2561" s="1">
        <f t="shared" si="237"/>
        <v>0.41942752895166074</v>
      </c>
      <c r="K2561" s="1">
        <f t="shared" si="238"/>
        <v>-4.923648478841673</v>
      </c>
      <c r="L2561" s="26"/>
      <c r="M2561" s="26"/>
      <c r="N2561" s="2">
        <v>1361112</v>
      </c>
      <c r="O2561" s="26"/>
      <c r="P2561" s="26"/>
      <c r="Q2561" s="26"/>
      <c r="R2561" s="26"/>
      <c r="S2561" s="26"/>
      <c r="T2561" s="26"/>
      <c r="U2561" s="26"/>
      <c r="V2561" s="26"/>
    </row>
    <row r="2562" spans="1:22" ht="14.5" x14ac:dyDescent="0.35">
      <c r="A2562" s="15">
        <v>21</v>
      </c>
      <c r="B2562" s="8">
        <v>180</v>
      </c>
      <c r="C2562" s="8">
        <v>1361111.1111000001</v>
      </c>
      <c r="D2562" s="8">
        <v>8166.6666659999992</v>
      </c>
      <c r="E2562" s="2">
        <v>3420</v>
      </c>
      <c r="F2562" s="2">
        <v>24132.943359375</v>
      </c>
      <c r="G2562" s="2">
        <v>234.92623901367199</v>
      </c>
      <c r="H2562" s="1">
        <v>22718.904700966261</v>
      </c>
      <c r="I2562" s="1">
        <v>229.74051845452149</v>
      </c>
      <c r="J2562" s="1">
        <f t="shared" si="237"/>
        <v>-5.8593708912817846</v>
      </c>
      <c r="K2562" s="1">
        <f t="shared" si="238"/>
        <v>-2.2073824451974917</v>
      </c>
      <c r="L2562" s="26"/>
      <c r="M2562" s="26"/>
      <c r="N2562" s="2">
        <v>1361112</v>
      </c>
      <c r="O2562" s="26"/>
      <c r="P2562" s="26"/>
      <c r="Q2562" s="26"/>
      <c r="R2562" s="26"/>
      <c r="S2562" s="26"/>
      <c r="T2562" s="26"/>
      <c r="U2562" s="26"/>
      <c r="V2562" s="26"/>
    </row>
    <row r="2563" spans="1:22" ht="14.5" x14ac:dyDescent="0.35">
      <c r="A2563" s="15">
        <v>21</v>
      </c>
      <c r="B2563" s="8">
        <v>180</v>
      </c>
      <c r="C2563" s="8">
        <v>1361111.1111000001</v>
      </c>
      <c r="D2563" s="8">
        <v>8166.6666659999992</v>
      </c>
      <c r="E2563" s="2">
        <v>3450</v>
      </c>
      <c r="F2563" s="2">
        <v>31832.318359375</v>
      </c>
      <c r="G2563" s="2">
        <v>284.77597045898398</v>
      </c>
      <c r="H2563" s="1">
        <v>30430.462834031481</v>
      </c>
      <c r="I2563" s="1">
        <v>284.32020606895878</v>
      </c>
      <c r="J2563" s="1">
        <f t="shared" si="237"/>
        <v>-4.4038750477332282</v>
      </c>
      <c r="K2563" s="1">
        <f t="shared" si="238"/>
        <v>-0.16004313471063669</v>
      </c>
      <c r="L2563" s="26"/>
      <c r="M2563" s="26"/>
      <c r="N2563" s="2">
        <v>0</v>
      </c>
      <c r="O2563" s="26"/>
      <c r="P2563" s="26"/>
      <c r="Q2563" s="26"/>
      <c r="R2563" s="26"/>
      <c r="S2563" s="26"/>
      <c r="T2563" s="26"/>
      <c r="U2563" s="26"/>
      <c r="V2563" s="26"/>
    </row>
    <row r="2564" spans="1:22" ht="14.5" x14ac:dyDescent="0.35">
      <c r="A2564" s="15">
        <v>21</v>
      </c>
      <c r="B2564" s="8">
        <v>180</v>
      </c>
      <c r="C2564" s="8">
        <v>1361111.1111000001</v>
      </c>
      <c r="D2564" s="8">
        <v>8166.6666659999992</v>
      </c>
      <c r="E2564" s="2">
        <v>3480</v>
      </c>
      <c r="F2564" s="2">
        <v>35582.83984375</v>
      </c>
      <c r="G2564" s="2">
        <v>302.22079467773398</v>
      </c>
      <c r="H2564" s="1">
        <v>32824.858553614322</v>
      </c>
      <c r="I2564" s="1">
        <v>289.16241219891981</v>
      </c>
      <c r="J2564" s="1">
        <f t="shared" si="237"/>
        <v>-7.7508745851832499</v>
      </c>
      <c r="K2564" s="1">
        <f t="shared" si="238"/>
        <v>-4.320808729504753</v>
      </c>
      <c r="L2564" s="26"/>
      <c r="M2564" s="26"/>
      <c r="N2564" s="2">
        <v>0</v>
      </c>
      <c r="O2564" s="26"/>
      <c r="P2564" s="26"/>
      <c r="Q2564" s="26"/>
      <c r="R2564" s="26"/>
      <c r="S2564" s="26"/>
      <c r="T2564" s="26"/>
      <c r="U2564" s="26"/>
      <c r="V2564" s="26"/>
    </row>
    <row r="2565" spans="1:22" ht="14.5" x14ac:dyDescent="0.35">
      <c r="A2565" s="15">
        <v>21</v>
      </c>
      <c r="B2565" s="8">
        <v>180</v>
      </c>
      <c r="C2565" s="8">
        <v>1361111.1111000001</v>
      </c>
      <c r="D2565" s="8">
        <v>8166.6666659999992</v>
      </c>
      <c r="E2565" s="2">
        <v>3510</v>
      </c>
      <c r="F2565" s="2">
        <v>36169.72265625</v>
      </c>
      <c r="G2565" s="2">
        <v>297.98846435546898</v>
      </c>
      <c r="H2565" s="1">
        <v>31817.312472920679</v>
      </c>
      <c r="I2565" s="1">
        <v>284.81109444307128</v>
      </c>
      <c r="J2565" s="1">
        <f t="shared" si="237"/>
        <v>-12.033297088544966</v>
      </c>
      <c r="K2565" s="1">
        <f t="shared" si="238"/>
        <v>-4.4221073929487664</v>
      </c>
      <c r="L2565" s="26"/>
      <c r="M2565" s="26"/>
      <c r="N2565" s="2">
        <v>2.10422889372229E-14</v>
      </c>
      <c r="O2565" s="26"/>
      <c r="P2565" s="26"/>
      <c r="Q2565" s="26"/>
      <c r="R2565" s="26"/>
      <c r="S2565" s="26"/>
      <c r="T2565" s="26"/>
      <c r="U2565" s="26"/>
      <c r="V2565" s="26"/>
    </row>
    <row r="2566" spans="1:22" ht="14.5" x14ac:dyDescent="0.35">
      <c r="A2566" s="15">
        <v>21</v>
      </c>
      <c r="B2566" s="8">
        <v>180</v>
      </c>
      <c r="C2566" s="8">
        <v>1361111.1111000001</v>
      </c>
      <c r="D2566" s="8">
        <v>8166.6666659999992</v>
      </c>
      <c r="E2566" s="2">
        <v>3540</v>
      </c>
      <c r="F2566" s="2">
        <v>35017.7265625</v>
      </c>
      <c r="G2566" s="2">
        <v>286.02593994140602</v>
      </c>
      <c r="H2566" s="1">
        <v>32504.131053758319</v>
      </c>
      <c r="I2566" s="1">
        <v>278.78833241906858</v>
      </c>
      <c r="J2566" s="1">
        <f t="shared" si="237"/>
        <v>-7.178065955410867</v>
      </c>
      <c r="K2566" s="1">
        <f t="shared" si="238"/>
        <v>-2.5304024955988624</v>
      </c>
      <c r="L2566" s="26"/>
      <c r="M2566" s="26"/>
      <c r="N2566" s="2">
        <v>0</v>
      </c>
      <c r="O2566" s="26"/>
      <c r="P2566" s="26"/>
      <c r="Q2566" s="26"/>
      <c r="R2566" s="26"/>
      <c r="S2566" s="26"/>
      <c r="T2566" s="26"/>
      <c r="U2566" s="26"/>
      <c r="V2566" s="26"/>
    </row>
    <row r="2567" spans="1:22" ht="14.5" x14ac:dyDescent="0.35">
      <c r="A2567" s="15">
        <v>21</v>
      </c>
      <c r="B2567" s="8">
        <v>180</v>
      </c>
      <c r="C2567" s="8">
        <v>1361111.1111000001</v>
      </c>
      <c r="D2567" s="8">
        <v>8166.6666659999992</v>
      </c>
      <c r="E2567" s="2">
        <v>3570</v>
      </c>
      <c r="F2567" s="2">
        <v>32985.7265625</v>
      </c>
      <c r="G2567" s="2">
        <v>273.64071655273398</v>
      </c>
      <c r="H2567" s="1">
        <v>32061.052598521859</v>
      </c>
      <c r="I2567" s="1">
        <v>272.66214116187109</v>
      </c>
      <c r="J2567" s="1">
        <f t="shared" si="237"/>
        <v>-2.8032548024252448</v>
      </c>
      <c r="K2567" s="1">
        <f t="shared" si="238"/>
        <v>-0.35761322481199637</v>
      </c>
      <c r="L2567" s="26"/>
      <c r="M2567" s="26"/>
      <c r="N2567" s="2">
        <v>0</v>
      </c>
      <c r="O2567" s="26"/>
      <c r="P2567" s="26"/>
      <c r="Q2567" s="26"/>
      <c r="R2567" s="26"/>
      <c r="S2567" s="26"/>
      <c r="T2567" s="26"/>
      <c r="U2567" s="26"/>
      <c r="V2567" s="26"/>
    </row>
    <row r="2568" spans="1:22" ht="14.5" x14ac:dyDescent="0.35">
      <c r="A2568" s="15">
        <v>21</v>
      </c>
      <c r="B2568" s="8">
        <v>180</v>
      </c>
      <c r="C2568" s="8">
        <v>1361111.1111000001</v>
      </c>
      <c r="D2568" s="8">
        <v>8166.6666659999992</v>
      </c>
      <c r="E2568" s="2">
        <v>3600</v>
      </c>
      <c r="F2568" s="2">
        <v>30655.96484375</v>
      </c>
      <c r="G2568" s="2">
        <v>264.29699707031199</v>
      </c>
      <c r="H2568" s="1">
        <v>32167.599084250171</v>
      </c>
      <c r="I2568" s="1">
        <v>267.086016980338</v>
      </c>
      <c r="J2568" s="1">
        <f t="shared" si="237"/>
        <v>4.9309628589568133</v>
      </c>
      <c r="K2568" s="1">
        <f t="shared" si="238"/>
        <v>1.0552597800738686</v>
      </c>
      <c r="L2568" s="26"/>
      <c r="M2568" s="26"/>
      <c r="N2568" s="2">
        <v>1.6833081695026599E-13</v>
      </c>
      <c r="O2568" s="26"/>
      <c r="P2568" s="26"/>
      <c r="Q2568" s="26"/>
      <c r="R2568" s="26"/>
      <c r="S2568" s="26"/>
      <c r="T2568" s="26"/>
      <c r="U2568" s="26"/>
      <c r="V2568" s="26"/>
    </row>
    <row r="2569" spans="1:22" ht="14.5" x14ac:dyDescent="0.35">
      <c r="A2569" s="15">
        <v>21</v>
      </c>
      <c r="B2569" s="8">
        <v>180</v>
      </c>
      <c r="C2569" s="8">
        <v>1361111.1111000001</v>
      </c>
      <c r="D2569" s="8">
        <v>8166.6666659999992</v>
      </c>
      <c r="E2569" s="2">
        <v>3630</v>
      </c>
      <c r="F2569" s="2">
        <v>23001.58203125</v>
      </c>
      <c r="G2569" s="2">
        <v>206.95658874511699</v>
      </c>
      <c r="H2569" s="1">
        <v>23512.40159522785</v>
      </c>
      <c r="I2569" s="1">
        <v>207.04043683402151</v>
      </c>
      <c r="J2569" s="1">
        <f t="shared" si="237"/>
        <v>2.2208018704272128</v>
      </c>
      <c r="K2569" s="1">
        <f t="shared" si="238"/>
        <v>4.0514819756612155E-2</v>
      </c>
      <c r="L2569" s="26"/>
      <c r="M2569" s="26"/>
      <c r="N2569" s="2">
        <v>1361112</v>
      </c>
      <c r="O2569" s="26"/>
      <c r="P2569" s="26"/>
      <c r="Q2569" s="26"/>
      <c r="R2569" s="26"/>
      <c r="S2569" s="26"/>
      <c r="T2569" s="26"/>
      <c r="U2569" s="26"/>
      <c r="V2569" s="26"/>
    </row>
    <row r="2570" spans="1:22" ht="14.5" x14ac:dyDescent="0.35">
      <c r="A2570" s="17">
        <v>21</v>
      </c>
      <c r="B2570" s="18">
        <v>180</v>
      </c>
      <c r="C2570" s="18">
        <v>1361111.1111000001</v>
      </c>
      <c r="D2570" s="18">
        <v>8166.6666659999992</v>
      </c>
      <c r="E2570" s="2">
        <v>3660</v>
      </c>
      <c r="F2570" s="2">
        <v>20411.8125</v>
      </c>
      <c r="G2570" s="2">
        <v>187.87388610839801</v>
      </c>
      <c r="H2570" s="1">
        <v>21545.116469155859</v>
      </c>
      <c r="I2570" s="1">
        <v>184.01246945360899</v>
      </c>
      <c r="J2570" s="1">
        <f t="shared" ref="J2570:J2633" si="239">(H2570-F2570)/F2570*100</f>
        <v>5.5521966467008204</v>
      </c>
      <c r="K2570" s="1">
        <f t="shared" ref="K2570:K2633" si="240">(I2570-G2570)/G2570*100</f>
        <v>-2.0553237785059149</v>
      </c>
      <c r="L2570" s="26"/>
      <c r="M2570" s="26"/>
      <c r="N2570" s="16">
        <v>1361112</v>
      </c>
      <c r="O2570" s="26"/>
      <c r="P2570" s="26"/>
      <c r="Q2570" s="26"/>
      <c r="R2570" s="26"/>
      <c r="S2570" s="26"/>
      <c r="T2570" s="26"/>
      <c r="U2570" s="26"/>
      <c r="V2570" s="26"/>
    </row>
    <row r="2571" spans="1:22" ht="14.5" x14ac:dyDescent="0.35">
      <c r="A2571" s="15">
        <v>22</v>
      </c>
      <c r="B2571" s="8">
        <v>180</v>
      </c>
      <c r="C2571" s="8">
        <v>1916666.6666999999</v>
      </c>
      <c r="D2571" s="8">
        <v>5833.3333320000002</v>
      </c>
      <c r="E2571" s="2">
        <v>30</v>
      </c>
      <c r="F2571" s="2">
        <v>222.10823059082</v>
      </c>
      <c r="G2571" s="2">
        <v>750.50360107421898</v>
      </c>
      <c r="H2571" s="1">
        <v>223.09451301645231</v>
      </c>
      <c r="I2571" s="1">
        <v>756.84679189483631</v>
      </c>
      <c r="J2571" s="1">
        <f t="shared" si="239"/>
        <v>0.44405487496287099</v>
      </c>
      <c r="K2571" s="1">
        <f t="shared" si="240"/>
        <v>0.84519125711563969</v>
      </c>
      <c r="L2571" s="26">
        <f t="shared" ref="L2571:M2571" si="241">AVERAGE(J2571:J2692)</f>
        <v>0.76864066299968659</v>
      </c>
      <c r="M2571" s="26">
        <f t="shared" si="241"/>
        <v>0.4546359237688965</v>
      </c>
      <c r="N2571" s="2">
        <v>1916667</v>
      </c>
      <c r="O2571" s="26">
        <f t="shared" ref="O2571:P2571" si="242">ABS(L2571)</f>
        <v>0.76864066299968659</v>
      </c>
      <c r="P2571" s="26">
        <f t="shared" si="242"/>
        <v>0.4546359237688965</v>
      </c>
      <c r="Q2571" s="26">
        <f t="shared" ref="Q2571" si="243">SUM(G2571:G2692)*30</f>
        <v>2112247.778320312</v>
      </c>
      <c r="R2571" s="26">
        <f t="shared" ref="R2571" si="244">SUM(I2571:I2692)*30</f>
        <v>2124315.6611929266</v>
      </c>
      <c r="S2571" s="26">
        <f t="shared" ref="S2571" si="245">SUM(F2571:F2692)*30</f>
        <v>91862874.845581055</v>
      </c>
      <c r="T2571" s="26">
        <f t="shared" ref="T2571" si="246">SUM(H2571:H2692)*30</f>
        <v>90401415.564813659</v>
      </c>
      <c r="U2571" s="26">
        <f t="shared" ref="U2571" si="247">(R2571-Q2571)/Q2571*100</f>
        <v>0.57132894144696822</v>
      </c>
      <c r="V2571" s="26">
        <f t="shared" ref="V2571" si="248">(T2571-S2571)/S2571*100</f>
        <v>-1.5909139390902673</v>
      </c>
    </row>
    <row r="2572" spans="1:22" ht="14.5" x14ac:dyDescent="0.35">
      <c r="A2572" s="15">
        <v>22</v>
      </c>
      <c r="B2572" s="8">
        <v>180</v>
      </c>
      <c r="C2572" s="8">
        <v>1916666.6666999999</v>
      </c>
      <c r="D2572" s="8">
        <v>5833.3333320000002</v>
      </c>
      <c r="E2572" s="2">
        <v>60</v>
      </c>
      <c r="F2572" s="2">
        <v>214.90951538085901</v>
      </c>
      <c r="G2572" s="2">
        <v>726.17919921875</v>
      </c>
      <c r="H2572" s="1">
        <v>226.1546185231536</v>
      </c>
      <c r="I2572" s="1">
        <v>738.71818951579337</v>
      </c>
      <c r="J2572" s="1">
        <f t="shared" si="239"/>
        <v>5.2324826671197942</v>
      </c>
      <c r="K2572" s="1">
        <f t="shared" si="240"/>
        <v>1.7267074450126456</v>
      </c>
      <c r="L2572" s="26"/>
      <c r="M2572" s="26"/>
      <c r="N2572" s="2">
        <v>1916667</v>
      </c>
      <c r="O2572" s="26"/>
      <c r="P2572" s="26"/>
      <c r="Q2572" s="26"/>
      <c r="R2572" s="26"/>
      <c r="S2572" s="26"/>
      <c r="T2572" s="26"/>
      <c r="U2572" s="26"/>
      <c r="V2572" s="26"/>
    </row>
    <row r="2573" spans="1:22" ht="14.5" x14ac:dyDescent="0.35">
      <c r="A2573" s="15">
        <v>22</v>
      </c>
      <c r="B2573" s="8">
        <v>180</v>
      </c>
      <c r="C2573" s="8">
        <v>1916666.6666999999</v>
      </c>
      <c r="D2573" s="8">
        <v>5833.3333320000002</v>
      </c>
      <c r="E2573" s="2">
        <v>90</v>
      </c>
      <c r="F2573" s="2">
        <v>209.57783508300801</v>
      </c>
      <c r="G2573" s="2">
        <v>708.16345214843795</v>
      </c>
      <c r="H2573" s="1">
        <v>236.76278796940269</v>
      </c>
      <c r="I2573" s="1">
        <v>720.40645587043377</v>
      </c>
      <c r="J2573" s="1">
        <f t="shared" si="239"/>
        <v>12.971291966837747</v>
      </c>
      <c r="K2573" s="1">
        <f t="shared" si="240"/>
        <v>1.7288386861610539</v>
      </c>
      <c r="L2573" s="26"/>
      <c r="M2573" s="26"/>
      <c r="N2573" s="2">
        <v>1916667</v>
      </c>
      <c r="O2573" s="26"/>
      <c r="P2573" s="26"/>
      <c r="Q2573" s="26"/>
      <c r="R2573" s="26"/>
      <c r="S2573" s="26"/>
      <c r="T2573" s="26"/>
      <c r="U2573" s="26"/>
      <c r="V2573" s="26"/>
    </row>
    <row r="2574" spans="1:22" ht="14.5" x14ac:dyDescent="0.35">
      <c r="A2574" s="15">
        <v>22</v>
      </c>
      <c r="B2574" s="8">
        <v>180</v>
      </c>
      <c r="C2574" s="8">
        <v>1916666.6666999999</v>
      </c>
      <c r="D2574" s="8">
        <v>5833.3333320000002</v>
      </c>
      <c r="E2574" s="2">
        <v>120</v>
      </c>
      <c r="F2574" s="2">
        <v>204.79307556152301</v>
      </c>
      <c r="G2574" s="2">
        <v>691.99572753906205</v>
      </c>
      <c r="H2574" s="1">
        <v>245.14677121096969</v>
      </c>
      <c r="I2574" s="1">
        <v>702.09825112371516</v>
      </c>
      <c r="J2574" s="1">
        <f t="shared" si="239"/>
        <v>19.704619181483899</v>
      </c>
      <c r="K2574" s="1">
        <f t="shared" si="240"/>
        <v>1.4599112657213396</v>
      </c>
      <c r="L2574" s="26"/>
      <c r="M2574" s="26"/>
      <c r="N2574" s="2">
        <v>1916667</v>
      </c>
      <c r="O2574" s="26"/>
      <c r="P2574" s="26"/>
      <c r="Q2574" s="26"/>
      <c r="R2574" s="26"/>
      <c r="S2574" s="26"/>
      <c r="T2574" s="26"/>
      <c r="U2574" s="26"/>
      <c r="V2574" s="26"/>
    </row>
    <row r="2575" spans="1:22" ht="14.5" x14ac:dyDescent="0.35">
      <c r="A2575" s="15">
        <v>22</v>
      </c>
      <c r="B2575" s="8">
        <v>180</v>
      </c>
      <c r="C2575" s="8">
        <v>1916666.6666999999</v>
      </c>
      <c r="D2575" s="8">
        <v>5833.3333320000002</v>
      </c>
      <c r="E2575" s="2">
        <v>150</v>
      </c>
      <c r="F2575" s="2">
        <v>202.49391174316401</v>
      </c>
      <c r="G2575" s="2">
        <v>684.226806640625</v>
      </c>
      <c r="H2575" s="1">
        <v>247.99180087664101</v>
      </c>
      <c r="I2575" s="1">
        <v>691.06254928155522</v>
      </c>
      <c r="J2575" s="1">
        <f t="shared" si="239"/>
        <v>22.468768933253109</v>
      </c>
      <c r="K2575" s="1">
        <f t="shared" si="240"/>
        <v>0.99904630666137328</v>
      </c>
      <c r="L2575" s="26"/>
      <c r="M2575" s="26"/>
      <c r="N2575" s="2">
        <v>1916667</v>
      </c>
      <c r="O2575" s="26"/>
      <c r="P2575" s="26"/>
      <c r="Q2575" s="26"/>
      <c r="R2575" s="26"/>
      <c r="S2575" s="26"/>
      <c r="T2575" s="26"/>
      <c r="U2575" s="26"/>
      <c r="V2575" s="26"/>
    </row>
    <row r="2576" spans="1:22" ht="14.5" x14ac:dyDescent="0.35">
      <c r="A2576" s="15">
        <v>22</v>
      </c>
      <c r="B2576" s="8">
        <v>180</v>
      </c>
      <c r="C2576" s="8">
        <v>1916666.6666999999</v>
      </c>
      <c r="D2576" s="8">
        <v>5833.3333320000002</v>
      </c>
      <c r="E2576" s="2">
        <v>180</v>
      </c>
      <c r="F2576" s="2">
        <v>203.86723327636699</v>
      </c>
      <c r="G2576" s="2">
        <v>688.761962890625</v>
      </c>
      <c r="H2576" s="1">
        <v>250.78138980147349</v>
      </c>
      <c r="I2576" s="1">
        <v>693.49349611642901</v>
      </c>
      <c r="J2576" s="1">
        <f t="shared" si="239"/>
        <v>23.012112231644714</v>
      </c>
      <c r="K2576" s="1">
        <f t="shared" si="240"/>
        <v>0.68696203924306698</v>
      </c>
      <c r="L2576" s="26"/>
      <c r="M2576" s="26"/>
      <c r="N2576" s="2">
        <v>1916667</v>
      </c>
      <c r="O2576" s="26"/>
      <c r="P2576" s="26"/>
      <c r="Q2576" s="26"/>
      <c r="R2576" s="26"/>
      <c r="S2576" s="26"/>
      <c r="T2576" s="26"/>
      <c r="U2576" s="26"/>
      <c r="V2576" s="26"/>
    </row>
    <row r="2577" spans="1:22" ht="14.5" x14ac:dyDescent="0.35">
      <c r="A2577" s="15">
        <v>22</v>
      </c>
      <c r="B2577" s="8">
        <v>180</v>
      </c>
      <c r="C2577" s="8">
        <v>1916666.6666999999</v>
      </c>
      <c r="D2577" s="8">
        <v>5833.3333320000002</v>
      </c>
      <c r="E2577" s="2">
        <v>210</v>
      </c>
      <c r="F2577" s="2">
        <v>183.18923950195301</v>
      </c>
      <c r="G2577" s="2">
        <v>614.23596191406295</v>
      </c>
      <c r="H2577" s="1">
        <v>253.57042751014899</v>
      </c>
      <c r="I2577" s="1">
        <v>620.58162117437735</v>
      </c>
      <c r="J2577" s="1">
        <f t="shared" si="239"/>
        <v>38.419935690297805</v>
      </c>
      <c r="K2577" s="1">
        <f t="shared" si="240"/>
        <v>1.0330979711022203</v>
      </c>
      <c r="L2577" s="26"/>
      <c r="M2577" s="26"/>
      <c r="N2577" s="2">
        <v>0</v>
      </c>
      <c r="O2577" s="26"/>
      <c r="P2577" s="26"/>
      <c r="Q2577" s="26"/>
      <c r="R2577" s="26"/>
      <c r="S2577" s="26"/>
      <c r="T2577" s="26"/>
      <c r="U2577" s="26"/>
      <c r="V2577" s="26"/>
    </row>
    <row r="2578" spans="1:22" ht="14.5" x14ac:dyDescent="0.35">
      <c r="A2578" s="15">
        <v>22</v>
      </c>
      <c r="B2578" s="8">
        <v>180</v>
      </c>
      <c r="C2578" s="8">
        <v>1916666.6666999999</v>
      </c>
      <c r="D2578" s="8">
        <v>5833.3333320000002</v>
      </c>
      <c r="E2578" s="2">
        <v>240</v>
      </c>
      <c r="F2578" s="2">
        <v>199.17137145996099</v>
      </c>
      <c r="G2578" s="2">
        <v>641.93225097656205</v>
      </c>
      <c r="H2578" s="1">
        <v>281.96261437936829</v>
      </c>
      <c r="I2578" s="1">
        <v>655.05812510506871</v>
      </c>
      <c r="J2578" s="1">
        <f t="shared" si="239"/>
        <v>41.567842964846299</v>
      </c>
      <c r="K2578" s="1">
        <f t="shared" si="240"/>
        <v>2.0447444583970453</v>
      </c>
      <c r="L2578" s="26"/>
      <c r="M2578" s="26"/>
      <c r="N2578" s="2">
        <v>0</v>
      </c>
      <c r="O2578" s="26"/>
      <c r="P2578" s="26"/>
      <c r="Q2578" s="26"/>
      <c r="R2578" s="26"/>
      <c r="S2578" s="26"/>
      <c r="T2578" s="26"/>
      <c r="U2578" s="26"/>
      <c r="V2578" s="26"/>
    </row>
    <row r="2579" spans="1:22" ht="14.5" x14ac:dyDescent="0.35">
      <c r="A2579" s="15">
        <v>22</v>
      </c>
      <c r="B2579" s="8">
        <v>180</v>
      </c>
      <c r="C2579" s="8">
        <v>1916666.6666999999</v>
      </c>
      <c r="D2579" s="8">
        <v>5833.3333320000002</v>
      </c>
      <c r="E2579" s="2">
        <v>270</v>
      </c>
      <c r="F2579" s="2">
        <v>237.91806030273401</v>
      </c>
      <c r="G2579" s="2">
        <v>696.06280517578102</v>
      </c>
      <c r="H2579" s="1">
        <v>367.9024933188993</v>
      </c>
      <c r="I2579" s="1">
        <v>708.01003857203409</v>
      </c>
      <c r="J2579" s="1">
        <f t="shared" si="239"/>
        <v>54.634117666716534</v>
      </c>
      <c r="K2579" s="1">
        <f t="shared" si="240"/>
        <v>1.7164016389635932</v>
      </c>
      <c r="L2579" s="26"/>
      <c r="M2579" s="26"/>
      <c r="N2579" s="2">
        <v>0</v>
      </c>
      <c r="O2579" s="26"/>
      <c r="P2579" s="26"/>
      <c r="Q2579" s="26"/>
      <c r="R2579" s="26"/>
      <c r="S2579" s="26"/>
      <c r="T2579" s="26"/>
      <c r="U2579" s="26"/>
      <c r="V2579" s="26"/>
    </row>
    <row r="2580" spans="1:22" ht="14.5" x14ac:dyDescent="0.35">
      <c r="A2580" s="15">
        <v>22</v>
      </c>
      <c r="B2580" s="8">
        <v>180</v>
      </c>
      <c r="C2580" s="8">
        <v>1916666.6666999999</v>
      </c>
      <c r="D2580" s="8">
        <v>5833.3333320000002</v>
      </c>
      <c r="E2580" s="2">
        <v>300</v>
      </c>
      <c r="F2580" s="2">
        <v>318.21762084960898</v>
      </c>
      <c r="G2580" s="2">
        <v>772.96014404296898</v>
      </c>
      <c r="H2580" s="1">
        <v>478.23183047549361</v>
      </c>
      <c r="I2580" s="1">
        <v>780.70047512436361</v>
      </c>
      <c r="J2580" s="1">
        <f t="shared" si="239"/>
        <v>50.284522019447827</v>
      </c>
      <c r="K2580" s="1">
        <f t="shared" si="240"/>
        <v>1.0013881234430559</v>
      </c>
      <c r="L2580" s="26"/>
      <c r="M2580" s="26"/>
      <c r="N2580" s="2">
        <v>5.26042459646301E-14</v>
      </c>
      <c r="O2580" s="26"/>
      <c r="P2580" s="26"/>
      <c r="Q2580" s="26"/>
      <c r="R2580" s="26"/>
      <c r="S2580" s="26"/>
      <c r="T2580" s="26"/>
      <c r="U2580" s="26"/>
      <c r="V2580" s="26"/>
    </row>
    <row r="2581" spans="1:22" ht="14.5" x14ac:dyDescent="0.35">
      <c r="A2581" s="15">
        <v>22</v>
      </c>
      <c r="B2581" s="8">
        <v>180</v>
      </c>
      <c r="C2581" s="8">
        <v>1916666.6666999999</v>
      </c>
      <c r="D2581" s="8">
        <v>5833.3333320000002</v>
      </c>
      <c r="E2581" s="2">
        <v>330</v>
      </c>
      <c r="F2581" s="2">
        <v>450.681640625</v>
      </c>
      <c r="G2581" s="2">
        <v>855.125244140625</v>
      </c>
      <c r="H2581" s="1">
        <v>645.63739581994469</v>
      </c>
      <c r="I2581" s="1">
        <v>855.43437615421078</v>
      </c>
      <c r="J2581" s="1">
        <f t="shared" si="239"/>
        <v>43.257975835133273</v>
      </c>
      <c r="K2581" s="1">
        <f t="shared" si="240"/>
        <v>3.6150495579913525E-2</v>
      </c>
      <c r="L2581" s="26"/>
      <c r="M2581" s="26"/>
      <c r="N2581" s="2">
        <v>1.2624852606477701E-13</v>
      </c>
      <c r="O2581" s="26"/>
      <c r="P2581" s="26"/>
      <c r="Q2581" s="26"/>
      <c r="R2581" s="26"/>
      <c r="S2581" s="26"/>
      <c r="T2581" s="26"/>
      <c r="U2581" s="26"/>
      <c r="V2581" s="26"/>
    </row>
    <row r="2582" spans="1:22" ht="14.5" x14ac:dyDescent="0.35">
      <c r="A2582" s="15">
        <v>22</v>
      </c>
      <c r="B2582" s="8">
        <v>180</v>
      </c>
      <c r="C2582" s="8">
        <v>1916666.6666999999</v>
      </c>
      <c r="D2582" s="8">
        <v>5833.3333320000002</v>
      </c>
      <c r="E2582" s="2">
        <v>360</v>
      </c>
      <c r="F2582" s="2">
        <v>648.79107666015602</v>
      </c>
      <c r="G2582" s="2">
        <v>915.10266113281205</v>
      </c>
      <c r="H2582" s="1">
        <v>854.31547399588953</v>
      </c>
      <c r="I2582" s="1">
        <v>919.81486003440727</v>
      </c>
      <c r="J2582" s="1">
        <f t="shared" si="239"/>
        <v>31.678055498810366</v>
      </c>
      <c r="K2582" s="1">
        <f t="shared" si="240"/>
        <v>0.51493664063461098</v>
      </c>
      <c r="L2582" s="26"/>
      <c r="M2582" s="26"/>
      <c r="N2582" s="2">
        <v>8.4166038667645602E-14</v>
      </c>
      <c r="O2582" s="26"/>
      <c r="P2582" s="26"/>
      <c r="Q2582" s="26"/>
      <c r="R2582" s="26"/>
      <c r="S2582" s="26"/>
      <c r="T2582" s="26"/>
      <c r="U2582" s="26"/>
      <c r="V2582" s="26"/>
    </row>
    <row r="2583" spans="1:22" ht="14.5" x14ac:dyDescent="0.35">
      <c r="A2583" s="15">
        <v>22</v>
      </c>
      <c r="B2583" s="8">
        <v>180</v>
      </c>
      <c r="C2583" s="8">
        <v>1916666.6666999999</v>
      </c>
      <c r="D2583" s="8">
        <v>5833.3333320000002</v>
      </c>
      <c r="E2583" s="2">
        <v>390</v>
      </c>
      <c r="F2583" s="2">
        <v>1051.28405761719</v>
      </c>
      <c r="G2583" s="2">
        <v>1052.1357421875</v>
      </c>
      <c r="H2583" s="1">
        <v>1016.320977730309</v>
      </c>
      <c r="I2583" s="1">
        <v>1047.2354963714999</v>
      </c>
      <c r="J2583" s="1">
        <f t="shared" si="239"/>
        <v>-3.3257500324058298</v>
      </c>
      <c r="K2583" s="1">
        <f t="shared" si="240"/>
        <v>-0.46574273827176799</v>
      </c>
      <c r="L2583" s="26"/>
      <c r="M2583" s="26"/>
      <c r="N2583" s="2">
        <v>1916667</v>
      </c>
      <c r="O2583" s="26"/>
      <c r="P2583" s="26"/>
      <c r="Q2583" s="26"/>
      <c r="R2583" s="26"/>
      <c r="S2583" s="26"/>
      <c r="T2583" s="26"/>
      <c r="U2583" s="26"/>
      <c r="V2583" s="26"/>
    </row>
    <row r="2584" spans="1:22" ht="14.5" x14ac:dyDescent="0.35">
      <c r="A2584" s="15">
        <v>22</v>
      </c>
      <c r="B2584" s="8">
        <v>180</v>
      </c>
      <c r="C2584" s="8">
        <v>1916666.6666999999</v>
      </c>
      <c r="D2584" s="8">
        <v>5833.3333320000002</v>
      </c>
      <c r="E2584" s="2">
        <v>420</v>
      </c>
      <c r="F2584" s="2">
        <v>1439.69470214844</v>
      </c>
      <c r="G2584" s="2">
        <v>1068.13879394531</v>
      </c>
      <c r="H2584" s="1">
        <v>1183.2373532411521</v>
      </c>
      <c r="I2584" s="1">
        <v>1080.718893932014</v>
      </c>
      <c r="J2584" s="1">
        <f t="shared" si="239"/>
        <v>-17.813314762121411</v>
      </c>
      <c r="K2584" s="1">
        <f t="shared" si="240"/>
        <v>1.1777589259011705</v>
      </c>
      <c r="L2584" s="26"/>
      <c r="M2584" s="26"/>
      <c r="N2584" s="2">
        <v>1916667</v>
      </c>
      <c r="O2584" s="26"/>
      <c r="P2584" s="26"/>
      <c r="Q2584" s="26"/>
      <c r="R2584" s="26"/>
      <c r="S2584" s="26"/>
      <c r="T2584" s="26"/>
      <c r="U2584" s="26"/>
      <c r="V2584" s="26"/>
    </row>
    <row r="2585" spans="1:22" ht="14.5" x14ac:dyDescent="0.35">
      <c r="A2585" s="15">
        <v>22</v>
      </c>
      <c r="B2585" s="8">
        <v>180</v>
      </c>
      <c r="C2585" s="8">
        <v>1916666.6666999999</v>
      </c>
      <c r="D2585" s="8">
        <v>5833.3333320000002</v>
      </c>
      <c r="E2585" s="2">
        <v>450</v>
      </c>
      <c r="F2585" s="2">
        <v>1896.82446289062</v>
      </c>
      <c r="G2585" s="2">
        <v>1065.59033203125</v>
      </c>
      <c r="H2585" s="1">
        <v>1361.8715398392569</v>
      </c>
      <c r="I2585" s="1">
        <v>1089.168377399096</v>
      </c>
      <c r="J2585" s="1">
        <f t="shared" si="239"/>
        <v>-28.202552925542435</v>
      </c>
      <c r="K2585" s="1">
        <f t="shared" si="240"/>
        <v>2.2126744827818645</v>
      </c>
      <c r="L2585" s="26"/>
      <c r="M2585" s="26"/>
      <c r="N2585" s="2">
        <v>1916667</v>
      </c>
      <c r="O2585" s="26"/>
      <c r="P2585" s="26"/>
      <c r="Q2585" s="26"/>
      <c r="R2585" s="26"/>
      <c r="S2585" s="26"/>
      <c r="T2585" s="26"/>
      <c r="U2585" s="26"/>
      <c r="V2585" s="26"/>
    </row>
    <row r="2586" spans="1:22" ht="14.5" x14ac:dyDescent="0.35">
      <c r="A2586" s="15">
        <v>22</v>
      </c>
      <c r="B2586" s="8">
        <v>180</v>
      </c>
      <c r="C2586" s="8">
        <v>1916666.6666999999</v>
      </c>
      <c r="D2586" s="8">
        <v>5833.3333320000002</v>
      </c>
      <c r="E2586" s="2">
        <v>480</v>
      </c>
      <c r="F2586" s="2">
        <v>2435.37939453125</v>
      </c>
      <c r="G2586" s="2">
        <v>1070.45227050781</v>
      </c>
      <c r="H2586" s="1">
        <v>1793.926136118688</v>
      </c>
      <c r="I2586" s="1">
        <v>1089.9427849192859</v>
      </c>
      <c r="J2586" s="1">
        <f t="shared" si="239"/>
        <v>-26.338945786146223</v>
      </c>
      <c r="K2586" s="1">
        <f t="shared" si="240"/>
        <v>1.8207737933266159</v>
      </c>
      <c r="L2586" s="26"/>
      <c r="M2586" s="26"/>
      <c r="N2586" s="2">
        <v>1916667</v>
      </c>
      <c r="O2586" s="26"/>
      <c r="P2586" s="26"/>
      <c r="Q2586" s="26"/>
      <c r="R2586" s="26"/>
      <c r="S2586" s="26"/>
      <c r="T2586" s="26"/>
      <c r="U2586" s="26"/>
      <c r="V2586" s="26"/>
    </row>
    <row r="2587" spans="1:22" ht="14.5" x14ac:dyDescent="0.35">
      <c r="A2587" s="15">
        <v>22</v>
      </c>
      <c r="B2587" s="8">
        <v>180</v>
      </c>
      <c r="C2587" s="8">
        <v>1916666.6666999999</v>
      </c>
      <c r="D2587" s="8">
        <v>5833.3333320000002</v>
      </c>
      <c r="E2587" s="2">
        <v>510</v>
      </c>
      <c r="F2587" s="2">
        <v>3550.6708984375</v>
      </c>
      <c r="G2587" s="2">
        <v>1110.36791992187</v>
      </c>
      <c r="H2587" s="1">
        <v>2831.7556843388111</v>
      </c>
      <c r="I2587" s="1">
        <v>1105.505227926054</v>
      </c>
      <c r="J2587" s="1">
        <f t="shared" si="239"/>
        <v>-20.247306344698213</v>
      </c>
      <c r="K2587" s="1">
        <f t="shared" si="240"/>
        <v>-0.43793520224883487</v>
      </c>
      <c r="L2587" s="26"/>
      <c r="M2587" s="26"/>
      <c r="N2587" s="2">
        <v>1916667</v>
      </c>
      <c r="O2587" s="26"/>
      <c r="P2587" s="26"/>
      <c r="Q2587" s="26"/>
      <c r="R2587" s="26"/>
      <c r="S2587" s="26"/>
      <c r="T2587" s="26"/>
      <c r="U2587" s="26"/>
      <c r="V2587" s="26"/>
    </row>
    <row r="2588" spans="1:22" ht="14.5" x14ac:dyDescent="0.35">
      <c r="A2588" s="15">
        <v>22</v>
      </c>
      <c r="B2588" s="8">
        <v>180</v>
      </c>
      <c r="C2588" s="8">
        <v>1916666.6666999999</v>
      </c>
      <c r="D2588" s="8">
        <v>5833.3333320000002</v>
      </c>
      <c r="E2588" s="2">
        <v>540</v>
      </c>
      <c r="F2588" s="2">
        <v>5443.166015625</v>
      </c>
      <c r="G2588" s="2">
        <v>1174.7275390625</v>
      </c>
      <c r="H2588" s="1">
        <v>4652.3989774712454</v>
      </c>
      <c r="I2588" s="1">
        <v>1151.7818117176939</v>
      </c>
      <c r="J2588" s="1">
        <f t="shared" si="239"/>
        <v>-14.527703837873048</v>
      </c>
      <c r="K2588" s="1">
        <f t="shared" si="240"/>
        <v>-1.9532807891026442</v>
      </c>
      <c r="L2588" s="26"/>
      <c r="M2588" s="26"/>
      <c r="N2588" s="2">
        <v>1916667</v>
      </c>
      <c r="O2588" s="26"/>
      <c r="P2588" s="26"/>
      <c r="Q2588" s="26"/>
      <c r="R2588" s="26"/>
      <c r="S2588" s="26"/>
      <c r="T2588" s="26"/>
      <c r="U2588" s="26"/>
      <c r="V2588" s="26"/>
    </row>
    <row r="2589" spans="1:22" ht="14.5" x14ac:dyDescent="0.35">
      <c r="A2589" s="15">
        <v>22</v>
      </c>
      <c r="B2589" s="8">
        <v>180</v>
      </c>
      <c r="C2589" s="8">
        <v>1916666.6666999999</v>
      </c>
      <c r="D2589" s="8">
        <v>5833.3333320000002</v>
      </c>
      <c r="E2589" s="2">
        <v>570</v>
      </c>
      <c r="F2589" s="2">
        <v>5994.4765625</v>
      </c>
      <c r="G2589" s="2">
        <v>1016.21240234375</v>
      </c>
      <c r="H2589" s="1">
        <v>6143.6682200414552</v>
      </c>
      <c r="I2589" s="1">
        <v>1075.3479102004269</v>
      </c>
      <c r="J2589" s="1">
        <f t="shared" si="239"/>
        <v>2.4888187648403242</v>
      </c>
      <c r="K2589" s="1">
        <f t="shared" si="240"/>
        <v>5.8192074531160234</v>
      </c>
      <c r="L2589" s="26"/>
      <c r="M2589" s="26"/>
      <c r="N2589" s="2">
        <v>0</v>
      </c>
      <c r="O2589" s="26"/>
      <c r="P2589" s="26"/>
      <c r="Q2589" s="26"/>
      <c r="R2589" s="26"/>
      <c r="S2589" s="26"/>
      <c r="T2589" s="26"/>
      <c r="U2589" s="26"/>
      <c r="V2589" s="26"/>
    </row>
    <row r="2590" spans="1:22" ht="14.5" x14ac:dyDescent="0.35">
      <c r="A2590" s="15">
        <v>22</v>
      </c>
      <c r="B2590" s="8">
        <v>180</v>
      </c>
      <c r="C2590" s="8">
        <v>1916666.6666999999</v>
      </c>
      <c r="D2590" s="8">
        <v>5833.3333320000002</v>
      </c>
      <c r="E2590" s="2">
        <v>600</v>
      </c>
      <c r="F2590" s="2">
        <v>7989.5419921875</v>
      </c>
      <c r="G2590" s="2">
        <v>1032.49719238281</v>
      </c>
      <c r="H2590" s="1">
        <v>7603.7917769702053</v>
      </c>
      <c r="I2590" s="1">
        <v>1036.7109276377621</v>
      </c>
      <c r="J2590" s="1">
        <f t="shared" si="239"/>
        <v>-4.8281893454530556</v>
      </c>
      <c r="K2590" s="1">
        <f t="shared" si="240"/>
        <v>0.40811106180614276</v>
      </c>
      <c r="L2590" s="26"/>
      <c r="M2590" s="26"/>
      <c r="N2590" s="2">
        <v>4.2083710512707697E-14</v>
      </c>
      <c r="O2590" s="26"/>
      <c r="P2590" s="26"/>
      <c r="Q2590" s="26"/>
      <c r="R2590" s="26"/>
      <c r="S2590" s="26"/>
      <c r="T2590" s="26"/>
      <c r="U2590" s="26"/>
      <c r="V2590" s="26"/>
    </row>
    <row r="2591" spans="1:22" ht="14.5" x14ac:dyDescent="0.35">
      <c r="A2591" s="15">
        <v>22</v>
      </c>
      <c r="B2591" s="8">
        <v>180</v>
      </c>
      <c r="C2591" s="8">
        <v>1916666.6666999999</v>
      </c>
      <c r="D2591" s="8">
        <v>5833.3333320000002</v>
      </c>
      <c r="E2591" s="2">
        <v>630</v>
      </c>
      <c r="F2591" s="2">
        <v>10036.83203125</v>
      </c>
      <c r="G2591" s="2">
        <v>1056.62585449219</v>
      </c>
      <c r="H2591" s="1">
        <v>8978.607032629785</v>
      </c>
      <c r="I2591" s="1">
        <v>1005.895748912851</v>
      </c>
      <c r="J2591" s="1">
        <f t="shared" si="239"/>
        <v>-10.543416441815481</v>
      </c>
      <c r="K2591" s="1">
        <f t="shared" si="240"/>
        <v>-4.8011418009187077</v>
      </c>
      <c r="L2591" s="26"/>
      <c r="M2591" s="26"/>
      <c r="N2591" s="2">
        <v>7.3645509991986796E-14</v>
      </c>
      <c r="O2591" s="26"/>
      <c r="P2591" s="26"/>
      <c r="Q2591" s="26"/>
      <c r="R2591" s="26"/>
      <c r="S2591" s="26"/>
      <c r="T2591" s="26"/>
      <c r="U2591" s="26"/>
      <c r="V2591" s="26"/>
    </row>
    <row r="2592" spans="1:22" ht="14.5" x14ac:dyDescent="0.35">
      <c r="A2592" s="15">
        <v>22</v>
      </c>
      <c r="B2592" s="8">
        <v>180</v>
      </c>
      <c r="C2592" s="8">
        <v>1916666.6666999999</v>
      </c>
      <c r="D2592" s="8">
        <v>5833.3333320000002</v>
      </c>
      <c r="E2592" s="2">
        <v>660</v>
      </c>
      <c r="F2592" s="2">
        <v>11649.87890625</v>
      </c>
      <c r="G2592" s="2">
        <v>939.51171875</v>
      </c>
      <c r="H2592" s="1">
        <v>10298.84283720149</v>
      </c>
      <c r="I2592" s="1">
        <v>949.56607581905905</v>
      </c>
      <c r="J2592" s="1">
        <f t="shared" si="239"/>
        <v>-11.596996671988565</v>
      </c>
      <c r="K2592" s="1">
        <f t="shared" si="240"/>
        <v>1.0701683511128692</v>
      </c>
      <c r="L2592" s="26"/>
      <c r="M2592" s="26"/>
      <c r="N2592" s="2">
        <v>2.8405777079479298E-13</v>
      </c>
      <c r="O2592" s="26"/>
      <c r="P2592" s="26"/>
      <c r="Q2592" s="26"/>
      <c r="R2592" s="26"/>
      <c r="S2592" s="26"/>
      <c r="T2592" s="26"/>
      <c r="U2592" s="26"/>
      <c r="V2592" s="26"/>
    </row>
    <row r="2593" spans="1:22" ht="14.5" x14ac:dyDescent="0.35">
      <c r="A2593" s="15">
        <v>22</v>
      </c>
      <c r="B2593" s="8">
        <v>180</v>
      </c>
      <c r="C2593" s="8">
        <v>1916666.6666999999</v>
      </c>
      <c r="D2593" s="8">
        <v>5833.3333320000002</v>
      </c>
      <c r="E2593" s="2">
        <v>690</v>
      </c>
      <c r="F2593" s="2">
        <v>10235.23046875</v>
      </c>
      <c r="G2593" s="2">
        <v>839.70050048828102</v>
      </c>
      <c r="H2593" s="1">
        <v>10481.99792465067</v>
      </c>
      <c r="I2593" s="1">
        <v>842.29052883707402</v>
      </c>
      <c r="J2593" s="1">
        <f t="shared" si="239"/>
        <v>2.4109614009581462</v>
      </c>
      <c r="K2593" s="1">
        <f t="shared" si="240"/>
        <v>0.30844668394110897</v>
      </c>
      <c r="L2593" s="26"/>
      <c r="M2593" s="26"/>
      <c r="N2593" s="2">
        <v>1.1572790252142899E-13</v>
      </c>
      <c r="O2593" s="26"/>
      <c r="P2593" s="26"/>
      <c r="Q2593" s="26"/>
      <c r="R2593" s="26"/>
      <c r="S2593" s="26"/>
      <c r="T2593" s="26"/>
      <c r="U2593" s="26"/>
      <c r="V2593" s="26"/>
    </row>
    <row r="2594" spans="1:22" ht="14.5" x14ac:dyDescent="0.35">
      <c r="A2594" s="15">
        <v>22</v>
      </c>
      <c r="B2594" s="8">
        <v>180</v>
      </c>
      <c r="C2594" s="8">
        <v>1916666.6666999999</v>
      </c>
      <c r="D2594" s="8">
        <v>5833.3333320000002</v>
      </c>
      <c r="E2594" s="2">
        <v>720</v>
      </c>
      <c r="F2594" s="2">
        <v>9606.2001953125</v>
      </c>
      <c r="G2594" s="2">
        <v>785.27667236328102</v>
      </c>
      <c r="H2594" s="1">
        <v>9717.6126703886202</v>
      </c>
      <c r="I2594" s="1">
        <v>774.38462878165126</v>
      </c>
      <c r="J2594" s="1">
        <f t="shared" si="239"/>
        <v>1.1597975558586189</v>
      </c>
      <c r="K2594" s="1">
        <f t="shared" si="240"/>
        <v>-1.3870326172876479</v>
      </c>
      <c r="L2594" s="26"/>
      <c r="M2594" s="26"/>
      <c r="N2594" s="2">
        <v>5.26041917545215E-14</v>
      </c>
      <c r="O2594" s="26"/>
      <c r="P2594" s="26"/>
      <c r="Q2594" s="26"/>
      <c r="R2594" s="26"/>
      <c r="S2594" s="26"/>
      <c r="T2594" s="26"/>
      <c r="U2594" s="26"/>
      <c r="V2594" s="26"/>
    </row>
    <row r="2595" spans="1:22" ht="14.5" x14ac:dyDescent="0.35">
      <c r="A2595" s="15">
        <v>22</v>
      </c>
      <c r="B2595" s="8">
        <v>180</v>
      </c>
      <c r="C2595" s="8">
        <v>1916666.6666999999</v>
      </c>
      <c r="D2595" s="8">
        <v>5833.3333320000002</v>
      </c>
      <c r="E2595" s="2">
        <v>750</v>
      </c>
      <c r="F2595" s="2">
        <v>10208.7548828125</v>
      </c>
      <c r="G2595" s="2">
        <v>828.93811035156205</v>
      </c>
      <c r="H2595" s="1">
        <v>10184.78402954971</v>
      </c>
      <c r="I2595" s="1">
        <v>852.45282826558878</v>
      </c>
      <c r="J2595" s="1">
        <f t="shared" si="239"/>
        <v>-0.2348068254939448</v>
      </c>
      <c r="K2595" s="1">
        <f t="shared" si="240"/>
        <v>2.8367278112058179</v>
      </c>
      <c r="L2595" s="26"/>
      <c r="M2595" s="26"/>
      <c r="N2595" s="2">
        <v>1916667</v>
      </c>
      <c r="O2595" s="26"/>
      <c r="P2595" s="26"/>
      <c r="Q2595" s="26"/>
      <c r="R2595" s="26"/>
      <c r="S2595" s="26"/>
      <c r="T2595" s="26"/>
      <c r="U2595" s="26"/>
      <c r="V2595" s="26"/>
    </row>
    <row r="2596" spans="1:22" ht="14.5" x14ac:dyDescent="0.35">
      <c r="A2596" s="15">
        <v>22</v>
      </c>
      <c r="B2596" s="8">
        <v>180</v>
      </c>
      <c r="C2596" s="8">
        <v>1916666.6666999999</v>
      </c>
      <c r="D2596" s="8">
        <v>5833.3333320000002</v>
      </c>
      <c r="E2596" s="2">
        <v>780</v>
      </c>
      <c r="F2596" s="2">
        <v>10607.9453125</v>
      </c>
      <c r="G2596" s="2">
        <v>842.30242919921898</v>
      </c>
      <c r="H2596" s="1">
        <v>10283.14234432336</v>
      </c>
      <c r="I2596" s="1">
        <v>839.83014355827413</v>
      </c>
      <c r="J2596" s="1">
        <f t="shared" si="239"/>
        <v>-3.0618838861650683</v>
      </c>
      <c r="K2596" s="1">
        <f t="shared" si="240"/>
        <v>-0.29351519777703367</v>
      </c>
      <c r="L2596" s="26"/>
      <c r="M2596" s="26"/>
      <c r="N2596" s="2">
        <v>1916667</v>
      </c>
      <c r="O2596" s="26"/>
      <c r="P2596" s="26"/>
      <c r="Q2596" s="26"/>
      <c r="R2596" s="26"/>
      <c r="S2596" s="26"/>
      <c r="T2596" s="26"/>
      <c r="U2596" s="26"/>
      <c r="V2596" s="26"/>
    </row>
    <row r="2597" spans="1:22" ht="14.5" x14ac:dyDescent="0.35">
      <c r="A2597" s="15">
        <v>22</v>
      </c>
      <c r="B2597" s="8">
        <v>180</v>
      </c>
      <c r="C2597" s="8">
        <v>1916666.6666999999</v>
      </c>
      <c r="D2597" s="8">
        <v>5833.3333320000002</v>
      </c>
      <c r="E2597" s="2">
        <v>810</v>
      </c>
      <c r="F2597" s="2">
        <v>10608.0166015625</v>
      </c>
      <c r="G2597" s="2">
        <v>795.748046875</v>
      </c>
      <c r="H2597" s="1">
        <v>10501.695953144521</v>
      </c>
      <c r="I2597" s="1">
        <v>804.69494283651579</v>
      </c>
      <c r="J2597" s="1">
        <f t="shared" si="239"/>
        <v>-1.0022669874245735</v>
      </c>
      <c r="K2597" s="1">
        <f t="shared" si="240"/>
        <v>1.1243377846356455</v>
      </c>
      <c r="L2597" s="26"/>
      <c r="M2597" s="26"/>
      <c r="N2597" s="2">
        <v>1916667</v>
      </c>
      <c r="O2597" s="26"/>
      <c r="P2597" s="26"/>
      <c r="Q2597" s="26"/>
      <c r="R2597" s="26"/>
      <c r="S2597" s="26"/>
      <c r="T2597" s="26"/>
      <c r="U2597" s="26"/>
      <c r="V2597" s="26"/>
    </row>
    <row r="2598" spans="1:22" ht="14.5" x14ac:dyDescent="0.35">
      <c r="A2598" s="15">
        <v>22</v>
      </c>
      <c r="B2598" s="8">
        <v>180</v>
      </c>
      <c r="C2598" s="8">
        <v>1916666.6666999999</v>
      </c>
      <c r="D2598" s="8">
        <v>5833.3333320000002</v>
      </c>
      <c r="E2598" s="2">
        <v>840</v>
      </c>
      <c r="F2598" s="2">
        <v>10818.888671875</v>
      </c>
      <c r="G2598" s="2">
        <v>726.42413330078102</v>
      </c>
      <c r="H2598" s="1">
        <v>10649.15544272449</v>
      </c>
      <c r="I2598" s="1">
        <v>755.04064585092522</v>
      </c>
      <c r="J2598" s="1">
        <f t="shared" si="239"/>
        <v>-1.5688601139944425</v>
      </c>
      <c r="K2598" s="1">
        <f t="shared" si="240"/>
        <v>3.939366994886901</v>
      </c>
      <c r="L2598" s="26"/>
      <c r="M2598" s="26"/>
      <c r="N2598" s="2">
        <v>1916667</v>
      </c>
      <c r="O2598" s="26"/>
      <c r="P2598" s="26"/>
      <c r="Q2598" s="26"/>
      <c r="R2598" s="26"/>
      <c r="S2598" s="26"/>
      <c r="T2598" s="26"/>
      <c r="U2598" s="26"/>
      <c r="V2598" s="26"/>
    </row>
    <row r="2599" spans="1:22" ht="14.5" x14ac:dyDescent="0.35">
      <c r="A2599" s="15">
        <v>22</v>
      </c>
      <c r="B2599" s="8">
        <v>180</v>
      </c>
      <c r="C2599" s="8">
        <v>1916666.6666999999</v>
      </c>
      <c r="D2599" s="8">
        <v>5833.3333320000002</v>
      </c>
      <c r="E2599" s="2">
        <v>870</v>
      </c>
      <c r="F2599" s="2">
        <v>10258.7666015625</v>
      </c>
      <c r="G2599" s="2">
        <v>652.66003417968795</v>
      </c>
      <c r="H2599" s="1">
        <v>10838.667967214191</v>
      </c>
      <c r="I2599" s="1">
        <v>680.77748132663544</v>
      </c>
      <c r="J2599" s="1">
        <f t="shared" si="239"/>
        <v>5.6527396340547096</v>
      </c>
      <c r="K2599" s="1">
        <f t="shared" si="240"/>
        <v>4.3081306766833976</v>
      </c>
      <c r="L2599" s="26"/>
      <c r="M2599" s="26"/>
      <c r="N2599" s="2">
        <v>1916667</v>
      </c>
      <c r="O2599" s="26"/>
      <c r="P2599" s="26"/>
      <c r="Q2599" s="26"/>
      <c r="R2599" s="26"/>
      <c r="S2599" s="26"/>
      <c r="T2599" s="26"/>
      <c r="U2599" s="26"/>
      <c r="V2599" s="26"/>
    </row>
    <row r="2600" spans="1:22" ht="14.5" x14ac:dyDescent="0.35">
      <c r="A2600" s="15">
        <v>22</v>
      </c>
      <c r="B2600" s="8">
        <v>180</v>
      </c>
      <c r="C2600" s="8">
        <v>1916666.6666999999</v>
      </c>
      <c r="D2600" s="8">
        <v>5833.3333320000002</v>
      </c>
      <c r="E2600" s="2">
        <v>900</v>
      </c>
      <c r="F2600" s="2">
        <v>12639.45703125</v>
      </c>
      <c r="G2600" s="2">
        <v>732.199951171875</v>
      </c>
      <c r="H2600" s="1">
        <v>11039.355209819671</v>
      </c>
      <c r="I2600" s="1">
        <v>707.27226659168286</v>
      </c>
      <c r="J2600" s="1">
        <f t="shared" si="239"/>
        <v>-12.659577207107962</v>
      </c>
      <c r="K2600" s="1">
        <f t="shared" si="240"/>
        <v>-3.4044914289185284</v>
      </c>
      <c r="L2600" s="26"/>
      <c r="M2600" s="26"/>
      <c r="N2600" s="2">
        <v>1916667</v>
      </c>
      <c r="O2600" s="26"/>
      <c r="P2600" s="26"/>
      <c r="Q2600" s="26"/>
      <c r="R2600" s="26"/>
      <c r="S2600" s="26"/>
      <c r="T2600" s="26"/>
      <c r="U2600" s="26"/>
      <c r="V2600" s="26"/>
    </row>
    <row r="2601" spans="1:22" ht="14.5" x14ac:dyDescent="0.35">
      <c r="A2601" s="15">
        <v>22</v>
      </c>
      <c r="B2601" s="8">
        <v>180</v>
      </c>
      <c r="C2601" s="8">
        <v>1916666.6666999999</v>
      </c>
      <c r="D2601" s="8">
        <v>5833.3333320000002</v>
      </c>
      <c r="E2601" s="2">
        <v>930</v>
      </c>
      <c r="F2601" s="2">
        <v>14765.8125</v>
      </c>
      <c r="G2601" s="2">
        <v>711.514404296875</v>
      </c>
      <c r="H2601" s="1">
        <v>13077.96004759795</v>
      </c>
      <c r="I2601" s="1">
        <v>637.72742528190452</v>
      </c>
      <c r="J2601" s="1">
        <f t="shared" si="239"/>
        <v>-11.430813254618061</v>
      </c>
      <c r="K2601" s="1">
        <f t="shared" si="240"/>
        <v>-10.370412541104836</v>
      </c>
      <c r="L2601" s="26"/>
      <c r="M2601" s="26"/>
      <c r="N2601" s="2">
        <v>0</v>
      </c>
      <c r="O2601" s="26"/>
      <c r="P2601" s="26"/>
      <c r="Q2601" s="26"/>
      <c r="R2601" s="26"/>
      <c r="S2601" s="26"/>
      <c r="T2601" s="26"/>
      <c r="U2601" s="26"/>
      <c r="V2601" s="26"/>
    </row>
    <row r="2602" spans="1:22" ht="14.5" x14ac:dyDescent="0.35">
      <c r="A2602" s="15">
        <v>22</v>
      </c>
      <c r="B2602" s="8">
        <v>180</v>
      </c>
      <c r="C2602" s="8">
        <v>1916666.6666999999</v>
      </c>
      <c r="D2602" s="8">
        <v>5833.3333320000002</v>
      </c>
      <c r="E2602" s="2">
        <v>960</v>
      </c>
      <c r="F2602" s="2">
        <v>16754.751953125</v>
      </c>
      <c r="G2602" s="2">
        <v>626.34069824218795</v>
      </c>
      <c r="H2602" s="1">
        <v>15791.743637707121</v>
      </c>
      <c r="I2602" s="1">
        <v>626.65021244783611</v>
      </c>
      <c r="J2602" s="1">
        <f t="shared" si="239"/>
        <v>-5.7476727683710314</v>
      </c>
      <c r="K2602" s="1">
        <f t="shared" si="240"/>
        <v>4.9416269215269176E-2</v>
      </c>
      <c r="L2602" s="26"/>
      <c r="M2602" s="26"/>
      <c r="N2602" s="2">
        <v>0</v>
      </c>
      <c r="O2602" s="26"/>
      <c r="P2602" s="26"/>
      <c r="Q2602" s="26"/>
      <c r="R2602" s="26"/>
      <c r="S2602" s="26"/>
      <c r="T2602" s="26"/>
      <c r="U2602" s="26"/>
      <c r="V2602" s="26"/>
    </row>
    <row r="2603" spans="1:22" ht="14.5" x14ac:dyDescent="0.35">
      <c r="A2603" s="15">
        <v>22</v>
      </c>
      <c r="B2603" s="8">
        <v>180</v>
      </c>
      <c r="C2603" s="8">
        <v>1916666.6666999999</v>
      </c>
      <c r="D2603" s="8">
        <v>5833.3333320000002</v>
      </c>
      <c r="E2603" s="2">
        <v>990</v>
      </c>
      <c r="F2603" s="2">
        <v>17951.3984375</v>
      </c>
      <c r="G2603" s="2">
        <v>595.9140625</v>
      </c>
      <c r="H2603" s="1">
        <v>17252.780704864828</v>
      </c>
      <c r="I2603" s="1">
        <v>617.88860718253318</v>
      </c>
      <c r="J2603" s="1">
        <f t="shared" si="239"/>
        <v>-3.8917176010966235</v>
      </c>
      <c r="K2603" s="1">
        <f t="shared" si="240"/>
        <v>3.6875358487673178</v>
      </c>
      <c r="L2603" s="26"/>
      <c r="M2603" s="26"/>
      <c r="N2603" s="2">
        <v>2.6302771809552599E-14</v>
      </c>
      <c r="O2603" s="26"/>
      <c r="P2603" s="26"/>
      <c r="Q2603" s="26"/>
      <c r="R2603" s="26"/>
      <c r="S2603" s="26"/>
      <c r="T2603" s="26"/>
      <c r="U2603" s="26"/>
      <c r="V2603" s="26"/>
    </row>
    <row r="2604" spans="1:22" ht="14.5" x14ac:dyDescent="0.35">
      <c r="A2604" s="15">
        <v>22</v>
      </c>
      <c r="B2604" s="8">
        <v>180</v>
      </c>
      <c r="C2604" s="8">
        <v>1916666.6666999999</v>
      </c>
      <c r="D2604" s="8">
        <v>5833.3333320000002</v>
      </c>
      <c r="E2604" s="2">
        <v>1020</v>
      </c>
      <c r="F2604" s="2">
        <v>18593.185546875</v>
      </c>
      <c r="G2604" s="2">
        <v>612.51690673828102</v>
      </c>
      <c r="H2604" s="1">
        <v>17407.798934570961</v>
      </c>
      <c r="I2604" s="1">
        <v>614.94810595705121</v>
      </c>
      <c r="J2604" s="1">
        <f t="shared" si="239"/>
        <v>-6.3753820415311759</v>
      </c>
      <c r="K2604" s="1">
        <f t="shared" si="240"/>
        <v>0.39691952859172308</v>
      </c>
      <c r="L2604" s="26"/>
      <c r="M2604" s="26"/>
      <c r="N2604" s="2">
        <v>3.2614026496818902E-13</v>
      </c>
      <c r="O2604" s="26"/>
      <c r="P2604" s="26"/>
      <c r="Q2604" s="26"/>
      <c r="R2604" s="26"/>
      <c r="S2604" s="26"/>
      <c r="T2604" s="26"/>
      <c r="U2604" s="26"/>
      <c r="V2604" s="26"/>
    </row>
    <row r="2605" spans="1:22" ht="14.5" x14ac:dyDescent="0.35">
      <c r="A2605" s="15">
        <v>22</v>
      </c>
      <c r="B2605" s="8">
        <v>180</v>
      </c>
      <c r="C2605" s="8">
        <v>1916666.6666999999</v>
      </c>
      <c r="D2605" s="8">
        <v>5833.3333320000002</v>
      </c>
      <c r="E2605" s="2">
        <v>1050</v>
      </c>
      <c r="F2605" s="2">
        <v>16749.494140625</v>
      </c>
      <c r="G2605" s="2">
        <v>587.94616699218795</v>
      </c>
      <c r="H2605" s="1">
        <v>17395.156472886101</v>
      </c>
      <c r="I2605" s="1">
        <v>614.58862262443881</v>
      </c>
      <c r="J2605" s="1">
        <f t="shared" si="239"/>
        <v>3.8548169087392425</v>
      </c>
      <c r="K2605" s="1">
        <f t="shared" si="240"/>
        <v>4.5314447355866267</v>
      </c>
      <c r="L2605" s="26"/>
      <c r="M2605" s="26"/>
      <c r="N2605" s="2">
        <v>3.4718145784477799E-13</v>
      </c>
      <c r="O2605" s="26"/>
      <c r="P2605" s="26"/>
      <c r="Q2605" s="26"/>
      <c r="R2605" s="26"/>
      <c r="S2605" s="26"/>
      <c r="T2605" s="26"/>
      <c r="U2605" s="26"/>
      <c r="V2605" s="26"/>
    </row>
    <row r="2606" spans="1:22" ht="14.5" x14ac:dyDescent="0.35">
      <c r="A2606" s="15">
        <v>22</v>
      </c>
      <c r="B2606" s="8">
        <v>180</v>
      </c>
      <c r="C2606" s="8">
        <v>1916666.6666999999</v>
      </c>
      <c r="D2606" s="8">
        <v>5833.3333320000002</v>
      </c>
      <c r="E2606" s="2">
        <v>1080</v>
      </c>
      <c r="F2606" s="2">
        <v>15839.9599609375</v>
      </c>
      <c r="G2606" s="2">
        <v>615.633544921875</v>
      </c>
      <c r="H2606" s="1">
        <v>17360.98896224947</v>
      </c>
      <c r="I2606" s="1">
        <v>618.70972617683947</v>
      </c>
      <c r="J2606" s="1">
        <f t="shared" si="239"/>
        <v>9.6024800887308999</v>
      </c>
      <c r="K2606" s="1">
        <f t="shared" si="240"/>
        <v>0.49967732920642594</v>
      </c>
      <c r="L2606" s="26"/>
      <c r="M2606" s="26"/>
      <c r="N2606" s="2">
        <v>0</v>
      </c>
      <c r="O2606" s="26"/>
      <c r="P2606" s="26"/>
      <c r="Q2606" s="26"/>
      <c r="R2606" s="26"/>
      <c r="S2606" s="26"/>
      <c r="T2606" s="26"/>
      <c r="U2606" s="26"/>
      <c r="V2606" s="26"/>
    </row>
    <row r="2607" spans="1:22" ht="14.5" x14ac:dyDescent="0.35">
      <c r="A2607" s="15">
        <v>22</v>
      </c>
      <c r="B2607" s="8">
        <v>180</v>
      </c>
      <c r="C2607" s="8">
        <v>1916666.6666999999</v>
      </c>
      <c r="D2607" s="8">
        <v>5833.3333320000002</v>
      </c>
      <c r="E2607" s="2">
        <v>1110</v>
      </c>
      <c r="F2607" s="2">
        <v>17136.193359375</v>
      </c>
      <c r="G2607" s="2">
        <v>769.51788330078102</v>
      </c>
      <c r="H2607" s="1">
        <v>17410.886673413948</v>
      </c>
      <c r="I2607" s="1">
        <v>778.76970323897342</v>
      </c>
      <c r="J2607" s="1">
        <f t="shared" si="239"/>
        <v>1.6030007848193835</v>
      </c>
      <c r="K2607" s="1">
        <f t="shared" si="240"/>
        <v>1.2022878400833921</v>
      </c>
      <c r="L2607" s="26"/>
      <c r="M2607" s="26"/>
      <c r="N2607" s="2">
        <v>1916667</v>
      </c>
      <c r="O2607" s="26"/>
      <c r="P2607" s="26"/>
      <c r="Q2607" s="26"/>
      <c r="R2607" s="26"/>
      <c r="S2607" s="26"/>
      <c r="T2607" s="26"/>
      <c r="U2607" s="26"/>
      <c r="V2607" s="26"/>
    </row>
    <row r="2608" spans="1:22" ht="14.5" x14ac:dyDescent="0.35">
      <c r="A2608" s="15">
        <v>22</v>
      </c>
      <c r="B2608" s="8">
        <v>180</v>
      </c>
      <c r="C2608" s="8">
        <v>1916666.6666999999</v>
      </c>
      <c r="D2608" s="8">
        <v>5833.3333320000002</v>
      </c>
      <c r="E2608" s="2">
        <v>1140</v>
      </c>
      <c r="F2608" s="2">
        <v>16570.748046875</v>
      </c>
      <c r="G2608" s="2">
        <v>841.83203125</v>
      </c>
      <c r="H2608" s="1">
        <v>17489.246169740309</v>
      </c>
      <c r="I2608" s="1">
        <v>877.25476370625177</v>
      </c>
      <c r="J2608" s="1">
        <f t="shared" si="239"/>
        <v>5.5428887112825542</v>
      </c>
      <c r="K2608" s="1">
        <f t="shared" si="240"/>
        <v>4.207814758919791</v>
      </c>
      <c r="L2608" s="26"/>
      <c r="M2608" s="26"/>
      <c r="N2608" s="2">
        <v>1916667</v>
      </c>
      <c r="O2608" s="26"/>
      <c r="P2608" s="26"/>
      <c r="Q2608" s="26"/>
      <c r="R2608" s="26"/>
      <c r="S2608" s="26"/>
      <c r="T2608" s="26"/>
      <c r="U2608" s="26"/>
      <c r="V2608" s="26"/>
    </row>
    <row r="2609" spans="1:22" ht="14.5" x14ac:dyDescent="0.35">
      <c r="A2609" s="15">
        <v>22</v>
      </c>
      <c r="B2609" s="8">
        <v>180</v>
      </c>
      <c r="C2609" s="8">
        <v>1916666.6666999999</v>
      </c>
      <c r="D2609" s="8">
        <v>5833.3333320000002</v>
      </c>
      <c r="E2609" s="2">
        <v>1170</v>
      </c>
      <c r="F2609" s="2">
        <v>16214.41015625</v>
      </c>
      <c r="G2609" s="2">
        <v>846.53155517578102</v>
      </c>
      <c r="H2609" s="1">
        <v>17797.572582565441</v>
      </c>
      <c r="I2609" s="1">
        <v>912.00754325423122</v>
      </c>
      <c r="J2609" s="1">
        <f t="shared" si="239"/>
        <v>9.7639224064231271</v>
      </c>
      <c r="K2609" s="1">
        <f t="shared" si="240"/>
        <v>7.7346187130442186</v>
      </c>
      <c r="L2609" s="26"/>
      <c r="M2609" s="26"/>
      <c r="N2609" s="2">
        <v>1916667</v>
      </c>
      <c r="O2609" s="26"/>
      <c r="P2609" s="26"/>
      <c r="Q2609" s="26"/>
      <c r="R2609" s="26"/>
      <c r="S2609" s="26"/>
      <c r="T2609" s="26"/>
      <c r="U2609" s="26"/>
      <c r="V2609" s="26"/>
    </row>
    <row r="2610" spans="1:22" ht="14.5" x14ac:dyDescent="0.35">
      <c r="A2610" s="15">
        <v>22</v>
      </c>
      <c r="B2610" s="8">
        <v>180</v>
      </c>
      <c r="C2610" s="8">
        <v>1916666.6666999999</v>
      </c>
      <c r="D2610" s="8">
        <v>5833.3333320000002</v>
      </c>
      <c r="E2610" s="2">
        <v>1200</v>
      </c>
      <c r="F2610" s="2">
        <v>17241.34765625</v>
      </c>
      <c r="G2610" s="2">
        <v>865.76116943359398</v>
      </c>
      <c r="H2610" s="1">
        <v>18611.38393905263</v>
      </c>
      <c r="I2610" s="1">
        <v>907.49231744308418</v>
      </c>
      <c r="J2610" s="1">
        <f t="shared" si="239"/>
        <v>7.9462250290277687</v>
      </c>
      <c r="K2610" s="1">
        <f t="shared" si="240"/>
        <v>4.8201685964723877</v>
      </c>
      <c r="L2610" s="26"/>
      <c r="M2610" s="26"/>
      <c r="N2610" s="2">
        <v>1916667</v>
      </c>
      <c r="O2610" s="26"/>
      <c r="P2610" s="26"/>
      <c r="Q2610" s="26"/>
      <c r="R2610" s="26"/>
      <c r="S2610" s="26"/>
      <c r="T2610" s="26"/>
      <c r="U2610" s="26"/>
      <c r="V2610" s="26"/>
    </row>
    <row r="2611" spans="1:22" ht="14.5" x14ac:dyDescent="0.35">
      <c r="A2611" s="15">
        <v>22</v>
      </c>
      <c r="B2611" s="8">
        <v>180</v>
      </c>
      <c r="C2611" s="8">
        <v>1916666.6666999999</v>
      </c>
      <c r="D2611" s="8">
        <v>5833.3333320000002</v>
      </c>
      <c r="E2611" s="2">
        <v>1230</v>
      </c>
      <c r="F2611" s="2">
        <v>18628.564453125</v>
      </c>
      <c r="G2611" s="2">
        <v>886.69812011718705</v>
      </c>
      <c r="H2611" s="1">
        <v>19635.753833129522</v>
      </c>
      <c r="I2611" s="1">
        <v>913.35168217343369</v>
      </c>
      <c r="J2611" s="1">
        <f t="shared" si="239"/>
        <v>5.4066934816094356</v>
      </c>
      <c r="K2611" s="1">
        <f t="shared" si="240"/>
        <v>3.0059342014533734</v>
      </c>
      <c r="L2611" s="26"/>
      <c r="M2611" s="26"/>
      <c r="N2611" s="2">
        <v>1916667</v>
      </c>
      <c r="O2611" s="26"/>
      <c r="P2611" s="26"/>
      <c r="Q2611" s="26"/>
      <c r="R2611" s="26"/>
      <c r="S2611" s="26"/>
      <c r="T2611" s="26"/>
      <c r="U2611" s="26"/>
      <c r="V2611" s="26"/>
    </row>
    <row r="2612" spans="1:22" ht="14.5" x14ac:dyDescent="0.35">
      <c r="A2612" s="15">
        <v>22</v>
      </c>
      <c r="B2612" s="8">
        <v>180</v>
      </c>
      <c r="C2612" s="8">
        <v>1916666.6666999999</v>
      </c>
      <c r="D2612" s="8">
        <v>5833.3333320000002</v>
      </c>
      <c r="E2612" s="2">
        <v>1260</v>
      </c>
      <c r="F2612" s="2">
        <v>22008.28125</v>
      </c>
      <c r="G2612" s="2">
        <v>949.21984863281205</v>
      </c>
      <c r="H2612" s="1">
        <v>20471.853353820708</v>
      </c>
      <c r="I2612" s="1">
        <v>915.11557429940649</v>
      </c>
      <c r="J2612" s="1">
        <f t="shared" si="239"/>
        <v>-6.9811353223200552</v>
      </c>
      <c r="K2612" s="1">
        <f t="shared" si="240"/>
        <v>-3.5928741252647529</v>
      </c>
      <c r="L2612" s="26"/>
      <c r="M2612" s="26"/>
      <c r="N2612" s="2">
        <v>1916667</v>
      </c>
      <c r="O2612" s="26"/>
      <c r="P2612" s="26"/>
      <c r="Q2612" s="26"/>
      <c r="R2612" s="26"/>
      <c r="S2612" s="26"/>
      <c r="T2612" s="26"/>
      <c r="U2612" s="26"/>
      <c r="V2612" s="26"/>
    </row>
    <row r="2613" spans="1:22" ht="14.5" x14ac:dyDescent="0.35">
      <c r="A2613" s="15">
        <v>22</v>
      </c>
      <c r="B2613" s="8">
        <v>180</v>
      </c>
      <c r="C2613" s="8">
        <v>1916666.6666999999</v>
      </c>
      <c r="D2613" s="8">
        <v>5833.3333320000002</v>
      </c>
      <c r="E2613" s="2">
        <v>1290</v>
      </c>
      <c r="F2613" s="2">
        <v>21131.751953125</v>
      </c>
      <c r="G2613" s="2">
        <v>735.06939697265602</v>
      </c>
      <c r="H2613" s="1">
        <v>20704.124469901049</v>
      </c>
      <c r="I2613" s="1">
        <v>735.87008971525302</v>
      </c>
      <c r="J2613" s="1">
        <f t="shared" si="239"/>
        <v>-2.0236253206668566</v>
      </c>
      <c r="K2613" s="1">
        <f t="shared" si="240"/>
        <v>0.10892750342955421</v>
      </c>
      <c r="L2613" s="26"/>
      <c r="M2613" s="26"/>
      <c r="N2613" s="2">
        <v>2.5249613055770801E-13</v>
      </c>
      <c r="O2613" s="26"/>
      <c r="P2613" s="26"/>
      <c r="Q2613" s="26"/>
      <c r="R2613" s="26"/>
      <c r="S2613" s="26"/>
      <c r="T2613" s="26"/>
      <c r="U2613" s="26"/>
      <c r="V2613" s="26"/>
    </row>
    <row r="2614" spans="1:22" ht="14.5" x14ac:dyDescent="0.35">
      <c r="A2614" s="15">
        <v>22</v>
      </c>
      <c r="B2614" s="8">
        <v>180</v>
      </c>
      <c r="C2614" s="8">
        <v>1916666.6666999999</v>
      </c>
      <c r="D2614" s="8">
        <v>5833.3333320000002</v>
      </c>
      <c r="E2614" s="2">
        <v>1320</v>
      </c>
      <c r="F2614" s="2">
        <v>22094.375</v>
      </c>
      <c r="G2614" s="2">
        <v>685.31768798828102</v>
      </c>
      <c r="H2614" s="1">
        <v>21316.27844334652</v>
      </c>
      <c r="I2614" s="1">
        <v>717.68948251413235</v>
      </c>
      <c r="J2614" s="1">
        <f t="shared" si="239"/>
        <v>-3.5216952579716763</v>
      </c>
      <c r="K2614" s="1">
        <f t="shared" si="240"/>
        <v>4.723618708992797</v>
      </c>
      <c r="L2614" s="26"/>
      <c r="M2614" s="26"/>
      <c r="N2614" s="2">
        <v>1.157280380467E-13</v>
      </c>
      <c r="O2614" s="26"/>
      <c r="P2614" s="26"/>
      <c r="Q2614" s="26"/>
      <c r="R2614" s="26"/>
      <c r="S2614" s="26"/>
      <c r="T2614" s="26"/>
      <c r="U2614" s="26"/>
      <c r="V2614" s="26"/>
    </row>
    <row r="2615" spans="1:22" ht="14.5" x14ac:dyDescent="0.35">
      <c r="A2615" s="15">
        <v>22</v>
      </c>
      <c r="B2615" s="8">
        <v>180</v>
      </c>
      <c r="C2615" s="8">
        <v>1916666.6666999999</v>
      </c>
      <c r="D2615" s="8">
        <v>5833.3333320000002</v>
      </c>
      <c r="E2615" s="2">
        <v>1350</v>
      </c>
      <c r="F2615" s="2">
        <v>22706.1328125</v>
      </c>
      <c r="G2615" s="2">
        <v>712.828857421875</v>
      </c>
      <c r="H2615" s="1">
        <v>21978.538081504528</v>
      </c>
      <c r="I2615" s="1">
        <v>726.67907320479389</v>
      </c>
      <c r="J2615" s="1">
        <f t="shared" si="239"/>
        <v>-3.2043974066553598</v>
      </c>
      <c r="K2615" s="1">
        <f t="shared" si="240"/>
        <v>1.942993137653221</v>
      </c>
      <c r="L2615" s="26"/>
      <c r="M2615" s="26"/>
      <c r="N2615" s="2">
        <v>0</v>
      </c>
      <c r="O2615" s="26"/>
      <c r="P2615" s="26"/>
      <c r="Q2615" s="26"/>
      <c r="R2615" s="26"/>
      <c r="S2615" s="26"/>
      <c r="T2615" s="26"/>
      <c r="U2615" s="26"/>
      <c r="V2615" s="26"/>
    </row>
    <row r="2616" spans="1:22" ht="14.5" x14ac:dyDescent="0.35">
      <c r="A2616" s="15">
        <v>22</v>
      </c>
      <c r="B2616" s="8">
        <v>180</v>
      </c>
      <c r="C2616" s="8">
        <v>1916666.6666999999</v>
      </c>
      <c r="D2616" s="8">
        <v>5833.3333320000002</v>
      </c>
      <c r="E2616" s="2">
        <v>1380</v>
      </c>
      <c r="F2616" s="2">
        <v>23242.35546875</v>
      </c>
      <c r="G2616" s="2">
        <v>734.70001220703102</v>
      </c>
      <c r="H2616" s="1">
        <v>22600.371178575078</v>
      </c>
      <c r="I2616" s="1">
        <v>736.53983753101159</v>
      </c>
      <c r="J2616" s="1">
        <f t="shared" si="239"/>
        <v>-2.7621309339240061</v>
      </c>
      <c r="K2616" s="1">
        <f t="shared" si="240"/>
        <v>0.25041857811513396</v>
      </c>
      <c r="L2616" s="26"/>
      <c r="M2616" s="26"/>
      <c r="N2616" s="2">
        <v>8.41661199828085E-14</v>
      </c>
      <c r="O2616" s="26"/>
      <c r="P2616" s="26"/>
      <c r="Q2616" s="26"/>
      <c r="R2616" s="26"/>
      <c r="S2616" s="26"/>
      <c r="T2616" s="26"/>
      <c r="U2616" s="26"/>
      <c r="V2616" s="26"/>
    </row>
    <row r="2617" spans="1:22" ht="14.5" x14ac:dyDescent="0.35">
      <c r="A2617" s="15">
        <v>22</v>
      </c>
      <c r="B2617" s="8">
        <v>180</v>
      </c>
      <c r="C2617" s="8">
        <v>1916666.6666999999</v>
      </c>
      <c r="D2617" s="8">
        <v>5833.3333320000002</v>
      </c>
      <c r="E2617" s="2">
        <v>1410</v>
      </c>
      <c r="F2617" s="2">
        <v>23010.09765625</v>
      </c>
      <c r="G2617" s="2">
        <v>753.798583984375</v>
      </c>
      <c r="H2617" s="1">
        <v>22426.83579945155</v>
      </c>
      <c r="I2617" s="1">
        <v>746.89204742586389</v>
      </c>
      <c r="J2617" s="1">
        <f t="shared" si="239"/>
        <v>-2.5348082633626916</v>
      </c>
      <c r="K2617" s="1">
        <f t="shared" si="240"/>
        <v>-0.91623103376037485</v>
      </c>
      <c r="L2617" s="26"/>
      <c r="M2617" s="26"/>
      <c r="N2617" s="2">
        <v>2.10424024396378E-14</v>
      </c>
      <c r="O2617" s="26"/>
      <c r="P2617" s="26"/>
      <c r="Q2617" s="26"/>
      <c r="R2617" s="26"/>
      <c r="S2617" s="26"/>
      <c r="T2617" s="26"/>
      <c r="U2617" s="26"/>
      <c r="V2617" s="26"/>
    </row>
    <row r="2618" spans="1:22" ht="14.5" x14ac:dyDescent="0.35">
      <c r="A2618" s="15">
        <v>22</v>
      </c>
      <c r="B2618" s="8">
        <v>180</v>
      </c>
      <c r="C2618" s="8">
        <v>1916666.6666999999</v>
      </c>
      <c r="D2618" s="8">
        <v>5833.3333320000002</v>
      </c>
      <c r="E2618" s="2">
        <v>1440</v>
      </c>
      <c r="F2618" s="2">
        <v>20897.037109375</v>
      </c>
      <c r="G2618" s="2">
        <v>768.34582519531205</v>
      </c>
      <c r="H2618" s="1">
        <v>21936.67814631798</v>
      </c>
      <c r="I2618" s="1">
        <v>757.45543404465332</v>
      </c>
      <c r="J2618" s="1">
        <f t="shared" si="239"/>
        <v>4.9750643189343204</v>
      </c>
      <c r="K2618" s="1">
        <f t="shared" si="240"/>
        <v>-1.4173814438167101</v>
      </c>
      <c r="L2618" s="26"/>
      <c r="M2618" s="26"/>
      <c r="N2618" s="2">
        <v>0</v>
      </c>
      <c r="O2618" s="26"/>
      <c r="P2618" s="26"/>
      <c r="Q2618" s="26"/>
      <c r="R2618" s="26"/>
      <c r="S2618" s="26"/>
      <c r="T2618" s="26"/>
      <c r="U2618" s="26"/>
      <c r="V2618" s="26"/>
    </row>
    <row r="2619" spans="1:22" ht="14.5" x14ac:dyDescent="0.35">
      <c r="A2619" s="15">
        <v>22</v>
      </c>
      <c r="B2619" s="8">
        <v>180</v>
      </c>
      <c r="C2619" s="8">
        <v>1916666.6666999999</v>
      </c>
      <c r="D2619" s="8">
        <v>5833.3333320000002</v>
      </c>
      <c r="E2619" s="2">
        <v>1470</v>
      </c>
      <c r="F2619" s="2">
        <v>22066.947265625</v>
      </c>
      <c r="G2619" s="2">
        <v>873.4453125</v>
      </c>
      <c r="H2619" s="1">
        <v>22772.48616069628</v>
      </c>
      <c r="I2619" s="1">
        <v>898.19626976517873</v>
      </c>
      <c r="J2619" s="1">
        <f t="shared" si="239"/>
        <v>3.1972655147018929</v>
      </c>
      <c r="K2619" s="1">
        <f t="shared" si="240"/>
        <v>2.8337157359441125</v>
      </c>
      <c r="L2619" s="26"/>
      <c r="M2619" s="26"/>
      <c r="N2619" s="2">
        <v>1916667</v>
      </c>
      <c r="O2619" s="26"/>
      <c r="P2619" s="26"/>
      <c r="Q2619" s="26"/>
      <c r="R2619" s="26"/>
      <c r="S2619" s="26"/>
      <c r="T2619" s="26"/>
      <c r="U2619" s="26"/>
      <c r="V2619" s="26"/>
    </row>
    <row r="2620" spans="1:22" ht="14.5" x14ac:dyDescent="0.35">
      <c r="A2620" s="15">
        <v>22</v>
      </c>
      <c r="B2620" s="8">
        <v>180</v>
      </c>
      <c r="C2620" s="8">
        <v>1916666.6666999999</v>
      </c>
      <c r="D2620" s="8">
        <v>5833.3333320000002</v>
      </c>
      <c r="E2620" s="2">
        <v>1500</v>
      </c>
      <c r="F2620" s="2">
        <v>23239.271484375</v>
      </c>
      <c r="G2620" s="2">
        <v>952.06915283203102</v>
      </c>
      <c r="H2620" s="1">
        <v>23207.44328718997</v>
      </c>
      <c r="I2620" s="1">
        <v>890.74834345186139</v>
      </c>
      <c r="J2620" s="1">
        <f t="shared" si="239"/>
        <v>-0.13695867018219543</v>
      </c>
      <c r="K2620" s="1">
        <f t="shared" si="240"/>
        <v>-6.4407936332948461</v>
      </c>
      <c r="L2620" s="26"/>
      <c r="M2620" s="26"/>
      <c r="N2620" s="2">
        <v>1916667</v>
      </c>
      <c r="O2620" s="26"/>
      <c r="P2620" s="26"/>
      <c r="Q2620" s="26"/>
      <c r="R2620" s="26"/>
      <c r="S2620" s="26"/>
      <c r="T2620" s="26"/>
      <c r="U2620" s="26"/>
      <c r="V2620" s="26"/>
    </row>
    <row r="2621" spans="1:22" ht="14.5" x14ac:dyDescent="0.35">
      <c r="A2621" s="15">
        <v>22</v>
      </c>
      <c r="B2621" s="8">
        <v>180</v>
      </c>
      <c r="C2621" s="8">
        <v>1916666.6666999999</v>
      </c>
      <c r="D2621" s="8">
        <v>5833.3333320000002</v>
      </c>
      <c r="E2621" s="2">
        <v>1530</v>
      </c>
      <c r="F2621" s="2">
        <v>22751.099609375</v>
      </c>
      <c r="G2621" s="2">
        <v>900.04791259765602</v>
      </c>
      <c r="H2621" s="1">
        <v>23553.544833364849</v>
      </c>
      <c r="I2621" s="1">
        <v>870.77421994933422</v>
      </c>
      <c r="J2621" s="1">
        <f t="shared" si="239"/>
        <v>3.5270612751358494</v>
      </c>
      <c r="K2621" s="1">
        <f t="shared" si="240"/>
        <v>-3.2524593678389953</v>
      </c>
      <c r="L2621" s="26"/>
      <c r="M2621" s="26"/>
      <c r="N2621" s="2">
        <v>1916667</v>
      </c>
      <c r="O2621" s="26"/>
      <c r="P2621" s="26"/>
      <c r="Q2621" s="26"/>
      <c r="R2621" s="26"/>
      <c r="S2621" s="26"/>
      <c r="T2621" s="26"/>
      <c r="U2621" s="26"/>
      <c r="V2621" s="26"/>
    </row>
    <row r="2622" spans="1:22" ht="14.5" x14ac:dyDescent="0.35">
      <c r="A2622" s="15">
        <v>22</v>
      </c>
      <c r="B2622" s="8">
        <v>180</v>
      </c>
      <c r="C2622" s="8">
        <v>1916666.6666999999</v>
      </c>
      <c r="D2622" s="8">
        <v>5833.3333320000002</v>
      </c>
      <c r="E2622" s="2">
        <v>1560</v>
      </c>
      <c r="F2622" s="2">
        <v>23605.46484375</v>
      </c>
      <c r="G2622" s="2">
        <v>860.35906982421898</v>
      </c>
      <c r="H2622" s="1">
        <v>23891.03301784844</v>
      </c>
      <c r="I2622" s="1">
        <v>850.43987018816506</v>
      </c>
      <c r="J2622" s="1">
        <f t="shared" si="239"/>
        <v>1.2097545038349444</v>
      </c>
      <c r="K2622" s="1">
        <f t="shared" si="240"/>
        <v>-1.1529139383723266</v>
      </c>
      <c r="L2622" s="26"/>
      <c r="M2622" s="26"/>
      <c r="N2622" s="2">
        <v>1916667</v>
      </c>
      <c r="O2622" s="26"/>
      <c r="P2622" s="26"/>
      <c r="Q2622" s="26"/>
      <c r="R2622" s="26"/>
      <c r="S2622" s="26"/>
      <c r="T2622" s="26"/>
      <c r="U2622" s="26"/>
      <c r="V2622" s="26"/>
    </row>
    <row r="2623" spans="1:22" ht="14.5" x14ac:dyDescent="0.35">
      <c r="A2623" s="15">
        <v>22</v>
      </c>
      <c r="B2623" s="8">
        <v>180</v>
      </c>
      <c r="C2623" s="8">
        <v>1916666.6666999999</v>
      </c>
      <c r="D2623" s="8">
        <v>5833.3333320000002</v>
      </c>
      <c r="E2623" s="2">
        <v>1590</v>
      </c>
      <c r="F2623" s="2">
        <v>24727.384765625</v>
      </c>
      <c r="G2623" s="2">
        <v>789.78179931640602</v>
      </c>
      <c r="H2623" s="1">
        <v>24492.167309975121</v>
      </c>
      <c r="I2623" s="1">
        <v>830.11424980784454</v>
      </c>
      <c r="J2623" s="1">
        <f t="shared" si="239"/>
        <v>-0.95124275324444796</v>
      </c>
      <c r="K2623" s="1">
        <f t="shared" si="240"/>
        <v>5.1067839910147574</v>
      </c>
      <c r="L2623" s="26"/>
      <c r="M2623" s="26"/>
      <c r="N2623" s="2">
        <v>1916667</v>
      </c>
      <c r="O2623" s="26"/>
      <c r="P2623" s="26"/>
      <c r="Q2623" s="26"/>
      <c r="R2623" s="26"/>
      <c r="S2623" s="26"/>
      <c r="T2623" s="26"/>
      <c r="U2623" s="26"/>
      <c r="V2623" s="26"/>
    </row>
    <row r="2624" spans="1:22" ht="14.5" x14ac:dyDescent="0.35">
      <c r="A2624" s="15">
        <v>22</v>
      </c>
      <c r="B2624" s="8">
        <v>180</v>
      </c>
      <c r="C2624" s="8">
        <v>1916666.6666999999</v>
      </c>
      <c r="D2624" s="8">
        <v>5833.3333320000002</v>
      </c>
      <c r="E2624" s="2">
        <v>1620</v>
      </c>
      <c r="F2624" s="2">
        <v>27256.97265625</v>
      </c>
      <c r="G2624" s="2">
        <v>789.51824951171898</v>
      </c>
      <c r="H2624" s="1">
        <v>26161.440147859881</v>
      </c>
      <c r="I2624" s="1">
        <v>808.96361007156202</v>
      </c>
      <c r="J2624" s="1">
        <f t="shared" si="239"/>
        <v>-4.0192743420422161</v>
      </c>
      <c r="K2624" s="1">
        <f t="shared" si="240"/>
        <v>2.4629399728086221</v>
      </c>
      <c r="L2624" s="26"/>
      <c r="M2624" s="26"/>
      <c r="N2624" s="2">
        <v>1916667</v>
      </c>
      <c r="O2624" s="26"/>
      <c r="P2624" s="26"/>
      <c r="Q2624" s="26"/>
      <c r="R2624" s="26"/>
      <c r="S2624" s="26"/>
      <c r="T2624" s="26"/>
      <c r="U2624" s="26"/>
      <c r="V2624" s="26"/>
    </row>
    <row r="2625" spans="1:22" ht="14.5" x14ac:dyDescent="0.35">
      <c r="A2625" s="15">
        <v>22</v>
      </c>
      <c r="B2625" s="8">
        <v>180</v>
      </c>
      <c r="C2625" s="8">
        <v>1916666.6666999999</v>
      </c>
      <c r="D2625" s="8">
        <v>5833.3333320000002</v>
      </c>
      <c r="E2625" s="2">
        <v>1650</v>
      </c>
      <c r="F2625" s="2">
        <v>27029.40234375</v>
      </c>
      <c r="G2625" s="2">
        <v>722.10137939453102</v>
      </c>
      <c r="H2625" s="1">
        <v>26761.129905518821</v>
      </c>
      <c r="I2625" s="1">
        <v>746.15729358250826</v>
      </c>
      <c r="J2625" s="1">
        <f t="shared" si="239"/>
        <v>-0.99252079205965693</v>
      </c>
      <c r="K2625" s="1">
        <f t="shared" si="240"/>
        <v>3.3313762962407978</v>
      </c>
      <c r="L2625" s="26"/>
      <c r="M2625" s="26"/>
      <c r="N2625" s="2">
        <v>9.4686892603956102E-14</v>
      </c>
      <c r="O2625" s="26"/>
      <c r="P2625" s="26"/>
      <c r="Q2625" s="26"/>
      <c r="R2625" s="26"/>
      <c r="S2625" s="26"/>
      <c r="T2625" s="26"/>
      <c r="U2625" s="26"/>
      <c r="V2625" s="26"/>
    </row>
    <row r="2626" spans="1:22" ht="14.5" x14ac:dyDescent="0.35">
      <c r="A2626" s="15">
        <v>22</v>
      </c>
      <c r="B2626" s="8">
        <v>180</v>
      </c>
      <c r="C2626" s="8">
        <v>1916666.6666999999</v>
      </c>
      <c r="D2626" s="8">
        <v>5833.3333320000002</v>
      </c>
      <c r="E2626" s="2">
        <v>1680</v>
      </c>
      <c r="F2626" s="2">
        <v>28647.021484375</v>
      </c>
      <c r="G2626" s="2">
        <v>707.60009765625</v>
      </c>
      <c r="H2626" s="1">
        <v>27419.100501748198</v>
      </c>
      <c r="I2626" s="1">
        <v>703.01372172379104</v>
      </c>
      <c r="J2626" s="1">
        <f t="shared" si="239"/>
        <v>-4.2863827337042659</v>
      </c>
      <c r="K2626" s="1">
        <f t="shared" si="240"/>
        <v>-0.64815931309933361</v>
      </c>
      <c r="L2626" s="26"/>
      <c r="M2626" s="26"/>
      <c r="N2626" s="2">
        <v>1.2624863448499499E-13</v>
      </c>
      <c r="O2626" s="26"/>
      <c r="P2626" s="26"/>
      <c r="Q2626" s="26"/>
      <c r="R2626" s="26"/>
      <c r="S2626" s="26"/>
      <c r="T2626" s="26"/>
      <c r="U2626" s="26"/>
      <c r="V2626" s="26"/>
    </row>
    <row r="2627" spans="1:22" ht="14.5" x14ac:dyDescent="0.35">
      <c r="A2627" s="15">
        <v>22</v>
      </c>
      <c r="B2627" s="8">
        <v>180</v>
      </c>
      <c r="C2627" s="8">
        <v>1916666.6666999999</v>
      </c>
      <c r="D2627" s="8">
        <v>5833.3333320000002</v>
      </c>
      <c r="E2627" s="2">
        <v>1710</v>
      </c>
      <c r="F2627" s="2">
        <v>29667.94921875</v>
      </c>
      <c r="G2627" s="2">
        <v>690.81823730468705</v>
      </c>
      <c r="H2627" s="1">
        <v>27906.339378296561</v>
      </c>
      <c r="I2627" s="1">
        <v>669.02281281925059</v>
      </c>
      <c r="J2627" s="1">
        <f t="shared" si="239"/>
        <v>-5.9377539966264665</v>
      </c>
      <c r="K2627" s="1">
        <f t="shared" si="240"/>
        <v>-3.1550157926452558</v>
      </c>
      <c r="L2627" s="26"/>
      <c r="M2627" s="26"/>
      <c r="N2627" s="2">
        <v>5.2615187936242697E-15</v>
      </c>
      <c r="O2627" s="26"/>
      <c r="P2627" s="26"/>
      <c r="Q2627" s="26"/>
      <c r="R2627" s="26"/>
      <c r="S2627" s="26"/>
      <c r="T2627" s="26"/>
      <c r="U2627" s="26"/>
      <c r="V2627" s="26"/>
    </row>
    <row r="2628" spans="1:22" ht="14.5" x14ac:dyDescent="0.35">
      <c r="A2628" s="15">
        <v>22</v>
      </c>
      <c r="B2628" s="8">
        <v>180</v>
      </c>
      <c r="C2628" s="8">
        <v>1916666.6666999999</v>
      </c>
      <c r="D2628" s="8">
        <v>5833.3333320000002</v>
      </c>
      <c r="E2628" s="2">
        <v>1740</v>
      </c>
      <c r="F2628" s="2">
        <v>28729.611328125</v>
      </c>
      <c r="G2628" s="2">
        <v>658.62677001953102</v>
      </c>
      <c r="H2628" s="1">
        <v>27781.123491446029</v>
      </c>
      <c r="I2628" s="1">
        <v>651.38825624994627</v>
      </c>
      <c r="J2628" s="1">
        <f t="shared" si="239"/>
        <v>-3.3014294062183982</v>
      </c>
      <c r="K2628" s="1">
        <f t="shared" si="240"/>
        <v>-1.0990312114659573</v>
      </c>
      <c r="L2628" s="26"/>
      <c r="M2628" s="26"/>
      <c r="N2628" s="2">
        <v>8.9426404649428599E-14</v>
      </c>
      <c r="O2628" s="26"/>
      <c r="P2628" s="26"/>
      <c r="Q2628" s="26"/>
      <c r="R2628" s="26"/>
      <c r="S2628" s="26"/>
      <c r="T2628" s="26"/>
      <c r="U2628" s="26"/>
      <c r="V2628" s="26"/>
    </row>
    <row r="2629" spans="1:22" ht="14.5" x14ac:dyDescent="0.35">
      <c r="A2629" s="15">
        <v>22</v>
      </c>
      <c r="B2629" s="8">
        <v>180</v>
      </c>
      <c r="C2629" s="8">
        <v>1916666.6666999999</v>
      </c>
      <c r="D2629" s="8">
        <v>5833.3333320000002</v>
      </c>
      <c r="E2629" s="2">
        <v>1770</v>
      </c>
      <c r="F2629" s="2">
        <v>28181.666015625</v>
      </c>
      <c r="G2629" s="2">
        <v>647.91455078125</v>
      </c>
      <c r="H2629" s="1">
        <v>27407.789314116511</v>
      </c>
      <c r="I2629" s="1">
        <v>640.44049827654999</v>
      </c>
      <c r="J2629" s="1">
        <f t="shared" si="239"/>
        <v>-2.7460289291606168</v>
      </c>
      <c r="K2629" s="1">
        <f t="shared" si="240"/>
        <v>-1.1535552791163373</v>
      </c>
      <c r="L2629" s="26"/>
      <c r="M2629" s="26"/>
      <c r="N2629" s="2">
        <v>0</v>
      </c>
      <c r="O2629" s="26"/>
      <c r="P2629" s="26"/>
      <c r="Q2629" s="26"/>
      <c r="R2629" s="26"/>
      <c r="S2629" s="26"/>
      <c r="T2629" s="26"/>
      <c r="U2629" s="26"/>
      <c r="V2629" s="26"/>
    </row>
    <row r="2630" spans="1:22" ht="14.5" x14ac:dyDescent="0.35">
      <c r="A2630" s="15">
        <v>22</v>
      </c>
      <c r="B2630" s="8">
        <v>180</v>
      </c>
      <c r="C2630" s="8">
        <v>1916666.6666999999</v>
      </c>
      <c r="D2630" s="8">
        <v>5833.3333320000002</v>
      </c>
      <c r="E2630" s="2">
        <v>1800</v>
      </c>
      <c r="F2630" s="2">
        <v>26438.423828125</v>
      </c>
      <c r="G2630" s="2">
        <v>634.70489501953102</v>
      </c>
      <c r="H2630" s="1">
        <v>26950.61086563069</v>
      </c>
      <c r="I2630" s="1">
        <v>637.8682097645293</v>
      </c>
      <c r="J2630" s="1">
        <f t="shared" si="239"/>
        <v>1.937282800349198</v>
      </c>
      <c r="K2630" s="1">
        <f t="shared" si="240"/>
        <v>0.4983914209297115</v>
      </c>
      <c r="L2630" s="26"/>
      <c r="M2630" s="26"/>
      <c r="N2630" s="2">
        <v>0</v>
      </c>
      <c r="O2630" s="26"/>
      <c r="P2630" s="26"/>
      <c r="Q2630" s="26"/>
      <c r="R2630" s="26"/>
      <c r="S2630" s="26"/>
      <c r="T2630" s="26"/>
      <c r="U2630" s="26"/>
      <c r="V2630" s="26"/>
    </row>
    <row r="2631" spans="1:22" ht="14.5" x14ac:dyDescent="0.35">
      <c r="A2631" s="15">
        <v>22</v>
      </c>
      <c r="B2631" s="8">
        <v>180</v>
      </c>
      <c r="C2631" s="8">
        <v>1916666.6666999999</v>
      </c>
      <c r="D2631" s="8">
        <v>5833.3333320000002</v>
      </c>
      <c r="E2631" s="2">
        <v>1830</v>
      </c>
      <c r="F2631" s="2">
        <v>26995.03125</v>
      </c>
      <c r="G2631" s="2">
        <v>681.4462890625</v>
      </c>
      <c r="H2631" s="1">
        <v>27026.266965832339</v>
      </c>
      <c r="I2631" s="1">
        <v>666.60932474607444</v>
      </c>
      <c r="J2631" s="1">
        <f t="shared" si="239"/>
        <v>0.11570913011015439</v>
      </c>
      <c r="K2631" s="1">
        <f t="shared" si="240"/>
        <v>-2.1772756788854957</v>
      </c>
      <c r="L2631" s="26"/>
      <c r="M2631" s="26"/>
      <c r="N2631" s="2">
        <v>1916667</v>
      </c>
      <c r="O2631" s="26"/>
      <c r="P2631" s="26"/>
      <c r="Q2631" s="26"/>
      <c r="R2631" s="26"/>
      <c r="S2631" s="26"/>
      <c r="T2631" s="26"/>
      <c r="U2631" s="26"/>
      <c r="V2631" s="26"/>
    </row>
    <row r="2632" spans="1:22" ht="14.5" x14ac:dyDescent="0.35">
      <c r="A2632" s="15">
        <v>22</v>
      </c>
      <c r="B2632" s="8">
        <v>180</v>
      </c>
      <c r="C2632" s="8">
        <v>1916666.6666999999</v>
      </c>
      <c r="D2632" s="8">
        <v>5833.3333320000002</v>
      </c>
      <c r="E2632" s="2">
        <v>1860</v>
      </c>
      <c r="F2632" s="2">
        <v>26780.498046875</v>
      </c>
      <c r="G2632" s="2">
        <v>693.33685302734398</v>
      </c>
      <c r="H2632" s="1">
        <v>27443.960234381269</v>
      </c>
      <c r="I2632" s="1">
        <v>669.47492974118904</v>
      </c>
      <c r="J2632" s="1">
        <f t="shared" si="239"/>
        <v>2.4774079494152215</v>
      </c>
      <c r="K2632" s="1">
        <f t="shared" si="240"/>
        <v>-3.4416060796372903</v>
      </c>
      <c r="L2632" s="26"/>
      <c r="M2632" s="26"/>
      <c r="N2632" s="2">
        <v>1916667</v>
      </c>
      <c r="O2632" s="26"/>
      <c r="P2632" s="26"/>
      <c r="Q2632" s="26"/>
      <c r="R2632" s="26"/>
      <c r="S2632" s="26"/>
      <c r="T2632" s="26"/>
      <c r="U2632" s="26"/>
      <c r="V2632" s="26"/>
    </row>
    <row r="2633" spans="1:22" ht="14.5" x14ac:dyDescent="0.35">
      <c r="A2633" s="15">
        <v>22</v>
      </c>
      <c r="B2633" s="8">
        <v>180</v>
      </c>
      <c r="C2633" s="8">
        <v>1916666.6666999999</v>
      </c>
      <c r="D2633" s="8">
        <v>5833.3333320000002</v>
      </c>
      <c r="E2633" s="2">
        <v>1890</v>
      </c>
      <c r="F2633" s="2">
        <v>27425.88671875</v>
      </c>
      <c r="G2633" s="2">
        <v>651.56658935546898</v>
      </c>
      <c r="H2633" s="1">
        <v>28088.018366900171</v>
      </c>
      <c r="I2633" s="1">
        <v>657.31216267912441</v>
      </c>
      <c r="J2633" s="1">
        <f t="shared" si="239"/>
        <v>2.4142579415581755</v>
      </c>
      <c r="K2633" s="1">
        <f t="shared" si="240"/>
        <v>0.88180907638910222</v>
      </c>
      <c r="L2633" s="26"/>
      <c r="M2633" s="26"/>
      <c r="N2633" s="2">
        <v>1916667</v>
      </c>
      <c r="O2633" s="26"/>
      <c r="P2633" s="26"/>
      <c r="Q2633" s="26"/>
      <c r="R2633" s="26"/>
      <c r="S2633" s="26"/>
      <c r="T2633" s="26"/>
      <c r="U2633" s="26"/>
      <c r="V2633" s="26"/>
    </row>
    <row r="2634" spans="1:22" ht="14.5" x14ac:dyDescent="0.35">
      <c r="A2634" s="15">
        <v>22</v>
      </c>
      <c r="B2634" s="8">
        <v>180</v>
      </c>
      <c r="C2634" s="8">
        <v>1916666.6666999999</v>
      </c>
      <c r="D2634" s="8">
        <v>5833.3333320000002</v>
      </c>
      <c r="E2634" s="2">
        <v>1920</v>
      </c>
      <c r="F2634" s="2">
        <v>28462.208984375</v>
      </c>
      <c r="G2634" s="2">
        <v>627.04736328125</v>
      </c>
      <c r="H2634" s="1">
        <v>28950.253192434378</v>
      </c>
      <c r="I2634" s="1">
        <v>639.02740653521766</v>
      </c>
      <c r="J2634" s="1">
        <f t="shared" ref="J2634:J2697" si="249">(H2634-F2634)/F2634*100</f>
        <v>1.7147095235204752</v>
      </c>
      <c r="K2634" s="1">
        <f t="shared" ref="K2634:K2697" si="250">(I2634-G2634)/G2634*100</f>
        <v>1.9105483820676314</v>
      </c>
      <c r="L2634" s="26"/>
      <c r="M2634" s="26"/>
      <c r="N2634" s="2">
        <v>1916667</v>
      </c>
      <c r="O2634" s="26"/>
      <c r="P2634" s="26"/>
      <c r="Q2634" s="26"/>
      <c r="R2634" s="26"/>
      <c r="S2634" s="26"/>
      <c r="T2634" s="26"/>
      <c r="U2634" s="26"/>
      <c r="V2634" s="26"/>
    </row>
    <row r="2635" spans="1:22" ht="14.5" x14ac:dyDescent="0.35">
      <c r="A2635" s="15">
        <v>22</v>
      </c>
      <c r="B2635" s="8">
        <v>180</v>
      </c>
      <c r="C2635" s="8">
        <v>1916666.6666999999</v>
      </c>
      <c r="D2635" s="8">
        <v>5833.3333320000002</v>
      </c>
      <c r="E2635" s="2">
        <v>1950</v>
      </c>
      <c r="F2635" s="2">
        <v>29597.560546875</v>
      </c>
      <c r="G2635" s="2">
        <v>602.52722167968795</v>
      </c>
      <c r="H2635" s="1">
        <v>29974.84032369986</v>
      </c>
      <c r="I2635" s="1">
        <v>621.13384737881552</v>
      </c>
      <c r="J2635" s="1">
        <f t="shared" si="249"/>
        <v>1.2746988936042383</v>
      </c>
      <c r="K2635" s="1">
        <f t="shared" si="250"/>
        <v>3.0880971065933198</v>
      </c>
      <c r="L2635" s="26"/>
      <c r="M2635" s="26"/>
      <c r="N2635" s="2">
        <v>1916667</v>
      </c>
      <c r="O2635" s="26"/>
      <c r="P2635" s="26"/>
      <c r="Q2635" s="26"/>
      <c r="R2635" s="26"/>
      <c r="S2635" s="26"/>
      <c r="T2635" s="26"/>
      <c r="U2635" s="26"/>
      <c r="V2635" s="26"/>
    </row>
    <row r="2636" spans="1:22" ht="14.5" x14ac:dyDescent="0.35">
      <c r="A2636" s="15">
        <v>22</v>
      </c>
      <c r="B2636" s="8">
        <v>180</v>
      </c>
      <c r="C2636" s="8">
        <v>1916666.6666999999</v>
      </c>
      <c r="D2636" s="8">
        <v>5833.3333320000002</v>
      </c>
      <c r="E2636" s="2">
        <v>1980</v>
      </c>
      <c r="F2636" s="2">
        <v>31649.068359375</v>
      </c>
      <c r="G2636" s="2">
        <v>588.35974121093795</v>
      </c>
      <c r="H2636" s="1">
        <v>31186.477957984331</v>
      </c>
      <c r="I2636" s="1">
        <v>603.97504206576889</v>
      </c>
      <c r="J2636" s="1">
        <f t="shared" si="249"/>
        <v>-1.4616240710088455</v>
      </c>
      <c r="K2636" s="1">
        <f t="shared" si="250"/>
        <v>2.65403965653601</v>
      </c>
      <c r="L2636" s="26"/>
      <c r="M2636" s="26"/>
      <c r="N2636" s="2">
        <v>1916667</v>
      </c>
      <c r="O2636" s="26"/>
      <c r="P2636" s="26"/>
      <c r="Q2636" s="26"/>
      <c r="R2636" s="26"/>
      <c r="S2636" s="26"/>
      <c r="T2636" s="26"/>
      <c r="U2636" s="26"/>
      <c r="V2636" s="26"/>
    </row>
    <row r="2637" spans="1:22" ht="14.5" x14ac:dyDescent="0.35">
      <c r="A2637" s="15">
        <v>22</v>
      </c>
      <c r="B2637" s="8">
        <v>180</v>
      </c>
      <c r="C2637" s="8">
        <v>1916666.6666999999</v>
      </c>
      <c r="D2637" s="8">
        <v>5833.3333320000002</v>
      </c>
      <c r="E2637" s="2">
        <v>2010</v>
      </c>
      <c r="F2637" s="2">
        <v>31004.357421875</v>
      </c>
      <c r="G2637" s="2">
        <v>528.48767089843705</v>
      </c>
      <c r="H2637" s="1">
        <v>31717.966378793761</v>
      </c>
      <c r="I2637" s="1">
        <v>546.11145888506735</v>
      </c>
      <c r="J2637" s="1">
        <f t="shared" si="249"/>
        <v>2.3016408539248636</v>
      </c>
      <c r="K2637" s="1">
        <f t="shared" si="250"/>
        <v>3.3347585870205068</v>
      </c>
      <c r="L2637" s="26"/>
      <c r="M2637" s="26"/>
      <c r="N2637" s="2">
        <v>8.4166248731816495E-14</v>
      </c>
      <c r="O2637" s="26"/>
      <c r="P2637" s="26"/>
      <c r="Q2637" s="26"/>
      <c r="R2637" s="26"/>
      <c r="S2637" s="26"/>
      <c r="T2637" s="26"/>
      <c r="U2637" s="26"/>
      <c r="V2637" s="26"/>
    </row>
    <row r="2638" spans="1:22" ht="14.5" x14ac:dyDescent="0.35">
      <c r="A2638" s="15">
        <v>22</v>
      </c>
      <c r="B2638" s="8">
        <v>180</v>
      </c>
      <c r="C2638" s="8">
        <v>1916666.6666999999</v>
      </c>
      <c r="D2638" s="8">
        <v>5833.3333320000002</v>
      </c>
      <c r="E2638" s="2">
        <v>2040</v>
      </c>
      <c r="F2638" s="2">
        <v>31653.470703125</v>
      </c>
      <c r="G2638" s="2">
        <v>522.76354980468705</v>
      </c>
      <c r="H2638" s="1">
        <v>31877.466750151711</v>
      </c>
      <c r="I2638" s="1">
        <v>516.57327713942698</v>
      </c>
      <c r="J2638" s="1">
        <f t="shared" si="249"/>
        <v>0.70765082643716704</v>
      </c>
      <c r="K2638" s="1">
        <f t="shared" si="250"/>
        <v>-1.1841438959492976</v>
      </c>
      <c r="L2638" s="26"/>
      <c r="M2638" s="26"/>
      <c r="N2638" s="2">
        <v>8.4166153864126403E-14</v>
      </c>
      <c r="O2638" s="26"/>
      <c r="P2638" s="26"/>
      <c r="Q2638" s="26"/>
      <c r="R2638" s="26"/>
      <c r="S2638" s="26"/>
      <c r="T2638" s="26"/>
      <c r="U2638" s="26"/>
      <c r="V2638" s="26"/>
    </row>
    <row r="2639" spans="1:22" ht="14.5" x14ac:dyDescent="0.35">
      <c r="A2639" s="15">
        <v>22</v>
      </c>
      <c r="B2639" s="8">
        <v>180</v>
      </c>
      <c r="C2639" s="8">
        <v>1916666.6666999999</v>
      </c>
      <c r="D2639" s="8">
        <v>5833.3333320000002</v>
      </c>
      <c r="E2639" s="2">
        <v>2070</v>
      </c>
      <c r="F2639" s="2">
        <v>32463.494140625</v>
      </c>
      <c r="G2639" s="2">
        <v>506.425048828125</v>
      </c>
      <c r="H2639" s="1">
        <v>31841.713593711171</v>
      </c>
      <c r="I2639" s="1">
        <v>500.85616621985548</v>
      </c>
      <c r="J2639" s="1">
        <f t="shared" si="249"/>
        <v>-1.9153223131817152</v>
      </c>
      <c r="K2639" s="1">
        <f t="shared" si="250"/>
        <v>-1.0996459636339069</v>
      </c>
      <c r="L2639" s="26"/>
      <c r="M2639" s="26"/>
      <c r="N2639" s="2">
        <v>0</v>
      </c>
      <c r="O2639" s="26"/>
      <c r="P2639" s="26"/>
      <c r="Q2639" s="26"/>
      <c r="R2639" s="26"/>
      <c r="S2639" s="26"/>
      <c r="T2639" s="26"/>
      <c r="U2639" s="26"/>
      <c r="V2639" s="26"/>
    </row>
    <row r="2640" spans="1:22" ht="14.5" x14ac:dyDescent="0.35">
      <c r="A2640" s="15">
        <v>22</v>
      </c>
      <c r="B2640" s="8">
        <v>180</v>
      </c>
      <c r="C2640" s="8">
        <v>1916666.6666999999</v>
      </c>
      <c r="D2640" s="8">
        <v>5833.3333320000002</v>
      </c>
      <c r="E2640" s="2">
        <v>2100</v>
      </c>
      <c r="F2640" s="2">
        <v>32465.044921875</v>
      </c>
      <c r="G2640" s="2">
        <v>489.67166137695301</v>
      </c>
      <c r="H2640" s="1">
        <v>31662.539331324759</v>
      </c>
      <c r="I2640" s="1">
        <v>488.38434192944311</v>
      </c>
      <c r="J2640" s="1">
        <f t="shared" si="249"/>
        <v>-2.4719066074955953</v>
      </c>
      <c r="K2640" s="1">
        <f t="shared" si="250"/>
        <v>-0.2628944145736285</v>
      </c>
      <c r="L2640" s="26"/>
      <c r="M2640" s="26"/>
      <c r="N2640" s="2">
        <v>7.8916221634187605E-15</v>
      </c>
      <c r="O2640" s="26"/>
      <c r="P2640" s="26"/>
      <c r="Q2640" s="26"/>
      <c r="R2640" s="26"/>
      <c r="S2640" s="26"/>
      <c r="T2640" s="26"/>
      <c r="U2640" s="26"/>
      <c r="V2640" s="26"/>
    </row>
    <row r="2641" spans="1:22" ht="14.5" x14ac:dyDescent="0.35">
      <c r="A2641" s="15">
        <v>22</v>
      </c>
      <c r="B2641" s="8">
        <v>180</v>
      </c>
      <c r="C2641" s="8">
        <v>1916666.6666999999</v>
      </c>
      <c r="D2641" s="8">
        <v>5833.3333320000002</v>
      </c>
      <c r="E2641" s="2">
        <v>2130</v>
      </c>
      <c r="F2641" s="2">
        <v>31608.951171875</v>
      </c>
      <c r="G2641" s="2">
        <v>461.56579589843801</v>
      </c>
      <c r="H2641" s="1">
        <v>31332.531904386811</v>
      </c>
      <c r="I2641" s="1">
        <v>478.40554523025969</v>
      </c>
      <c r="J2641" s="1">
        <f t="shared" si="249"/>
        <v>-0.87449680308956601</v>
      </c>
      <c r="K2641" s="1">
        <f t="shared" si="250"/>
        <v>3.6483962809772548</v>
      </c>
      <c r="L2641" s="26"/>
      <c r="M2641" s="26"/>
      <c r="N2641" s="2">
        <v>9.4686668987258002E-14</v>
      </c>
      <c r="O2641" s="26"/>
      <c r="P2641" s="26"/>
      <c r="Q2641" s="26"/>
      <c r="R2641" s="26"/>
      <c r="S2641" s="26"/>
      <c r="T2641" s="26"/>
      <c r="U2641" s="26"/>
      <c r="V2641" s="26"/>
    </row>
    <row r="2642" spans="1:22" ht="14.5" x14ac:dyDescent="0.35">
      <c r="A2642" s="15">
        <v>22</v>
      </c>
      <c r="B2642" s="8">
        <v>180</v>
      </c>
      <c r="C2642" s="8">
        <v>1916666.6666999999</v>
      </c>
      <c r="D2642" s="8">
        <v>5833.3333320000002</v>
      </c>
      <c r="E2642" s="2">
        <v>2160</v>
      </c>
      <c r="F2642" s="2">
        <v>30414.3828125</v>
      </c>
      <c r="G2642" s="2">
        <v>450.83508300781199</v>
      </c>
      <c r="H2642" s="1">
        <v>30886.39727468519</v>
      </c>
      <c r="I2642" s="1">
        <v>470.34187253696638</v>
      </c>
      <c r="J2642" s="1">
        <f t="shared" si="249"/>
        <v>1.5519448975673358</v>
      </c>
      <c r="K2642" s="1">
        <f t="shared" si="250"/>
        <v>4.3268126781553908</v>
      </c>
      <c r="L2642" s="26"/>
      <c r="M2642" s="26"/>
      <c r="N2642" s="2">
        <v>0</v>
      </c>
      <c r="O2642" s="26"/>
      <c r="P2642" s="26"/>
      <c r="Q2642" s="26"/>
      <c r="R2642" s="26"/>
      <c r="S2642" s="26"/>
      <c r="T2642" s="26"/>
      <c r="U2642" s="26"/>
      <c r="V2642" s="26"/>
    </row>
    <row r="2643" spans="1:22" ht="14.5" x14ac:dyDescent="0.35">
      <c r="A2643" s="15">
        <v>22</v>
      </c>
      <c r="B2643" s="8">
        <v>180</v>
      </c>
      <c r="C2643" s="8">
        <v>1916666.6666999999</v>
      </c>
      <c r="D2643" s="8">
        <v>5833.3333320000002</v>
      </c>
      <c r="E2643" s="2">
        <v>2190</v>
      </c>
      <c r="F2643" s="2">
        <v>32588.884765625</v>
      </c>
      <c r="G2643" s="2">
        <v>485.06237792968801</v>
      </c>
      <c r="H2643" s="1">
        <v>32497.558236257311</v>
      </c>
      <c r="I2643" s="1">
        <v>489.66198896898902</v>
      </c>
      <c r="J2643" s="1">
        <f t="shared" si="249"/>
        <v>-0.28023827763514186</v>
      </c>
      <c r="K2643" s="1">
        <f t="shared" si="250"/>
        <v>0.948251451479864</v>
      </c>
      <c r="L2643" s="26"/>
      <c r="M2643" s="26"/>
      <c r="N2643" s="2">
        <v>1916667</v>
      </c>
      <c r="O2643" s="26"/>
      <c r="P2643" s="26"/>
      <c r="Q2643" s="26"/>
      <c r="R2643" s="26"/>
      <c r="S2643" s="26"/>
      <c r="T2643" s="26"/>
      <c r="U2643" s="26"/>
      <c r="V2643" s="26"/>
    </row>
    <row r="2644" spans="1:22" ht="14.5" x14ac:dyDescent="0.35">
      <c r="A2644" s="15">
        <v>22</v>
      </c>
      <c r="B2644" s="8">
        <v>180</v>
      </c>
      <c r="C2644" s="8">
        <v>1916666.6666999999</v>
      </c>
      <c r="D2644" s="8">
        <v>5833.3333320000002</v>
      </c>
      <c r="E2644" s="2">
        <v>2220</v>
      </c>
      <c r="F2644" s="2">
        <v>32972.96484375</v>
      </c>
      <c r="G2644" s="2">
        <v>477.97918701171898</v>
      </c>
      <c r="H2644" s="1">
        <v>33608.813722130799</v>
      </c>
      <c r="I2644" s="1">
        <v>491.49469461846121</v>
      </c>
      <c r="J2644" s="1">
        <f t="shared" si="249"/>
        <v>1.928394614781884</v>
      </c>
      <c r="K2644" s="1">
        <f t="shared" si="250"/>
        <v>2.8276351719914663</v>
      </c>
      <c r="L2644" s="26"/>
      <c r="M2644" s="26"/>
      <c r="N2644" s="2">
        <v>1916667</v>
      </c>
      <c r="O2644" s="26"/>
      <c r="P2644" s="26"/>
      <c r="Q2644" s="26"/>
      <c r="R2644" s="26"/>
      <c r="S2644" s="26"/>
      <c r="T2644" s="26"/>
      <c r="U2644" s="26"/>
      <c r="V2644" s="26"/>
    </row>
    <row r="2645" spans="1:22" ht="14.5" x14ac:dyDescent="0.35">
      <c r="A2645" s="15">
        <v>22</v>
      </c>
      <c r="B2645" s="8">
        <v>180</v>
      </c>
      <c r="C2645" s="8">
        <v>1916666.6666999999</v>
      </c>
      <c r="D2645" s="8">
        <v>5833.3333320000002</v>
      </c>
      <c r="E2645" s="2">
        <v>2250</v>
      </c>
      <c r="F2645" s="2">
        <v>33215.28515625</v>
      </c>
      <c r="G2645" s="2">
        <v>467.49591064453102</v>
      </c>
      <c r="H2645" s="1">
        <v>34404.17291468435</v>
      </c>
      <c r="I2645" s="1">
        <v>486.82586885067741</v>
      </c>
      <c r="J2645" s="1">
        <f t="shared" si="249"/>
        <v>3.5793393097233164</v>
      </c>
      <c r="K2645" s="1">
        <f t="shared" si="250"/>
        <v>4.1347865865813471</v>
      </c>
      <c r="L2645" s="26"/>
      <c r="M2645" s="26"/>
      <c r="N2645" s="2">
        <v>1916667</v>
      </c>
      <c r="O2645" s="26"/>
      <c r="P2645" s="26"/>
      <c r="Q2645" s="26"/>
      <c r="R2645" s="26"/>
      <c r="S2645" s="26"/>
      <c r="T2645" s="26"/>
      <c r="U2645" s="26"/>
      <c r="V2645" s="26"/>
    </row>
    <row r="2646" spans="1:22" ht="14.5" x14ac:dyDescent="0.35">
      <c r="A2646" s="15">
        <v>22</v>
      </c>
      <c r="B2646" s="8">
        <v>180</v>
      </c>
      <c r="C2646" s="8">
        <v>1916666.6666999999</v>
      </c>
      <c r="D2646" s="8">
        <v>5833.3333320000002</v>
      </c>
      <c r="E2646" s="2">
        <v>2280</v>
      </c>
      <c r="F2646" s="2">
        <v>34190.66015625</v>
      </c>
      <c r="G2646" s="2">
        <v>472.82562255859398</v>
      </c>
      <c r="H2646" s="1">
        <v>35416.193710117383</v>
      </c>
      <c r="I2646" s="1">
        <v>479.73993324532262</v>
      </c>
      <c r="J2646" s="1">
        <f t="shared" si="249"/>
        <v>3.5844103280449735</v>
      </c>
      <c r="K2646" s="1">
        <f t="shared" si="250"/>
        <v>1.4623384090974889</v>
      </c>
      <c r="L2646" s="26"/>
      <c r="M2646" s="26"/>
      <c r="N2646" s="2">
        <v>1916667</v>
      </c>
      <c r="O2646" s="26"/>
      <c r="P2646" s="26"/>
      <c r="Q2646" s="26"/>
      <c r="R2646" s="26"/>
      <c r="S2646" s="26"/>
      <c r="T2646" s="26"/>
      <c r="U2646" s="26"/>
      <c r="V2646" s="26"/>
    </row>
    <row r="2647" spans="1:22" ht="14.5" x14ac:dyDescent="0.35">
      <c r="A2647" s="15">
        <v>22</v>
      </c>
      <c r="B2647" s="8">
        <v>180</v>
      </c>
      <c r="C2647" s="8">
        <v>1916666.6666999999</v>
      </c>
      <c r="D2647" s="8">
        <v>5833.3333320000002</v>
      </c>
      <c r="E2647" s="2">
        <v>2310</v>
      </c>
      <c r="F2647" s="2">
        <v>36778.171875</v>
      </c>
      <c r="G2647" s="2">
        <v>480.58792114257801</v>
      </c>
      <c r="H2647" s="1">
        <v>36785.571537513773</v>
      </c>
      <c r="I2647" s="1">
        <v>471.75533574131362</v>
      </c>
      <c r="J2647" s="1">
        <f t="shared" si="249"/>
        <v>2.0119712689698133E-2</v>
      </c>
      <c r="K2647" s="1">
        <f t="shared" si="250"/>
        <v>-1.8378708687195648</v>
      </c>
      <c r="L2647" s="26"/>
      <c r="M2647" s="26"/>
      <c r="N2647" s="2">
        <v>1916667</v>
      </c>
      <c r="O2647" s="26"/>
      <c r="P2647" s="26"/>
      <c r="Q2647" s="26"/>
      <c r="R2647" s="26"/>
      <c r="S2647" s="26"/>
      <c r="T2647" s="26"/>
      <c r="U2647" s="26"/>
      <c r="V2647" s="26"/>
    </row>
    <row r="2648" spans="1:22" ht="14.5" x14ac:dyDescent="0.35">
      <c r="A2648" s="15">
        <v>22</v>
      </c>
      <c r="B2648" s="8">
        <v>180</v>
      </c>
      <c r="C2648" s="8">
        <v>1916666.6666999999</v>
      </c>
      <c r="D2648" s="8">
        <v>5833.3333320000002</v>
      </c>
      <c r="E2648" s="2">
        <v>2340</v>
      </c>
      <c r="F2648" s="2">
        <v>39396.8671875</v>
      </c>
      <c r="G2648" s="2">
        <v>481.39001464843801</v>
      </c>
      <c r="H2648" s="1">
        <v>38701.885763575083</v>
      </c>
      <c r="I2648" s="1">
        <v>463.43665368833189</v>
      </c>
      <c r="J2648" s="1">
        <f t="shared" si="249"/>
        <v>-1.7640525085848038</v>
      </c>
      <c r="K2648" s="1">
        <f t="shared" si="250"/>
        <v>-3.7294834570296538</v>
      </c>
      <c r="L2648" s="26"/>
      <c r="M2648" s="26"/>
      <c r="N2648" s="2">
        <v>1916667</v>
      </c>
      <c r="O2648" s="26"/>
      <c r="P2648" s="26"/>
      <c r="Q2648" s="26"/>
      <c r="R2648" s="26"/>
      <c r="S2648" s="26"/>
      <c r="T2648" s="26"/>
      <c r="U2648" s="26"/>
      <c r="V2648" s="26"/>
    </row>
    <row r="2649" spans="1:22" ht="14.5" x14ac:dyDescent="0.35">
      <c r="A2649" s="15">
        <v>22</v>
      </c>
      <c r="B2649" s="8">
        <v>180</v>
      </c>
      <c r="C2649" s="8">
        <v>1916666.6666999999</v>
      </c>
      <c r="D2649" s="8">
        <v>5833.3333320000002</v>
      </c>
      <c r="E2649" s="2">
        <v>2370</v>
      </c>
      <c r="F2649" s="2">
        <v>37014.33203125</v>
      </c>
      <c r="G2649" s="2">
        <v>427.09875488281199</v>
      </c>
      <c r="H2649" s="1">
        <v>36837.801299181432</v>
      </c>
      <c r="I2649" s="1">
        <v>433.65307418851211</v>
      </c>
      <c r="J2649" s="1">
        <f t="shared" si="249"/>
        <v>-0.47692534859072616</v>
      </c>
      <c r="K2649" s="1">
        <f t="shared" si="250"/>
        <v>1.5346144728280708</v>
      </c>
      <c r="L2649" s="26"/>
      <c r="M2649" s="26"/>
      <c r="N2649" s="2">
        <v>1.57810532220096E-13</v>
      </c>
      <c r="O2649" s="26"/>
      <c r="P2649" s="26"/>
      <c r="Q2649" s="26"/>
      <c r="R2649" s="26"/>
      <c r="S2649" s="26"/>
      <c r="T2649" s="26"/>
      <c r="U2649" s="26"/>
      <c r="V2649" s="26"/>
    </row>
    <row r="2650" spans="1:22" ht="14.5" x14ac:dyDescent="0.35">
      <c r="A2650" s="15">
        <v>22</v>
      </c>
      <c r="B2650" s="8">
        <v>180</v>
      </c>
      <c r="C2650" s="8">
        <v>1916666.6666999999</v>
      </c>
      <c r="D2650" s="8">
        <v>5833.3333320000002</v>
      </c>
      <c r="E2650" s="2">
        <v>2400</v>
      </c>
      <c r="F2650" s="2">
        <v>37131.81640625</v>
      </c>
      <c r="G2650" s="2">
        <v>402.76840209960898</v>
      </c>
      <c r="H2650" s="1">
        <v>36470.009455253203</v>
      </c>
      <c r="I2650" s="1">
        <v>412.79914053533389</v>
      </c>
      <c r="J2650" s="1">
        <f t="shared" si="249"/>
        <v>-1.7823177400106998</v>
      </c>
      <c r="K2650" s="1">
        <f t="shared" si="250"/>
        <v>2.4904482038400331</v>
      </c>
      <c r="L2650" s="26"/>
      <c r="M2650" s="26"/>
      <c r="N2650" s="2">
        <v>0</v>
      </c>
      <c r="O2650" s="26"/>
      <c r="P2650" s="26"/>
      <c r="Q2650" s="26"/>
      <c r="R2650" s="26"/>
      <c r="S2650" s="26"/>
      <c r="T2650" s="26"/>
      <c r="U2650" s="26"/>
      <c r="V2650" s="26"/>
    </row>
    <row r="2651" spans="1:22" ht="14.5" x14ac:dyDescent="0.35">
      <c r="A2651" s="15">
        <v>22</v>
      </c>
      <c r="B2651" s="8">
        <v>180</v>
      </c>
      <c r="C2651" s="8">
        <v>1916666.6666999999</v>
      </c>
      <c r="D2651" s="8">
        <v>5833.3333320000002</v>
      </c>
      <c r="E2651" s="2">
        <v>2430</v>
      </c>
      <c r="F2651" s="2">
        <v>37082.23046875</v>
      </c>
      <c r="G2651" s="2">
        <v>390.42031860351602</v>
      </c>
      <c r="H2651" s="1">
        <v>36893.142937157492</v>
      </c>
      <c r="I2651" s="1">
        <v>396.32433793124028</v>
      </c>
      <c r="J2651" s="1">
        <f t="shared" si="249"/>
        <v>-0.50991412652983725</v>
      </c>
      <c r="K2651" s="1">
        <f t="shared" si="250"/>
        <v>1.5122213282449501</v>
      </c>
      <c r="L2651" s="26"/>
      <c r="M2651" s="26"/>
      <c r="N2651" s="2">
        <v>6.3124872896110805E-14</v>
      </c>
      <c r="O2651" s="26"/>
      <c r="P2651" s="26"/>
      <c r="Q2651" s="26"/>
      <c r="R2651" s="26"/>
      <c r="S2651" s="26"/>
      <c r="T2651" s="26"/>
      <c r="U2651" s="26"/>
      <c r="V2651" s="26"/>
    </row>
    <row r="2652" spans="1:22" ht="14.5" x14ac:dyDescent="0.35">
      <c r="A2652" s="15">
        <v>22</v>
      </c>
      <c r="B2652" s="8">
        <v>180</v>
      </c>
      <c r="C2652" s="8">
        <v>1916666.6666999999</v>
      </c>
      <c r="D2652" s="8">
        <v>5833.3333320000002</v>
      </c>
      <c r="E2652" s="2">
        <v>2460</v>
      </c>
      <c r="F2652" s="2">
        <v>36041.25390625</v>
      </c>
      <c r="G2652" s="2">
        <v>381.70468139648398</v>
      </c>
      <c r="H2652" s="1">
        <v>36890.120183798274</v>
      </c>
      <c r="I2652" s="1">
        <v>382.72605204832229</v>
      </c>
      <c r="J2652" s="1">
        <f t="shared" si="249"/>
        <v>2.3552628877905648</v>
      </c>
      <c r="K2652" s="1">
        <f t="shared" si="250"/>
        <v>0.26758137943228238</v>
      </c>
      <c r="L2652" s="26"/>
      <c r="M2652" s="26"/>
      <c r="N2652" s="2">
        <v>2.10423804167812E-14</v>
      </c>
      <c r="O2652" s="26"/>
      <c r="P2652" s="26"/>
      <c r="Q2652" s="26"/>
      <c r="R2652" s="26"/>
      <c r="S2652" s="26"/>
      <c r="T2652" s="26"/>
      <c r="U2652" s="26"/>
      <c r="V2652" s="26"/>
    </row>
    <row r="2653" spans="1:22" ht="14.5" x14ac:dyDescent="0.35">
      <c r="A2653" s="15">
        <v>22</v>
      </c>
      <c r="B2653" s="8">
        <v>180</v>
      </c>
      <c r="C2653" s="8">
        <v>1916666.6666999999</v>
      </c>
      <c r="D2653" s="8">
        <v>5833.3333320000002</v>
      </c>
      <c r="E2653" s="2">
        <v>2490</v>
      </c>
      <c r="F2653" s="2">
        <v>34844.18359375</v>
      </c>
      <c r="G2653" s="2">
        <v>375.56161499023398</v>
      </c>
      <c r="H2653" s="1">
        <v>35893.086897650028</v>
      </c>
      <c r="I2653" s="1">
        <v>370.90147884483213</v>
      </c>
      <c r="J2653" s="1">
        <f t="shared" si="249"/>
        <v>3.010267986557646</v>
      </c>
      <c r="K2653" s="1">
        <f t="shared" si="250"/>
        <v>-1.2408446335824366</v>
      </c>
      <c r="L2653" s="26"/>
      <c r="M2653" s="26"/>
      <c r="N2653" s="2">
        <v>2.20934043087227E-13</v>
      </c>
      <c r="O2653" s="26"/>
      <c r="P2653" s="26"/>
      <c r="Q2653" s="26"/>
      <c r="R2653" s="26"/>
      <c r="S2653" s="26"/>
      <c r="T2653" s="26"/>
      <c r="U2653" s="26"/>
      <c r="V2653" s="26"/>
    </row>
    <row r="2654" spans="1:22" ht="14.5" x14ac:dyDescent="0.35">
      <c r="A2654" s="15">
        <v>22</v>
      </c>
      <c r="B2654" s="8">
        <v>180</v>
      </c>
      <c r="C2654" s="8">
        <v>1916666.6666999999</v>
      </c>
      <c r="D2654" s="8">
        <v>5833.3333320000002</v>
      </c>
      <c r="E2654" s="2">
        <v>2520</v>
      </c>
      <c r="F2654" s="2">
        <v>33818.98046875</v>
      </c>
      <c r="G2654" s="2">
        <v>365.48147583007801</v>
      </c>
      <c r="H2654" s="1">
        <v>34538.384649216358</v>
      </c>
      <c r="I2654" s="1">
        <v>360.7297767587541</v>
      </c>
      <c r="J2654" s="1">
        <f t="shared" si="249"/>
        <v>2.1272201896538951</v>
      </c>
      <c r="K2654" s="1">
        <f t="shared" si="250"/>
        <v>-1.3001203578189289</v>
      </c>
      <c r="L2654" s="26"/>
      <c r="M2654" s="26"/>
      <c r="N2654" s="2">
        <v>9.4686635105940099E-14</v>
      </c>
      <c r="O2654" s="26"/>
      <c r="P2654" s="26"/>
      <c r="Q2654" s="26"/>
      <c r="R2654" s="26"/>
      <c r="S2654" s="26"/>
      <c r="T2654" s="26"/>
      <c r="U2654" s="26"/>
      <c r="V2654" s="26"/>
    </row>
    <row r="2655" spans="1:22" ht="14.5" x14ac:dyDescent="0.35">
      <c r="A2655" s="15">
        <v>22</v>
      </c>
      <c r="B2655" s="8">
        <v>180</v>
      </c>
      <c r="C2655" s="8">
        <v>1916666.6666999999</v>
      </c>
      <c r="D2655" s="8">
        <v>5833.3333320000002</v>
      </c>
      <c r="E2655" s="2">
        <v>2550</v>
      </c>
      <c r="F2655" s="2">
        <v>36496.32421875</v>
      </c>
      <c r="G2655" s="2">
        <v>387.62890625</v>
      </c>
      <c r="H2655" s="1">
        <v>36475.538791557723</v>
      </c>
      <c r="I2655" s="1">
        <v>387.32323188711871</v>
      </c>
      <c r="J2655" s="1">
        <f t="shared" si="249"/>
        <v>-5.6952111307687431E-2</v>
      </c>
      <c r="K2655" s="1">
        <f t="shared" si="250"/>
        <v>-7.8857473721050966E-2</v>
      </c>
      <c r="L2655" s="26"/>
      <c r="M2655" s="26"/>
      <c r="N2655" s="2">
        <v>1916667</v>
      </c>
      <c r="O2655" s="26"/>
      <c r="P2655" s="26"/>
      <c r="Q2655" s="26"/>
      <c r="R2655" s="26"/>
      <c r="S2655" s="26"/>
      <c r="T2655" s="26"/>
      <c r="U2655" s="26"/>
      <c r="V2655" s="26"/>
    </row>
    <row r="2656" spans="1:22" ht="14.5" x14ac:dyDescent="0.35">
      <c r="A2656" s="15">
        <v>22</v>
      </c>
      <c r="B2656" s="8">
        <v>180</v>
      </c>
      <c r="C2656" s="8">
        <v>1916666.6666999999</v>
      </c>
      <c r="D2656" s="8">
        <v>5833.3333320000002</v>
      </c>
      <c r="E2656" s="2">
        <v>2580</v>
      </c>
      <c r="F2656" s="2">
        <v>37136.19140625</v>
      </c>
      <c r="G2656" s="2">
        <v>383.90518188476602</v>
      </c>
      <c r="H2656" s="1">
        <v>37655.396667551977</v>
      </c>
      <c r="I2656" s="1">
        <v>389.70426337937317</v>
      </c>
      <c r="J2656" s="1">
        <f t="shared" si="249"/>
        <v>1.3981112269218725</v>
      </c>
      <c r="K2656" s="1">
        <f t="shared" si="250"/>
        <v>1.5105504609593465</v>
      </c>
      <c r="L2656" s="26"/>
      <c r="M2656" s="26"/>
      <c r="N2656" s="2">
        <v>1916667</v>
      </c>
      <c r="O2656" s="26"/>
      <c r="P2656" s="26"/>
      <c r="Q2656" s="26"/>
      <c r="R2656" s="26"/>
      <c r="S2656" s="26"/>
      <c r="T2656" s="26"/>
      <c r="U2656" s="26"/>
      <c r="V2656" s="26"/>
    </row>
    <row r="2657" spans="1:22" ht="14.5" x14ac:dyDescent="0.35">
      <c r="A2657" s="15">
        <v>22</v>
      </c>
      <c r="B2657" s="8">
        <v>180</v>
      </c>
      <c r="C2657" s="8">
        <v>1916666.6666999999</v>
      </c>
      <c r="D2657" s="8">
        <v>5833.3333320000002</v>
      </c>
      <c r="E2657" s="2">
        <v>2610</v>
      </c>
      <c r="F2657" s="2">
        <v>38072.8125</v>
      </c>
      <c r="G2657" s="2">
        <v>377.83200073242199</v>
      </c>
      <c r="H2657" s="1">
        <v>38468.513607726913</v>
      </c>
      <c r="I2657" s="1">
        <v>385.22936452177481</v>
      </c>
      <c r="J2657" s="1">
        <f t="shared" si="249"/>
        <v>1.0393272304926582</v>
      </c>
      <c r="K2657" s="1">
        <f t="shared" si="250"/>
        <v>1.9578446968528709</v>
      </c>
      <c r="L2657" s="26"/>
      <c r="M2657" s="26"/>
      <c r="N2657" s="2">
        <v>1916667</v>
      </c>
      <c r="O2657" s="26"/>
      <c r="P2657" s="26"/>
      <c r="Q2657" s="26"/>
      <c r="R2657" s="26"/>
      <c r="S2657" s="26"/>
      <c r="T2657" s="26"/>
      <c r="U2657" s="26"/>
      <c r="V2657" s="26"/>
    </row>
    <row r="2658" spans="1:22" ht="14.5" x14ac:dyDescent="0.35">
      <c r="A2658" s="15">
        <v>22</v>
      </c>
      <c r="B2658" s="8">
        <v>180</v>
      </c>
      <c r="C2658" s="8">
        <v>1916666.6666999999</v>
      </c>
      <c r="D2658" s="8">
        <v>5833.3333320000002</v>
      </c>
      <c r="E2658" s="2">
        <v>2640</v>
      </c>
      <c r="F2658" s="2">
        <v>39560.9140625</v>
      </c>
      <c r="G2658" s="2">
        <v>377.54528808593801</v>
      </c>
      <c r="H2658" s="1">
        <v>39536.533322886098</v>
      </c>
      <c r="I2658" s="1">
        <v>380.87161581248199</v>
      </c>
      <c r="J2658" s="1">
        <f t="shared" si="249"/>
        <v>-6.1628352609305499E-2</v>
      </c>
      <c r="K2658" s="1">
        <f t="shared" si="250"/>
        <v>0.88104072054710181</v>
      </c>
      <c r="L2658" s="26"/>
      <c r="M2658" s="26"/>
      <c r="N2658" s="2">
        <v>1916667</v>
      </c>
      <c r="O2658" s="26"/>
      <c r="P2658" s="26"/>
      <c r="Q2658" s="26"/>
      <c r="R2658" s="26"/>
      <c r="S2658" s="26"/>
      <c r="T2658" s="26"/>
      <c r="U2658" s="26"/>
      <c r="V2658" s="26"/>
    </row>
    <row r="2659" spans="1:22" ht="14.5" x14ac:dyDescent="0.35">
      <c r="A2659" s="15">
        <v>22</v>
      </c>
      <c r="B2659" s="8">
        <v>180</v>
      </c>
      <c r="C2659" s="8">
        <v>1916666.6666999999</v>
      </c>
      <c r="D2659" s="8">
        <v>5833.3333320000002</v>
      </c>
      <c r="E2659" s="2">
        <v>2670</v>
      </c>
      <c r="F2659" s="2">
        <v>42105.11328125</v>
      </c>
      <c r="G2659" s="2">
        <v>377.27114868164102</v>
      </c>
      <c r="H2659" s="1">
        <v>40993.22193281573</v>
      </c>
      <c r="I2659" s="1">
        <v>376.91755453456773</v>
      </c>
      <c r="J2659" s="1">
        <f t="shared" si="249"/>
        <v>-2.6407513524715087</v>
      </c>
      <c r="K2659" s="1">
        <f t="shared" si="250"/>
        <v>-9.3724141988836329E-2</v>
      </c>
      <c r="L2659" s="26"/>
      <c r="M2659" s="26"/>
      <c r="N2659" s="2">
        <v>1916667</v>
      </c>
      <c r="O2659" s="26"/>
      <c r="P2659" s="26"/>
      <c r="Q2659" s="26"/>
      <c r="R2659" s="26"/>
      <c r="S2659" s="26"/>
      <c r="T2659" s="26"/>
      <c r="U2659" s="26"/>
      <c r="V2659" s="26"/>
    </row>
    <row r="2660" spans="1:22" ht="14.5" x14ac:dyDescent="0.35">
      <c r="A2660" s="15">
        <v>22</v>
      </c>
      <c r="B2660" s="8">
        <v>180</v>
      </c>
      <c r="C2660" s="8">
        <v>1916666.6666999999</v>
      </c>
      <c r="D2660" s="8">
        <v>5833.3333320000002</v>
      </c>
      <c r="E2660" s="2">
        <v>2700</v>
      </c>
      <c r="F2660" s="2">
        <v>44904.265625</v>
      </c>
      <c r="G2660" s="2">
        <v>371.75076293945301</v>
      </c>
      <c r="H2660" s="1">
        <v>43042.541020139091</v>
      </c>
      <c r="I2660" s="1">
        <v>374.06701700799249</v>
      </c>
      <c r="J2660" s="1">
        <f t="shared" si="249"/>
        <v>-4.1459860860621935</v>
      </c>
      <c r="K2660" s="1">
        <f t="shared" si="250"/>
        <v>0.62306639271557507</v>
      </c>
      <c r="L2660" s="26"/>
      <c r="M2660" s="26"/>
      <c r="N2660" s="2">
        <v>1916667</v>
      </c>
      <c r="O2660" s="26"/>
      <c r="P2660" s="26"/>
      <c r="Q2660" s="26"/>
      <c r="R2660" s="26"/>
      <c r="S2660" s="26"/>
      <c r="T2660" s="26"/>
      <c r="U2660" s="26"/>
      <c r="V2660" s="26"/>
    </row>
    <row r="2661" spans="1:22" ht="14.5" x14ac:dyDescent="0.35">
      <c r="A2661" s="15">
        <v>22</v>
      </c>
      <c r="B2661" s="8">
        <v>180</v>
      </c>
      <c r="C2661" s="8">
        <v>1916666.6666999999</v>
      </c>
      <c r="D2661" s="8">
        <v>5833.3333320000002</v>
      </c>
      <c r="E2661" s="2">
        <v>2730</v>
      </c>
      <c r="F2661" s="2">
        <v>41040.390625</v>
      </c>
      <c r="G2661" s="2">
        <v>328.06631469726602</v>
      </c>
      <c r="H2661" s="1">
        <v>39493.602055581447</v>
      </c>
      <c r="I2661" s="1">
        <v>327.04031009075732</v>
      </c>
      <c r="J2661" s="1">
        <f t="shared" si="249"/>
        <v>-3.7689421222913944</v>
      </c>
      <c r="K2661" s="1">
        <f t="shared" si="250"/>
        <v>-0.31274305240862238</v>
      </c>
      <c r="L2661" s="26"/>
      <c r="M2661" s="26"/>
      <c r="N2661" s="2">
        <v>0</v>
      </c>
      <c r="O2661" s="26"/>
      <c r="P2661" s="26"/>
      <c r="Q2661" s="26"/>
      <c r="R2661" s="26"/>
      <c r="S2661" s="26"/>
      <c r="T2661" s="26"/>
      <c r="U2661" s="26"/>
      <c r="V2661" s="26"/>
    </row>
    <row r="2662" spans="1:22" ht="14.5" x14ac:dyDescent="0.35">
      <c r="A2662" s="15">
        <v>22</v>
      </c>
      <c r="B2662" s="8">
        <v>180</v>
      </c>
      <c r="C2662" s="8">
        <v>1916666.6666999999</v>
      </c>
      <c r="D2662" s="8">
        <v>5833.3333320000002</v>
      </c>
      <c r="E2662" s="2">
        <v>2760</v>
      </c>
      <c r="F2662" s="2">
        <v>39969.8671875</v>
      </c>
      <c r="G2662" s="2">
        <v>313.70742797851602</v>
      </c>
      <c r="H2662" s="1">
        <v>38095.292690811963</v>
      </c>
      <c r="I2662" s="1">
        <v>307.93355272788398</v>
      </c>
      <c r="J2662" s="1">
        <f t="shared" si="249"/>
        <v>-4.6899692908518933</v>
      </c>
      <c r="K2662" s="1">
        <f t="shared" si="250"/>
        <v>-1.840528701484067</v>
      </c>
      <c r="L2662" s="26"/>
      <c r="M2662" s="26"/>
      <c r="N2662" s="2">
        <v>8.4166133535335694E-14</v>
      </c>
      <c r="O2662" s="26"/>
      <c r="P2662" s="26"/>
      <c r="Q2662" s="26"/>
      <c r="R2662" s="26"/>
      <c r="S2662" s="26"/>
      <c r="T2662" s="26"/>
      <c r="U2662" s="26"/>
      <c r="V2662" s="26"/>
    </row>
    <row r="2663" spans="1:22" ht="14.5" x14ac:dyDescent="0.35">
      <c r="A2663" s="15">
        <v>22</v>
      </c>
      <c r="B2663" s="8">
        <v>180</v>
      </c>
      <c r="C2663" s="8">
        <v>1916666.6666999999</v>
      </c>
      <c r="D2663" s="8">
        <v>5833.3333320000002</v>
      </c>
      <c r="E2663" s="2">
        <v>2790</v>
      </c>
      <c r="F2663" s="2">
        <v>38958.015625</v>
      </c>
      <c r="G2663" s="2">
        <v>307.78945922851602</v>
      </c>
      <c r="H2663" s="1">
        <v>36288.811359229469</v>
      </c>
      <c r="I2663" s="1">
        <v>298.55810483055632</v>
      </c>
      <c r="J2663" s="1">
        <f t="shared" si="249"/>
        <v>-6.851489283909161</v>
      </c>
      <c r="K2663" s="1">
        <f t="shared" si="250"/>
        <v>-2.9992431908156916</v>
      </c>
      <c r="L2663" s="26"/>
      <c r="M2663" s="26"/>
      <c r="N2663" s="2">
        <v>1.5781039669482401E-13</v>
      </c>
      <c r="O2663" s="26"/>
      <c r="P2663" s="26"/>
      <c r="Q2663" s="26"/>
      <c r="R2663" s="26"/>
      <c r="S2663" s="26"/>
      <c r="T2663" s="26"/>
      <c r="U2663" s="26"/>
      <c r="V2663" s="26"/>
    </row>
    <row r="2664" spans="1:22" ht="14.5" x14ac:dyDescent="0.35">
      <c r="A2664" s="15">
        <v>22</v>
      </c>
      <c r="B2664" s="8">
        <v>180</v>
      </c>
      <c r="C2664" s="8">
        <v>1916666.6666999999</v>
      </c>
      <c r="D2664" s="8">
        <v>5833.3333320000002</v>
      </c>
      <c r="E2664" s="2">
        <v>2820</v>
      </c>
      <c r="F2664" s="2">
        <v>37748.8359375</v>
      </c>
      <c r="G2664" s="2">
        <v>302.632568359375</v>
      </c>
      <c r="H2664" s="1">
        <v>34381.725071863089</v>
      </c>
      <c r="I2664" s="1">
        <v>293.44356987783999</v>
      </c>
      <c r="J2664" s="1">
        <f t="shared" si="249"/>
        <v>-8.9197740327987045</v>
      </c>
      <c r="K2664" s="1">
        <f t="shared" si="250"/>
        <v>-3.0363547886964724</v>
      </c>
      <c r="L2664" s="26"/>
      <c r="M2664" s="26"/>
      <c r="N2664" s="2">
        <v>2.1042365170188099E-14</v>
      </c>
      <c r="O2664" s="26"/>
      <c r="P2664" s="26"/>
      <c r="Q2664" s="26"/>
      <c r="R2664" s="26"/>
      <c r="S2664" s="26"/>
      <c r="T2664" s="26"/>
      <c r="U2664" s="26"/>
      <c r="V2664" s="26"/>
    </row>
    <row r="2665" spans="1:22" ht="14.5" x14ac:dyDescent="0.35">
      <c r="A2665" s="15">
        <v>22</v>
      </c>
      <c r="B2665" s="8">
        <v>180</v>
      </c>
      <c r="C2665" s="8">
        <v>1916666.6666999999</v>
      </c>
      <c r="D2665" s="8">
        <v>5833.3333320000002</v>
      </c>
      <c r="E2665" s="2">
        <v>2850</v>
      </c>
      <c r="F2665" s="2">
        <v>36582.12109375</v>
      </c>
      <c r="G2665" s="2">
        <v>289.84631347656199</v>
      </c>
      <c r="H2665" s="1">
        <v>32988.495715196077</v>
      </c>
      <c r="I2665" s="1">
        <v>290.16977346229191</v>
      </c>
      <c r="J2665" s="1">
        <f t="shared" si="249"/>
        <v>-9.8234472772763546</v>
      </c>
      <c r="K2665" s="1">
        <f t="shared" si="250"/>
        <v>0.11159706737345894</v>
      </c>
      <c r="L2665" s="26"/>
      <c r="M2665" s="26"/>
      <c r="N2665" s="2">
        <v>0</v>
      </c>
      <c r="O2665" s="26"/>
      <c r="P2665" s="26"/>
      <c r="Q2665" s="26"/>
      <c r="R2665" s="26"/>
      <c r="S2665" s="26"/>
      <c r="T2665" s="26"/>
      <c r="U2665" s="26"/>
      <c r="V2665" s="26"/>
    </row>
    <row r="2666" spans="1:22" ht="14.5" x14ac:dyDescent="0.35">
      <c r="A2666" s="15">
        <v>22</v>
      </c>
      <c r="B2666" s="8">
        <v>180</v>
      </c>
      <c r="C2666" s="8">
        <v>1916666.6666999999</v>
      </c>
      <c r="D2666" s="8">
        <v>5833.3333320000002</v>
      </c>
      <c r="E2666" s="2">
        <v>2880</v>
      </c>
      <c r="F2666" s="2">
        <v>35199.4765625</v>
      </c>
      <c r="G2666" s="2">
        <v>277.18368530273398</v>
      </c>
      <c r="H2666" s="1">
        <v>32955.223147507328</v>
      </c>
      <c r="I2666" s="1">
        <v>287.35341053308213</v>
      </c>
      <c r="J2666" s="1">
        <f t="shared" si="249"/>
        <v>-6.3758147397669056</v>
      </c>
      <c r="K2666" s="1">
        <f t="shared" si="250"/>
        <v>3.6689479827216367</v>
      </c>
      <c r="L2666" s="26"/>
      <c r="M2666" s="26"/>
      <c r="N2666" s="2">
        <v>0</v>
      </c>
      <c r="O2666" s="26"/>
      <c r="P2666" s="26"/>
      <c r="Q2666" s="26"/>
      <c r="R2666" s="26"/>
      <c r="S2666" s="26"/>
      <c r="T2666" s="26"/>
      <c r="U2666" s="26"/>
      <c r="V2666" s="26"/>
    </row>
    <row r="2667" spans="1:22" ht="14.5" x14ac:dyDescent="0.35">
      <c r="A2667" s="15">
        <v>22</v>
      </c>
      <c r="B2667" s="8">
        <v>180</v>
      </c>
      <c r="C2667" s="8">
        <v>1916666.6666999999</v>
      </c>
      <c r="D2667" s="8">
        <v>5833.3333320000002</v>
      </c>
      <c r="E2667" s="2">
        <v>2910</v>
      </c>
      <c r="F2667" s="2">
        <v>37304.953125</v>
      </c>
      <c r="G2667" s="2">
        <v>290.19912719726602</v>
      </c>
      <c r="H2667" s="1">
        <v>36103.491326806798</v>
      </c>
      <c r="I2667" s="1">
        <v>298.85768975202558</v>
      </c>
      <c r="J2667" s="1">
        <f t="shared" si="249"/>
        <v>-3.2206495318929647</v>
      </c>
      <c r="K2667" s="1">
        <f t="shared" si="250"/>
        <v>2.983662507321672</v>
      </c>
      <c r="L2667" s="26"/>
      <c r="M2667" s="26"/>
      <c r="N2667" s="2">
        <v>1916667</v>
      </c>
      <c r="O2667" s="26"/>
      <c r="P2667" s="26"/>
      <c r="Q2667" s="26"/>
      <c r="R2667" s="26"/>
      <c r="S2667" s="26"/>
      <c r="T2667" s="26"/>
      <c r="U2667" s="26"/>
      <c r="V2667" s="26"/>
    </row>
    <row r="2668" spans="1:22" ht="14.5" x14ac:dyDescent="0.35">
      <c r="A2668" s="15">
        <v>22</v>
      </c>
      <c r="B2668" s="8">
        <v>180</v>
      </c>
      <c r="C2668" s="8">
        <v>1916666.6666999999</v>
      </c>
      <c r="D2668" s="8">
        <v>5833.3333320000002</v>
      </c>
      <c r="E2668" s="2">
        <v>2940</v>
      </c>
      <c r="F2668" s="2">
        <v>37318.4609375</v>
      </c>
      <c r="G2668" s="2">
        <v>291.68316650390602</v>
      </c>
      <c r="H2668" s="1">
        <v>37006.187971262509</v>
      </c>
      <c r="I2668" s="1">
        <v>302.84940809306948</v>
      </c>
      <c r="J2668" s="1">
        <f t="shared" si="249"/>
        <v>-0.83677879095946128</v>
      </c>
      <c r="K2668" s="1">
        <f t="shared" si="250"/>
        <v>3.8282091225905326</v>
      </c>
      <c r="L2668" s="26"/>
      <c r="M2668" s="26"/>
      <c r="N2668" s="2">
        <v>1916667</v>
      </c>
      <c r="O2668" s="26"/>
      <c r="P2668" s="26"/>
      <c r="Q2668" s="26"/>
      <c r="R2668" s="26"/>
      <c r="S2668" s="26"/>
      <c r="T2668" s="26"/>
      <c r="U2668" s="26"/>
      <c r="V2668" s="26"/>
    </row>
    <row r="2669" spans="1:22" ht="14.5" x14ac:dyDescent="0.35">
      <c r="A2669" s="15">
        <v>22</v>
      </c>
      <c r="B2669" s="8">
        <v>180</v>
      </c>
      <c r="C2669" s="8">
        <v>1916666.6666999999</v>
      </c>
      <c r="D2669" s="8">
        <v>5833.3333320000002</v>
      </c>
      <c r="E2669" s="2">
        <v>2970</v>
      </c>
      <c r="F2669" s="2">
        <v>38363.4765625</v>
      </c>
      <c r="G2669" s="2">
        <v>292.69723510742199</v>
      </c>
      <c r="H2669" s="1">
        <v>38074.9615180334</v>
      </c>
      <c r="I2669" s="1">
        <v>302.8824683013903</v>
      </c>
      <c r="J2669" s="1">
        <f t="shared" si="249"/>
        <v>-0.7520565660845786</v>
      </c>
      <c r="K2669" s="1">
        <f t="shared" si="250"/>
        <v>3.4797845597107404</v>
      </c>
      <c r="L2669" s="26"/>
      <c r="M2669" s="26"/>
      <c r="N2669" s="2">
        <v>1916667</v>
      </c>
      <c r="O2669" s="26"/>
      <c r="P2669" s="26"/>
      <c r="Q2669" s="26"/>
      <c r="R2669" s="26"/>
      <c r="S2669" s="26"/>
      <c r="T2669" s="26"/>
      <c r="U2669" s="26"/>
      <c r="V2669" s="26"/>
    </row>
    <row r="2670" spans="1:22" ht="14.5" x14ac:dyDescent="0.35">
      <c r="A2670" s="15">
        <v>22</v>
      </c>
      <c r="B2670" s="8">
        <v>180</v>
      </c>
      <c r="C2670" s="8">
        <v>1916666.6666999999</v>
      </c>
      <c r="D2670" s="8">
        <v>5833.3333320000002</v>
      </c>
      <c r="E2670" s="2">
        <v>3000</v>
      </c>
      <c r="F2670" s="2">
        <v>40367.46875</v>
      </c>
      <c r="G2670" s="2">
        <v>295.05789184570301</v>
      </c>
      <c r="H2670" s="1">
        <v>39648.943355978306</v>
      </c>
      <c r="I2670" s="1">
        <v>300.82946186767902</v>
      </c>
      <c r="J2670" s="1">
        <f t="shared" si="249"/>
        <v>-1.7799614795557215</v>
      </c>
      <c r="K2670" s="1">
        <f t="shared" si="250"/>
        <v>1.9560805460489687</v>
      </c>
      <c r="L2670" s="26"/>
      <c r="M2670" s="26"/>
      <c r="N2670" s="2">
        <v>1916667</v>
      </c>
      <c r="O2670" s="26"/>
      <c r="P2670" s="26"/>
      <c r="Q2670" s="26"/>
      <c r="R2670" s="26"/>
      <c r="S2670" s="26"/>
      <c r="T2670" s="26"/>
      <c r="U2670" s="26"/>
      <c r="V2670" s="26"/>
    </row>
    <row r="2671" spans="1:22" ht="14.5" x14ac:dyDescent="0.35">
      <c r="A2671" s="15">
        <v>22</v>
      </c>
      <c r="B2671" s="8">
        <v>180</v>
      </c>
      <c r="C2671" s="8">
        <v>1916666.6666999999</v>
      </c>
      <c r="D2671" s="8">
        <v>5833.3333320000002</v>
      </c>
      <c r="E2671" s="2">
        <v>3030</v>
      </c>
      <c r="F2671" s="2">
        <v>42515.5078125</v>
      </c>
      <c r="G2671" s="2">
        <v>293.72689819335898</v>
      </c>
      <c r="H2671" s="1">
        <v>42084.680983605656</v>
      </c>
      <c r="I2671" s="1">
        <v>297.67722672373748</v>
      </c>
      <c r="J2671" s="1">
        <f t="shared" si="249"/>
        <v>-1.0133404281429659</v>
      </c>
      <c r="K2671" s="1">
        <f t="shared" si="250"/>
        <v>1.3448984599898703</v>
      </c>
      <c r="L2671" s="26"/>
      <c r="M2671" s="26"/>
      <c r="N2671" s="2">
        <v>1916667</v>
      </c>
      <c r="O2671" s="26"/>
      <c r="P2671" s="26"/>
      <c r="Q2671" s="26"/>
      <c r="R2671" s="26"/>
      <c r="S2671" s="26"/>
      <c r="T2671" s="26"/>
      <c r="U2671" s="26"/>
      <c r="V2671" s="26"/>
    </row>
    <row r="2672" spans="1:22" ht="14.5" x14ac:dyDescent="0.35">
      <c r="A2672" s="15">
        <v>22</v>
      </c>
      <c r="B2672" s="8">
        <v>180</v>
      </c>
      <c r="C2672" s="8">
        <v>1916666.6666999999</v>
      </c>
      <c r="D2672" s="8">
        <v>5833.3333320000002</v>
      </c>
      <c r="E2672" s="2">
        <v>3060</v>
      </c>
      <c r="F2672" s="2">
        <v>45177.83984375</v>
      </c>
      <c r="G2672" s="2">
        <v>292.86135864257801</v>
      </c>
      <c r="H2672" s="1">
        <v>44605.38248943822</v>
      </c>
      <c r="I2672" s="1">
        <v>293.97466912330913</v>
      </c>
      <c r="J2672" s="1">
        <f t="shared" si="249"/>
        <v>-1.2671198009724569</v>
      </c>
      <c r="K2672" s="1">
        <f t="shared" si="250"/>
        <v>0.38014932591016654</v>
      </c>
      <c r="L2672" s="26"/>
      <c r="M2672" s="26"/>
      <c r="N2672" s="2">
        <v>1916667</v>
      </c>
      <c r="O2672" s="26"/>
      <c r="P2672" s="26"/>
      <c r="Q2672" s="26"/>
      <c r="R2672" s="26"/>
      <c r="S2672" s="26"/>
      <c r="T2672" s="26"/>
      <c r="U2672" s="26"/>
      <c r="V2672" s="26"/>
    </row>
    <row r="2673" spans="1:22" ht="14.5" x14ac:dyDescent="0.35">
      <c r="A2673" s="15">
        <v>22</v>
      </c>
      <c r="B2673" s="8">
        <v>180</v>
      </c>
      <c r="C2673" s="8">
        <v>1916666.6666999999</v>
      </c>
      <c r="D2673" s="8">
        <v>5833.3333320000002</v>
      </c>
      <c r="E2673" s="2">
        <v>3090</v>
      </c>
      <c r="F2673" s="2">
        <v>41406.1171875</v>
      </c>
      <c r="G2673" s="2">
        <v>265.39230346679699</v>
      </c>
      <c r="H2673" s="1">
        <v>40704.285331618586</v>
      </c>
      <c r="I2673" s="1">
        <v>259.14555392577978</v>
      </c>
      <c r="J2673" s="1">
        <f t="shared" si="249"/>
        <v>-1.6949955792843283</v>
      </c>
      <c r="K2673" s="1">
        <f t="shared" si="250"/>
        <v>-2.3537794651225576</v>
      </c>
      <c r="L2673" s="26"/>
      <c r="M2673" s="26"/>
      <c r="N2673" s="2">
        <v>1.05219161156264E-14</v>
      </c>
      <c r="O2673" s="26"/>
      <c r="P2673" s="26"/>
      <c r="Q2673" s="26"/>
      <c r="R2673" s="26"/>
      <c r="S2673" s="26"/>
      <c r="T2673" s="26"/>
      <c r="U2673" s="26"/>
      <c r="V2673" s="26"/>
    </row>
    <row r="2674" spans="1:22" ht="14.5" x14ac:dyDescent="0.35">
      <c r="A2674" s="15">
        <v>22</v>
      </c>
      <c r="B2674" s="8">
        <v>180</v>
      </c>
      <c r="C2674" s="8">
        <v>1916666.6666999999</v>
      </c>
      <c r="D2674" s="8">
        <v>5833.3333320000002</v>
      </c>
      <c r="E2674" s="2">
        <v>3120</v>
      </c>
      <c r="F2674" s="2">
        <v>40385.58203125</v>
      </c>
      <c r="G2674" s="2">
        <v>250.582275390625</v>
      </c>
      <c r="H2674" s="1">
        <v>38999.612115633739</v>
      </c>
      <c r="I2674" s="1">
        <v>241.54798114289059</v>
      </c>
      <c r="J2674" s="1">
        <f t="shared" si="249"/>
        <v>-3.4318433606919654</v>
      </c>
      <c r="K2674" s="1">
        <f t="shared" si="250"/>
        <v>-3.6053205413875045</v>
      </c>
      <c r="L2674" s="26"/>
      <c r="M2674" s="26"/>
      <c r="N2674" s="2">
        <v>7.3645509991986796E-14</v>
      </c>
      <c r="O2674" s="26"/>
      <c r="P2674" s="26"/>
      <c r="Q2674" s="26"/>
      <c r="R2674" s="26"/>
      <c r="S2674" s="26"/>
      <c r="T2674" s="26"/>
      <c r="U2674" s="26"/>
      <c r="V2674" s="26"/>
    </row>
    <row r="2675" spans="1:22" ht="14.5" x14ac:dyDescent="0.35">
      <c r="A2675" s="15">
        <v>22</v>
      </c>
      <c r="B2675" s="8">
        <v>180</v>
      </c>
      <c r="C2675" s="8">
        <v>1916666.6666999999</v>
      </c>
      <c r="D2675" s="8">
        <v>5833.3333320000002</v>
      </c>
      <c r="E2675" s="2">
        <v>3150</v>
      </c>
      <c r="F2675" s="2">
        <v>39370.421875</v>
      </c>
      <c r="G2675" s="2">
        <v>236.979080200195</v>
      </c>
      <c r="H2675" s="1">
        <v>37395.699820593807</v>
      </c>
      <c r="I2675" s="1">
        <v>232.92416543965541</v>
      </c>
      <c r="J2675" s="1">
        <f t="shared" si="249"/>
        <v>-5.0157503027929966</v>
      </c>
      <c r="K2675" s="1">
        <f t="shared" si="250"/>
        <v>-1.7110855342649154</v>
      </c>
      <c r="L2675" s="26"/>
      <c r="M2675" s="26"/>
      <c r="N2675" s="2">
        <v>7.3645462558141699E-14</v>
      </c>
      <c r="O2675" s="26"/>
      <c r="P2675" s="26"/>
      <c r="Q2675" s="26"/>
      <c r="R2675" s="26"/>
      <c r="S2675" s="26"/>
      <c r="T2675" s="26"/>
      <c r="U2675" s="26"/>
      <c r="V2675" s="26"/>
    </row>
    <row r="2676" spans="1:22" ht="14.5" x14ac:dyDescent="0.35">
      <c r="A2676" s="15">
        <v>22</v>
      </c>
      <c r="B2676" s="8">
        <v>180</v>
      </c>
      <c r="C2676" s="8">
        <v>1916666.6666999999</v>
      </c>
      <c r="D2676" s="8">
        <v>5833.3333320000002</v>
      </c>
      <c r="E2676" s="2">
        <v>3180</v>
      </c>
      <c r="F2676" s="2">
        <v>37975.95703125</v>
      </c>
      <c r="G2676" s="2">
        <v>229.73831176757801</v>
      </c>
      <c r="H2676" s="1">
        <v>35607.343868798023</v>
      </c>
      <c r="I2676" s="1">
        <v>227.47197060644859</v>
      </c>
      <c r="J2676" s="1">
        <f t="shared" si="249"/>
        <v>-6.2371388310316203</v>
      </c>
      <c r="K2676" s="1">
        <f t="shared" si="250"/>
        <v>-0.98648812367970795</v>
      </c>
      <c r="L2676" s="26"/>
      <c r="M2676" s="26"/>
      <c r="N2676" s="2">
        <v>0</v>
      </c>
      <c r="O2676" s="26"/>
      <c r="P2676" s="26"/>
      <c r="Q2676" s="26"/>
      <c r="R2676" s="26"/>
      <c r="S2676" s="26"/>
      <c r="T2676" s="26"/>
      <c r="U2676" s="26"/>
      <c r="V2676" s="26"/>
    </row>
    <row r="2677" spans="1:22" ht="14.5" x14ac:dyDescent="0.35">
      <c r="A2677" s="15">
        <v>22</v>
      </c>
      <c r="B2677" s="8">
        <v>180</v>
      </c>
      <c r="C2677" s="8">
        <v>1916666.6666999999</v>
      </c>
      <c r="D2677" s="8">
        <v>5833.3333320000002</v>
      </c>
      <c r="E2677" s="2">
        <v>3210</v>
      </c>
      <c r="F2677" s="2">
        <v>36563.3828125</v>
      </c>
      <c r="G2677" s="2">
        <v>226.274337768555</v>
      </c>
      <c r="H2677" s="1">
        <v>33863.118630664401</v>
      </c>
      <c r="I2677" s="1">
        <v>222.71023265207759</v>
      </c>
      <c r="J2677" s="1">
        <f t="shared" si="249"/>
        <v>-7.3851596163373969</v>
      </c>
      <c r="K2677" s="1">
        <f t="shared" si="250"/>
        <v>-1.5751256424504294</v>
      </c>
      <c r="L2677" s="26"/>
      <c r="M2677" s="26"/>
      <c r="N2677" s="2">
        <v>0</v>
      </c>
      <c r="O2677" s="26"/>
      <c r="P2677" s="26"/>
      <c r="Q2677" s="26"/>
      <c r="R2677" s="26"/>
      <c r="S2677" s="26"/>
      <c r="T2677" s="26"/>
      <c r="U2677" s="26"/>
      <c r="V2677" s="26"/>
    </row>
    <row r="2678" spans="1:22" ht="14.5" x14ac:dyDescent="0.35">
      <c r="A2678" s="15">
        <v>22</v>
      </c>
      <c r="B2678" s="8">
        <v>180</v>
      </c>
      <c r="C2678" s="8">
        <v>1916666.6666999999</v>
      </c>
      <c r="D2678" s="8">
        <v>5833.3333320000002</v>
      </c>
      <c r="E2678" s="2">
        <v>3240</v>
      </c>
      <c r="F2678" s="2">
        <v>35226.78125</v>
      </c>
      <c r="G2678" s="2">
        <v>223.02241516113301</v>
      </c>
      <c r="H2678" s="1">
        <v>34140.368985152098</v>
      </c>
      <c r="I2678" s="1">
        <v>218.85546808131801</v>
      </c>
      <c r="J2678" s="1">
        <f t="shared" si="249"/>
        <v>-3.0840520373910185</v>
      </c>
      <c r="K2678" s="1">
        <f t="shared" si="250"/>
        <v>-1.8683983297393656</v>
      </c>
      <c r="L2678" s="26"/>
      <c r="M2678" s="26"/>
      <c r="N2678" s="2">
        <v>0</v>
      </c>
      <c r="O2678" s="26"/>
      <c r="P2678" s="26"/>
      <c r="Q2678" s="26"/>
      <c r="R2678" s="26"/>
      <c r="S2678" s="26"/>
      <c r="T2678" s="26"/>
      <c r="U2678" s="26"/>
      <c r="V2678" s="26"/>
    </row>
    <row r="2679" spans="1:22" ht="14.5" x14ac:dyDescent="0.35">
      <c r="A2679" s="15">
        <v>22</v>
      </c>
      <c r="B2679" s="8">
        <v>180</v>
      </c>
      <c r="C2679" s="8">
        <v>1916666.6666999999</v>
      </c>
      <c r="D2679" s="8">
        <v>5833.3333320000002</v>
      </c>
      <c r="E2679" s="2">
        <v>3270</v>
      </c>
      <c r="F2679" s="2">
        <v>36905.71484375</v>
      </c>
      <c r="G2679" s="2">
        <v>240.15515136718699</v>
      </c>
      <c r="H2679" s="1">
        <v>35914.253598077034</v>
      </c>
      <c r="I2679" s="1">
        <v>233.93285004001791</v>
      </c>
      <c r="J2679" s="1">
        <f t="shared" si="249"/>
        <v>-2.6864707806652088</v>
      </c>
      <c r="K2679" s="1">
        <f t="shared" si="250"/>
        <v>-2.5909505966230322</v>
      </c>
      <c r="L2679" s="26"/>
      <c r="M2679" s="26"/>
      <c r="N2679" s="2">
        <v>1916667</v>
      </c>
      <c r="O2679" s="26"/>
      <c r="P2679" s="26"/>
      <c r="Q2679" s="26"/>
      <c r="R2679" s="26"/>
      <c r="S2679" s="26"/>
      <c r="T2679" s="26"/>
      <c r="U2679" s="26"/>
      <c r="V2679" s="26"/>
    </row>
    <row r="2680" spans="1:22" ht="14.5" x14ac:dyDescent="0.35">
      <c r="A2680" s="15">
        <v>22</v>
      </c>
      <c r="B2680" s="8">
        <v>180</v>
      </c>
      <c r="C2680" s="8">
        <v>1916666.6666999999</v>
      </c>
      <c r="D2680" s="8">
        <v>5833.3333320000002</v>
      </c>
      <c r="E2680" s="2">
        <v>3300</v>
      </c>
      <c r="F2680" s="2">
        <v>36898.54296875</v>
      </c>
      <c r="G2680" s="2">
        <v>244.29084777832</v>
      </c>
      <c r="H2680" s="1">
        <v>37040.039838120843</v>
      </c>
      <c r="I2680" s="1">
        <v>242.050593818409</v>
      </c>
      <c r="J2680" s="1">
        <f t="shared" si="249"/>
        <v>0.38347549248944446</v>
      </c>
      <c r="K2680" s="1">
        <f t="shared" si="250"/>
        <v>-0.91704375349497491</v>
      </c>
      <c r="L2680" s="26"/>
      <c r="M2680" s="26"/>
      <c r="N2680" s="2">
        <v>1916667</v>
      </c>
      <c r="O2680" s="26"/>
      <c r="P2680" s="26"/>
      <c r="Q2680" s="26"/>
      <c r="R2680" s="26"/>
      <c r="S2680" s="26"/>
      <c r="T2680" s="26"/>
      <c r="U2680" s="26"/>
      <c r="V2680" s="26"/>
    </row>
    <row r="2681" spans="1:22" ht="14.5" x14ac:dyDescent="0.35">
      <c r="A2681" s="15">
        <v>22</v>
      </c>
      <c r="B2681" s="8">
        <v>180</v>
      </c>
      <c r="C2681" s="8">
        <v>1916666.6666999999</v>
      </c>
      <c r="D2681" s="8">
        <v>5833.3333320000002</v>
      </c>
      <c r="E2681" s="2">
        <v>3330</v>
      </c>
      <c r="F2681" s="2">
        <v>37993.60546875</v>
      </c>
      <c r="G2681" s="2">
        <v>246.17062377929699</v>
      </c>
      <c r="H2681" s="1">
        <v>38245.256906609116</v>
      </c>
      <c r="I2681" s="1">
        <v>246.94218131290529</v>
      </c>
      <c r="J2681" s="1">
        <f t="shared" si="249"/>
        <v>0.66235208465830242</v>
      </c>
      <c r="K2681" s="1">
        <f t="shared" si="250"/>
        <v>0.31342388533736582</v>
      </c>
      <c r="L2681" s="26"/>
      <c r="M2681" s="26"/>
      <c r="N2681" s="2">
        <v>1916667</v>
      </c>
      <c r="O2681" s="26"/>
      <c r="P2681" s="26"/>
      <c r="Q2681" s="26"/>
      <c r="R2681" s="26"/>
      <c r="S2681" s="26"/>
      <c r="T2681" s="26"/>
      <c r="U2681" s="26"/>
      <c r="V2681" s="26"/>
    </row>
    <row r="2682" spans="1:22" ht="14.5" x14ac:dyDescent="0.35">
      <c r="A2682" s="15">
        <v>22</v>
      </c>
      <c r="B2682" s="8">
        <v>180</v>
      </c>
      <c r="C2682" s="8">
        <v>1916666.6666999999</v>
      </c>
      <c r="D2682" s="8">
        <v>5833.3333320000002</v>
      </c>
      <c r="E2682" s="2">
        <v>3360</v>
      </c>
      <c r="F2682" s="2">
        <v>40006.5390625</v>
      </c>
      <c r="G2682" s="2">
        <v>246.87738037109401</v>
      </c>
      <c r="H2682" s="1">
        <v>39551.539399451984</v>
      </c>
      <c r="I2682" s="1">
        <v>247.40746195543221</v>
      </c>
      <c r="J2682" s="1">
        <f t="shared" si="249"/>
        <v>-1.1373132335621325</v>
      </c>
      <c r="K2682" s="1">
        <f t="shared" si="250"/>
        <v>0.21471452084488771</v>
      </c>
      <c r="L2682" s="26"/>
      <c r="M2682" s="26"/>
      <c r="N2682" s="2">
        <v>1916667</v>
      </c>
      <c r="O2682" s="26"/>
      <c r="P2682" s="26"/>
      <c r="Q2682" s="26"/>
      <c r="R2682" s="26"/>
      <c r="S2682" s="26"/>
      <c r="T2682" s="26"/>
      <c r="U2682" s="26"/>
      <c r="V2682" s="26"/>
    </row>
    <row r="2683" spans="1:22" ht="14.5" x14ac:dyDescent="0.35">
      <c r="A2683" s="15">
        <v>22</v>
      </c>
      <c r="B2683" s="8">
        <v>180</v>
      </c>
      <c r="C2683" s="8">
        <v>1916666.6666999999</v>
      </c>
      <c r="D2683" s="8">
        <v>5833.3333320000002</v>
      </c>
      <c r="E2683" s="2">
        <v>3390</v>
      </c>
      <c r="F2683" s="2">
        <v>42446.85546875</v>
      </c>
      <c r="G2683" s="2">
        <v>245.786376953125</v>
      </c>
      <c r="H2683" s="1">
        <v>41249.242458120782</v>
      </c>
      <c r="I2683" s="1">
        <v>245.61735847047461</v>
      </c>
      <c r="J2683" s="1">
        <f t="shared" si="249"/>
        <v>-2.8214410641347007</v>
      </c>
      <c r="K2683" s="1">
        <f t="shared" si="250"/>
        <v>-6.8766416082784332E-2</v>
      </c>
      <c r="L2683" s="26"/>
      <c r="M2683" s="26"/>
      <c r="N2683" s="2">
        <v>1916667</v>
      </c>
      <c r="O2683" s="26"/>
      <c r="P2683" s="26"/>
      <c r="Q2683" s="26"/>
      <c r="R2683" s="26"/>
      <c r="S2683" s="26"/>
      <c r="T2683" s="26"/>
      <c r="U2683" s="26"/>
      <c r="V2683" s="26"/>
    </row>
    <row r="2684" spans="1:22" ht="14.5" x14ac:dyDescent="0.35">
      <c r="A2684" s="15">
        <v>22</v>
      </c>
      <c r="B2684" s="8">
        <v>180</v>
      </c>
      <c r="C2684" s="8">
        <v>1916666.6666999999</v>
      </c>
      <c r="D2684" s="8">
        <v>5833.3333320000002</v>
      </c>
      <c r="E2684" s="2">
        <v>3420</v>
      </c>
      <c r="F2684" s="2">
        <v>45244.28515625</v>
      </c>
      <c r="G2684" s="2">
        <v>244.44841003418</v>
      </c>
      <c r="H2684" s="1">
        <v>43471.203838347908</v>
      </c>
      <c r="I2684" s="1">
        <v>242.81353241801571</v>
      </c>
      <c r="J2684" s="1">
        <f t="shared" si="249"/>
        <v>-3.9189066901572209</v>
      </c>
      <c r="K2684" s="1">
        <f t="shared" si="250"/>
        <v>-0.66880272035137889</v>
      </c>
      <c r="L2684" s="26"/>
      <c r="M2684" s="26"/>
      <c r="N2684" s="2">
        <v>1916667</v>
      </c>
      <c r="O2684" s="26"/>
      <c r="P2684" s="26"/>
      <c r="Q2684" s="26"/>
      <c r="R2684" s="26"/>
      <c r="S2684" s="26"/>
      <c r="T2684" s="26"/>
      <c r="U2684" s="26"/>
      <c r="V2684" s="26"/>
    </row>
    <row r="2685" spans="1:22" ht="14.5" x14ac:dyDescent="0.35">
      <c r="A2685" s="15">
        <v>22</v>
      </c>
      <c r="B2685" s="8">
        <v>180</v>
      </c>
      <c r="C2685" s="8">
        <v>1916666.6666999999</v>
      </c>
      <c r="D2685" s="8">
        <v>5833.3333320000002</v>
      </c>
      <c r="E2685" s="2">
        <v>3450</v>
      </c>
      <c r="F2685" s="2">
        <v>41576.9765625</v>
      </c>
      <c r="G2685" s="2">
        <v>213.212890625</v>
      </c>
      <c r="H2685" s="1">
        <v>40960.536091208996</v>
      </c>
      <c r="I2685" s="1">
        <v>212.51707857689249</v>
      </c>
      <c r="J2685" s="1">
        <f t="shared" si="249"/>
        <v>-1.4826486249291078</v>
      </c>
      <c r="K2685" s="1">
        <f t="shared" si="250"/>
        <v>-0.32634614448866078</v>
      </c>
      <c r="L2685" s="26"/>
      <c r="M2685" s="26"/>
      <c r="N2685" s="2">
        <v>0</v>
      </c>
      <c r="O2685" s="26"/>
      <c r="P2685" s="26"/>
      <c r="Q2685" s="26"/>
      <c r="R2685" s="26"/>
      <c r="S2685" s="26"/>
      <c r="T2685" s="26"/>
      <c r="U2685" s="26"/>
      <c r="V2685" s="26"/>
    </row>
    <row r="2686" spans="1:22" ht="14.5" x14ac:dyDescent="0.35">
      <c r="A2686" s="15">
        <v>22</v>
      </c>
      <c r="B2686" s="8">
        <v>180</v>
      </c>
      <c r="C2686" s="8">
        <v>1916666.6666999999</v>
      </c>
      <c r="D2686" s="8">
        <v>5833.3333320000002</v>
      </c>
      <c r="E2686" s="2">
        <v>3480</v>
      </c>
      <c r="F2686" s="2">
        <v>40691.83984375</v>
      </c>
      <c r="G2686" s="2">
        <v>202.48960876464801</v>
      </c>
      <c r="H2686" s="1">
        <v>39218.226996482452</v>
      </c>
      <c r="I2686" s="1">
        <v>199.89847996274111</v>
      </c>
      <c r="J2686" s="1">
        <f t="shared" si="249"/>
        <v>-3.6213964591573644</v>
      </c>
      <c r="K2686" s="1">
        <f t="shared" si="250"/>
        <v>-1.2796354428826775</v>
      </c>
      <c r="L2686" s="26"/>
      <c r="M2686" s="26"/>
      <c r="N2686" s="2">
        <v>4.20836596907309E-14</v>
      </c>
      <c r="O2686" s="26"/>
      <c r="P2686" s="26"/>
      <c r="Q2686" s="26"/>
      <c r="R2686" s="26"/>
      <c r="S2686" s="26"/>
      <c r="T2686" s="26"/>
      <c r="U2686" s="26"/>
      <c r="V2686" s="26"/>
    </row>
    <row r="2687" spans="1:22" ht="14.5" x14ac:dyDescent="0.35">
      <c r="A2687" s="15">
        <v>22</v>
      </c>
      <c r="B2687" s="8">
        <v>180</v>
      </c>
      <c r="C2687" s="8">
        <v>1916666.6666999999</v>
      </c>
      <c r="D2687" s="8">
        <v>5833.3333320000002</v>
      </c>
      <c r="E2687" s="2">
        <v>3510</v>
      </c>
      <c r="F2687" s="2">
        <v>39331.12890625</v>
      </c>
      <c r="G2687" s="2">
        <v>195.37895202636699</v>
      </c>
      <c r="H2687" s="1">
        <v>37453.124707506628</v>
      </c>
      <c r="I2687" s="1">
        <v>193.13433580221169</v>
      </c>
      <c r="J2687" s="1">
        <f t="shared" si="249"/>
        <v>-4.7748545515177012</v>
      </c>
      <c r="K2687" s="1">
        <f t="shared" si="250"/>
        <v>-1.1488526276117892</v>
      </c>
      <c r="L2687" s="26"/>
      <c r="M2687" s="26"/>
      <c r="N2687" s="2">
        <v>1.0520730608313401E-13</v>
      </c>
      <c r="O2687" s="26"/>
      <c r="P2687" s="26"/>
      <c r="Q2687" s="26"/>
      <c r="R2687" s="26"/>
      <c r="S2687" s="26"/>
      <c r="T2687" s="26"/>
      <c r="U2687" s="26"/>
      <c r="V2687" s="26"/>
    </row>
    <row r="2688" spans="1:22" ht="14.5" x14ac:dyDescent="0.35">
      <c r="A2688" s="15">
        <v>22</v>
      </c>
      <c r="B2688" s="8">
        <v>180</v>
      </c>
      <c r="C2688" s="8">
        <v>1916666.6666999999</v>
      </c>
      <c r="D2688" s="8">
        <v>5833.3333320000002</v>
      </c>
      <c r="E2688" s="2">
        <v>3540</v>
      </c>
      <c r="F2688" s="2">
        <v>37798.5546875</v>
      </c>
      <c r="G2688" s="2">
        <v>190.69416809082</v>
      </c>
      <c r="H2688" s="1">
        <v>35486.582272677682</v>
      </c>
      <c r="I2688" s="1">
        <v>189.68257377789701</v>
      </c>
      <c r="J2688" s="1">
        <f t="shared" si="249"/>
        <v>-6.1165630113018263</v>
      </c>
      <c r="K2688" s="1">
        <f t="shared" si="250"/>
        <v>-0.53047994233426832</v>
      </c>
      <c r="L2688" s="26"/>
      <c r="M2688" s="26"/>
      <c r="N2688" s="2">
        <v>0</v>
      </c>
      <c r="O2688" s="26"/>
      <c r="P2688" s="26"/>
      <c r="Q2688" s="26"/>
      <c r="R2688" s="26"/>
      <c r="S2688" s="26"/>
      <c r="T2688" s="26"/>
      <c r="U2688" s="26"/>
      <c r="V2688" s="26"/>
    </row>
    <row r="2689" spans="1:22" ht="14.5" x14ac:dyDescent="0.35">
      <c r="A2689" s="15">
        <v>22</v>
      </c>
      <c r="B2689" s="8">
        <v>180</v>
      </c>
      <c r="C2689" s="8">
        <v>1916666.6666999999</v>
      </c>
      <c r="D2689" s="8">
        <v>5833.3333320000002</v>
      </c>
      <c r="E2689" s="2">
        <v>3570</v>
      </c>
      <c r="F2689" s="2">
        <v>36526.1015625</v>
      </c>
      <c r="G2689" s="2">
        <v>190.178298950195</v>
      </c>
      <c r="H2689" s="1">
        <v>33887.798260671043</v>
      </c>
      <c r="I2689" s="1">
        <v>187.45673256831159</v>
      </c>
      <c r="J2689" s="1">
        <f t="shared" si="249"/>
        <v>-7.2230629302569902</v>
      </c>
      <c r="K2689" s="1">
        <f t="shared" si="250"/>
        <v>-1.4310604295583407</v>
      </c>
      <c r="L2689" s="26"/>
      <c r="M2689" s="26"/>
      <c r="N2689" s="2">
        <v>0</v>
      </c>
      <c r="O2689" s="26"/>
      <c r="P2689" s="26"/>
      <c r="Q2689" s="26"/>
      <c r="R2689" s="26"/>
      <c r="S2689" s="26"/>
      <c r="T2689" s="26"/>
      <c r="U2689" s="26"/>
      <c r="V2689" s="26"/>
    </row>
    <row r="2690" spans="1:22" ht="14.5" x14ac:dyDescent="0.35">
      <c r="A2690" s="15">
        <v>22</v>
      </c>
      <c r="B2690" s="8">
        <v>180</v>
      </c>
      <c r="C2690" s="8">
        <v>1916666.6666999999</v>
      </c>
      <c r="D2690" s="8">
        <v>5833.3333320000002</v>
      </c>
      <c r="E2690" s="2">
        <v>3600</v>
      </c>
      <c r="F2690" s="2">
        <v>34919.84765625</v>
      </c>
      <c r="G2690" s="2">
        <v>186.84091186523401</v>
      </c>
      <c r="H2690" s="1">
        <v>35212.648034590209</v>
      </c>
      <c r="I2690" s="1">
        <v>185.606138653031</v>
      </c>
      <c r="J2690" s="1">
        <f t="shared" si="249"/>
        <v>0.83849271400759773</v>
      </c>
      <c r="K2690" s="1">
        <f t="shared" si="250"/>
        <v>-0.66086875720968219</v>
      </c>
      <c r="L2690" s="26"/>
      <c r="M2690" s="26"/>
      <c r="N2690" s="2">
        <v>0</v>
      </c>
      <c r="O2690" s="26"/>
      <c r="P2690" s="26"/>
      <c r="Q2690" s="26"/>
      <c r="R2690" s="26"/>
      <c r="S2690" s="26"/>
      <c r="T2690" s="26"/>
      <c r="U2690" s="26"/>
      <c r="V2690" s="26"/>
    </row>
    <row r="2691" spans="1:22" ht="14.5" x14ac:dyDescent="0.35">
      <c r="A2691" s="15">
        <v>22</v>
      </c>
      <c r="B2691" s="8">
        <v>180</v>
      </c>
      <c r="C2691" s="8">
        <v>1916666.6666999999</v>
      </c>
      <c r="D2691" s="8">
        <v>5833.3333320000002</v>
      </c>
      <c r="E2691" s="2">
        <v>3630</v>
      </c>
      <c r="F2691" s="2">
        <v>36389.91015625</v>
      </c>
      <c r="G2691" s="2">
        <v>200.48406982421901</v>
      </c>
      <c r="H2691" s="1">
        <v>36380.206943599507</v>
      </c>
      <c r="I2691" s="1">
        <v>198.79344714290411</v>
      </c>
      <c r="J2691" s="1">
        <f t="shared" si="249"/>
        <v>-2.6664568856667681E-2</v>
      </c>
      <c r="K2691" s="1">
        <f t="shared" si="250"/>
        <v>-0.84327033205042223</v>
      </c>
      <c r="L2691" s="26"/>
      <c r="M2691" s="26"/>
      <c r="N2691" s="2">
        <v>1916667</v>
      </c>
      <c r="O2691" s="26"/>
      <c r="P2691" s="26"/>
      <c r="Q2691" s="26"/>
      <c r="R2691" s="26"/>
      <c r="S2691" s="26"/>
      <c r="T2691" s="26"/>
      <c r="U2691" s="26"/>
      <c r="V2691" s="26"/>
    </row>
    <row r="2692" spans="1:22" ht="14.5" x14ac:dyDescent="0.35">
      <c r="A2692" s="17">
        <v>22</v>
      </c>
      <c r="B2692" s="18">
        <v>180</v>
      </c>
      <c r="C2692" s="18">
        <v>1916666.6666999999</v>
      </c>
      <c r="D2692" s="18">
        <v>5833.3333320000002</v>
      </c>
      <c r="E2692" s="2">
        <v>3660</v>
      </c>
      <c r="F2692" s="2">
        <v>36376.22265625</v>
      </c>
      <c r="G2692" s="2">
        <v>204.23533630371099</v>
      </c>
      <c r="H2692" s="1">
        <v>36933.170281701801</v>
      </c>
      <c r="I2692" s="1">
        <v>204.47794565901719</v>
      </c>
      <c r="J2692" s="1">
        <f t="shared" si="249"/>
        <v>1.5310760292921977</v>
      </c>
      <c r="K2692" s="1">
        <f t="shared" si="250"/>
        <v>0.11878911832643138</v>
      </c>
      <c r="L2692" s="26"/>
      <c r="M2692" s="26"/>
      <c r="N2692" s="16">
        <v>1916667</v>
      </c>
      <c r="O2692" s="26"/>
      <c r="P2692" s="26"/>
      <c r="Q2692" s="26"/>
      <c r="R2692" s="26"/>
      <c r="S2692" s="26"/>
      <c r="T2692" s="26"/>
      <c r="U2692" s="26"/>
      <c r="V2692" s="26"/>
    </row>
    <row r="2693" spans="1:22" ht="14.5" x14ac:dyDescent="0.35">
      <c r="A2693" s="15">
        <v>23</v>
      </c>
      <c r="B2693" s="8">
        <v>180</v>
      </c>
      <c r="C2693" s="8">
        <v>1250000.0001000001</v>
      </c>
      <c r="D2693" s="8">
        <v>7500</v>
      </c>
      <c r="E2693" s="2">
        <v>30</v>
      </c>
      <c r="F2693" s="2">
        <v>167.16516113281199</v>
      </c>
      <c r="G2693" s="2">
        <v>564.85101318359398</v>
      </c>
      <c r="H2693" s="1">
        <v>226.74070635487811</v>
      </c>
      <c r="I2693" s="1">
        <v>581.75449598099033</v>
      </c>
      <c r="J2693" s="1">
        <f t="shared" si="249"/>
        <v>35.638732866553227</v>
      </c>
      <c r="K2693" s="1">
        <f t="shared" si="250"/>
        <v>2.9925559842984999</v>
      </c>
      <c r="L2693" s="26">
        <f t="shared" ref="L2693:M2693" si="251">AVERAGE(J2693:J2814)</f>
        <v>0.48999408759280977</v>
      </c>
      <c r="M2693" s="26">
        <f t="shared" si="251"/>
        <v>0.40525108644042357</v>
      </c>
      <c r="N2693" s="2">
        <v>1250001</v>
      </c>
      <c r="O2693" s="26">
        <f t="shared" ref="O2693:P2693" si="252">ABS(L2693)</f>
        <v>0.48999408759280977</v>
      </c>
      <c r="P2693" s="26">
        <f t="shared" si="252"/>
        <v>0.40525108644042357</v>
      </c>
      <c r="Q2693" s="26">
        <f t="shared" ref="Q2693" si="253">SUM(G2693:G2814)*30</f>
        <v>1938523.035736084</v>
      </c>
      <c r="R2693" s="26">
        <f t="shared" ref="R2693" si="254">SUM(I2693:I2814)*30</f>
        <v>1941543.5438921717</v>
      </c>
      <c r="S2693" s="26">
        <f t="shared" ref="S2693" si="255">SUM(F2693:F2814)*30</f>
        <v>49668023.354187012</v>
      </c>
      <c r="T2693" s="26">
        <f t="shared" ref="T2693" si="256">SUM(H2693:H2814)*30</f>
        <v>49460651.868410967</v>
      </c>
      <c r="U2693" s="26">
        <f t="shared" ref="U2693" si="257">(R2693-Q2693)/Q2693*100</f>
        <v>0.15581492200018077</v>
      </c>
      <c r="V2693" s="26">
        <f t="shared" ref="V2693" si="258">(T2693-S2693)/S2693*100</f>
        <v>-0.4175150766465181</v>
      </c>
    </row>
    <row r="2694" spans="1:22" ht="14.5" x14ac:dyDescent="0.35">
      <c r="A2694" s="15">
        <v>23</v>
      </c>
      <c r="B2694" s="8">
        <v>180</v>
      </c>
      <c r="C2694" s="8">
        <v>1250000.0001000001</v>
      </c>
      <c r="D2694" s="8">
        <v>7500</v>
      </c>
      <c r="E2694" s="2">
        <v>60</v>
      </c>
      <c r="F2694" s="2">
        <v>154.88529968261699</v>
      </c>
      <c r="G2694" s="2">
        <v>523.35736083984398</v>
      </c>
      <c r="H2694" s="1">
        <v>228.42071166145249</v>
      </c>
      <c r="I2694" s="1">
        <v>531.12060459238705</v>
      </c>
      <c r="J2694" s="1">
        <f t="shared" si="249"/>
        <v>47.477334601489289</v>
      </c>
      <c r="K2694" s="1">
        <f t="shared" si="250"/>
        <v>1.483354268694189</v>
      </c>
      <c r="L2694" s="26"/>
      <c r="M2694" s="26"/>
      <c r="N2694" s="2">
        <v>1250001</v>
      </c>
      <c r="O2694" s="26"/>
      <c r="P2694" s="26"/>
      <c r="Q2694" s="26"/>
      <c r="R2694" s="26"/>
      <c r="S2694" s="26"/>
      <c r="T2694" s="26"/>
      <c r="U2694" s="26"/>
      <c r="V2694" s="26"/>
    </row>
    <row r="2695" spans="1:22" ht="14.5" x14ac:dyDescent="0.35">
      <c r="A2695" s="15">
        <v>23</v>
      </c>
      <c r="B2695" s="8">
        <v>180</v>
      </c>
      <c r="C2695" s="8">
        <v>1250000.0001000001</v>
      </c>
      <c r="D2695" s="8">
        <v>7500</v>
      </c>
      <c r="E2695" s="2">
        <v>90</v>
      </c>
      <c r="F2695" s="2">
        <v>149.19209289550801</v>
      </c>
      <c r="G2695" s="2">
        <v>504.12002563476602</v>
      </c>
      <c r="H2695" s="1">
        <v>233.8514528023253</v>
      </c>
      <c r="I2695" s="1">
        <v>511.5560190637222</v>
      </c>
      <c r="J2695" s="1">
        <f t="shared" si="249"/>
        <v>56.745205636408279</v>
      </c>
      <c r="K2695" s="1">
        <f t="shared" si="250"/>
        <v>1.4750442455828057</v>
      </c>
      <c r="L2695" s="26"/>
      <c r="M2695" s="26"/>
      <c r="N2695" s="2">
        <v>1250001</v>
      </c>
      <c r="O2695" s="26"/>
      <c r="P2695" s="26"/>
      <c r="Q2695" s="26"/>
      <c r="R2695" s="26"/>
      <c r="S2695" s="26"/>
      <c r="T2695" s="26"/>
      <c r="U2695" s="26"/>
      <c r="V2695" s="26"/>
    </row>
    <row r="2696" spans="1:22" ht="14.5" x14ac:dyDescent="0.35">
      <c r="A2696" s="15">
        <v>23</v>
      </c>
      <c r="B2696" s="8">
        <v>180</v>
      </c>
      <c r="C2696" s="8">
        <v>1250000.0001000001</v>
      </c>
      <c r="D2696" s="8">
        <v>7500</v>
      </c>
      <c r="E2696" s="2">
        <v>120</v>
      </c>
      <c r="F2696" s="2">
        <v>147.26657104492199</v>
      </c>
      <c r="G2696" s="2">
        <v>497.61370849609398</v>
      </c>
      <c r="H2696" s="1">
        <v>242.31978662159449</v>
      </c>
      <c r="I2696" s="1">
        <v>500.26228972487831</v>
      </c>
      <c r="J2696" s="1">
        <f t="shared" si="249"/>
        <v>64.5450049540962</v>
      </c>
      <c r="K2696" s="1">
        <f t="shared" si="250"/>
        <v>0.53225648400824299</v>
      </c>
      <c r="L2696" s="26"/>
      <c r="M2696" s="26"/>
      <c r="N2696" s="2">
        <v>1250001</v>
      </c>
      <c r="O2696" s="26"/>
      <c r="P2696" s="26"/>
      <c r="Q2696" s="26"/>
      <c r="R2696" s="26"/>
      <c r="S2696" s="26"/>
      <c r="T2696" s="26"/>
      <c r="U2696" s="26"/>
      <c r="V2696" s="26"/>
    </row>
    <row r="2697" spans="1:22" ht="14.5" x14ac:dyDescent="0.35">
      <c r="A2697" s="15">
        <v>23</v>
      </c>
      <c r="B2697" s="8">
        <v>180</v>
      </c>
      <c r="C2697" s="8">
        <v>1250000.0001000001</v>
      </c>
      <c r="D2697" s="8">
        <v>7500</v>
      </c>
      <c r="E2697" s="2">
        <v>150</v>
      </c>
      <c r="F2697" s="2">
        <v>146.17630004882801</v>
      </c>
      <c r="G2697" s="2">
        <v>493.9296875</v>
      </c>
      <c r="H2697" s="1">
        <v>242.85591686267301</v>
      </c>
      <c r="I2697" s="1">
        <v>490.37556942049872</v>
      </c>
      <c r="J2697" s="1">
        <f t="shared" si="249"/>
        <v>66.139050435365121</v>
      </c>
      <c r="K2697" s="1">
        <f t="shared" si="250"/>
        <v>-0.71955951817560659</v>
      </c>
      <c r="L2697" s="26"/>
      <c r="M2697" s="26"/>
      <c r="N2697" s="2">
        <v>1250001</v>
      </c>
      <c r="O2697" s="26"/>
      <c r="P2697" s="26"/>
      <c r="Q2697" s="26"/>
      <c r="R2697" s="26"/>
      <c r="S2697" s="26"/>
      <c r="T2697" s="26"/>
      <c r="U2697" s="26"/>
      <c r="V2697" s="26"/>
    </row>
    <row r="2698" spans="1:22" ht="14.5" x14ac:dyDescent="0.35">
      <c r="A2698" s="15">
        <v>23</v>
      </c>
      <c r="B2698" s="8">
        <v>180</v>
      </c>
      <c r="C2698" s="8">
        <v>1250000.0001000001</v>
      </c>
      <c r="D2698" s="8">
        <v>7500</v>
      </c>
      <c r="E2698" s="2">
        <v>180</v>
      </c>
      <c r="F2698" s="2">
        <v>146.98350524902301</v>
      </c>
      <c r="G2698" s="2">
        <v>496.65719604492199</v>
      </c>
      <c r="H2698" s="1">
        <v>243.36173021511911</v>
      </c>
      <c r="I2698" s="1">
        <v>500.03741530226893</v>
      </c>
      <c r="J2698" s="1">
        <f t="shared" ref="J2698:J2761" si="259">(H2698-F2698)/F2698*100</f>
        <v>65.570775987965305</v>
      </c>
      <c r="K2698" s="1">
        <f t="shared" ref="K2698:K2761" si="260">(I2698-G2698)/G2698*100</f>
        <v>0.68059403634236293</v>
      </c>
      <c r="L2698" s="26"/>
      <c r="M2698" s="26"/>
      <c r="N2698" s="2">
        <v>1250001</v>
      </c>
      <c r="O2698" s="26"/>
      <c r="P2698" s="26"/>
      <c r="Q2698" s="26"/>
      <c r="R2698" s="26"/>
      <c r="S2698" s="26"/>
      <c r="T2698" s="26"/>
      <c r="U2698" s="26"/>
      <c r="V2698" s="26"/>
    </row>
    <row r="2699" spans="1:22" ht="14.5" x14ac:dyDescent="0.35">
      <c r="A2699" s="15">
        <v>23</v>
      </c>
      <c r="B2699" s="8">
        <v>180</v>
      </c>
      <c r="C2699" s="8">
        <v>1250000.0001000001</v>
      </c>
      <c r="D2699" s="8">
        <v>7500</v>
      </c>
      <c r="E2699" s="2">
        <v>210</v>
      </c>
      <c r="F2699" s="2">
        <v>210.13829040527301</v>
      </c>
      <c r="G2699" s="2">
        <v>710.05462646484398</v>
      </c>
      <c r="H2699" s="1">
        <v>245.87556600459169</v>
      </c>
      <c r="I2699" s="1">
        <v>707.69759174367596</v>
      </c>
      <c r="J2699" s="1">
        <f t="shared" si="259"/>
        <v>17.006551033795752</v>
      </c>
      <c r="K2699" s="1">
        <f t="shared" si="260"/>
        <v>-0.33195118140459307</v>
      </c>
      <c r="L2699" s="26"/>
      <c r="M2699" s="26"/>
      <c r="N2699" s="2">
        <v>0</v>
      </c>
      <c r="O2699" s="26"/>
      <c r="P2699" s="26"/>
      <c r="Q2699" s="26"/>
      <c r="R2699" s="26"/>
      <c r="S2699" s="26"/>
      <c r="T2699" s="26"/>
      <c r="U2699" s="26"/>
      <c r="V2699" s="26"/>
    </row>
    <row r="2700" spans="1:22" ht="14.5" x14ac:dyDescent="0.35">
      <c r="A2700" s="15">
        <v>23</v>
      </c>
      <c r="B2700" s="8">
        <v>180</v>
      </c>
      <c r="C2700" s="8">
        <v>1250000.0001000001</v>
      </c>
      <c r="D2700" s="8">
        <v>7500</v>
      </c>
      <c r="E2700" s="2">
        <v>240</v>
      </c>
      <c r="F2700" s="2">
        <v>228.26142883300801</v>
      </c>
      <c r="G2700" s="2">
        <v>771.04095458984398</v>
      </c>
      <c r="H2700" s="1">
        <v>248.9791160478739</v>
      </c>
      <c r="I2700" s="1">
        <v>756.66960403675705</v>
      </c>
      <c r="J2700" s="1">
        <f t="shared" si="259"/>
        <v>9.0762978751099386</v>
      </c>
      <c r="K2700" s="1">
        <f t="shared" si="260"/>
        <v>-1.8638893910287528</v>
      </c>
      <c r="L2700" s="26"/>
      <c r="M2700" s="26"/>
      <c r="N2700" s="2">
        <v>0</v>
      </c>
      <c r="O2700" s="26"/>
      <c r="P2700" s="26"/>
      <c r="Q2700" s="26"/>
      <c r="R2700" s="26"/>
      <c r="S2700" s="26"/>
      <c r="T2700" s="26"/>
      <c r="U2700" s="26"/>
      <c r="V2700" s="26"/>
    </row>
    <row r="2701" spans="1:22" ht="14.5" x14ac:dyDescent="0.35">
      <c r="A2701" s="15">
        <v>23</v>
      </c>
      <c r="B2701" s="8">
        <v>180</v>
      </c>
      <c r="C2701" s="8">
        <v>1250000.0001000001</v>
      </c>
      <c r="D2701" s="8">
        <v>7500</v>
      </c>
      <c r="E2701" s="2">
        <v>270</v>
      </c>
      <c r="F2701" s="2">
        <v>234.19078063964801</v>
      </c>
      <c r="G2701" s="2">
        <v>788.16149902343705</v>
      </c>
      <c r="H2701" s="1">
        <v>252.09284908437141</v>
      </c>
      <c r="I2701" s="1">
        <v>771.8503687957749</v>
      </c>
      <c r="J2701" s="1">
        <f t="shared" si="259"/>
        <v>7.6442242499159319</v>
      </c>
      <c r="K2701" s="1">
        <f t="shared" si="260"/>
        <v>-2.0695162410080012</v>
      </c>
      <c r="L2701" s="26"/>
      <c r="M2701" s="26"/>
      <c r="N2701" s="2">
        <v>0</v>
      </c>
      <c r="O2701" s="26"/>
      <c r="P2701" s="26"/>
      <c r="Q2701" s="26"/>
      <c r="R2701" s="26"/>
      <c r="S2701" s="26"/>
      <c r="T2701" s="26"/>
      <c r="U2701" s="26"/>
      <c r="V2701" s="26"/>
    </row>
    <row r="2702" spans="1:22" ht="14.5" x14ac:dyDescent="0.35">
      <c r="A2702" s="15">
        <v>23</v>
      </c>
      <c r="B2702" s="8">
        <v>180</v>
      </c>
      <c r="C2702" s="8">
        <v>1250000.0001000001</v>
      </c>
      <c r="D2702" s="8">
        <v>7500</v>
      </c>
      <c r="E2702" s="2">
        <v>300</v>
      </c>
      <c r="F2702" s="2">
        <v>246.52700805664099</v>
      </c>
      <c r="G2702" s="2">
        <v>804.96252441406205</v>
      </c>
      <c r="H2702" s="1">
        <v>255.20675618912909</v>
      </c>
      <c r="I2702" s="1">
        <v>799.47087272729823</v>
      </c>
      <c r="J2702" s="1">
        <f t="shared" si="259"/>
        <v>3.5208102353206989</v>
      </c>
      <c r="K2702" s="1">
        <f t="shared" si="260"/>
        <v>-0.68222451607436374</v>
      </c>
      <c r="L2702" s="26"/>
      <c r="M2702" s="26"/>
      <c r="N2702" s="2">
        <v>0</v>
      </c>
      <c r="O2702" s="26"/>
      <c r="P2702" s="26"/>
      <c r="Q2702" s="26"/>
      <c r="R2702" s="26"/>
      <c r="S2702" s="26"/>
      <c r="T2702" s="26"/>
      <c r="U2702" s="26"/>
      <c r="V2702" s="26"/>
    </row>
    <row r="2703" spans="1:22" ht="14.5" x14ac:dyDescent="0.35">
      <c r="A2703" s="15">
        <v>23</v>
      </c>
      <c r="B2703" s="8">
        <v>180</v>
      </c>
      <c r="C2703" s="8">
        <v>1250000.0001000001</v>
      </c>
      <c r="D2703" s="8">
        <v>7500</v>
      </c>
      <c r="E2703" s="2">
        <v>330</v>
      </c>
      <c r="F2703" s="2">
        <v>278.00546264648398</v>
      </c>
      <c r="G2703" s="2">
        <v>833.35107421875</v>
      </c>
      <c r="H2703" s="1">
        <v>258.3206632938867</v>
      </c>
      <c r="I2703" s="1">
        <v>828.18124914436521</v>
      </c>
      <c r="J2703" s="1">
        <f t="shared" si="259"/>
        <v>-7.0807239416114554</v>
      </c>
      <c r="K2703" s="1">
        <f t="shared" si="260"/>
        <v>-0.62036580191984469</v>
      </c>
      <c r="L2703" s="26"/>
      <c r="M2703" s="26"/>
      <c r="N2703" s="2">
        <v>0</v>
      </c>
      <c r="O2703" s="26"/>
      <c r="P2703" s="26"/>
      <c r="Q2703" s="26"/>
      <c r="R2703" s="26"/>
      <c r="S2703" s="26"/>
      <c r="T2703" s="26"/>
      <c r="U2703" s="26"/>
      <c r="V2703" s="26"/>
    </row>
    <row r="2704" spans="1:22" ht="14.5" x14ac:dyDescent="0.35">
      <c r="A2704" s="15">
        <v>23</v>
      </c>
      <c r="B2704" s="8">
        <v>180</v>
      </c>
      <c r="C2704" s="8">
        <v>1250000.0001000001</v>
      </c>
      <c r="D2704" s="8">
        <v>7500</v>
      </c>
      <c r="E2704" s="2">
        <v>360</v>
      </c>
      <c r="F2704" s="2">
        <v>332.89367675781301</v>
      </c>
      <c r="G2704" s="2">
        <v>865.84185791015602</v>
      </c>
      <c r="H2704" s="1">
        <v>317.11500323158941</v>
      </c>
      <c r="I2704" s="1">
        <v>862.19862478871312</v>
      </c>
      <c r="J2704" s="1">
        <f t="shared" si="259"/>
        <v>-4.7398537815132213</v>
      </c>
      <c r="K2704" s="1">
        <f t="shared" si="260"/>
        <v>-0.42077350363222377</v>
      </c>
      <c r="L2704" s="26"/>
      <c r="M2704" s="26"/>
      <c r="N2704" s="2">
        <v>0</v>
      </c>
      <c r="O2704" s="26"/>
      <c r="P2704" s="26"/>
      <c r="Q2704" s="26"/>
      <c r="R2704" s="26"/>
      <c r="S2704" s="26"/>
      <c r="T2704" s="26"/>
      <c r="U2704" s="26"/>
      <c r="V2704" s="26"/>
    </row>
    <row r="2705" spans="1:22" ht="14.5" x14ac:dyDescent="0.35">
      <c r="A2705" s="15">
        <v>23</v>
      </c>
      <c r="B2705" s="8">
        <v>180</v>
      </c>
      <c r="C2705" s="8">
        <v>1250000.0001000001</v>
      </c>
      <c r="D2705" s="8">
        <v>7500</v>
      </c>
      <c r="E2705" s="2">
        <v>390</v>
      </c>
      <c r="F2705" s="2">
        <v>297.83267211914102</v>
      </c>
      <c r="G2705" s="2">
        <v>662.72467041015602</v>
      </c>
      <c r="H2705" s="1">
        <v>242.7754102923812</v>
      </c>
      <c r="I2705" s="1">
        <v>643.57341734371971</v>
      </c>
      <c r="J2705" s="1">
        <f t="shared" si="259"/>
        <v>-18.485971144473851</v>
      </c>
      <c r="K2705" s="1">
        <f t="shared" si="260"/>
        <v>-2.8897751844040638</v>
      </c>
      <c r="L2705" s="26"/>
      <c r="M2705" s="26"/>
      <c r="N2705" s="2">
        <v>1250001</v>
      </c>
      <c r="O2705" s="26"/>
      <c r="P2705" s="26"/>
      <c r="Q2705" s="26"/>
      <c r="R2705" s="26"/>
      <c r="S2705" s="26"/>
      <c r="T2705" s="26"/>
      <c r="U2705" s="26"/>
      <c r="V2705" s="26"/>
    </row>
    <row r="2706" spans="1:22" ht="14.5" x14ac:dyDescent="0.35">
      <c r="A2706" s="15">
        <v>23</v>
      </c>
      <c r="B2706" s="8">
        <v>180</v>
      </c>
      <c r="C2706" s="8">
        <v>1250000.0001000001</v>
      </c>
      <c r="D2706" s="8">
        <v>7500</v>
      </c>
      <c r="E2706" s="2">
        <v>420</v>
      </c>
      <c r="F2706" s="2">
        <v>318.97039794921898</v>
      </c>
      <c r="G2706" s="2">
        <v>619.42687988281295</v>
      </c>
      <c r="H2706" s="1">
        <v>212.46159686589371</v>
      </c>
      <c r="I2706" s="1">
        <v>601.98177152813162</v>
      </c>
      <c r="J2706" s="1">
        <f t="shared" si="259"/>
        <v>-33.391437502699475</v>
      </c>
      <c r="K2706" s="1">
        <f t="shared" si="260"/>
        <v>-2.8163305341191704</v>
      </c>
      <c r="L2706" s="26"/>
      <c r="M2706" s="26"/>
      <c r="N2706" s="2">
        <v>1250001</v>
      </c>
      <c r="O2706" s="26"/>
      <c r="P2706" s="26"/>
      <c r="Q2706" s="26"/>
      <c r="R2706" s="26"/>
      <c r="S2706" s="26"/>
      <c r="T2706" s="26"/>
      <c r="U2706" s="26"/>
      <c r="V2706" s="26"/>
    </row>
    <row r="2707" spans="1:22" ht="14.5" x14ac:dyDescent="0.35">
      <c r="A2707" s="15">
        <v>23</v>
      </c>
      <c r="B2707" s="8">
        <v>180</v>
      </c>
      <c r="C2707" s="8">
        <v>1250000.0001000001</v>
      </c>
      <c r="D2707" s="8">
        <v>7500</v>
      </c>
      <c r="E2707" s="2">
        <v>450</v>
      </c>
      <c r="F2707" s="2">
        <v>350.92767333984398</v>
      </c>
      <c r="G2707" s="2">
        <v>600.95855712890602</v>
      </c>
      <c r="H2707" s="1">
        <v>193.70897660965031</v>
      </c>
      <c r="I2707" s="1">
        <v>587.48370935751484</v>
      </c>
      <c r="J2707" s="1">
        <f t="shared" si="259"/>
        <v>-44.800883109021889</v>
      </c>
      <c r="K2707" s="1">
        <f t="shared" si="260"/>
        <v>-2.2422257927015123</v>
      </c>
      <c r="L2707" s="26"/>
      <c r="M2707" s="26"/>
      <c r="N2707" s="2">
        <v>1250001</v>
      </c>
      <c r="O2707" s="26"/>
      <c r="P2707" s="26"/>
      <c r="Q2707" s="26"/>
      <c r="R2707" s="26"/>
      <c r="S2707" s="26"/>
      <c r="T2707" s="26"/>
      <c r="U2707" s="26"/>
      <c r="V2707" s="26"/>
    </row>
    <row r="2708" spans="1:22" ht="14.5" x14ac:dyDescent="0.35">
      <c r="A2708" s="15">
        <v>23</v>
      </c>
      <c r="B2708" s="8">
        <v>180</v>
      </c>
      <c r="C2708" s="8">
        <v>1250000.0001000001</v>
      </c>
      <c r="D2708" s="8">
        <v>7500</v>
      </c>
      <c r="E2708" s="2">
        <v>480</v>
      </c>
      <c r="F2708" s="2">
        <v>397.41598510742199</v>
      </c>
      <c r="G2708" s="2">
        <v>598.49841308593795</v>
      </c>
      <c r="H2708" s="1">
        <v>204.63902728018331</v>
      </c>
      <c r="I2708" s="1">
        <v>586.26405698116105</v>
      </c>
      <c r="J2708" s="1">
        <f t="shared" si="259"/>
        <v>-48.507600361150757</v>
      </c>
      <c r="K2708" s="1">
        <f t="shared" si="260"/>
        <v>-2.0441751953350935</v>
      </c>
      <c r="L2708" s="26"/>
      <c r="M2708" s="26"/>
      <c r="N2708" s="2">
        <v>1250001</v>
      </c>
      <c r="O2708" s="26"/>
      <c r="P2708" s="26"/>
      <c r="Q2708" s="26"/>
      <c r="R2708" s="26"/>
      <c r="S2708" s="26"/>
      <c r="T2708" s="26"/>
      <c r="U2708" s="26"/>
      <c r="V2708" s="26"/>
    </row>
    <row r="2709" spans="1:22" ht="14.5" x14ac:dyDescent="0.35">
      <c r="A2709" s="15">
        <v>23</v>
      </c>
      <c r="B2709" s="8">
        <v>180</v>
      </c>
      <c r="C2709" s="8">
        <v>1250000.0001000001</v>
      </c>
      <c r="D2709" s="8">
        <v>7500</v>
      </c>
      <c r="E2709" s="2">
        <v>510</v>
      </c>
      <c r="F2709" s="2">
        <v>461.20928955078102</v>
      </c>
      <c r="G2709" s="2">
        <v>609.79058837890602</v>
      </c>
      <c r="H2709" s="1">
        <v>283.49409594302051</v>
      </c>
      <c r="I2709" s="1">
        <v>598.68239059743632</v>
      </c>
      <c r="J2709" s="1">
        <f t="shared" si="259"/>
        <v>-38.532440181518361</v>
      </c>
      <c r="K2709" s="1">
        <f t="shared" si="260"/>
        <v>-1.8216413951222528</v>
      </c>
      <c r="L2709" s="26"/>
      <c r="M2709" s="26"/>
      <c r="N2709" s="2">
        <v>1250001</v>
      </c>
      <c r="O2709" s="26"/>
      <c r="P2709" s="26"/>
      <c r="Q2709" s="26"/>
      <c r="R2709" s="26"/>
      <c r="S2709" s="26"/>
      <c r="T2709" s="26"/>
      <c r="U2709" s="26"/>
      <c r="V2709" s="26"/>
    </row>
    <row r="2710" spans="1:22" ht="14.5" x14ac:dyDescent="0.35">
      <c r="A2710" s="15">
        <v>23</v>
      </c>
      <c r="B2710" s="8">
        <v>180</v>
      </c>
      <c r="C2710" s="8">
        <v>1250000.0001000001</v>
      </c>
      <c r="D2710" s="8">
        <v>7500</v>
      </c>
      <c r="E2710" s="2">
        <v>540</v>
      </c>
      <c r="F2710" s="2">
        <v>551.05902099609398</v>
      </c>
      <c r="G2710" s="2">
        <v>630.83734130859398</v>
      </c>
      <c r="H2710" s="1">
        <v>373.05903343306471</v>
      </c>
      <c r="I2710" s="1">
        <v>621.32203982870931</v>
      </c>
      <c r="J2710" s="1">
        <f t="shared" si="259"/>
        <v>-32.301437918805249</v>
      </c>
      <c r="K2710" s="1">
        <f t="shared" si="260"/>
        <v>-1.5083605323911795</v>
      </c>
      <c r="L2710" s="26"/>
      <c r="M2710" s="26"/>
      <c r="N2710" s="2">
        <v>1250001</v>
      </c>
      <c r="O2710" s="26"/>
      <c r="P2710" s="26"/>
      <c r="Q2710" s="26"/>
      <c r="R2710" s="26"/>
      <c r="S2710" s="26"/>
      <c r="T2710" s="26"/>
      <c r="U2710" s="26"/>
      <c r="V2710" s="26"/>
    </row>
    <row r="2711" spans="1:22" ht="14.5" x14ac:dyDescent="0.35">
      <c r="A2711" s="15">
        <v>23</v>
      </c>
      <c r="B2711" s="8">
        <v>180</v>
      </c>
      <c r="C2711" s="8">
        <v>1250000.0001000001</v>
      </c>
      <c r="D2711" s="8">
        <v>7500</v>
      </c>
      <c r="E2711" s="2">
        <v>570</v>
      </c>
      <c r="F2711" s="2">
        <v>968.447265625</v>
      </c>
      <c r="G2711" s="2">
        <v>902.209716796875</v>
      </c>
      <c r="H2711" s="1">
        <v>1026.970241791628</v>
      </c>
      <c r="I2711" s="1">
        <v>896.58124144240344</v>
      </c>
      <c r="J2711" s="1">
        <f t="shared" si="259"/>
        <v>6.0429698388233328</v>
      </c>
      <c r="K2711" s="1">
        <f t="shared" si="260"/>
        <v>-0.62385443757515702</v>
      </c>
      <c r="L2711" s="26"/>
      <c r="M2711" s="26"/>
      <c r="N2711" s="2">
        <v>0</v>
      </c>
      <c r="O2711" s="26"/>
      <c r="P2711" s="26"/>
      <c r="Q2711" s="26"/>
      <c r="R2711" s="26"/>
      <c r="S2711" s="26"/>
      <c r="T2711" s="26"/>
      <c r="U2711" s="26"/>
      <c r="V2711" s="26"/>
    </row>
    <row r="2712" spans="1:22" ht="14.5" x14ac:dyDescent="0.35">
      <c r="A2712" s="15">
        <v>23</v>
      </c>
      <c r="B2712" s="8">
        <v>180</v>
      </c>
      <c r="C2712" s="8">
        <v>1250000.0001000001</v>
      </c>
      <c r="D2712" s="8">
        <v>7500</v>
      </c>
      <c r="E2712" s="2">
        <v>600</v>
      </c>
      <c r="F2712" s="2">
        <v>1663.75817871094</v>
      </c>
      <c r="G2712" s="2">
        <v>1066.33386230469</v>
      </c>
      <c r="H2712" s="1">
        <v>1809.272690201301</v>
      </c>
      <c r="I2712" s="1">
        <v>1063.0463552694421</v>
      </c>
      <c r="J2712" s="1">
        <f t="shared" si="259"/>
        <v>8.7461335037946366</v>
      </c>
      <c r="K2712" s="1">
        <f t="shared" si="260"/>
        <v>-0.30829997540756776</v>
      </c>
      <c r="L2712" s="26"/>
      <c r="M2712" s="26"/>
      <c r="N2712" s="2">
        <v>0</v>
      </c>
      <c r="O2712" s="26"/>
      <c r="P2712" s="26"/>
      <c r="Q2712" s="26"/>
      <c r="R2712" s="26"/>
      <c r="S2712" s="26"/>
      <c r="T2712" s="26"/>
      <c r="U2712" s="26"/>
      <c r="V2712" s="26"/>
    </row>
    <row r="2713" spans="1:22" ht="14.5" x14ac:dyDescent="0.35">
      <c r="A2713" s="15">
        <v>23</v>
      </c>
      <c r="B2713" s="8">
        <v>180</v>
      </c>
      <c r="C2713" s="8">
        <v>1250000.0001000001</v>
      </c>
      <c r="D2713" s="8">
        <v>7500</v>
      </c>
      <c r="E2713" s="2">
        <v>630</v>
      </c>
      <c r="F2713" s="2">
        <v>3031.31762695313</v>
      </c>
      <c r="G2713" s="2">
        <v>1191.73168945312</v>
      </c>
      <c r="H2713" s="1">
        <v>3177.8484110551872</v>
      </c>
      <c r="I2713" s="1">
        <v>1182.5350489848799</v>
      </c>
      <c r="J2713" s="1">
        <f t="shared" si="259"/>
        <v>4.8338974048503038</v>
      </c>
      <c r="K2713" s="1">
        <f t="shared" si="260"/>
        <v>-0.77170394558026245</v>
      </c>
      <c r="L2713" s="26"/>
      <c r="M2713" s="26"/>
      <c r="N2713" s="2">
        <v>0</v>
      </c>
      <c r="O2713" s="26"/>
      <c r="P2713" s="26"/>
      <c r="Q2713" s="26"/>
      <c r="R2713" s="26"/>
      <c r="S2713" s="26"/>
      <c r="T2713" s="26"/>
      <c r="U2713" s="26"/>
      <c r="V2713" s="26"/>
    </row>
    <row r="2714" spans="1:22" ht="14.5" x14ac:dyDescent="0.35">
      <c r="A2714" s="15">
        <v>23</v>
      </c>
      <c r="B2714" s="8">
        <v>180</v>
      </c>
      <c r="C2714" s="8">
        <v>1250000.0001000001</v>
      </c>
      <c r="D2714" s="8">
        <v>7500</v>
      </c>
      <c r="E2714" s="2">
        <v>660</v>
      </c>
      <c r="F2714" s="2">
        <v>4857.08740234375</v>
      </c>
      <c r="G2714" s="2">
        <v>1213.0966796875</v>
      </c>
      <c r="H2714" s="1">
        <v>4948.3382287263139</v>
      </c>
      <c r="I2714" s="1">
        <v>1201.821037252414</v>
      </c>
      <c r="J2714" s="1">
        <f t="shared" si="259"/>
        <v>1.8787149339443947</v>
      </c>
      <c r="K2714" s="1">
        <f t="shared" si="260"/>
        <v>-0.92949248183505206</v>
      </c>
      <c r="L2714" s="26"/>
      <c r="M2714" s="26"/>
      <c r="N2714" s="2">
        <v>0</v>
      </c>
      <c r="O2714" s="26"/>
      <c r="P2714" s="26"/>
      <c r="Q2714" s="26"/>
      <c r="R2714" s="26"/>
      <c r="S2714" s="26"/>
      <c r="T2714" s="26"/>
      <c r="U2714" s="26"/>
      <c r="V2714" s="26"/>
    </row>
    <row r="2715" spans="1:22" ht="14.5" x14ac:dyDescent="0.35">
      <c r="A2715" s="15">
        <v>23</v>
      </c>
      <c r="B2715" s="8">
        <v>180</v>
      </c>
      <c r="C2715" s="8">
        <v>1250000.0001000001</v>
      </c>
      <c r="D2715" s="8">
        <v>7500</v>
      </c>
      <c r="E2715" s="2">
        <v>690</v>
      </c>
      <c r="F2715" s="2">
        <v>5948.31787109375</v>
      </c>
      <c r="G2715" s="2">
        <v>1129.9599609375</v>
      </c>
      <c r="H2715" s="1">
        <v>5358.4309807666568</v>
      </c>
      <c r="I2715" s="1">
        <v>1127.957845529354</v>
      </c>
      <c r="J2715" s="1">
        <f t="shared" si="259"/>
        <v>-9.9168689890244117</v>
      </c>
      <c r="K2715" s="1">
        <f t="shared" si="260"/>
        <v>-0.17718463285060795</v>
      </c>
      <c r="L2715" s="26"/>
      <c r="M2715" s="26"/>
      <c r="N2715" s="2">
        <v>3.1562887069583298E-14</v>
      </c>
      <c r="O2715" s="26"/>
      <c r="P2715" s="26"/>
      <c r="Q2715" s="26"/>
      <c r="R2715" s="26"/>
      <c r="S2715" s="26"/>
      <c r="T2715" s="26"/>
      <c r="U2715" s="26"/>
      <c r="V2715" s="26"/>
    </row>
    <row r="2716" spans="1:22" ht="14.5" x14ac:dyDescent="0.35">
      <c r="A2716" s="15">
        <v>23</v>
      </c>
      <c r="B2716" s="8">
        <v>180</v>
      </c>
      <c r="C2716" s="8">
        <v>1250000.0001000001</v>
      </c>
      <c r="D2716" s="8">
        <v>7500</v>
      </c>
      <c r="E2716" s="2">
        <v>720</v>
      </c>
      <c r="F2716" s="2">
        <v>5840.7470703125</v>
      </c>
      <c r="G2716" s="2">
        <v>1013.88818359375</v>
      </c>
      <c r="H2716" s="1">
        <v>5479.5323581306866</v>
      </c>
      <c r="I2716" s="1">
        <v>1020.4171668205259</v>
      </c>
      <c r="J2716" s="1">
        <f t="shared" si="259"/>
        <v>-6.1843923017623013</v>
      </c>
      <c r="K2716" s="1">
        <f t="shared" si="260"/>
        <v>0.6439549579948568</v>
      </c>
      <c r="L2716" s="26"/>
      <c r="M2716" s="26"/>
      <c r="N2716" s="2">
        <v>0</v>
      </c>
      <c r="O2716" s="26"/>
      <c r="P2716" s="26"/>
      <c r="Q2716" s="26"/>
      <c r="R2716" s="26"/>
      <c r="S2716" s="26"/>
      <c r="T2716" s="26"/>
      <c r="U2716" s="26"/>
      <c r="V2716" s="26"/>
    </row>
    <row r="2717" spans="1:22" ht="14.5" x14ac:dyDescent="0.35">
      <c r="A2717" s="15">
        <v>23</v>
      </c>
      <c r="B2717" s="8">
        <v>180</v>
      </c>
      <c r="C2717" s="8">
        <v>1250000.0001000001</v>
      </c>
      <c r="D2717" s="8">
        <v>7500</v>
      </c>
      <c r="E2717" s="2">
        <v>750</v>
      </c>
      <c r="F2717" s="2">
        <v>4312.31103515625</v>
      </c>
      <c r="G2717" s="2">
        <v>708.73309326171898</v>
      </c>
      <c r="H2717" s="1">
        <v>3953.3454867683649</v>
      </c>
      <c r="I2717" s="1">
        <v>705.57904530428357</v>
      </c>
      <c r="J2717" s="1">
        <f t="shared" si="259"/>
        <v>-8.3242035526057201</v>
      </c>
      <c r="K2717" s="1">
        <f t="shared" si="260"/>
        <v>-0.44502620061381715</v>
      </c>
      <c r="L2717" s="26"/>
      <c r="M2717" s="26"/>
      <c r="N2717" s="2">
        <v>1250001</v>
      </c>
      <c r="O2717" s="26"/>
      <c r="P2717" s="26"/>
      <c r="Q2717" s="26"/>
      <c r="R2717" s="26"/>
      <c r="S2717" s="26"/>
      <c r="T2717" s="26"/>
      <c r="U2717" s="26"/>
      <c r="V2717" s="26"/>
    </row>
    <row r="2718" spans="1:22" ht="14.5" x14ac:dyDescent="0.35">
      <c r="A2718" s="15">
        <v>23</v>
      </c>
      <c r="B2718" s="8">
        <v>180</v>
      </c>
      <c r="C2718" s="8">
        <v>1250000.0001000001</v>
      </c>
      <c r="D2718" s="8">
        <v>7500</v>
      </c>
      <c r="E2718" s="2">
        <v>780</v>
      </c>
      <c r="F2718" s="2">
        <v>3800.76489257813</v>
      </c>
      <c r="G2718" s="2">
        <v>620.14996337890602</v>
      </c>
      <c r="H2718" s="1">
        <v>3220.8135636478</v>
      </c>
      <c r="I2718" s="1">
        <v>611.06738540812967</v>
      </c>
      <c r="J2718" s="1">
        <f t="shared" si="259"/>
        <v>-15.258805669953926</v>
      </c>
      <c r="K2718" s="1">
        <f t="shared" si="260"/>
        <v>-1.4645776839668994</v>
      </c>
      <c r="L2718" s="26"/>
      <c r="M2718" s="26"/>
      <c r="N2718" s="2">
        <v>1250001</v>
      </c>
      <c r="O2718" s="26"/>
      <c r="P2718" s="26"/>
      <c r="Q2718" s="26"/>
      <c r="R2718" s="26"/>
      <c r="S2718" s="26"/>
      <c r="T2718" s="26"/>
      <c r="U2718" s="26"/>
      <c r="V2718" s="26"/>
    </row>
    <row r="2719" spans="1:22" ht="14.5" x14ac:dyDescent="0.35">
      <c r="A2719" s="15">
        <v>23</v>
      </c>
      <c r="B2719" s="8">
        <v>180</v>
      </c>
      <c r="C2719" s="8">
        <v>1250000.0001000001</v>
      </c>
      <c r="D2719" s="8">
        <v>7500</v>
      </c>
      <c r="E2719" s="2">
        <v>810</v>
      </c>
      <c r="F2719" s="2">
        <v>3625.884765625</v>
      </c>
      <c r="G2719" s="2">
        <v>585.31640625</v>
      </c>
      <c r="H2719" s="1">
        <v>3027.2603346138649</v>
      </c>
      <c r="I2719" s="1">
        <v>585.70737322054481</v>
      </c>
      <c r="J2719" s="1">
        <f t="shared" si="259"/>
        <v>-16.509747818969895</v>
      </c>
      <c r="K2719" s="1">
        <f t="shared" si="260"/>
        <v>6.679583322286374E-2</v>
      </c>
      <c r="L2719" s="26"/>
      <c r="M2719" s="26"/>
      <c r="N2719" s="2">
        <v>1250001</v>
      </c>
      <c r="O2719" s="26"/>
      <c r="P2719" s="26"/>
      <c r="Q2719" s="26"/>
      <c r="R2719" s="26"/>
      <c r="S2719" s="26"/>
      <c r="T2719" s="26"/>
      <c r="U2719" s="26"/>
      <c r="V2719" s="26"/>
    </row>
    <row r="2720" spans="1:22" ht="14.5" x14ac:dyDescent="0.35">
      <c r="A2720" s="15">
        <v>23</v>
      </c>
      <c r="B2720" s="8">
        <v>180</v>
      </c>
      <c r="C2720" s="8">
        <v>1250000.0001000001</v>
      </c>
      <c r="D2720" s="8">
        <v>7500</v>
      </c>
      <c r="E2720" s="2">
        <v>840</v>
      </c>
      <c r="F2720" s="2">
        <v>3691.169921875</v>
      </c>
      <c r="G2720" s="2">
        <v>569.606201171875</v>
      </c>
      <c r="H2720" s="1">
        <v>3094.7315131350492</v>
      </c>
      <c r="I2720" s="1">
        <v>581.45755773350174</v>
      </c>
      <c r="J2720" s="1">
        <f t="shared" si="259"/>
        <v>-16.158519422399785</v>
      </c>
      <c r="K2720" s="1">
        <f t="shared" si="260"/>
        <v>2.0806228122594956</v>
      </c>
      <c r="L2720" s="26"/>
      <c r="M2720" s="26"/>
      <c r="N2720" s="2">
        <v>1250001</v>
      </c>
      <c r="O2720" s="26"/>
      <c r="P2720" s="26"/>
      <c r="Q2720" s="26"/>
      <c r="R2720" s="26"/>
      <c r="S2720" s="26"/>
      <c r="T2720" s="26"/>
      <c r="U2720" s="26"/>
      <c r="V2720" s="26"/>
    </row>
    <row r="2721" spans="1:22" ht="14.5" x14ac:dyDescent="0.35">
      <c r="A2721" s="15">
        <v>23</v>
      </c>
      <c r="B2721" s="8">
        <v>180</v>
      </c>
      <c r="C2721" s="8">
        <v>1250000.0001000001</v>
      </c>
      <c r="D2721" s="8">
        <v>7500</v>
      </c>
      <c r="E2721" s="2">
        <v>870</v>
      </c>
      <c r="F2721" s="2">
        <v>3567.75756835938</v>
      </c>
      <c r="G2721" s="2">
        <v>565.839111328125</v>
      </c>
      <c r="H2721" s="1">
        <v>3402.4277988586518</v>
      </c>
      <c r="I2721" s="1">
        <v>585.57160348862044</v>
      </c>
      <c r="J2721" s="1">
        <f t="shared" si="259"/>
        <v>-4.6339967425744799</v>
      </c>
      <c r="K2721" s="1">
        <f t="shared" si="260"/>
        <v>3.4872973192290955</v>
      </c>
      <c r="L2721" s="26"/>
      <c r="M2721" s="26"/>
      <c r="N2721" s="2">
        <v>1250001</v>
      </c>
      <c r="O2721" s="26"/>
      <c r="P2721" s="26"/>
      <c r="Q2721" s="26"/>
      <c r="R2721" s="26"/>
      <c r="S2721" s="26"/>
      <c r="T2721" s="26"/>
      <c r="U2721" s="26"/>
      <c r="V2721" s="26"/>
    </row>
    <row r="2722" spans="1:22" ht="14.5" x14ac:dyDescent="0.35">
      <c r="A2722" s="15">
        <v>23</v>
      </c>
      <c r="B2722" s="8">
        <v>180</v>
      </c>
      <c r="C2722" s="8">
        <v>1250000.0001000001</v>
      </c>
      <c r="D2722" s="8">
        <v>7500</v>
      </c>
      <c r="E2722" s="2">
        <v>900</v>
      </c>
      <c r="F2722" s="2">
        <v>4742.14990234375</v>
      </c>
      <c r="G2722" s="2">
        <v>591.47442626953102</v>
      </c>
      <c r="H2722" s="1">
        <v>3987.083164848078</v>
      </c>
      <c r="I2722" s="1">
        <v>597.00597801145852</v>
      </c>
      <c r="J2722" s="1">
        <f t="shared" si="259"/>
        <v>-15.92245612317083</v>
      </c>
      <c r="K2722" s="1">
        <f t="shared" si="260"/>
        <v>0.93521401708191676</v>
      </c>
      <c r="L2722" s="26"/>
      <c r="M2722" s="26"/>
      <c r="N2722" s="2">
        <v>1250001</v>
      </c>
      <c r="O2722" s="26"/>
      <c r="P2722" s="26"/>
      <c r="Q2722" s="26"/>
      <c r="R2722" s="26"/>
      <c r="S2722" s="26"/>
      <c r="T2722" s="26"/>
      <c r="U2722" s="26"/>
      <c r="V2722" s="26"/>
    </row>
    <row r="2723" spans="1:22" ht="14.5" x14ac:dyDescent="0.35">
      <c r="A2723" s="15">
        <v>23</v>
      </c>
      <c r="B2723" s="8">
        <v>180</v>
      </c>
      <c r="C2723" s="8">
        <v>1250000.0001000001</v>
      </c>
      <c r="D2723" s="8">
        <v>7500</v>
      </c>
      <c r="E2723" s="2">
        <v>930</v>
      </c>
      <c r="F2723" s="2">
        <v>7058.46923828125</v>
      </c>
      <c r="G2723" s="2">
        <v>802.18353271484398</v>
      </c>
      <c r="H2723" s="1">
        <v>5485.8610158855481</v>
      </c>
      <c r="I2723" s="1">
        <v>802.55652312582936</v>
      </c>
      <c r="J2723" s="1">
        <f t="shared" si="259"/>
        <v>-22.279734731529903</v>
      </c>
      <c r="K2723" s="1">
        <f t="shared" si="260"/>
        <v>4.6496892017100187E-2</v>
      </c>
      <c r="L2723" s="26"/>
      <c r="M2723" s="26"/>
      <c r="N2723" s="2">
        <v>0</v>
      </c>
      <c r="O2723" s="26"/>
      <c r="P2723" s="26"/>
      <c r="Q2723" s="26"/>
      <c r="R2723" s="26"/>
      <c r="S2723" s="26"/>
      <c r="T2723" s="26"/>
      <c r="U2723" s="26"/>
      <c r="V2723" s="26"/>
    </row>
    <row r="2724" spans="1:22" ht="14.5" x14ac:dyDescent="0.35">
      <c r="A2724" s="15">
        <v>23</v>
      </c>
      <c r="B2724" s="8">
        <v>180</v>
      </c>
      <c r="C2724" s="8">
        <v>1250000.0001000001</v>
      </c>
      <c r="D2724" s="8">
        <v>7500</v>
      </c>
      <c r="E2724" s="2">
        <v>960</v>
      </c>
      <c r="F2724" s="2">
        <v>9564.6953125</v>
      </c>
      <c r="G2724" s="2">
        <v>932.65148925781205</v>
      </c>
      <c r="H2724" s="1">
        <v>7645.6359299678361</v>
      </c>
      <c r="I2724" s="1">
        <v>884.46040326813898</v>
      </c>
      <c r="J2724" s="1">
        <f t="shared" si="259"/>
        <v>-20.063988656535305</v>
      </c>
      <c r="K2724" s="1">
        <f t="shared" si="260"/>
        <v>-5.1671054562967251</v>
      </c>
      <c r="L2724" s="26"/>
      <c r="M2724" s="26"/>
      <c r="N2724" s="2">
        <v>0</v>
      </c>
      <c r="O2724" s="26"/>
      <c r="P2724" s="26"/>
      <c r="Q2724" s="26"/>
      <c r="R2724" s="26"/>
      <c r="S2724" s="26"/>
      <c r="T2724" s="26"/>
      <c r="U2724" s="26"/>
      <c r="V2724" s="26"/>
    </row>
    <row r="2725" spans="1:22" ht="14.5" x14ac:dyDescent="0.35">
      <c r="A2725" s="15">
        <v>23</v>
      </c>
      <c r="B2725" s="8">
        <v>180</v>
      </c>
      <c r="C2725" s="8">
        <v>1250000.0001000001</v>
      </c>
      <c r="D2725" s="8">
        <v>7500</v>
      </c>
      <c r="E2725" s="2">
        <v>990</v>
      </c>
      <c r="F2725" s="2">
        <v>10957.9892578125</v>
      </c>
      <c r="G2725" s="2">
        <v>820.81878662109398</v>
      </c>
      <c r="H2725" s="1">
        <v>9047.1175147092163</v>
      </c>
      <c r="I2725" s="1">
        <v>800.74694104903108</v>
      </c>
      <c r="J2725" s="1">
        <f t="shared" si="259"/>
        <v>-17.438160397364211</v>
      </c>
      <c r="K2725" s="1">
        <f t="shared" si="260"/>
        <v>-2.4453443195042825</v>
      </c>
      <c r="L2725" s="26"/>
      <c r="M2725" s="26"/>
      <c r="N2725" s="2">
        <v>1.2624847185466899E-13</v>
      </c>
      <c r="O2725" s="26"/>
      <c r="P2725" s="26"/>
      <c r="Q2725" s="26"/>
      <c r="R2725" s="26"/>
      <c r="S2725" s="26"/>
      <c r="T2725" s="26"/>
      <c r="U2725" s="26"/>
      <c r="V2725" s="26"/>
    </row>
    <row r="2726" spans="1:22" ht="14.5" x14ac:dyDescent="0.35">
      <c r="A2726" s="15">
        <v>23</v>
      </c>
      <c r="B2726" s="8">
        <v>180</v>
      </c>
      <c r="C2726" s="8">
        <v>1250000.0001000001</v>
      </c>
      <c r="D2726" s="8">
        <v>7500</v>
      </c>
      <c r="E2726" s="2">
        <v>1020</v>
      </c>
      <c r="F2726" s="2">
        <v>9998.2802734375</v>
      </c>
      <c r="G2726" s="2">
        <v>723.683837890625</v>
      </c>
      <c r="H2726" s="1">
        <v>9397.7401938261846</v>
      </c>
      <c r="I2726" s="1">
        <v>777.44998801299676</v>
      </c>
      <c r="J2726" s="1">
        <f t="shared" si="259"/>
        <v>-6.0064337384777495</v>
      </c>
      <c r="K2726" s="1">
        <f t="shared" si="260"/>
        <v>7.4295082061094444</v>
      </c>
      <c r="L2726" s="26"/>
      <c r="M2726" s="26"/>
      <c r="N2726" s="2">
        <v>2.1041336533377001E-13</v>
      </c>
      <c r="O2726" s="26"/>
      <c r="P2726" s="26"/>
      <c r="Q2726" s="26"/>
      <c r="R2726" s="26"/>
      <c r="S2726" s="26"/>
      <c r="T2726" s="26"/>
      <c r="U2726" s="26"/>
      <c r="V2726" s="26"/>
    </row>
    <row r="2727" spans="1:22" ht="14.5" x14ac:dyDescent="0.35">
      <c r="A2727" s="15">
        <v>23</v>
      </c>
      <c r="B2727" s="8">
        <v>180</v>
      </c>
      <c r="C2727" s="8">
        <v>1250000.0001000001</v>
      </c>
      <c r="D2727" s="8">
        <v>7500</v>
      </c>
      <c r="E2727" s="2">
        <v>1050</v>
      </c>
      <c r="F2727" s="2">
        <v>10422.458984375</v>
      </c>
      <c r="G2727" s="2">
        <v>731.99200439453102</v>
      </c>
      <c r="H2727" s="1">
        <v>9562.985281949148</v>
      </c>
      <c r="I2727" s="1">
        <v>724.14578830933146</v>
      </c>
      <c r="J2727" s="1">
        <f t="shared" si="259"/>
        <v>-8.2463620505904238</v>
      </c>
      <c r="K2727" s="1">
        <f t="shared" si="260"/>
        <v>-1.0718991516429985</v>
      </c>
      <c r="L2727" s="26"/>
      <c r="M2727" s="26"/>
      <c r="N2727" s="2">
        <v>0</v>
      </c>
      <c r="O2727" s="26"/>
      <c r="P2727" s="26"/>
      <c r="Q2727" s="26"/>
      <c r="R2727" s="26"/>
      <c r="S2727" s="26"/>
      <c r="T2727" s="26"/>
      <c r="U2727" s="26"/>
      <c r="V2727" s="26"/>
    </row>
    <row r="2728" spans="1:22" ht="14.5" x14ac:dyDescent="0.35">
      <c r="A2728" s="15">
        <v>23</v>
      </c>
      <c r="B2728" s="8">
        <v>180</v>
      </c>
      <c r="C2728" s="8">
        <v>1250000.0001000001</v>
      </c>
      <c r="D2728" s="8">
        <v>7500</v>
      </c>
      <c r="E2728" s="2">
        <v>1080</v>
      </c>
      <c r="F2728" s="2">
        <v>8971.6474609375</v>
      </c>
      <c r="G2728" s="2">
        <v>684.77526855468795</v>
      </c>
      <c r="H2728" s="1">
        <v>9661.5023469760054</v>
      </c>
      <c r="I2728" s="1">
        <v>682.71512527780021</v>
      </c>
      <c r="J2728" s="1">
        <f t="shared" si="259"/>
        <v>7.6892776833032004</v>
      </c>
      <c r="K2728" s="1">
        <f t="shared" si="260"/>
        <v>-0.30084954458649737</v>
      </c>
      <c r="L2728" s="26"/>
      <c r="M2728" s="26"/>
      <c r="N2728" s="2">
        <v>1.0520716378159901E-13</v>
      </c>
      <c r="O2728" s="26"/>
      <c r="P2728" s="26"/>
      <c r="Q2728" s="26"/>
      <c r="R2728" s="26"/>
      <c r="S2728" s="26"/>
      <c r="T2728" s="26"/>
      <c r="U2728" s="26"/>
      <c r="V2728" s="26"/>
    </row>
    <row r="2729" spans="1:22" ht="14.5" x14ac:dyDescent="0.35">
      <c r="A2729" s="15">
        <v>23</v>
      </c>
      <c r="B2729" s="8">
        <v>180</v>
      </c>
      <c r="C2729" s="8">
        <v>1250000.0001000001</v>
      </c>
      <c r="D2729" s="8">
        <v>7500</v>
      </c>
      <c r="E2729" s="2">
        <v>1110</v>
      </c>
      <c r="F2729" s="2">
        <v>6737.41748046875</v>
      </c>
      <c r="G2729" s="2">
        <v>530.59216308593795</v>
      </c>
      <c r="H2729" s="1">
        <v>6783.8253668062189</v>
      </c>
      <c r="I2729" s="1">
        <v>519.68116888597172</v>
      </c>
      <c r="J2729" s="1">
        <f t="shared" si="259"/>
        <v>0.68880823359991772</v>
      </c>
      <c r="K2729" s="1">
        <f t="shared" si="260"/>
        <v>-2.0563805798614911</v>
      </c>
      <c r="L2729" s="26"/>
      <c r="M2729" s="26"/>
      <c r="N2729" s="2">
        <v>1250001</v>
      </c>
      <c r="O2729" s="26"/>
      <c r="P2729" s="26"/>
      <c r="Q2729" s="26"/>
      <c r="R2729" s="26"/>
      <c r="S2729" s="26"/>
      <c r="T2729" s="26"/>
      <c r="U2729" s="26"/>
      <c r="V2729" s="26"/>
    </row>
    <row r="2730" spans="1:22" ht="14.5" x14ac:dyDescent="0.35">
      <c r="A2730" s="15">
        <v>23</v>
      </c>
      <c r="B2730" s="8">
        <v>180</v>
      </c>
      <c r="C2730" s="8">
        <v>1250000.0001000001</v>
      </c>
      <c r="D2730" s="8">
        <v>7500</v>
      </c>
      <c r="E2730" s="2">
        <v>1140</v>
      </c>
      <c r="F2730" s="2">
        <v>6203.61181640625</v>
      </c>
      <c r="G2730" s="2">
        <v>498.26370239257801</v>
      </c>
      <c r="H2730" s="1">
        <v>5966.5020091034467</v>
      </c>
      <c r="I2730" s="1">
        <v>504.9628291475542</v>
      </c>
      <c r="J2730" s="1">
        <f t="shared" si="259"/>
        <v>-3.8221251477362905</v>
      </c>
      <c r="K2730" s="1">
        <f t="shared" si="260"/>
        <v>1.3444942352429281</v>
      </c>
      <c r="L2730" s="26"/>
      <c r="M2730" s="26"/>
      <c r="N2730" s="2">
        <v>1250001</v>
      </c>
      <c r="O2730" s="26"/>
      <c r="P2730" s="26"/>
      <c r="Q2730" s="26"/>
      <c r="R2730" s="26"/>
      <c r="S2730" s="26"/>
      <c r="T2730" s="26"/>
      <c r="U2730" s="26"/>
      <c r="V2730" s="26"/>
    </row>
    <row r="2731" spans="1:22" ht="14.5" x14ac:dyDescent="0.35">
      <c r="A2731" s="15">
        <v>23</v>
      </c>
      <c r="B2731" s="8">
        <v>180</v>
      </c>
      <c r="C2731" s="8">
        <v>1250000.0001000001</v>
      </c>
      <c r="D2731" s="8">
        <v>7500</v>
      </c>
      <c r="E2731" s="2">
        <v>1170</v>
      </c>
      <c r="F2731" s="2">
        <v>6062.951171875</v>
      </c>
      <c r="G2731" s="2">
        <v>489.99798583984398</v>
      </c>
      <c r="H2731" s="1">
        <v>6037.1152357647688</v>
      </c>
      <c r="I2731" s="1">
        <v>496.10622221620582</v>
      </c>
      <c r="J2731" s="1">
        <f t="shared" si="259"/>
        <v>-0.4261280583963743</v>
      </c>
      <c r="K2731" s="1">
        <f t="shared" si="260"/>
        <v>1.2465839764407367</v>
      </c>
      <c r="L2731" s="26"/>
      <c r="M2731" s="26"/>
      <c r="N2731" s="2">
        <v>1250001</v>
      </c>
      <c r="O2731" s="26"/>
      <c r="P2731" s="26"/>
      <c r="Q2731" s="26"/>
      <c r="R2731" s="26"/>
      <c r="S2731" s="26"/>
      <c r="T2731" s="26"/>
      <c r="U2731" s="26"/>
      <c r="V2731" s="26"/>
    </row>
    <row r="2732" spans="1:22" ht="14.5" x14ac:dyDescent="0.35">
      <c r="A2732" s="15">
        <v>23</v>
      </c>
      <c r="B2732" s="8">
        <v>180</v>
      </c>
      <c r="C2732" s="8">
        <v>1250000.0001000001</v>
      </c>
      <c r="D2732" s="8">
        <v>7500</v>
      </c>
      <c r="E2732" s="2">
        <v>1200</v>
      </c>
      <c r="F2732" s="2">
        <v>6474.47119140625</v>
      </c>
      <c r="G2732" s="2">
        <v>492.34127807617199</v>
      </c>
      <c r="H2732" s="1">
        <v>6353.3921583467763</v>
      </c>
      <c r="I2732" s="1">
        <v>489.21809066625389</v>
      </c>
      <c r="J2732" s="1">
        <f t="shared" si="259"/>
        <v>-1.8700991861726917</v>
      </c>
      <c r="K2732" s="1">
        <f t="shared" si="260"/>
        <v>-0.63435416630553221</v>
      </c>
      <c r="L2732" s="26"/>
      <c r="M2732" s="26"/>
      <c r="N2732" s="2">
        <v>1250001</v>
      </c>
      <c r="O2732" s="26"/>
      <c r="P2732" s="26"/>
      <c r="Q2732" s="26"/>
      <c r="R2732" s="26"/>
      <c r="S2732" s="26"/>
      <c r="T2732" s="26"/>
      <c r="U2732" s="26"/>
      <c r="V2732" s="26"/>
    </row>
    <row r="2733" spans="1:22" ht="14.5" x14ac:dyDescent="0.35">
      <c r="A2733" s="15">
        <v>23</v>
      </c>
      <c r="B2733" s="8">
        <v>180</v>
      </c>
      <c r="C2733" s="8">
        <v>1250000.0001000001</v>
      </c>
      <c r="D2733" s="8">
        <v>7500</v>
      </c>
      <c r="E2733" s="2">
        <v>1230</v>
      </c>
      <c r="F2733" s="2">
        <v>6652.80517578125</v>
      </c>
      <c r="G2733" s="2">
        <v>478.06390380859398</v>
      </c>
      <c r="H2733" s="1">
        <v>6448.5745396923276</v>
      </c>
      <c r="I2733" s="1">
        <v>482.99093111833491</v>
      </c>
      <c r="J2733" s="1">
        <f t="shared" si="259"/>
        <v>-3.0698424302638516</v>
      </c>
      <c r="K2733" s="1">
        <f t="shared" si="260"/>
        <v>1.0306210677042889</v>
      </c>
      <c r="L2733" s="26"/>
      <c r="M2733" s="26"/>
      <c r="N2733" s="2">
        <v>1250001</v>
      </c>
      <c r="O2733" s="26"/>
      <c r="P2733" s="26"/>
      <c r="Q2733" s="26"/>
      <c r="R2733" s="26"/>
      <c r="S2733" s="26"/>
      <c r="T2733" s="26"/>
      <c r="U2733" s="26"/>
      <c r="V2733" s="26"/>
    </row>
    <row r="2734" spans="1:22" ht="14.5" x14ac:dyDescent="0.35">
      <c r="A2734" s="15">
        <v>23</v>
      </c>
      <c r="B2734" s="8">
        <v>180</v>
      </c>
      <c r="C2734" s="8">
        <v>1250000.0001000001</v>
      </c>
      <c r="D2734" s="8">
        <v>7500</v>
      </c>
      <c r="E2734" s="2">
        <v>1260</v>
      </c>
      <c r="F2734" s="2">
        <v>6344.765625</v>
      </c>
      <c r="G2734" s="2">
        <v>430.99688720703102</v>
      </c>
      <c r="H2734" s="1">
        <v>6458.0939847001537</v>
      </c>
      <c r="I2734" s="1">
        <v>476.98567428890658</v>
      </c>
      <c r="J2734" s="1">
        <f t="shared" si="259"/>
        <v>1.7861709383497311</v>
      </c>
      <c r="K2734" s="1">
        <f t="shared" si="260"/>
        <v>10.670329287038369</v>
      </c>
      <c r="L2734" s="26"/>
      <c r="M2734" s="26"/>
      <c r="N2734" s="2">
        <v>1250001</v>
      </c>
      <c r="O2734" s="26"/>
      <c r="P2734" s="26"/>
      <c r="Q2734" s="26"/>
      <c r="R2734" s="26"/>
      <c r="S2734" s="26"/>
      <c r="T2734" s="26"/>
      <c r="U2734" s="26"/>
      <c r="V2734" s="26"/>
    </row>
    <row r="2735" spans="1:22" ht="14.5" x14ac:dyDescent="0.35">
      <c r="A2735" s="15">
        <v>23</v>
      </c>
      <c r="B2735" s="8">
        <v>180</v>
      </c>
      <c r="C2735" s="8">
        <v>1250000.0001000001</v>
      </c>
      <c r="D2735" s="8">
        <v>7500</v>
      </c>
      <c r="E2735" s="2">
        <v>1290</v>
      </c>
      <c r="F2735" s="2">
        <v>8639.775390625</v>
      </c>
      <c r="G2735" s="2">
        <v>522.8916015625</v>
      </c>
      <c r="H2735" s="1">
        <v>8996.9013746742767</v>
      </c>
      <c r="I2735" s="1">
        <v>520.3183672550548</v>
      </c>
      <c r="J2735" s="1">
        <f t="shared" si="259"/>
        <v>4.1335100497727435</v>
      </c>
      <c r="K2735" s="1">
        <f t="shared" si="260"/>
        <v>-0.49211620530065675</v>
      </c>
      <c r="L2735" s="26"/>
      <c r="M2735" s="26"/>
      <c r="N2735" s="2">
        <v>0</v>
      </c>
      <c r="O2735" s="26"/>
      <c r="P2735" s="26"/>
      <c r="Q2735" s="26"/>
      <c r="R2735" s="26"/>
      <c r="S2735" s="26"/>
      <c r="T2735" s="26"/>
      <c r="U2735" s="26"/>
      <c r="V2735" s="26"/>
    </row>
    <row r="2736" spans="1:22" ht="14.5" x14ac:dyDescent="0.35">
      <c r="A2736" s="15">
        <v>23</v>
      </c>
      <c r="B2736" s="8">
        <v>180</v>
      </c>
      <c r="C2736" s="8">
        <v>1250000.0001000001</v>
      </c>
      <c r="D2736" s="8">
        <v>7500</v>
      </c>
      <c r="E2736" s="2">
        <v>1320</v>
      </c>
      <c r="F2736" s="2">
        <v>10237.986328125</v>
      </c>
      <c r="G2736" s="2">
        <v>505.50140380859398</v>
      </c>
      <c r="H2736" s="1">
        <v>11061.10028105219</v>
      </c>
      <c r="I2736" s="1">
        <v>549.11427303128892</v>
      </c>
      <c r="J2736" s="1">
        <f t="shared" si="259"/>
        <v>8.0398032049134009</v>
      </c>
      <c r="K2736" s="1">
        <f t="shared" si="260"/>
        <v>8.6276455206855918</v>
      </c>
      <c r="L2736" s="26"/>
      <c r="M2736" s="26"/>
      <c r="N2736" s="2">
        <v>0</v>
      </c>
      <c r="O2736" s="26"/>
      <c r="P2736" s="26"/>
      <c r="Q2736" s="26"/>
      <c r="R2736" s="26"/>
      <c r="S2736" s="26"/>
      <c r="T2736" s="26"/>
      <c r="U2736" s="26"/>
      <c r="V2736" s="26"/>
    </row>
    <row r="2737" spans="1:22" ht="14.5" x14ac:dyDescent="0.35">
      <c r="A2737" s="15">
        <v>23</v>
      </c>
      <c r="B2737" s="8">
        <v>180</v>
      </c>
      <c r="C2737" s="8">
        <v>1250000.0001000001</v>
      </c>
      <c r="D2737" s="8">
        <v>7500</v>
      </c>
      <c r="E2737" s="2">
        <v>1350</v>
      </c>
      <c r="F2737" s="2">
        <v>12623.30078125</v>
      </c>
      <c r="G2737" s="2">
        <v>532.03509521484398</v>
      </c>
      <c r="H2737" s="1">
        <v>12852.61824081528</v>
      </c>
      <c r="I2737" s="1">
        <v>584.94178794695733</v>
      </c>
      <c r="J2737" s="1">
        <f t="shared" si="259"/>
        <v>1.8166204191687823</v>
      </c>
      <c r="K2737" s="1">
        <f t="shared" si="260"/>
        <v>9.9442110507294288</v>
      </c>
      <c r="L2737" s="26"/>
      <c r="M2737" s="26"/>
      <c r="N2737" s="2">
        <v>0</v>
      </c>
      <c r="O2737" s="26"/>
      <c r="P2737" s="26"/>
      <c r="Q2737" s="26"/>
      <c r="R2737" s="26"/>
      <c r="S2737" s="26"/>
      <c r="T2737" s="26"/>
      <c r="U2737" s="26"/>
      <c r="V2737" s="26"/>
    </row>
    <row r="2738" spans="1:22" ht="14.5" x14ac:dyDescent="0.35">
      <c r="A2738" s="15">
        <v>23</v>
      </c>
      <c r="B2738" s="8">
        <v>180</v>
      </c>
      <c r="C2738" s="8">
        <v>1250000.0001000001</v>
      </c>
      <c r="D2738" s="8">
        <v>7500</v>
      </c>
      <c r="E2738" s="2">
        <v>1380</v>
      </c>
      <c r="F2738" s="2">
        <v>13268.626953125</v>
      </c>
      <c r="G2738" s="2">
        <v>565.02166748046898</v>
      </c>
      <c r="H2738" s="1">
        <v>13612.05902812671</v>
      </c>
      <c r="I2738" s="1">
        <v>626.94738285970891</v>
      </c>
      <c r="J2738" s="1">
        <f t="shared" si="259"/>
        <v>2.5883015342505056</v>
      </c>
      <c r="K2738" s="1">
        <f t="shared" si="260"/>
        <v>10.95988330064891</v>
      </c>
      <c r="L2738" s="26"/>
      <c r="M2738" s="26"/>
      <c r="N2738" s="2">
        <v>2.10413351781243E-13</v>
      </c>
      <c r="O2738" s="26"/>
      <c r="P2738" s="26"/>
      <c r="Q2738" s="26"/>
      <c r="R2738" s="26"/>
      <c r="S2738" s="26"/>
      <c r="T2738" s="26"/>
      <c r="U2738" s="26"/>
      <c r="V2738" s="26"/>
    </row>
    <row r="2739" spans="1:22" ht="14.5" x14ac:dyDescent="0.35">
      <c r="A2739" s="15">
        <v>23</v>
      </c>
      <c r="B2739" s="8">
        <v>180</v>
      </c>
      <c r="C2739" s="8">
        <v>1250000.0001000001</v>
      </c>
      <c r="D2739" s="8">
        <v>7500</v>
      </c>
      <c r="E2739" s="2">
        <v>1410</v>
      </c>
      <c r="F2739" s="2">
        <v>13514.03125</v>
      </c>
      <c r="G2739" s="2">
        <v>626.31140136718705</v>
      </c>
      <c r="H2739" s="1">
        <v>13698.133229740281</v>
      </c>
      <c r="I2739" s="1">
        <v>656.12459542067745</v>
      </c>
      <c r="J2739" s="1">
        <f t="shared" si="259"/>
        <v>1.3623024568651971</v>
      </c>
      <c r="K2739" s="1">
        <f t="shared" si="260"/>
        <v>4.7601231573320586</v>
      </c>
      <c r="L2739" s="26"/>
      <c r="M2739" s="26"/>
      <c r="N2739" s="2">
        <v>3.7874317939702599E-13</v>
      </c>
      <c r="O2739" s="26"/>
      <c r="P2739" s="26"/>
      <c r="Q2739" s="26"/>
      <c r="R2739" s="26"/>
      <c r="S2739" s="26"/>
      <c r="T2739" s="26"/>
      <c r="U2739" s="26"/>
      <c r="V2739" s="26"/>
    </row>
    <row r="2740" spans="1:22" ht="14.5" x14ac:dyDescent="0.35">
      <c r="A2740" s="15">
        <v>23</v>
      </c>
      <c r="B2740" s="8">
        <v>180</v>
      </c>
      <c r="C2740" s="8">
        <v>1250000.0001000001</v>
      </c>
      <c r="D2740" s="8">
        <v>7500</v>
      </c>
      <c r="E2740" s="2">
        <v>1440</v>
      </c>
      <c r="F2740" s="2">
        <v>14983.72265625</v>
      </c>
      <c r="G2740" s="2">
        <v>775.56243896484398</v>
      </c>
      <c r="H2740" s="1">
        <v>14008.736919589421</v>
      </c>
      <c r="I2740" s="1">
        <v>667.9770515667193</v>
      </c>
      <c r="J2740" s="1">
        <f t="shared" si="259"/>
        <v>-6.5069659858786419</v>
      </c>
      <c r="K2740" s="1">
        <f t="shared" si="260"/>
        <v>-13.8719182354577</v>
      </c>
      <c r="L2740" s="26"/>
      <c r="M2740" s="26"/>
      <c r="N2740" s="2">
        <v>2.1042239809311899E-14</v>
      </c>
      <c r="O2740" s="26"/>
      <c r="P2740" s="26"/>
      <c r="Q2740" s="26"/>
      <c r="R2740" s="26"/>
      <c r="S2740" s="26"/>
      <c r="T2740" s="26"/>
      <c r="U2740" s="26"/>
      <c r="V2740" s="26"/>
    </row>
    <row r="2741" spans="1:22" ht="14.5" x14ac:dyDescent="0.35">
      <c r="A2741" s="15">
        <v>23</v>
      </c>
      <c r="B2741" s="8">
        <v>180</v>
      </c>
      <c r="C2741" s="8">
        <v>1250000.0001000001</v>
      </c>
      <c r="D2741" s="8">
        <v>7500</v>
      </c>
      <c r="E2741" s="2">
        <v>1470</v>
      </c>
      <c r="F2741" s="2">
        <v>8742.9345703125</v>
      </c>
      <c r="G2741" s="2">
        <v>512.74725341796898</v>
      </c>
      <c r="H2741" s="1">
        <v>8614.7737330270211</v>
      </c>
      <c r="I2741" s="1">
        <v>537.84241357744384</v>
      </c>
      <c r="J2741" s="1">
        <f t="shared" si="259"/>
        <v>-1.4658789477924463</v>
      </c>
      <c r="K2741" s="1">
        <f t="shared" si="260"/>
        <v>4.8942554040398507</v>
      </c>
      <c r="L2741" s="26"/>
      <c r="M2741" s="26"/>
      <c r="N2741" s="2">
        <v>1250001</v>
      </c>
      <c r="O2741" s="26"/>
      <c r="P2741" s="26"/>
      <c r="Q2741" s="26"/>
      <c r="R2741" s="26"/>
      <c r="S2741" s="26"/>
      <c r="T2741" s="26"/>
      <c r="U2741" s="26"/>
      <c r="V2741" s="26"/>
    </row>
    <row r="2742" spans="1:22" ht="14.5" x14ac:dyDescent="0.35">
      <c r="A2742" s="15">
        <v>23</v>
      </c>
      <c r="B2742" s="8">
        <v>180</v>
      </c>
      <c r="C2742" s="8">
        <v>1250000.0001000001</v>
      </c>
      <c r="D2742" s="8">
        <v>7500</v>
      </c>
      <c r="E2742" s="2">
        <v>1500</v>
      </c>
      <c r="F2742" s="2">
        <v>7943.13916015625</v>
      </c>
      <c r="G2742" s="2">
        <v>483.20373535156301</v>
      </c>
      <c r="H2742" s="1">
        <v>7673.6121807295694</v>
      </c>
      <c r="I2742" s="1">
        <v>510.87679894108533</v>
      </c>
      <c r="J2742" s="1">
        <f t="shared" si="259"/>
        <v>-3.3932048021852692</v>
      </c>
      <c r="K2742" s="1">
        <f t="shared" si="260"/>
        <v>5.7269970335366533</v>
      </c>
      <c r="L2742" s="26"/>
      <c r="M2742" s="26"/>
      <c r="N2742" s="2">
        <v>1250001</v>
      </c>
      <c r="O2742" s="26"/>
      <c r="P2742" s="26"/>
      <c r="Q2742" s="26"/>
      <c r="R2742" s="26"/>
      <c r="S2742" s="26"/>
      <c r="T2742" s="26"/>
      <c r="U2742" s="26"/>
      <c r="V2742" s="26"/>
    </row>
    <row r="2743" spans="1:22" ht="14.5" x14ac:dyDescent="0.35">
      <c r="A2743" s="15">
        <v>23</v>
      </c>
      <c r="B2743" s="8">
        <v>180</v>
      </c>
      <c r="C2743" s="8">
        <v>1250000.0001000001</v>
      </c>
      <c r="D2743" s="8">
        <v>7500</v>
      </c>
      <c r="E2743" s="2">
        <v>1530</v>
      </c>
      <c r="F2743" s="2">
        <v>8110.12451171875</v>
      </c>
      <c r="G2743" s="2">
        <v>485.59170532226602</v>
      </c>
      <c r="H2743" s="1">
        <v>7788.8964289323903</v>
      </c>
      <c r="I2743" s="1">
        <v>515.8738587153581</v>
      </c>
      <c r="J2743" s="1">
        <f t="shared" si="259"/>
        <v>-3.9608280035923018</v>
      </c>
      <c r="K2743" s="1">
        <f t="shared" si="260"/>
        <v>6.2361348147401179</v>
      </c>
      <c r="L2743" s="26"/>
      <c r="M2743" s="26"/>
      <c r="N2743" s="2">
        <v>1250001</v>
      </c>
      <c r="O2743" s="26"/>
      <c r="P2743" s="26"/>
      <c r="Q2743" s="26"/>
      <c r="R2743" s="26"/>
      <c r="S2743" s="26"/>
      <c r="T2743" s="26"/>
      <c r="U2743" s="26"/>
      <c r="V2743" s="26"/>
    </row>
    <row r="2744" spans="1:22" ht="14.5" x14ac:dyDescent="0.35">
      <c r="A2744" s="15">
        <v>23</v>
      </c>
      <c r="B2744" s="8">
        <v>180</v>
      </c>
      <c r="C2744" s="8">
        <v>1250000.0001000001</v>
      </c>
      <c r="D2744" s="8">
        <v>7500</v>
      </c>
      <c r="E2744" s="2">
        <v>1560</v>
      </c>
      <c r="F2744" s="2">
        <v>9007.046875</v>
      </c>
      <c r="G2744" s="2">
        <v>501.96731567382801</v>
      </c>
      <c r="H2744" s="1">
        <v>8463.1059691911105</v>
      </c>
      <c r="I2744" s="1">
        <v>524.55768891192861</v>
      </c>
      <c r="J2744" s="1">
        <f t="shared" si="259"/>
        <v>-6.0390593427314601</v>
      </c>
      <c r="K2744" s="1">
        <f t="shared" si="260"/>
        <v>4.5003673611250683</v>
      </c>
      <c r="L2744" s="26"/>
      <c r="M2744" s="26"/>
      <c r="N2744" s="2">
        <v>1250001</v>
      </c>
      <c r="O2744" s="26"/>
      <c r="P2744" s="26"/>
      <c r="Q2744" s="26"/>
      <c r="R2744" s="26"/>
      <c r="S2744" s="26"/>
      <c r="T2744" s="26"/>
      <c r="U2744" s="26"/>
      <c r="V2744" s="26"/>
    </row>
    <row r="2745" spans="1:22" ht="14.5" x14ac:dyDescent="0.35">
      <c r="A2745" s="15">
        <v>23</v>
      </c>
      <c r="B2745" s="8">
        <v>180</v>
      </c>
      <c r="C2745" s="8">
        <v>1250000.0001000001</v>
      </c>
      <c r="D2745" s="8">
        <v>7500</v>
      </c>
      <c r="E2745" s="2">
        <v>1590</v>
      </c>
      <c r="F2745" s="2">
        <v>9668.0625</v>
      </c>
      <c r="G2745" s="2">
        <v>505.37368774414102</v>
      </c>
      <c r="H2745" s="1">
        <v>9352.4221025391762</v>
      </c>
      <c r="I2745" s="1">
        <v>522.54589165642608</v>
      </c>
      <c r="J2745" s="1">
        <f t="shared" si="259"/>
        <v>-3.264774068856338</v>
      </c>
      <c r="K2745" s="1">
        <f t="shared" si="260"/>
        <v>3.3979220384300941</v>
      </c>
      <c r="L2745" s="26"/>
      <c r="M2745" s="26"/>
      <c r="N2745" s="2">
        <v>1250001</v>
      </c>
      <c r="O2745" s="26"/>
      <c r="P2745" s="26"/>
      <c r="Q2745" s="26"/>
      <c r="R2745" s="26"/>
      <c r="S2745" s="26"/>
      <c r="T2745" s="26"/>
      <c r="U2745" s="26"/>
      <c r="V2745" s="26"/>
    </row>
    <row r="2746" spans="1:22" ht="14.5" x14ac:dyDescent="0.35">
      <c r="A2746" s="15">
        <v>23</v>
      </c>
      <c r="B2746" s="8">
        <v>180</v>
      </c>
      <c r="C2746" s="8">
        <v>1250000.0001000001</v>
      </c>
      <c r="D2746" s="8">
        <v>7500</v>
      </c>
      <c r="E2746" s="2">
        <v>1620</v>
      </c>
      <c r="F2746" s="2">
        <v>10417.755859375</v>
      </c>
      <c r="G2746" s="2">
        <v>513.89984130859398</v>
      </c>
      <c r="H2746" s="1">
        <v>10093.978884717901</v>
      </c>
      <c r="I2746" s="1">
        <v>515.29929829715263</v>
      </c>
      <c r="J2746" s="1">
        <f t="shared" si="259"/>
        <v>-3.1079339833610184</v>
      </c>
      <c r="K2746" s="1">
        <f t="shared" si="260"/>
        <v>0.27232096141440298</v>
      </c>
      <c r="L2746" s="26"/>
      <c r="M2746" s="26"/>
      <c r="N2746" s="2">
        <v>1250001</v>
      </c>
      <c r="O2746" s="26"/>
      <c r="P2746" s="26"/>
      <c r="Q2746" s="26"/>
      <c r="R2746" s="26"/>
      <c r="S2746" s="26"/>
      <c r="T2746" s="26"/>
      <c r="U2746" s="26"/>
      <c r="V2746" s="26"/>
    </row>
    <row r="2747" spans="1:22" ht="14.5" x14ac:dyDescent="0.35">
      <c r="A2747" s="15">
        <v>23</v>
      </c>
      <c r="B2747" s="8">
        <v>180</v>
      </c>
      <c r="C2747" s="8">
        <v>1250000.0001000001</v>
      </c>
      <c r="D2747" s="8">
        <v>7500</v>
      </c>
      <c r="E2747" s="2">
        <v>1650</v>
      </c>
      <c r="F2747" s="2">
        <v>13534.9375</v>
      </c>
      <c r="G2747" s="2">
        <v>664.11437988281295</v>
      </c>
      <c r="H2747" s="1">
        <v>13400.8775582569</v>
      </c>
      <c r="I2747" s="1">
        <v>620.41186257659501</v>
      </c>
      <c r="J2747" s="1">
        <f t="shared" si="259"/>
        <v>-0.99047329729524314</v>
      </c>
      <c r="K2747" s="1">
        <f t="shared" si="260"/>
        <v>-6.5805708519561827</v>
      </c>
      <c r="L2747" s="26"/>
      <c r="M2747" s="26"/>
      <c r="N2747" s="2">
        <v>0</v>
      </c>
      <c r="O2747" s="26"/>
      <c r="P2747" s="26"/>
      <c r="Q2747" s="26"/>
      <c r="R2747" s="26"/>
      <c r="S2747" s="26"/>
      <c r="T2747" s="26"/>
      <c r="U2747" s="26"/>
      <c r="V2747" s="26"/>
    </row>
    <row r="2748" spans="1:22" ht="14.5" x14ac:dyDescent="0.35">
      <c r="A2748" s="15">
        <v>23</v>
      </c>
      <c r="B2748" s="8">
        <v>180</v>
      </c>
      <c r="C2748" s="8">
        <v>1250000.0001000001</v>
      </c>
      <c r="D2748" s="8">
        <v>7500</v>
      </c>
      <c r="E2748" s="2">
        <v>1680</v>
      </c>
      <c r="F2748" s="2">
        <v>13954.65234375</v>
      </c>
      <c r="G2748" s="2">
        <v>605.12213134765602</v>
      </c>
      <c r="H2748" s="1">
        <v>15451.344103550769</v>
      </c>
      <c r="I2748" s="1">
        <v>640.65910426078403</v>
      </c>
      <c r="J2748" s="1">
        <f t="shared" si="259"/>
        <v>10.72539625446926</v>
      </c>
      <c r="K2748" s="1">
        <f t="shared" si="260"/>
        <v>5.8726942995762341</v>
      </c>
      <c r="L2748" s="26"/>
      <c r="M2748" s="26"/>
      <c r="N2748" s="2">
        <v>2.6302675247796701E-14</v>
      </c>
      <c r="O2748" s="26"/>
      <c r="P2748" s="26"/>
      <c r="Q2748" s="26"/>
      <c r="R2748" s="26"/>
      <c r="S2748" s="26"/>
      <c r="T2748" s="26"/>
      <c r="U2748" s="26"/>
      <c r="V2748" s="26"/>
    </row>
    <row r="2749" spans="1:22" ht="14.5" x14ac:dyDescent="0.35">
      <c r="A2749" s="15">
        <v>23</v>
      </c>
      <c r="B2749" s="8">
        <v>180</v>
      </c>
      <c r="C2749" s="8">
        <v>1250000.0001000001</v>
      </c>
      <c r="D2749" s="8">
        <v>7500</v>
      </c>
      <c r="E2749" s="2">
        <v>1710</v>
      </c>
      <c r="F2749" s="2">
        <v>17048.7578125</v>
      </c>
      <c r="G2749" s="2">
        <v>611.06091308593795</v>
      </c>
      <c r="H2749" s="1">
        <v>16698.499089806119</v>
      </c>
      <c r="I2749" s="1">
        <v>646.69157075604937</v>
      </c>
      <c r="J2749" s="1">
        <f t="shared" si="259"/>
        <v>-2.054453037259258</v>
      </c>
      <c r="K2749" s="1">
        <f t="shared" si="260"/>
        <v>5.8309502223226675</v>
      </c>
      <c r="L2749" s="26"/>
      <c r="M2749" s="26"/>
      <c r="N2749" s="2">
        <v>1.3676908184549101E-13</v>
      </c>
      <c r="O2749" s="26"/>
      <c r="P2749" s="26"/>
      <c r="Q2749" s="26"/>
      <c r="R2749" s="26"/>
      <c r="S2749" s="26"/>
      <c r="T2749" s="26"/>
      <c r="U2749" s="26"/>
      <c r="V2749" s="26"/>
    </row>
    <row r="2750" spans="1:22" ht="14.5" x14ac:dyDescent="0.35">
      <c r="A2750" s="15">
        <v>23</v>
      </c>
      <c r="B2750" s="8">
        <v>180</v>
      </c>
      <c r="C2750" s="8">
        <v>1250000.0001000001</v>
      </c>
      <c r="D2750" s="8">
        <v>7500</v>
      </c>
      <c r="E2750" s="2">
        <v>1740</v>
      </c>
      <c r="F2750" s="2">
        <v>17702.900390625</v>
      </c>
      <c r="G2750" s="2">
        <v>627.019287109375</v>
      </c>
      <c r="H2750" s="1">
        <v>17407.215921945161</v>
      </c>
      <c r="I2750" s="1">
        <v>654.55507131722027</v>
      </c>
      <c r="J2750" s="1">
        <f t="shared" si="259"/>
        <v>-1.6702600260713569</v>
      </c>
      <c r="K2750" s="1">
        <f t="shared" si="260"/>
        <v>4.3915370346561646</v>
      </c>
      <c r="L2750" s="26"/>
      <c r="M2750" s="26"/>
      <c r="N2750" s="2">
        <v>0</v>
      </c>
      <c r="O2750" s="26"/>
      <c r="P2750" s="26"/>
      <c r="Q2750" s="26"/>
      <c r="R2750" s="26"/>
      <c r="S2750" s="26"/>
      <c r="T2750" s="26"/>
      <c r="U2750" s="26"/>
      <c r="V2750" s="26"/>
    </row>
    <row r="2751" spans="1:22" ht="14.5" x14ac:dyDescent="0.35">
      <c r="A2751" s="15">
        <v>23</v>
      </c>
      <c r="B2751" s="8">
        <v>180</v>
      </c>
      <c r="C2751" s="8">
        <v>1250000.0001000001</v>
      </c>
      <c r="D2751" s="8">
        <v>7500</v>
      </c>
      <c r="E2751" s="2">
        <v>1770</v>
      </c>
      <c r="F2751" s="2">
        <v>16770.115234375</v>
      </c>
      <c r="G2751" s="2">
        <v>646.73583984375</v>
      </c>
      <c r="H2751" s="1">
        <v>17395.84346228592</v>
      </c>
      <c r="I2751" s="1">
        <v>667.7235280590902</v>
      </c>
      <c r="J2751" s="1">
        <f t="shared" si="259"/>
        <v>3.7312100672290969</v>
      </c>
      <c r="K2751" s="1">
        <f t="shared" si="260"/>
        <v>3.2451716639688288</v>
      </c>
      <c r="L2751" s="26"/>
      <c r="M2751" s="26"/>
      <c r="N2751" s="2">
        <v>2.1041332467618801E-13</v>
      </c>
      <c r="O2751" s="26"/>
      <c r="P2751" s="26"/>
      <c r="Q2751" s="26"/>
      <c r="R2751" s="26"/>
      <c r="S2751" s="26"/>
      <c r="T2751" s="26"/>
      <c r="U2751" s="26"/>
      <c r="V2751" s="26"/>
    </row>
    <row r="2752" spans="1:22" ht="14.5" x14ac:dyDescent="0.35">
      <c r="A2752" s="15">
        <v>23</v>
      </c>
      <c r="B2752" s="8">
        <v>180</v>
      </c>
      <c r="C2752" s="8">
        <v>1250000.0001000001</v>
      </c>
      <c r="D2752" s="8">
        <v>7500</v>
      </c>
      <c r="E2752" s="2">
        <v>1800</v>
      </c>
      <c r="F2752" s="2">
        <v>16456.45703125</v>
      </c>
      <c r="G2752" s="2">
        <v>725.55340576171898</v>
      </c>
      <c r="H2752" s="1">
        <v>17063.088077748689</v>
      </c>
      <c r="I2752" s="1">
        <v>683.93993170348494</v>
      </c>
      <c r="J2752" s="1">
        <f t="shared" si="259"/>
        <v>3.6862797705892993</v>
      </c>
      <c r="K2752" s="1">
        <f t="shared" si="260"/>
        <v>-5.7354115807018111</v>
      </c>
      <c r="L2752" s="26"/>
      <c r="M2752" s="26"/>
      <c r="N2752" s="2">
        <v>5.2603174637358398E-13</v>
      </c>
      <c r="O2752" s="26"/>
      <c r="P2752" s="26"/>
      <c r="Q2752" s="26"/>
      <c r="R2752" s="26"/>
      <c r="S2752" s="26"/>
      <c r="T2752" s="26"/>
      <c r="U2752" s="26"/>
      <c r="V2752" s="26"/>
    </row>
    <row r="2753" spans="1:22" ht="14.5" x14ac:dyDescent="0.35">
      <c r="A2753" s="15">
        <v>23</v>
      </c>
      <c r="B2753" s="8">
        <v>180</v>
      </c>
      <c r="C2753" s="8">
        <v>1250000.0001000001</v>
      </c>
      <c r="D2753" s="8">
        <v>7500</v>
      </c>
      <c r="E2753" s="2">
        <v>1830</v>
      </c>
      <c r="F2753" s="2">
        <v>11638.9482421875</v>
      </c>
      <c r="G2753" s="2">
        <v>551.30438232421898</v>
      </c>
      <c r="H2753" s="1">
        <v>12078.627203688409</v>
      </c>
      <c r="I2753" s="1">
        <v>545.29581897023002</v>
      </c>
      <c r="J2753" s="1">
        <f t="shared" si="259"/>
        <v>3.7776520038744765</v>
      </c>
      <c r="K2753" s="1">
        <f t="shared" si="260"/>
        <v>-1.0898812972713428</v>
      </c>
      <c r="L2753" s="26"/>
      <c r="M2753" s="26"/>
      <c r="N2753" s="2">
        <v>1250001</v>
      </c>
      <c r="O2753" s="26"/>
      <c r="P2753" s="26"/>
      <c r="Q2753" s="26"/>
      <c r="R2753" s="26"/>
      <c r="S2753" s="26"/>
      <c r="T2753" s="26"/>
      <c r="U2753" s="26"/>
      <c r="V2753" s="26"/>
    </row>
    <row r="2754" spans="1:22" ht="14.5" x14ac:dyDescent="0.35">
      <c r="A2754" s="15">
        <v>23</v>
      </c>
      <c r="B2754" s="8">
        <v>180</v>
      </c>
      <c r="C2754" s="8">
        <v>1250000.0001000001</v>
      </c>
      <c r="D2754" s="8">
        <v>7500</v>
      </c>
      <c r="E2754" s="2">
        <v>1860</v>
      </c>
      <c r="F2754" s="2">
        <v>10621.9375</v>
      </c>
      <c r="G2754" s="2">
        <v>503.47470092773398</v>
      </c>
      <c r="H2754" s="1">
        <v>11106.74329975804</v>
      </c>
      <c r="I2754" s="1">
        <v>498.81168021904699</v>
      </c>
      <c r="J2754" s="1">
        <f t="shared" si="259"/>
        <v>4.5641936770767098</v>
      </c>
      <c r="K2754" s="1">
        <f t="shared" si="260"/>
        <v>-0.92616782930594366</v>
      </c>
      <c r="L2754" s="26"/>
      <c r="M2754" s="26"/>
      <c r="N2754" s="2">
        <v>1250001</v>
      </c>
      <c r="O2754" s="26"/>
      <c r="P2754" s="26"/>
      <c r="Q2754" s="26"/>
      <c r="R2754" s="26"/>
      <c r="S2754" s="26"/>
      <c r="T2754" s="26"/>
      <c r="U2754" s="26"/>
      <c r="V2754" s="26"/>
    </row>
    <row r="2755" spans="1:22" ht="14.5" x14ac:dyDescent="0.35">
      <c r="A2755" s="15">
        <v>23</v>
      </c>
      <c r="B2755" s="8">
        <v>180</v>
      </c>
      <c r="C2755" s="8">
        <v>1250000.0001000001</v>
      </c>
      <c r="D2755" s="8">
        <v>7500</v>
      </c>
      <c r="E2755" s="2">
        <v>1890</v>
      </c>
      <c r="F2755" s="2">
        <v>10852.3720703125</v>
      </c>
      <c r="G2755" s="2">
        <v>495.44940185546898</v>
      </c>
      <c r="H2755" s="1">
        <v>11381.42022908857</v>
      </c>
      <c r="I2755" s="1">
        <v>481.76059918030438</v>
      </c>
      <c r="J2755" s="1">
        <f t="shared" si="259"/>
        <v>4.8749541146245949</v>
      </c>
      <c r="K2755" s="1">
        <f t="shared" si="260"/>
        <v>-2.7629062874835908</v>
      </c>
      <c r="L2755" s="26"/>
      <c r="M2755" s="26"/>
      <c r="N2755" s="2">
        <v>1250001</v>
      </c>
      <c r="O2755" s="26"/>
      <c r="P2755" s="26"/>
      <c r="Q2755" s="26"/>
      <c r="R2755" s="26"/>
      <c r="S2755" s="26"/>
      <c r="T2755" s="26"/>
      <c r="U2755" s="26"/>
      <c r="V2755" s="26"/>
    </row>
    <row r="2756" spans="1:22" ht="14.5" x14ac:dyDescent="0.35">
      <c r="A2756" s="15">
        <v>23</v>
      </c>
      <c r="B2756" s="8">
        <v>180</v>
      </c>
      <c r="C2756" s="8">
        <v>1250000.0001000001</v>
      </c>
      <c r="D2756" s="8">
        <v>7500</v>
      </c>
      <c r="E2756" s="2">
        <v>1920</v>
      </c>
      <c r="F2756" s="2">
        <v>11193.3212890625</v>
      </c>
      <c r="G2756" s="2">
        <v>477.65597534179699</v>
      </c>
      <c r="H2756" s="1">
        <v>11632.843495599131</v>
      </c>
      <c r="I2756" s="1">
        <v>472.97057699436618</v>
      </c>
      <c r="J2756" s="1">
        <f t="shared" si="259"/>
        <v>3.9266469279864915</v>
      </c>
      <c r="K2756" s="1">
        <f t="shared" si="260"/>
        <v>-0.98091484024209419</v>
      </c>
      <c r="L2756" s="26"/>
      <c r="M2756" s="26"/>
      <c r="N2756" s="2">
        <v>1250001</v>
      </c>
      <c r="O2756" s="26"/>
      <c r="P2756" s="26"/>
      <c r="Q2756" s="26"/>
      <c r="R2756" s="26"/>
      <c r="S2756" s="26"/>
      <c r="T2756" s="26"/>
      <c r="U2756" s="26"/>
      <c r="V2756" s="26"/>
    </row>
    <row r="2757" spans="1:22" ht="14.5" x14ac:dyDescent="0.35">
      <c r="A2757" s="15">
        <v>23</v>
      </c>
      <c r="B2757" s="8">
        <v>180</v>
      </c>
      <c r="C2757" s="8">
        <v>1250000.0001000001</v>
      </c>
      <c r="D2757" s="8">
        <v>7500</v>
      </c>
      <c r="E2757" s="2">
        <v>1950</v>
      </c>
      <c r="F2757" s="2">
        <v>11727.8544921875</v>
      </c>
      <c r="G2757" s="2">
        <v>468.97537231445301</v>
      </c>
      <c r="H2757" s="1">
        <v>11895.68006978729</v>
      </c>
      <c r="I2757" s="1">
        <v>466.05147471555199</v>
      </c>
      <c r="J2757" s="1">
        <f t="shared" si="259"/>
        <v>1.4309998279019098</v>
      </c>
      <c r="K2757" s="1">
        <f t="shared" si="260"/>
        <v>-0.62346506266868884</v>
      </c>
      <c r="L2757" s="26"/>
      <c r="M2757" s="26"/>
      <c r="N2757" s="2">
        <v>1250001</v>
      </c>
      <c r="O2757" s="26"/>
      <c r="P2757" s="26"/>
      <c r="Q2757" s="26"/>
      <c r="R2757" s="26"/>
      <c r="S2757" s="26"/>
      <c r="T2757" s="26"/>
      <c r="U2757" s="26"/>
      <c r="V2757" s="26"/>
    </row>
    <row r="2758" spans="1:22" ht="14.5" x14ac:dyDescent="0.35">
      <c r="A2758" s="15">
        <v>23</v>
      </c>
      <c r="B2758" s="8">
        <v>180</v>
      </c>
      <c r="C2758" s="8">
        <v>1250000.0001000001</v>
      </c>
      <c r="D2758" s="8">
        <v>7500</v>
      </c>
      <c r="E2758" s="2">
        <v>1980</v>
      </c>
      <c r="F2758" s="2">
        <v>12302.126953125</v>
      </c>
      <c r="G2758" s="2">
        <v>459.17443847656199</v>
      </c>
      <c r="H2758" s="1">
        <v>12164.369979334761</v>
      </c>
      <c r="I2758" s="1">
        <v>460.31116388145898</v>
      </c>
      <c r="J2758" s="1">
        <f t="shared" si="259"/>
        <v>-1.1197817606267373</v>
      </c>
      <c r="K2758" s="1">
        <f t="shared" si="260"/>
        <v>0.24755851145991337</v>
      </c>
      <c r="L2758" s="26"/>
      <c r="M2758" s="26"/>
      <c r="N2758" s="2">
        <v>1250001</v>
      </c>
      <c r="O2758" s="26"/>
      <c r="P2758" s="26"/>
      <c r="Q2758" s="26"/>
      <c r="R2758" s="26"/>
      <c r="S2758" s="26"/>
      <c r="T2758" s="26"/>
      <c r="U2758" s="26"/>
      <c r="V2758" s="26"/>
    </row>
    <row r="2759" spans="1:22" ht="14.5" x14ac:dyDescent="0.35">
      <c r="A2759" s="15">
        <v>23</v>
      </c>
      <c r="B2759" s="8">
        <v>180</v>
      </c>
      <c r="C2759" s="8">
        <v>1250000.0001000001</v>
      </c>
      <c r="D2759" s="8">
        <v>7500</v>
      </c>
      <c r="E2759" s="2">
        <v>2010</v>
      </c>
      <c r="F2759" s="2">
        <v>16437.41015625</v>
      </c>
      <c r="G2759" s="2">
        <v>608.60638427734398</v>
      </c>
      <c r="H2759" s="1">
        <v>16703.523396065371</v>
      </c>
      <c r="I2759" s="1">
        <v>587.86283379703707</v>
      </c>
      <c r="J2759" s="1">
        <f t="shared" si="259"/>
        <v>1.6189487108112774</v>
      </c>
      <c r="K2759" s="1">
        <f t="shared" si="260"/>
        <v>-3.4083688597742348</v>
      </c>
      <c r="L2759" s="26"/>
      <c r="M2759" s="26"/>
      <c r="N2759" s="2">
        <v>0</v>
      </c>
      <c r="O2759" s="26"/>
      <c r="P2759" s="26"/>
      <c r="Q2759" s="26"/>
      <c r="R2759" s="26"/>
      <c r="S2759" s="26"/>
      <c r="T2759" s="26"/>
      <c r="U2759" s="26"/>
      <c r="V2759" s="26"/>
    </row>
    <row r="2760" spans="1:22" ht="14.5" x14ac:dyDescent="0.35">
      <c r="A2760" s="15">
        <v>23</v>
      </c>
      <c r="B2760" s="8">
        <v>180</v>
      </c>
      <c r="C2760" s="8">
        <v>1250000.0001000001</v>
      </c>
      <c r="D2760" s="8">
        <v>7500</v>
      </c>
      <c r="E2760" s="2">
        <v>2040</v>
      </c>
      <c r="F2760" s="2">
        <v>18351.509765625</v>
      </c>
      <c r="G2760" s="2">
        <v>603.06500244140602</v>
      </c>
      <c r="H2760" s="1">
        <v>19715.288638348011</v>
      </c>
      <c r="I2760" s="1">
        <v>623.19662793310488</v>
      </c>
      <c r="J2760" s="1">
        <f t="shared" si="259"/>
        <v>7.431426025108645</v>
      </c>
      <c r="K2760" s="1">
        <f t="shared" si="260"/>
        <v>3.3382181705453635</v>
      </c>
      <c r="L2760" s="26"/>
      <c r="M2760" s="26"/>
      <c r="N2760" s="2">
        <v>8.4166058996436298E-14</v>
      </c>
      <c r="O2760" s="26"/>
      <c r="P2760" s="26"/>
      <c r="Q2760" s="26"/>
      <c r="R2760" s="26"/>
      <c r="S2760" s="26"/>
      <c r="T2760" s="26"/>
      <c r="U2760" s="26"/>
      <c r="V2760" s="26"/>
    </row>
    <row r="2761" spans="1:22" ht="14.5" x14ac:dyDescent="0.35">
      <c r="A2761" s="15">
        <v>23</v>
      </c>
      <c r="B2761" s="8">
        <v>180</v>
      </c>
      <c r="C2761" s="8">
        <v>1250000.0001000001</v>
      </c>
      <c r="D2761" s="8">
        <v>7500</v>
      </c>
      <c r="E2761" s="2">
        <v>2070</v>
      </c>
      <c r="F2761" s="2">
        <v>21775.32421875</v>
      </c>
      <c r="G2761" s="2">
        <v>646.80609130859398</v>
      </c>
      <c r="H2761" s="1">
        <v>21752.453583478811</v>
      </c>
      <c r="I2761" s="1">
        <v>625.92298073053098</v>
      </c>
      <c r="J2761" s="1">
        <f t="shared" si="259"/>
        <v>-0.10503005622986622</v>
      </c>
      <c r="K2761" s="1">
        <f t="shared" si="260"/>
        <v>-3.2286508829583012</v>
      </c>
      <c r="L2761" s="26"/>
      <c r="M2761" s="26"/>
      <c r="N2761" s="2">
        <v>4.20835478823819E-14</v>
      </c>
      <c r="O2761" s="26"/>
      <c r="P2761" s="26"/>
      <c r="Q2761" s="26"/>
      <c r="R2761" s="26"/>
      <c r="S2761" s="26"/>
      <c r="T2761" s="26"/>
      <c r="U2761" s="26"/>
      <c r="V2761" s="26"/>
    </row>
    <row r="2762" spans="1:22" ht="14.5" x14ac:dyDescent="0.35">
      <c r="A2762" s="15">
        <v>23</v>
      </c>
      <c r="B2762" s="8">
        <v>180</v>
      </c>
      <c r="C2762" s="8">
        <v>1250000.0001000001</v>
      </c>
      <c r="D2762" s="8">
        <v>7500</v>
      </c>
      <c r="E2762" s="2">
        <v>2100</v>
      </c>
      <c r="F2762" s="2">
        <v>22955.966796875</v>
      </c>
      <c r="G2762" s="2">
        <v>631.62872314453102</v>
      </c>
      <c r="H2762" s="1">
        <v>21999.275877738659</v>
      </c>
      <c r="I2762" s="1">
        <v>621.70701481071524</v>
      </c>
      <c r="J2762" s="1">
        <f t="shared" ref="J2762:J2825" si="261">(H2762-F2762)/F2762*100</f>
        <v>-4.1675043686967506</v>
      </c>
      <c r="K2762" s="1">
        <f t="shared" ref="K2762:K2825" si="262">(I2762-G2762)/G2762*100</f>
        <v>-1.5708133544689153</v>
      </c>
      <c r="L2762" s="26"/>
      <c r="M2762" s="26"/>
      <c r="N2762" s="2">
        <v>2.5249580529705702E-13</v>
      </c>
      <c r="O2762" s="26"/>
      <c r="P2762" s="26"/>
      <c r="Q2762" s="26"/>
      <c r="R2762" s="26"/>
      <c r="S2762" s="26"/>
      <c r="T2762" s="26"/>
      <c r="U2762" s="26"/>
      <c r="V2762" s="26"/>
    </row>
    <row r="2763" spans="1:22" ht="14.5" x14ac:dyDescent="0.35">
      <c r="A2763" s="15">
        <v>23</v>
      </c>
      <c r="B2763" s="8">
        <v>180</v>
      </c>
      <c r="C2763" s="8">
        <v>1250000.0001000001</v>
      </c>
      <c r="D2763" s="8">
        <v>7500</v>
      </c>
      <c r="E2763" s="2">
        <v>2130</v>
      </c>
      <c r="F2763" s="2">
        <v>21321.392578125</v>
      </c>
      <c r="G2763" s="2">
        <v>599.270263671875</v>
      </c>
      <c r="H2763" s="1">
        <v>20626.19944795188</v>
      </c>
      <c r="I2763" s="1">
        <v>618.53569575438644</v>
      </c>
      <c r="J2763" s="1">
        <f t="shared" si="261"/>
        <v>-3.2605427981583333</v>
      </c>
      <c r="K2763" s="1">
        <f t="shared" si="262"/>
        <v>3.2148152929310121</v>
      </c>
      <c r="L2763" s="26"/>
      <c r="M2763" s="26"/>
      <c r="N2763" s="2">
        <v>2.2093393466701E-13</v>
      </c>
      <c r="O2763" s="26"/>
      <c r="P2763" s="26"/>
      <c r="Q2763" s="26"/>
      <c r="R2763" s="26"/>
      <c r="S2763" s="26"/>
      <c r="T2763" s="26"/>
      <c r="U2763" s="26"/>
      <c r="V2763" s="26"/>
    </row>
    <row r="2764" spans="1:22" ht="14.5" x14ac:dyDescent="0.35">
      <c r="A2764" s="15">
        <v>23</v>
      </c>
      <c r="B2764" s="8">
        <v>180</v>
      </c>
      <c r="C2764" s="8">
        <v>1250000.0001000001</v>
      </c>
      <c r="D2764" s="8">
        <v>7500</v>
      </c>
      <c r="E2764" s="2">
        <v>2160</v>
      </c>
      <c r="F2764" s="2">
        <v>19469.52734375</v>
      </c>
      <c r="G2764" s="2">
        <v>604.75091552734398</v>
      </c>
      <c r="H2764" s="1">
        <v>19620.77746421337</v>
      </c>
      <c r="I2764" s="1">
        <v>615.69191421139362</v>
      </c>
      <c r="J2764" s="1">
        <f t="shared" si="261"/>
        <v>0.77685563595319351</v>
      </c>
      <c r="K2764" s="1">
        <f t="shared" si="262"/>
        <v>1.8091743895102783</v>
      </c>
      <c r="L2764" s="26"/>
      <c r="M2764" s="26"/>
      <c r="N2764" s="2">
        <v>0</v>
      </c>
      <c r="O2764" s="26"/>
      <c r="P2764" s="26"/>
      <c r="Q2764" s="26"/>
      <c r="R2764" s="26"/>
      <c r="S2764" s="26"/>
      <c r="T2764" s="26"/>
      <c r="U2764" s="26"/>
      <c r="V2764" s="26"/>
    </row>
    <row r="2765" spans="1:22" ht="14.5" x14ac:dyDescent="0.35">
      <c r="A2765" s="15">
        <v>23</v>
      </c>
      <c r="B2765" s="8">
        <v>180</v>
      </c>
      <c r="C2765" s="8">
        <v>1250000.0001000001</v>
      </c>
      <c r="D2765" s="8">
        <v>7500</v>
      </c>
      <c r="E2765" s="2">
        <v>2190</v>
      </c>
      <c r="F2765" s="2">
        <v>14388.0654296875</v>
      </c>
      <c r="G2765" s="2">
        <v>480.47277832031301</v>
      </c>
      <c r="H2765" s="1">
        <v>14760.63474896359</v>
      </c>
      <c r="I2765" s="1">
        <v>490.41805550282118</v>
      </c>
      <c r="J2765" s="1">
        <f t="shared" si="261"/>
        <v>2.5894330345993013</v>
      </c>
      <c r="K2765" s="1">
        <f t="shared" si="262"/>
        <v>2.0698939942603833</v>
      </c>
      <c r="L2765" s="26"/>
      <c r="M2765" s="26"/>
      <c r="N2765" s="2">
        <v>1250001</v>
      </c>
      <c r="O2765" s="26"/>
      <c r="P2765" s="26"/>
      <c r="Q2765" s="26"/>
      <c r="R2765" s="26"/>
      <c r="S2765" s="26"/>
      <c r="T2765" s="26"/>
      <c r="U2765" s="26"/>
      <c r="V2765" s="26"/>
    </row>
    <row r="2766" spans="1:22" ht="14.5" x14ac:dyDescent="0.35">
      <c r="A2766" s="15">
        <v>23</v>
      </c>
      <c r="B2766" s="8">
        <v>180</v>
      </c>
      <c r="C2766" s="8">
        <v>1250000.0001000001</v>
      </c>
      <c r="D2766" s="8">
        <v>7500</v>
      </c>
      <c r="E2766" s="2">
        <v>2220</v>
      </c>
      <c r="F2766" s="2">
        <v>13403.294921875</v>
      </c>
      <c r="G2766" s="2">
        <v>463.26205444335898</v>
      </c>
      <c r="H2766" s="1">
        <v>14115.871988127839</v>
      </c>
      <c r="I2766" s="1">
        <v>457.63862678830799</v>
      </c>
      <c r="J2766" s="1">
        <f t="shared" si="261"/>
        <v>5.3164320445554765</v>
      </c>
      <c r="K2766" s="1">
        <f t="shared" si="262"/>
        <v>-1.2138761638502686</v>
      </c>
      <c r="L2766" s="26"/>
      <c r="M2766" s="26"/>
      <c r="N2766" s="2">
        <v>1250001</v>
      </c>
      <c r="O2766" s="26"/>
      <c r="P2766" s="26"/>
      <c r="Q2766" s="26"/>
      <c r="R2766" s="26"/>
      <c r="S2766" s="26"/>
      <c r="T2766" s="26"/>
      <c r="U2766" s="26"/>
      <c r="V2766" s="26"/>
    </row>
    <row r="2767" spans="1:22" ht="14.5" x14ac:dyDescent="0.35">
      <c r="A2767" s="15">
        <v>23</v>
      </c>
      <c r="B2767" s="8">
        <v>180</v>
      </c>
      <c r="C2767" s="8">
        <v>1250000.0001000001</v>
      </c>
      <c r="D2767" s="8">
        <v>7500</v>
      </c>
      <c r="E2767" s="2">
        <v>2250</v>
      </c>
      <c r="F2767" s="2">
        <v>13328.140625</v>
      </c>
      <c r="G2767" s="2">
        <v>462.49325561523398</v>
      </c>
      <c r="H2767" s="1">
        <v>14189.32600879384</v>
      </c>
      <c r="I2767" s="1">
        <v>450.44552410317169</v>
      </c>
      <c r="J2767" s="1">
        <f t="shared" si="261"/>
        <v>6.461406793521431</v>
      </c>
      <c r="K2767" s="1">
        <f t="shared" si="262"/>
        <v>-2.6049529081317582</v>
      </c>
      <c r="L2767" s="26"/>
      <c r="M2767" s="26"/>
      <c r="N2767" s="2">
        <v>1250001</v>
      </c>
      <c r="O2767" s="26"/>
      <c r="P2767" s="26"/>
      <c r="Q2767" s="26"/>
      <c r="R2767" s="26"/>
      <c r="S2767" s="26"/>
      <c r="T2767" s="26"/>
      <c r="U2767" s="26"/>
      <c r="V2767" s="26"/>
    </row>
    <row r="2768" spans="1:22" ht="14.5" x14ac:dyDescent="0.35">
      <c r="A2768" s="15">
        <v>23</v>
      </c>
      <c r="B2768" s="8">
        <v>180</v>
      </c>
      <c r="C2768" s="8">
        <v>1250000.0001000001</v>
      </c>
      <c r="D2768" s="8">
        <v>7500</v>
      </c>
      <c r="E2768" s="2">
        <v>2280</v>
      </c>
      <c r="F2768" s="2">
        <v>13561.5341796875</v>
      </c>
      <c r="G2768" s="2">
        <v>456.86862182617199</v>
      </c>
      <c r="H2768" s="1">
        <v>14357.7451736168</v>
      </c>
      <c r="I2768" s="1">
        <v>447.22085367133627</v>
      </c>
      <c r="J2768" s="1">
        <f t="shared" si="261"/>
        <v>5.8710982354921706</v>
      </c>
      <c r="K2768" s="1">
        <f t="shared" si="262"/>
        <v>-2.1117160807131272</v>
      </c>
      <c r="L2768" s="26"/>
      <c r="M2768" s="26"/>
      <c r="N2768" s="2">
        <v>1250001</v>
      </c>
      <c r="O2768" s="26"/>
      <c r="P2768" s="26"/>
      <c r="Q2768" s="26"/>
      <c r="R2768" s="26"/>
      <c r="S2768" s="26"/>
      <c r="T2768" s="26"/>
      <c r="U2768" s="26"/>
      <c r="V2768" s="26"/>
    </row>
    <row r="2769" spans="1:22" ht="14.5" x14ac:dyDescent="0.35">
      <c r="A2769" s="15">
        <v>23</v>
      </c>
      <c r="B2769" s="8">
        <v>180</v>
      </c>
      <c r="C2769" s="8">
        <v>1250000.0001000001</v>
      </c>
      <c r="D2769" s="8">
        <v>7500</v>
      </c>
      <c r="E2769" s="2">
        <v>2310</v>
      </c>
      <c r="F2769" s="2">
        <v>14051.3330078125</v>
      </c>
      <c r="G2769" s="2">
        <v>442.58474731445301</v>
      </c>
      <c r="H2769" s="1">
        <v>14535.036713702069</v>
      </c>
      <c r="I2769" s="1">
        <v>438.89014550324907</v>
      </c>
      <c r="J2769" s="1">
        <f t="shared" si="261"/>
        <v>3.4424044012097039</v>
      </c>
      <c r="K2769" s="1">
        <f t="shared" si="262"/>
        <v>-0.83477838620112965</v>
      </c>
      <c r="L2769" s="26"/>
      <c r="M2769" s="26"/>
      <c r="N2769" s="2">
        <v>1250001</v>
      </c>
      <c r="O2769" s="26"/>
      <c r="P2769" s="26"/>
      <c r="Q2769" s="26"/>
      <c r="R2769" s="26"/>
      <c r="S2769" s="26"/>
      <c r="T2769" s="26"/>
      <c r="U2769" s="26"/>
      <c r="V2769" s="26"/>
    </row>
    <row r="2770" spans="1:22" ht="14.5" x14ac:dyDescent="0.35">
      <c r="A2770" s="15">
        <v>23</v>
      </c>
      <c r="B2770" s="8">
        <v>180</v>
      </c>
      <c r="C2770" s="8">
        <v>1250000.0001000001</v>
      </c>
      <c r="D2770" s="8">
        <v>7500</v>
      </c>
      <c r="E2770" s="2">
        <v>2340</v>
      </c>
      <c r="F2770" s="2">
        <v>15196.4814453125</v>
      </c>
      <c r="G2770" s="2">
        <v>432.07015991210898</v>
      </c>
      <c r="H2770" s="1">
        <v>14715.00936917477</v>
      </c>
      <c r="I2770" s="1">
        <v>428.58074672085718</v>
      </c>
      <c r="J2770" s="1">
        <f t="shared" si="261"/>
        <v>-3.1683128615686553</v>
      </c>
      <c r="K2770" s="1">
        <f t="shared" si="262"/>
        <v>-0.80760337440604779</v>
      </c>
      <c r="L2770" s="26"/>
      <c r="M2770" s="26"/>
      <c r="N2770" s="2">
        <v>1250001</v>
      </c>
      <c r="O2770" s="26"/>
      <c r="P2770" s="26"/>
      <c r="Q2770" s="26"/>
      <c r="R2770" s="26"/>
      <c r="S2770" s="26"/>
      <c r="T2770" s="26"/>
      <c r="U2770" s="26"/>
      <c r="V2770" s="26"/>
    </row>
    <row r="2771" spans="1:22" ht="14.5" x14ac:dyDescent="0.35">
      <c r="A2771" s="15">
        <v>23</v>
      </c>
      <c r="B2771" s="8">
        <v>180</v>
      </c>
      <c r="C2771" s="8">
        <v>1250000.0001000001</v>
      </c>
      <c r="D2771" s="8">
        <v>7500</v>
      </c>
      <c r="E2771" s="2">
        <v>2370</v>
      </c>
      <c r="F2771" s="2">
        <v>20153.908203125</v>
      </c>
      <c r="G2771" s="2">
        <v>569.47003173828102</v>
      </c>
      <c r="H2771" s="1">
        <v>19664.03551566496</v>
      </c>
      <c r="I2771" s="1">
        <v>563.71425536660274</v>
      </c>
      <c r="J2771" s="1">
        <f t="shared" si="261"/>
        <v>-2.4306585230158073</v>
      </c>
      <c r="K2771" s="1">
        <f t="shared" si="262"/>
        <v>-1.0107250690802883</v>
      </c>
      <c r="L2771" s="26"/>
      <c r="M2771" s="26"/>
      <c r="N2771" s="2">
        <v>0</v>
      </c>
      <c r="O2771" s="26"/>
      <c r="P2771" s="26"/>
      <c r="Q2771" s="26"/>
      <c r="R2771" s="26"/>
      <c r="S2771" s="26"/>
      <c r="T2771" s="26"/>
      <c r="U2771" s="26"/>
      <c r="V2771" s="26"/>
    </row>
    <row r="2772" spans="1:22" ht="14.5" x14ac:dyDescent="0.35">
      <c r="A2772" s="15">
        <v>23</v>
      </c>
      <c r="B2772" s="8">
        <v>180</v>
      </c>
      <c r="C2772" s="8">
        <v>1250000.0001000001</v>
      </c>
      <c r="D2772" s="8">
        <v>7500</v>
      </c>
      <c r="E2772" s="2">
        <v>2400</v>
      </c>
      <c r="F2772" s="2">
        <v>22878.771484375</v>
      </c>
      <c r="G2772" s="2">
        <v>610.530517578125</v>
      </c>
      <c r="H2772" s="1">
        <v>23463.77202936088</v>
      </c>
      <c r="I2772" s="1">
        <v>575.32902161602306</v>
      </c>
      <c r="J2772" s="1">
        <f t="shared" si="261"/>
        <v>2.5569578566987508</v>
      </c>
      <c r="K2772" s="1">
        <f t="shared" si="262"/>
        <v>-5.7657225885678143</v>
      </c>
      <c r="L2772" s="26"/>
      <c r="M2772" s="26"/>
      <c r="N2772" s="2">
        <v>0</v>
      </c>
      <c r="O2772" s="26"/>
      <c r="P2772" s="26"/>
      <c r="Q2772" s="26"/>
      <c r="R2772" s="26"/>
      <c r="S2772" s="26"/>
      <c r="T2772" s="26"/>
      <c r="U2772" s="26"/>
      <c r="V2772" s="26"/>
    </row>
    <row r="2773" spans="1:22" ht="14.5" x14ac:dyDescent="0.35">
      <c r="A2773" s="15">
        <v>23</v>
      </c>
      <c r="B2773" s="8">
        <v>180</v>
      </c>
      <c r="C2773" s="8">
        <v>1250000.0001000001</v>
      </c>
      <c r="D2773" s="8">
        <v>7500</v>
      </c>
      <c r="E2773" s="2">
        <v>2430</v>
      </c>
      <c r="F2773" s="2">
        <v>25863.619140625</v>
      </c>
      <c r="G2773" s="2">
        <v>598.91668701171898</v>
      </c>
      <c r="H2773" s="1">
        <v>25094.74985002575</v>
      </c>
      <c r="I2773" s="1">
        <v>558.92781512174486</v>
      </c>
      <c r="J2773" s="1">
        <f t="shared" si="261"/>
        <v>-2.9727830680570033</v>
      </c>
      <c r="K2773" s="1">
        <f t="shared" si="262"/>
        <v>-6.6768672099449544</v>
      </c>
      <c r="L2773" s="26"/>
      <c r="M2773" s="26"/>
      <c r="N2773" s="2">
        <v>1.7885153536130501E-13</v>
      </c>
      <c r="O2773" s="26"/>
      <c r="P2773" s="26"/>
      <c r="Q2773" s="26"/>
      <c r="R2773" s="26"/>
      <c r="S2773" s="26"/>
      <c r="T2773" s="26"/>
      <c r="U2773" s="26"/>
      <c r="V2773" s="26"/>
    </row>
    <row r="2774" spans="1:22" ht="14.5" x14ac:dyDescent="0.35">
      <c r="A2774" s="15">
        <v>23</v>
      </c>
      <c r="B2774" s="8">
        <v>180</v>
      </c>
      <c r="C2774" s="8">
        <v>1250000.0001000001</v>
      </c>
      <c r="D2774" s="8">
        <v>7500</v>
      </c>
      <c r="E2774" s="2">
        <v>2460</v>
      </c>
      <c r="F2774" s="2">
        <v>25453.330078125</v>
      </c>
      <c r="G2774" s="2">
        <v>544.18829345703102</v>
      </c>
      <c r="H2774" s="1">
        <v>25096.055129885419</v>
      </c>
      <c r="I2774" s="1">
        <v>543.42958878366846</v>
      </c>
      <c r="J2774" s="1">
        <f t="shared" si="261"/>
        <v>-1.4036471736428271</v>
      </c>
      <c r="K2774" s="1">
        <f t="shared" si="262"/>
        <v>-0.13941951388604532</v>
      </c>
      <c r="L2774" s="26"/>
      <c r="M2774" s="26"/>
      <c r="N2774" s="2">
        <v>2.8405766237457598E-13</v>
      </c>
      <c r="O2774" s="26"/>
      <c r="P2774" s="26"/>
      <c r="Q2774" s="26"/>
      <c r="R2774" s="26"/>
      <c r="S2774" s="26"/>
      <c r="T2774" s="26"/>
      <c r="U2774" s="26"/>
      <c r="V2774" s="26"/>
    </row>
    <row r="2775" spans="1:22" ht="14.5" x14ac:dyDescent="0.35">
      <c r="A2775" s="15">
        <v>23</v>
      </c>
      <c r="B2775" s="8">
        <v>180</v>
      </c>
      <c r="C2775" s="8">
        <v>1250000.0001000001</v>
      </c>
      <c r="D2775" s="8">
        <v>7500</v>
      </c>
      <c r="E2775" s="2">
        <v>2490</v>
      </c>
      <c r="F2775" s="2">
        <v>24419.4296875</v>
      </c>
      <c r="G2775" s="2">
        <v>506.822021484375</v>
      </c>
      <c r="H2775" s="1">
        <v>24060.897645503192</v>
      </c>
      <c r="I2775" s="1">
        <v>527.90220259892703</v>
      </c>
      <c r="J2775" s="1">
        <f t="shared" si="261"/>
        <v>-1.468224469551541</v>
      </c>
      <c r="K2775" s="1">
        <f t="shared" si="262"/>
        <v>4.1592867359655408</v>
      </c>
      <c r="L2775" s="26"/>
      <c r="M2775" s="26"/>
      <c r="N2775" s="2">
        <v>0</v>
      </c>
      <c r="O2775" s="26"/>
      <c r="P2775" s="26"/>
      <c r="Q2775" s="26"/>
      <c r="R2775" s="26"/>
      <c r="S2775" s="26"/>
      <c r="T2775" s="26"/>
      <c r="U2775" s="26"/>
      <c r="V2775" s="26"/>
    </row>
    <row r="2776" spans="1:22" ht="14.5" x14ac:dyDescent="0.35">
      <c r="A2776" s="15">
        <v>23</v>
      </c>
      <c r="B2776" s="8">
        <v>180</v>
      </c>
      <c r="C2776" s="8">
        <v>1250000.0001000001</v>
      </c>
      <c r="D2776" s="8">
        <v>7500</v>
      </c>
      <c r="E2776" s="2">
        <v>2520</v>
      </c>
      <c r="F2776" s="2">
        <v>22607.572265625</v>
      </c>
      <c r="G2776" s="2">
        <v>496.18566894531199</v>
      </c>
      <c r="H2776" s="1">
        <v>23291.101885535511</v>
      </c>
      <c r="I2776" s="1">
        <v>514.72524864059255</v>
      </c>
      <c r="J2776" s="1">
        <f t="shared" si="261"/>
        <v>3.0234543182233811</v>
      </c>
      <c r="K2776" s="1">
        <f t="shared" si="262"/>
        <v>3.7364198233875108</v>
      </c>
      <c r="L2776" s="26"/>
      <c r="M2776" s="26"/>
      <c r="N2776" s="2">
        <v>0</v>
      </c>
      <c r="O2776" s="26"/>
      <c r="P2776" s="26"/>
      <c r="Q2776" s="26"/>
      <c r="R2776" s="26"/>
      <c r="S2776" s="26"/>
      <c r="T2776" s="26"/>
      <c r="U2776" s="26"/>
      <c r="V2776" s="26"/>
    </row>
    <row r="2777" spans="1:22" ht="14.5" x14ac:dyDescent="0.35">
      <c r="A2777" s="15">
        <v>23</v>
      </c>
      <c r="B2777" s="8">
        <v>180</v>
      </c>
      <c r="C2777" s="8">
        <v>1250000.0001000001</v>
      </c>
      <c r="D2777" s="8">
        <v>7500</v>
      </c>
      <c r="E2777" s="2">
        <v>2550</v>
      </c>
      <c r="F2777" s="2">
        <v>18439.154296875</v>
      </c>
      <c r="G2777" s="2">
        <v>408.895751953125</v>
      </c>
      <c r="H2777" s="1">
        <v>18099.30018369605</v>
      </c>
      <c r="I2777" s="1">
        <v>408.81092787649271</v>
      </c>
      <c r="J2777" s="1">
        <f t="shared" si="261"/>
        <v>-1.8431111736862411</v>
      </c>
      <c r="K2777" s="1">
        <f t="shared" si="262"/>
        <v>-2.0744670549184743E-2</v>
      </c>
      <c r="L2777" s="26"/>
      <c r="M2777" s="26"/>
      <c r="N2777" s="2">
        <v>1250001</v>
      </c>
      <c r="O2777" s="26"/>
      <c r="P2777" s="26"/>
      <c r="Q2777" s="26"/>
      <c r="R2777" s="26"/>
      <c r="S2777" s="26"/>
      <c r="T2777" s="26"/>
      <c r="U2777" s="26"/>
      <c r="V2777" s="26"/>
    </row>
    <row r="2778" spans="1:22" ht="14.5" x14ac:dyDescent="0.35">
      <c r="A2778" s="15">
        <v>23</v>
      </c>
      <c r="B2778" s="8">
        <v>180</v>
      </c>
      <c r="C2778" s="8">
        <v>1250000.0001000001</v>
      </c>
      <c r="D2778" s="8">
        <v>7500</v>
      </c>
      <c r="E2778" s="2">
        <v>2580</v>
      </c>
      <c r="F2778" s="2">
        <v>16439.646484375</v>
      </c>
      <c r="G2778" s="2">
        <v>381.34265136718801</v>
      </c>
      <c r="H2778" s="1">
        <v>17075.823375838929</v>
      </c>
      <c r="I2778" s="1">
        <v>377.95082534322501</v>
      </c>
      <c r="J2778" s="1">
        <f t="shared" si="261"/>
        <v>3.8697723340254351</v>
      </c>
      <c r="K2778" s="1">
        <f t="shared" si="262"/>
        <v>-0.88944313252206275</v>
      </c>
      <c r="L2778" s="26"/>
      <c r="M2778" s="26"/>
      <c r="N2778" s="2">
        <v>1250001</v>
      </c>
      <c r="O2778" s="26"/>
      <c r="P2778" s="26"/>
      <c r="Q2778" s="26"/>
      <c r="R2778" s="26"/>
      <c r="S2778" s="26"/>
      <c r="T2778" s="26"/>
      <c r="U2778" s="26"/>
      <c r="V2778" s="26"/>
    </row>
    <row r="2779" spans="1:22" ht="14.5" x14ac:dyDescent="0.35">
      <c r="A2779" s="15">
        <v>23</v>
      </c>
      <c r="B2779" s="8">
        <v>180</v>
      </c>
      <c r="C2779" s="8">
        <v>1250000.0001000001</v>
      </c>
      <c r="D2779" s="8">
        <v>7500</v>
      </c>
      <c r="E2779" s="2">
        <v>2610</v>
      </c>
      <c r="F2779" s="2">
        <v>15658.9326171875</v>
      </c>
      <c r="G2779" s="2">
        <v>368.01040649414102</v>
      </c>
      <c r="H2779" s="1">
        <v>16889.25562212793</v>
      </c>
      <c r="I2779" s="1">
        <v>366.11243835887029</v>
      </c>
      <c r="J2779" s="1">
        <f t="shared" si="261"/>
        <v>7.8570042736502197</v>
      </c>
      <c r="K2779" s="1">
        <f t="shared" si="262"/>
        <v>-0.51573762637632026</v>
      </c>
      <c r="L2779" s="26"/>
      <c r="M2779" s="26"/>
      <c r="N2779" s="2">
        <v>1250001</v>
      </c>
      <c r="O2779" s="26"/>
      <c r="P2779" s="26"/>
      <c r="Q2779" s="26"/>
      <c r="R2779" s="26"/>
      <c r="S2779" s="26"/>
      <c r="T2779" s="26"/>
      <c r="U2779" s="26"/>
      <c r="V2779" s="26"/>
    </row>
    <row r="2780" spans="1:22" ht="14.5" x14ac:dyDescent="0.35">
      <c r="A2780" s="15">
        <v>23</v>
      </c>
      <c r="B2780" s="8">
        <v>180</v>
      </c>
      <c r="C2780" s="8">
        <v>1250000.0001000001</v>
      </c>
      <c r="D2780" s="8">
        <v>7500</v>
      </c>
      <c r="E2780" s="2">
        <v>2640</v>
      </c>
      <c r="F2780" s="2">
        <v>15826.6943359375</v>
      </c>
      <c r="G2780" s="2">
        <v>355.759521484375</v>
      </c>
      <c r="H2780" s="1">
        <v>16900.50368100396</v>
      </c>
      <c r="I2780" s="1">
        <v>358.4163515352007</v>
      </c>
      <c r="J2780" s="1">
        <f t="shared" si="261"/>
        <v>6.7847986589857427</v>
      </c>
      <c r="K2780" s="1">
        <f t="shared" si="262"/>
        <v>0.74680504396349434</v>
      </c>
      <c r="L2780" s="26"/>
      <c r="M2780" s="26"/>
      <c r="N2780" s="2">
        <v>1250001</v>
      </c>
      <c r="O2780" s="26"/>
      <c r="P2780" s="26"/>
      <c r="Q2780" s="26"/>
      <c r="R2780" s="26"/>
      <c r="S2780" s="26"/>
      <c r="T2780" s="26"/>
      <c r="U2780" s="26"/>
      <c r="V2780" s="26"/>
    </row>
    <row r="2781" spans="1:22" ht="14.5" x14ac:dyDescent="0.35">
      <c r="A2781" s="15">
        <v>23</v>
      </c>
      <c r="B2781" s="8">
        <v>180</v>
      </c>
      <c r="C2781" s="8">
        <v>1250000.0001000001</v>
      </c>
      <c r="D2781" s="8">
        <v>7500</v>
      </c>
      <c r="E2781" s="2">
        <v>2670</v>
      </c>
      <c r="F2781" s="2">
        <v>16756.642578125</v>
      </c>
      <c r="G2781" s="2">
        <v>353.07308959960898</v>
      </c>
      <c r="H2781" s="1">
        <v>17014.393526397951</v>
      </c>
      <c r="I2781" s="1">
        <v>351.64738996369749</v>
      </c>
      <c r="J2781" s="1">
        <f t="shared" si="261"/>
        <v>1.5382016240498719</v>
      </c>
      <c r="K2781" s="1">
        <f t="shared" si="262"/>
        <v>-0.40379730936964164</v>
      </c>
      <c r="L2781" s="26"/>
      <c r="M2781" s="26"/>
      <c r="N2781" s="2">
        <v>1250001</v>
      </c>
      <c r="O2781" s="26"/>
      <c r="P2781" s="26"/>
      <c r="Q2781" s="26"/>
      <c r="R2781" s="26"/>
      <c r="S2781" s="26"/>
      <c r="T2781" s="26"/>
      <c r="U2781" s="26"/>
      <c r="V2781" s="26"/>
    </row>
    <row r="2782" spans="1:22" ht="14.5" x14ac:dyDescent="0.35">
      <c r="A2782" s="15">
        <v>23</v>
      </c>
      <c r="B2782" s="8">
        <v>180</v>
      </c>
      <c r="C2782" s="8">
        <v>1250000.0001000001</v>
      </c>
      <c r="D2782" s="8">
        <v>7500</v>
      </c>
      <c r="E2782" s="2">
        <v>2700</v>
      </c>
      <c r="F2782" s="2">
        <v>17908.1171875</v>
      </c>
      <c r="G2782" s="2">
        <v>348.57421875</v>
      </c>
      <c r="H2782" s="1">
        <v>17181.536190646912</v>
      </c>
      <c r="I2782" s="1">
        <v>347.99850876891372</v>
      </c>
      <c r="J2782" s="1">
        <f t="shared" si="261"/>
        <v>-4.0572718463125064</v>
      </c>
      <c r="K2782" s="1">
        <f t="shared" si="262"/>
        <v>-0.16516137743944292</v>
      </c>
      <c r="L2782" s="26"/>
      <c r="M2782" s="26"/>
      <c r="N2782" s="2">
        <v>1250001</v>
      </c>
      <c r="O2782" s="26"/>
      <c r="P2782" s="26"/>
      <c r="Q2782" s="26"/>
      <c r="R2782" s="26"/>
      <c r="S2782" s="26"/>
      <c r="T2782" s="26"/>
      <c r="U2782" s="26"/>
      <c r="V2782" s="26"/>
    </row>
    <row r="2783" spans="1:22" ht="14.5" x14ac:dyDescent="0.35">
      <c r="A2783" s="15">
        <v>23</v>
      </c>
      <c r="B2783" s="8">
        <v>180</v>
      </c>
      <c r="C2783" s="8">
        <v>1250000.0001000001</v>
      </c>
      <c r="D2783" s="8">
        <v>7500</v>
      </c>
      <c r="E2783" s="2">
        <v>2730</v>
      </c>
      <c r="F2783" s="2">
        <v>22987.763671875</v>
      </c>
      <c r="G2783" s="2">
        <v>425.36837768554699</v>
      </c>
      <c r="H2783" s="1">
        <v>22724.61785335344</v>
      </c>
      <c r="I2783" s="1">
        <v>425.95450320593068</v>
      </c>
      <c r="J2783" s="1">
        <f t="shared" si="261"/>
        <v>-1.1447212624841474</v>
      </c>
      <c r="K2783" s="1">
        <f t="shared" si="262"/>
        <v>0.13779245264371334</v>
      </c>
      <c r="L2783" s="26"/>
      <c r="M2783" s="26"/>
      <c r="N2783" s="2">
        <v>0</v>
      </c>
      <c r="O2783" s="26"/>
      <c r="P2783" s="26"/>
      <c r="Q2783" s="26"/>
      <c r="R2783" s="26"/>
      <c r="S2783" s="26"/>
      <c r="T2783" s="26"/>
      <c r="U2783" s="26"/>
      <c r="V2783" s="26"/>
    </row>
    <row r="2784" spans="1:22" ht="14.5" x14ac:dyDescent="0.35">
      <c r="A2784" s="15">
        <v>23</v>
      </c>
      <c r="B2784" s="8">
        <v>180</v>
      </c>
      <c r="C2784" s="8">
        <v>1250000.0001000001</v>
      </c>
      <c r="D2784" s="8">
        <v>7500</v>
      </c>
      <c r="E2784" s="2">
        <v>2760</v>
      </c>
      <c r="F2784" s="2">
        <v>25750.3828125</v>
      </c>
      <c r="G2784" s="2">
        <v>426.5322265625</v>
      </c>
      <c r="H2784" s="1">
        <v>25303.371820199191</v>
      </c>
      <c r="I2784" s="1">
        <v>427.19138217959778</v>
      </c>
      <c r="J2784" s="1">
        <f t="shared" si="261"/>
        <v>-1.7359392112952086</v>
      </c>
      <c r="K2784" s="1">
        <f t="shared" si="262"/>
        <v>0.15453829184491752</v>
      </c>
      <c r="L2784" s="26"/>
      <c r="M2784" s="26"/>
      <c r="N2784" s="2">
        <v>4.2083588539963299E-14</v>
      </c>
      <c r="O2784" s="26"/>
      <c r="P2784" s="26"/>
      <c r="Q2784" s="26"/>
      <c r="R2784" s="26"/>
      <c r="S2784" s="26"/>
      <c r="T2784" s="26"/>
      <c r="U2784" s="26"/>
      <c r="V2784" s="26"/>
    </row>
    <row r="2785" spans="1:22" ht="14.5" x14ac:dyDescent="0.35">
      <c r="A2785" s="15">
        <v>23</v>
      </c>
      <c r="B2785" s="8">
        <v>180</v>
      </c>
      <c r="C2785" s="8">
        <v>1250000.0001000001</v>
      </c>
      <c r="D2785" s="8">
        <v>7500</v>
      </c>
      <c r="E2785" s="2">
        <v>2790</v>
      </c>
      <c r="F2785" s="2">
        <v>26577.060546875</v>
      </c>
      <c r="G2785" s="2">
        <v>421.31106567382801</v>
      </c>
      <c r="H2785" s="1">
        <v>26139.148270199661</v>
      </c>
      <c r="I2785" s="1">
        <v>421.95375367033859</v>
      </c>
      <c r="J2785" s="1">
        <f t="shared" si="261"/>
        <v>-1.6477077135862181</v>
      </c>
      <c r="K2785" s="1">
        <f t="shared" si="262"/>
        <v>0.1525447700934901</v>
      </c>
      <c r="L2785" s="26"/>
      <c r="M2785" s="26"/>
      <c r="N2785" s="2">
        <v>0</v>
      </c>
      <c r="O2785" s="26"/>
      <c r="P2785" s="26"/>
      <c r="Q2785" s="26"/>
      <c r="R2785" s="26"/>
      <c r="S2785" s="26"/>
      <c r="T2785" s="26"/>
      <c r="U2785" s="26"/>
      <c r="V2785" s="26"/>
    </row>
    <row r="2786" spans="1:22" ht="14.5" x14ac:dyDescent="0.35">
      <c r="A2786" s="15">
        <v>23</v>
      </c>
      <c r="B2786" s="8">
        <v>180</v>
      </c>
      <c r="C2786" s="8">
        <v>1250000.0001000001</v>
      </c>
      <c r="D2786" s="8">
        <v>7500</v>
      </c>
      <c r="E2786" s="2">
        <v>2820</v>
      </c>
      <c r="F2786" s="2">
        <v>27080.318359375</v>
      </c>
      <c r="G2786" s="2">
        <v>411.65505981445301</v>
      </c>
      <c r="H2786" s="1">
        <v>25692.467762434389</v>
      </c>
      <c r="I2786" s="1">
        <v>416.38631243677742</v>
      </c>
      <c r="J2786" s="1">
        <f t="shared" si="261"/>
        <v>-5.1249419542372081</v>
      </c>
      <c r="K2786" s="1">
        <f t="shared" si="262"/>
        <v>1.1493245399332495</v>
      </c>
      <c r="L2786" s="26"/>
      <c r="M2786" s="26"/>
      <c r="N2786" s="2">
        <v>0</v>
      </c>
      <c r="O2786" s="26"/>
      <c r="P2786" s="26"/>
      <c r="Q2786" s="26"/>
      <c r="R2786" s="26"/>
      <c r="S2786" s="26"/>
      <c r="T2786" s="26"/>
      <c r="U2786" s="26"/>
      <c r="V2786" s="26"/>
    </row>
    <row r="2787" spans="1:22" ht="14.5" x14ac:dyDescent="0.35">
      <c r="A2787" s="15">
        <v>23</v>
      </c>
      <c r="B2787" s="8">
        <v>180</v>
      </c>
      <c r="C2787" s="8">
        <v>1250000.0001000001</v>
      </c>
      <c r="D2787" s="8">
        <v>7500</v>
      </c>
      <c r="E2787" s="2">
        <v>2850</v>
      </c>
      <c r="F2787" s="2">
        <v>26492.8359375</v>
      </c>
      <c r="G2787" s="2">
        <v>418.56097412109398</v>
      </c>
      <c r="H2787" s="1">
        <v>25162.828642820161</v>
      </c>
      <c r="I2787" s="1">
        <v>408.60917702655712</v>
      </c>
      <c r="J2787" s="1">
        <f t="shared" si="261"/>
        <v>-5.0202526366656137</v>
      </c>
      <c r="K2787" s="1">
        <f t="shared" si="262"/>
        <v>-2.3776218304713952</v>
      </c>
      <c r="L2787" s="26"/>
      <c r="M2787" s="26"/>
      <c r="N2787" s="2">
        <v>2.7353699817364599E-13</v>
      </c>
      <c r="O2787" s="26"/>
      <c r="P2787" s="26"/>
      <c r="Q2787" s="26"/>
      <c r="R2787" s="26"/>
      <c r="S2787" s="26"/>
      <c r="T2787" s="26"/>
      <c r="U2787" s="26"/>
      <c r="V2787" s="26"/>
    </row>
    <row r="2788" spans="1:22" ht="14.5" x14ac:dyDescent="0.35">
      <c r="A2788" s="15">
        <v>23</v>
      </c>
      <c r="B2788" s="8">
        <v>180</v>
      </c>
      <c r="C2788" s="8">
        <v>1250000.0001000001</v>
      </c>
      <c r="D2788" s="8">
        <v>7500</v>
      </c>
      <c r="E2788" s="2">
        <v>2880</v>
      </c>
      <c r="F2788" s="2">
        <v>24927.158203125</v>
      </c>
      <c r="G2788" s="2">
        <v>406.02096557617199</v>
      </c>
      <c r="H2788" s="1">
        <v>25693.154751834209</v>
      </c>
      <c r="I2788" s="1">
        <v>400.26634987761071</v>
      </c>
      <c r="J2788" s="1">
        <f t="shared" si="261"/>
        <v>3.0729397329101849</v>
      </c>
      <c r="K2788" s="1">
        <f t="shared" si="262"/>
        <v>-1.417319839726769</v>
      </c>
      <c r="L2788" s="26"/>
      <c r="M2788" s="26"/>
      <c r="N2788" s="2">
        <v>0</v>
      </c>
      <c r="O2788" s="26"/>
      <c r="P2788" s="26"/>
      <c r="Q2788" s="26"/>
      <c r="R2788" s="26"/>
      <c r="S2788" s="26"/>
      <c r="T2788" s="26"/>
      <c r="U2788" s="26"/>
      <c r="V2788" s="26"/>
    </row>
    <row r="2789" spans="1:22" ht="14.5" x14ac:dyDescent="0.35">
      <c r="A2789" s="15">
        <v>23</v>
      </c>
      <c r="B2789" s="8">
        <v>180</v>
      </c>
      <c r="C2789" s="8">
        <v>1250000.0001000001</v>
      </c>
      <c r="D2789" s="8">
        <v>7500</v>
      </c>
      <c r="E2789" s="2">
        <v>2910</v>
      </c>
      <c r="F2789" s="2">
        <v>19460.099609375</v>
      </c>
      <c r="G2789" s="2">
        <v>308.88330078125</v>
      </c>
      <c r="H2789" s="1">
        <v>19951.120958938791</v>
      </c>
      <c r="I2789" s="1">
        <v>309.93833861898128</v>
      </c>
      <c r="J2789" s="1">
        <f t="shared" si="261"/>
        <v>2.5232211521016001</v>
      </c>
      <c r="K2789" s="1">
        <f t="shared" si="262"/>
        <v>0.34156519146965819</v>
      </c>
      <c r="L2789" s="26"/>
      <c r="M2789" s="26"/>
      <c r="N2789" s="2">
        <v>1250001</v>
      </c>
      <c r="O2789" s="26"/>
      <c r="P2789" s="26"/>
      <c r="Q2789" s="26"/>
      <c r="R2789" s="26"/>
      <c r="S2789" s="26"/>
      <c r="T2789" s="26"/>
      <c r="U2789" s="26"/>
      <c r="V2789" s="26"/>
    </row>
    <row r="2790" spans="1:22" ht="14.5" x14ac:dyDescent="0.35">
      <c r="A2790" s="15">
        <v>23</v>
      </c>
      <c r="B2790" s="8">
        <v>180</v>
      </c>
      <c r="C2790" s="8">
        <v>1250000.0001000001</v>
      </c>
      <c r="D2790" s="8">
        <v>7500</v>
      </c>
      <c r="E2790" s="2">
        <v>2940</v>
      </c>
      <c r="F2790" s="2">
        <v>17907.876953125</v>
      </c>
      <c r="G2790" s="2">
        <v>287.88748168945301</v>
      </c>
      <c r="H2790" s="1">
        <v>18515.092162662771</v>
      </c>
      <c r="I2790" s="1">
        <v>300.39350358688608</v>
      </c>
      <c r="J2790" s="1">
        <f t="shared" si="261"/>
        <v>3.3907716203723961</v>
      </c>
      <c r="K2790" s="1">
        <f t="shared" si="262"/>
        <v>4.3440658913135506</v>
      </c>
      <c r="L2790" s="26"/>
      <c r="M2790" s="26"/>
      <c r="N2790" s="2">
        <v>1250001</v>
      </c>
      <c r="O2790" s="26"/>
      <c r="P2790" s="26"/>
      <c r="Q2790" s="26"/>
      <c r="R2790" s="26"/>
      <c r="S2790" s="26"/>
      <c r="T2790" s="26"/>
      <c r="U2790" s="26"/>
      <c r="V2790" s="26"/>
    </row>
    <row r="2791" spans="1:22" ht="14.5" x14ac:dyDescent="0.35">
      <c r="A2791" s="15">
        <v>23</v>
      </c>
      <c r="B2791" s="8">
        <v>180</v>
      </c>
      <c r="C2791" s="8">
        <v>1250000.0001000001</v>
      </c>
      <c r="D2791" s="8">
        <v>7500</v>
      </c>
      <c r="E2791" s="2">
        <v>2970</v>
      </c>
      <c r="F2791" s="2">
        <v>17747.423828125</v>
      </c>
      <c r="G2791" s="2">
        <v>289.50863647460898</v>
      </c>
      <c r="H2791" s="1">
        <v>18495.42755527484</v>
      </c>
      <c r="I2791" s="1">
        <v>295.43714222917691</v>
      </c>
      <c r="J2791" s="1">
        <f t="shared" si="261"/>
        <v>4.2147172141370248</v>
      </c>
      <c r="K2791" s="1">
        <f t="shared" si="262"/>
        <v>2.0477820028998996</v>
      </c>
      <c r="L2791" s="26"/>
      <c r="M2791" s="26"/>
      <c r="N2791" s="2">
        <v>1250001</v>
      </c>
      <c r="O2791" s="26"/>
      <c r="P2791" s="26"/>
      <c r="Q2791" s="26"/>
      <c r="R2791" s="26"/>
      <c r="S2791" s="26"/>
      <c r="T2791" s="26"/>
      <c r="U2791" s="26"/>
      <c r="V2791" s="26"/>
    </row>
    <row r="2792" spans="1:22" ht="14.5" x14ac:dyDescent="0.35">
      <c r="A2792" s="15">
        <v>23</v>
      </c>
      <c r="B2792" s="8">
        <v>180</v>
      </c>
      <c r="C2792" s="8">
        <v>1250000.0001000001</v>
      </c>
      <c r="D2792" s="8">
        <v>7500</v>
      </c>
      <c r="E2792" s="2">
        <v>3000</v>
      </c>
      <c r="F2792" s="2">
        <v>17724.26171875</v>
      </c>
      <c r="G2792" s="2">
        <v>282.58084106445301</v>
      </c>
      <c r="H2792" s="1">
        <v>18690.959592289491</v>
      </c>
      <c r="I2792" s="1">
        <v>291.89579957718939</v>
      </c>
      <c r="J2792" s="1">
        <f t="shared" si="261"/>
        <v>5.4540938792212081</v>
      </c>
      <c r="K2792" s="1">
        <f t="shared" si="262"/>
        <v>3.2963871427545794</v>
      </c>
      <c r="L2792" s="26"/>
      <c r="M2792" s="26"/>
      <c r="N2792" s="2">
        <v>1250001</v>
      </c>
      <c r="O2792" s="26"/>
      <c r="P2792" s="26"/>
      <c r="Q2792" s="26"/>
      <c r="R2792" s="26"/>
      <c r="S2792" s="26"/>
      <c r="T2792" s="26"/>
      <c r="U2792" s="26"/>
      <c r="V2792" s="26"/>
    </row>
    <row r="2793" spans="1:22" ht="14.5" x14ac:dyDescent="0.35">
      <c r="A2793" s="15">
        <v>23</v>
      </c>
      <c r="B2793" s="8">
        <v>180</v>
      </c>
      <c r="C2793" s="8">
        <v>1250000.0001000001</v>
      </c>
      <c r="D2793" s="8">
        <v>7500</v>
      </c>
      <c r="E2793" s="2">
        <v>3030</v>
      </c>
      <c r="F2793" s="2">
        <v>18611.359375</v>
      </c>
      <c r="G2793" s="2">
        <v>283.02239990234398</v>
      </c>
      <c r="H2793" s="1">
        <v>18935.81932493957</v>
      </c>
      <c r="I2793" s="1">
        <v>288.79085631832498</v>
      </c>
      <c r="J2793" s="1">
        <f t="shared" si="261"/>
        <v>1.743343639774136</v>
      </c>
      <c r="K2793" s="1">
        <f t="shared" si="262"/>
        <v>2.0381624980819169</v>
      </c>
      <c r="L2793" s="26"/>
      <c r="M2793" s="26"/>
      <c r="N2793" s="2">
        <v>1250001</v>
      </c>
      <c r="O2793" s="26"/>
      <c r="P2793" s="26"/>
      <c r="Q2793" s="26"/>
      <c r="R2793" s="26"/>
      <c r="S2793" s="26"/>
      <c r="T2793" s="26"/>
      <c r="U2793" s="26"/>
      <c r="V2793" s="26"/>
    </row>
    <row r="2794" spans="1:22" ht="14.5" x14ac:dyDescent="0.35">
      <c r="A2794" s="15">
        <v>23</v>
      </c>
      <c r="B2794" s="8">
        <v>180</v>
      </c>
      <c r="C2794" s="8">
        <v>1250000.0001000001</v>
      </c>
      <c r="D2794" s="8">
        <v>7500</v>
      </c>
      <c r="E2794" s="2">
        <v>3060</v>
      </c>
      <c r="F2794" s="2">
        <v>19698.953125</v>
      </c>
      <c r="G2794" s="2">
        <v>277.50094604492199</v>
      </c>
      <c r="H2794" s="1">
        <v>19120.77915210936</v>
      </c>
      <c r="I2794" s="1">
        <v>285.19618550726938</v>
      </c>
      <c r="J2794" s="1">
        <f t="shared" si="261"/>
        <v>-2.9350492344533645</v>
      </c>
      <c r="K2794" s="1">
        <f t="shared" si="262"/>
        <v>2.773049811910075</v>
      </c>
      <c r="L2794" s="26"/>
      <c r="M2794" s="26"/>
      <c r="N2794" s="2">
        <v>1250001</v>
      </c>
      <c r="O2794" s="26"/>
      <c r="P2794" s="26"/>
      <c r="Q2794" s="26"/>
      <c r="R2794" s="26"/>
      <c r="S2794" s="26"/>
      <c r="T2794" s="26"/>
      <c r="U2794" s="26"/>
      <c r="V2794" s="26"/>
    </row>
    <row r="2795" spans="1:22" ht="14.5" x14ac:dyDescent="0.35">
      <c r="A2795" s="15">
        <v>23</v>
      </c>
      <c r="B2795" s="8">
        <v>180</v>
      </c>
      <c r="C2795" s="8">
        <v>1250000.0001000001</v>
      </c>
      <c r="D2795" s="8">
        <v>7500</v>
      </c>
      <c r="E2795" s="2">
        <v>3090</v>
      </c>
      <c r="F2795" s="2">
        <v>26198.80859375</v>
      </c>
      <c r="G2795" s="2">
        <v>349.80041503906199</v>
      </c>
      <c r="H2795" s="1">
        <v>25012.95726342838</v>
      </c>
      <c r="I2795" s="1">
        <v>350.10284674798839</v>
      </c>
      <c r="J2795" s="1">
        <f t="shared" si="261"/>
        <v>-4.5263559450734636</v>
      </c>
      <c r="K2795" s="1">
        <f t="shared" si="262"/>
        <v>8.6458361946950113E-2</v>
      </c>
      <c r="L2795" s="26"/>
      <c r="M2795" s="26"/>
      <c r="N2795" s="2">
        <v>0</v>
      </c>
      <c r="O2795" s="26"/>
      <c r="P2795" s="26"/>
      <c r="Q2795" s="26"/>
      <c r="R2795" s="26"/>
      <c r="S2795" s="26"/>
      <c r="T2795" s="26"/>
      <c r="U2795" s="26"/>
      <c r="V2795" s="26"/>
    </row>
    <row r="2796" spans="1:22" ht="14.5" x14ac:dyDescent="0.35">
      <c r="A2796" s="15">
        <v>23</v>
      </c>
      <c r="B2796" s="8">
        <v>180</v>
      </c>
      <c r="C2796" s="8">
        <v>1250000.0001000001</v>
      </c>
      <c r="D2796" s="8">
        <v>7500</v>
      </c>
      <c r="E2796" s="2">
        <v>3120</v>
      </c>
      <c r="F2796" s="2">
        <v>28028.5</v>
      </c>
      <c r="G2796" s="2">
        <v>349.22943115234398</v>
      </c>
      <c r="H2796" s="1">
        <v>27566.086525660721</v>
      </c>
      <c r="I2796" s="1">
        <v>350.03772463819911</v>
      </c>
      <c r="J2796" s="1">
        <f t="shared" si="261"/>
        <v>-1.649797435964389</v>
      </c>
      <c r="K2796" s="1">
        <f t="shared" si="262"/>
        <v>0.23145056336976658</v>
      </c>
      <c r="L2796" s="26"/>
      <c r="M2796" s="26"/>
      <c r="N2796" s="2">
        <v>0</v>
      </c>
      <c r="O2796" s="26"/>
      <c r="P2796" s="26"/>
      <c r="Q2796" s="26"/>
      <c r="R2796" s="26"/>
      <c r="S2796" s="26"/>
      <c r="T2796" s="26"/>
      <c r="U2796" s="26"/>
      <c r="V2796" s="26"/>
    </row>
    <row r="2797" spans="1:22" ht="14.5" x14ac:dyDescent="0.35">
      <c r="A2797" s="15">
        <v>23</v>
      </c>
      <c r="B2797" s="8">
        <v>180</v>
      </c>
      <c r="C2797" s="8">
        <v>1250000.0001000001</v>
      </c>
      <c r="D2797" s="8">
        <v>7500</v>
      </c>
      <c r="E2797" s="2">
        <v>3150</v>
      </c>
      <c r="F2797" s="2">
        <v>29562.4765625</v>
      </c>
      <c r="G2797" s="2">
        <v>352.42233276367199</v>
      </c>
      <c r="H2797" s="1">
        <v>28014.488220381761</v>
      </c>
      <c r="I2797" s="1">
        <v>348.55140825006617</v>
      </c>
      <c r="J2797" s="1">
        <f t="shared" si="261"/>
        <v>-5.2363283530915732</v>
      </c>
      <c r="K2797" s="1">
        <f t="shared" si="262"/>
        <v>-1.0983766219496613</v>
      </c>
      <c r="L2797" s="26"/>
      <c r="M2797" s="26"/>
      <c r="N2797" s="2">
        <v>0</v>
      </c>
      <c r="O2797" s="26"/>
      <c r="P2797" s="26"/>
      <c r="Q2797" s="26"/>
      <c r="R2797" s="26"/>
      <c r="S2797" s="26"/>
      <c r="T2797" s="26"/>
      <c r="U2797" s="26"/>
      <c r="V2797" s="26"/>
    </row>
    <row r="2798" spans="1:22" ht="14.5" x14ac:dyDescent="0.35">
      <c r="A2798" s="15">
        <v>23</v>
      </c>
      <c r="B2798" s="8">
        <v>180</v>
      </c>
      <c r="C2798" s="8">
        <v>1250000.0001000001</v>
      </c>
      <c r="D2798" s="8">
        <v>7500</v>
      </c>
      <c r="E2798" s="2">
        <v>3180</v>
      </c>
      <c r="F2798" s="2">
        <v>29627.96875</v>
      </c>
      <c r="G2798" s="2">
        <v>351.20007324218699</v>
      </c>
      <c r="H2798" s="1">
        <v>28170.653908058401</v>
      </c>
      <c r="I2798" s="1">
        <v>346.73592919790718</v>
      </c>
      <c r="J2798" s="1">
        <f t="shared" si="261"/>
        <v>-4.9187133084903074</v>
      </c>
      <c r="K2798" s="1">
        <f t="shared" si="262"/>
        <v>-1.2711113648320167</v>
      </c>
      <c r="L2798" s="26"/>
      <c r="M2798" s="26"/>
      <c r="N2798" s="2">
        <v>0</v>
      </c>
      <c r="O2798" s="26"/>
      <c r="P2798" s="26"/>
      <c r="Q2798" s="26"/>
      <c r="R2798" s="26"/>
      <c r="S2798" s="26"/>
      <c r="T2798" s="26"/>
      <c r="U2798" s="26"/>
      <c r="V2798" s="26"/>
    </row>
    <row r="2799" spans="1:22" ht="14.5" x14ac:dyDescent="0.35">
      <c r="A2799" s="15">
        <v>23</v>
      </c>
      <c r="B2799" s="8">
        <v>180</v>
      </c>
      <c r="C2799" s="8">
        <v>1250000.0001000001</v>
      </c>
      <c r="D2799" s="8">
        <v>7500</v>
      </c>
      <c r="E2799" s="2">
        <v>3210</v>
      </c>
      <c r="F2799" s="2">
        <v>28459.220703125</v>
      </c>
      <c r="G2799" s="2">
        <v>343.69882202148398</v>
      </c>
      <c r="H2799" s="1">
        <v>28230.559383723019</v>
      </c>
      <c r="I2799" s="1">
        <v>344.69009664367002</v>
      </c>
      <c r="J2799" s="1">
        <f t="shared" si="261"/>
        <v>-0.80347006612472904</v>
      </c>
      <c r="K2799" s="1">
        <f t="shared" si="262"/>
        <v>0.28841373862028469</v>
      </c>
      <c r="L2799" s="26"/>
      <c r="M2799" s="26"/>
      <c r="N2799" s="2">
        <v>1.1572778054868401E-13</v>
      </c>
      <c r="O2799" s="26"/>
      <c r="P2799" s="26"/>
      <c r="Q2799" s="26"/>
      <c r="R2799" s="26"/>
      <c r="S2799" s="26"/>
      <c r="T2799" s="26"/>
      <c r="U2799" s="26"/>
      <c r="V2799" s="26"/>
    </row>
    <row r="2800" spans="1:22" ht="14.5" x14ac:dyDescent="0.35">
      <c r="A2800" s="15">
        <v>23</v>
      </c>
      <c r="B2800" s="8">
        <v>180</v>
      </c>
      <c r="C2800" s="8">
        <v>1250000.0001000001</v>
      </c>
      <c r="D2800" s="8">
        <v>7500</v>
      </c>
      <c r="E2800" s="2">
        <v>3240</v>
      </c>
      <c r="F2800" s="2">
        <v>26928.939453125</v>
      </c>
      <c r="G2800" s="2">
        <v>333.83175659179699</v>
      </c>
      <c r="H2800" s="1">
        <v>28411.180037305279</v>
      </c>
      <c r="I2800" s="1">
        <v>342.23365815940281</v>
      </c>
      <c r="J2800" s="1">
        <f t="shared" si="261"/>
        <v>5.5042664667890246</v>
      </c>
      <c r="K2800" s="1">
        <f t="shared" si="262"/>
        <v>2.5168071645980348</v>
      </c>
      <c r="L2800" s="26"/>
      <c r="M2800" s="26"/>
      <c r="N2800" s="2">
        <v>0</v>
      </c>
      <c r="O2800" s="26"/>
      <c r="P2800" s="26"/>
      <c r="Q2800" s="26"/>
      <c r="R2800" s="26"/>
      <c r="S2800" s="26"/>
      <c r="T2800" s="26"/>
      <c r="U2800" s="26"/>
      <c r="V2800" s="26"/>
    </row>
    <row r="2801" spans="1:22" ht="14.5" x14ac:dyDescent="0.35">
      <c r="A2801" s="15">
        <v>23</v>
      </c>
      <c r="B2801" s="8">
        <v>180</v>
      </c>
      <c r="C2801" s="8">
        <v>1250000.0001000001</v>
      </c>
      <c r="D2801" s="8">
        <v>7500</v>
      </c>
      <c r="E2801" s="2">
        <v>3270</v>
      </c>
      <c r="F2801" s="2">
        <v>20467.76171875</v>
      </c>
      <c r="G2801" s="2">
        <v>254.79667663574199</v>
      </c>
      <c r="H2801" s="1">
        <v>21865.57102998003</v>
      </c>
      <c r="I2801" s="1">
        <v>259.40678529096681</v>
      </c>
      <c r="J2801" s="1">
        <f t="shared" si="261"/>
        <v>6.8293217912026627</v>
      </c>
      <c r="K2801" s="1">
        <f t="shared" si="262"/>
        <v>1.8093284088691017</v>
      </c>
      <c r="L2801" s="26"/>
      <c r="M2801" s="26"/>
      <c r="N2801" s="2">
        <v>1250001</v>
      </c>
      <c r="O2801" s="26"/>
      <c r="P2801" s="26"/>
      <c r="Q2801" s="26"/>
      <c r="R2801" s="26"/>
      <c r="S2801" s="26"/>
      <c r="T2801" s="26"/>
      <c r="U2801" s="26"/>
      <c r="V2801" s="26"/>
    </row>
    <row r="2802" spans="1:22" ht="14.5" x14ac:dyDescent="0.35">
      <c r="A2802" s="15">
        <v>23</v>
      </c>
      <c r="B2802" s="8">
        <v>180</v>
      </c>
      <c r="C2802" s="8">
        <v>1250000.0001000001</v>
      </c>
      <c r="D2802" s="8">
        <v>7500</v>
      </c>
      <c r="E2802" s="2">
        <v>3300</v>
      </c>
      <c r="F2802" s="2">
        <v>18871.087890625</v>
      </c>
      <c r="G2802" s="2">
        <v>239.15478515625</v>
      </c>
      <c r="H2802" s="1">
        <v>19972.697996277569</v>
      </c>
      <c r="I2802" s="1">
        <v>246.46109027580931</v>
      </c>
      <c r="J2802" s="1">
        <f t="shared" si="261"/>
        <v>5.8375548460024937</v>
      </c>
      <c r="K2802" s="1">
        <f t="shared" si="262"/>
        <v>3.0550528666134746</v>
      </c>
      <c r="L2802" s="26"/>
      <c r="M2802" s="26"/>
      <c r="N2802" s="2">
        <v>1250001</v>
      </c>
      <c r="O2802" s="26"/>
      <c r="P2802" s="26"/>
      <c r="Q2802" s="26"/>
      <c r="R2802" s="26"/>
      <c r="S2802" s="26"/>
      <c r="T2802" s="26"/>
      <c r="U2802" s="26"/>
      <c r="V2802" s="26"/>
    </row>
    <row r="2803" spans="1:22" ht="14.5" x14ac:dyDescent="0.35">
      <c r="A2803" s="15">
        <v>23</v>
      </c>
      <c r="B2803" s="8">
        <v>180</v>
      </c>
      <c r="C2803" s="8">
        <v>1250000.0001000001</v>
      </c>
      <c r="D2803" s="8">
        <v>7500</v>
      </c>
      <c r="E2803" s="2">
        <v>3330</v>
      </c>
      <c r="F2803" s="2">
        <v>18888.34375</v>
      </c>
      <c r="G2803" s="2">
        <v>240.69593811035199</v>
      </c>
      <c r="H2803" s="1">
        <v>20061.92863567411</v>
      </c>
      <c r="I2803" s="1">
        <v>243.13960729573091</v>
      </c>
      <c r="J2803" s="1">
        <f t="shared" si="261"/>
        <v>6.2132757705349917</v>
      </c>
      <c r="K2803" s="1">
        <f t="shared" si="262"/>
        <v>1.0152515262881472</v>
      </c>
      <c r="L2803" s="26"/>
      <c r="M2803" s="26"/>
      <c r="N2803" s="2">
        <v>1250001</v>
      </c>
      <c r="O2803" s="26"/>
      <c r="P2803" s="26"/>
      <c r="Q2803" s="26"/>
      <c r="R2803" s="26"/>
      <c r="S2803" s="26"/>
      <c r="T2803" s="26"/>
      <c r="U2803" s="26"/>
      <c r="V2803" s="26"/>
    </row>
    <row r="2804" spans="1:22" ht="14.5" x14ac:dyDescent="0.35">
      <c r="A2804" s="15">
        <v>23</v>
      </c>
      <c r="B2804" s="8">
        <v>180</v>
      </c>
      <c r="C2804" s="8">
        <v>1250000.0001000001</v>
      </c>
      <c r="D2804" s="8">
        <v>7500</v>
      </c>
      <c r="E2804" s="2">
        <v>3360</v>
      </c>
      <c r="F2804" s="2">
        <v>19242.28125</v>
      </c>
      <c r="G2804" s="2">
        <v>242.83619689941401</v>
      </c>
      <c r="H2804" s="1">
        <v>20218.61420722089</v>
      </c>
      <c r="I2804" s="1">
        <v>239.44241269257921</v>
      </c>
      <c r="J2804" s="1">
        <f t="shared" si="261"/>
        <v>5.0738940177422549</v>
      </c>
      <c r="K2804" s="1">
        <f t="shared" si="262"/>
        <v>-1.3975610926902078</v>
      </c>
      <c r="L2804" s="26"/>
      <c r="M2804" s="26"/>
      <c r="N2804" s="2">
        <v>1250001</v>
      </c>
      <c r="O2804" s="26"/>
      <c r="P2804" s="26"/>
      <c r="Q2804" s="26"/>
      <c r="R2804" s="26"/>
      <c r="S2804" s="26"/>
      <c r="T2804" s="26"/>
      <c r="U2804" s="26"/>
      <c r="V2804" s="26"/>
    </row>
    <row r="2805" spans="1:22" ht="14.5" x14ac:dyDescent="0.35">
      <c r="A2805" s="15">
        <v>23</v>
      </c>
      <c r="B2805" s="8">
        <v>180</v>
      </c>
      <c r="C2805" s="8">
        <v>1250000.0001000001</v>
      </c>
      <c r="D2805" s="8">
        <v>7500</v>
      </c>
      <c r="E2805" s="2">
        <v>3390</v>
      </c>
      <c r="F2805" s="2">
        <v>19981.072265625</v>
      </c>
      <c r="G2805" s="2">
        <v>234.18226623535199</v>
      </c>
      <c r="H2805" s="1">
        <v>20406.48538406345</v>
      </c>
      <c r="I2805" s="1">
        <v>235.394255189718</v>
      </c>
      <c r="J2805" s="1">
        <f t="shared" si="261"/>
        <v>2.1290805257249432</v>
      </c>
      <c r="K2805" s="1">
        <f t="shared" si="262"/>
        <v>0.51754087696288831</v>
      </c>
      <c r="L2805" s="26"/>
      <c r="M2805" s="26"/>
      <c r="N2805" s="2">
        <v>1250001</v>
      </c>
      <c r="O2805" s="26"/>
      <c r="P2805" s="26"/>
      <c r="Q2805" s="26"/>
      <c r="R2805" s="26"/>
      <c r="S2805" s="26"/>
      <c r="T2805" s="26"/>
      <c r="U2805" s="26"/>
      <c r="V2805" s="26"/>
    </row>
    <row r="2806" spans="1:22" ht="14.5" x14ac:dyDescent="0.35">
      <c r="A2806" s="15">
        <v>23</v>
      </c>
      <c r="B2806" s="8">
        <v>180</v>
      </c>
      <c r="C2806" s="8">
        <v>1250000.0001000001</v>
      </c>
      <c r="D2806" s="8">
        <v>7500</v>
      </c>
      <c r="E2806" s="2">
        <v>3420</v>
      </c>
      <c r="F2806" s="2">
        <v>21221.130859375</v>
      </c>
      <c r="G2806" s="2">
        <v>229.95429992675801</v>
      </c>
      <c r="H2806" s="1">
        <v>20507.665925560701</v>
      </c>
      <c r="I2806" s="1">
        <v>231.23373012486729</v>
      </c>
      <c r="J2806" s="1">
        <f t="shared" si="261"/>
        <v>-3.3620495464741307</v>
      </c>
      <c r="K2806" s="1">
        <f t="shared" si="262"/>
        <v>0.5563845505462558</v>
      </c>
      <c r="L2806" s="26"/>
      <c r="M2806" s="26"/>
      <c r="N2806" s="2">
        <v>1250001</v>
      </c>
      <c r="O2806" s="26"/>
      <c r="P2806" s="26"/>
      <c r="Q2806" s="26"/>
      <c r="R2806" s="26"/>
      <c r="S2806" s="26"/>
      <c r="T2806" s="26"/>
      <c r="U2806" s="26"/>
      <c r="V2806" s="26"/>
    </row>
    <row r="2807" spans="1:22" ht="14.5" x14ac:dyDescent="0.35">
      <c r="A2807" s="15">
        <v>23</v>
      </c>
      <c r="B2807" s="8">
        <v>180</v>
      </c>
      <c r="C2807" s="8">
        <v>1250000.0001000001</v>
      </c>
      <c r="D2807" s="8">
        <v>7500</v>
      </c>
      <c r="E2807" s="2">
        <v>3450</v>
      </c>
      <c r="F2807" s="2">
        <v>27733.716796875</v>
      </c>
      <c r="G2807" s="2">
        <v>295.20062255859398</v>
      </c>
      <c r="H2807" s="1">
        <v>27124.391332864441</v>
      </c>
      <c r="I2807" s="1">
        <v>294.73370736125997</v>
      </c>
      <c r="J2807" s="1">
        <f t="shared" si="261"/>
        <v>-2.1970566313679845</v>
      </c>
      <c r="K2807" s="1">
        <f t="shared" si="262"/>
        <v>-0.15816877121975792</v>
      </c>
      <c r="L2807" s="26"/>
      <c r="M2807" s="26"/>
      <c r="N2807" s="2">
        <v>0</v>
      </c>
      <c r="O2807" s="26"/>
      <c r="P2807" s="26"/>
      <c r="Q2807" s="26"/>
      <c r="R2807" s="26"/>
      <c r="S2807" s="26"/>
      <c r="T2807" s="26"/>
      <c r="U2807" s="26"/>
      <c r="V2807" s="26"/>
    </row>
    <row r="2808" spans="1:22" ht="14.5" x14ac:dyDescent="0.35">
      <c r="A2808" s="15">
        <v>23</v>
      </c>
      <c r="B2808" s="8">
        <v>180</v>
      </c>
      <c r="C2808" s="8">
        <v>1250000.0001000001</v>
      </c>
      <c r="D2808" s="8">
        <v>7500</v>
      </c>
      <c r="E2808" s="2">
        <v>3480</v>
      </c>
      <c r="F2808" s="2">
        <v>30444.20703125</v>
      </c>
      <c r="G2808" s="2">
        <v>308.94613647460898</v>
      </c>
      <c r="H2808" s="1">
        <v>29207.695971469879</v>
      </c>
      <c r="I2808" s="1">
        <v>300.21390121921041</v>
      </c>
      <c r="J2808" s="1">
        <f t="shared" si="261"/>
        <v>-4.0615643511781485</v>
      </c>
      <c r="K2808" s="1">
        <f t="shared" si="262"/>
        <v>-2.8264587979776308</v>
      </c>
      <c r="L2808" s="26"/>
      <c r="M2808" s="26"/>
      <c r="N2808" s="2">
        <v>1.5782044928184199E-14</v>
      </c>
      <c r="O2808" s="26"/>
      <c r="P2808" s="26"/>
      <c r="Q2808" s="26"/>
      <c r="R2808" s="26"/>
      <c r="S2808" s="26"/>
      <c r="T2808" s="26"/>
      <c r="U2808" s="26"/>
      <c r="V2808" s="26"/>
    </row>
    <row r="2809" spans="1:22" ht="14.5" x14ac:dyDescent="0.35">
      <c r="A2809" s="15">
        <v>23</v>
      </c>
      <c r="B2809" s="8">
        <v>180</v>
      </c>
      <c r="C2809" s="8">
        <v>1250000.0001000001</v>
      </c>
      <c r="D2809" s="8">
        <v>7500</v>
      </c>
      <c r="E2809" s="2">
        <v>3510</v>
      </c>
      <c r="F2809" s="2">
        <v>32068.791015625</v>
      </c>
      <c r="G2809" s="2">
        <v>304.68225097656199</v>
      </c>
      <c r="H2809" s="1">
        <v>29487.486330008829</v>
      </c>
      <c r="I2809" s="1">
        <v>297.52376606573131</v>
      </c>
      <c r="J2809" s="1">
        <f t="shared" si="261"/>
        <v>-8.049273464529648</v>
      </c>
      <c r="K2809" s="1">
        <f t="shared" si="262"/>
        <v>-2.3494919339365632</v>
      </c>
      <c r="L2809" s="26"/>
      <c r="M2809" s="26"/>
      <c r="N2809" s="2">
        <v>1.52549996831723E-13</v>
      </c>
      <c r="O2809" s="26"/>
      <c r="P2809" s="26"/>
      <c r="Q2809" s="26"/>
      <c r="R2809" s="26"/>
      <c r="S2809" s="26"/>
      <c r="T2809" s="26"/>
      <c r="U2809" s="26"/>
      <c r="V2809" s="26"/>
    </row>
    <row r="2810" spans="1:22" ht="14.5" x14ac:dyDescent="0.35">
      <c r="A2810" s="15">
        <v>23</v>
      </c>
      <c r="B2810" s="8">
        <v>180</v>
      </c>
      <c r="C2810" s="8">
        <v>1250000.0001000001</v>
      </c>
      <c r="D2810" s="8">
        <v>7500</v>
      </c>
      <c r="E2810" s="2">
        <v>3540</v>
      </c>
      <c r="F2810" s="2">
        <v>31575.09375</v>
      </c>
      <c r="G2810" s="2">
        <v>296.92465209960898</v>
      </c>
      <c r="H2810" s="1">
        <v>29362.81817795003</v>
      </c>
      <c r="I2810" s="1">
        <v>292.16606213692472</v>
      </c>
      <c r="J2810" s="1">
        <f t="shared" si="261"/>
        <v>-7.0063943105472797</v>
      </c>
      <c r="K2810" s="1">
        <f t="shared" si="262"/>
        <v>-1.6026254233305952</v>
      </c>
      <c r="L2810" s="26"/>
      <c r="M2810" s="26"/>
      <c r="N2810" s="2">
        <v>0</v>
      </c>
      <c r="O2810" s="26"/>
      <c r="P2810" s="26"/>
      <c r="Q2810" s="26"/>
      <c r="R2810" s="26"/>
      <c r="S2810" s="26"/>
      <c r="T2810" s="26"/>
      <c r="U2810" s="26"/>
      <c r="V2810" s="26"/>
    </row>
    <row r="2811" spans="1:22" ht="14.5" x14ac:dyDescent="0.35">
      <c r="A2811" s="15">
        <v>23</v>
      </c>
      <c r="B2811" s="8">
        <v>180</v>
      </c>
      <c r="C2811" s="8">
        <v>1250000.0001000001</v>
      </c>
      <c r="D2811" s="8">
        <v>7500</v>
      </c>
      <c r="E2811" s="2">
        <v>3570</v>
      </c>
      <c r="F2811" s="2">
        <v>29711.560546875</v>
      </c>
      <c r="G2811" s="2">
        <v>286.80059814453102</v>
      </c>
      <c r="H2811" s="1">
        <v>29732.23280224434</v>
      </c>
      <c r="I2811" s="1">
        <v>285.93737030406947</v>
      </c>
      <c r="J2811" s="1">
        <f t="shared" si="261"/>
        <v>6.9576471207986088E-2</v>
      </c>
      <c r="K2811" s="1">
        <f t="shared" si="262"/>
        <v>-0.30098536964226635</v>
      </c>
      <c r="L2811" s="26"/>
      <c r="M2811" s="26"/>
      <c r="N2811" s="2">
        <v>9.46865537907772E-14</v>
      </c>
      <c r="O2811" s="26"/>
      <c r="P2811" s="26"/>
      <c r="Q2811" s="26"/>
      <c r="R2811" s="26"/>
      <c r="S2811" s="26"/>
      <c r="T2811" s="26"/>
      <c r="U2811" s="26"/>
      <c r="V2811" s="26"/>
    </row>
    <row r="2812" spans="1:22" ht="14.5" x14ac:dyDescent="0.35">
      <c r="A2812" s="15">
        <v>23</v>
      </c>
      <c r="B2812" s="8">
        <v>180</v>
      </c>
      <c r="C2812" s="8">
        <v>1250000.0001000001</v>
      </c>
      <c r="D2812" s="8">
        <v>7500</v>
      </c>
      <c r="E2812" s="2">
        <v>3600</v>
      </c>
      <c r="F2812" s="2">
        <v>27823.0546875</v>
      </c>
      <c r="G2812" s="2">
        <v>276.15139770507801</v>
      </c>
      <c r="H2812" s="1">
        <v>29165.555670339079</v>
      </c>
      <c r="I2812" s="1">
        <v>279.91149727731749</v>
      </c>
      <c r="J2812" s="1">
        <f t="shared" si="261"/>
        <v>4.8251387129042369</v>
      </c>
      <c r="K2812" s="1">
        <f t="shared" si="262"/>
        <v>1.3616080177349543</v>
      </c>
      <c r="L2812" s="26"/>
      <c r="M2812" s="26"/>
      <c r="N2812" s="2">
        <v>1.78851454046142E-13</v>
      </c>
      <c r="O2812" s="26"/>
      <c r="P2812" s="26"/>
      <c r="Q2812" s="26"/>
      <c r="R2812" s="26"/>
      <c r="S2812" s="26"/>
      <c r="T2812" s="26"/>
      <c r="U2812" s="26"/>
      <c r="V2812" s="26"/>
    </row>
    <row r="2813" spans="1:22" ht="14.5" x14ac:dyDescent="0.35">
      <c r="A2813" s="15">
        <v>23</v>
      </c>
      <c r="B2813" s="8">
        <v>180</v>
      </c>
      <c r="C2813" s="8">
        <v>1250000.0001000001</v>
      </c>
      <c r="D2813" s="8">
        <v>7500</v>
      </c>
      <c r="E2813" s="2">
        <v>3630</v>
      </c>
      <c r="F2813" s="2">
        <v>20922.689453125</v>
      </c>
      <c r="G2813" s="2">
        <v>205.62411499023401</v>
      </c>
      <c r="H2813" s="1">
        <v>21902.061307479311</v>
      </c>
      <c r="I2813" s="1">
        <v>213.11195337872209</v>
      </c>
      <c r="J2813" s="1">
        <f t="shared" si="261"/>
        <v>4.6809080474500497</v>
      </c>
      <c r="K2813" s="1">
        <f t="shared" si="262"/>
        <v>3.6415176249360228</v>
      </c>
      <c r="L2813" s="26"/>
      <c r="M2813" s="26"/>
      <c r="N2813" s="2">
        <v>1250001</v>
      </c>
      <c r="O2813" s="26"/>
      <c r="P2813" s="26"/>
      <c r="Q2813" s="26"/>
      <c r="R2813" s="26"/>
      <c r="S2813" s="26"/>
      <c r="T2813" s="26"/>
      <c r="U2813" s="26"/>
      <c r="V2813" s="26"/>
    </row>
    <row r="2814" spans="1:22" ht="14.5" x14ac:dyDescent="0.35">
      <c r="A2814" s="17">
        <v>23</v>
      </c>
      <c r="B2814" s="18">
        <v>180</v>
      </c>
      <c r="C2814" s="18">
        <v>1250000.0001000001</v>
      </c>
      <c r="D2814" s="18">
        <v>7500</v>
      </c>
      <c r="E2814" s="2">
        <v>3660</v>
      </c>
      <c r="F2814" s="2">
        <v>18953.515625</v>
      </c>
      <c r="G2814" s="2">
        <v>192.19613647460901</v>
      </c>
      <c r="H2814" s="1">
        <v>19187.340998039828</v>
      </c>
      <c r="I2814" s="1">
        <v>191.1502241495341</v>
      </c>
      <c r="J2814" s="1">
        <f t="shared" si="261"/>
        <v>1.2336781084107094</v>
      </c>
      <c r="K2814" s="1">
        <f t="shared" si="262"/>
        <v>-0.5441900884480495</v>
      </c>
      <c r="L2814" s="26"/>
      <c r="M2814" s="26"/>
      <c r="N2814" s="16">
        <v>1250001</v>
      </c>
      <c r="O2814" s="26"/>
      <c r="P2814" s="26"/>
      <c r="Q2814" s="26"/>
      <c r="R2814" s="26"/>
      <c r="S2814" s="26"/>
      <c r="T2814" s="26"/>
      <c r="U2814" s="26"/>
      <c r="V2814" s="26"/>
    </row>
    <row r="2815" spans="1:22" ht="14.5" x14ac:dyDescent="0.35">
      <c r="A2815" s="15">
        <v>24</v>
      </c>
      <c r="B2815" s="8">
        <v>180</v>
      </c>
      <c r="C2815" s="8">
        <v>1749999.9999000002</v>
      </c>
      <c r="D2815" s="8">
        <v>8499.9999989999997</v>
      </c>
      <c r="E2815" s="2">
        <v>30</v>
      </c>
      <c r="F2815" s="2">
        <v>208.67517089843801</v>
      </c>
      <c r="G2815" s="2">
        <v>705.11334228515602</v>
      </c>
      <c r="H2815" s="1">
        <v>230.69894606089261</v>
      </c>
      <c r="I2815" s="1">
        <v>710.82089920533656</v>
      </c>
      <c r="J2815" s="1">
        <f t="shared" si="261"/>
        <v>10.554094705006158</v>
      </c>
      <c r="K2815" s="1">
        <f t="shared" si="262"/>
        <v>0.80945240685466069</v>
      </c>
      <c r="L2815" s="26">
        <f t="shared" ref="L2815:M2815" si="263">AVERAGE(J2815:J2936)</f>
        <v>5.9010700114386383</v>
      </c>
      <c r="M2815" s="26">
        <f t="shared" si="263"/>
        <v>1.0536443310663735</v>
      </c>
      <c r="N2815" s="2">
        <v>1749999</v>
      </c>
      <c r="O2815" s="26">
        <f t="shared" ref="O2815:P2815" si="264">ABS(L2815)</f>
        <v>5.9010700114386383</v>
      </c>
      <c r="P2815" s="26">
        <f t="shared" si="264"/>
        <v>1.0536443310663735</v>
      </c>
      <c r="Q2815" s="26">
        <f t="shared" ref="Q2815" si="265">SUM(G2815:G2936)*30</f>
        <v>2206642.843780518</v>
      </c>
      <c r="R2815" s="26">
        <f t="shared" ref="R2815" si="266">SUM(I2815:I2936)*30</f>
        <v>2225027.4399868324</v>
      </c>
      <c r="S2815" s="26">
        <f t="shared" ref="S2815" si="267">SUM(F2815:F2936)*30</f>
        <v>82399827.473144531</v>
      </c>
      <c r="T2815" s="26">
        <f t="shared" ref="T2815" si="268">SUM(H2815:H2936)*30</f>
        <v>82297600.152143881</v>
      </c>
      <c r="U2815" s="26">
        <f t="shared" ref="U2815" si="269">(R2815-Q2815)/Q2815*100</f>
        <v>0.83314779544555084</v>
      </c>
      <c r="V2815" s="26">
        <f t="shared" ref="V2815" si="270">(T2815-S2815)/S2815*100</f>
        <v>-0.1240625425265218</v>
      </c>
    </row>
    <row r="2816" spans="1:22" ht="14.5" x14ac:dyDescent="0.35">
      <c r="A2816" s="15">
        <v>24</v>
      </c>
      <c r="B2816" s="8">
        <v>180</v>
      </c>
      <c r="C2816" s="8">
        <v>1749999.9999000002</v>
      </c>
      <c r="D2816" s="8">
        <v>8499.9999989999997</v>
      </c>
      <c r="E2816" s="2">
        <v>60</v>
      </c>
      <c r="F2816" s="2">
        <v>200.65753173828099</v>
      </c>
      <c r="G2816" s="2">
        <v>678.021728515625</v>
      </c>
      <c r="H2816" s="1">
        <v>233.4127427641441</v>
      </c>
      <c r="I2816" s="1">
        <v>690.28582011752258</v>
      </c>
      <c r="J2816" s="1">
        <f t="shared" si="261"/>
        <v>16.323937976365599</v>
      </c>
      <c r="K2816" s="1">
        <f t="shared" si="262"/>
        <v>1.8088050996163538</v>
      </c>
      <c r="L2816" s="26"/>
      <c r="M2816" s="26"/>
      <c r="N2816" s="2">
        <v>1749999</v>
      </c>
      <c r="O2816" s="26"/>
      <c r="P2816" s="26"/>
      <c r="Q2816" s="26"/>
      <c r="R2816" s="26"/>
      <c r="S2816" s="26"/>
      <c r="T2816" s="26"/>
      <c r="U2816" s="26"/>
      <c r="V2816" s="26"/>
    </row>
    <row r="2817" spans="1:22" ht="14.5" x14ac:dyDescent="0.35">
      <c r="A2817" s="15">
        <v>24</v>
      </c>
      <c r="B2817" s="8">
        <v>180</v>
      </c>
      <c r="C2817" s="8">
        <v>1749999.9999000002</v>
      </c>
      <c r="D2817" s="8">
        <v>8499.9999989999997</v>
      </c>
      <c r="E2817" s="2">
        <v>90</v>
      </c>
      <c r="F2817" s="2">
        <v>195.79635620117199</v>
      </c>
      <c r="G2817" s="2">
        <v>661.59582519531295</v>
      </c>
      <c r="H2817" s="1">
        <v>243.36184626062581</v>
      </c>
      <c r="I2817" s="1">
        <v>674.11468852806161</v>
      </c>
      <c r="J2817" s="1">
        <f t="shared" si="261"/>
        <v>24.293347936762625</v>
      </c>
      <c r="K2817" s="1">
        <f t="shared" si="262"/>
        <v>1.8922222384116307</v>
      </c>
      <c r="L2817" s="26"/>
      <c r="M2817" s="26"/>
      <c r="N2817" s="2">
        <v>1749999</v>
      </c>
      <c r="O2817" s="26"/>
      <c r="P2817" s="26"/>
      <c r="Q2817" s="26"/>
      <c r="R2817" s="26"/>
      <c r="S2817" s="26"/>
      <c r="T2817" s="26"/>
      <c r="U2817" s="26"/>
      <c r="V2817" s="26"/>
    </row>
    <row r="2818" spans="1:22" ht="14.5" x14ac:dyDescent="0.35">
      <c r="A2818" s="15">
        <v>24</v>
      </c>
      <c r="B2818" s="8">
        <v>180</v>
      </c>
      <c r="C2818" s="8">
        <v>1749999.9999000002</v>
      </c>
      <c r="D2818" s="8">
        <v>8499.9999989999997</v>
      </c>
      <c r="E2818" s="2">
        <v>120</v>
      </c>
      <c r="F2818" s="2">
        <v>191.37467956543</v>
      </c>
      <c r="G2818" s="2">
        <v>646.65496826171898</v>
      </c>
      <c r="H2818" s="1">
        <v>254.78704860267439</v>
      </c>
      <c r="I2818" s="1">
        <v>655.18785856300201</v>
      </c>
      <c r="J2818" s="1">
        <f t="shared" si="261"/>
        <v>33.135192796267511</v>
      </c>
      <c r="K2818" s="1">
        <f t="shared" si="262"/>
        <v>1.3195429897059938</v>
      </c>
      <c r="L2818" s="26"/>
      <c r="M2818" s="26"/>
      <c r="N2818" s="2">
        <v>1749999</v>
      </c>
      <c r="O2818" s="26"/>
      <c r="P2818" s="26"/>
      <c r="Q2818" s="26"/>
      <c r="R2818" s="26"/>
      <c r="S2818" s="26"/>
      <c r="T2818" s="26"/>
      <c r="U2818" s="26"/>
      <c r="V2818" s="26"/>
    </row>
    <row r="2819" spans="1:22" ht="14.5" x14ac:dyDescent="0.35">
      <c r="A2819" s="15">
        <v>24</v>
      </c>
      <c r="B2819" s="8">
        <v>180</v>
      </c>
      <c r="C2819" s="8">
        <v>1749999.9999000002</v>
      </c>
      <c r="D2819" s="8">
        <v>8499.9999989999997</v>
      </c>
      <c r="E2819" s="2">
        <v>150</v>
      </c>
      <c r="F2819" s="2">
        <v>189.899658203125</v>
      </c>
      <c r="G2819" s="2">
        <v>641.6708984375</v>
      </c>
      <c r="H2819" s="1">
        <v>266.31849060613138</v>
      </c>
      <c r="I2819" s="1">
        <v>641.09733775254278</v>
      </c>
      <c r="J2819" s="1">
        <f t="shared" si="261"/>
        <v>40.241690335885409</v>
      </c>
      <c r="K2819" s="1">
        <f t="shared" si="262"/>
        <v>-8.9385491278140133E-2</v>
      </c>
      <c r="L2819" s="26"/>
      <c r="M2819" s="26"/>
      <c r="N2819" s="2">
        <v>1749999</v>
      </c>
      <c r="O2819" s="26"/>
      <c r="P2819" s="26"/>
      <c r="Q2819" s="26"/>
      <c r="R2819" s="26"/>
      <c r="S2819" s="26"/>
      <c r="T2819" s="26"/>
      <c r="U2819" s="26"/>
      <c r="V2819" s="26"/>
    </row>
    <row r="2820" spans="1:22" ht="14.5" x14ac:dyDescent="0.35">
      <c r="A2820" s="15">
        <v>24</v>
      </c>
      <c r="B2820" s="8">
        <v>180</v>
      </c>
      <c r="C2820" s="8">
        <v>1749999.9999000002</v>
      </c>
      <c r="D2820" s="8">
        <v>8499.9999989999997</v>
      </c>
      <c r="E2820" s="2">
        <v>180</v>
      </c>
      <c r="F2820" s="2">
        <v>190.82304382324199</v>
      </c>
      <c r="G2820" s="2">
        <v>644.78265380859398</v>
      </c>
      <c r="H2820" s="1">
        <v>339.59757267073871</v>
      </c>
      <c r="I2820" s="1">
        <v>641.01696244270647</v>
      </c>
      <c r="J2820" s="1">
        <f t="shared" si="261"/>
        <v>77.964655560837556</v>
      </c>
      <c r="K2820" s="1">
        <f t="shared" si="262"/>
        <v>-0.58402491810912827</v>
      </c>
      <c r="L2820" s="26"/>
      <c r="M2820" s="26"/>
      <c r="N2820" s="2">
        <v>1749999</v>
      </c>
      <c r="O2820" s="26"/>
      <c r="P2820" s="26"/>
      <c r="Q2820" s="26"/>
      <c r="R2820" s="26"/>
      <c r="S2820" s="26"/>
      <c r="T2820" s="26"/>
      <c r="U2820" s="26"/>
      <c r="V2820" s="26"/>
    </row>
    <row r="2821" spans="1:22" ht="14.5" x14ac:dyDescent="0.35">
      <c r="A2821" s="15">
        <v>24</v>
      </c>
      <c r="B2821" s="8">
        <v>180</v>
      </c>
      <c r="C2821" s="8">
        <v>1749999.9999000002</v>
      </c>
      <c r="D2821" s="8">
        <v>8499.9999989999997</v>
      </c>
      <c r="E2821" s="2">
        <v>210</v>
      </c>
      <c r="F2821" s="2">
        <v>230.75003051757801</v>
      </c>
      <c r="G2821" s="2">
        <v>778.39270019531205</v>
      </c>
      <c r="H2821" s="1">
        <v>443.23488457953317</v>
      </c>
      <c r="I2821" s="1">
        <v>798.94506682979068</v>
      </c>
      <c r="J2821" s="1">
        <f t="shared" si="261"/>
        <v>92.084431618642213</v>
      </c>
      <c r="K2821" s="1">
        <f t="shared" si="262"/>
        <v>2.6403596320111546</v>
      </c>
      <c r="L2821" s="26"/>
      <c r="M2821" s="26"/>
      <c r="N2821" s="2">
        <v>0</v>
      </c>
      <c r="O2821" s="26"/>
      <c r="P2821" s="26"/>
      <c r="Q2821" s="26"/>
      <c r="R2821" s="26"/>
      <c r="S2821" s="26"/>
      <c r="T2821" s="26"/>
      <c r="U2821" s="26"/>
      <c r="V2821" s="26"/>
    </row>
    <row r="2822" spans="1:22" ht="14.5" x14ac:dyDescent="0.35">
      <c r="A2822" s="15">
        <v>24</v>
      </c>
      <c r="B2822" s="8">
        <v>180</v>
      </c>
      <c r="C2822" s="8">
        <v>1749999.9999000002</v>
      </c>
      <c r="D2822" s="8">
        <v>8499.9999989999997</v>
      </c>
      <c r="E2822" s="2">
        <v>240</v>
      </c>
      <c r="F2822" s="2">
        <v>260.49606323242199</v>
      </c>
      <c r="G2822" s="2">
        <v>853.39807128906295</v>
      </c>
      <c r="H2822" s="1">
        <v>559.38581864934508</v>
      </c>
      <c r="I2822" s="1">
        <v>861.97797575789752</v>
      </c>
      <c r="J2822" s="1">
        <f t="shared" si="261"/>
        <v>114.73868422734863</v>
      </c>
      <c r="K2822" s="1">
        <f t="shared" si="262"/>
        <v>1.0053812818998493</v>
      </c>
      <c r="L2822" s="26"/>
      <c r="M2822" s="26"/>
      <c r="N2822" s="2">
        <v>0</v>
      </c>
      <c r="O2822" s="26"/>
      <c r="P2822" s="26"/>
      <c r="Q2822" s="26"/>
      <c r="R2822" s="26"/>
      <c r="S2822" s="26"/>
      <c r="T2822" s="26"/>
      <c r="U2822" s="26"/>
      <c r="V2822" s="26"/>
    </row>
    <row r="2823" spans="1:22" ht="14.5" x14ac:dyDescent="0.35">
      <c r="A2823" s="15">
        <v>24</v>
      </c>
      <c r="B2823" s="8">
        <v>180</v>
      </c>
      <c r="C2823" s="8">
        <v>1749999.9999000002</v>
      </c>
      <c r="D2823" s="8">
        <v>8499.9999989999997</v>
      </c>
      <c r="E2823" s="2">
        <v>270</v>
      </c>
      <c r="F2823" s="2">
        <v>333.28457641601602</v>
      </c>
      <c r="G2823" s="2">
        <v>943.80230712890602</v>
      </c>
      <c r="H2823" s="1">
        <v>680.69520758418332</v>
      </c>
      <c r="I2823" s="1">
        <v>961.05078358040817</v>
      </c>
      <c r="J2823" s="1">
        <f t="shared" si="261"/>
        <v>104.23843638492249</v>
      </c>
      <c r="K2823" s="1">
        <f t="shared" si="262"/>
        <v>1.8275518422891837</v>
      </c>
      <c r="L2823" s="26"/>
      <c r="M2823" s="26"/>
      <c r="N2823" s="2">
        <v>6.3124791580947806E-14</v>
      </c>
      <c r="O2823" s="26"/>
      <c r="P2823" s="26"/>
      <c r="Q2823" s="26"/>
      <c r="R2823" s="26"/>
      <c r="S2823" s="26"/>
      <c r="T2823" s="26"/>
      <c r="U2823" s="26"/>
      <c r="V2823" s="26"/>
    </row>
    <row r="2824" spans="1:22" ht="14.5" x14ac:dyDescent="0.35">
      <c r="A2824" s="15">
        <v>24</v>
      </c>
      <c r="B2824" s="8">
        <v>180</v>
      </c>
      <c r="C2824" s="8">
        <v>1749999.9999000002</v>
      </c>
      <c r="D2824" s="8">
        <v>8499.9999989999997</v>
      </c>
      <c r="E2824" s="2">
        <v>300</v>
      </c>
      <c r="F2824" s="2">
        <v>488.15841674804699</v>
      </c>
      <c r="G2824" s="2">
        <v>1046.21264648438</v>
      </c>
      <c r="H2824" s="1">
        <v>848.45320313256423</v>
      </c>
      <c r="I2824" s="1">
        <v>1047.133251176665</v>
      </c>
      <c r="J2824" s="1">
        <f t="shared" si="261"/>
        <v>73.806939309719212</v>
      </c>
      <c r="K2824" s="1">
        <f t="shared" si="262"/>
        <v>8.7994032128987557E-2</v>
      </c>
      <c r="L2824" s="26"/>
      <c r="M2824" s="26"/>
      <c r="N2824" s="2">
        <v>0</v>
      </c>
      <c r="O2824" s="26"/>
      <c r="P2824" s="26"/>
      <c r="Q2824" s="26"/>
      <c r="R2824" s="26"/>
      <c r="S2824" s="26"/>
      <c r="T2824" s="26"/>
      <c r="U2824" s="26"/>
      <c r="V2824" s="26"/>
    </row>
    <row r="2825" spans="1:22" ht="14.5" x14ac:dyDescent="0.35">
      <c r="A2825" s="15">
        <v>24</v>
      </c>
      <c r="B2825" s="8">
        <v>180</v>
      </c>
      <c r="C2825" s="8">
        <v>1749999.9999000002</v>
      </c>
      <c r="D2825" s="8">
        <v>8499.9999989999997</v>
      </c>
      <c r="E2825" s="2">
        <v>330</v>
      </c>
      <c r="F2825" s="2">
        <v>712.3447265625</v>
      </c>
      <c r="G2825" s="2">
        <v>1116.13635253906</v>
      </c>
      <c r="H2825" s="1">
        <v>1054.9514825101501</v>
      </c>
      <c r="I2825" s="1">
        <v>1122.949223968744</v>
      </c>
      <c r="J2825" s="1">
        <f t="shared" si="261"/>
        <v>48.095640098430671</v>
      </c>
      <c r="K2825" s="1">
        <f t="shared" si="262"/>
        <v>0.61039777211679125</v>
      </c>
      <c r="L2825" s="26"/>
      <c r="M2825" s="26"/>
      <c r="N2825" s="2">
        <v>0</v>
      </c>
      <c r="O2825" s="26"/>
      <c r="P2825" s="26"/>
      <c r="Q2825" s="26"/>
      <c r="R2825" s="26"/>
      <c r="S2825" s="26"/>
      <c r="T2825" s="26"/>
      <c r="U2825" s="26"/>
      <c r="V2825" s="26"/>
    </row>
    <row r="2826" spans="1:22" ht="14.5" x14ac:dyDescent="0.35">
      <c r="A2826" s="15">
        <v>24</v>
      </c>
      <c r="B2826" s="8">
        <v>180</v>
      </c>
      <c r="C2826" s="8">
        <v>1749999.9999000002</v>
      </c>
      <c r="D2826" s="8">
        <v>8499.9999989999997</v>
      </c>
      <c r="E2826" s="2">
        <v>360</v>
      </c>
      <c r="F2826" s="2">
        <v>1029.1875</v>
      </c>
      <c r="G2826" s="2">
        <v>1170.81213378906</v>
      </c>
      <c r="H2826" s="1">
        <v>1287.6215630426179</v>
      </c>
      <c r="I2826" s="1">
        <v>1197.2728440987</v>
      </c>
      <c r="J2826" s="1">
        <f t="shared" ref="J2826:J2889" si="271">(H2826-F2826)/F2826*100</f>
        <v>25.110493767425073</v>
      </c>
      <c r="K2826" s="1">
        <f t="shared" ref="K2826:K2889" si="272">(I2826-G2826)/G2826*100</f>
        <v>2.2600304135904472</v>
      </c>
      <c r="L2826" s="26"/>
      <c r="M2826" s="26"/>
      <c r="N2826" s="2">
        <v>0</v>
      </c>
      <c r="O2826" s="26"/>
      <c r="P2826" s="26"/>
      <c r="Q2826" s="26"/>
      <c r="R2826" s="26"/>
      <c r="S2826" s="26"/>
      <c r="T2826" s="26"/>
      <c r="U2826" s="26"/>
      <c r="V2826" s="26"/>
    </row>
    <row r="2827" spans="1:22" ht="14.5" x14ac:dyDescent="0.35">
      <c r="A2827" s="15">
        <v>24</v>
      </c>
      <c r="B2827" s="8">
        <v>180</v>
      </c>
      <c r="C2827" s="8">
        <v>1749999.9999000002</v>
      </c>
      <c r="D2827" s="8">
        <v>8499.9999989999997</v>
      </c>
      <c r="E2827" s="2">
        <v>390</v>
      </c>
      <c r="F2827" s="2">
        <v>1192.82885742188</v>
      </c>
      <c r="G2827" s="2">
        <v>998.23089599609398</v>
      </c>
      <c r="H2827" s="1">
        <v>1278.1693083831881</v>
      </c>
      <c r="I2827" s="1">
        <v>1024.614977485491</v>
      </c>
      <c r="J2827" s="1">
        <f t="shared" si="271"/>
        <v>7.154458951115469</v>
      </c>
      <c r="K2827" s="1">
        <f t="shared" si="272"/>
        <v>2.6430840394966313</v>
      </c>
      <c r="L2827" s="26"/>
      <c r="M2827" s="26"/>
      <c r="N2827" s="2">
        <v>1749999</v>
      </c>
      <c r="O2827" s="26"/>
      <c r="P2827" s="26"/>
      <c r="Q2827" s="26"/>
      <c r="R2827" s="26"/>
      <c r="S2827" s="26"/>
      <c r="T2827" s="26"/>
      <c r="U2827" s="26"/>
      <c r="V2827" s="26"/>
    </row>
    <row r="2828" spans="1:22" ht="14.5" x14ac:dyDescent="0.35">
      <c r="A2828" s="15">
        <v>24</v>
      </c>
      <c r="B2828" s="8">
        <v>180</v>
      </c>
      <c r="C2828" s="8">
        <v>1749999.9999000002</v>
      </c>
      <c r="D2828" s="8">
        <v>8499.9999989999997</v>
      </c>
      <c r="E2828" s="2">
        <v>420</v>
      </c>
      <c r="F2828" s="2">
        <v>1358.6767578125</v>
      </c>
      <c r="G2828" s="2">
        <v>936.21179199218795</v>
      </c>
      <c r="H2828" s="1">
        <v>1353.077031111955</v>
      </c>
      <c r="I2828" s="1">
        <v>950.16487419898294</v>
      </c>
      <c r="J2828" s="1">
        <f t="shared" si="271"/>
        <v>-0.4121456165600948</v>
      </c>
      <c r="K2828" s="1">
        <f t="shared" si="272"/>
        <v>1.4903766782411363</v>
      </c>
      <c r="L2828" s="26"/>
      <c r="M2828" s="26"/>
      <c r="N2828" s="2">
        <v>1749999</v>
      </c>
      <c r="O2828" s="26"/>
      <c r="P2828" s="26"/>
      <c r="Q2828" s="26"/>
      <c r="R2828" s="26"/>
      <c r="S2828" s="26"/>
      <c r="T2828" s="26"/>
      <c r="U2828" s="26"/>
      <c r="V2828" s="26"/>
    </row>
    <row r="2829" spans="1:22" ht="14.5" x14ac:dyDescent="0.35">
      <c r="A2829" s="15">
        <v>24</v>
      </c>
      <c r="B2829" s="8">
        <v>180</v>
      </c>
      <c r="C2829" s="8">
        <v>1749999.9999000002</v>
      </c>
      <c r="D2829" s="8">
        <v>8499.9999989999997</v>
      </c>
      <c r="E2829" s="2">
        <v>450</v>
      </c>
      <c r="F2829" s="2">
        <v>1509.46411132812</v>
      </c>
      <c r="G2829" s="2">
        <v>900.3818359375</v>
      </c>
      <c r="H2829" s="1">
        <v>1470.7491477066969</v>
      </c>
      <c r="I2829" s="1">
        <v>921.51876088348331</v>
      </c>
      <c r="J2829" s="1">
        <f t="shared" si="271"/>
        <v>-2.5648151109309412</v>
      </c>
      <c r="K2829" s="1">
        <f t="shared" si="272"/>
        <v>2.3475512390779203</v>
      </c>
      <c r="L2829" s="26"/>
      <c r="M2829" s="26"/>
      <c r="N2829" s="2">
        <v>1749999</v>
      </c>
      <c r="O2829" s="26"/>
      <c r="P2829" s="26"/>
      <c r="Q2829" s="26"/>
      <c r="R2829" s="26"/>
      <c r="S2829" s="26"/>
      <c r="T2829" s="26"/>
      <c r="U2829" s="26"/>
      <c r="V2829" s="26"/>
    </row>
    <row r="2830" spans="1:22" ht="14.5" x14ac:dyDescent="0.35">
      <c r="A2830" s="15">
        <v>24</v>
      </c>
      <c r="B2830" s="8">
        <v>180</v>
      </c>
      <c r="C2830" s="8">
        <v>1749999.9999000002</v>
      </c>
      <c r="D2830" s="8">
        <v>8499.9999989999997</v>
      </c>
      <c r="E2830" s="2">
        <v>480</v>
      </c>
      <c r="F2830" s="2">
        <v>1707.67785644531</v>
      </c>
      <c r="G2830" s="2">
        <v>894.2783203125</v>
      </c>
      <c r="H2830" s="1">
        <v>1610.098448912526</v>
      </c>
      <c r="I2830" s="1">
        <v>908.78695891555901</v>
      </c>
      <c r="J2830" s="1">
        <f t="shared" si="271"/>
        <v>-5.7141578058466242</v>
      </c>
      <c r="K2830" s="1">
        <f t="shared" si="272"/>
        <v>1.6223851426912663</v>
      </c>
      <c r="L2830" s="26"/>
      <c r="M2830" s="26"/>
      <c r="N2830" s="2">
        <v>1749999</v>
      </c>
      <c r="O2830" s="26"/>
      <c r="P2830" s="26"/>
      <c r="Q2830" s="26"/>
      <c r="R2830" s="26"/>
      <c r="S2830" s="26"/>
      <c r="T2830" s="26"/>
      <c r="U2830" s="26"/>
      <c r="V2830" s="26"/>
    </row>
    <row r="2831" spans="1:22" ht="14.5" x14ac:dyDescent="0.35">
      <c r="A2831" s="15">
        <v>24</v>
      </c>
      <c r="B2831" s="8">
        <v>180</v>
      </c>
      <c r="C2831" s="8">
        <v>1749999.9999000002</v>
      </c>
      <c r="D2831" s="8">
        <v>8499.9999989999997</v>
      </c>
      <c r="E2831" s="2">
        <v>510</v>
      </c>
      <c r="F2831" s="2">
        <v>2026.22009277344</v>
      </c>
      <c r="G2831" s="2">
        <v>917.97619628906205</v>
      </c>
      <c r="H2831" s="1">
        <v>1837.5988181658161</v>
      </c>
      <c r="I2831" s="1">
        <v>923.90234618396482</v>
      </c>
      <c r="J2831" s="1">
        <f t="shared" si="271"/>
        <v>-9.3090220198855</v>
      </c>
      <c r="K2831" s="1">
        <f t="shared" si="272"/>
        <v>0.64556683701160911</v>
      </c>
      <c r="L2831" s="26"/>
      <c r="M2831" s="26"/>
      <c r="N2831" s="2">
        <v>1749999</v>
      </c>
      <c r="O2831" s="26"/>
      <c r="P2831" s="26"/>
      <c r="Q2831" s="26"/>
      <c r="R2831" s="26"/>
      <c r="S2831" s="26"/>
      <c r="T2831" s="26"/>
      <c r="U2831" s="26"/>
      <c r="V2831" s="26"/>
    </row>
    <row r="2832" spans="1:22" ht="14.5" x14ac:dyDescent="0.35">
      <c r="A2832" s="15">
        <v>24</v>
      </c>
      <c r="B2832" s="8">
        <v>180</v>
      </c>
      <c r="C2832" s="8">
        <v>1749999.9999000002</v>
      </c>
      <c r="D2832" s="8">
        <v>8499.9999989999997</v>
      </c>
      <c r="E2832" s="2">
        <v>540</v>
      </c>
      <c r="F2832" s="2">
        <v>2629.61352539063</v>
      </c>
      <c r="G2832" s="2">
        <v>989.42474365234398</v>
      </c>
      <c r="H2832" s="1">
        <v>2262.8449085200709</v>
      </c>
      <c r="I2832" s="1">
        <v>967.1877240485976</v>
      </c>
      <c r="J2832" s="1">
        <f t="shared" si="271"/>
        <v>-13.947624368720701</v>
      </c>
      <c r="K2832" s="1">
        <f t="shared" si="272"/>
        <v>-2.2474695267536022</v>
      </c>
      <c r="L2832" s="26"/>
      <c r="M2832" s="26"/>
      <c r="N2832" s="2">
        <v>1749999</v>
      </c>
      <c r="O2832" s="26"/>
      <c r="P2832" s="26"/>
      <c r="Q2832" s="26"/>
      <c r="R2832" s="26"/>
      <c r="S2832" s="26"/>
      <c r="T2832" s="26"/>
      <c r="U2832" s="26"/>
      <c r="V2832" s="26"/>
    </row>
    <row r="2833" spans="1:22" ht="14.5" x14ac:dyDescent="0.35">
      <c r="A2833" s="15">
        <v>24</v>
      </c>
      <c r="B2833" s="8">
        <v>180</v>
      </c>
      <c r="C2833" s="8">
        <v>1749999.9999000002</v>
      </c>
      <c r="D2833" s="8">
        <v>8499.9999989999997</v>
      </c>
      <c r="E2833" s="2">
        <v>570</v>
      </c>
      <c r="F2833" s="2">
        <v>4917.5380859375</v>
      </c>
      <c r="G2833" s="2">
        <v>1324.71447753906</v>
      </c>
      <c r="H2833" s="1">
        <v>4642.5476423141808</v>
      </c>
      <c r="I2833" s="1">
        <v>1270.5793984940201</v>
      </c>
      <c r="J2833" s="1">
        <f t="shared" si="271"/>
        <v>-5.5920348519455096</v>
      </c>
      <c r="K2833" s="1">
        <f t="shared" si="272"/>
        <v>-4.0865469475058029</v>
      </c>
      <c r="L2833" s="26"/>
      <c r="M2833" s="26"/>
      <c r="N2833" s="2">
        <v>0</v>
      </c>
      <c r="O2833" s="26"/>
      <c r="P2833" s="26"/>
      <c r="Q2833" s="26"/>
      <c r="R2833" s="26"/>
      <c r="S2833" s="26"/>
      <c r="T2833" s="26"/>
      <c r="U2833" s="26"/>
      <c r="V2833" s="26"/>
    </row>
    <row r="2834" spans="1:22" ht="14.5" x14ac:dyDescent="0.35">
      <c r="A2834" s="15">
        <v>24</v>
      </c>
      <c r="B2834" s="8">
        <v>180</v>
      </c>
      <c r="C2834" s="8">
        <v>1749999.9999000002</v>
      </c>
      <c r="D2834" s="8">
        <v>8499.9999989999997</v>
      </c>
      <c r="E2834" s="2">
        <v>600</v>
      </c>
      <c r="F2834" s="2">
        <v>9673.2861328125</v>
      </c>
      <c r="G2834" s="2">
        <v>1404.95727539063</v>
      </c>
      <c r="H2834" s="1">
        <v>9122.9351502562276</v>
      </c>
      <c r="I2834" s="1">
        <v>1327.377207852265</v>
      </c>
      <c r="J2834" s="1">
        <f t="shared" si="271"/>
        <v>-5.6893900893662313</v>
      </c>
      <c r="K2834" s="1">
        <f t="shared" si="272"/>
        <v>-5.5218809067909129</v>
      </c>
      <c r="L2834" s="26"/>
      <c r="M2834" s="26"/>
      <c r="N2834" s="2">
        <v>4.2083608868754102E-14</v>
      </c>
      <c r="O2834" s="26"/>
      <c r="P2834" s="26"/>
      <c r="Q2834" s="26"/>
      <c r="R2834" s="26"/>
      <c r="S2834" s="26"/>
      <c r="T2834" s="26"/>
      <c r="U2834" s="26"/>
      <c r="V2834" s="26"/>
    </row>
    <row r="2835" spans="1:22" ht="14.5" x14ac:dyDescent="0.35">
      <c r="A2835" s="15">
        <v>24</v>
      </c>
      <c r="B2835" s="8">
        <v>180</v>
      </c>
      <c r="C2835" s="8">
        <v>1749999.9999000002</v>
      </c>
      <c r="D2835" s="8">
        <v>8499.9999989999997</v>
      </c>
      <c r="E2835" s="2">
        <v>630</v>
      </c>
      <c r="F2835" s="2">
        <v>11611.3603515625</v>
      </c>
      <c r="G2835" s="2">
        <v>1358.2958984375</v>
      </c>
      <c r="H2835" s="1">
        <v>11087.039701079861</v>
      </c>
      <c r="I2835" s="1">
        <v>1306.572121585539</v>
      </c>
      <c r="J2835" s="1">
        <f t="shared" si="271"/>
        <v>-4.5155833133030221</v>
      </c>
      <c r="K2835" s="1">
        <f t="shared" si="272"/>
        <v>-3.8079903584676114</v>
      </c>
      <c r="L2835" s="26"/>
      <c r="M2835" s="26"/>
      <c r="N2835" s="2">
        <v>0</v>
      </c>
      <c r="O2835" s="26"/>
      <c r="P2835" s="26"/>
      <c r="Q2835" s="26"/>
      <c r="R2835" s="26"/>
      <c r="S2835" s="26"/>
      <c r="T2835" s="26"/>
      <c r="U2835" s="26"/>
      <c r="V2835" s="26"/>
    </row>
    <row r="2836" spans="1:22" ht="14.5" x14ac:dyDescent="0.35">
      <c r="A2836" s="15">
        <v>24</v>
      </c>
      <c r="B2836" s="8">
        <v>180</v>
      </c>
      <c r="C2836" s="8">
        <v>1749999.9999000002</v>
      </c>
      <c r="D2836" s="8">
        <v>8499.9999989999997</v>
      </c>
      <c r="E2836" s="2">
        <v>660</v>
      </c>
      <c r="F2836" s="2">
        <v>11223.8369140625</v>
      </c>
      <c r="G2836" s="2">
        <v>1214.75769042969</v>
      </c>
      <c r="H2836" s="1">
        <v>11217.714368566831</v>
      </c>
      <c r="I2836" s="1">
        <v>1202.9172246092101</v>
      </c>
      <c r="J2836" s="1">
        <f t="shared" si="271"/>
        <v>-5.4549487332610003E-2</v>
      </c>
      <c r="K2836" s="1">
        <f t="shared" si="272"/>
        <v>-0.97471832561864102</v>
      </c>
      <c r="L2836" s="26"/>
      <c r="M2836" s="26"/>
      <c r="N2836" s="2">
        <v>0</v>
      </c>
      <c r="O2836" s="26"/>
      <c r="P2836" s="26"/>
      <c r="Q2836" s="26"/>
      <c r="R2836" s="26"/>
      <c r="S2836" s="26"/>
      <c r="T2836" s="26"/>
      <c r="U2836" s="26"/>
      <c r="V2836" s="26"/>
    </row>
    <row r="2837" spans="1:22" ht="14.5" x14ac:dyDescent="0.35">
      <c r="A2837" s="15">
        <v>24</v>
      </c>
      <c r="B2837" s="8">
        <v>180</v>
      </c>
      <c r="C2837" s="8">
        <v>1749999.9999000002</v>
      </c>
      <c r="D2837" s="8">
        <v>8499.9999989999997</v>
      </c>
      <c r="E2837" s="2">
        <v>690</v>
      </c>
      <c r="F2837" s="2">
        <v>9827.94921875</v>
      </c>
      <c r="G2837" s="2">
        <v>1056.28955078125</v>
      </c>
      <c r="H2837" s="1">
        <v>10367.896412252399</v>
      </c>
      <c r="I2837" s="1">
        <v>1081.9523368727939</v>
      </c>
      <c r="J2837" s="1">
        <f t="shared" si="271"/>
        <v>5.4939965753208719</v>
      </c>
      <c r="K2837" s="1">
        <f t="shared" si="272"/>
        <v>2.4295219121085956</v>
      </c>
      <c r="L2837" s="26"/>
      <c r="M2837" s="26"/>
      <c r="N2837" s="2">
        <v>0</v>
      </c>
      <c r="O2837" s="26"/>
      <c r="P2837" s="26"/>
      <c r="Q2837" s="26"/>
      <c r="R2837" s="26"/>
      <c r="S2837" s="26"/>
      <c r="T2837" s="26"/>
      <c r="U2837" s="26"/>
      <c r="V2837" s="26"/>
    </row>
    <row r="2838" spans="1:22" ht="14.5" x14ac:dyDescent="0.35">
      <c r="A2838" s="15">
        <v>24</v>
      </c>
      <c r="B2838" s="8">
        <v>180</v>
      </c>
      <c r="C2838" s="8">
        <v>1749999.9999000002</v>
      </c>
      <c r="D2838" s="8">
        <v>8499.9999989999997</v>
      </c>
      <c r="E2838" s="2">
        <v>720</v>
      </c>
      <c r="F2838" s="2">
        <v>9606.2421875</v>
      </c>
      <c r="G2838" s="2">
        <v>986.013671875</v>
      </c>
      <c r="H2838" s="1">
        <v>9748.1911255931991</v>
      </c>
      <c r="I2838" s="1">
        <v>999.26810580205665</v>
      </c>
      <c r="J2838" s="1">
        <f t="shared" si="271"/>
        <v>1.4776739470290301</v>
      </c>
      <c r="K2838" s="1">
        <f t="shared" si="272"/>
        <v>1.3442444364744019</v>
      </c>
      <c r="L2838" s="26"/>
      <c r="M2838" s="26"/>
      <c r="N2838" s="2">
        <v>4.6290808642865399E-13</v>
      </c>
      <c r="O2838" s="26"/>
      <c r="P2838" s="26"/>
      <c r="Q2838" s="26"/>
      <c r="R2838" s="26"/>
      <c r="S2838" s="26"/>
      <c r="T2838" s="26"/>
      <c r="U2838" s="26"/>
      <c r="V2838" s="26"/>
    </row>
    <row r="2839" spans="1:22" ht="14.5" x14ac:dyDescent="0.35">
      <c r="A2839" s="15">
        <v>24</v>
      </c>
      <c r="B2839" s="8">
        <v>180</v>
      </c>
      <c r="C2839" s="8">
        <v>1749999.9999000002</v>
      </c>
      <c r="D2839" s="8">
        <v>8499.9999989999997</v>
      </c>
      <c r="E2839" s="2">
        <v>750</v>
      </c>
      <c r="F2839" s="2">
        <v>7844.29296875</v>
      </c>
      <c r="G2839" s="2">
        <v>786.372314453125</v>
      </c>
      <c r="H2839" s="1">
        <v>7707.1511889017656</v>
      </c>
      <c r="I2839" s="1">
        <v>795.79896082559412</v>
      </c>
      <c r="J2839" s="1">
        <f t="shared" si="271"/>
        <v>-1.7483000749025837</v>
      </c>
      <c r="K2839" s="1">
        <f t="shared" si="272"/>
        <v>1.1987510494980729</v>
      </c>
      <c r="L2839" s="26"/>
      <c r="M2839" s="26"/>
      <c r="N2839" s="2">
        <v>1749999</v>
      </c>
      <c r="O2839" s="26"/>
      <c r="P2839" s="26"/>
      <c r="Q2839" s="26"/>
      <c r="R2839" s="26"/>
      <c r="S2839" s="26"/>
      <c r="T2839" s="26"/>
      <c r="U2839" s="26"/>
      <c r="V2839" s="26"/>
    </row>
    <row r="2840" spans="1:22" ht="14.5" x14ac:dyDescent="0.35">
      <c r="A2840" s="15">
        <v>24</v>
      </c>
      <c r="B2840" s="8">
        <v>180</v>
      </c>
      <c r="C2840" s="8">
        <v>1749999.9999000002</v>
      </c>
      <c r="D2840" s="8">
        <v>8499.9999989999997</v>
      </c>
      <c r="E2840" s="2">
        <v>780</v>
      </c>
      <c r="F2840" s="2">
        <v>7319.73046875</v>
      </c>
      <c r="G2840" s="2">
        <v>741.17218017578102</v>
      </c>
      <c r="H2840" s="1">
        <v>7041.4324662792424</v>
      </c>
      <c r="I2840" s="1">
        <v>740.09422782139529</v>
      </c>
      <c r="J2840" s="1">
        <f t="shared" si="271"/>
        <v>-3.8020252748224888</v>
      </c>
      <c r="K2840" s="1">
        <f t="shared" si="272"/>
        <v>-0.14543885796281178</v>
      </c>
      <c r="L2840" s="26"/>
      <c r="M2840" s="26"/>
      <c r="N2840" s="2">
        <v>1749999</v>
      </c>
      <c r="O2840" s="26"/>
      <c r="P2840" s="26"/>
      <c r="Q2840" s="26"/>
      <c r="R2840" s="26"/>
      <c r="S2840" s="26"/>
      <c r="T2840" s="26"/>
      <c r="U2840" s="26"/>
      <c r="V2840" s="26"/>
    </row>
    <row r="2841" spans="1:22" ht="14.5" x14ac:dyDescent="0.35">
      <c r="A2841" s="15">
        <v>24</v>
      </c>
      <c r="B2841" s="8">
        <v>180</v>
      </c>
      <c r="C2841" s="8">
        <v>1749999.9999000002</v>
      </c>
      <c r="D2841" s="8">
        <v>8499.9999989999997</v>
      </c>
      <c r="E2841" s="2">
        <v>810</v>
      </c>
      <c r="F2841" s="2">
        <v>7258.93212890625</v>
      </c>
      <c r="G2841" s="2">
        <v>712.83819580078102</v>
      </c>
      <c r="H2841" s="1">
        <v>7076.4317911080898</v>
      </c>
      <c r="I2841" s="1">
        <v>698.22853516660825</v>
      </c>
      <c r="J2841" s="1">
        <f t="shared" si="271"/>
        <v>-2.5141485628638702</v>
      </c>
      <c r="K2841" s="1">
        <f t="shared" si="272"/>
        <v>-2.049505865459512</v>
      </c>
      <c r="L2841" s="26"/>
      <c r="M2841" s="26"/>
      <c r="N2841" s="2">
        <v>1749999</v>
      </c>
      <c r="O2841" s="26"/>
      <c r="P2841" s="26"/>
      <c r="Q2841" s="26"/>
      <c r="R2841" s="26"/>
      <c r="S2841" s="26"/>
      <c r="T2841" s="26"/>
      <c r="U2841" s="26"/>
      <c r="V2841" s="26"/>
    </row>
    <row r="2842" spans="1:22" ht="14.5" x14ac:dyDescent="0.35">
      <c r="A2842" s="15">
        <v>24</v>
      </c>
      <c r="B2842" s="8">
        <v>180</v>
      </c>
      <c r="C2842" s="8">
        <v>1749999.9999000002</v>
      </c>
      <c r="D2842" s="8">
        <v>8499.9999989999997</v>
      </c>
      <c r="E2842" s="2">
        <v>840</v>
      </c>
      <c r="F2842" s="2">
        <v>7673.296875</v>
      </c>
      <c r="G2842" s="2">
        <v>695.90435791015602</v>
      </c>
      <c r="H2842" s="1">
        <v>7526.4627647435809</v>
      </c>
      <c r="I2842" s="1">
        <v>694.93393682222904</v>
      </c>
      <c r="J2842" s="1">
        <f t="shared" si="271"/>
        <v>-1.9135726487373668</v>
      </c>
      <c r="K2842" s="1">
        <f t="shared" si="272"/>
        <v>-0.13944747965671808</v>
      </c>
      <c r="L2842" s="26"/>
      <c r="M2842" s="26"/>
      <c r="N2842" s="2">
        <v>1749999</v>
      </c>
      <c r="O2842" s="26"/>
      <c r="P2842" s="26"/>
      <c r="Q2842" s="26"/>
      <c r="R2842" s="26"/>
      <c r="S2842" s="26"/>
      <c r="T2842" s="26"/>
      <c r="U2842" s="26"/>
      <c r="V2842" s="26"/>
    </row>
    <row r="2843" spans="1:22" ht="14.5" x14ac:dyDescent="0.35">
      <c r="A2843" s="15">
        <v>24</v>
      </c>
      <c r="B2843" s="8">
        <v>180</v>
      </c>
      <c r="C2843" s="8">
        <v>1749999.9999000002</v>
      </c>
      <c r="D2843" s="8">
        <v>8499.9999989999997</v>
      </c>
      <c r="E2843" s="2">
        <v>870</v>
      </c>
      <c r="F2843" s="2">
        <v>8647.576171875</v>
      </c>
      <c r="G2843" s="2">
        <v>707.94171142578102</v>
      </c>
      <c r="H2843" s="1">
        <v>8288.1622617979374</v>
      </c>
      <c r="I2843" s="1">
        <v>701.03893147114218</v>
      </c>
      <c r="J2843" s="1">
        <f t="shared" si="271"/>
        <v>-4.1562387301774191</v>
      </c>
      <c r="K2843" s="1">
        <f t="shared" si="272"/>
        <v>-0.97504919447913008</v>
      </c>
      <c r="L2843" s="26"/>
      <c r="M2843" s="26"/>
      <c r="N2843" s="2">
        <v>1749999</v>
      </c>
      <c r="O2843" s="26"/>
      <c r="P2843" s="26"/>
      <c r="Q2843" s="26"/>
      <c r="R2843" s="26"/>
      <c r="S2843" s="26"/>
      <c r="T2843" s="26"/>
      <c r="U2843" s="26"/>
      <c r="V2843" s="26"/>
    </row>
    <row r="2844" spans="1:22" ht="14.5" x14ac:dyDescent="0.35">
      <c r="A2844" s="15">
        <v>24</v>
      </c>
      <c r="B2844" s="8">
        <v>180</v>
      </c>
      <c r="C2844" s="8">
        <v>1749999.9999000002</v>
      </c>
      <c r="D2844" s="8">
        <v>8499.9999989999997</v>
      </c>
      <c r="E2844" s="2">
        <v>900</v>
      </c>
      <c r="F2844" s="2">
        <v>9567.107421875</v>
      </c>
      <c r="G2844" s="2">
        <v>707.57458496093705</v>
      </c>
      <c r="H2844" s="1">
        <v>9353.5769874221223</v>
      </c>
      <c r="I2844" s="1">
        <v>716.08624814207826</v>
      </c>
      <c r="J2844" s="1">
        <f t="shared" si="271"/>
        <v>-2.2319226181640293</v>
      </c>
      <c r="K2844" s="1">
        <f t="shared" si="272"/>
        <v>1.2029351197812055</v>
      </c>
      <c r="L2844" s="26"/>
      <c r="M2844" s="26"/>
      <c r="N2844" s="2">
        <v>1749999</v>
      </c>
      <c r="O2844" s="26"/>
      <c r="P2844" s="26"/>
      <c r="Q2844" s="26"/>
      <c r="R2844" s="26"/>
      <c r="S2844" s="26"/>
      <c r="T2844" s="26"/>
      <c r="U2844" s="26"/>
      <c r="V2844" s="26"/>
    </row>
    <row r="2845" spans="1:22" ht="14.5" x14ac:dyDescent="0.35">
      <c r="A2845" s="15">
        <v>24</v>
      </c>
      <c r="B2845" s="8">
        <v>180</v>
      </c>
      <c r="C2845" s="8">
        <v>1749999.9999000002</v>
      </c>
      <c r="D2845" s="8">
        <v>8499.9999989999997</v>
      </c>
      <c r="E2845" s="2">
        <v>930</v>
      </c>
      <c r="F2845" s="2">
        <v>10366.619140625</v>
      </c>
      <c r="G2845" s="2">
        <v>724.82366943359398</v>
      </c>
      <c r="H2845" s="1">
        <v>12423.044697469681</v>
      </c>
      <c r="I2845" s="1">
        <v>710.96228731536041</v>
      </c>
      <c r="J2845" s="1">
        <f t="shared" si="271"/>
        <v>19.836993420409378</v>
      </c>
      <c r="K2845" s="1">
        <f t="shared" si="272"/>
        <v>-1.9123798935905885</v>
      </c>
      <c r="L2845" s="26"/>
      <c r="M2845" s="26"/>
      <c r="N2845" s="2">
        <v>0</v>
      </c>
      <c r="O2845" s="26"/>
      <c r="P2845" s="26"/>
      <c r="Q2845" s="26"/>
      <c r="R2845" s="26"/>
      <c r="S2845" s="26"/>
      <c r="T2845" s="26"/>
      <c r="U2845" s="26"/>
      <c r="V2845" s="26"/>
    </row>
    <row r="2846" spans="1:22" ht="14.5" x14ac:dyDescent="0.35">
      <c r="A2846" s="15">
        <v>24</v>
      </c>
      <c r="B2846" s="8">
        <v>180</v>
      </c>
      <c r="C2846" s="8">
        <v>1749999.9999000002</v>
      </c>
      <c r="D2846" s="8">
        <v>8499.9999989999997</v>
      </c>
      <c r="E2846" s="2">
        <v>960</v>
      </c>
      <c r="F2846" s="2">
        <v>18538.55859375</v>
      </c>
      <c r="G2846" s="2">
        <v>750.55187988281205</v>
      </c>
      <c r="H2846" s="1">
        <v>14994.28077220763</v>
      </c>
      <c r="I2846" s="1">
        <v>710.41902265615533</v>
      </c>
      <c r="J2846" s="1">
        <f t="shared" si="271"/>
        <v>-19.118410979035179</v>
      </c>
      <c r="K2846" s="1">
        <f t="shared" si="272"/>
        <v>-5.3471130114180632</v>
      </c>
      <c r="L2846" s="26"/>
      <c r="M2846" s="26"/>
      <c r="N2846" s="2">
        <v>2.4197527662139799E-13</v>
      </c>
      <c r="O2846" s="26"/>
      <c r="P2846" s="26"/>
      <c r="Q2846" s="26"/>
      <c r="R2846" s="26"/>
      <c r="S2846" s="26"/>
      <c r="T2846" s="26"/>
      <c r="U2846" s="26"/>
      <c r="V2846" s="26"/>
    </row>
    <row r="2847" spans="1:22" ht="14.5" x14ac:dyDescent="0.35">
      <c r="A2847" s="15">
        <v>24</v>
      </c>
      <c r="B2847" s="8">
        <v>180</v>
      </c>
      <c r="C2847" s="8">
        <v>1749999.9999000002</v>
      </c>
      <c r="D2847" s="8">
        <v>8499.9999989999997</v>
      </c>
      <c r="E2847" s="2">
        <v>990</v>
      </c>
      <c r="F2847" s="2">
        <v>19938.1875</v>
      </c>
      <c r="G2847" s="2">
        <v>705.700927734375</v>
      </c>
      <c r="H2847" s="1">
        <v>16446.908717765869</v>
      </c>
      <c r="I2847" s="1">
        <v>722.93565467273299</v>
      </c>
      <c r="J2847" s="1">
        <f t="shared" si="271"/>
        <v>-17.510512338366414</v>
      </c>
      <c r="K2847" s="1">
        <f t="shared" si="272"/>
        <v>2.4422140117754139</v>
      </c>
      <c r="L2847" s="26"/>
      <c r="M2847" s="26"/>
      <c r="N2847" s="2">
        <v>1.05207245096762E-13</v>
      </c>
      <c r="O2847" s="26"/>
      <c r="P2847" s="26"/>
      <c r="Q2847" s="26"/>
      <c r="R2847" s="26"/>
      <c r="S2847" s="26"/>
      <c r="T2847" s="26"/>
      <c r="U2847" s="26"/>
      <c r="V2847" s="26"/>
    </row>
    <row r="2848" spans="1:22" ht="14.5" x14ac:dyDescent="0.35">
      <c r="A2848" s="15">
        <v>24</v>
      </c>
      <c r="B2848" s="8">
        <v>180</v>
      </c>
      <c r="C2848" s="8">
        <v>1749999.9999000002</v>
      </c>
      <c r="D2848" s="8">
        <v>8499.9999989999997</v>
      </c>
      <c r="E2848" s="2">
        <v>1020</v>
      </c>
      <c r="F2848" s="2">
        <v>18232.658203125</v>
      </c>
      <c r="G2848" s="2">
        <v>696.68194580078102</v>
      </c>
      <c r="H2848" s="1">
        <v>17030.17571531282</v>
      </c>
      <c r="I2848" s="1">
        <v>758.37452640912386</v>
      </c>
      <c r="J2848" s="1">
        <f t="shared" si="271"/>
        <v>-6.5952121430438462</v>
      </c>
      <c r="K2848" s="1">
        <f t="shared" si="272"/>
        <v>8.8552001354695751</v>
      </c>
      <c r="L2848" s="26"/>
      <c r="M2848" s="26"/>
      <c r="N2848" s="2">
        <v>0</v>
      </c>
      <c r="O2848" s="26"/>
      <c r="P2848" s="26"/>
      <c r="Q2848" s="26"/>
      <c r="R2848" s="26"/>
      <c r="S2848" s="26"/>
      <c r="T2848" s="26"/>
      <c r="U2848" s="26"/>
      <c r="V2848" s="26"/>
    </row>
    <row r="2849" spans="1:22" ht="14.5" x14ac:dyDescent="0.35">
      <c r="A2849" s="15">
        <v>24</v>
      </c>
      <c r="B2849" s="8">
        <v>180</v>
      </c>
      <c r="C2849" s="8">
        <v>1749999.9999000002</v>
      </c>
      <c r="D2849" s="8">
        <v>8499.9999989999997</v>
      </c>
      <c r="E2849" s="2">
        <v>1050</v>
      </c>
      <c r="F2849" s="2">
        <v>17434.75390625</v>
      </c>
      <c r="G2849" s="2">
        <v>802.6796875</v>
      </c>
      <c r="H2849" s="1">
        <v>17381.032342171351</v>
      </c>
      <c r="I2849" s="1">
        <v>798.80873990334396</v>
      </c>
      <c r="J2849" s="1">
        <f t="shared" si="271"/>
        <v>-0.30812917903814452</v>
      </c>
      <c r="K2849" s="1">
        <f t="shared" si="272"/>
        <v>-0.48225309011024869</v>
      </c>
      <c r="L2849" s="26"/>
      <c r="M2849" s="26"/>
      <c r="N2849" s="2">
        <v>0</v>
      </c>
      <c r="O2849" s="26"/>
      <c r="P2849" s="26"/>
      <c r="Q2849" s="26"/>
      <c r="R2849" s="26"/>
      <c r="S2849" s="26"/>
      <c r="T2849" s="26"/>
      <c r="U2849" s="26"/>
      <c r="V2849" s="26"/>
    </row>
    <row r="2850" spans="1:22" ht="14.5" x14ac:dyDescent="0.35">
      <c r="A2850" s="15">
        <v>24</v>
      </c>
      <c r="B2850" s="8">
        <v>180</v>
      </c>
      <c r="C2850" s="8">
        <v>1749999.9999000002</v>
      </c>
      <c r="D2850" s="8">
        <v>8499.9999989999997</v>
      </c>
      <c r="E2850" s="2">
        <v>1080</v>
      </c>
      <c r="F2850" s="2">
        <v>14554.1884765625</v>
      </c>
      <c r="G2850" s="2">
        <v>805.22314453125</v>
      </c>
      <c r="H2850" s="1">
        <v>17635.725306879442</v>
      </c>
      <c r="I2850" s="1">
        <v>808.31104242023991</v>
      </c>
      <c r="J2850" s="1">
        <f t="shared" si="271"/>
        <v>21.172852304883428</v>
      </c>
      <c r="K2850" s="1">
        <f t="shared" si="272"/>
        <v>0.38348349894829381</v>
      </c>
      <c r="L2850" s="26"/>
      <c r="M2850" s="26"/>
      <c r="N2850" s="2">
        <v>1.8937207758949099E-13</v>
      </c>
      <c r="O2850" s="26"/>
      <c r="P2850" s="26"/>
      <c r="Q2850" s="26"/>
      <c r="R2850" s="26"/>
      <c r="S2850" s="26"/>
      <c r="T2850" s="26"/>
      <c r="U2850" s="26"/>
      <c r="V2850" s="26"/>
    </row>
    <row r="2851" spans="1:22" ht="14.5" x14ac:dyDescent="0.35">
      <c r="A2851" s="15">
        <v>24</v>
      </c>
      <c r="B2851" s="8">
        <v>180</v>
      </c>
      <c r="C2851" s="8">
        <v>1749999.9999000002</v>
      </c>
      <c r="D2851" s="8">
        <v>8499.9999989999997</v>
      </c>
      <c r="E2851" s="2">
        <v>1110</v>
      </c>
      <c r="F2851" s="2">
        <v>11289.8349609375</v>
      </c>
      <c r="G2851" s="2">
        <v>687.689697265625</v>
      </c>
      <c r="H2851" s="1">
        <v>13479.836777762021</v>
      </c>
      <c r="I2851" s="1">
        <v>747.45332804128873</v>
      </c>
      <c r="J2851" s="1">
        <f t="shared" si="271"/>
        <v>19.397996732475391</v>
      </c>
      <c r="K2851" s="1">
        <f t="shared" si="272"/>
        <v>8.6904938394881324</v>
      </c>
      <c r="L2851" s="26"/>
      <c r="M2851" s="26"/>
      <c r="N2851" s="2">
        <v>1749999</v>
      </c>
      <c r="O2851" s="26"/>
      <c r="P2851" s="26"/>
      <c r="Q2851" s="26"/>
      <c r="R2851" s="26"/>
      <c r="S2851" s="26"/>
      <c r="T2851" s="26"/>
      <c r="U2851" s="26"/>
      <c r="V2851" s="26"/>
    </row>
    <row r="2852" spans="1:22" ht="14.5" x14ac:dyDescent="0.35">
      <c r="A2852" s="15">
        <v>24</v>
      </c>
      <c r="B2852" s="8">
        <v>180</v>
      </c>
      <c r="C2852" s="8">
        <v>1749999.9999000002</v>
      </c>
      <c r="D2852" s="8">
        <v>8499.9999989999997</v>
      </c>
      <c r="E2852" s="2">
        <v>1140</v>
      </c>
      <c r="F2852" s="2">
        <v>10474.1669921875</v>
      </c>
      <c r="G2852" s="2">
        <v>678.48736572265602</v>
      </c>
      <c r="H2852" s="1">
        <v>11925.90760337953</v>
      </c>
      <c r="I2852" s="1">
        <v>733.11847743281783</v>
      </c>
      <c r="J2852" s="1">
        <f t="shared" si="271"/>
        <v>13.86020112410713</v>
      </c>
      <c r="K2852" s="1">
        <f t="shared" si="272"/>
        <v>8.051898159072465</v>
      </c>
      <c r="L2852" s="26"/>
      <c r="M2852" s="26"/>
      <c r="N2852" s="2">
        <v>1749999</v>
      </c>
      <c r="O2852" s="26"/>
      <c r="P2852" s="26"/>
      <c r="Q2852" s="26"/>
      <c r="R2852" s="26"/>
      <c r="S2852" s="26"/>
      <c r="T2852" s="26"/>
      <c r="U2852" s="26"/>
      <c r="V2852" s="26"/>
    </row>
    <row r="2853" spans="1:22" ht="14.5" x14ac:dyDescent="0.35">
      <c r="A2853" s="15">
        <v>24</v>
      </c>
      <c r="B2853" s="8">
        <v>180</v>
      </c>
      <c r="C2853" s="8">
        <v>1749999.9999000002</v>
      </c>
      <c r="D2853" s="8">
        <v>8499.9999989999997</v>
      </c>
      <c r="E2853" s="2">
        <v>1170</v>
      </c>
      <c r="F2853" s="2">
        <v>10375.2802734375</v>
      </c>
      <c r="G2853" s="2">
        <v>677.45349121093795</v>
      </c>
      <c r="H2853" s="1">
        <v>11845.171495075399</v>
      </c>
      <c r="I2853" s="1">
        <v>737.48131054212627</v>
      </c>
      <c r="J2853" s="1">
        <f t="shared" si="271"/>
        <v>14.16724351438557</v>
      </c>
      <c r="K2853" s="1">
        <f t="shared" si="272"/>
        <v>8.8608030086153207</v>
      </c>
      <c r="L2853" s="26"/>
      <c r="M2853" s="26"/>
      <c r="N2853" s="2">
        <v>1749999</v>
      </c>
      <c r="O2853" s="26"/>
      <c r="P2853" s="26"/>
      <c r="Q2853" s="26"/>
      <c r="R2853" s="26"/>
      <c r="S2853" s="26"/>
      <c r="T2853" s="26"/>
      <c r="U2853" s="26"/>
      <c r="V2853" s="26"/>
    </row>
    <row r="2854" spans="1:22" ht="14.5" x14ac:dyDescent="0.35">
      <c r="A2854" s="15">
        <v>24</v>
      </c>
      <c r="B2854" s="8">
        <v>180</v>
      </c>
      <c r="C2854" s="8">
        <v>1749999.9999000002</v>
      </c>
      <c r="D2854" s="8">
        <v>8499.9999989999997</v>
      </c>
      <c r="E2854" s="2">
        <v>1200</v>
      </c>
      <c r="F2854" s="2">
        <v>11327.173828125</v>
      </c>
      <c r="G2854" s="2">
        <v>703.74847412109398</v>
      </c>
      <c r="H2854" s="1">
        <v>12498.864189744791</v>
      </c>
      <c r="I2854" s="1">
        <v>751.87420224666619</v>
      </c>
      <c r="J2854" s="1">
        <f t="shared" si="271"/>
        <v>10.344066219859025</v>
      </c>
      <c r="K2854" s="1">
        <f t="shared" si="272"/>
        <v>6.8384841879303622</v>
      </c>
      <c r="L2854" s="26"/>
      <c r="M2854" s="26"/>
      <c r="N2854" s="2">
        <v>1749999</v>
      </c>
      <c r="O2854" s="26"/>
      <c r="P2854" s="26"/>
      <c r="Q2854" s="26"/>
      <c r="R2854" s="26"/>
      <c r="S2854" s="26"/>
      <c r="T2854" s="26"/>
      <c r="U2854" s="26"/>
      <c r="V2854" s="26"/>
    </row>
    <row r="2855" spans="1:22" ht="14.5" x14ac:dyDescent="0.35">
      <c r="A2855" s="15">
        <v>24</v>
      </c>
      <c r="B2855" s="8">
        <v>180</v>
      </c>
      <c r="C2855" s="8">
        <v>1749999.9999000002</v>
      </c>
      <c r="D2855" s="8">
        <v>8499.9999989999997</v>
      </c>
      <c r="E2855" s="2">
        <v>1230</v>
      </c>
      <c r="F2855" s="2">
        <v>13003.09765625</v>
      </c>
      <c r="G2855" s="2">
        <v>759.27691650390602</v>
      </c>
      <c r="H2855" s="1">
        <v>13668.14428570987</v>
      </c>
      <c r="I2855" s="1">
        <v>770.08331923417586</v>
      </c>
      <c r="J2855" s="1">
        <f t="shared" si="271"/>
        <v>5.114524608220659</v>
      </c>
      <c r="K2855" s="1">
        <f t="shared" si="272"/>
        <v>1.4232492118986007</v>
      </c>
      <c r="L2855" s="26"/>
      <c r="M2855" s="26"/>
      <c r="N2855" s="2">
        <v>1749999</v>
      </c>
      <c r="O2855" s="26"/>
      <c r="P2855" s="26"/>
      <c r="Q2855" s="26"/>
      <c r="R2855" s="26"/>
      <c r="S2855" s="26"/>
      <c r="T2855" s="26"/>
      <c r="U2855" s="26"/>
      <c r="V2855" s="26"/>
    </row>
    <row r="2856" spans="1:22" ht="14.5" x14ac:dyDescent="0.35">
      <c r="A2856" s="15">
        <v>24</v>
      </c>
      <c r="B2856" s="8">
        <v>180</v>
      </c>
      <c r="C2856" s="8">
        <v>1749999.9999000002</v>
      </c>
      <c r="D2856" s="8">
        <v>8499.9999989999997</v>
      </c>
      <c r="E2856" s="2">
        <v>1260</v>
      </c>
      <c r="F2856" s="2">
        <v>16030.15625</v>
      </c>
      <c r="G2856" s="2">
        <v>828.01751708984398</v>
      </c>
      <c r="H2856" s="1">
        <v>14734.620131447569</v>
      </c>
      <c r="I2856" s="1">
        <v>783.52108666180561</v>
      </c>
      <c r="J2856" s="1">
        <f t="shared" si="271"/>
        <v>-8.0818683133698759</v>
      </c>
      <c r="K2856" s="1">
        <f t="shared" si="272"/>
        <v>-5.3738513388491862</v>
      </c>
      <c r="L2856" s="26"/>
      <c r="M2856" s="26"/>
      <c r="N2856" s="2">
        <v>1749999</v>
      </c>
      <c r="O2856" s="26"/>
      <c r="P2856" s="26"/>
      <c r="Q2856" s="26"/>
      <c r="R2856" s="26"/>
      <c r="S2856" s="26"/>
      <c r="T2856" s="26"/>
      <c r="U2856" s="26"/>
      <c r="V2856" s="26"/>
    </row>
    <row r="2857" spans="1:22" ht="14.5" x14ac:dyDescent="0.35">
      <c r="A2857" s="15">
        <v>24</v>
      </c>
      <c r="B2857" s="8">
        <v>180</v>
      </c>
      <c r="C2857" s="8">
        <v>1749999.9999000002</v>
      </c>
      <c r="D2857" s="8">
        <v>8499.9999989999997</v>
      </c>
      <c r="E2857" s="2">
        <v>1290</v>
      </c>
      <c r="F2857" s="2">
        <v>20904.89453125</v>
      </c>
      <c r="G2857" s="2">
        <v>825.81213378906295</v>
      </c>
      <c r="H2857" s="1">
        <v>18974.442983034511</v>
      </c>
      <c r="I2857" s="1">
        <v>829.25301280793553</v>
      </c>
      <c r="J2857" s="1">
        <f t="shared" si="271"/>
        <v>-9.2344476808037665</v>
      </c>
      <c r="K2857" s="1">
        <f t="shared" si="272"/>
        <v>0.41666607671224681</v>
      </c>
      <c r="L2857" s="26"/>
      <c r="M2857" s="26"/>
      <c r="N2857" s="2">
        <v>0</v>
      </c>
      <c r="O2857" s="26"/>
      <c r="P2857" s="26"/>
      <c r="Q2857" s="26"/>
      <c r="R2857" s="26"/>
      <c r="S2857" s="26"/>
      <c r="T2857" s="26"/>
      <c r="U2857" s="26"/>
      <c r="V2857" s="26"/>
    </row>
    <row r="2858" spans="1:22" ht="14.5" x14ac:dyDescent="0.35">
      <c r="A2858" s="15">
        <v>24</v>
      </c>
      <c r="B2858" s="8">
        <v>180</v>
      </c>
      <c r="C2858" s="8">
        <v>1749999.9999000002</v>
      </c>
      <c r="D2858" s="8">
        <v>8499.9999989999997</v>
      </c>
      <c r="E2858" s="2">
        <v>1320</v>
      </c>
      <c r="F2858" s="2">
        <v>24254.546875</v>
      </c>
      <c r="G2858" s="2">
        <v>812.667236328125</v>
      </c>
      <c r="H2858" s="1">
        <v>21538.870435801779</v>
      </c>
      <c r="I2858" s="1">
        <v>855.51572655446091</v>
      </c>
      <c r="J2858" s="1">
        <f t="shared" si="271"/>
        <v>-11.196566372457625</v>
      </c>
      <c r="K2858" s="1">
        <f t="shared" si="272"/>
        <v>5.2725750849681452</v>
      </c>
      <c r="L2858" s="26"/>
      <c r="M2858" s="26"/>
      <c r="N2858" s="2">
        <v>0</v>
      </c>
      <c r="O2858" s="26"/>
      <c r="P2858" s="26"/>
      <c r="Q2858" s="26"/>
      <c r="R2858" s="26"/>
      <c r="S2858" s="26"/>
      <c r="T2858" s="26"/>
      <c r="U2858" s="26"/>
      <c r="V2858" s="26"/>
    </row>
    <row r="2859" spans="1:22" ht="14.5" x14ac:dyDescent="0.35">
      <c r="A2859" s="15">
        <v>24</v>
      </c>
      <c r="B2859" s="8">
        <v>180</v>
      </c>
      <c r="C2859" s="8">
        <v>1749999.9999000002</v>
      </c>
      <c r="D2859" s="8">
        <v>8499.9999989999997</v>
      </c>
      <c r="E2859" s="2">
        <v>1350</v>
      </c>
      <c r="F2859" s="2">
        <v>24945.75390625</v>
      </c>
      <c r="G2859" s="2">
        <v>862.91571044921898</v>
      </c>
      <c r="H2859" s="1">
        <v>24015.255555161399</v>
      </c>
      <c r="I2859" s="1">
        <v>885.6272614635086</v>
      </c>
      <c r="J2859" s="1">
        <f t="shared" si="271"/>
        <v>-3.7300871105582054</v>
      </c>
      <c r="K2859" s="1">
        <f t="shared" si="272"/>
        <v>2.6319547482182686</v>
      </c>
      <c r="L2859" s="26"/>
      <c r="M2859" s="26"/>
      <c r="N2859" s="2">
        <v>0</v>
      </c>
      <c r="O2859" s="26"/>
      <c r="P2859" s="26"/>
      <c r="Q2859" s="26"/>
      <c r="R2859" s="26"/>
      <c r="S2859" s="26"/>
      <c r="T2859" s="26"/>
      <c r="U2859" s="26"/>
      <c r="V2859" s="26"/>
    </row>
    <row r="2860" spans="1:22" ht="14.5" x14ac:dyDescent="0.35">
      <c r="A2860" s="15">
        <v>24</v>
      </c>
      <c r="B2860" s="8">
        <v>180</v>
      </c>
      <c r="C2860" s="8">
        <v>1749999.9999000002</v>
      </c>
      <c r="D2860" s="8">
        <v>8499.9999989999997</v>
      </c>
      <c r="E2860" s="2">
        <v>1380</v>
      </c>
      <c r="F2860" s="2">
        <v>23727.529296875</v>
      </c>
      <c r="G2860" s="2">
        <v>901.35791015625</v>
      </c>
      <c r="H2860" s="1">
        <v>23746.973197433548</v>
      </c>
      <c r="I2860" s="1">
        <v>919.89871781000772</v>
      </c>
      <c r="J2860" s="1">
        <f t="shared" si="271"/>
        <v>8.1946587507149449E-2</v>
      </c>
      <c r="K2860" s="1">
        <f t="shared" si="272"/>
        <v>2.0569861810547247</v>
      </c>
      <c r="L2860" s="26"/>
      <c r="M2860" s="26"/>
      <c r="N2860" s="2">
        <v>5.2604127380017503E-14</v>
      </c>
      <c r="O2860" s="26"/>
      <c r="P2860" s="26"/>
      <c r="Q2860" s="26"/>
      <c r="R2860" s="26"/>
      <c r="S2860" s="26"/>
      <c r="T2860" s="26"/>
      <c r="U2860" s="26"/>
      <c r="V2860" s="26"/>
    </row>
    <row r="2861" spans="1:22" ht="14.5" x14ac:dyDescent="0.35">
      <c r="A2861" s="15">
        <v>24</v>
      </c>
      <c r="B2861" s="8">
        <v>180</v>
      </c>
      <c r="C2861" s="8">
        <v>1749999.9999000002</v>
      </c>
      <c r="D2861" s="8">
        <v>8499.9999989999997</v>
      </c>
      <c r="E2861" s="2">
        <v>1410</v>
      </c>
      <c r="F2861" s="2">
        <v>23750.185546875</v>
      </c>
      <c r="G2861" s="2">
        <v>1005.61938476563</v>
      </c>
      <c r="H2861" s="1">
        <v>23023.844441723071</v>
      </c>
      <c r="I2861" s="1">
        <v>949.87624743645142</v>
      </c>
      <c r="J2861" s="1">
        <f t="shared" si="271"/>
        <v>-3.0582544448689553</v>
      </c>
      <c r="K2861" s="1">
        <f t="shared" si="272"/>
        <v>-5.5431645584447535</v>
      </c>
      <c r="L2861" s="26"/>
      <c r="M2861" s="26"/>
      <c r="N2861" s="2">
        <v>2.52495778192002E-13</v>
      </c>
      <c r="O2861" s="26"/>
      <c r="P2861" s="26"/>
      <c r="Q2861" s="26"/>
      <c r="R2861" s="26"/>
      <c r="S2861" s="26"/>
      <c r="T2861" s="26"/>
      <c r="U2861" s="26"/>
      <c r="V2861" s="26"/>
    </row>
    <row r="2862" spans="1:22" ht="14.5" x14ac:dyDescent="0.35">
      <c r="A2862" s="15">
        <v>24</v>
      </c>
      <c r="B2862" s="8">
        <v>180</v>
      </c>
      <c r="C2862" s="8">
        <v>1749999.9999000002</v>
      </c>
      <c r="D2862" s="8">
        <v>8499.9999989999997</v>
      </c>
      <c r="E2862" s="2">
        <v>1440</v>
      </c>
      <c r="F2862" s="2">
        <v>20039.662109375</v>
      </c>
      <c r="G2862" s="2">
        <v>946.09429931640602</v>
      </c>
      <c r="H2862" s="1">
        <v>23227.581360245331</v>
      </c>
      <c r="I2862" s="1">
        <v>973.941385987177</v>
      </c>
      <c r="J2862" s="1">
        <f t="shared" si="271"/>
        <v>15.908048915550085</v>
      </c>
      <c r="K2862" s="1">
        <f t="shared" si="272"/>
        <v>2.9433732653173896</v>
      </c>
      <c r="L2862" s="26"/>
      <c r="M2862" s="26"/>
      <c r="N2862" s="2">
        <v>0</v>
      </c>
      <c r="O2862" s="26"/>
      <c r="P2862" s="26"/>
      <c r="Q2862" s="26"/>
      <c r="R2862" s="26"/>
      <c r="S2862" s="26"/>
      <c r="T2862" s="26"/>
      <c r="U2862" s="26"/>
      <c r="V2862" s="26"/>
    </row>
    <row r="2863" spans="1:22" ht="14.5" x14ac:dyDescent="0.35">
      <c r="A2863" s="15">
        <v>24</v>
      </c>
      <c r="B2863" s="8">
        <v>180</v>
      </c>
      <c r="C2863" s="8">
        <v>1749999.9999000002</v>
      </c>
      <c r="D2863" s="8">
        <v>8499.9999989999997</v>
      </c>
      <c r="E2863" s="2">
        <v>1470</v>
      </c>
      <c r="F2863" s="2">
        <v>16680.3671875</v>
      </c>
      <c r="G2863" s="2">
        <v>829.47991943359398</v>
      </c>
      <c r="H2863" s="1">
        <v>18042.281920238798</v>
      </c>
      <c r="I2863" s="1">
        <v>878.44363108525067</v>
      </c>
      <c r="J2863" s="1">
        <f t="shared" si="271"/>
        <v>8.1647766948403593</v>
      </c>
      <c r="K2863" s="1">
        <f t="shared" si="272"/>
        <v>5.902941168858109</v>
      </c>
      <c r="L2863" s="26"/>
      <c r="M2863" s="26"/>
      <c r="N2863" s="2">
        <v>1749999</v>
      </c>
      <c r="O2863" s="26"/>
      <c r="P2863" s="26"/>
      <c r="Q2863" s="26"/>
      <c r="R2863" s="26"/>
      <c r="S2863" s="26"/>
      <c r="T2863" s="26"/>
      <c r="U2863" s="26"/>
      <c r="V2863" s="26"/>
    </row>
    <row r="2864" spans="1:22" ht="14.5" x14ac:dyDescent="0.35">
      <c r="A2864" s="15">
        <v>24</v>
      </c>
      <c r="B2864" s="8">
        <v>180</v>
      </c>
      <c r="C2864" s="8">
        <v>1749999.9999000002</v>
      </c>
      <c r="D2864" s="8">
        <v>8499.9999989999997</v>
      </c>
      <c r="E2864" s="2">
        <v>1500</v>
      </c>
      <c r="F2864" s="2">
        <v>16020.9501953125</v>
      </c>
      <c r="G2864" s="2">
        <v>814.58251953125</v>
      </c>
      <c r="H2864" s="1">
        <v>17044.284992202709</v>
      </c>
      <c r="I2864" s="1">
        <v>797.58551219547235</v>
      </c>
      <c r="J2864" s="1">
        <f t="shared" si="271"/>
        <v>6.3874787975411227</v>
      </c>
      <c r="K2864" s="1">
        <f t="shared" si="272"/>
        <v>-2.0865912204399559</v>
      </c>
      <c r="L2864" s="26"/>
      <c r="M2864" s="26"/>
      <c r="N2864" s="2">
        <v>1749999</v>
      </c>
      <c r="O2864" s="26"/>
      <c r="P2864" s="26"/>
      <c r="Q2864" s="26"/>
      <c r="R2864" s="26"/>
      <c r="S2864" s="26"/>
      <c r="T2864" s="26"/>
      <c r="U2864" s="26"/>
      <c r="V2864" s="26"/>
    </row>
    <row r="2865" spans="1:22" ht="14.5" x14ac:dyDescent="0.35">
      <c r="A2865" s="15">
        <v>24</v>
      </c>
      <c r="B2865" s="8">
        <v>180</v>
      </c>
      <c r="C2865" s="8">
        <v>1749999.9999000002</v>
      </c>
      <c r="D2865" s="8">
        <v>8499.9999989999997</v>
      </c>
      <c r="E2865" s="2">
        <v>1530</v>
      </c>
      <c r="F2865" s="2">
        <v>14420.7841796875</v>
      </c>
      <c r="G2865" s="2">
        <v>715.77301025390602</v>
      </c>
      <c r="H2865" s="1">
        <v>16517.88029295197</v>
      </c>
      <c r="I2865" s="1">
        <v>756.48851581702206</v>
      </c>
      <c r="J2865" s="1">
        <f t="shared" si="271"/>
        <v>14.542178061428515</v>
      </c>
      <c r="K2865" s="1">
        <f t="shared" si="272"/>
        <v>5.6883264638146995</v>
      </c>
      <c r="L2865" s="26"/>
      <c r="M2865" s="26"/>
      <c r="N2865" s="2">
        <v>1749999</v>
      </c>
      <c r="O2865" s="26"/>
      <c r="P2865" s="26"/>
      <c r="Q2865" s="26"/>
      <c r="R2865" s="26"/>
      <c r="S2865" s="26"/>
      <c r="T2865" s="26"/>
      <c r="U2865" s="26"/>
      <c r="V2865" s="26"/>
    </row>
    <row r="2866" spans="1:22" ht="14.5" x14ac:dyDescent="0.35">
      <c r="A2866" s="15">
        <v>24</v>
      </c>
      <c r="B2866" s="8">
        <v>180</v>
      </c>
      <c r="C2866" s="8">
        <v>1749999.9999000002</v>
      </c>
      <c r="D2866" s="8">
        <v>8499.9999989999997</v>
      </c>
      <c r="E2866" s="2">
        <v>1560</v>
      </c>
      <c r="F2866" s="2">
        <v>15166.2265625</v>
      </c>
      <c r="G2866" s="2">
        <v>712.2705078125</v>
      </c>
      <c r="H2866" s="1">
        <v>16581.0257591644</v>
      </c>
      <c r="I2866" s="1">
        <v>731.79430465066298</v>
      </c>
      <c r="J2866" s="1">
        <f t="shared" si="271"/>
        <v>9.3286170481102513</v>
      </c>
      <c r="K2866" s="1">
        <f t="shared" si="272"/>
        <v>2.7410648937471489</v>
      </c>
      <c r="L2866" s="26"/>
      <c r="M2866" s="26"/>
      <c r="N2866" s="2">
        <v>1749999</v>
      </c>
      <c r="O2866" s="26"/>
      <c r="P2866" s="26"/>
      <c r="Q2866" s="26"/>
      <c r="R2866" s="26"/>
      <c r="S2866" s="26"/>
      <c r="T2866" s="26"/>
      <c r="U2866" s="26"/>
      <c r="V2866" s="26"/>
    </row>
    <row r="2867" spans="1:22" ht="14.5" x14ac:dyDescent="0.35">
      <c r="A2867" s="15">
        <v>24</v>
      </c>
      <c r="B2867" s="8">
        <v>180</v>
      </c>
      <c r="C2867" s="8">
        <v>1749999.9999000002</v>
      </c>
      <c r="D2867" s="8">
        <v>8499.9999989999997</v>
      </c>
      <c r="E2867" s="2">
        <v>1590</v>
      </c>
      <c r="F2867" s="2">
        <v>16806.212890625</v>
      </c>
      <c r="G2867" s="2">
        <v>698.10223388671898</v>
      </c>
      <c r="H2867" s="1">
        <v>16977.457634152841</v>
      </c>
      <c r="I2867" s="1">
        <v>714.45905440556692</v>
      </c>
      <c r="J2867" s="1">
        <f t="shared" si="271"/>
        <v>1.0189371314186213</v>
      </c>
      <c r="K2867" s="1">
        <f t="shared" si="272"/>
        <v>2.3430408505901097</v>
      </c>
      <c r="L2867" s="26"/>
      <c r="M2867" s="26"/>
      <c r="N2867" s="2">
        <v>1749999</v>
      </c>
      <c r="O2867" s="26"/>
      <c r="P2867" s="26"/>
      <c r="Q2867" s="26"/>
      <c r="R2867" s="26"/>
      <c r="S2867" s="26"/>
      <c r="T2867" s="26"/>
      <c r="U2867" s="26"/>
      <c r="V2867" s="26"/>
    </row>
    <row r="2868" spans="1:22" ht="14.5" x14ac:dyDescent="0.35">
      <c r="A2868" s="15">
        <v>24</v>
      </c>
      <c r="B2868" s="8">
        <v>180</v>
      </c>
      <c r="C2868" s="8">
        <v>1749999.9999000002</v>
      </c>
      <c r="D2868" s="8">
        <v>8499.9999989999997</v>
      </c>
      <c r="E2868" s="2">
        <v>1620</v>
      </c>
      <c r="F2868" s="2">
        <v>19239.109375</v>
      </c>
      <c r="G2868" s="2">
        <v>672.30310058593705</v>
      </c>
      <c r="H2868" s="1">
        <v>17562.306564047489</v>
      </c>
      <c r="I2868" s="1">
        <v>699.92528535264853</v>
      </c>
      <c r="J2868" s="1">
        <f t="shared" si="271"/>
        <v>-8.7155947724451828</v>
      </c>
      <c r="K2868" s="1">
        <f t="shared" si="272"/>
        <v>4.1085910123927327</v>
      </c>
      <c r="L2868" s="26"/>
      <c r="M2868" s="26"/>
      <c r="N2868" s="2">
        <v>1749999</v>
      </c>
      <c r="O2868" s="26"/>
      <c r="P2868" s="26"/>
      <c r="Q2868" s="26"/>
      <c r="R2868" s="26"/>
      <c r="S2868" s="26"/>
      <c r="T2868" s="26"/>
      <c r="U2868" s="26"/>
      <c r="V2868" s="26"/>
    </row>
    <row r="2869" spans="1:22" ht="14.5" x14ac:dyDescent="0.35">
      <c r="A2869" s="15">
        <v>24</v>
      </c>
      <c r="B2869" s="8">
        <v>180</v>
      </c>
      <c r="C2869" s="8">
        <v>1749999.9999000002</v>
      </c>
      <c r="D2869" s="8">
        <v>8499.9999989999997</v>
      </c>
      <c r="E2869" s="2">
        <v>1650</v>
      </c>
      <c r="F2869" s="2">
        <v>25715.96875</v>
      </c>
      <c r="G2869" s="2">
        <v>771.12213134765602</v>
      </c>
      <c r="H2869" s="1">
        <v>26488.920567843332</v>
      </c>
      <c r="I2869" s="1">
        <v>767.40516376292544</v>
      </c>
      <c r="J2869" s="1">
        <f t="shared" si="271"/>
        <v>3.0057270070501692</v>
      </c>
      <c r="K2869" s="1">
        <f t="shared" si="272"/>
        <v>-0.48202060784257383</v>
      </c>
      <c r="L2869" s="26"/>
      <c r="M2869" s="26"/>
      <c r="N2869" s="2">
        <v>9.99470620740954E-14</v>
      </c>
      <c r="O2869" s="26"/>
      <c r="P2869" s="26"/>
      <c r="Q2869" s="26"/>
      <c r="R2869" s="26"/>
      <c r="S2869" s="26"/>
      <c r="T2869" s="26"/>
      <c r="U2869" s="26"/>
      <c r="V2869" s="26"/>
    </row>
    <row r="2870" spans="1:22" ht="14.5" x14ac:dyDescent="0.35">
      <c r="A2870" s="15">
        <v>24</v>
      </c>
      <c r="B2870" s="8">
        <v>180</v>
      </c>
      <c r="C2870" s="8">
        <v>1749999.9999000002</v>
      </c>
      <c r="D2870" s="8">
        <v>8499.9999989999997</v>
      </c>
      <c r="E2870" s="2">
        <v>1680</v>
      </c>
      <c r="F2870" s="2">
        <v>30333.310546875</v>
      </c>
      <c r="G2870" s="2">
        <v>807.25946044921898</v>
      </c>
      <c r="H2870" s="1">
        <v>29486.886606830059</v>
      </c>
      <c r="I2870" s="1">
        <v>786.58593513150572</v>
      </c>
      <c r="J2870" s="1">
        <f t="shared" si="271"/>
        <v>-2.7904106897166252</v>
      </c>
      <c r="K2870" s="1">
        <f t="shared" si="272"/>
        <v>-2.5609517547442522</v>
      </c>
      <c r="L2870" s="26"/>
      <c r="M2870" s="26"/>
      <c r="N2870" s="2">
        <v>3.1562978549141601E-14</v>
      </c>
      <c r="O2870" s="26"/>
      <c r="P2870" s="26"/>
      <c r="Q2870" s="26"/>
      <c r="R2870" s="26"/>
      <c r="S2870" s="26"/>
      <c r="T2870" s="26"/>
      <c r="U2870" s="26"/>
      <c r="V2870" s="26"/>
    </row>
    <row r="2871" spans="1:22" ht="14.5" x14ac:dyDescent="0.35">
      <c r="A2871" s="15">
        <v>24</v>
      </c>
      <c r="B2871" s="8">
        <v>180</v>
      </c>
      <c r="C2871" s="8">
        <v>1749999.9999000002</v>
      </c>
      <c r="D2871" s="8">
        <v>8499.9999989999997</v>
      </c>
      <c r="E2871" s="2">
        <v>1710</v>
      </c>
      <c r="F2871" s="2">
        <v>32088.810546875</v>
      </c>
      <c r="G2871" s="2">
        <v>786.398193359375</v>
      </c>
      <c r="H2871" s="1">
        <v>29942.947304995079</v>
      </c>
      <c r="I2871" s="1">
        <v>789.60732242846927</v>
      </c>
      <c r="J2871" s="1">
        <f t="shared" si="271"/>
        <v>-6.6872632712429967</v>
      </c>
      <c r="K2871" s="1">
        <f t="shared" si="272"/>
        <v>0.40807940508934243</v>
      </c>
      <c r="L2871" s="26"/>
      <c r="M2871" s="26"/>
      <c r="N2871" s="2">
        <v>0</v>
      </c>
      <c r="O2871" s="26"/>
      <c r="P2871" s="26"/>
      <c r="Q2871" s="26"/>
      <c r="R2871" s="26"/>
      <c r="S2871" s="26"/>
      <c r="T2871" s="26"/>
      <c r="U2871" s="26"/>
      <c r="V2871" s="26"/>
    </row>
    <row r="2872" spans="1:22" ht="14.5" x14ac:dyDescent="0.35">
      <c r="A2872" s="15">
        <v>24</v>
      </c>
      <c r="B2872" s="8">
        <v>180</v>
      </c>
      <c r="C2872" s="8">
        <v>1749999.9999000002</v>
      </c>
      <c r="D2872" s="8">
        <v>8499.9999989999997</v>
      </c>
      <c r="E2872" s="2">
        <v>1740</v>
      </c>
      <c r="F2872" s="2">
        <v>29397.5625</v>
      </c>
      <c r="G2872" s="2">
        <v>724.27301025390602</v>
      </c>
      <c r="H2872" s="1">
        <v>29285.004559687321</v>
      </c>
      <c r="I2872" s="1">
        <v>790.7858817088063</v>
      </c>
      <c r="J2872" s="1">
        <f t="shared" si="271"/>
        <v>-0.38288188115147104</v>
      </c>
      <c r="K2872" s="1">
        <f t="shared" si="272"/>
        <v>9.183397767588092</v>
      </c>
      <c r="L2872" s="26"/>
      <c r="M2872" s="26"/>
      <c r="N2872" s="2">
        <v>0</v>
      </c>
      <c r="O2872" s="26"/>
      <c r="P2872" s="26"/>
      <c r="Q2872" s="26"/>
      <c r="R2872" s="26"/>
      <c r="S2872" s="26"/>
      <c r="T2872" s="26"/>
      <c r="U2872" s="26"/>
      <c r="V2872" s="26"/>
    </row>
    <row r="2873" spans="1:22" ht="14.5" x14ac:dyDescent="0.35">
      <c r="A2873" s="15">
        <v>24</v>
      </c>
      <c r="B2873" s="8">
        <v>180</v>
      </c>
      <c r="C2873" s="8">
        <v>1749999.9999000002</v>
      </c>
      <c r="D2873" s="8">
        <v>8499.9999989999997</v>
      </c>
      <c r="E2873" s="2">
        <v>1770</v>
      </c>
      <c r="F2873" s="2">
        <v>27988.99609375</v>
      </c>
      <c r="G2873" s="2">
        <v>767.21527099609398</v>
      </c>
      <c r="H2873" s="1">
        <v>28525.405950486751</v>
      </c>
      <c r="I2873" s="1">
        <v>798.03925426810065</v>
      </c>
      <c r="J2873" s="1">
        <f t="shared" si="271"/>
        <v>1.916502667476996</v>
      </c>
      <c r="K2873" s="1">
        <f t="shared" si="272"/>
        <v>4.0176446477645253</v>
      </c>
      <c r="L2873" s="26"/>
      <c r="M2873" s="26"/>
      <c r="N2873" s="2">
        <v>2.52495778192002E-13</v>
      </c>
      <c r="O2873" s="26"/>
      <c r="P2873" s="26"/>
      <c r="Q2873" s="26"/>
      <c r="R2873" s="26"/>
      <c r="S2873" s="26"/>
      <c r="T2873" s="26"/>
      <c r="U2873" s="26"/>
      <c r="V2873" s="26"/>
    </row>
    <row r="2874" spans="1:22" ht="14.5" x14ac:dyDescent="0.35">
      <c r="A2874" s="15">
        <v>24</v>
      </c>
      <c r="B2874" s="8">
        <v>180</v>
      </c>
      <c r="C2874" s="8">
        <v>1749999.9999000002</v>
      </c>
      <c r="D2874" s="8">
        <v>8499.9999989999997</v>
      </c>
      <c r="E2874" s="2">
        <v>1800</v>
      </c>
      <c r="F2874" s="2">
        <v>28139.4453125</v>
      </c>
      <c r="G2874" s="2">
        <v>843.68634033203102</v>
      </c>
      <c r="H2874" s="1">
        <v>27756.53484111666</v>
      </c>
      <c r="I2874" s="1">
        <v>806.26214529613026</v>
      </c>
      <c r="J2874" s="1">
        <f t="shared" si="271"/>
        <v>-1.3607605520683284</v>
      </c>
      <c r="K2874" s="1">
        <f t="shared" si="272"/>
        <v>-4.4357948264484826</v>
      </c>
      <c r="L2874" s="26"/>
      <c r="M2874" s="26"/>
      <c r="N2874" s="2">
        <v>0</v>
      </c>
      <c r="O2874" s="26"/>
      <c r="P2874" s="26"/>
      <c r="Q2874" s="26"/>
      <c r="R2874" s="26"/>
      <c r="S2874" s="26"/>
      <c r="T2874" s="26"/>
      <c r="U2874" s="26"/>
      <c r="V2874" s="26"/>
    </row>
    <row r="2875" spans="1:22" ht="14.5" x14ac:dyDescent="0.35">
      <c r="A2875" s="15">
        <v>24</v>
      </c>
      <c r="B2875" s="8">
        <v>180</v>
      </c>
      <c r="C2875" s="8">
        <v>1749999.9999000002</v>
      </c>
      <c r="D2875" s="8">
        <v>8499.9999989999997</v>
      </c>
      <c r="E2875" s="2">
        <v>1830</v>
      </c>
      <c r="F2875" s="2">
        <v>22471.56640625</v>
      </c>
      <c r="G2875" s="2">
        <v>703.27093505859398</v>
      </c>
      <c r="H2875" s="1">
        <v>22773.739452168931</v>
      </c>
      <c r="I2875" s="1">
        <v>691.72770024250508</v>
      </c>
      <c r="J2875" s="1">
        <f t="shared" si="271"/>
        <v>1.344690621277242</v>
      </c>
      <c r="K2875" s="1">
        <f t="shared" si="272"/>
        <v>-1.6413638386928584</v>
      </c>
      <c r="L2875" s="26"/>
      <c r="M2875" s="26"/>
      <c r="N2875" s="2">
        <v>1749999</v>
      </c>
      <c r="O2875" s="26"/>
      <c r="P2875" s="26"/>
      <c r="Q2875" s="26"/>
      <c r="R2875" s="26"/>
      <c r="S2875" s="26"/>
      <c r="T2875" s="26"/>
      <c r="U2875" s="26"/>
      <c r="V2875" s="26"/>
    </row>
    <row r="2876" spans="1:22" ht="14.5" x14ac:dyDescent="0.35">
      <c r="A2876" s="15">
        <v>24</v>
      </c>
      <c r="B2876" s="8">
        <v>180</v>
      </c>
      <c r="C2876" s="8">
        <v>1749999.9999000002</v>
      </c>
      <c r="D2876" s="8">
        <v>8499.9999989999997</v>
      </c>
      <c r="E2876" s="2">
        <v>1860</v>
      </c>
      <c r="F2876" s="2">
        <v>20362.083984375</v>
      </c>
      <c r="G2876" s="2">
        <v>659.21179199218795</v>
      </c>
      <c r="H2876" s="1">
        <v>21399.144218790101</v>
      </c>
      <c r="I2876" s="1">
        <v>657.04898113310958</v>
      </c>
      <c r="J2876" s="1">
        <f t="shared" si="271"/>
        <v>5.0930947697244404</v>
      </c>
      <c r="K2876" s="1">
        <f t="shared" si="272"/>
        <v>-0.32809043851327335</v>
      </c>
      <c r="L2876" s="26"/>
      <c r="M2876" s="26"/>
      <c r="N2876" s="2">
        <v>1749999</v>
      </c>
      <c r="O2876" s="26"/>
      <c r="P2876" s="26"/>
      <c r="Q2876" s="26"/>
      <c r="R2876" s="26"/>
      <c r="S2876" s="26"/>
      <c r="T2876" s="26"/>
      <c r="U2876" s="26"/>
      <c r="V2876" s="26"/>
    </row>
    <row r="2877" spans="1:22" ht="14.5" x14ac:dyDescent="0.35">
      <c r="A2877" s="15">
        <v>24</v>
      </c>
      <c r="B2877" s="8">
        <v>180</v>
      </c>
      <c r="C2877" s="8">
        <v>1749999.9999000002</v>
      </c>
      <c r="D2877" s="8">
        <v>8499.9999989999997</v>
      </c>
      <c r="E2877" s="2">
        <v>1890</v>
      </c>
      <c r="F2877" s="2">
        <v>19605.87109375</v>
      </c>
      <c r="G2877" s="2">
        <v>635.94537353515602</v>
      </c>
      <c r="H2877" s="1">
        <v>21249.436231471798</v>
      </c>
      <c r="I2877" s="1">
        <v>638.99397486388204</v>
      </c>
      <c r="J2877" s="1">
        <f t="shared" si="271"/>
        <v>8.3830253186033516</v>
      </c>
      <c r="K2877" s="1">
        <f t="shared" si="272"/>
        <v>0.47938100591551686</v>
      </c>
      <c r="L2877" s="26"/>
      <c r="M2877" s="26"/>
      <c r="N2877" s="2">
        <v>1749999</v>
      </c>
      <c r="O2877" s="26"/>
      <c r="P2877" s="26"/>
      <c r="Q2877" s="26"/>
      <c r="R2877" s="26"/>
      <c r="S2877" s="26"/>
      <c r="T2877" s="26"/>
      <c r="U2877" s="26"/>
      <c r="V2877" s="26"/>
    </row>
    <row r="2878" spans="1:22" ht="14.5" x14ac:dyDescent="0.35">
      <c r="A2878" s="15">
        <v>24</v>
      </c>
      <c r="B2878" s="8">
        <v>180</v>
      </c>
      <c r="C2878" s="8">
        <v>1749999.9999000002</v>
      </c>
      <c r="D2878" s="8">
        <v>8499.9999989999997</v>
      </c>
      <c r="E2878" s="2">
        <v>1920</v>
      </c>
      <c r="F2878" s="2">
        <v>20559.337890625</v>
      </c>
      <c r="G2878" s="2">
        <v>640.80828857421898</v>
      </c>
      <c r="H2878" s="1">
        <v>21594.609413592869</v>
      </c>
      <c r="I2878" s="1">
        <v>624.14432294971812</v>
      </c>
      <c r="J2878" s="1">
        <f t="shared" si="271"/>
        <v>5.0355294926105065</v>
      </c>
      <c r="K2878" s="1">
        <f t="shared" si="272"/>
        <v>-2.6004603750643942</v>
      </c>
      <c r="L2878" s="26"/>
      <c r="M2878" s="26"/>
      <c r="N2878" s="2">
        <v>1749999</v>
      </c>
      <c r="O2878" s="26"/>
      <c r="P2878" s="26"/>
      <c r="Q2878" s="26"/>
      <c r="R2878" s="26"/>
      <c r="S2878" s="26"/>
      <c r="T2878" s="26"/>
      <c r="U2878" s="26"/>
      <c r="V2878" s="26"/>
    </row>
    <row r="2879" spans="1:22" ht="14.5" x14ac:dyDescent="0.35">
      <c r="A2879" s="15">
        <v>24</v>
      </c>
      <c r="B2879" s="8">
        <v>180</v>
      </c>
      <c r="C2879" s="8">
        <v>1749999.9999000002</v>
      </c>
      <c r="D2879" s="8">
        <v>8499.9999989999997</v>
      </c>
      <c r="E2879" s="2">
        <v>1950</v>
      </c>
      <c r="F2879" s="2">
        <v>22638.34375</v>
      </c>
      <c r="G2879" s="2">
        <v>614.27917480468795</v>
      </c>
      <c r="H2879" s="1">
        <v>22139.072650418431</v>
      </c>
      <c r="I2879" s="1">
        <v>606.14461823682507</v>
      </c>
      <c r="J2879" s="1">
        <f t="shared" si="271"/>
        <v>-2.2054223802550426</v>
      </c>
      <c r="K2879" s="1">
        <f t="shared" si="272"/>
        <v>-1.324244236417309</v>
      </c>
      <c r="L2879" s="26"/>
      <c r="M2879" s="26"/>
      <c r="N2879" s="2">
        <v>1749999</v>
      </c>
      <c r="O2879" s="26"/>
      <c r="P2879" s="26"/>
      <c r="Q2879" s="26"/>
      <c r="R2879" s="26"/>
      <c r="S2879" s="26"/>
      <c r="T2879" s="26"/>
      <c r="U2879" s="26"/>
      <c r="V2879" s="26"/>
    </row>
    <row r="2880" spans="1:22" ht="14.5" x14ac:dyDescent="0.35">
      <c r="A2880" s="15">
        <v>24</v>
      </c>
      <c r="B2880" s="8">
        <v>180</v>
      </c>
      <c r="C2880" s="8">
        <v>1749999.9999000002</v>
      </c>
      <c r="D2880" s="8">
        <v>8499.9999989999997</v>
      </c>
      <c r="E2880" s="2">
        <v>1980</v>
      </c>
      <c r="F2880" s="2">
        <v>25619.7890625</v>
      </c>
      <c r="G2880" s="2">
        <v>566.46820068359398</v>
      </c>
      <c r="H2880" s="1">
        <v>22587.491055692441</v>
      </c>
      <c r="I2880" s="1">
        <v>585.46838320337145</v>
      </c>
      <c r="J2880" s="1">
        <f t="shared" si="271"/>
        <v>-11.835764921444929</v>
      </c>
      <c r="K2880" s="1">
        <f t="shared" si="272"/>
        <v>3.3541481228511527</v>
      </c>
      <c r="L2880" s="26"/>
      <c r="M2880" s="26"/>
      <c r="N2880" s="2">
        <v>1749999</v>
      </c>
      <c r="O2880" s="26"/>
      <c r="P2880" s="26"/>
      <c r="Q2880" s="26"/>
      <c r="R2880" s="26"/>
      <c r="S2880" s="26"/>
      <c r="T2880" s="26"/>
      <c r="U2880" s="26"/>
      <c r="V2880" s="26"/>
    </row>
    <row r="2881" spans="1:22" ht="14.5" x14ac:dyDescent="0.35">
      <c r="A2881" s="15">
        <v>24</v>
      </c>
      <c r="B2881" s="8">
        <v>180</v>
      </c>
      <c r="C2881" s="8">
        <v>1749999.9999000002</v>
      </c>
      <c r="D2881" s="8">
        <v>8499.9999989999997</v>
      </c>
      <c r="E2881" s="2">
        <v>2010</v>
      </c>
      <c r="F2881" s="2">
        <v>30097.951171875</v>
      </c>
      <c r="G2881" s="2">
        <v>562.38226318359398</v>
      </c>
      <c r="H2881" s="1">
        <v>28628.285398202479</v>
      </c>
      <c r="I2881" s="1">
        <v>586.6546967741433</v>
      </c>
      <c r="J2881" s="1">
        <f t="shared" si="271"/>
        <v>-4.8829429128911892</v>
      </c>
      <c r="K2881" s="1">
        <f t="shared" si="272"/>
        <v>4.3160026870593899</v>
      </c>
      <c r="L2881" s="26"/>
      <c r="M2881" s="26"/>
      <c r="N2881" s="2">
        <v>0</v>
      </c>
      <c r="O2881" s="26"/>
      <c r="P2881" s="26"/>
      <c r="Q2881" s="26"/>
      <c r="R2881" s="26"/>
      <c r="S2881" s="26"/>
      <c r="T2881" s="26"/>
      <c r="U2881" s="26"/>
      <c r="V2881" s="26"/>
    </row>
    <row r="2882" spans="1:22" ht="14.5" x14ac:dyDescent="0.35">
      <c r="A2882" s="15">
        <v>24</v>
      </c>
      <c r="B2882" s="8">
        <v>180</v>
      </c>
      <c r="C2882" s="8">
        <v>1749999.9999000002</v>
      </c>
      <c r="D2882" s="8">
        <v>8499.9999989999997</v>
      </c>
      <c r="E2882" s="2">
        <v>2040</v>
      </c>
      <c r="F2882" s="2">
        <v>33087.34375</v>
      </c>
      <c r="G2882" s="2">
        <v>593.56689453125</v>
      </c>
      <c r="H2882" s="1">
        <v>33123.379585303053</v>
      </c>
      <c r="I2882" s="1">
        <v>573.49246203777193</v>
      </c>
      <c r="J2882" s="1">
        <f t="shared" si="271"/>
        <v>0.10891123680199719</v>
      </c>
      <c r="K2882" s="1">
        <f t="shared" si="272"/>
        <v>-3.3820000202894058</v>
      </c>
      <c r="L2882" s="26"/>
      <c r="M2882" s="26"/>
      <c r="N2882" s="2">
        <v>6.8385123681413001E-14</v>
      </c>
      <c r="O2882" s="26"/>
      <c r="P2882" s="26"/>
      <c r="Q2882" s="26"/>
      <c r="R2882" s="26"/>
      <c r="S2882" s="26"/>
      <c r="T2882" s="26"/>
      <c r="U2882" s="26"/>
      <c r="V2882" s="26"/>
    </row>
    <row r="2883" spans="1:22" ht="14.5" x14ac:dyDescent="0.35">
      <c r="A2883" s="15">
        <v>24</v>
      </c>
      <c r="B2883" s="8">
        <v>180</v>
      </c>
      <c r="C2883" s="8">
        <v>1749999.9999000002</v>
      </c>
      <c r="D2883" s="8">
        <v>8499.9999989999997</v>
      </c>
      <c r="E2883" s="2">
        <v>2070</v>
      </c>
      <c r="F2883" s="2">
        <v>35430.63671875</v>
      </c>
      <c r="G2883" s="2">
        <v>572.157958984375</v>
      </c>
      <c r="H2883" s="1">
        <v>35321.121804094233</v>
      </c>
      <c r="I2883" s="1">
        <v>561.72414226459171</v>
      </c>
      <c r="J2883" s="1">
        <f t="shared" si="271"/>
        <v>-0.30909665983454171</v>
      </c>
      <c r="K2883" s="1">
        <f t="shared" si="272"/>
        <v>-1.8235902439081915</v>
      </c>
      <c r="L2883" s="26"/>
      <c r="M2883" s="26"/>
      <c r="N2883" s="2">
        <v>0</v>
      </c>
      <c r="O2883" s="26"/>
      <c r="P2883" s="26"/>
      <c r="Q2883" s="26"/>
      <c r="R2883" s="26"/>
      <c r="S2883" s="26"/>
      <c r="T2883" s="26"/>
      <c r="U2883" s="26"/>
      <c r="V2883" s="26"/>
    </row>
    <row r="2884" spans="1:22" ht="14.5" x14ac:dyDescent="0.35">
      <c r="A2884" s="15">
        <v>24</v>
      </c>
      <c r="B2884" s="8">
        <v>180</v>
      </c>
      <c r="C2884" s="8">
        <v>1749999.9999000002</v>
      </c>
      <c r="D2884" s="8">
        <v>8499.9999989999997</v>
      </c>
      <c r="E2884" s="2">
        <v>2100</v>
      </c>
      <c r="F2884" s="2">
        <v>34245.90234375</v>
      </c>
      <c r="G2884" s="2">
        <v>539.634521484375</v>
      </c>
      <c r="H2884" s="1">
        <v>34481.884412901149</v>
      </c>
      <c r="I2884" s="1">
        <v>551.04244467557533</v>
      </c>
      <c r="J2884" s="1">
        <f t="shared" si="271"/>
        <v>0.68908118344329794</v>
      </c>
      <c r="K2884" s="1">
        <f t="shared" si="272"/>
        <v>2.1140091556449172</v>
      </c>
      <c r="L2884" s="26"/>
      <c r="M2884" s="26"/>
      <c r="N2884" s="2">
        <v>5.26134896351835E-15</v>
      </c>
      <c r="O2884" s="26"/>
      <c r="P2884" s="26"/>
      <c r="Q2884" s="26"/>
      <c r="R2884" s="26"/>
      <c r="S2884" s="26"/>
      <c r="T2884" s="26"/>
      <c r="U2884" s="26"/>
      <c r="V2884" s="26"/>
    </row>
    <row r="2885" spans="1:22" ht="14.5" x14ac:dyDescent="0.35">
      <c r="A2885" s="15">
        <v>24</v>
      </c>
      <c r="B2885" s="8">
        <v>180</v>
      </c>
      <c r="C2885" s="8">
        <v>1749999.9999000002</v>
      </c>
      <c r="D2885" s="8">
        <v>8499.9999989999997</v>
      </c>
      <c r="E2885" s="2">
        <v>2130</v>
      </c>
      <c r="F2885" s="2">
        <v>33824.78515625</v>
      </c>
      <c r="G2885" s="2">
        <v>550.543212890625</v>
      </c>
      <c r="H2885" s="1">
        <v>33197.440756060249</v>
      </c>
      <c r="I2885" s="1">
        <v>543.06694801542983</v>
      </c>
      <c r="J2885" s="1">
        <f t="shared" si="271"/>
        <v>-1.8546884992522514</v>
      </c>
      <c r="K2885" s="1">
        <f t="shared" si="272"/>
        <v>-1.3579796644737605</v>
      </c>
      <c r="L2885" s="26"/>
      <c r="M2885" s="26"/>
      <c r="N2885" s="2">
        <v>0</v>
      </c>
      <c r="O2885" s="26"/>
      <c r="P2885" s="26"/>
      <c r="Q2885" s="26"/>
      <c r="R2885" s="26"/>
      <c r="S2885" s="26"/>
      <c r="T2885" s="26"/>
      <c r="U2885" s="26"/>
      <c r="V2885" s="26"/>
    </row>
    <row r="2886" spans="1:22" ht="14.5" x14ac:dyDescent="0.35">
      <c r="A2886" s="15">
        <v>24</v>
      </c>
      <c r="B2886" s="8">
        <v>180</v>
      </c>
      <c r="C2886" s="8">
        <v>1749999.9999000002</v>
      </c>
      <c r="D2886" s="8">
        <v>8499.9999989999997</v>
      </c>
      <c r="E2886" s="2">
        <v>2160</v>
      </c>
      <c r="F2886" s="2">
        <v>32034.12890625</v>
      </c>
      <c r="G2886" s="2">
        <v>553.500732421875</v>
      </c>
      <c r="H2886" s="1">
        <v>32104.618866839319</v>
      </c>
      <c r="I2886" s="1">
        <v>538.0691917480043</v>
      </c>
      <c r="J2886" s="1">
        <f t="shared" si="271"/>
        <v>0.22004644108042501</v>
      </c>
      <c r="K2886" s="1">
        <f t="shared" si="272"/>
        <v>-2.7879892057864288</v>
      </c>
      <c r="L2886" s="26"/>
      <c r="M2886" s="26"/>
      <c r="N2886" s="2">
        <v>0</v>
      </c>
      <c r="O2886" s="26"/>
      <c r="P2886" s="26"/>
      <c r="Q2886" s="26"/>
      <c r="R2886" s="26"/>
      <c r="S2886" s="26"/>
      <c r="T2886" s="26"/>
      <c r="U2886" s="26"/>
      <c r="V2886" s="26"/>
    </row>
    <row r="2887" spans="1:22" ht="14.5" x14ac:dyDescent="0.35">
      <c r="A2887" s="15">
        <v>24</v>
      </c>
      <c r="B2887" s="8">
        <v>180</v>
      </c>
      <c r="C2887" s="8">
        <v>1749999.9999000002</v>
      </c>
      <c r="D2887" s="8">
        <v>8499.9999989999997</v>
      </c>
      <c r="E2887" s="2">
        <v>2190</v>
      </c>
      <c r="F2887" s="2">
        <v>25847.65625</v>
      </c>
      <c r="G2887" s="2">
        <v>456.08944702148398</v>
      </c>
      <c r="H2887" s="1">
        <v>26976.792588676399</v>
      </c>
      <c r="I2887" s="1">
        <v>486.91794524548112</v>
      </c>
      <c r="J2887" s="1">
        <f t="shared" si="271"/>
        <v>4.3684283315876993</v>
      </c>
      <c r="K2887" s="1">
        <f t="shared" si="272"/>
        <v>6.7593096979823297</v>
      </c>
      <c r="L2887" s="26"/>
      <c r="M2887" s="26"/>
      <c r="N2887" s="2">
        <v>1749999</v>
      </c>
      <c r="O2887" s="26"/>
      <c r="P2887" s="26"/>
      <c r="Q2887" s="26"/>
      <c r="R2887" s="26"/>
      <c r="S2887" s="26"/>
      <c r="T2887" s="26"/>
      <c r="U2887" s="26"/>
      <c r="V2887" s="26"/>
    </row>
    <row r="2888" spans="1:22" ht="14.5" x14ac:dyDescent="0.35">
      <c r="A2888" s="15">
        <v>24</v>
      </c>
      <c r="B2888" s="8">
        <v>180</v>
      </c>
      <c r="C2888" s="8">
        <v>1749999.9999000002</v>
      </c>
      <c r="D2888" s="8">
        <v>8499.9999989999997</v>
      </c>
      <c r="E2888" s="2">
        <v>2220</v>
      </c>
      <c r="F2888" s="2">
        <v>24495.35546875</v>
      </c>
      <c r="G2888" s="2">
        <v>438.51574707031301</v>
      </c>
      <c r="H2888" s="1">
        <v>26748.140235677831</v>
      </c>
      <c r="I2888" s="1">
        <v>456.71503043478259</v>
      </c>
      <c r="J2888" s="1">
        <f t="shared" si="271"/>
        <v>9.196783324095156</v>
      </c>
      <c r="K2888" s="1">
        <f t="shared" si="272"/>
        <v>4.1502006452578879</v>
      </c>
      <c r="L2888" s="26"/>
      <c r="M2888" s="26"/>
      <c r="N2888" s="2">
        <v>1749999</v>
      </c>
      <c r="O2888" s="26"/>
      <c r="P2888" s="26"/>
      <c r="Q2888" s="26"/>
      <c r="R2888" s="26"/>
      <c r="S2888" s="26"/>
      <c r="T2888" s="26"/>
      <c r="U2888" s="26"/>
      <c r="V2888" s="26"/>
    </row>
    <row r="2889" spans="1:22" ht="14.5" x14ac:dyDescent="0.35">
      <c r="A2889" s="15">
        <v>24</v>
      </c>
      <c r="B2889" s="8">
        <v>180</v>
      </c>
      <c r="C2889" s="8">
        <v>1749999.9999000002</v>
      </c>
      <c r="D2889" s="8">
        <v>8499.9999989999997</v>
      </c>
      <c r="E2889" s="2">
        <v>2250</v>
      </c>
      <c r="F2889" s="2">
        <v>24546.611328125</v>
      </c>
      <c r="G2889" s="2">
        <v>433.70053100585898</v>
      </c>
      <c r="H2889" s="1">
        <v>26489.416314248068</v>
      </c>
      <c r="I2889" s="1">
        <v>436.3420949529467</v>
      </c>
      <c r="J2889" s="1">
        <f t="shared" si="271"/>
        <v>7.9147584167637941</v>
      </c>
      <c r="K2889" s="1">
        <f t="shared" si="272"/>
        <v>0.60907556210763147</v>
      </c>
      <c r="L2889" s="26"/>
      <c r="M2889" s="26"/>
      <c r="N2889" s="2">
        <v>1749999</v>
      </c>
      <c r="O2889" s="26"/>
      <c r="P2889" s="26"/>
      <c r="Q2889" s="26"/>
      <c r="R2889" s="26"/>
      <c r="S2889" s="26"/>
      <c r="T2889" s="26"/>
      <c r="U2889" s="26"/>
      <c r="V2889" s="26"/>
    </row>
    <row r="2890" spans="1:22" ht="14.5" x14ac:dyDescent="0.35">
      <c r="A2890" s="15">
        <v>24</v>
      </c>
      <c r="B2890" s="8">
        <v>180</v>
      </c>
      <c r="C2890" s="8">
        <v>1749999.9999000002</v>
      </c>
      <c r="D2890" s="8">
        <v>8499.9999989999997</v>
      </c>
      <c r="E2890" s="2">
        <v>2280</v>
      </c>
      <c r="F2890" s="2">
        <v>26466.080078125</v>
      </c>
      <c r="G2890" s="2">
        <v>437.28298950195301</v>
      </c>
      <c r="H2890" s="1">
        <v>26504.23671800318</v>
      </c>
      <c r="I2890" s="1">
        <v>420.5820336222842</v>
      </c>
      <c r="J2890" s="1">
        <f t="shared" ref="J2890:J2953" si="273">(H2890-F2890)/F2890*100</f>
        <v>0.14417185985059155</v>
      </c>
      <c r="K2890" s="1">
        <f t="shared" ref="K2890:K2953" si="274">(I2890-G2890)/G2890*100</f>
        <v>-3.8192557864394634</v>
      </c>
      <c r="L2890" s="26"/>
      <c r="M2890" s="26"/>
      <c r="N2890" s="2">
        <v>1749999</v>
      </c>
      <c r="O2890" s="26"/>
      <c r="P2890" s="26"/>
      <c r="Q2890" s="26"/>
      <c r="R2890" s="26"/>
      <c r="S2890" s="26"/>
      <c r="T2890" s="26"/>
      <c r="U2890" s="26"/>
      <c r="V2890" s="26"/>
    </row>
    <row r="2891" spans="1:22" ht="14.5" x14ac:dyDescent="0.35">
      <c r="A2891" s="15">
        <v>24</v>
      </c>
      <c r="B2891" s="8">
        <v>180</v>
      </c>
      <c r="C2891" s="8">
        <v>1749999.9999000002</v>
      </c>
      <c r="D2891" s="8">
        <v>8499.9999989999997</v>
      </c>
      <c r="E2891" s="2">
        <v>2310</v>
      </c>
      <c r="F2891" s="2">
        <v>28622.162109375</v>
      </c>
      <c r="G2891" s="2">
        <v>417.10556030273398</v>
      </c>
      <c r="H2891" s="1">
        <v>26641.901966815389</v>
      </c>
      <c r="I2891" s="1">
        <v>406.98648727910069</v>
      </c>
      <c r="J2891" s="1">
        <f t="shared" si="273"/>
        <v>-6.9186252771274397</v>
      </c>
      <c r="K2891" s="1">
        <f t="shared" si="274"/>
        <v>-2.4260220880989691</v>
      </c>
      <c r="L2891" s="26"/>
      <c r="M2891" s="26"/>
      <c r="N2891" s="2">
        <v>1749999</v>
      </c>
      <c r="O2891" s="26"/>
      <c r="P2891" s="26"/>
      <c r="Q2891" s="26"/>
      <c r="R2891" s="26"/>
      <c r="S2891" s="26"/>
      <c r="T2891" s="26"/>
      <c r="U2891" s="26"/>
      <c r="V2891" s="26"/>
    </row>
    <row r="2892" spans="1:22" ht="14.5" x14ac:dyDescent="0.35">
      <c r="A2892" s="15">
        <v>24</v>
      </c>
      <c r="B2892" s="8">
        <v>180</v>
      </c>
      <c r="C2892" s="8">
        <v>1749999.9999000002</v>
      </c>
      <c r="D2892" s="8">
        <v>8499.9999989999997</v>
      </c>
      <c r="E2892" s="2">
        <v>2340</v>
      </c>
      <c r="F2892" s="2">
        <v>31004.033203125</v>
      </c>
      <c r="G2892" s="2">
        <v>402.09020996093699</v>
      </c>
      <c r="H2892" s="1">
        <v>26834.741748073971</v>
      </c>
      <c r="I2892" s="1">
        <v>394.40675298287698</v>
      </c>
      <c r="J2892" s="1">
        <f t="shared" si="273"/>
        <v>-13.447577699764532</v>
      </c>
      <c r="K2892" s="1">
        <f t="shared" si="274"/>
        <v>-1.9108788992416539</v>
      </c>
      <c r="L2892" s="26"/>
      <c r="M2892" s="26"/>
      <c r="N2892" s="2">
        <v>1749999</v>
      </c>
      <c r="O2892" s="26"/>
      <c r="P2892" s="26"/>
      <c r="Q2892" s="26"/>
      <c r="R2892" s="26"/>
      <c r="S2892" s="26"/>
      <c r="T2892" s="26"/>
      <c r="U2892" s="26"/>
      <c r="V2892" s="26"/>
    </row>
    <row r="2893" spans="1:22" ht="14.5" x14ac:dyDescent="0.35">
      <c r="A2893" s="15">
        <v>24</v>
      </c>
      <c r="B2893" s="8">
        <v>180</v>
      </c>
      <c r="C2893" s="8">
        <v>1749999.9999000002</v>
      </c>
      <c r="D2893" s="8">
        <v>8499.9999989999997</v>
      </c>
      <c r="E2893" s="2">
        <v>2370</v>
      </c>
      <c r="F2893" s="2">
        <v>36897.9765625</v>
      </c>
      <c r="G2893" s="2">
        <v>454.17565917968699</v>
      </c>
      <c r="H2893" s="1">
        <v>33498.219569127847</v>
      </c>
      <c r="I2893" s="1">
        <v>463.58129209973572</v>
      </c>
      <c r="J2893" s="1">
        <f t="shared" si="273"/>
        <v>-9.2139388392028536</v>
      </c>
      <c r="K2893" s="1">
        <f t="shared" si="274"/>
        <v>2.070924042260827</v>
      </c>
      <c r="L2893" s="26"/>
      <c r="M2893" s="26"/>
      <c r="N2893" s="2">
        <v>0</v>
      </c>
      <c r="O2893" s="26"/>
      <c r="P2893" s="26"/>
      <c r="Q2893" s="26"/>
      <c r="R2893" s="26"/>
      <c r="S2893" s="26"/>
      <c r="T2893" s="26"/>
      <c r="U2893" s="26"/>
      <c r="V2893" s="26"/>
    </row>
    <row r="2894" spans="1:22" ht="14.5" x14ac:dyDescent="0.35">
      <c r="A2894" s="15">
        <v>24</v>
      </c>
      <c r="B2894" s="8">
        <v>180</v>
      </c>
      <c r="C2894" s="8">
        <v>1749999.9999000002</v>
      </c>
      <c r="D2894" s="8">
        <v>8499.9999989999997</v>
      </c>
      <c r="E2894" s="2">
        <v>2400</v>
      </c>
      <c r="F2894" s="2">
        <v>40853.609375</v>
      </c>
      <c r="G2894" s="2">
        <v>468.43972778320301</v>
      </c>
      <c r="H2894" s="1">
        <v>37188.630075118352</v>
      </c>
      <c r="I2894" s="1">
        <v>467.49809099397368</v>
      </c>
      <c r="J2894" s="1">
        <f t="shared" si="273"/>
        <v>-8.9710049025053813</v>
      </c>
      <c r="K2894" s="1">
        <f t="shared" si="274"/>
        <v>-0.20101557006820114</v>
      </c>
      <c r="L2894" s="26"/>
      <c r="M2894" s="26"/>
      <c r="N2894" s="2">
        <v>0</v>
      </c>
      <c r="O2894" s="26"/>
      <c r="P2894" s="26"/>
      <c r="Q2894" s="26"/>
      <c r="R2894" s="26"/>
      <c r="S2894" s="26"/>
      <c r="T2894" s="26"/>
      <c r="U2894" s="26"/>
      <c r="V2894" s="26"/>
    </row>
    <row r="2895" spans="1:22" ht="14.5" x14ac:dyDescent="0.35">
      <c r="A2895" s="15">
        <v>24</v>
      </c>
      <c r="B2895" s="8">
        <v>180</v>
      </c>
      <c r="C2895" s="8">
        <v>1749999.9999000002</v>
      </c>
      <c r="D2895" s="8">
        <v>8499.9999989999997</v>
      </c>
      <c r="E2895" s="2">
        <v>2430</v>
      </c>
      <c r="F2895" s="2">
        <v>41789.25</v>
      </c>
      <c r="G2895" s="2">
        <v>452.25408935546898</v>
      </c>
      <c r="H2895" s="1">
        <v>38534.999327804973</v>
      </c>
      <c r="I2895" s="1">
        <v>459.70581846589869</v>
      </c>
      <c r="J2895" s="1">
        <f t="shared" si="273"/>
        <v>-7.787291401963488</v>
      </c>
      <c r="K2895" s="1">
        <f t="shared" si="274"/>
        <v>1.6476863970538245</v>
      </c>
      <c r="L2895" s="26"/>
      <c r="M2895" s="26"/>
      <c r="N2895" s="2">
        <v>1.36769068292963E-13</v>
      </c>
      <c r="O2895" s="26"/>
      <c r="P2895" s="26"/>
      <c r="Q2895" s="26"/>
      <c r="R2895" s="26"/>
      <c r="S2895" s="26"/>
      <c r="T2895" s="26"/>
      <c r="U2895" s="26"/>
      <c r="V2895" s="26"/>
    </row>
    <row r="2896" spans="1:22" ht="14.5" x14ac:dyDescent="0.35">
      <c r="A2896" s="15">
        <v>24</v>
      </c>
      <c r="B2896" s="8">
        <v>180</v>
      </c>
      <c r="C2896" s="8">
        <v>1749999.9999000002</v>
      </c>
      <c r="D2896" s="8">
        <v>8499.9999989999997</v>
      </c>
      <c r="E2896" s="2">
        <v>2460</v>
      </c>
      <c r="F2896" s="2">
        <v>38844.01953125</v>
      </c>
      <c r="G2896" s="2">
        <v>426.26965332031301</v>
      </c>
      <c r="H2896" s="1">
        <v>38288.191887369983</v>
      </c>
      <c r="I2896" s="1">
        <v>447.99888295592092</v>
      </c>
      <c r="J2896" s="1">
        <f t="shared" si="273"/>
        <v>-1.4309220584982292</v>
      </c>
      <c r="K2896" s="1">
        <f t="shared" si="274"/>
        <v>5.0975314490144701</v>
      </c>
      <c r="L2896" s="26"/>
      <c r="M2896" s="26"/>
      <c r="N2896" s="2">
        <v>2.1042268608432099E-14</v>
      </c>
      <c r="O2896" s="26"/>
      <c r="P2896" s="26"/>
      <c r="Q2896" s="26"/>
      <c r="R2896" s="26"/>
      <c r="S2896" s="26"/>
      <c r="T2896" s="26"/>
      <c r="U2896" s="26"/>
      <c r="V2896" s="26"/>
    </row>
    <row r="2897" spans="1:22" ht="14.5" x14ac:dyDescent="0.35">
      <c r="A2897" s="15">
        <v>24</v>
      </c>
      <c r="B2897" s="8">
        <v>180</v>
      </c>
      <c r="C2897" s="8">
        <v>1749999.9999000002</v>
      </c>
      <c r="D2897" s="8">
        <v>8499.9999989999997</v>
      </c>
      <c r="E2897" s="2">
        <v>2490</v>
      </c>
      <c r="F2897" s="2">
        <v>36977.46875</v>
      </c>
      <c r="G2897" s="2">
        <v>414.85183715820301</v>
      </c>
      <c r="H2897" s="1">
        <v>36890.320710433887</v>
      </c>
      <c r="I2897" s="1">
        <v>434.21774440394739</v>
      </c>
      <c r="J2897" s="1">
        <f t="shared" si="273"/>
        <v>-0.23567875928801335</v>
      </c>
      <c r="K2897" s="1">
        <f t="shared" si="274"/>
        <v>4.6681502915363078</v>
      </c>
      <c r="L2897" s="26"/>
      <c r="M2897" s="26"/>
      <c r="N2897" s="2">
        <v>0</v>
      </c>
      <c r="O2897" s="26"/>
      <c r="P2897" s="26"/>
      <c r="Q2897" s="26"/>
      <c r="R2897" s="26"/>
      <c r="S2897" s="26"/>
      <c r="T2897" s="26"/>
      <c r="U2897" s="26"/>
      <c r="V2897" s="26"/>
    </row>
    <row r="2898" spans="1:22" ht="14.5" x14ac:dyDescent="0.35">
      <c r="A2898" s="15">
        <v>24</v>
      </c>
      <c r="B2898" s="8">
        <v>180</v>
      </c>
      <c r="C2898" s="8">
        <v>1749999.9999000002</v>
      </c>
      <c r="D2898" s="8">
        <v>8499.9999989999997</v>
      </c>
      <c r="E2898" s="2">
        <v>2520</v>
      </c>
      <c r="F2898" s="2">
        <v>34809.65234375</v>
      </c>
      <c r="G2898" s="2">
        <v>392.31552124023398</v>
      </c>
      <c r="H2898" s="1">
        <v>35897.357372297578</v>
      </c>
      <c r="I2898" s="1">
        <v>422.3514976934797</v>
      </c>
      <c r="J2898" s="1">
        <f t="shared" si="273"/>
        <v>3.1247224700963527</v>
      </c>
      <c r="K2898" s="1">
        <f t="shared" si="274"/>
        <v>7.6560765065558618</v>
      </c>
      <c r="L2898" s="26"/>
      <c r="M2898" s="26"/>
      <c r="N2898" s="2">
        <v>0</v>
      </c>
      <c r="O2898" s="26"/>
      <c r="P2898" s="26"/>
      <c r="Q2898" s="26"/>
      <c r="R2898" s="26"/>
      <c r="S2898" s="26"/>
      <c r="T2898" s="26"/>
      <c r="U2898" s="26"/>
      <c r="V2898" s="26"/>
    </row>
    <row r="2899" spans="1:22" ht="14.5" x14ac:dyDescent="0.35">
      <c r="A2899" s="15">
        <v>24</v>
      </c>
      <c r="B2899" s="8">
        <v>180</v>
      </c>
      <c r="C2899" s="8">
        <v>1749999.9999000002</v>
      </c>
      <c r="D2899" s="8">
        <v>8499.9999989999997</v>
      </c>
      <c r="E2899" s="2">
        <v>2550</v>
      </c>
      <c r="F2899" s="2">
        <v>29371.822265625</v>
      </c>
      <c r="G2899" s="2">
        <v>345.75012207031301</v>
      </c>
      <c r="H2899" s="1">
        <v>30632.445144492041</v>
      </c>
      <c r="I2899" s="1">
        <v>363.08585057969901</v>
      </c>
      <c r="J2899" s="1">
        <f t="shared" si="273"/>
        <v>4.2919464358273682</v>
      </c>
      <c r="K2899" s="1">
        <f t="shared" si="274"/>
        <v>5.0139471840477166</v>
      </c>
      <c r="L2899" s="26"/>
      <c r="M2899" s="26"/>
      <c r="N2899" s="2">
        <v>1749999</v>
      </c>
      <c r="O2899" s="26"/>
      <c r="P2899" s="26"/>
      <c r="Q2899" s="26"/>
      <c r="R2899" s="26"/>
      <c r="S2899" s="26"/>
      <c r="T2899" s="26"/>
      <c r="U2899" s="26"/>
      <c r="V2899" s="26"/>
    </row>
    <row r="2900" spans="1:22" ht="14.5" x14ac:dyDescent="0.35">
      <c r="A2900" s="15">
        <v>24</v>
      </c>
      <c r="B2900" s="8">
        <v>180</v>
      </c>
      <c r="C2900" s="8">
        <v>1749999.9999000002</v>
      </c>
      <c r="D2900" s="8">
        <v>8499.9999989999997</v>
      </c>
      <c r="E2900" s="2">
        <v>2580</v>
      </c>
      <c r="F2900" s="2">
        <v>27034.763671875</v>
      </c>
      <c r="G2900" s="2">
        <v>326.04946899414102</v>
      </c>
      <c r="H2900" s="1">
        <v>30227.945785875931</v>
      </c>
      <c r="I2900" s="1">
        <v>334.86413375865533</v>
      </c>
      <c r="J2900" s="1">
        <f t="shared" si="273"/>
        <v>11.811392741423832</v>
      </c>
      <c r="K2900" s="1">
        <f t="shared" si="274"/>
        <v>2.7034746572989206</v>
      </c>
      <c r="L2900" s="26"/>
      <c r="M2900" s="26"/>
      <c r="N2900" s="2">
        <v>1749999</v>
      </c>
      <c r="O2900" s="26"/>
      <c r="P2900" s="26"/>
      <c r="Q2900" s="26"/>
      <c r="R2900" s="26"/>
      <c r="S2900" s="26"/>
      <c r="T2900" s="26"/>
      <c r="U2900" s="26"/>
      <c r="V2900" s="26"/>
    </row>
    <row r="2901" spans="1:22" ht="14.5" x14ac:dyDescent="0.35">
      <c r="A2901" s="15">
        <v>24</v>
      </c>
      <c r="B2901" s="8">
        <v>180</v>
      </c>
      <c r="C2901" s="8">
        <v>1749999.9999000002</v>
      </c>
      <c r="D2901" s="8">
        <v>8499.9999989999997</v>
      </c>
      <c r="E2901" s="2">
        <v>2610</v>
      </c>
      <c r="F2901" s="2">
        <v>25399.427734375</v>
      </c>
      <c r="G2901" s="2">
        <v>311.52770996093699</v>
      </c>
      <c r="H2901" s="1">
        <v>29846.558978743629</v>
      </c>
      <c r="I2901" s="1">
        <v>323.54988108824148</v>
      </c>
      <c r="J2901" s="1">
        <f t="shared" si="273"/>
        <v>17.508785201290124</v>
      </c>
      <c r="K2901" s="1">
        <f t="shared" si="274"/>
        <v>3.8591016923701491</v>
      </c>
      <c r="L2901" s="26"/>
      <c r="M2901" s="26"/>
      <c r="N2901" s="2">
        <v>1749999</v>
      </c>
      <c r="O2901" s="26"/>
      <c r="P2901" s="26"/>
      <c r="Q2901" s="26"/>
      <c r="R2901" s="26"/>
      <c r="S2901" s="26"/>
      <c r="T2901" s="26"/>
      <c r="U2901" s="26"/>
      <c r="V2901" s="26"/>
    </row>
    <row r="2902" spans="1:22" ht="14.5" x14ac:dyDescent="0.35">
      <c r="A2902" s="15">
        <v>24</v>
      </c>
      <c r="B2902" s="8">
        <v>180</v>
      </c>
      <c r="C2902" s="8">
        <v>1749999.9999000002</v>
      </c>
      <c r="D2902" s="8">
        <v>8499.9999989999997</v>
      </c>
      <c r="E2902" s="2">
        <v>2640</v>
      </c>
      <c r="F2902" s="2">
        <v>26552.87890625</v>
      </c>
      <c r="G2902" s="2">
        <v>314.87689208984398</v>
      </c>
      <c r="H2902" s="1">
        <v>29884.261699697181</v>
      </c>
      <c r="I2902" s="1">
        <v>317.91504253392498</v>
      </c>
      <c r="J2902" s="1">
        <f t="shared" si="273"/>
        <v>12.546220713803812</v>
      </c>
      <c r="K2902" s="1">
        <f t="shared" si="274"/>
        <v>0.96486929349331885</v>
      </c>
      <c r="L2902" s="26"/>
      <c r="M2902" s="26"/>
      <c r="N2902" s="2">
        <v>1749999</v>
      </c>
      <c r="O2902" s="26"/>
      <c r="P2902" s="26"/>
      <c r="Q2902" s="26"/>
      <c r="R2902" s="26"/>
      <c r="S2902" s="26"/>
      <c r="T2902" s="26"/>
      <c r="U2902" s="26"/>
      <c r="V2902" s="26"/>
    </row>
    <row r="2903" spans="1:22" ht="14.5" x14ac:dyDescent="0.35">
      <c r="A2903" s="15">
        <v>24</v>
      </c>
      <c r="B2903" s="8">
        <v>180</v>
      </c>
      <c r="C2903" s="8">
        <v>1749999.9999000002</v>
      </c>
      <c r="D2903" s="8">
        <v>8499.9999989999997</v>
      </c>
      <c r="E2903" s="2">
        <v>2670</v>
      </c>
      <c r="F2903" s="2">
        <v>29014.568359375</v>
      </c>
      <c r="G2903" s="2">
        <v>321.04824829101602</v>
      </c>
      <c r="H2903" s="1">
        <v>30096.916483320401</v>
      </c>
      <c r="I2903" s="1">
        <v>314.15725302647729</v>
      </c>
      <c r="J2903" s="1">
        <f t="shared" si="273"/>
        <v>3.7303609364075889</v>
      </c>
      <c r="K2903" s="1">
        <f t="shared" si="274"/>
        <v>-2.1464048787745909</v>
      </c>
      <c r="L2903" s="26"/>
      <c r="M2903" s="26"/>
      <c r="N2903" s="2">
        <v>1749999</v>
      </c>
      <c r="O2903" s="26"/>
      <c r="P2903" s="26"/>
      <c r="Q2903" s="26"/>
      <c r="R2903" s="26"/>
      <c r="S2903" s="26"/>
      <c r="T2903" s="26"/>
      <c r="U2903" s="26"/>
      <c r="V2903" s="26"/>
    </row>
    <row r="2904" spans="1:22" ht="14.5" x14ac:dyDescent="0.35">
      <c r="A2904" s="15">
        <v>24</v>
      </c>
      <c r="B2904" s="8">
        <v>180</v>
      </c>
      <c r="C2904" s="8">
        <v>1749999.9999000002</v>
      </c>
      <c r="D2904" s="8">
        <v>8499.9999989999997</v>
      </c>
      <c r="E2904" s="2">
        <v>2700</v>
      </c>
      <c r="F2904" s="2">
        <v>31824.662109375</v>
      </c>
      <c r="G2904" s="2">
        <v>321.11956787109398</v>
      </c>
      <c r="H2904" s="1">
        <v>30370.590779472808</v>
      </c>
      <c r="I2904" s="1">
        <v>311.01971388806061</v>
      </c>
      <c r="J2904" s="1">
        <f t="shared" si="273"/>
        <v>-4.5690079124951568</v>
      </c>
      <c r="K2904" s="1">
        <f t="shared" si="274"/>
        <v>-3.1452004155311153</v>
      </c>
      <c r="L2904" s="26"/>
      <c r="M2904" s="26"/>
      <c r="N2904" s="2">
        <v>1749999</v>
      </c>
      <c r="O2904" s="26"/>
      <c r="P2904" s="26"/>
      <c r="Q2904" s="26"/>
      <c r="R2904" s="26"/>
      <c r="S2904" s="26"/>
      <c r="T2904" s="26"/>
      <c r="U2904" s="26"/>
      <c r="V2904" s="26"/>
    </row>
    <row r="2905" spans="1:22" ht="14.5" x14ac:dyDescent="0.35">
      <c r="A2905" s="15">
        <v>24</v>
      </c>
      <c r="B2905" s="8">
        <v>180</v>
      </c>
      <c r="C2905" s="8">
        <v>1749999.9999000002</v>
      </c>
      <c r="D2905" s="8">
        <v>8499.9999989999997</v>
      </c>
      <c r="E2905" s="2">
        <v>2730</v>
      </c>
      <c r="F2905" s="2">
        <v>38954.22265625</v>
      </c>
      <c r="G2905" s="2">
        <v>384.09411621093699</v>
      </c>
      <c r="H2905" s="1">
        <v>36736.524207822578</v>
      </c>
      <c r="I2905" s="1">
        <v>377.77983627420588</v>
      </c>
      <c r="J2905" s="1">
        <f t="shared" si="273"/>
        <v>-5.6930887005432353</v>
      </c>
      <c r="K2905" s="1">
        <f t="shared" si="274"/>
        <v>-1.6439408130020488</v>
      </c>
      <c r="L2905" s="26"/>
      <c r="M2905" s="26"/>
      <c r="N2905" s="2">
        <v>1.6561086276064599E-16</v>
      </c>
      <c r="O2905" s="26"/>
      <c r="P2905" s="26"/>
      <c r="Q2905" s="26"/>
      <c r="R2905" s="26"/>
      <c r="S2905" s="26"/>
      <c r="T2905" s="26"/>
      <c r="U2905" s="26"/>
      <c r="V2905" s="26"/>
    </row>
    <row r="2906" spans="1:22" ht="14.5" x14ac:dyDescent="0.35">
      <c r="A2906" s="15">
        <v>24</v>
      </c>
      <c r="B2906" s="8">
        <v>180</v>
      </c>
      <c r="C2906" s="8">
        <v>1749999.9999000002</v>
      </c>
      <c r="D2906" s="8">
        <v>8499.9999989999997</v>
      </c>
      <c r="E2906" s="2">
        <v>2760</v>
      </c>
      <c r="F2906" s="2">
        <v>41728.69140625</v>
      </c>
      <c r="G2906" s="2">
        <v>387.73590087890602</v>
      </c>
      <c r="H2906" s="1">
        <v>40675.468911388161</v>
      </c>
      <c r="I2906" s="1">
        <v>383.57698094956959</v>
      </c>
      <c r="J2906" s="1">
        <f t="shared" si="273"/>
        <v>-2.5239768115615773</v>
      </c>
      <c r="K2906" s="1">
        <f t="shared" si="274"/>
        <v>-1.0726166753991935</v>
      </c>
      <c r="L2906" s="26"/>
      <c r="M2906" s="26"/>
      <c r="N2906" s="2">
        <v>7.36454354530874E-14</v>
      </c>
      <c r="O2906" s="26"/>
      <c r="P2906" s="26"/>
      <c r="Q2906" s="26"/>
      <c r="R2906" s="26"/>
      <c r="S2906" s="26"/>
      <c r="T2906" s="26"/>
      <c r="U2906" s="26"/>
      <c r="V2906" s="26"/>
    </row>
    <row r="2907" spans="1:22" ht="14.5" x14ac:dyDescent="0.35">
      <c r="A2907" s="15">
        <v>24</v>
      </c>
      <c r="B2907" s="8">
        <v>180</v>
      </c>
      <c r="C2907" s="8">
        <v>1749999.9999000002</v>
      </c>
      <c r="D2907" s="8">
        <v>8499.9999989999997</v>
      </c>
      <c r="E2907" s="2">
        <v>2790</v>
      </c>
      <c r="F2907" s="2">
        <v>41174.89453125</v>
      </c>
      <c r="G2907" s="2">
        <v>364.00869750976602</v>
      </c>
      <c r="H2907" s="1">
        <v>40439.619880244412</v>
      </c>
      <c r="I2907" s="1">
        <v>377.47987988972181</v>
      </c>
      <c r="J2907" s="1">
        <f t="shared" si="273"/>
        <v>-1.7857353598017001</v>
      </c>
      <c r="K2907" s="1">
        <f t="shared" si="274"/>
        <v>3.7007858526771527</v>
      </c>
      <c r="L2907" s="26"/>
      <c r="M2907" s="26"/>
      <c r="N2907" s="2">
        <v>5.2604154485071802E-14</v>
      </c>
      <c r="O2907" s="26"/>
      <c r="P2907" s="26"/>
      <c r="Q2907" s="26"/>
      <c r="R2907" s="26"/>
      <c r="S2907" s="26"/>
      <c r="T2907" s="26"/>
      <c r="U2907" s="26"/>
      <c r="V2907" s="26"/>
    </row>
    <row r="2908" spans="1:22" ht="14.5" x14ac:dyDescent="0.35">
      <c r="A2908" s="15">
        <v>24</v>
      </c>
      <c r="B2908" s="8">
        <v>180</v>
      </c>
      <c r="C2908" s="8">
        <v>1749999.9999000002</v>
      </c>
      <c r="D2908" s="8">
        <v>8499.9999989999997</v>
      </c>
      <c r="E2908" s="2">
        <v>2820</v>
      </c>
      <c r="F2908" s="2">
        <v>40436.91796875</v>
      </c>
      <c r="G2908" s="2">
        <v>364.47940063476602</v>
      </c>
      <c r="H2908" s="1">
        <v>40006.69030084426</v>
      </c>
      <c r="I2908" s="1">
        <v>367.04989492613709</v>
      </c>
      <c r="J2908" s="1">
        <f t="shared" si="273"/>
        <v>-1.0639477228166181</v>
      </c>
      <c r="K2908" s="1">
        <f t="shared" si="274"/>
        <v>0.70525091044771515</v>
      </c>
      <c r="L2908" s="26"/>
      <c r="M2908" s="26"/>
      <c r="N2908" s="2">
        <v>5.7864425599164796E-14</v>
      </c>
      <c r="O2908" s="26"/>
      <c r="P2908" s="26"/>
      <c r="Q2908" s="26"/>
      <c r="R2908" s="26"/>
      <c r="S2908" s="26"/>
      <c r="T2908" s="26"/>
      <c r="U2908" s="26"/>
      <c r="V2908" s="26"/>
    </row>
    <row r="2909" spans="1:22" ht="14.5" x14ac:dyDescent="0.35">
      <c r="A2909" s="15">
        <v>24</v>
      </c>
      <c r="B2909" s="8">
        <v>180</v>
      </c>
      <c r="C2909" s="8">
        <v>1749999.9999000002</v>
      </c>
      <c r="D2909" s="8">
        <v>8499.9999989999997</v>
      </c>
      <c r="E2909" s="2">
        <v>2850</v>
      </c>
      <c r="F2909" s="2">
        <v>39140.26953125</v>
      </c>
      <c r="G2909" s="2">
        <v>354.11993408203102</v>
      </c>
      <c r="H2909" s="1">
        <v>39382.718252993713</v>
      </c>
      <c r="I2909" s="1">
        <v>356.31217607119498</v>
      </c>
      <c r="J2909" s="1">
        <f t="shared" si="273"/>
        <v>0.61943549353981597</v>
      </c>
      <c r="K2909" s="1">
        <f t="shared" si="274"/>
        <v>0.61906765990082135</v>
      </c>
      <c r="L2909" s="26"/>
      <c r="M2909" s="26"/>
      <c r="N2909" s="2">
        <v>0</v>
      </c>
      <c r="O2909" s="26"/>
      <c r="P2909" s="26"/>
      <c r="Q2909" s="26"/>
      <c r="R2909" s="26"/>
      <c r="S2909" s="26"/>
      <c r="T2909" s="26"/>
      <c r="U2909" s="26"/>
      <c r="V2909" s="26"/>
    </row>
    <row r="2910" spans="1:22" ht="14.5" x14ac:dyDescent="0.35">
      <c r="A2910" s="15">
        <v>24</v>
      </c>
      <c r="B2910" s="8">
        <v>180</v>
      </c>
      <c r="C2910" s="8">
        <v>1749999.9999000002</v>
      </c>
      <c r="D2910" s="8">
        <v>8499.9999989999997</v>
      </c>
      <c r="E2910" s="2">
        <v>2880</v>
      </c>
      <c r="F2910" s="2">
        <v>37194.4375</v>
      </c>
      <c r="G2910" s="2">
        <v>333.98513793945301</v>
      </c>
      <c r="H2910" s="1">
        <v>38522.102494369363</v>
      </c>
      <c r="I2910" s="1">
        <v>341.85416225686578</v>
      </c>
      <c r="J2910" s="1">
        <f t="shared" si="273"/>
        <v>3.5695256699859028</v>
      </c>
      <c r="K2910" s="1">
        <f t="shared" si="274"/>
        <v>2.3561001444439462</v>
      </c>
      <c r="L2910" s="26"/>
      <c r="M2910" s="26"/>
      <c r="N2910" s="2">
        <v>0</v>
      </c>
      <c r="O2910" s="26"/>
      <c r="P2910" s="26"/>
      <c r="Q2910" s="26"/>
      <c r="R2910" s="26"/>
      <c r="S2910" s="26"/>
      <c r="T2910" s="26"/>
      <c r="U2910" s="26"/>
      <c r="V2910" s="26"/>
    </row>
    <row r="2911" spans="1:22" ht="14.5" x14ac:dyDescent="0.35">
      <c r="A2911" s="15">
        <v>24</v>
      </c>
      <c r="B2911" s="8">
        <v>180</v>
      </c>
      <c r="C2911" s="8">
        <v>1749999.9999000002</v>
      </c>
      <c r="D2911" s="8">
        <v>8499.9999989999997</v>
      </c>
      <c r="E2911" s="2">
        <v>2910</v>
      </c>
      <c r="F2911" s="2">
        <v>30402.962890625</v>
      </c>
      <c r="G2911" s="2">
        <v>278.93936157226602</v>
      </c>
      <c r="H2911" s="1">
        <v>32434.61143995239</v>
      </c>
      <c r="I2911" s="1">
        <v>287.78832407414569</v>
      </c>
      <c r="J2911" s="1">
        <f t="shared" si="273"/>
        <v>6.6824031481282562</v>
      </c>
      <c r="K2911" s="1">
        <f t="shared" si="274"/>
        <v>3.1723606349429208</v>
      </c>
      <c r="L2911" s="26"/>
      <c r="M2911" s="26"/>
      <c r="N2911" s="2">
        <v>1749999</v>
      </c>
      <c r="O2911" s="26"/>
      <c r="P2911" s="26"/>
      <c r="Q2911" s="26"/>
      <c r="R2911" s="26"/>
      <c r="S2911" s="26"/>
      <c r="T2911" s="26"/>
      <c r="U2911" s="26"/>
      <c r="V2911" s="26"/>
    </row>
    <row r="2912" spans="1:22" ht="14.5" x14ac:dyDescent="0.35">
      <c r="A2912" s="15">
        <v>24</v>
      </c>
      <c r="B2912" s="8">
        <v>180</v>
      </c>
      <c r="C2912" s="8">
        <v>1749999.9999000002</v>
      </c>
      <c r="D2912" s="8">
        <v>8499.9999989999997</v>
      </c>
      <c r="E2912" s="2">
        <v>2940</v>
      </c>
      <c r="F2912" s="2">
        <v>28080.048828125</v>
      </c>
      <c r="G2912" s="2">
        <v>269.16455078125</v>
      </c>
      <c r="H2912" s="1">
        <v>29812.15937709354</v>
      </c>
      <c r="I2912" s="1">
        <v>278.25296134892892</v>
      </c>
      <c r="J2912" s="1">
        <f t="shared" si="273"/>
        <v>6.1684741346804799</v>
      </c>
      <c r="K2912" s="1">
        <f t="shared" si="274"/>
        <v>3.3765258245559502</v>
      </c>
      <c r="L2912" s="26"/>
      <c r="M2912" s="26"/>
      <c r="N2912" s="2">
        <v>1749999</v>
      </c>
      <c r="O2912" s="26"/>
      <c r="P2912" s="26"/>
      <c r="Q2912" s="26"/>
      <c r="R2912" s="26"/>
      <c r="S2912" s="26"/>
      <c r="T2912" s="26"/>
      <c r="U2912" s="26"/>
      <c r="V2912" s="26"/>
    </row>
    <row r="2913" spans="1:22" ht="14.5" x14ac:dyDescent="0.35">
      <c r="A2913" s="15">
        <v>24</v>
      </c>
      <c r="B2913" s="8">
        <v>180</v>
      </c>
      <c r="C2913" s="8">
        <v>1749999.9999000002</v>
      </c>
      <c r="D2913" s="8">
        <v>8499.9999989999997</v>
      </c>
      <c r="E2913" s="2">
        <v>2970</v>
      </c>
      <c r="F2913" s="2">
        <v>27723.189453125</v>
      </c>
      <c r="G2913" s="2">
        <v>268.45480346679699</v>
      </c>
      <c r="H2913" s="1">
        <v>30069.841674054918</v>
      </c>
      <c r="I2913" s="1">
        <v>274.43304465224912</v>
      </c>
      <c r="J2913" s="1">
        <f t="shared" si="273"/>
        <v>8.4645824207842004</v>
      </c>
      <c r="K2913" s="1">
        <f t="shared" si="274"/>
        <v>2.2269078847723187</v>
      </c>
      <c r="L2913" s="26"/>
      <c r="M2913" s="26"/>
      <c r="N2913" s="2">
        <v>1749999</v>
      </c>
      <c r="O2913" s="26"/>
      <c r="P2913" s="26"/>
      <c r="Q2913" s="26"/>
      <c r="R2913" s="26"/>
      <c r="S2913" s="26"/>
      <c r="T2913" s="26"/>
      <c r="U2913" s="26"/>
      <c r="V2913" s="26"/>
    </row>
    <row r="2914" spans="1:22" ht="14.5" x14ac:dyDescent="0.35">
      <c r="A2914" s="15">
        <v>24</v>
      </c>
      <c r="B2914" s="8">
        <v>180</v>
      </c>
      <c r="C2914" s="8">
        <v>1749999.9999000002</v>
      </c>
      <c r="D2914" s="8">
        <v>8499.9999989999997</v>
      </c>
      <c r="E2914" s="2">
        <v>3000</v>
      </c>
      <c r="F2914" s="2">
        <v>29457.552734375</v>
      </c>
      <c r="G2914" s="2">
        <v>274.69860839843801</v>
      </c>
      <c r="H2914" s="1">
        <v>31363.11964323193</v>
      </c>
      <c r="I2914" s="1">
        <v>271.52272479672303</v>
      </c>
      <c r="J2914" s="1">
        <f t="shared" si="273"/>
        <v>6.4688568193014246</v>
      </c>
      <c r="K2914" s="1">
        <f t="shared" si="274"/>
        <v>-1.1561338516533399</v>
      </c>
      <c r="L2914" s="26"/>
      <c r="M2914" s="26"/>
      <c r="N2914" s="2">
        <v>1749999</v>
      </c>
      <c r="O2914" s="26"/>
      <c r="P2914" s="26"/>
      <c r="Q2914" s="26"/>
      <c r="R2914" s="26"/>
      <c r="S2914" s="26"/>
      <c r="T2914" s="26"/>
      <c r="U2914" s="26"/>
      <c r="V2914" s="26"/>
    </row>
    <row r="2915" spans="1:22" ht="14.5" x14ac:dyDescent="0.35">
      <c r="A2915" s="15">
        <v>24</v>
      </c>
      <c r="B2915" s="8">
        <v>180</v>
      </c>
      <c r="C2915" s="8">
        <v>1749999.9999000002</v>
      </c>
      <c r="D2915" s="8">
        <v>8499.9999989999997</v>
      </c>
      <c r="E2915" s="2">
        <v>3030</v>
      </c>
      <c r="F2915" s="2">
        <v>32538.783203125</v>
      </c>
      <c r="G2915" s="2">
        <v>276.50674438476602</v>
      </c>
      <c r="H2915" s="1">
        <v>32861.250424523903</v>
      </c>
      <c r="I2915" s="1">
        <v>268.58268790000949</v>
      </c>
      <c r="J2915" s="1">
        <f t="shared" si="273"/>
        <v>0.9910242168119362</v>
      </c>
      <c r="K2915" s="1">
        <f t="shared" si="274"/>
        <v>-2.8657733113844097</v>
      </c>
      <c r="L2915" s="26"/>
      <c r="M2915" s="26"/>
      <c r="N2915" s="2">
        <v>1749999</v>
      </c>
      <c r="O2915" s="26"/>
      <c r="P2915" s="26"/>
      <c r="Q2915" s="26"/>
      <c r="R2915" s="26"/>
      <c r="S2915" s="26"/>
      <c r="T2915" s="26"/>
      <c r="U2915" s="26"/>
      <c r="V2915" s="26"/>
    </row>
    <row r="2916" spans="1:22" ht="14.5" x14ac:dyDescent="0.35">
      <c r="A2916" s="15">
        <v>24</v>
      </c>
      <c r="B2916" s="8">
        <v>180</v>
      </c>
      <c r="C2916" s="8">
        <v>1749999.9999000002</v>
      </c>
      <c r="D2916" s="8">
        <v>8499.9999989999997</v>
      </c>
      <c r="E2916" s="2">
        <v>3060</v>
      </c>
      <c r="F2916" s="2">
        <v>35249.80078125</v>
      </c>
      <c r="G2916" s="2">
        <v>274.25524902343801</v>
      </c>
      <c r="H2916" s="1">
        <v>33887.649722422422</v>
      </c>
      <c r="I2916" s="1">
        <v>264.79023624998962</v>
      </c>
      <c r="J2916" s="1">
        <f t="shared" si="273"/>
        <v>-3.8642801622644356</v>
      </c>
      <c r="K2916" s="1">
        <f t="shared" si="274"/>
        <v>-3.4511692327316248</v>
      </c>
      <c r="L2916" s="26"/>
      <c r="M2916" s="26"/>
      <c r="N2916" s="2">
        <v>1749999</v>
      </c>
      <c r="O2916" s="26"/>
      <c r="P2916" s="26"/>
      <c r="Q2916" s="26"/>
      <c r="R2916" s="26"/>
      <c r="S2916" s="26"/>
      <c r="T2916" s="26"/>
      <c r="U2916" s="26"/>
      <c r="V2916" s="26"/>
    </row>
    <row r="2917" spans="1:22" ht="14.5" x14ac:dyDescent="0.35">
      <c r="A2917" s="15">
        <v>24</v>
      </c>
      <c r="B2917" s="8">
        <v>180</v>
      </c>
      <c r="C2917" s="8">
        <v>1749999.9999000002</v>
      </c>
      <c r="D2917" s="8">
        <v>8499.9999989999997</v>
      </c>
      <c r="E2917" s="2">
        <v>3090</v>
      </c>
      <c r="F2917" s="2">
        <v>41693.25</v>
      </c>
      <c r="G2917" s="2">
        <v>316.50067138671898</v>
      </c>
      <c r="H2917" s="1">
        <v>40351.937752089638</v>
      </c>
      <c r="I2917" s="1">
        <v>301.5305054424378</v>
      </c>
      <c r="J2917" s="1">
        <f t="shared" si="273"/>
        <v>-3.2170968871708538</v>
      </c>
      <c r="K2917" s="1">
        <f t="shared" si="274"/>
        <v>-4.7299002174910889</v>
      </c>
      <c r="L2917" s="26"/>
      <c r="M2917" s="26"/>
      <c r="N2917" s="2">
        <v>3.9464493210351403E-15</v>
      </c>
      <c r="O2917" s="26"/>
      <c r="P2917" s="26"/>
      <c r="Q2917" s="26"/>
      <c r="R2917" s="26"/>
      <c r="S2917" s="26"/>
      <c r="T2917" s="26"/>
      <c r="U2917" s="26"/>
      <c r="V2917" s="26"/>
    </row>
    <row r="2918" spans="1:22" ht="14.5" x14ac:dyDescent="0.35">
      <c r="A2918" s="15">
        <v>24</v>
      </c>
      <c r="B2918" s="8">
        <v>180</v>
      </c>
      <c r="C2918" s="8">
        <v>1749999.9999000002</v>
      </c>
      <c r="D2918" s="8">
        <v>8499.9999989999997</v>
      </c>
      <c r="E2918" s="2">
        <v>3120</v>
      </c>
      <c r="F2918" s="2">
        <v>43511.9765625</v>
      </c>
      <c r="G2918" s="2">
        <v>302.15121459960898</v>
      </c>
      <c r="H2918" s="1">
        <v>39500.286276768922</v>
      </c>
      <c r="I2918" s="1">
        <v>300.19602456162119</v>
      </c>
      <c r="J2918" s="1">
        <f t="shared" si="273"/>
        <v>-9.2197381104228668</v>
      </c>
      <c r="K2918" s="1">
        <f t="shared" si="274"/>
        <v>-0.64708991508727864</v>
      </c>
      <c r="L2918" s="26"/>
      <c r="M2918" s="26"/>
      <c r="N2918" s="2">
        <v>0</v>
      </c>
      <c r="O2918" s="26"/>
      <c r="P2918" s="26"/>
      <c r="Q2918" s="26"/>
      <c r="R2918" s="26"/>
      <c r="S2918" s="26"/>
      <c r="T2918" s="26"/>
      <c r="U2918" s="26"/>
      <c r="V2918" s="26"/>
    </row>
    <row r="2919" spans="1:22" ht="14.5" x14ac:dyDescent="0.35">
      <c r="A2919" s="15">
        <v>24</v>
      </c>
      <c r="B2919" s="8">
        <v>180</v>
      </c>
      <c r="C2919" s="8">
        <v>1749999.9999000002</v>
      </c>
      <c r="D2919" s="8">
        <v>8499.9999989999997</v>
      </c>
      <c r="E2919" s="2">
        <v>3150</v>
      </c>
      <c r="F2919" s="2">
        <v>43634.6484375</v>
      </c>
      <c r="G2919" s="2">
        <v>295.55023193359398</v>
      </c>
      <c r="H2919" s="1">
        <v>38485.547231386307</v>
      </c>
      <c r="I2919" s="1">
        <v>293.90683069022373</v>
      </c>
      <c r="J2919" s="1">
        <f t="shared" si="273"/>
        <v>-11.800487434862683</v>
      </c>
      <c r="K2919" s="1">
        <f t="shared" si="274"/>
        <v>-0.55604803035292438</v>
      </c>
      <c r="L2919" s="26"/>
      <c r="M2919" s="26"/>
      <c r="N2919" s="2">
        <v>7.8905699790916803E-14</v>
      </c>
      <c r="O2919" s="26"/>
      <c r="P2919" s="26"/>
      <c r="Q2919" s="26"/>
      <c r="R2919" s="26"/>
      <c r="S2919" s="26"/>
      <c r="T2919" s="26"/>
      <c r="U2919" s="26"/>
      <c r="V2919" s="26"/>
    </row>
    <row r="2920" spans="1:22" ht="14.5" x14ac:dyDescent="0.35">
      <c r="A2920" s="15">
        <v>24</v>
      </c>
      <c r="B2920" s="8">
        <v>180</v>
      </c>
      <c r="C2920" s="8">
        <v>1749999.9999000002</v>
      </c>
      <c r="D2920" s="8">
        <v>8499.9999989999997</v>
      </c>
      <c r="E2920" s="2">
        <v>3180</v>
      </c>
      <c r="F2920" s="2">
        <v>42213.375</v>
      </c>
      <c r="G2920" s="2">
        <v>286.43411254882801</v>
      </c>
      <c r="H2920" s="1">
        <v>38877.179464216533</v>
      </c>
      <c r="I2920" s="1">
        <v>288.52117416955042</v>
      </c>
      <c r="J2920" s="1">
        <f t="shared" si="273"/>
        <v>-7.9031717690979857</v>
      </c>
      <c r="K2920" s="1">
        <f t="shared" si="274"/>
        <v>0.72863584653054558</v>
      </c>
      <c r="L2920" s="26"/>
      <c r="M2920" s="26"/>
      <c r="N2920" s="2">
        <v>0</v>
      </c>
      <c r="O2920" s="26"/>
      <c r="P2920" s="26"/>
      <c r="Q2920" s="26"/>
      <c r="R2920" s="26"/>
      <c r="S2920" s="26"/>
      <c r="T2920" s="26"/>
      <c r="U2920" s="26"/>
      <c r="V2920" s="26"/>
    </row>
    <row r="2921" spans="1:22" ht="14.5" x14ac:dyDescent="0.35">
      <c r="A2921" s="15">
        <v>24</v>
      </c>
      <c r="B2921" s="8">
        <v>180</v>
      </c>
      <c r="C2921" s="8">
        <v>1749999.9999000002</v>
      </c>
      <c r="D2921" s="8">
        <v>8499.9999989999997</v>
      </c>
      <c r="E2921" s="2">
        <v>3210</v>
      </c>
      <c r="F2921" s="2">
        <v>39507.5703125</v>
      </c>
      <c r="G2921" s="2">
        <v>274.05136108398398</v>
      </c>
      <c r="H2921" s="1">
        <v>38212.645334126682</v>
      </c>
      <c r="I2921" s="1">
        <v>283.29394662470668</v>
      </c>
      <c r="J2921" s="1">
        <f t="shared" si="273"/>
        <v>-3.2776629089833191</v>
      </c>
      <c r="K2921" s="1">
        <f t="shared" si="274"/>
        <v>3.372574215345816</v>
      </c>
      <c r="L2921" s="26"/>
      <c r="M2921" s="26"/>
      <c r="N2921" s="2">
        <v>1.05216399828856E-14</v>
      </c>
      <c r="O2921" s="26"/>
      <c r="P2921" s="26"/>
      <c r="Q2921" s="26"/>
      <c r="R2921" s="26"/>
      <c r="S2921" s="26"/>
      <c r="T2921" s="26"/>
      <c r="U2921" s="26"/>
      <c r="V2921" s="26"/>
    </row>
    <row r="2922" spans="1:22" ht="14.5" x14ac:dyDescent="0.35">
      <c r="A2922" s="15">
        <v>24</v>
      </c>
      <c r="B2922" s="8">
        <v>180</v>
      </c>
      <c r="C2922" s="8">
        <v>1749999.9999000002</v>
      </c>
      <c r="D2922" s="8">
        <v>8499.9999989999997</v>
      </c>
      <c r="E2922" s="2">
        <v>3240</v>
      </c>
      <c r="F2922" s="2">
        <v>36835.3828125</v>
      </c>
      <c r="G2922" s="2">
        <v>265.43884277343699</v>
      </c>
      <c r="H2922" s="1">
        <v>38988.442039338232</v>
      </c>
      <c r="I2922" s="1">
        <v>278.09378944706953</v>
      </c>
      <c r="J2922" s="1">
        <f t="shared" si="273"/>
        <v>5.8450844336212411</v>
      </c>
      <c r="K2922" s="1">
        <f t="shared" si="274"/>
        <v>4.7675564515755733</v>
      </c>
      <c r="L2922" s="26"/>
      <c r="M2922" s="26"/>
      <c r="N2922" s="2">
        <v>4.2083466567218901E-14</v>
      </c>
      <c r="O2922" s="26"/>
      <c r="P2922" s="26"/>
      <c r="Q2922" s="26"/>
      <c r="R2922" s="26"/>
      <c r="S2922" s="26"/>
      <c r="T2922" s="26"/>
      <c r="U2922" s="26"/>
      <c r="V2922" s="26"/>
    </row>
    <row r="2923" spans="1:22" ht="14.5" x14ac:dyDescent="0.35">
      <c r="A2923" s="15">
        <v>24</v>
      </c>
      <c r="B2923" s="8">
        <v>180</v>
      </c>
      <c r="C2923" s="8">
        <v>1749999.9999000002</v>
      </c>
      <c r="D2923" s="8">
        <v>8499.9999989999997</v>
      </c>
      <c r="E2923" s="2">
        <v>3270</v>
      </c>
      <c r="F2923" s="2">
        <v>30268.0546875</v>
      </c>
      <c r="G2923" s="2">
        <v>225.51510620117199</v>
      </c>
      <c r="H2923" s="1">
        <v>30816.290934797249</v>
      </c>
      <c r="I2923" s="1">
        <v>233.92530469752899</v>
      </c>
      <c r="J2923" s="1">
        <f t="shared" si="273"/>
        <v>1.8112701756273017</v>
      </c>
      <c r="K2923" s="1">
        <f t="shared" si="274"/>
        <v>3.7293282201923246</v>
      </c>
      <c r="L2923" s="26"/>
      <c r="M2923" s="26"/>
      <c r="N2923" s="2">
        <v>1749999</v>
      </c>
      <c r="O2923" s="26"/>
      <c r="P2923" s="26"/>
      <c r="Q2923" s="26"/>
      <c r="R2923" s="26"/>
      <c r="S2923" s="26"/>
      <c r="T2923" s="26"/>
      <c r="U2923" s="26"/>
      <c r="V2923" s="26"/>
    </row>
    <row r="2924" spans="1:22" ht="14.5" x14ac:dyDescent="0.35">
      <c r="A2924" s="15">
        <v>24</v>
      </c>
      <c r="B2924" s="8">
        <v>180</v>
      </c>
      <c r="C2924" s="8">
        <v>1749999.9999000002</v>
      </c>
      <c r="D2924" s="8">
        <v>8499.9999989999997</v>
      </c>
      <c r="E2924" s="2">
        <v>3300</v>
      </c>
      <c r="F2924" s="2">
        <v>27615.650390625</v>
      </c>
      <c r="G2924" s="2">
        <v>217.07052612304699</v>
      </c>
      <c r="H2924" s="1">
        <v>31765.468910699401</v>
      </c>
      <c r="I2924" s="1">
        <v>222.26700762605691</v>
      </c>
      <c r="J2924" s="1">
        <f t="shared" si="273"/>
        <v>15.027053360594349</v>
      </c>
      <c r="K2924" s="1">
        <f t="shared" si="274"/>
        <v>2.3939139024633316</v>
      </c>
      <c r="L2924" s="26"/>
      <c r="M2924" s="26"/>
      <c r="N2924" s="2">
        <v>1749999</v>
      </c>
      <c r="O2924" s="26"/>
      <c r="P2924" s="26"/>
      <c r="Q2924" s="26"/>
      <c r="R2924" s="26"/>
      <c r="S2924" s="26"/>
      <c r="T2924" s="26"/>
      <c r="U2924" s="26"/>
      <c r="V2924" s="26"/>
    </row>
    <row r="2925" spans="1:22" ht="14.5" x14ac:dyDescent="0.35">
      <c r="A2925" s="15">
        <v>24</v>
      </c>
      <c r="B2925" s="8">
        <v>180</v>
      </c>
      <c r="C2925" s="8">
        <v>1749999.9999000002</v>
      </c>
      <c r="D2925" s="8">
        <v>8499.9999989999997</v>
      </c>
      <c r="E2925" s="2">
        <v>3330</v>
      </c>
      <c r="F2925" s="2">
        <v>27327.328125</v>
      </c>
      <c r="G2925" s="2">
        <v>214.064865112305</v>
      </c>
      <c r="H2925" s="1">
        <v>33027.836070340563</v>
      </c>
      <c r="I2925" s="1">
        <v>222.36128958251129</v>
      </c>
      <c r="J2925" s="1">
        <f t="shared" si="273"/>
        <v>20.86009989438206</v>
      </c>
      <c r="K2925" s="1">
        <f t="shared" si="274"/>
        <v>3.875659121291918</v>
      </c>
      <c r="L2925" s="26"/>
      <c r="M2925" s="26"/>
      <c r="N2925" s="2">
        <v>1749999</v>
      </c>
      <c r="O2925" s="26"/>
      <c r="P2925" s="26"/>
      <c r="Q2925" s="26"/>
      <c r="R2925" s="26"/>
      <c r="S2925" s="26"/>
      <c r="T2925" s="26"/>
      <c r="U2925" s="26"/>
      <c r="V2925" s="26"/>
    </row>
    <row r="2926" spans="1:22" ht="14.5" x14ac:dyDescent="0.35">
      <c r="A2926" s="15">
        <v>24</v>
      </c>
      <c r="B2926" s="8">
        <v>180</v>
      </c>
      <c r="C2926" s="8">
        <v>1749999.9999000002</v>
      </c>
      <c r="D2926" s="8">
        <v>8499.9999989999997</v>
      </c>
      <c r="E2926" s="2">
        <v>3360</v>
      </c>
      <c r="F2926" s="2">
        <v>29095.37890625</v>
      </c>
      <c r="G2926" s="2">
        <v>218.83657836914099</v>
      </c>
      <c r="H2926" s="1">
        <v>34627.095404742773</v>
      </c>
      <c r="I2926" s="1">
        <v>221.7174745284764</v>
      </c>
      <c r="J2926" s="1">
        <f t="shared" si="273"/>
        <v>19.012354217200109</v>
      </c>
      <c r="K2926" s="1">
        <f t="shared" si="274"/>
        <v>1.316460063854505</v>
      </c>
      <c r="L2926" s="26"/>
      <c r="M2926" s="26"/>
      <c r="N2926" s="2">
        <v>1749999</v>
      </c>
      <c r="O2926" s="26"/>
      <c r="P2926" s="26"/>
      <c r="Q2926" s="26"/>
      <c r="R2926" s="26"/>
      <c r="S2926" s="26"/>
      <c r="T2926" s="26"/>
      <c r="U2926" s="26"/>
      <c r="V2926" s="26"/>
    </row>
    <row r="2927" spans="1:22" ht="14.5" x14ac:dyDescent="0.35">
      <c r="A2927" s="15">
        <v>24</v>
      </c>
      <c r="B2927" s="8">
        <v>180</v>
      </c>
      <c r="C2927" s="8">
        <v>1749999.9999000002</v>
      </c>
      <c r="D2927" s="8">
        <v>8499.9999989999997</v>
      </c>
      <c r="E2927" s="2">
        <v>3390</v>
      </c>
      <c r="F2927" s="2">
        <v>32035.81640625</v>
      </c>
      <c r="G2927" s="2">
        <v>222.13320922851599</v>
      </c>
      <c r="H2927" s="1">
        <v>33922.155157574642</v>
      </c>
      <c r="I2927" s="1">
        <v>221.12002270198141</v>
      </c>
      <c r="J2927" s="1">
        <f t="shared" si="273"/>
        <v>5.8882181349891489</v>
      </c>
      <c r="K2927" s="1">
        <f t="shared" si="274"/>
        <v>-0.45611663832411603</v>
      </c>
      <c r="L2927" s="26"/>
      <c r="M2927" s="26"/>
      <c r="N2927" s="2">
        <v>1749999</v>
      </c>
      <c r="O2927" s="26"/>
      <c r="P2927" s="26"/>
      <c r="Q2927" s="26"/>
      <c r="R2927" s="26"/>
      <c r="S2927" s="26"/>
      <c r="T2927" s="26"/>
      <c r="U2927" s="26"/>
      <c r="V2927" s="26"/>
    </row>
    <row r="2928" spans="1:22" ht="14.5" x14ac:dyDescent="0.35">
      <c r="A2928" s="15">
        <v>24</v>
      </c>
      <c r="B2928" s="8">
        <v>180</v>
      </c>
      <c r="C2928" s="8">
        <v>1749999.9999000002</v>
      </c>
      <c r="D2928" s="8">
        <v>8499.9999989999997</v>
      </c>
      <c r="E2928" s="2">
        <v>3420</v>
      </c>
      <c r="F2928" s="2">
        <v>35048.12890625</v>
      </c>
      <c r="G2928" s="2">
        <v>222.28082275390599</v>
      </c>
      <c r="H2928" s="1">
        <v>34775.67078791542</v>
      </c>
      <c r="I2928" s="1">
        <v>218.5539329790208</v>
      </c>
      <c r="J2928" s="1">
        <f t="shared" si="273"/>
        <v>-0.77738277858819871</v>
      </c>
      <c r="K2928" s="1">
        <f t="shared" si="274"/>
        <v>-1.676658259903667</v>
      </c>
      <c r="L2928" s="26"/>
      <c r="M2928" s="26"/>
      <c r="N2928" s="2">
        <v>1749999</v>
      </c>
      <c r="O2928" s="26"/>
      <c r="P2928" s="26"/>
      <c r="Q2928" s="26"/>
      <c r="R2928" s="26"/>
      <c r="S2928" s="26"/>
      <c r="T2928" s="26"/>
      <c r="U2928" s="26"/>
      <c r="V2928" s="26"/>
    </row>
    <row r="2929" spans="1:22" ht="14.5" x14ac:dyDescent="0.35">
      <c r="A2929" s="15">
        <v>24</v>
      </c>
      <c r="B2929" s="8">
        <v>180</v>
      </c>
      <c r="C2929" s="8">
        <v>1749999.9999000002</v>
      </c>
      <c r="D2929" s="8">
        <v>8499.9999989999997</v>
      </c>
      <c r="E2929" s="2">
        <v>3450</v>
      </c>
      <c r="F2929" s="2">
        <v>41411.9140625</v>
      </c>
      <c r="G2929" s="2">
        <v>252.58290100097699</v>
      </c>
      <c r="H2929" s="1">
        <v>40999.081766723422</v>
      </c>
      <c r="I2929" s="1">
        <v>246.96189206913041</v>
      </c>
      <c r="J2929" s="1">
        <f t="shared" si="273"/>
        <v>-0.99689257336311432</v>
      </c>
      <c r="K2929" s="1">
        <f t="shared" si="274"/>
        <v>-2.2254115023506018</v>
      </c>
      <c r="L2929" s="26"/>
      <c r="M2929" s="26"/>
      <c r="N2929" s="2">
        <v>0</v>
      </c>
      <c r="O2929" s="26"/>
      <c r="P2929" s="26"/>
      <c r="Q2929" s="26"/>
      <c r="R2929" s="26"/>
      <c r="S2929" s="26"/>
      <c r="T2929" s="26"/>
      <c r="U2929" s="26"/>
      <c r="V2929" s="26"/>
    </row>
    <row r="2930" spans="1:22" ht="14.5" x14ac:dyDescent="0.35">
      <c r="A2930" s="15">
        <v>24</v>
      </c>
      <c r="B2930" s="8">
        <v>180</v>
      </c>
      <c r="C2930" s="8">
        <v>1749999.9999000002</v>
      </c>
      <c r="D2930" s="8">
        <v>8499.9999989999997</v>
      </c>
      <c r="E2930" s="2">
        <v>3480</v>
      </c>
      <c r="F2930" s="2">
        <v>44024.75390625</v>
      </c>
      <c r="G2930" s="2">
        <v>254.912109375</v>
      </c>
      <c r="H2930" s="1">
        <v>39727.349270507359</v>
      </c>
      <c r="I2930" s="1">
        <v>246.76243964659909</v>
      </c>
      <c r="J2930" s="1">
        <f t="shared" si="273"/>
        <v>-9.7613370988828123</v>
      </c>
      <c r="K2930" s="1">
        <f t="shared" si="274"/>
        <v>-3.1970508377897291</v>
      </c>
      <c r="L2930" s="26"/>
      <c r="M2930" s="26"/>
      <c r="N2930" s="2">
        <v>0</v>
      </c>
      <c r="O2930" s="26"/>
      <c r="P2930" s="26"/>
      <c r="Q2930" s="26"/>
      <c r="R2930" s="26"/>
      <c r="S2930" s="26"/>
      <c r="T2930" s="26"/>
      <c r="U2930" s="26"/>
      <c r="V2930" s="26"/>
    </row>
    <row r="2931" spans="1:22" ht="14.5" x14ac:dyDescent="0.35">
      <c r="A2931" s="15">
        <v>24</v>
      </c>
      <c r="B2931" s="8">
        <v>180</v>
      </c>
      <c r="C2931" s="8">
        <v>1749999.9999000002</v>
      </c>
      <c r="D2931" s="8">
        <v>8499.9999989999997</v>
      </c>
      <c r="E2931" s="2">
        <v>3510</v>
      </c>
      <c r="F2931" s="2">
        <v>43877.625</v>
      </c>
      <c r="G2931" s="2">
        <v>250.62829589843801</v>
      </c>
      <c r="H2931" s="1">
        <v>38130.288302184592</v>
      </c>
      <c r="I2931" s="1">
        <v>242.5429680445809</v>
      </c>
      <c r="J2931" s="1">
        <f t="shared" si="273"/>
        <v>-13.098559226520139</v>
      </c>
      <c r="K2931" s="1">
        <f t="shared" si="274"/>
        <v>-3.2260235520787015</v>
      </c>
      <c r="L2931" s="26"/>
      <c r="M2931" s="26"/>
      <c r="N2931" s="2">
        <v>2.3145461242046699E-13</v>
      </c>
      <c r="O2931" s="26"/>
      <c r="P2931" s="26"/>
      <c r="Q2931" s="26"/>
      <c r="R2931" s="26"/>
      <c r="S2931" s="26"/>
      <c r="T2931" s="26"/>
      <c r="U2931" s="26"/>
      <c r="V2931" s="26"/>
    </row>
    <row r="2932" spans="1:22" ht="14.5" x14ac:dyDescent="0.35">
      <c r="A2932" s="15">
        <v>24</v>
      </c>
      <c r="B2932" s="8">
        <v>180</v>
      </c>
      <c r="C2932" s="8">
        <v>1749999.9999000002</v>
      </c>
      <c r="D2932" s="8">
        <v>8499.9999989999997</v>
      </c>
      <c r="E2932" s="2">
        <v>3540</v>
      </c>
      <c r="F2932" s="2">
        <v>42179.91015625</v>
      </c>
      <c r="G2932" s="2">
        <v>241.72305297851599</v>
      </c>
      <c r="H2932" s="1">
        <v>38387.660525551997</v>
      </c>
      <c r="I2932" s="1">
        <v>237.85849439729691</v>
      </c>
      <c r="J2932" s="1">
        <f t="shared" si="273"/>
        <v>-8.9906536468430254</v>
      </c>
      <c r="K2932" s="1">
        <f t="shared" si="274"/>
        <v>-1.5987546630740934</v>
      </c>
      <c r="L2932" s="26"/>
      <c r="M2932" s="26"/>
      <c r="N2932" s="2">
        <v>0</v>
      </c>
      <c r="O2932" s="26"/>
      <c r="P2932" s="26"/>
      <c r="Q2932" s="26"/>
      <c r="R2932" s="26"/>
      <c r="S2932" s="26"/>
      <c r="T2932" s="26"/>
      <c r="U2932" s="26"/>
      <c r="V2932" s="26"/>
    </row>
    <row r="2933" spans="1:22" ht="14.5" x14ac:dyDescent="0.35">
      <c r="A2933" s="15">
        <v>24</v>
      </c>
      <c r="B2933" s="8">
        <v>180</v>
      </c>
      <c r="C2933" s="8">
        <v>1749999.9999000002</v>
      </c>
      <c r="D2933" s="8">
        <v>8499.9999989999997</v>
      </c>
      <c r="E2933" s="2">
        <v>3570</v>
      </c>
      <c r="F2933" s="2">
        <v>39646.6796875</v>
      </c>
      <c r="G2933" s="2">
        <v>229.74148559570301</v>
      </c>
      <c r="H2933" s="1">
        <v>38183.082509196967</v>
      </c>
      <c r="I2933" s="1">
        <v>233.12025147861459</v>
      </c>
      <c r="J2933" s="1">
        <f t="shared" si="273"/>
        <v>-3.6916008852173388</v>
      </c>
      <c r="K2933" s="1">
        <f t="shared" si="274"/>
        <v>1.470681655144122</v>
      </c>
      <c r="L2933" s="26"/>
      <c r="M2933" s="26"/>
      <c r="N2933" s="2">
        <v>5.2604110439358501E-14</v>
      </c>
      <c r="O2933" s="26"/>
      <c r="P2933" s="26"/>
      <c r="Q2933" s="26"/>
      <c r="R2933" s="26"/>
      <c r="S2933" s="26"/>
      <c r="T2933" s="26"/>
      <c r="U2933" s="26"/>
      <c r="V2933" s="26"/>
    </row>
    <row r="2934" spans="1:22" ht="14.5" x14ac:dyDescent="0.35">
      <c r="A2934" s="15">
        <v>24</v>
      </c>
      <c r="B2934" s="8">
        <v>180</v>
      </c>
      <c r="C2934" s="8">
        <v>1749999.9999000002</v>
      </c>
      <c r="D2934" s="8">
        <v>8499.9999989999997</v>
      </c>
      <c r="E2934" s="2">
        <v>3600</v>
      </c>
      <c r="F2934" s="2">
        <v>36686.953125</v>
      </c>
      <c r="G2934" s="2">
        <v>217.26203918457</v>
      </c>
      <c r="H2934" s="1">
        <v>38167.333741388051</v>
      </c>
      <c r="I2934" s="1">
        <v>228.63885201825661</v>
      </c>
      <c r="J2934" s="1">
        <f t="shared" si="273"/>
        <v>4.0351691549420563</v>
      </c>
      <c r="K2934" s="1">
        <f t="shared" si="274"/>
        <v>5.236447598662969</v>
      </c>
      <c r="L2934" s="26"/>
      <c r="M2934" s="26"/>
      <c r="N2934" s="2">
        <v>0</v>
      </c>
      <c r="O2934" s="26"/>
      <c r="P2934" s="26"/>
      <c r="Q2934" s="26"/>
      <c r="R2934" s="26"/>
      <c r="S2934" s="26"/>
      <c r="T2934" s="26"/>
      <c r="U2934" s="26"/>
      <c r="V2934" s="26"/>
    </row>
    <row r="2935" spans="1:22" ht="14.5" x14ac:dyDescent="0.35">
      <c r="A2935" s="15">
        <v>24</v>
      </c>
      <c r="B2935" s="8">
        <v>180</v>
      </c>
      <c r="C2935" s="8">
        <v>1749999.9999000002</v>
      </c>
      <c r="D2935" s="8">
        <v>8499.9999989999997</v>
      </c>
      <c r="E2935" s="2">
        <v>3630</v>
      </c>
      <c r="F2935" s="2">
        <v>29801.48828125</v>
      </c>
      <c r="G2935" s="2">
        <v>182.612716674805</v>
      </c>
      <c r="H2935" s="1">
        <v>29382.373238379609</v>
      </c>
      <c r="I2935" s="1">
        <v>195.96192387940121</v>
      </c>
      <c r="J2935" s="1">
        <f t="shared" si="273"/>
        <v>-1.4063560816661733</v>
      </c>
      <c r="K2935" s="1">
        <f t="shared" si="274"/>
        <v>7.3101191678607762</v>
      </c>
      <c r="L2935" s="26"/>
      <c r="M2935" s="26"/>
      <c r="N2935" s="2">
        <v>1749999</v>
      </c>
      <c r="O2935" s="26"/>
      <c r="P2935" s="26"/>
      <c r="Q2935" s="26"/>
      <c r="R2935" s="26"/>
      <c r="S2935" s="26"/>
      <c r="T2935" s="26"/>
      <c r="U2935" s="26"/>
      <c r="V2935" s="26"/>
    </row>
    <row r="2936" spans="1:22" ht="14.5" x14ac:dyDescent="0.35">
      <c r="A2936" s="17">
        <v>24</v>
      </c>
      <c r="B2936" s="18">
        <v>180</v>
      </c>
      <c r="C2936" s="18">
        <v>1749999.9999000002</v>
      </c>
      <c r="D2936" s="18">
        <v>8499.9999989999997</v>
      </c>
      <c r="E2936" s="2">
        <v>3660</v>
      </c>
      <c r="F2936" s="2">
        <v>26821.451171875</v>
      </c>
      <c r="G2936" s="2">
        <v>172.40007019043</v>
      </c>
      <c r="H2936" s="1">
        <v>28345.75079552046</v>
      </c>
      <c r="I2936" s="1">
        <v>183.6379418688955</v>
      </c>
      <c r="J2936" s="1">
        <f t="shared" si="273"/>
        <v>5.6831362847504767</v>
      </c>
      <c r="K2936" s="1">
        <f t="shared" si="274"/>
        <v>6.5184843985575798</v>
      </c>
      <c r="L2936" s="26"/>
      <c r="M2936" s="26"/>
      <c r="N2936" s="16">
        <v>1749999</v>
      </c>
      <c r="O2936" s="26"/>
      <c r="P2936" s="26"/>
      <c r="Q2936" s="26"/>
      <c r="R2936" s="26"/>
      <c r="S2936" s="26"/>
      <c r="T2936" s="26"/>
      <c r="U2936" s="26"/>
      <c r="V2936" s="26"/>
    </row>
    <row r="2937" spans="1:22" ht="14.5" x14ac:dyDescent="0.35">
      <c r="A2937" s="15">
        <v>25</v>
      </c>
      <c r="B2937" s="8">
        <v>180</v>
      </c>
      <c r="C2937" s="8">
        <v>1027777.7777999999</v>
      </c>
      <c r="D2937" s="8">
        <v>3166.6666679999998</v>
      </c>
      <c r="E2937" s="2">
        <v>30</v>
      </c>
      <c r="F2937" s="2">
        <v>147.42408752441401</v>
      </c>
      <c r="G2937" s="2">
        <v>498.14593505859398</v>
      </c>
      <c r="H2937" s="1">
        <v>168.8386258127106</v>
      </c>
      <c r="I2937" s="1">
        <v>505.76300691439872</v>
      </c>
      <c r="J2937" s="1">
        <f t="shared" si="273"/>
        <v>14.525806907063451</v>
      </c>
      <c r="K2937" s="1">
        <f t="shared" si="274"/>
        <v>1.5290844147727085</v>
      </c>
      <c r="L2937" s="26">
        <f t="shared" ref="L2937:M2937" si="275">AVERAGE(J2937:J3058)</f>
        <v>3.5275756242422927</v>
      </c>
      <c r="M2937" s="26">
        <f t="shared" si="275"/>
        <v>-0.72275783883913391</v>
      </c>
      <c r="N2937" s="2">
        <v>1027779</v>
      </c>
      <c r="O2937" s="26">
        <f t="shared" ref="O2937:P2937" si="276">ABS(L2937)</f>
        <v>3.5275756242422927</v>
      </c>
      <c r="P2937" s="26">
        <f t="shared" si="276"/>
        <v>0.72275783883913391</v>
      </c>
      <c r="Q2937" s="26">
        <f t="shared" ref="Q2937" si="277">SUM(G2937:G3058)*30</f>
        <v>1416713.2626342773</v>
      </c>
      <c r="R2937" s="26">
        <f t="shared" ref="R2937" si="278">SUM(I2937:I3058)*30</f>
        <v>1406251.9440855337</v>
      </c>
      <c r="S2937" s="26">
        <f t="shared" ref="S2937" si="279">SUM(F2937:F3058)*30</f>
        <v>34600751.15524292</v>
      </c>
      <c r="T2937" s="26">
        <f t="shared" ref="T2937" si="280">SUM(H2937:H3058)*30</f>
        <v>34493014.540530965</v>
      </c>
      <c r="U2937" s="26">
        <f t="shared" ref="U2937" si="281">(R2937-Q2937)/Q2937*100</f>
        <v>-0.73842172757608948</v>
      </c>
      <c r="V2937" s="26">
        <f t="shared" ref="V2937" si="282">(T2937-S2937)/S2937*100</f>
        <v>-0.31137073940555265</v>
      </c>
    </row>
    <row r="2938" spans="1:22" ht="14.5" x14ac:dyDescent="0.35">
      <c r="A2938" s="15">
        <v>25</v>
      </c>
      <c r="B2938" s="8">
        <v>180</v>
      </c>
      <c r="C2938" s="8">
        <v>1027777.7777999999</v>
      </c>
      <c r="D2938" s="8">
        <v>3166.6666679999998</v>
      </c>
      <c r="E2938" s="2">
        <v>60</v>
      </c>
      <c r="F2938" s="2">
        <v>133.66497802734401</v>
      </c>
      <c r="G2938" s="2">
        <v>451.65393066406199</v>
      </c>
      <c r="H2938" s="1">
        <v>168.8386258127106</v>
      </c>
      <c r="I2938" s="1">
        <v>452.28900218007419</v>
      </c>
      <c r="J2938" s="1">
        <f t="shared" si="273"/>
        <v>26.314782154956912</v>
      </c>
      <c r="K2938" s="1">
        <f t="shared" si="274"/>
        <v>0.14061020460476556</v>
      </c>
      <c r="L2938" s="26"/>
      <c r="M2938" s="26"/>
      <c r="N2938" s="2">
        <v>1027779</v>
      </c>
      <c r="O2938" s="26"/>
      <c r="P2938" s="26"/>
      <c r="Q2938" s="26"/>
      <c r="R2938" s="26"/>
      <c r="S2938" s="26"/>
      <c r="T2938" s="26"/>
      <c r="U2938" s="26"/>
      <c r="V2938" s="26"/>
    </row>
    <row r="2939" spans="1:22" ht="14.5" x14ac:dyDescent="0.35">
      <c r="A2939" s="15">
        <v>25</v>
      </c>
      <c r="B2939" s="8">
        <v>180</v>
      </c>
      <c r="C2939" s="8">
        <v>1027777.7777999999</v>
      </c>
      <c r="D2939" s="8">
        <v>3166.6666679999998</v>
      </c>
      <c r="E2939" s="2">
        <v>90</v>
      </c>
      <c r="F2939" s="2">
        <v>126.25237274169901</v>
      </c>
      <c r="G2939" s="2">
        <v>426.60671997070301</v>
      </c>
      <c r="H2939" s="1">
        <v>168.8386258127106</v>
      </c>
      <c r="I2939" s="1">
        <v>434.48101881571603</v>
      </c>
      <c r="J2939" s="1">
        <f t="shared" si="273"/>
        <v>33.731051659630381</v>
      </c>
      <c r="K2939" s="1">
        <f t="shared" si="274"/>
        <v>1.8457981265634491</v>
      </c>
      <c r="L2939" s="26"/>
      <c r="M2939" s="26"/>
      <c r="N2939" s="2">
        <v>1027779</v>
      </c>
      <c r="O2939" s="26"/>
      <c r="P2939" s="26"/>
      <c r="Q2939" s="26"/>
      <c r="R2939" s="26"/>
      <c r="S2939" s="26"/>
      <c r="T2939" s="26"/>
      <c r="U2939" s="26"/>
      <c r="V2939" s="26"/>
    </row>
    <row r="2940" spans="1:22" ht="14.5" x14ac:dyDescent="0.35">
      <c r="A2940" s="15">
        <v>25</v>
      </c>
      <c r="B2940" s="8">
        <v>180</v>
      </c>
      <c r="C2940" s="8">
        <v>1027777.7777999999</v>
      </c>
      <c r="D2940" s="8">
        <v>3166.6666679999998</v>
      </c>
      <c r="E2940" s="2">
        <v>120</v>
      </c>
      <c r="F2940" s="2">
        <v>123.633674621582</v>
      </c>
      <c r="G2940" s="2">
        <v>417.75814819335898</v>
      </c>
      <c r="H2940" s="1">
        <v>168.8386258127106</v>
      </c>
      <c r="I2940" s="1">
        <v>425.06800672101252</v>
      </c>
      <c r="J2940" s="1">
        <f t="shared" si="273"/>
        <v>36.563623405590697</v>
      </c>
      <c r="K2940" s="1">
        <f t="shared" si="274"/>
        <v>1.749782394255105</v>
      </c>
      <c r="L2940" s="26"/>
      <c r="M2940" s="26"/>
      <c r="N2940" s="2">
        <v>1027779</v>
      </c>
      <c r="O2940" s="26"/>
      <c r="P2940" s="26"/>
      <c r="Q2940" s="26"/>
      <c r="R2940" s="26"/>
      <c r="S2940" s="26"/>
      <c r="T2940" s="26"/>
      <c r="U2940" s="26"/>
      <c r="V2940" s="26"/>
    </row>
    <row r="2941" spans="1:22" ht="14.5" x14ac:dyDescent="0.35">
      <c r="A2941" s="15">
        <v>25</v>
      </c>
      <c r="B2941" s="8">
        <v>180</v>
      </c>
      <c r="C2941" s="8">
        <v>1027777.7777999999</v>
      </c>
      <c r="D2941" s="8">
        <v>3166.6666679999998</v>
      </c>
      <c r="E2941" s="2">
        <v>150</v>
      </c>
      <c r="F2941" s="2">
        <v>123.23166656494099</v>
      </c>
      <c r="G2941" s="2">
        <v>416.39974975585898</v>
      </c>
      <c r="H2941" s="1">
        <v>168.8386258127106</v>
      </c>
      <c r="I2941" s="1">
        <v>417.63103856663298</v>
      </c>
      <c r="J2941" s="1">
        <f t="shared" si="273"/>
        <v>37.009123157265357</v>
      </c>
      <c r="K2941" s="1">
        <f t="shared" si="274"/>
        <v>0.29569873937146351</v>
      </c>
      <c r="L2941" s="26"/>
      <c r="M2941" s="26"/>
      <c r="N2941" s="2">
        <v>1027779</v>
      </c>
      <c r="O2941" s="26"/>
      <c r="P2941" s="26"/>
      <c r="Q2941" s="26"/>
      <c r="R2941" s="26"/>
      <c r="S2941" s="26"/>
      <c r="T2941" s="26"/>
      <c r="U2941" s="26"/>
      <c r="V2941" s="26"/>
    </row>
    <row r="2942" spans="1:22" ht="14.5" x14ac:dyDescent="0.35">
      <c r="A2942" s="15">
        <v>25</v>
      </c>
      <c r="B2942" s="8">
        <v>180</v>
      </c>
      <c r="C2942" s="8">
        <v>1027777.7777999999</v>
      </c>
      <c r="D2942" s="8">
        <v>3166.6666679999998</v>
      </c>
      <c r="E2942" s="2">
        <v>180</v>
      </c>
      <c r="F2942" s="2">
        <v>123.653442382813</v>
      </c>
      <c r="G2942" s="2">
        <v>417.824951171875</v>
      </c>
      <c r="H2942" s="1">
        <v>168.8386258127106</v>
      </c>
      <c r="I2942" s="1">
        <v>410.65914210683451</v>
      </c>
      <c r="J2942" s="1">
        <f t="shared" si="273"/>
        <v>36.541791768328515</v>
      </c>
      <c r="K2942" s="1">
        <f t="shared" si="274"/>
        <v>-1.7150266026340752</v>
      </c>
      <c r="L2942" s="26"/>
      <c r="M2942" s="26"/>
      <c r="N2942" s="2">
        <v>1027779</v>
      </c>
      <c r="O2942" s="26"/>
      <c r="P2942" s="26"/>
      <c r="Q2942" s="26"/>
      <c r="R2942" s="26"/>
      <c r="S2942" s="26"/>
      <c r="T2942" s="26"/>
      <c r="U2942" s="26"/>
      <c r="V2942" s="26"/>
    </row>
    <row r="2943" spans="1:22" ht="14.5" x14ac:dyDescent="0.35">
      <c r="A2943" s="15">
        <v>25</v>
      </c>
      <c r="B2943" s="8">
        <v>180</v>
      </c>
      <c r="C2943" s="8">
        <v>1027777.7777999999</v>
      </c>
      <c r="D2943" s="8">
        <v>3166.6666679999998</v>
      </c>
      <c r="E2943" s="2">
        <v>210</v>
      </c>
      <c r="F2943" s="2">
        <v>106.744590759277</v>
      </c>
      <c r="G2943" s="2">
        <v>360.68994140625</v>
      </c>
      <c r="H2943" s="1">
        <v>168.8386258127106</v>
      </c>
      <c r="I2943" s="1">
        <v>368.24737560379259</v>
      </c>
      <c r="J2943" s="1">
        <f t="shared" si="273"/>
        <v>58.170661962125806</v>
      </c>
      <c r="K2943" s="1">
        <f t="shared" si="274"/>
        <v>2.0952716807343816</v>
      </c>
      <c r="L2943" s="26"/>
      <c r="M2943" s="26"/>
      <c r="N2943" s="2">
        <v>0</v>
      </c>
      <c r="O2943" s="26"/>
      <c r="P2943" s="26"/>
      <c r="Q2943" s="26"/>
      <c r="R2943" s="26"/>
      <c r="S2943" s="26"/>
      <c r="T2943" s="26"/>
      <c r="U2943" s="26"/>
      <c r="V2943" s="26"/>
    </row>
    <row r="2944" spans="1:22" ht="14.5" x14ac:dyDescent="0.35">
      <c r="A2944" s="15">
        <v>25</v>
      </c>
      <c r="B2944" s="8">
        <v>180</v>
      </c>
      <c r="C2944" s="8">
        <v>1027777.7777999999</v>
      </c>
      <c r="D2944" s="8">
        <v>3166.6666679999998</v>
      </c>
      <c r="E2944" s="2">
        <v>240</v>
      </c>
      <c r="F2944" s="2">
        <v>108.45474243164099</v>
      </c>
      <c r="G2944" s="2">
        <v>366.46832275390602</v>
      </c>
      <c r="H2944" s="1">
        <v>168.8386258127106</v>
      </c>
      <c r="I2944" s="1">
        <v>371.35255102704127</v>
      </c>
      <c r="J2944" s="1">
        <f t="shared" si="273"/>
        <v>55.676572575080854</v>
      </c>
      <c r="K2944" s="1">
        <f t="shared" si="274"/>
        <v>1.332783209318517</v>
      </c>
      <c r="L2944" s="26"/>
      <c r="M2944" s="26"/>
      <c r="N2944" s="2">
        <v>5.2604296786606897E-14</v>
      </c>
      <c r="O2944" s="26"/>
      <c r="P2944" s="26"/>
      <c r="Q2944" s="26"/>
      <c r="R2944" s="26"/>
      <c r="S2944" s="26"/>
      <c r="T2944" s="26"/>
      <c r="U2944" s="26"/>
      <c r="V2944" s="26"/>
    </row>
    <row r="2945" spans="1:22" ht="14.5" x14ac:dyDescent="0.35">
      <c r="A2945" s="15">
        <v>25</v>
      </c>
      <c r="B2945" s="8">
        <v>180</v>
      </c>
      <c r="C2945" s="8">
        <v>1027777.7777999999</v>
      </c>
      <c r="D2945" s="8">
        <v>3166.6666679999998</v>
      </c>
      <c r="E2945" s="2">
        <v>270</v>
      </c>
      <c r="F2945" s="2">
        <v>110.227912902832</v>
      </c>
      <c r="G2945" s="2">
        <v>372.45529174804699</v>
      </c>
      <c r="H2945" s="1">
        <v>168.8386258127106</v>
      </c>
      <c r="I2945" s="1">
        <v>372.10246520469019</v>
      </c>
      <c r="J2945" s="1">
        <f t="shared" si="273"/>
        <v>53.17229671357839</v>
      </c>
      <c r="K2945" s="1">
        <f t="shared" si="274"/>
        <v>-9.4729904816461277E-2</v>
      </c>
      <c r="L2945" s="26"/>
      <c r="M2945" s="26"/>
      <c r="N2945" s="2">
        <v>0</v>
      </c>
      <c r="O2945" s="26"/>
      <c r="P2945" s="26"/>
      <c r="Q2945" s="26"/>
      <c r="R2945" s="26"/>
      <c r="S2945" s="26"/>
      <c r="T2945" s="26"/>
      <c r="U2945" s="26"/>
      <c r="V2945" s="26"/>
    </row>
    <row r="2946" spans="1:22" ht="14.5" x14ac:dyDescent="0.35">
      <c r="A2946" s="15">
        <v>25</v>
      </c>
      <c r="B2946" s="8">
        <v>180</v>
      </c>
      <c r="C2946" s="8">
        <v>1027777.7777999999</v>
      </c>
      <c r="D2946" s="8">
        <v>3166.6666679999998</v>
      </c>
      <c r="E2946" s="2">
        <v>300</v>
      </c>
      <c r="F2946" s="2">
        <v>111.020645141602</v>
      </c>
      <c r="G2946" s="2">
        <v>375.09136962890602</v>
      </c>
      <c r="H2946" s="1">
        <v>168.8386258127106</v>
      </c>
      <c r="I2946" s="1">
        <v>365.77995574414922</v>
      </c>
      <c r="J2946" s="1">
        <f t="shared" si="273"/>
        <v>52.078584660865815</v>
      </c>
      <c r="K2946" s="1">
        <f t="shared" si="274"/>
        <v>-2.4824388505576609</v>
      </c>
      <c r="L2946" s="26"/>
      <c r="M2946" s="26"/>
      <c r="N2946" s="2">
        <v>0</v>
      </c>
      <c r="O2946" s="26"/>
      <c r="P2946" s="26"/>
      <c r="Q2946" s="26"/>
      <c r="R2946" s="26"/>
      <c r="S2946" s="26"/>
      <c r="T2946" s="26"/>
      <c r="U2946" s="26"/>
      <c r="V2946" s="26"/>
    </row>
    <row r="2947" spans="1:22" ht="14.5" x14ac:dyDescent="0.35">
      <c r="A2947" s="15">
        <v>25</v>
      </c>
      <c r="B2947" s="8">
        <v>180</v>
      </c>
      <c r="C2947" s="8">
        <v>1027777.7777999999</v>
      </c>
      <c r="D2947" s="8">
        <v>3166.6666679999998</v>
      </c>
      <c r="E2947" s="2">
        <v>330</v>
      </c>
      <c r="F2947" s="2">
        <v>110.678115844727</v>
      </c>
      <c r="G2947" s="2">
        <v>373.75424194335898</v>
      </c>
      <c r="H2947" s="1">
        <v>168.8386258127106</v>
      </c>
      <c r="I2947" s="1">
        <v>371.30131234743169</v>
      </c>
      <c r="J2947" s="1">
        <f t="shared" si="273"/>
        <v>52.54924112511852</v>
      </c>
      <c r="K2947" s="1">
        <f t="shared" si="274"/>
        <v>-0.65629478428743004</v>
      </c>
      <c r="L2947" s="26"/>
      <c r="M2947" s="26"/>
      <c r="N2947" s="2">
        <v>2.6301649660304102E-13</v>
      </c>
      <c r="O2947" s="26"/>
      <c r="P2947" s="26"/>
      <c r="Q2947" s="26"/>
      <c r="R2947" s="26"/>
      <c r="S2947" s="26"/>
      <c r="T2947" s="26"/>
      <c r="U2947" s="26"/>
      <c r="V2947" s="26"/>
    </row>
    <row r="2948" spans="1:22" ht="14.5" x14ac:dyDescent="0.35">
      <c r="A2948" s="15">
        <v>25</v>
      </c>
      <c r="B2948" s="8">
        <v>180</v>
      </c>
      <c r="C2948" s="8">
        <v>1027777.7777999999</v>
      </c>
      <c r="D2948" s="8">
        <v>3166.6666679999998</v>
      </c>
      <c r="E2948" s="2">
        <v>360</v>
      </c>
      <c r="F2948" s="2">
        <v>113.11530303955099</v>
      </c>
      <c r="G2948" s="2">
        <v>381.45458984375</v>
      </c>
      <c r="H2948" s="1">
        <v>168.8386258127106</v>
      </c>
      <c r="I2948" s="1">
        <v>379.34179181873583</v>
      </c>
      <c r="J2948" s="1">
        <f t="shared" si="273"/>
        <v>49.262408600608033</v>
      </c>
      <c r="K2948" s="1">
        <f t="shared" si="274"/>
        <v>-0.55387930340007396</v>
      </c>
      <c r="L2948" s="26"/>
      <c r="M2948" s="26"/>
      <c r="N2948" s="2">
        <v>0</v>
      </c>
      <c r="O2948" s="26"/>
      <c r="P2948" s="26"/>
      <c r="Q2948" s="26"/>
      <c r="R2948" s="26"/>
      <c r="S2948" s="26"/>
      <c r="T2948" s="26"/>
      <c r="U2948" s="26"/>
      <c r="V2948" s="26"/>
    </row>
    <row r="2949" spans="1:22" ht="14.5" x14ac:dyDescent="0.35">
      <c r="A2949" s="15">
        <v>25</v>
      </c>
      <c r="B2949" s="8">
        <v>180</v>
      </c>
      <c r="C2949" s="8">
        <v>1027777.7777999999</v>
      </c>
      <c r="D2949" s="8">
        <v>3166.6666679999998</v>
      </c>
      <c r="E2949" s="2">
        <v>390</v>
      </c>
      <c r="F2949" s="2">
        <v>132.55090332031301</v>
      </c>
      <c r="G2949" s="2">
        <v>445.25695800781301</v>
      </c>
      <c r="H2949" s="1">
        <v>110.0935326869251</v>
      </c>
      <c r="I2949" s="1">
        <v>436.74007114047208</v>
      </c>
      <c r="J2949" s="1">
        <f t="shared" si="273"/>
        <v>-16.942450085850442</v>
      </c>
      <c r="K2949" s="1">
        <f t="shared" si="274"/>
        <v>-1.91280264444323</v>
      </c>
      <c r="L2949" s="26"/>
      <c r="M2949" s="26"/>
      <c r="N2949" s="2">
        <v>1027779</v>
      </c>
      <c r="O2949" s="26"/>
      <c r="P2949" s="26"/>
      <c r="Q2949" s="26"/>
      <c r="R2949" s="26"/>
      <c r="S2949" s="26"/>
      <c r="T2949" s="26"/>
      <c r="U2949" s="26"/>
      <c r="V2949" s="26"/>
    </row>
    <row r="2950" spans="1:22" ht="14.5" x14ac:dyDescent="0.35">
      <c r="A2950" s="15">
        <v>25</v>
      </c>
      <c r="B2950" s="8">
        <v>180</v>
      </c>
      <c r="C2950" s="8">
        <v>1027777.7777999999</v>
      </c>
      <c r="D2950" s="8">
        <v>3166.6666679999998</v>
      </c>
      <c r="E2950" s="2">
        <v>420</v>
      </c>
      <c r="F2950" s="2">
        <v>136.44976806640599</v>
      </c>
      <c r="G2950" s="2">
        <v>454.71096801757801</v>
      </c>
      <c r="H2950" s="1">
        <v>110.0935326869251</v>
      </c>
      <c r="I2950" s="1">
        <v>462.01576122368789</v>
      </c>
      <c r="J2950" s="1">
        <f t="shared" si="273"/>
        <v>-19.315705517838701</v>
      </c>
      <c r="K2950" s="1">
        <f t="shared" si="274"/>
        <v>1.6064695421702457</v>
      </c>
      <c r="L2950" s="26"/>
      <c r="M2950" s="26"/>
      <c r="N2950" s="2">
        <v>1027779</v>
      </c>
      <c r="O2950" s="26"/>
      <c r="P2950" s="26"/>
      <c r="Q2950" s="26"/>
      <c r="R2950" s="26"/>
      <c r="S2950" s="26"/>
      <c r="T2950" s="26"/>
      <c r="U2950" s="26"/>
      <c r="V2950" s="26"/>
    </row>
    <row r="2951" spans="1:22" ht="14.5" x14ac:dyDescent="0.35">
      <c r="A2951" s="15">
        <v>25</v>
      </c>
      <c r="B2951" s="8">
        <v>180</v>
      </c>
      <c r="C2951" s="8">
        <v>1027777.7777999999</v>
      </c>
      <c r="D2951" s="8">
        <v>3166.6666679999998</v>
      </c>
      <c r="E2951" s="2">
        <v>450</v>
      </c>
      <c r="F2951" s="2">
        <v>141.38627624511699</v>
      </c>
      <c r="G2951" s="2">
        <v>464.26013183593699</v>
      </c>
      <c r="H2951" s="1">
        <v>110.0935326869251</v>
      </c>
      <c r="I2951" s="1">
        <v>472.63435653305822</v>
      </c>
      <c r="J2951" s="1">
        <f t="shared" si="273"/>
        <v>-22.132801279765392</v>
      </c>
      <c r="K2951" s="1">
        <f t="shared" si="274"/>
        <v>1.8037785549245844</v>
      </c>
      <c r="L2951" s="26"/>
      <c r="M2951" s="26"/>
      <c r="N2951" s="2">
        <v>1027779</v>
      </c>
      <c r="O2951" s="26"/>
      <c r="P2951" s="26"/>
      <c r="Q2951" s="26"/>
      <c r="R2951" s="26"/>
      <c r="S2951" s="26"/>
      <c r="T2951" s="26"/>
      <c r="U2951" s="26"/>
      <c r="V2951" s="26"/>
    </row>
    <row r="2952" spans="1:22" ht="14.5" x14ac:dyDescent="0.35">
      <c r="A2952" s="15">
        <v>25</v>
      </c>
      <c r="B2952" s="8">
        <v>180</v>
      </c>
      <c r="C2952" s="8">
        <v>1027777.7777999999</v>
      </c>
      <c r="D2952" s="8">
        <v>3166.6666679999998</v>
      </c>
      <c r="E2952" s="2">
        <v>480</v>
      </c>
      <c r="F2952" s="2">
        <v>148.1884765625</v>
      </c>
      <c r="G2952" s="2">
        <v>476.09564208984398</v>
      </c>
      <c r="H2952" s="1">
        <v>110.0935326869251</v>
      </c>
      <c r="I2952" s="1">
        <v>479.8621910100822</v>
      </c>
      <c r="J2952" s="1">
        <f t="shared" si="273"/>
        <v>-25.7070892145301</v>
      </c>
      <c r="K2952" s="1">
        <f t="shared" si="274"/>
        <v>0.79113282862762202</v>
      </c>
      <c r="L2952" s="26"/>
      <c r="M2952" s="26"/>
      <c r="N2952" s="2">
        <v>1027779</v>
      </c>
      <c r="O2952" s="26"/>
      <c r="P2952" s="26"/>
      <c r="Q2952" s="26"/>
      <c r="R2952" s="26"/>
      <c r="S2952" s="26"/>
      <c r="T2952" s="26"/>
      <c r="U2952" s="26"/>
      <c r="V2952" s="26"/>
    </row>
    <row r="2953" spans="1:22" ht="14.5" x14ac:dyDescent="0.35">
      <c r="A2953" s="15">
        <v>25</v>
      </c>
      <c r="B2953" s="8">
        <v>180</v>
      </c>
      <c r="C2953" s="8">
        <v>1027777.7777999999</v>
      </c>
      <c r="D2953" s="8">
        <v>3166.6666679999998</v>
      </c>
      <c r="E2953" s="2">
        <v>510</v>
      </c>
      <c r="F2953" s="2">
        <v>159.80990600585901</v>
      </c>
      <c r="G2953" s="2">
        <v>494.628173828125</v>
      </c>
      <c r="H2953" s="1">
        <v>110.0935326869251</v>
      </c>
      <c r="I2953" s="1">
        <v>492.66118135081592</v>
      </c>
      <c r="J2953" s="1">
        <f t="shared" si="273"/>
        <v>-31.109694362195032</v>
      </c>
      <c r="K2953" s="1">
        <f t="shared" si="274"/>
        <v>-0.39767093372092743</v>
      </c>
      <c r="L2953" s="26"/>
      <c r="M2953" s="26"/>
      <c r="N2953" s="2">
        <v>1027779</v>
      </c>
      <c r="O2953" s="26"/>
      <c r="P2953" s="26"/>
      <c r="Q2953" s="26"/>
      <c r="R2953" s="26"/>
      <c r="S2953" s="26"/>
      <c r="T2953" s="26"/>
      <c r="U2953" s="26"/>
      <c r="V2953" s="26"/>
    </row>
    <row r="2954" spans="1:22" ht="14.5" x14ac:dyDescent="0.35">
      <c r="A2954" s="15">
        <v>25</v>
      </c>
      <c r="B2954" s="8">
        <v>180</v>
      </c>
      <c r="C2954" s="8">
        <v>1027777.7777999999</v>
      </c>
      <c r="D2954" s="8">
        <v>3166.6666679999998</v>
      </c>
      <c r="E2954" s="2">
        <v>540</v>
      </c>
      <c r="F2954" s="2">
        <v>179.16468811035199</v>
      </c>
      <c r="G2954" s="2">
        <v>516.92028808593795</v>
      </c>
      <c r="H2954" s="1">
        <v>110.0935326869251</v>
      </c>
      <c r="I2954" s="1">
        <v>511.7404504505908</v>
      </c>
      <c r="J2954" s="1">
        <f t="shared" ref="J2954:J3017" si="283">(H2954-F2954)/F2954*100</f>
        <v>-38.551768293138345</v>
      </c>
      <c r="K2954" s="1">
        <f t="shared" ref="K2954:K3017" si="284">(I2954-G2954)/G2954*100</f>
        <v>-1.0020573296759456</v>
      </c>
      <c r="L2954" s="26"/>
      <c r="M2954" s="26"/>
      <c r="N2954" s="2">
        <v>1027779</v>
      </c>
      <c r="O2954" s="26"/>
      <c r="P2954" s="26"/>
      <c r="Q2954" s="26"/>
      <c r="R2954" s="26"/>
      <c r="S2954" s="26"/>
      <c r="T2954" s="26"/>
      <c r="U2954" s="26"/>
      <c r="V2954" s="26"/>
    </row>
    <row r="2955" spans="1:22" ht="14.5" x14ac:dyDescent="0.35">
      <c r="A2955" s="15">
        <v>25</v>
      </c>
      <c r="B2955" s="8">
        <v>180</v>
      </c>
      <c r="C2955" s="8">
        <v>1027777.7777999999</v>
      </c>
      <c r="D2955" s="8">
        <v>3166.6666679999998</v>
      </c>
      <c r="E2955" s="2">
        <v>570</v>
      </c>
      <c r="F2955" s="2">
        <v>180.02450561523401</v>
      </c>
      <c r="G2955" s="2">
        <v>470.96234130859398</v>
      </c>
      <c r="H2955" s="1">
        <v>373.82136537813068</v>
      </c>
      <c r="I2955" s="1">
        <v>487.93654326505219</v>
      </c>
      <c r="J2955" s="1">
        <f t="shared" si="283"/>
        <v>107.65026633490571</v>
      </c>
      <c r="K2955" s="1">
        <f t="shared" si="284"/>
        <v>3.6041527034400436</v>
      </c>
      <c r="L2955" s="26"/>
      <c r="M2955" s="26"/>
      <c r="N2955" s="2">
        <v>2.10426192800723E-14</v>
      </c>
      <c r="O2955" s="26"/>
      <c r="P2955" s="26"/>
      <c r="Q2955" s="26"/>
      <c r="R2955" s="26"/>
      <c r="S2955" s="26"/>
      <c r="T2955" s="26"/>
      <c r="U2955" s="26"/>
      <c r="V2955" s="26"/>
    </row>
    <row r="2956" spans="1:22" ht="14.5" x14ac:dyDescent="0.35">
      <c r="A2956" s="15">
        <v>25</v>
      </c>
      <c r="B2956" s="8">
        <v>180</v>
      </c>
      <c r="C2956" s="8">
        <v>1027777.7777999999</v>
      </c>
      <c r="D2956" s="8">
        <v>3166.6666679999998</v>
      </c>
      <c r="E2956" s="2">
        <v>600</v>
      </c>
      <c r="F2956" s="2">
        <v>213.29853820800801</v>
      </c>
      <c r="G2956" s="2">
        <v>486.18954467773398</v>
      </c>
      <c r="H2956" s="1">
        <v>373.82136537813068</v>
      </c>
      <c r="I2956" s="1">
        <v>493.49079756158648</v>
      </c>
      <c r="J2956" s="1">
        <f t="shared" si="283"/>
        <v>75.257349871559526</v>
      </c>
      <c r="K2956" s="1">
        <f t="shared" si="284"/>
        <v>1.501729719155533</v>
      </c>
      <c r="L2956" s="26"/>
      <c r="M2956" s="26"/>
      <c r="N2956" s="2">
        <v>1.0520744838466901E-13</v>
      </c>
      <c r="O2956" s="26"/>
      <c r="P2956" s="26"/>
      <c r="Q2956" s="26"/>
      <c r="R2956" s="26"/>
      <c r="S2956" s="26"/>
      <c r="T2956" s="26"/>
      <c r="U2956" s="26"/>
      <c r="V2956" s="26"/>
    </row>
    <row r="2957" spans="1:22" ht="14.5" x14ac:dyDescent="0.35">
      <c r="A2957" s="15">
        <v>25</v>
      </c>
      <c r="B2957" s="8">
        <v>180</v>
      </c>
      <c r="C2957" s="8">
        <v>1027777.7777999999</v>
      </c>
      <c r="D2957" s="8">
        <v>3166.6666679999998</v>
      </c>
      <c r="E2957" s="2">
        <v>630</v>
      </c>
      <c r="F2957" s="2">
        <v>268.74606323242199</v>
      </c>
      <c r="G2957" s="2">
        <v>506.671142578125</v>
      </c>
      <c r="H2957" s="1">
        <v>373.82136537813068</v>
      </c>
      <c r="I2957" s="1">
        <v>508.65786462193211</v>
      </c>
      <c r="J2957" s="1">
        <f t="shared" si="283"/>
        <v>39.098359574791431</v>
      </c>
      <c r="K2957" s="1">
        <f t="shared" si="284"/>
        <v>0.39211272891879134</v>
      </c>
      <c r="L2957" s="26"/>
      <c r="M2957" s="26"/>
      <c r="N2957" s="2">
        <v>0</v>
      </c>
      <c r="O2957" s="26"/>
      <c r="P2957" s="26"/>
      <c r="Q2957" s="26"/>
      <c r="R2957" s="26"/>
      <c r="S2957" s="26"/>
      <c r="T2957" s="26"/>
      <c r="U2957" s="26"/>
      <c r="V2957" s="26"/>
    </row>
    <row r="2958" spans="1:22" ht="14.5" x14ac:dyDescent="0.35">
      <c r="A2958" s="15">
        <v>25</v>
      </c>
      <c r="B2958" s="8">
        <v>180</v>
      </c>
      <c r="C2958" s="8">
        <v>1027777.7777999999</v>
      </c>
      <c r="D2958" s="8">
        <v>3166.6666679999998</v>
      </c>
      <c r="E2958" s="2">
        <v>660</v>
      </c>
      <c r="F2958" s="2">
        <v>363.52722167968801</v>
      </c>
      <c r="G2958" s="2">
        <v>535.78656005859398</v>
      </c>
      <c r="H2958" s="1">
        <v>373.82136537813068</v>
      </c>
      <c r="I2958" s="1">
        <v>529.18426076177423</v>
      </c>
      <c r="J2958" s="1">
        <f t="shared" si="283"/>
        <v>2.8317394364246726</v>
      </c>
      <c r="K2958" s="1">
        <f t="shared" si="284"/>
        <v>-1.2322629548784725</v>
      </c>
      <c r="L2958" s="26"/>
      <c r="M2958" s="26"/>
      <c r="N2958" s="2">
        <v>2.9457846210077798E-13</v>
      </c>
      <c r="O2958" s="26"/>
      <c r="P2958" s="26"/>
      <c r="Q2958" s="26"/>
      <c r="R2958" s="26"/>
      <c r="S2958" s="26"/>
      <c r="T2958" s="26"/>
      <c r="U2958" s="26"/>
      <c r="V2958" s="26"/>
    </row>
    <row r="2959" spans="1:22" ht="14.5" x14ac:dyDescent="0.35">
      <c r="A2959" s="15">
        <v>25</v>
      </c>
      <c r="B2959" s="8">
        <v>180</v>
      </c>
      <c r="C2959" s="8">
        <v>1027777.7777999999</v>
      </c>
      <c r="D2959" s="8">
        <v>3166.6666679999998</v>
      </c>
      <c r="E2959" s="2">
        <v>690</v>
      </c>
      <c r="F2959" s="2">
        <v>541.95965576171898</v>
      </c>
      <c r="G2959" s="2">
        <v>566.83630371093795</v>
      </c>
      <c r="H2959" s="1">
        <v>518.89603276072467</v>
      </c>
      <c r="I2959" s="1">
        <v>549.25937577146124</v>
      </c>
      <c r="J2959" s="1">
        <f t="shared" si="283"/>
        <v>-4.2555977655898785</v>
      </c>
      <c r="K2959" s="1">
        <f t="shared" si="284"/>
        <v>-3.1008825342351738</v>
      </c>
      <c r="L2959" s="26"/>
      <c r="M2959" s="26"/>
      <c r="N2959" s="2">
        <v>6.3124893224901502E-14</v>
      </c>
      <c r="O2959" s="26"/>
      <c r="P2959" s="26"/>
      <c r="Q2959" s="26"/>
      <c r="R2959" s="26"/>
      <c r="S2959" s="26"/>
      <c r="T2959" s="26"/>
      <c r="U2959" s="26"/>
      <c r="V2959" s="26"/>
    </row>
    <row r="2960" spans="1:22" ht="14.5" x14ac:dyDescent="0.35">
      <c r="A2960" s="15">
        <v>25</v>
      </c>
      <c r="B2960" s="8">
        <v>180</v>
      </c>
      <c r="C2960" s="8">
        <v>1027777.7777999999</v>
      </c>
      <c r="D2960" s="8">
        <v>3166.6666679999998</v>
      </c>
      <c r="E2960" s="2">
        <v>720</v>
      </c>
      <c r="F2960" s="2">
        <v>838.94567871093795</v>
      </c>
      <c r="G2960" s="2">
        <v>584.42376708984398</v>
      </c>
      <c r="H2960" s="1">
        <v>861.70171247630651</v>
      </c>
      <c r="I2960" s="1">
        <v>569.11402748184014</v>
      </c>
      <c r="J2960" s="1">
        <f t="shared" si="283"/>
        <v>2.7124561628750268</v>
      </c>
      <c r="K2960" s="1">
        <f t="shared" si="284"/>
        <v>-2.619629876491703</v>
      </c>
      <c r="L2960" s="26"/>
      <c r="M2960" s="26"/>
      <c r="N2960" s="2">
        <v>8.4166106430281394E-14</v>
      </c>
      <c r="O2960" s="26"/>
      <c r="P2960" s="26"/>
      <c r="Q2960" s="26"/>
      <c r="R2960" s="26"/>
      <c r="S2960" s="26"/>
      <c r="T2960" s="26"/>
      <c r="U2960" s="26"/>
      <c r="V2960" s="26"/>
    </row>
    <row r="2961" spans="1:22" ht="14.5" x14ac:dyDescent="0.35">
      <c r="A2961" s="15">
        <v>25</v>
      </c>
      <c r="B2961" s="8">
        <v>180</v>
      </c>
      <c r="C2961" s="8">
        <v>1027777.7777999999</v>
      </c>
      <c r="D2961" s="8">
        <v>3166.6666679999998</v>
      </c>
      <c r="E2961" s="2">
        <v>750</v>
      </c>
      <c r="F2961" s="2">
        <v>1327.68139648438</v>
      </c>
      <c r="G2961" s="2">
        <v>667.01300048828102</v>
      </c>
      <c r="H2961" s="1">
        <v>998.7353255953999</v>
      </c>
      <c r="I2961" s="1">
        <v>651.75967283191051</v>
      </c>
      <c r="J2961" s="1">
        <f t="shared" si="283"/>
        <v>-24.775979520388656</v>
      </c>
      <c r="K2961" s="1">
        <f t="shared" si="284"/>
        <v>-2.2868111483890794</v>
      </c>
      <c r="L2961" s="26"/>
      <c r="M2961" s="26"/>
      <c r="N2961" s="2">
        <v>1027779</v>
      </c>
      <c r="O2961" s="26"/>
      <c r="P2961" s="26"/>
      <c r="Q2961" s="26"/>
      <c r="R2961" s="26"/>
      <c r="S2961" s="26"/>
      <c r="T2961" s="26"/>
      <c r="U2961" s="26"/>
      <c r="V2961" s="26"/>
    </row>
    <row r="2962" spans="1:22" ht="14.5" x14ac:dyDescent="0.35">
      <c r="A2962" s="15">
        <v>25</v>
      </c>
      <c r="B2962" s="8">
        <v>180</v>
      </c>
      <c r="C2962" s="8">
        <v>1027777.7777999999</v>
      </c>
      <c r="D2962" s="8">
        <v>3166.6666679999998</v>
      </c>
      <c r="E2962" s="2">
        <v>780</v>
      </c>
      <c r="F2962" s="2">
        <v>1834.56750488281</v>
      </c>
      <c r="G2962" s="2">
        <v>684.11517333984398</v>
      </c>
      <c r="H2962" s="1">
        <v>1269.327569134648</v>
      </c>
      <c r="I2962" s="1">
        <v>684.78770316910607</v>
      </c>
      <c r="J2962" s="1">
        <f t="shared" si="283"/>
        <v>-30.810528053273728</v>
      </c>
      <c r="K2962" s="1">
        <f t="shared" si="284"/>
        <v>9.8306521397384702E-2</v>
      </c>
      <c r="L2962" s="26"/>
      <c r="M2962" s="26"/>
      <c r="N2962" s="2">
        <v>1027779</v>
      </c>
      <c r="O2962" s="26"/>
      <c r="P2962" s="26"/>
      <c r="Q2962" s="26"/>
      <c r="R2962" s="26"/>
      <c r="S2962" s="26"/>
      <c r="T2962" s="26"/>
      <c r="U2962" s="26"/>
      <c r="V2962" s="26"/>
    </row>
    <row r="2963" spans="1:22" ht="14.5" x14ac:dyDescent="0.35">
      <c r="A2963" s="15">
        <v>25</v>
      </c>
      <c r="B2963" s="8">
        <v>180</v>
      </c>
      <c r="C2963" s="8">
        <v>1027777.7777999999</v>
      </c>
      <c r="D2963" s="8">
        <v>3166.6666679999998</v>
      </c>
      <c r="E2963" s="2">
        <v>810</v>
      </c>
      <c r="F2963" s="2">
        <v>2304.09497070313</v>
      </c>
      <c r="G2963" s="2">
        <v>673.82025146484398</v>
      </c>
      <c r="H2963" s="1">
        <v>1672.235479671499</v>
      </c>
      <c r="I2963" s="1">
        <v>684.02072490921296</v>
      </c>
      <c r="J2963" s="1">
        <f t="shared" si="283"/>
        <v>-27.423326688604739</v>
      </c>
      <c r="K2963" s="1">
        <f t="shared" si="284"/>
        <v>1.5138270810640932</v>
      </c>
      <c r="L2963" s="26"/>
      <c r="M2963" s="26"/>
      <c r="N2963" s="2">
        <v>1027779</v>
      </c>
      <c r="O2963" s="26"/>
      <c r="P2963" s="26"/>
      <c r="Q2963" s="26"/>
      <c r="R2963" s="26"/>
      <c r="S2963" s="26"/>
      <c r="T2963" s="26"/>
      <c r="U2963" s="26"/>
      <c r="V2963" s="26"/>
    </row>
    <row r="2964" spans="1:22" ht="14.5" x14ac:dyDescent="0.35">
      <c r="A2964" s="15">
        <v>25</v>
      </c>
      <c r="B2964" s="8">
        <v>180</v>
      </c>
      <c r="C2964" s="8">
        <v>1027777.7777999999</v>
      </c>
      <c r="D2964" s="8">
        <v>3166.6666679999998</v>
      </c>
      <c r="E2964" s="2">
        <v>840</v>
      </c>
      <c r="F2964" s="2">
        <v>2592.36328125</v>
      </c>
      <c r="G2964" s="2">
        <v>660.62451171875</v>
      </c>
      <c r="H2964" s="1">
        <v>2086.7240355066592</v>
      </c>
      <c r="I2964" s="1">
        <v>672.12615414386357</v>
      </c>
      <c r="J2964" s="1">
        <f t="shared" si="283"/>
        <v>-19.504953237091403</v>
      </c>
      <c r="K2964" s="1">
        <f t="shared" si="284"/>
        <v>1.7410256841953524</v>
      </c>
      <c r="L2964" s="26"/>
      <c r="M2964" s="26"/>
      <c r="N2964" s="2">
        <v>1027779</v>
      </c>
      <c r="O2964" s="26"/>
      <c r="P2964" s="26"/>
      <c r="Q2964" s="26"/>
      <c r="R2964" s="26"/>
      <c r="S2964" s="26"/>
      <c r="T2964" s="26"/>
      <c r="U2964" s="26"/>
      <c r="V2964" s="26"/>
    </row>
    <row r="2965" spans="1:22" ht="14.5" x14ac:dyDescent="0.35">
      <c r="A2965" s="15">
        <v>25</v>
      </c>
      <c r="B2965" s="8">
        <v>180</v>
      </c>
      <c r="C2965" s="8">
        <v>1027777.7777999999</v>
      </c>
      <c r="D2965" s="8">
        <v>3166.6666679999998</v>
      </c>
      <c r="E2965" s="2">
        <v>870</v>
      </c>
      <c r="F2965" s="2">
        <v>2940.36401367188</v>
      </c>
      <c r="G2965" s="2">
        <v>653.54498291015602</v>
      </c>
      <c r="H2965" s="1">
        <v>2352.2927851052041</v>
      </c>
      <c r="I2965" s="1">
        <v>654.47469600738395</v>
      </c>
      <c r="J2965" s="1">
        <f t="shared" si="283"/>
        <v>-19.999946463509527</v>
      </c>
      <c r="K2965" s="1">
        <f t="shared" si="284"/>
        <v>0.14225694046154758</v>
      </c>
      <c r="L2965" s="26"/>
      <c r="M2965" s="26"/>
      <c r="N2965" s="2">
        <v>1027779</v>
      </c>
      <c r="O2965" s="26"/>
      <c r="P2965" s="26"/>
      <c r="Q2965" s="26"/>
      <c r="R2965" s="26"/>
      <c r="S2965" s="26"/>
      <c r="T2965" s="26"/>
      <c r="U2965" s="26"/>
      <c r="V2965" s="26"/>
    </row>
    <row r="2966" spans="1:22" ht="14.5" x14ac:dyDescent="0.35">
      <c r="A2966" s="15">
        <v>25</v>
      </c>
      <c r="B2966" s="8">
        <v>180</v>
      </c>
      <c r="C2966" s="8">
        <v>1027777.7777999999</v>
      </c>
      <c r="D2966" s="8">
        <v>3166.6666679999998</v>
      </c>
      <c r="E2966" s="2">
        <v>900</v>
      </c>
      <c r="F2966" s="2">
        <v>3419.04077148437</v>
      </c>
      <c r="G2966" s="2">
        <v>636.98974609375</v>
      </c>
      <c r="H2966" s="1">
        <v>2724.6104037957898</v>
      </c>
      <c r="I2966" s="1">
        <v>629.82515326855957</v>
      </c>
      <c r="J2966" s="1">
        <f t="shared" si="283"/>
        <v>-20.310678172670478</v>
      </c>
      <c r="K2966" s="1">
        <f t="shared" si="284"/>
        <v>-1.1247579524044591</v>
      </c>
      <c r="L2966" s="26"/>
      <c r="M2966" s="26"/>
      <c r="N2966" s="2">
        <v>1027779</v>
      </c>
      <c r="O2966" s="26"/>
      <c r="P2966" s="26"/>
      <c r="Q2966" s="26"/>
      <c r="R2966" s="26"/>
      <c r="S2966" s="26"/>
      <c r="T2966" s="26"/>
      <c r="U2966" s="26"/>
      <c r="V2966" s="26"/>
    </row>
    <row r="2967" spans="1:22" ht="14.5" x14ac:dyDescent="0.35">
      <c r="A2967" s="15">
        <v>25</v>
      </c>
      <c r="B2967" s="8">
        <v>180</v>
      </c>
      <c r="C2967" s="8">
        <v>1027777.7777999999</v>
      </c>
      <c r="D2967" s="8">
        <v>3166.6666679999998</v>
      </c>
      <c r="E2967" s="2">
        <v>930</v>
      </c>
      <c r="F2967" s="2">
        <v>2982.47094726563</v>
      </c>
      <c r="G2967" s="2">
        <v>537.70440673828102</v>
      </c>
      <c r="H2967" s="1">
        <v>3561.9096029355269</v>
      </c>
      <c r="I2967" s="1">
        <v>529.86334158578052</v>
      </c>
      <c r="J2967" s="1">
        <f t="shared" si="283"/>
        <v>19.428140824008164</v>
      </c>
      <c r="K2967" s="1">
        <f t="shared" si="284"/>
        <v>-1.4582482594971584</v>
      </c>
      <c r="L2967" s="26"/>
      <c r="M2967" s="26"/>
      <c r="N2967" s="2">
        <v>2.6302922581417299E-14</v>
      </c>
      <c r="O2967" s="26"/>
      <c r="P2967" s="26"/>
      <c r="Q2967" s="26"/>
      <c r="R2967" s="26"/>
      <c r="S2967" s="26"/>
      <c r="T2967" s="26"/>
      <c r="U2967" s="26"/>
      <c r="V2967" s="26"/>
    </row>
    <row r="2968" spans="1:22" ht="14.5" x14ac:dyDescent="0.35">
      <c r="A2968" s="15">
        <v>25</v>
      </c>
      <c r="B2968" s="8">
        <v>180</v>
      </c>
      <c r="C2968" s="8">
        <v>1027777.7777999999</v>
      </c>
      <c r="D2968" s="8">
        <v>3166.6666679999998</v>
      </c>
      <c r="E2968" s="2">
        <v>960</v>
      </c>
      <c r="F2968" s="2">
        <v>3523.82495117188</v>
      </c>
      <c r="G2968" s="2">
        <v>520.25238037109398</v>
      </c>
      <c r="H2968" s="1">
        <v>3751.82735833472</v>
      </c>
      <c r="I2968" s="1">
        <v>491.33775149469079</v>
      </c>
      <c r="J2968" s="1">
        <f t="shared" si="283"/>
        <v>6.4703102544017037</v>
      </c>
      <c r="K2968" s="1">
        <f t="shared" si="284"/>
        <v>-5.557808088408648</v>
      </c>
      <c r="L2968" s="26"/>
      <c r="M2968" s="26"/>
      <c r="N2968" s="2">
        <v>0</v>
      </c>
      <c r="O2968" s="26"/>
      <c r="P2968" s="26"/>
      <c r="Q2968" s="26"/>
      <c r="R2968" s="26"/>
      <c r="S2968" s="26"/>
      <c r="T2968" s="26"/>
      <c r="U2968" s="26"/>
      <c r="V2968" s="26"/>
    </row>
    <row r="2969" spans="1:22" ht="14.5" x14ac:dyDescent="0.35">
      <c r="A2969" s="15">
        <v>25</v>
      </c>
      <c r="B2969" s="8">
        <v>180</v>
      </c>
      <c r="C2969" s="8">
        <v>1027777.7777999999</v>
      </c>
      <c r="D2969" s="8">
        <v>3166.6666679999998</v>
      </c>
      <c r="E2969" s="2">
        <v>990</v>
      </c>
      <c r="F2969" s="2">
        <v>3913.12915039062</v>
      </c>
      <c r="G2969" s="2">
        <v>495.61624145507801</v>
      </c>
      <c r="H2969" s="1">
        <v>4027.9423235846102</v>
      </c>
      <c r="I2969" s="1">
        <v>443.15268359855048</v>
      </c>
      <c r="J2969" s="1">
        <f t="shared" si="283"/>
        <v>2.9340501880069367</v>
      </c>
      <c r="K2969" s="1">
        <f t="shared" si="284"/>
        <v>-10.585520301453389</v>
      </c>
      <c r="L2969" s="26"/>
      <c r="M2969" s="26"/>
      <c r="N2969" s="2">
        <v>4.2083713900839499E-14</v>
      </c>
      <c r="O2969" s="26"/>
      <c r="P2969" s="26"/>
      <c r="Q2969" s="26"/>
      <c r="R2969" s="26"/>
      <c r="S2969" s="26"/>
      <c r="T2969" s="26"/>
      <c r="U2969" s="26"/>
      <c r="V2969" s="26"/>
    </row>
    <row r="2970" spans="1:22" ht="14.5" x14ac:dyDescent="0.35">
      <c r="A2970" s="15">
        <v>25</v>
      </c>
      <c r="B2970" s="8">
        <v>180</v>
      </c>
      <c r="C2970" s="8">
        <v>1027777.7777999999</v>
      </c>
      <c r="D2970" s="8">
        <v>3166.6666679999998</v>
      </c>
      <c r="E2970" s="2">
        <v>1020</v>
      </c>
      <c r="F2970" s="2">
        <v>4800.89453125</v>
      </c>
      <c r="G2970" s="2">
        <v>455.10519409179699</v>
      </c>
      <c r="H2970" s="1">
        <v>4316.9341624429499</v>
      </c>
      <c r="I2970" s="1">
        <v>393.13328490224802</v>
      </c>
      <c r="J2970" s="1">
        <f t="shared" si="283"/>
        <v>-10.080629050624911</v>
      </c>
      <c r="K2970" s="1">
        <f t="shared" si="284"/>
        <v>-13.617051616653034</v>
      </c>
      <c r="L2970" s="26"/>
      <c r="M2970" s="26"/>
      <c r="N2970" s="2">
        <v>0</v>
      </c>
      <c r="O2970" s="26"/>
      <c r="P2970" s="26"/>
      <c r="Q2970" s="26"/>
      <c r="R2970" s="26"/>
      <c r="S2970" s="26"/>
      <c r="T2970" s="26"/>
      <c r="U2970" s="26"/>
      <c r="V2970" s="26"/>
    </row>
    <row r="2971" spans="1:22" ht="14.5" x14ac:dyDescent="0.35">
      <c r="A2971" s="15">
        <v>25</v>
      </c>
      <c r="B2971" s="8">
        <v>180</v>
      </c>
      <c r="C2971" s="8">
        <v>1027777.7777999999</v>
      </c>
      <c r="D2971" s="8">
        <v>3166.6666679999998</v>
      </c>
      <c r="E2971" s="2">
        <v>1050</v>
      </c>
      <c r="F2971" s="2">
        <v>3999.259765625</v>
      </c>
      <c r="G2971" s="2">
        <v>382.10983276367199</v>
      </c>
      <c r="H2971" s="1">
        <v>4607.8467865286339</v>
      </c>
      <c r="I2971" s="1">
        <v>386.05101749416491</v>
      </c>
      <c r="J2971" s="1">
        <f t="shared" si="283"/>
        <v>15.217491650196033</v>
      </c>
      <c r="K2971" s="1">
        <f t="shared" si="284"/>
        <v>1.0314271951568628</v>
      </c>
      <c r="L2971" s="26"/>
      <c r="M2971" s="26"/>
      <c r="N2971" s="2">
        <v>3.1563042923645599E-14</v>
      </c>
      <c r="O2971" s="26"/>
      <c r="P2971" s="26"/>
      <c r="Q2971" s="26"/>
      <c r="R2971" s="26"/>
      <c r="S2971" s="26"/>
      <c r="T2971" s="26"/>
      <c r="U2971" s="26"/>
      <c r="V2971" s="26"/>
    </row>
    <row r="2972" spans="1:22" ht="14.5" x14ac:dyDescent="0.35">
      <c r="A2972" s="15">
        <v>25</v>
      </c>
      <c r="B2972" s="8">
        <v>180</v>
      </c>
      <c r="C2972" s="8">
        <v>1027777.7777999999</v>
      </c>
      <c r="D2972" s="8">
        <v>3166.6666679999998</v>
      </c>
      <c r="E2972" s="2">
        <v>1080</v>
      </c>
      <c r="F2972" s="2">
        <v>4823.958984375</v>
      </c>
      <c r="G2972" s="2">
        <v>399.149658203125</v>
      </c>
      <c r="H2972" s="1">
        <v>4753.791650154797</v>
      </c>
      <c r="I2972" s="1">
        <v>385.60043285716262</v>
      </c>
      <c r="J2972" s="1">
        <f t="shared" si="283"/>
        <v>-1.4545590965320774</v>
      </c>
      <c r="K2972" s="1">
        <f t="shared" si="284"/>
        <v>-3.3945225976035434</v>
      </c>
      <c r="L2972" s="26"/>
      <c r="M2972" s="26"/>
      <c r="N2972" s="2">
        <v>7.8905787882343304E-14</v>
      </c>
      <c r="O2972" s="26"/>
      <c r="P2972" s="26"/>
      <c r="Q2972" s="26"/>
      <c r="R2972" s="26"/>
      <c r="S2972" s="26"/>
      <c r="T2972" s="26"/>
      <c r="U2972" s="26"/>
      <c r="V2972" s="26"/>
    </row>
    <row r="2973" spans="1:22" ht="14.5" x14ac:dyDescent="0.35">
      <c r="A2973" s="15">
        <v>25</v>
      </c>
      <c r="B2973" s="8">
        <v>180</v>
      </c>
      <c r="C2973" s="8">
        <v>1027777.7777999999</v>
      </c>
      <c r="D2973" s="8">
        <v>3166.6666679999998</v>
      </c>
      <c r="E2973" s="2">
        <v>1110</v>
      </c>
      <c r="F2973" s="2">
        <v>5457.97998046875</v>
      </c>
      <c r="G2973" s="2">
        <v>454.72329711914102</v>
      </c>
      <c r="H2973" s="1">
        <v>5353.93305692592</v>
      </c>
      <c r="I2973" s="1">
        <v>447.42669061443507</v>
      </c>
      <c r="J2973" s="1">
        <f t="shared" si="283"/>
        <v>-1.906326588136259</v>
      </c>
      <c r="K2973" s="1">
        <f t="shared" si="284"/>
        <v>-1.6046256153869727</v>
      </c>
      <c r="L2973" s="26"/>
      <c r="M2973" s="26"/>
      <c r="N2973" s="2">
        <v>1027779</v>
      </c>
      <c r="O2973" s="26"/>
      <c r="P2973" s="26"/>
      <c r="Q2973" s="26"/>
      <c r="R2973" s="26"/>
      <c r="S2973" s="26"/>
      <c r="T2973" s="26"/>
      <c r="U2973" s="26"/>
      <c r="V2973" s="26"/>
    </row>
    <row r="2974" spans="1:22" ht="14.5" x14ac:dyDescent="0.35">
      <c r="A2974" s="15">
        <v>25</v>
      </c>
      <c r="B2974" s="8">
        <v>180</v>
      </c>
      <c r="C2974" s="8">
        <v>1027777.7777999999</v>
      </c>
      <c r="D2974" s="8">
        <v>3166.6666679999998</v>
      </c>
      <c r="E2974" s="2">
        <v>1140</v>
      </c>
      <c r="F2974" s="2">
        <v>5818.115234375</v>
      </c>
      <c r="G2974" s="2">
        <v>485.15979003906199</v>
      </c>
      <c r="H2974" s="1">
        <v>5719.0122210889067</v>
      </c>
      <c r="I2974" s="1">
        <v>471.51852806935239</v>
      </c>
      <c r="J2974" s="1">
        <f t="shared" si="283"/>
        <v>-1.7033525341774922</v>
      </c>
      <c r="K2974" s="1">
        <f t="shared" si="284"/>
        <v>-2.8117049783971781</v>
      </c>
      <c r="L2974" s="26"/>
      <c r="M2974" s="26"/>
      <c r="N2974" s="2">
        <v>1027779</v>
      </c>
      <c r="O2974" s="26"/>
      <c r="P2974" s="26"/>
      <c r="Q2974" s="26"/>
      <c r="R2974" s="26"/>
      <c r="S2974" s="26"/>
      <c r="T2974" s="26"/>
      <c r="U2974" s="26"/>
      <c r="V2974" s="26"/>
    </row>
    <row r="2975" spans="1:22" ht="14.5" x14ac:dyDescent="0.35">
      <c r="A2975" s="15">
        <v>25</v>
      </c>
      <c r="B2975" s="8">
        <v>180</v>
      </c>
      <c r="C2975" s="8">
        <v>1027777.7777999999</v>
      </c>
      <c r="D2975" s="8">
        <v>3166.6666679999998</v>
      </c>
      <c r="E2975" s="2">
        <v>1170</v>
      </c>
      <c r="F2975" s="2">
        <v>6225.59033203125</v>
      </c>
      <c r="G2975" s="2">
        <v>489.81124877929699</v>
      </c>
      <c r="H2975" s="1">
        <v>6001.4094258909672</v>
      </c>
      <c r="I2975" s="1">
        <v>474.74083042446819</v>
      </c>
      <c r="J2975" s="1">
        <f t="shared" si="283"/>
        <v>-3.6009582093259636</v>
      </c>
      <c r="K2975" s="1">
        <f t="shared" si="284"/>
        <v>-3.0767807787973753</v>
      </c>
      <c r="L2975" s="26"/>
      <c r="M2975" s="26"/>
      <c r="N2975" s="2">
        <v>1027779</v>
      </c>
      <c r="O2975" s="26"/>
      <c r="P2975" s="26"/>
      <c r="Q2975" s="26"/>
      <c r="R2975" s="26"/>
      <c r="S2975" s="26"/>
      <c r="T2975" s="26"/>
      <c r="U2975" s="26"/>
      <c r="V2975" s="26"/>
    </row>
    <row r="2976" spans="1:22" ht="14.5" x14ac:dyDescent="0.35">
      <c r="A2976" s="15">
        <v>25</v>
      </c>
      <c r="B2976" s="8">
        <v>180</v>
      </c>
      <c r="C2976" s="8">
        <v>1027777.7777999999</v>
      </c>
      <c r="D2976" s="8">
        <v>3166.6666679999998</v>
      </c>
      <c r="E2976" s="2">
        <v>1200</v>
      </c>
      <c r="F2976" s="2">
        <v>5286.7138671875</v>
      </c>
      <c r="G2976" s="2">
        <v>445.29550170898398</v>
      </c>
      <c r="H2976" s="1">
        <v>6077.2985454701238</v>
      </c>
      <c r="I2976" s="1">
        <v>459.59642260802798</v>
      </c>
      <c r="J2976" s="1">
        <f t="shared" si="283"/>
        <v>14.954179441967986</v>
      </c>
      <c r="K2976" s="1">
        <f t="shared" si="284"/>
        <v>3.2115574588467659</v>
      </c>
      <c r="L2976" s="26"/>
      <c r="M2976" s="26"/>
      <c r="N2976" s="2">
        <v>1027779</v>
      </c>
      <c r="O2976" s="26"/>
      <c r="P2976" s="26"/>
      <c r="Q2976" s="26"/>
      <c r="R2976" s="26"/>
      <c r="S2976" s="26"/>
      <c r="T2976" s="26"/>
      <c r="U2976" s="26"/>
      <c r="V2976" s="26"/>
    </row>
    <row r="2977" spans="1:22" ht="14.5" x14ac:dyDescent="0.35">
      <c r="A2977" s="15">
        <v>25</v>
      </c>
      <c r="B2977" s="8">
        <v>180</v>
      </c>
      <c r="C2977" s="8">
        <v>1027777.7777999999</v>
      </c>
      <c r="D2977" s="8">
        <v>3166.6666679999998</v>
      </c>
      <c r="E2977" s="2">
        <v>1230</v>
      </c>
      <c r="F2977" s="2">
        <v>6309.06884765625</v>
      </c>
      <c r="G2977" s="2">
        <v>423.92395019531301</v>
      </c>
      <c r="H2977" s="1">
        <v>5668.4070965154178</v>
      </c>
      <c r="I2977" s="1">
        <v>426.70713370687571</v>
      </c>
      <c r="J2977" s="1">
        <f t="shared" si="283"/>
        <v>-10.154616578305863</v>
      </c>
      <c r="K2977" s="1">
        <f t="shared" si="284"/>
        <v>0.65652896239535674</v>
      </c>
      <c r="L2977" s="26"/>
      <c r="M2977" s="26"/>
      <c r="N2977" s="2">
        <v>1027779</v>
      </c>
      <c r="O2977" s="26"/>
      <c r="P2977" s="26"/>
      <c r="Q2977" s="26"/>
      <c r="R2977" s="26"/>
      <c r="S2977" s="26"/>
      <c r="T2977" s="26"/>
      <c r="U2977" s="26"/>
      <c r="V2977" s="26"/>
    </row>
    <row r="2978" spans="1:22" ht="14.5" x14ac:dyDescent="0.35">
      <c r="A2978" s="15">
        <v>25</v>
      </c>
      <c r="B2978" s="8">
        <v>180</v>
      </c>
      <c r="C2978" s="8">
        <v>1027777.7777999999</v>
      </c>
      <c r="D2978" s="8">
        <v>3166.6666679999998</v>
      </c>
      <c r="E2978" s="2">
        <v>1260</v>
      </c>
      <c r="F2978" s="2">
        <v>5512.689453125</v>
      </c>
      <c r="G2978" s="2">
        <v>338.46984863281301</v>
      </c>
      <c r="H2978" s="1">
        <v>5985.898319279816</v>
      </c>
      <c r="I2978" s="1">
        <v>367.43886313555248</v>
      </c>
      <c r="J2978" s="1">
        <f t="shared" si="283"/>
        <v>8.5839928074774132</v>
      </c>
      <c r="K2978" s="1">
        <f t="shared" si="284"/>
        <v>8.5588168694359332</v>
      </c>
      <c r="L2978" s="26"/>
      <c r="M2978" s="26"/>
      <c r="N2978" s="2">
        <v>1027779</v>
      </c>
      <c r="O2978" s="26"/>
      <c r="P2978" s="26"/>
      <c r="Q2978" s="26"/>
      <c r="R2978" s="26"/>
      <c r="S2978" s="26"/>
      <c r="T2978" s="26"/>
      <c r="U2978" s="26"/>
      <c r="V2978" s="26"/>
    </row>
    <row r="2979" spans="1:22" ht="14.5" x14ac:dyDescent="0.35">
      <c r="A2979" s="15">
        <v>25</v>
      </c>
      <c r="B2979" s="8">
        <v>180</v>
      </c>
      <c r="C2979" s="8">
        <v>1027777.7777999999</v>
      </c>
      <c r="D2979" s="8">
        <v>3166.6666679999998</v>
      </c>
      <c r="E2979" s="2">
        <v>1290</v>
      </c>
      <c r="F2979" s="2">
        <v>5997.8251953125</v>
      </c>
      <c r="G2979" s="2">
        <v>329.36123657226602</v>
      </c>
      <c r="H2979" s="1">
        <v>6211.033100878476</v>
      </c>
      <c r="I2979" s="1">
        <v>322.90077268624509</v>
      </c>
      <c r="J2979" s="1">
        <f t="shared" si="283"/>
        <v>3.5547535752226507</v>
      </c>
      <c r="K2979" s="1">
        <f t="shared" si="284"/>
        <v>-1.9615131256053031</v>
      </c>
      <c r="L2979" s="26"/>
      <c r="M2979" s="26"/>
      <c r="N2979" s="2">
        <v>0</v>
      </c>
      <c r="O2979" s="26"/>
      <c r="P2979" s="26"/>
      <c r="Q2979" s="26"/>
      <c r="R2979" s="26"/>
      <c r="S2979" s="26"/>
      <c r="T2979" s="26"/>
      <c r="U2979" s="26"/>
      <c r="V2979" s="26"/>
    </row>
    <row r="2980" spans="1:22" ht="14.5" x14ac:dyDescent="0.35">
      <c r="A2980" s="15">
        <v>25</v>
      </c>
      <c r="B2980" s="8">
        <v>180</v>
      </c>
      <c r="C2980" s="8">
        <v>1027777.7777999999</v>
      </c>
      <c r="D2980" s="8">
        <v>3166.6666679999998</v>
      </c>
      <c r="E2980" s="2">
        <v>1320</v>
      </c>
      <c r="F2980" s="2">
        <v>6360.263671875</v>
      </c>
      <c r="G2980" s="2">
        <v>326.74203491210898</v>
      </c>
      <c r="H2980" s="1">
        <v>6400.6277855869412</v>
      </c>
      <c r="I2980" s="1">
        <v>313.71769619772817</v>
      </c>
      <c r="J2980" s="1">
        <f t="shared" si="283"/>
        <v>0.6346295656016705</v>
      </c>
      <c r="K2980" s="1">
        <f t="shared" si="284"/>
        <v>-3.9861227888490838</v>
      </c>
      <c r="L2980" s="26"/>
      <c r="M2980" s="26"/>
      <c r="N2980" s="2">
        <v>0</v>
      </c>
      <c r="O2980" s="26"/>
      <c r="P2980" s="26"/>
      <c r="Q2980" s="26"/>
      <c r="R2980" s="26"/>
      <c r="S2980" s="26"/>
      <c r="T2980" s="26"/>
      <c r="U2980" s="26"/>
      <c r="V2980" s="26"/>
    </row>
    <row r="2981" spans="1:22" ht="14.5" x14ac:dyDescent="0.35">
      <c r="A2981" s="15">
        <v>25</v>
      </c>
      <c r="B2981" s="8">
        <v>180</v>
      </c>
      <c r="C2981" s="8">
        <v>1027777.7777999999</v>
      </c>
      <c r="D2981" s="8">
        <v>3166.6666679999998</v>
      </c>
      <c r="E2981" s="2">
        <v>1350</v>
      </c>
      <c r="F2981" s="2">
        <v>6413.27880859375</v>
      </c>
      <c r="G2981" s="2">
        <v>320.67227172851602</v>
      </c>
      <c r="H2981" s="1">
        <v>6680.8377646782119</v>
      </c>
      <c r="I2981" s="1">
        <v>311.11854626644669</v>
      </c>
      <c r="J2981" s="1">
        <f t="shared" si="283"/>
        <v>4.171952663681715</v>
      </c>
      <c r="K2981" s="1">
        <f t="shared" si="284"/>
        <v>-2.9792801886399474</v>
      </c>
      <c r="L2981" s="26"/>
      <c r="M2981" s="26"/>
      <c r="N2981" s="2">
        <v>0</v>
      </c>
      <c r="O2981" s="26"/>
      <c r="P2981" s="26"/>
      <c r="Q2981" s="26"/>
      <c r="R2981" s="26"/>
      <c r="S2981" s="26"/>
      <c r="T2981" s="26"/>
      <c r="U2981" s="26"/>
      <c r="V2981" s="26"/>
    </row>
    <row r="2982" spans="1:22" ht="14.5" x14ac:dyDescent="0.35">
      <c r="A2982" s="15">
        <v>25</v>
      </c>
      <c r="B2982" s="8">
        <v>180</v>
      </c>
      <c r="C2982" s="8">
        <v>1027777.7777999999</v>
      </c>
      <c r="D2982" s="8">
        <v>3166.6666679999998</v>
      </c>
      <c r="E2982" s="2">
        <v>1380</v>
      </c>
      <c r="F2982" s="2">
        <v>6586.4892578125</v>
      </c>
      <c r="G2982" s="2">
        <v>321.895263671875</v>
      </c>
      <c r="H2982" s="1">
        <v>6785.5720837734734</v>
      </c>
      <c r="I2982" s="1">
        <v>310.01790135347261</v>
      </c>
      <c r="J2982" s="1">
        <f t="shared" si="283"/>
        <v>3.0225939520789966</v>
      </c>
      <c r="K2982" s="1">
        <f t="shared" si="284"/>
        <v>-3.6898220194098967</v>
      </c>
      <c r="L2982" s="26"/>
      <c r="M2982" s="26"/>
      <c r="N2982" s="2">
        <v>0</v>
      </c>
      <c r="O2982" s="26"/>
      <c r="P2982" s="26"/>
      <c r="Q2982" s="26"/>
      <c r="R2982" s="26"/>
      <c r="S2982" s="26"/>
      <c r="T2982" s="26"/>
      <c r="U2982" s="26"/>
      <c r="V2982" s="26"/>
    </row>
    <row r="2983" spans="1:22" ht="14.5" x14ac:dyDescent="0.35">
      <c r="A2983" s="15">
        <v>25</v>
      </c>
      <c r="B2983" s="8">
        <v>180</v>
      </c>
      <c r="C2983" s="8">
        <v>1027777.7777999999</v>
      </c>
      <c r="D2983" s="8">
        <v>3166.6666679999998</v>
      </c>
      <c r="E2983" s="2">
        <v>1410</v>
      </c>
      <c r="F2983" s="2">
        <v>6729.69873046875</v>
      </c>
      <c r="G2983" s="2">
        <v>319.90875244140602</v>
      </c>
      <c r="H2983" s="1">
        <v>6610.199936369464</v>
      </c>
      <c r="I2983" s="1">
        <v>309.59705697409612</v>
      </c>
      <c r="J2983" s="1">
        <f t="shared" si="283"/>
        <v>-1.7756930716415951</v>
      </c>
      <c r="K2983" s="1">
        <f t="shared" si="284"/>
        <v>-3.2233239599152816</v>
      </c>
      <c r="L2983" s="26"/>
      <c r="M2983" s="26"/>
      <c r="N2983" s="2">
        <v>1.84111989434514E-13</v>
      </c>
      <c r="O2983" s="26"/>
      <c r="P2983" s="26"/>
      <c r="Q2983" s="26"/>
      <c r="R2983" s="26"/>
      <c r="S2983" s="26"/>
      <c r="T2983" s="26"/>
      <c r="U2983" s="26"/>
      <c r="V2983" s="26"/>
    </row>
    <row r="2984" spans="1:22" ht="14.5" x14ac:dyDescent="0.35">
      <c r="A2984" s="15">
        <v>25</v>
      </c>
      <c r="B2984" s="8">
        <v>180</v>
      </c>
      <c r="C2984" s="8">
        <v>1027777.7777999999</v>
      </c>
      <c r="D2984" s="8">
        <v>3166.6666679999998</v>
      </c>
      <c r="E2984" s="2">
        <v>1440</v>
      </c>
      <c r="F2984" s="2">
        <v>6813.61767578125</v>
      </c>
      <c r="G2984" s="2">
        <v>315.55413818359398</v>
      </c>
      <c r="H2984" s="1">
        <v>6521.5082123061629</v>
      </c>
      <c r="I2984" s="1">
        <v>309.82042232820771</v>
      </c>
      <c r="J2984" s="1">
        <f t="shared" si="283"/>
        <v>-4.2871419761836549</v>
      </c>
      <c r="K2984" s="1">
        <f t="shared" si="284"/>
        <v>-1.8170307917338437</v>
      </c>
      <c r="L2984" s="26"/>
      <c r="M2984" s="26"/>
      <c r="N2984" s="2">
        <v>0</v>
      </c>
      <c r="O2984" s="26"/>
      <c r="P2984" s="26"/>
      <c r="Q2984" s="26"/>
      <c r="R2984" s="26"/>
      <c r="S2984" s="26"/>
      <c r="T2984" s="26"/>
      <c r="U2984" s="26"/>
      <c r="V2984" s="26"/>
    </row>
    <row r="2985" spans="1:22" ht="14.5" x14ac:dyDescent="0.35">
      <c r="A2985" s="15">
        <v>25</v>
      </c>
      <c r="B2985" s="8">
        <v>180</v>
      </c>
      <c r="C2985" s="8">
        <v>1027777.7777999999</v>
      </c>
      <c r="D2985" s="8">
        <v>3166.6666679999998</v>
      </c>
      <c r="E2985" s="2">
        <v>1470</v>
      </c>
      <c r="F2985" s="2">
        <v>7641.31884765625</v>
      </c>
      <c r="G2985" s="2">
        <v>354.2509765625</v>
      </c>
      <c r="H2985" s="1">
        <v>7404.5555673808394</v>
      </c>
      <c r="I2985" s="1">
        <v>360.74277796427361</v>
      </c>
      <c r="J2985" s="1">
        <f t="shared" si="283"/>
        <v>-3.0984609462806381</v>
      </c>
      <c r="K2985" s="1">
        <f t="shared" si="284"/>
        <v>1.8325429797730637</v>
      </c>
      <c r="L2985" s="26"/>
      <c r="M2985" s="26"/>
      <c r="N2985" s="2">
        <v>1027779</v>
      </c>
      <c r="O2985" s="26"/>
      <c r="P2985" s="26"/>
      <c r="Q2985" s="26"/>
      <c r="R2985" s="26"/>
      <c r="S2985" s="26"/>
      <c r="T2985" s="26"/>
      <c r="U2985" s="26"/>
      <c r="V2985" s="26"/>
    </row>
    <row r="2986" spans="1:22" ht="14.5" x14ac:dyDescent="0.35">
      <c r="A2986" s="15">
        <v>25</v>
      </c>
      <c r="B2986" s="8">
        <v>180</v>
      </c>
      <c r="C2986" s="8">
        <v>1027777.7777999999</v>
      </c>
      <c r="D2986" s="8">
        <v>3166.6666679999998</v>
      </c>
      <c r="E2986" s="2">
        <v>1500</v>
      </c>
      <c r="F2986" s="2">
        <v>7932.83740234375</v>
      </c>
      <c r="G2986" s="2">
        <v>365.99151611328102</v>
      </c>
      <c r="H2986" s="1">
        <v>7891.115809805865</v>
      </c>
      <c r="I2986" s="1">
        <v>366.85320525977869</v>
      </c>
      <c r="J2986" s="1">
        <f t="shared" si="283"/>
        <v>-0.52593530437871372</v>
      </c>
      <c r="K2986" s="1">
        <f t="shared" si="284"/>
        <v>0.23543965052757096</v>
      </c>
      <c r="L2986" s="26"/>
      <c r="M2986" s="26"/>
      <c r="N2986" s="2">
        <v>1027779</v>
      </c>
      <c r="O2986" s="26"/>
      <c r="P2986" s="26"/>
      <c r="Q2986" s="26"/>
      <c r="R2986" s="26"/>
      <c r="S2986" s="26"/>
      <c r="T2986" s="26"/>
      <c r="U2986" s="26"/>
      <c r="V2986" s="26"/>
    </row>
    <row r="2987" spans="1:22" ht="14.5" x14ac:dyDescent="0.35">
      <c r="A2987" s="15">
        <v>25</v>
      </c>
      <c r="B2987" s="8">
        <v>180</v>
      </c>
      <c r="C2987" s="8">
        <v>1027777.7777999999</v>
      </c>
      <c r="D2987" s="8">
        <v>3166.6666679999998</v>
      </c>
      <c r="E2987" s="2">
        <v>1530</v>
      </c>
      <c r="F2987" s="2">
        <v>8450.8056640625</v>
      </c>
      <c r="G2987" s="2">
        <v>371.6064453125</v>
      </c>
      <c r="H2987" s="1">
        <v>8244.4855181580751</v>
      </c>
      <c r="I2987" s="1">
        <v>368.48487976890658</v>
      </c>
      <c r="J2987" s="1">
        <f t="shared" si="283"/>
        <v>-2.441425754017895</v>
      </c>
      <c r="K2987" s="1">
        <f t="shared" si="284"/>
        <v>-0.8400192146743739</v>
      </c>
      <c r="L2987" s="26"/>
      <c r="M2987" s="26"/>
      <c r="N2987" s="2">
        <v>1027779</v>
      </c>
      <c r="O2987" s="26"/>
      <c r="P2987" s="26"/>
      <c r="Q2987" s="26"/>
      <c r="R2987" s="26"/>
      <c r="S2987" s="26"/>
      <c r="T2987" s="26"/>
      <c r="U2987" s="26"/>
      <c r="V2987" s="26"/>
    </row>
    <row r="2988" spans="1:22" ht="14.5" x14ac:dyDescent="0.35">
      <c r="A2988" s="15">
        <v>25</v>
      </c>
      <c r="B2988" s="8">
        <v>180</v>
      </c>
      <c r="C2988" s="8">
        <v>1027777.7777999999</v>
      </c>
      <c r="D2988" s="8">
        <v>3166.6666679999998</v>
      </c>
      <c r="E2988" s="2">
        <v>1560</v>
      </c>
      <c r="F2988" s="2">
        <v>8929.5107421875</v>
      </c>
      <c r="G2988" s="2">
        <v>374.76766967773398</v>
      </c>
      <c r="H2988" s="1">
        <v>8602.0532887616391</v>
      </c>
      <c r="I2988" s="1">
        <v>369.79312607430012</v>
      </c>
      <c r="J2988" s="1">
        <f t="shared" si="283"/>
        <v>-3.6671376840254775</v>
      </c>
      <c r="K2988" s="1">
        <f t="shared" si="284"/>
        <v>-1.327367328059945</v>
      </c>
      <c r="L2988" s="26"/>
      <c r="M2988" s="26"/>
      <c r="N2988" s="2">
        <v>1027779</v>
      </c>
      <c r="O2988" s="26"/>
      <c r="P2988" s="26"/>
      <c r="Q2988" s="26"/>
      <c r="R2988" s="26"/>
      <c r="S2988" s="26"/>
      <c r="T2988" s="26"/>
      <c r="U2988" s="26"/>
      <c r="V2988" s="26"/>
    </row>
    <row r="2989" spans="1:22" ht="14.5" x14ac:dyDescent="0.35">
      <c r="A2989" s="15">
        <v>25</v>
      </c>
      <c r="B2989" s="8">
        <v>180</v>
      </c>
      <c r="C2989" s="8">
        <v>1027777.7777999999</v>
      </c>
      <c r="D2989" s="8">
        <v>3166.6666679999998</v>
      </c>
      <c r="E2989" s="2">
        <v>1590</v>
      </c>
      <c r="F2989" s="2">
        <v>9466.7470703125</v>
      </c>
      <c r="G2989" s="2">
        <v>382.232177734375</v>
      </c>
      <c r="H2989" s="1">
        <v>8978.7091526757049</v>
      </c>
      <c r="I2989" s="1">
        <v>371.21302023209171</v>
      </c>
      <c r="J2989" s="1">
        <f t="shared" si="283"/>
        <v>-5.155286330267244</v>
      </c>
      <c r="K2989" s="1">
        <f t="shared" si="284"/>
        <v>-2.8828440262663722</v>
      </c>
      <c r="L2989" s="26"/>
      <c r="M2989" s="26"/>
      <c r="N2989" s="2">
        <v>1027779</v>
      </c>
      <c r="O2989" s="26"/>
      <c r="P2989" s="26"/>
      <c r="Q2989" s="26"/>
      <c r="R2989" s="26"/>
      <c r="S2989" s="26"/>
      <c r="T2989" s="26"/>
      <c r="U2989" s="26"/>
      <c r="V2989" s="26"/>
    </row>
    <row r="2990" spans="1:22" ht="14.5" x14ac:dyDescent="0.35">
      <c r="A2990" s="15">
        <v>25</v>
      </c>
      <c r="B2990" s="8">
        <v>180</v>
      </c>
      <c r="C2990" s="8">
        <v>1027777.7777999999</v>
      </c>
      <c r="D2990" s="8">
        <v>3166.6666679999998</v>
      </c>
      <c r="E2990" s="2">
        <v>1620</v>
      </c>
      <c r="F2990" s="2">
        <v>10015.693359375</v>
      </c>
      <c r="G2990" s="2">
        <v>384.26989746093699</v>
      </c>
      <c r="H2990" s="1">
        <v>9368.1987212697186</v>
      </c>
      <c r="I2990" s="1">
        <v>372.65592188036499</v>
      </c>
      <c r="J2990" s="1">
        <f t="shared" si="283"/>
        <v>-6.4648009366142016</v>
      </c>
      <c r="K2990" s="1">
        <f t="shared" si="284"/>
        <v>-3.0223485256876317</v>
      </c>
      <c r="L2990" s="26"/>
      <c r="M2990" s="26"/>
      <c r="N2990" s="2">
        <v>1027779</v>
      </c>
      <c r="O2990" s="26"/>
      <c r="P2990" s="26"/>
      <c r="Q2990" s="26"/>
      <c r="R2990" s="26"/>
      <c r="S2990" s="26"/>
      <c r="T2990" s="26"/>
      <c r="U2990" s="26"/>
      <c r="V2990" s="26"/>
    </row>
    <row r="2991" spans="1:22" ht="14.5" x14ac:dyDescent="0.35">
      <c r="A2991" s="15">
        <v>25</v>
      </c>
      <c r="B2991" s="8">
        <v>180</v>
      </c>
      <c r="C2991" s="8">
        <v>1027777.7777999999</v>
      </c>
      <c r="D2991" s="8">
        <v>3166.6666679999998</v>
      </c>
      <c r="E2991" s="2">
        <v>1650</v>
      </c>
      <c r="F2991" s="2">
        <v>9375.412109375</v>
      </c>
      <c r="G2991" s="2">
        <v>338.82919311523398</v>
      </c>
      <c r="H2991" s="1">
        <v>8922.8448457373506</v>
      </c>
      <c r="I2991" s="1">
        <v>330.49493934521769</v>
      </c>
      <c r="J2991" s="1">
        <f t="shared" si="283"/>
        <v>-4.827171951034579</v>
      </c>
      <c r="K2991" s="1">
        <f t="shared" si="284"/>
        <v>-2.459721281212583</v>
      </c>
      <c r="L2991" s="26"/>
      <c r="M2991" s="26"/>
      <c r="N2991" s="2">
        <v>0</v>
      </c>
      <c r="O2991" s="26"/>
      <c r="P2991" s="26"/>
      <c r="Q2991" s="26"/>
      <c r="R2991" s="26"/>
      <c r="S2991" s="26"/>
      <c r="T2991" s="26"/>
      <c r="U2991" s="26"/>
      <c r="V2991" s="26"/>
    </row>
    <row r="2992" spans="1:22" ht="14.5" x14ac:dyDescent="0.35">
      <c r="A2992" s="15">
        <v>25</v>
      </c>
      <c r="B2992" s="8">
        <v>180</v>
      </c>
      <c r="C2992" s="8">
        <v>1027777.7777999999</v>
      </c>
      <c r="D2992" s="8">
        <v>3166.6666679999998</v>
      </c>
      <c r="E2992" s="2">
        <v>1680</v>
      </c>
      <c r="F2992" s="2">
        <v>9354.97265625</v>
      </c>
      <c r="G2992" s="2">
        <v>338.36801147460898</v>
      </c>
      <c r="H2992" s="1">
        <v>8870.4433367197289</v>
      </c>
      <c r="I2992" s="1">
        <v>324.0889203556527</v>
      </c>
      <c r="J2992" s="1">
        <f t="shared" si="283"/>
        <v>-5.1793771861701812</v>
      </c>
      <c r="K2992" s="1">
        <f t="shared" si="284"/>
        <v>-4.2199884843510898</v>
      </c>
      <c r="L2992" s="26"/>
      <c r="M2992" s="26"/>
      <c r="N2992" s="2">
        <v>0</v>
      </c>
      <c r="O2992" s="26"/>
      <c r="P2992" s="26"/>
      <c r="Q2992" s="26"/>
      <c r="R2992" s="26"/>
      <c r="S2992" s="26"/>
      <c r="T2992" s="26"/>
      <c r="U2992" s="26"/>
      <c r="V2992" s="26"/>
    </row>
    <row r="2993" spans="1:22" ht="14.5" x14ac:dyDescent="0.35">
      <c r="A2993" s="15">
        <v>25</v>
      </c>
      <c r="B2993" s="8">
        <v>180</v>
      </c>
      <c r="C2993" s="8">
        <v>1027777.7777999999</v>
      </c>
      <c r="D2993" s="8">
        <v>3166.6666679999998</v>
      </c>
      <c r="E2993" s="2">
        <v>1710</v>
      </c>
      <c r="F2993" s="2">
        <v>9283.568359375</v>
      </c>
      <c r="G2993" s="2">
        <v>336.46478271484398</v>
      </c>
      <c r="H2993" s="1">
        <v>9003.1771156780687</v>
      </c>
      <c r="I2993" s="1">
        <v>324.60244475723209</v>
      </c>
      <c r="J2993" s="1">
        <f t="shared" si="283"/>
        <v>-3.0202959987231477</v>
      </c>
      <c r="K2993" s="1">
        <f t="shared" si="284"/>
        <v>-3.5255808533356343</v>
      </c>
      <c r="L2993" s="26"/>
      <c r="M2993" s="26"/>
      <c r="N2993" s="2">
        <v>1.57810505115041E-13</v>
      </c>
      <c r="O2993" s="26"/>
      <c r="P2993" s="26"/>
      <c r="Q2993" s="26"/>
      <c r="R2993" s="26"/>
      <c r="S2993" s="26"/>
      <c r="T2993" s="26"/>
      <c r="U2993" s="26"/>
      <c r="V2993" s="26"/>
    </row>
    <row r="2994" spans="1:22" ht="14.5" x14ac:dyDescent="0.35">
      <c r="A2994" s="15">
        <v>25</v>
      </c>
      <c r="B2994" s="8">
        <v>180</v>
      </c>
      <c r="C2994" s="8">
        <v>1027777.7777999999</v>
      </c>
      <c r="D2994" s="8">
        <v>3166.6666679999998</v>
      </c>
      <c r="E2994" s="2">
        <v>1740</v>
      </c>
      <c r="F2994" s="2">
        <v>9165.0908203125</v>
      </c>
      <c r="G2994" s="2">
        <v>338.657958984375</v>
      </c>
      <c r="H2994" s="1">
        <v>9221.3454534168977</v>
      </c>
      <c r="I2994" s="1">
        <v>326.45513976019038</v>
      </c>
      <c r="J2994" s="1">
        <f t="shared" si="283"/>
        <v>0.61379242396290434</v>
      </c>
      <c r="K2994" s="1">
        <f t="shared" si="284"/>
        <v>-3.6032872993094593</v>
      </c>
      <c r="L2994" s="26"/>
      <c r="M2994" s="26"/>
      <c r="N2994" s="2">
        <v>4.2083713900839499E-14</v>
      </c>
      <c r="O2994" s="26"/>
      <c r="P2994" s="26"/>
      <c r="Q2994" s="26"/>
      <c r="R2994" s="26"/>
      <c r="S2994" s="26"/>
      <c r="T2994" s="26"/>
      <c r="U2994" s="26"/>
      <c r="V2994" s="26"/>
    </row>
    <row r="2995" spans="1:22" ht="14.5" x14ac:dyDescent="0.35">
      <c r="A2995" s="15">
        <v>25</v>
      </c>
      <c r="B2995" s="8">
        <v>180</v>
      </c>
      <c r="C2995" s="8">
        <v>1027777.7777999999</v>
      </c>
      <c r="D2995" s="8">
        <v>3166.6666679999998</v>
      </c>
      <c r="E2995" s="2">
        <v>1770</v>
      </c>
      <c r="F2995" s="2">
        <v>8964.986328125</v>
      </c>
      <c r="G2995" s="2">
        <v>343.88494873046898</v>
      </c>
      <c r="H2995" s="1">
        <v>9067.7383370725674</v>
      </c>
      <c r="I2995" s="1">
        <v>328.56699986531572</v>
      </c>
      <c r="J2995" s="1">
        <f t="shared" si="283"/>
        <v>1.1461479715280025</v>
      </c>
      <c r="K2995" s="1">
        <f t="shared" si="284"/>
        <v>-4.4543818860648061</v>
      </c>
      <c r="L2995" s="26"/>
      <c r="M2995" s="26"/>
      <c r="N2995" s="2">
        <v>0</v>
      </c>
      <c r="O2995" s="26"/>
      <c r="P2995" s="26"/>
      <c r="Q2995" s="26"/>
      <c r="R2995" s="26"/>
      <c r="S2995" s="26"/>
      <c r="T2995" s="26"/>
      <c r="U2995" s="26"/>
      <c r="V2995" s="26"/>
    </row>
    <row r="2996" spans="1:22" ht="14.5" x14ac:dyDescent="0.35">
      <c r="A2996" s="15">
        <v>25</v>
      </c>
      <c r="B2996" s="8">
        <v>180</v>
      </c>
      <c r="C2996" s="8">
        <v>1027777.7777999999</v>
      </c>
      <c r="D2996" s="8">
        <v>3166.6666679999998</v>
      </c>
      <c r="E2996" s="2">
        <v>1800</v>
      </c>
      <c r="F2996" s="2">
        <v>8859.3779296875</v>
      </c>
      <c r="G2996" s="2">
        <v>344.83758544921898</v>
      </c>
      <c r="H2996" s="1">
        <v>8758.6181729814252</v>
      </c>
      <c r="I2996" s="1">
        <v>330.72900747744438</v>
      </c>
      <c r="J2996" s="1">
        <f t="shared" si="283"/>
        <v>-1.1373231563858672</v>
      </c>
      <c r="K2996" s="1">
        <f t="shared" si="284"/>
        <v>-4.0913689711042913</v>
      </c>
      <c r="L2996" s="26"/>
      <c r="M2996" s="26"/>
      <c r="N2996" s="2">
        <v>6.3124900001165105E-14</v>
      </c>
      <c r="O2996" s="26"/>
      <c r="P2996" s="26"/>
      <c r="Q2996" s="26"/>
      <c r="R2996" s="26"/>
      <c r="S2996" s="26"/>
      <c r="T2996" s="26"/>
      <c r="U2996" s="26"/>
      <c r="V2996" s="26"/>
    </row>
    <row r="2997" spans="1:22" ht="14.5" x14ac:dyDescent="0.35">
      <c r="A2997" s="15">
        <v>25</v>
      </c>
      <c r="B2997" s="8">
        <v>180</v>
      </c>
      <c r="C2997" s="8">
        <v>1027777.7777999999</v>
      </c>
      <c r="D2997" s="8">
        <v>3166.6666679999998</v>
      </c>
      <c r="E2997" s="2">
        <v>1830</v>
      </c>
      <c r="F2997" s="2">
        <v>9725.4072265625</v>
      </c>
      <c r="G2997" s="2">
        <v>391.19393920898398</v>
      </c>
      <c r="H2997" s="1">
        <v>10350.383752741231</v>
      </c>
      <c r="I2997" s="1">
        <v>385.82398394278169</v>
      </c>
      <c r="J2997" s="1">
        <f t="shared" si="283"/>
        <v>6.4262247494558862</v>
      </c>
      <c r="K2997" s="1">
        <f t="shared" si="284"/>
        <v>-1.3727092186194481</v>
      </c>
      <c r="L2997" s="26"/>
      <c r="M2997" s="26"/>
      <c r="N2997" s="2">
        <v>1027779</v>
      </c>
      <c r="O2997" s="26"/>
      <c r="P2997" s="26"/>
      <c r="Q2997" s="26"/>
      <c r="R2997" s="26"/>
      <c r="S2997" s="26"/>
      <c r="T2997" s="26"/>
      <c r="U2997" s="26"/>
      <c r="V2997" s="26"/>
    </row>
    <row r="2998" spans="1:22" ht="14.5" x14ac:dyDescent="0.35">
      <c r="A2998" s="15">
        <v>25</v>
      </c>
      <c r="B2998" s="8">
        <v>180</v>
      </c>
      <c r="C2998" s="8">
        <v>1027777.7777999999</v>
      </c>
      <c r="D2998" s="8">
        <v>3166.6666679999998</v>
      </c>
      <c r="E2998" s="2">
        <v>1860</v>
      </c>
      <c r="F2998" s="2">
        <v>10295.3681640625</v>
      </c>
      <c r="G2998" s="2">
        <v>417.36526489257801</v>
      </c>
      <c r="H2998" s="1">
        <v>10808.87583636319</v>
      </c>
      <c r="I2998" s="1">
        <v>414.41175434851277</v>
      </c>
      <c r="J2998" s="1">
        <f t="shared" si="283"/>
        <v>4.9877543388216443</v>
      </c>
      <c r="K2998" s="1">
        <f t="shared" si="284"/>
        <v>-0.70765604915047653</v>
      </c>
      <c r="L2998" s="26"/>
      <c r="M2998" s="26"/>
      <c r="N2998" s="2">
        <v>1027779</v>
      </c>
      <c r="O2998" s="26"/>
      <c r="P2998" s="26"/>
      <c r="Q2998" s="26"/>
      <c r="R2998" s="26"/>
      <c r="S2998" s="26"/>
      <c r="T2998" s="26"/>
      <c r="U2998" s="26"/>
      <c r="V2998" s="26"/>
    </row>
    <row r="2999" spans="1:22" ht="14.5" x14ac:dyDescent="0.35">
      <c r="A2999" s="15">
        <v>25</v>
      </c>
      <c r="B2999" s="8">
        <v>180</v>
      </c>
      <c r="C2999" s="8">
        <v>1027777.7777999999</v>
      </c>
      <c r="D2999" s="8">
        <v>3166.6666679999998</v>
      </c>
      <c r="E2999" s="2">
        <v>1890</v>
      </c>
      <c r="F2999" s="2">
        <v>11132.337890625</v>
      </c>
      <c r="G2999" s="2">
        <v>437.11843872070301</v>
      </c>
      <c r="H2999" s="1">
        <v>11166.231011598429</v>
      </c>
      <c r="I2999" s="1">
        <v>431.53736015460788</v>
      </c>
      <c r="J2999" s="1">
        <f t="shared" si="283"/>
        <v>0.30445645206270616</v>
      </c>
      <c r="K2999" s="1">
        <f t="shared" si="284"/>
        <v>-1.2767886393511672</v>
      </c>
      <c r="L2999" s="26"/>
      <c r="M2999" s="26"/>
      <c r="N2999" s="2">
        <v>1027779</v>
      </c>
      <c r="O2999" s="26"/>
      <c r="P2999" s="26"/>
      <c r="Q2999" s="26"/>
      <c r="R2999" s="26"/>
      <c r="S2999" s="26"/>
      <c r="T2999" s="26"/>
      <c r="U2999" s="26"/>
      <c r="V2999" s="26"/>
    </row>
    <row r="3000" spans="1:22" ht="14.5" x14ac:dyDescent="0.35">
      <c r="A3000" s="15">
        <v>25</v>
      </c>
      <c r="B3000" s="8">
        <v>180</v>
      </c>
      <c r="C3000" s="8">
        <v>1027777.7777999999</v>
      </c>
      <c r="D3000" s="8">
        <v>3166.6666679999998</v>
      </c>
      <c r="E3000" s="2">
        <v>1920</v>
      </c>
      <c r="F3000" s="2">
        <v>11835.8125</v>
      </c>
      <c r="G3000" s="2">
        <v>448.93344116210898</v>
      </c>
      <c r="H3000" s="1">
        <v>11515.70437601678</v>
      </c>
      <c r="I3000" s="1">
        <v>441.82177804925169</v>
      </c>
      <c r="J3000" s="1">
        <f t="shared" si="283"/>
        <v>-2.7045724489401985</v>
      </c>
      <c r="K3000" s="1">
        <f t="shared" si="284"/>
        <v>-1.5841241620245614</v>
      </c>
      <c r="L3000" s="26"/>
      <c r="M3000" s="26"/>
      <c r="N3000" s="2">
        <v>1027779</v>
      </c>
      <c r="O3000" s="26"/>
      <c r="P3000" s="26"/>
      <c r="Q3000" s="26"/>
      <c r="R3000" s="26"/>
      <c r="S3000" s="26"/>
      <c r="T3000" s="26"/>
      <c r="U3000" s="26"/>
      <c r="V3000" s="26"/>
    </row>
    <row r="3001" spans="1:22" ht="14.5" x14ac:dyDescent="0.35">
      <c r="A3001" s="15">
        <v>25</v>
      </c>
      <c r="B3001" s="8">
        <v>180</v>
      </c>
      <c r="C3001" s="8">
        <v>1027777.7777999999</v>
      </c>
      <c r="D3001" s="8">
        <v>3166.6666679999998</v>
      </c>
      <c r="E3001" s="2">
        <v>1950</v>
      </c>
      <c r="F3001" s="2">
        <v>12123.361328125</v>
      </c>
      <c r="G3001" s="2">
        <v>445.06716918945301</v>
      </c>
      <c r="H3001" s="1">
        <v>11856.956148374529</v>
      </c>
      <c r="I3001" s="1">
        <v>447.31859487711631</v>
      </c>
      <c r="J3001" s="1">
        <f t="shared" si="283"/>
        <v>-2.1974531034758247</v>
      </c>
      <c r="K3001" s="1">
        <f t="shared" si="284"/>
        <v>0.50586200095674294</v>
      </c>
      <c r="L3001" s="26"/>
      <c r="M3001" s="26"/>
      <c r="N3001" s="2">
        <v>1027779</v>
      </c>
      <c r="O3001" s="26"/>
      <c r="P3001" s="26"/>
      <c r="Q3001" s="26"/>
      <c r="R3001" s="26"/>
      <c r="S3001" s="26"/>
      <c r="T3001" s="26"/>
      <c r="U3001" s="26"/>
      <c r="V3001" s="26"/>
    </row>
    <row r="3002" spans="1:22" ht="14.5" x14ac:dyDescent="0.35">
      <c r="A3002" s="15">
        <v>25</v>
      </c>
      <c r="B3002" s="8">
        <v>180</v>
      </c>
      <c r="C3002" s="8">
        <v>1027777.7777999999</v>
      </c>
      <c r="D3002" s="8">
        <v>3166.6666679999998</v>
      </c>
      <c r="E3002" s="2">
        <v>1980</v>
      </c>
      <c r="F3002" s="2">
        <v>12604.97265625</v>
      </c>
      <c r="G3002" s="2">
        <v>442.62899780273398</v>
      </c>
      <c r="H3002" s="1">
        <v>12189.63169360314</v>
      </c>
      <c r="I3002" s="1">
        <v>450.57005707889721</v>
      </c>
      <c r="J3002" s="1">
        <f t="shared" si="283"/>
        <v>-3.2950564350563596</v>
      </c>
      <c r="K3002" s="1">
        <f t="shared" si="284"/>
        <v>1.794066659794918</v>
      </c>
      <c r="L3002" s="26"/>
      <c r="M3002" s="26"/>
      <c r="N3002" s="2">
        <v>1027779</v>
      </c>
      <c r="O3002" s="26"/>
      <c r="P3002" s="26"/>
      <c r="Q3002" s="26"/>
      <c r="R3002" s="26"/>
      <c r="S3002" s="26"/>
      <c r="T3002" s="26"/>
      <c r="U3002" s="26"/>
      <c r="V3002" s="26"/>
    </row>
    <row r="3003" spans="1:22" ht="14.5" x14ac:dyDescent="0.35">
      <c r="A3003" s="15">
        <v>25</v>
      </c>
      <c r="B3003" s="8">
        <v>180</v>
      </c>
      <c r="C3003" s="8">
        <v>1027777.7777999999</v>
      </c>
      <c r="D3003" s="8">
        <v>3166.6666679999998</v>
      </c>
      <c r="E3003" s="2">
        <v>2010</v>
      </c>
      <c r="F3003" s="2">
        <v>11132.6279296875</v>
      </c>
      <c r="G3003" s="2">
        <v>394.74288940429699</v>
      </c>
      <c r="H3003" s="1">
        <v>10925.523851361069</v>
      </c>
      <c r="I3003" s="1">
        <v>400.14845680327551</v>
      </c>
      <c r="J3003" s="1">
        <f t="shared" si="283"/>
        <v>-1.8603341424367914</v>
      </c>
      <c r="K3003" s="1">
        <f t="shared" si="284"/>
        <v>1.3693894289358861</v>
      </c>
      <c r="L3003" s="26"/>
      <c r="M3003" s="26"/>
      <c r="N3003" s="2">
        <v>5.2617352105423003E-15</v>
      </c>
      <c r="O3003" s="26"/>
      <c r="P3003" s="26"/>
      <c r="Q3003" s="26"/>
      <c r="R3003" s="26"/>
      <c r="S3003" s="26"/>
      <c r="T3003" s="26"/>
      <c r="U3003" s="26"/>
      <c r="V3003" s="26"/>
    </row>
    <row r="3004" spans="1:22" ht="14.5" x14ac:dyDescent="0.35">
      <c r="A3004" s="15">
        <v>25</v>
      </c>
      <c r="B3004" s="8">
        <v>180</v>
      </c>
      <c r="C3004" s="8">
        <v>1027777.7777999999</v>
      </c>
      <c r="D3004" s="8">
        <v>3166.6666679999998</v>
      </c>
      <c r="E3004" s="2">
        <v>2040</v>
      </c>
      <c r="F3004" s="2">
        <v>10774.41796875</v>
      </c>
      <c r="G3004" s="2">
        <v>376.18035888671898</v>
      </c>
      <c r="H3004" s="1">
        <v>10467.960131792919</v>
      </c>
      <c r="I3004" s="1">
        <v>376.25869522843169</v>
      </c>
      <c r="J3004" s="1">
        <f t="shared" si="283"/>
        <v>-2.8443099000421896</v>
      </c>
      <c r="K3004" s="1">
        <f t="shared" si="284"/>
        <v>2.0824144552507917E-2</v>
      </c>
      <c r="L3004" s="26"/>
      <c r="M3004" s="26"/>
      <c r="N3004" s="2">
        <v>0</v>
      </c>
      <c r="O3004" s="26"/>
      <c r="P3004" s="26"/>
      <c r="Q3004" s="26"/>
      <c r="R3004" s="26"/>
      <c r="S3004" s="26"/>
      <c r="T3004" s="26"/>
      <c r="U3004" s="26"/>
      <c r="V3004" s="26"/>
    </row>
    <row r="3005" spans="1:22" ht="14.5" x14ac:dyDescent="0.35">
      <c r="A3005" s="15">
        <v>25</v>
      </c>
      <c r="B3005" s="8">
        <v>180</v>
      </c>
      <c r="C3005" s="8">
        <v>1027777.7777999999</v>
      </c>
      <c r="D3005" s="8">
        <v>3166.6666679999998</v>
      </c>
      <c r="E3005" s="2">
        <v>2070</v>
      </c>
      <c r="F3005" s="2">
        <v>10556.0927734375</v>
      </c>
      <c r="G3005" s="2">
        <v>364.41641235351602</v>
      </c>
      <c r="H3005" s="1">
        <v>10246.681774473809</v>
      </c>
      <c r="I3005" s="1">
        <v>364.47252201410072</v>
      </c>
      <c r="J3005" s="1">
        <f t="shared" si="283"/>
        <v>-2.9311129184300819</v>
      </c>
      <c r="K3005" s="1">
        <f t="shared" si="284"/>
        <v>1.5397127758961708E-2</v>
      </c>
      <c r="L3005" s="26"/>
      <c r="M3005" s="26"/>
      <c r="N3005" s="2">
        <v>2.1042526106448099E-14</v>
      </c>
      <c r="O3005" s="26"/>
      <c r="P3005" s="26"/>
      <c r="Q3005" s="26"/>
      <c r="R3005" s="26"/>
      <c r="S3005" s="26"/>
      <c r="T3005" s="26"/>
      <c r="U3005" s="26"/>
      <c r="V3005" s="26"/>
    </row>
    <row r="3006" spans="1:22" ht="14.5" x14ac:dyDescent="0.35">
      <c r="A3006" s="15">
        <v>25</v>
      </c>
      <c r="B3006" s="8">
        <v>180</v>
      </c>
      <c r="C3006" s="8">
        <v>1027777.7777999999</v>
      </c>
      <c r="D3006" s="8">
        <v>3166.6666679999998</v>
      </c>
      <c r="E3006" s="2">
        <v>2100</v>
      </c>
      <c r="F3006" s="2">
        <v>10496.111328125</v>
      </c>
      <c r="G3006" s="2">
        <v>356.06192016601602</v>
      </c>
      <c r="H3006" s="1">
        <v>10195.711802827171</v>
      </c>
      <c r="I3006" s="1">
        <v>358.20786791812122</v>
      </c>
      <c r="J3006" s="1">
        <f t="shared" si="283"/>
        <v>-2.8620078037176455</v>
      </c>
      <c r="K3006" s="1">
        <f t="shared" si="284"/>
        <v>0.60268948476844697</v>
      </c>
      <c r="L3006" s="26"/>
      <c r="M3006" s="26"/>
      <c r="N3006" s="2">
        <v>0</v>
      </c>
      <c r="O3006" s="26"/>
      <c r="P3006" s="26"/>
      <c r="Q3006" s="26"/>
      <c r="R3006" s="26"/>
      <c r="S3006" s="26"/>
      <c r="T3006" s="26"/>
      <c r="U3006" s="26"/>
      <c r="V3006" s="26"/>
    </row>
    <row r="3007" spans="1:22" ht="14.5" x14ac:dyDescent="0.35">
      <c r="A3007" s="15">
        <v>25</v>
      </c>
      <c r="B3007" s="8">
        <v>180</v>
      </c>
      <c r="C3007" s="8">
        <v>1027777.7777999999</v>
      </c>
      <c r="D3007" s="8">
        <v>3166.6666679999998</v>
      </c>
      <c r="E3007" s="2">
        <v>2130</v>
      </c>
      <c r="F3007" s="2">
        <v>10767.970703125</v>
      </c>
      <c r="G3007" s="2">
        <v>351.02197265625</v>
      </c>
      <c r="H3007" s="1">
        <v>10182.920802893699</v>
      </c>
      <c r="I3007" s="1">
        <v>354.46208130934059</v>
      </c>
      <c r="J3007" s="1">
        <f t="shared" si="283"/>
        <v>-5.4332419390917552</v>
      </c>
      <c r="K3007" s="1">
        <f t="shared" si="284"/>
        <v>0.98002658553213462</v>
      </c>
      <c r="L3007" s="26"/>
      <c r="M3007" s="26"/>
      <c r="N3007" s="2">
        <v>1.7885169799163E-13</v>
      </c>
      <c r="O3007" s="26"/>
      <c r="P3007" s="26"/>
      <c r="Q3007" s="26"/>
      <c r="R3007" s="26"/>
      <c r="S3007" s="26"/>
      <c r="T3007" s="26"/>
      <c r="U3007" s="26"/>
      <c r="V3007" s="26"/>
    </row>
    <row r="3008" spans="1:22" ht="14.5" x14ac:dyDescent="0.35">
      <c r="A3008" s="15">
        <v>25</v>
      </c>
      <c r="B3008" s="8">
        <v>180</v>
      </c>
      <c r="C3008" s="8">
        <v>1027777.7777999999</v>
      </c>
      <c r="D3008" s="8">
        <v>3166.6666679999998</v>
      </c>
      <c r="E3008" s="2">
        <v>2160</v>
      </c>
      <c r="F3008" s="2">
        <v>10760.9501953125</v>
      </c>
      <c r="G3008" s="2">
        <v>347.64279174804699</v>
      </c>
      <c r="H3008" s="1">
        <v>10178.68931953641</v>
      </c>
      <c r="I3008" s="1">
        <v>352.14183045288951</v>
      </c>
      <c r="J3008" s="1">
        <f t="shared" si="283"/>
        <v>-5.4108686055412134</v>
      </c>
      <c r="K3008" s="1">
        <f t="shared" si="284"/>
        <v>1.294155613645855</v>
      </c>
      <c r="L3008" s="26"/>
      <c r="M3008" s="26"/>
      <c r="N3008" s="2">
        <v>0</v>
      </c>
      <c r="O3008" s="26"/>
      <c r="P3008" s="26"/>
      <c r="Q3008" s="26"/>
      <c r="R3008" s="26"/>
      <c r="S3008" s="26"/>
      <c r="T3008" s="26"/>
      <c r="U3008" s="26"/>
      <c r="V3008" s="26"/>
    </row>
    <row r="3009" spans="1:22" ht="14.5" x14ac:dyDescent="0.35">
      <c r="A3009" s="15">
        <v>25</v>
      </c>
      <c r="B3009" s="8">
        <v>180</v>
      </c>
      <c r="C3009" s="8">
        <v>1027777.7777999999</v>
      </c>
      <c r="D3009" s="8">
        <v>3166.6666679999998</v>
      </c>
      <c r="E3009" s="2">
        <v>2190</v>
      </c>
      <c r="F3009" s="2">
        <v>12020.4169921875</v>
      </c>
      <c r="G3009" s="2">
        <v>395.89981079101602</v>
      </c>
      <c r="H3009" s="1">
        <v>12256.158261699569</v>
      </c>
      <c r="I3009" s="1">
        <v>407.94277237793222</v>
      </c>
      <c r="J3009" s="1">
        <f t="shared" si="283"/>
        <v>1.9611738067430269</v>
      </c>
      <c r="K3009" s="1">
        <f t="shared" si="284"/>
        <v>3.0419215313223074</v>
      </c>
      <c r="L3009" s="26"/>
      <c r="M3009" s="26"/>
      <c r="N3009" s="2">
        <v>1027779</v>
      </c>
      <c r="O3009" s="26"/>
      <c r="P3009" s="26"/>
      <c r="Q3009" s="26"/>
      <c r="R3009" s="26"/>
      <c r="S3009" s="26"/>
      <c r="T3009" s="26"/>
      <c r="U3009" s="26"/>
      <c r="V3009" s="26"/>
    </row>
    <row r="3010" spans="1:22" ht="14.5" x14ac:dyDescent="0.35">
      <c r="A3010" s="15">
        <v>25</v>
      </c>
      <c r="B3010" s="8">
        <v>180</v>
      </c>
      <c r="C3010" s="8">
        <v>1027777.7777999999</v>
      </c>
      <c r="D3010" s="8">
        <v>3166.6666679999998</v>
      </c>
      <c r="E3010" s="2">
        <v>2220</v>
      </c>
      <c r="F3010" s="2">
        <v>12522.4208984375</v>
      </c>
      <c r="G3010" s="2">
        <v>414.56613159179699</v>
      </c>
      <c r="H3010" s="1">
        <v>12660.496084970309</v>
      </c>
      <c r="I3010" s="1">
        <v>423.90384163250059</v>
      </c>
      <c r="J3010" s="1">
        <f t="shared" si="283"/>
        <v>1.1026237470586682</v>
      </c>
      <c r="K3010" s="1">
        <f t="shared" si="284"/>
        <v>2.2524054256072188</v>
      </c>
      <c r="L3010" s="26"/>
      <c r="M3010" s="26"/>
      <c r="N3010" s="2">
        <v>1027779</v>
      </c>
      <c r="O3010" s="26"/>
      <c r="P3010" s="26"/>
      <c r="Q3010" s="26"/>
      <c r="R3010" s="26"/>
      <c r="S3010" s="26"/>
      <c r="T3010" s="26"/>
      <c r="U3010" s="26"/>
      <c r="V3010" s="26"/>
    </row>
    <row r="3011" spans="1:22" ht="14.5" x14ac:dyDescent="0.35">
      <c r="A3011" s="15">
        <v>25</v>
      </c>
      <c r="B3011" s="8">
        <v>180</v>
      </c>
      <c r="C3011" s="8">
        <v>1027777.7777999999</v>
      </c>
      <c r="D3011" s="8">
        <v>3166.6666679999998</v>
      </c>
      <c r="E3011" s="2">
        <v>2250</v>
      </c>
      <c r="F3011" s="2">
        <v>13153.228515625</v>
      </c>
      <c r="G3011" s="2">
        <v>423.67510986328102</v>
      </c>
      <c r="H3011" s="1">
        <v>12995.926086346581</v>
      </c>
      <c r="I3011" s="1">
        <v>429.203272300854</v>
      </c>
      <c r="J3011" s="1">
        <f t="shared" si="283"/>
        <v>-1.1959225759026118</v>
      </c>
      <c r="K3011" s="1">
        <f t="shared" si="284"/>
        <v>1.3048117080460304</v>
      </c>
      <c r="L3011" s="26"/>
      <c r="M3011" s="26"/>
      <c r="N3011" s="2">
        <v>1027779</v>
      </c>
      <c r="O3011" s="26"/>
      <c r="P3011" s="26"/>
      <c r="Q3011" s="26"/>
      <c r="R3011" s="26"/>
      <c r="S3011" s="26"/>
      <c r="T3011" s="26"/>
      <c r="U3011" s="26"/>
      <c r="V3011" s="26"/>
    </row>
    <row r="3012" spans="1:22" ht="14.5" x14ac:dyDescent="0.35">
      <c r="A3012" s="15">
        <v>25</v>
      </c>
      <c r="B3012" s="8">
        <v>180</v>
      </c>
      <c r="C3012" s="8">
        <v>1027777.7777999999</v>
      </c>
      <c r="D3012" s="8">
        <v>3166.6666679999998</v>
      </c>
      <c r="E3012" s="2">
        <v>2280</v>
      </c>
      <c r="F3012" s="2">
        <v>13579.8291015625</v>
      </c>
      <c r="G3012" s="2">
        <v>426.43328857421898</v>
      </c>
      <c r="H3012" s="1">
        <v>13292.22461449048</v>
      </c>
      <c r="I3012" s="1">
        <v>427.96147144224022</v>
      </c>
      <c r="J3012" s="1">
        <f t="shared" si="283"/>
        <v>-2.1178800183790818</v>
      </c>
      <c r="K3012" s="1">
        <f t="shared" si="284"/>
        <v>0.35836387753187171</v>
      </c>
      <c r="L3012" s="26"/>
      <c r="M3012" s="26"/>
      <c r="N3012" s="2">
        <v>1027779</v>
      </c>
      <c r="O3012" s="26"/>
      <c r="P3012" s="26"/>
      <c r="Q3012" s="26"/>
      <c r="R3012" s="26"/>
      <c r="S3012" s="26"/>
      <c r="T3012" s="26"/>
      <c r="U3012" s="26"/>
      <c r="V3012" s="26"/>
    </row>
    <row r="3013" spans="1:22" ht="14.5" x14ac:dyDescent="0.35">
      <c r="A3013" s="15">
        <v>25</v>
      </c>
      <c r="B3013" s="8">
        <v>180</v>
      </c>
      <c r="C3013" s="8">
        <v>1027777.7777999999</v>
      </c>
      <c r="D3013" s="8">
        <v>3166.6666679999998</v>
      </c>
      <c r="E3013" s="2">
        <v>2310</v>
      </c>
      <c r="F3013" s="2">
        <v>14067.9775390625</v>
      </c>
      <c r="G3013" s="2">
        <v>426.641845703125</v>
      </c>
      <c r="H3013" s="1">
        <v>13571.570286647649</v>
      </c>
      <c r="I3013" s="1">
        <v>424.95777507135841</v>
      </c>
      <c r="J3013" s="1">
        <f t="shared" si="283"/>
        <v>-3.528632676846962</v>
      </c>
      <c r="K3013" s="1">
        <f t="shared" si="284"/>
        <v>-0.39472701722241127</v>
      </c>
      <c r="L3013" s="26"/>
      <c r="M3013" s="26"/>
      <c r="N3013" s="2">
        <v>1027779</v>
      </c>
      <c r="O3013" s="26"/>
      <c r="P3013" s="26"/>
      <c r="Q3013" s="26"/>
      <c r="R3013" s="26"/>
      <c r="S3013" s="26"/>
      <c r="T3013" s="26"/>
      <c r="U3013" s="26"/>
      <c r="V3013" s="26"/>
    </row>
    <row r="3014" spans="1:22" ht="14.5" x14ac:dyDescent="0.35">
      <c r="A3014" s="15">
        <v>25</v>
      </c>
      <c r="B3014" s="8">
        <v>180</v>
      </c>
      <c r="C3014" s="8">
        <v>1027777.7777999999</v>
      </c>
      <c r="D3014" s="8">
        <v>3166.6666679999998</v>
      </c>
      <c r="E3014" s="2">
        <v>2340</v>
      </c>
      <c r="F3014" s="2">
        <v>14388.173828125</v>
      </c>
      <c r="G3014" s="2">
        <v>430.13220214843699</v>
      </c>
      <c r="H3014" s="1">
        <v>13856.737729786289</v>
      </c>
      <c r="I3014" s="1">
        <v>423.18311051795519</v>
      </c>
      <c r="J3014" s="1">
        <f t="shared" si="283"/>
        <v>-3.6935618424340704</v>
      </c>
      <c r="K3014" s="1">
        <f t="shared" si="284"/>
        <v>-1.6155711187798252</v>
      </c>
      <c r="L3014" s="26"/>
      <c r="M3014" s="26"/>
      <c r="N3014" s="2">
        <v>1027779</v>
      </c>
      <c r="O3014" s="26"/>
      <c r="P3014" s="26"/>
      <c r="Q3014" s="26"/>
      <c r="R3014" s="26"/>
      <c r="S3014" s="26"/>
      <c r="T3014" s="26"/>
      <c r="U3014" s="26"/>
      <c r="V3014" s="26"/>
    </row>
    <row r="3015" spans="1:22" ht="14.5" x14ac:dyDescent="0.35">
      <c r="A3015" s="15">
        <v>25</v>
      </c>
      <c r="B3015" s="8">
        <v>180</v>
      </c>
      <c r="C3015" s="8">
        <v>1027777.7777999999</v>
      </c>
      <c r="D3015" s="8">
        <v>3166.6666679999998</v>
      </c>
      <c r="E3015" s="2">
        <v>2370</v>
      </c>
      <c r="F3015" s="2">
        <v>12646.3818359375</v>
      </c>
      <c r="G3015" s="2">
        <v>387.08316040039102</v>
      </c>
      <c r="H3015" s="1">
        <v>11257.12527937941</v>
      </c>
      <c r="I3015" s="1">
        <v>388.87859396313519</v>
      </c>
      <c r="J3015" s="1">
        <f t="shared" si="283"/>
        <v>-10.985407325043825</v>
      </c>
      <c r="K3015" s="1">
        <f t="shared" si="284"/>
        <v>0.46383664969744615</v>
      </c>
      <c r="L3015" s="26"/>
      <c r="M3015" s="26"/>
      <c r="N3015" s="2">
        <v>1.4243789685531899E-15</v>
      </c>
      <c r="O3015" s="26"/>
      <c r="P3015" s="26"/>
      <c r="Q3015" s="26"/>
      <c r="R3015" s="26"/>
      <c r="S3015" s="26"/>
      <c r="T3015" s="26"/>
      <c r="U3015" s="26"/>
      <c r="V3015" s="26"/>
    </row>
    <row r="3016" spans="1:22" ht="14.5" x14ac:dyDescent="0.35">
      <c r="A3016" s="15">
        <v>25</v>
      </c>
      <c r="B3016" s="8">
        <v>180</v>
      </c>
      <c r="C3016" s="8">
        <v>1027777.7777999999</v>
      </c>
      <c r="D3016" s="8">
        <v>3166.6666679999998</v>
      </c>
      <c r="E3016" s="2">
        <v>2400</v>
      </c>
      <c r="F3016" s="2">
        <v>12287.85546875</v>
      </c>
      <c r="G3016" s="2">
        <v>374.79376220703102</v>
      </c>
      <c r="H3016" s="1">
        <v>11288.519766587289</v>
      </c>
      <c r="I3016" s="1">
        <v>376.08359684981099</v>
      </c>
      <c r="J3016" s="1">
        <f t="shared" si="283"/>
        <v>-8.1327104204975615</v>
      </c>
      <c r="K3016" s="1">
        <f t="shared" si="284"/>
        <v>0.3441451733840431</v>
      </c>
      <c r="L3016" s="26"/>
      <c r="M3016" s="26"/>
      <c r="N3016" s="2">
        <v>0</v>
      </c>
      <c r="O3016" s="26"/>
      <c r="P3016" s="26"/>
      <c r="Q3016" s="26"/>
      <c r="R3016" s="26"/>
      <c r="S3016" s="26"/>
      <c r="T3016" s="26"/>
      <c r="U3016" s="26"/>
      <c r="V3016" s="26"/>
    </row>
    <row r="3017" spans="1:22" ht="14.5" x14ac:dyDescent="0.35">
      <c r="A3017" s="15">
        <v>25</v>
      </c>
      <c r="B3017" s="8">
        <v>180</v>
      </c>
      <c r="C3017" s="8">
        <v>1027777.7777999999</v>
      </c>
      <c r="D3017" s="8">
        <v>3166.6666679999998</v>
      </c>
      <c r="E3017" s="2">
        <v>2430</v>
      </c>
      <c r="F3017" s="2">
        <v>12289.8017578125</v>
      </c>
      <c r="G3017" s="2">
        <v>369.49176025390602</v>
      </c>
      <c r="H3017" s="1">
        <v>11833.1268998412</v>
      </c>
      <c r="I3017" s="1">
        <v>367.86089155328892</v>
      </c>
      <c r="J3017" s="1">
        <f t="shared" si="283"/>
        <v>-3.7158846576267743</v>
      </c>
      <c r="K3017" s="1">
        <f t="shared" si="284"/>
        <v>-0.44138161551868044</v>
      </c>
      <c r="L3017" s="26"/>
      <c r="M3017" s="26"/>
      <c r="N3017" s="2">
        <v>0</v>
      </c>
      <c r="O3017" s="26"/>
      <c r="P3017" s="26"/>
      <c r="Q3017" s="26"/>
      <c r="R3017" s="26"/>
      <c r="S3017" s="26"/>
      <c r="T3017" s="26"/>
      <c r="U3017" s="26"/>
      <c r="V3017" s="26"/>
    </row>
    <row r="3018" spans="1:22" ht="14.5" x14ac:dyDescent="0.35">
      <c r="A3018" s="15">
        <v>25</v>
      </c>
      <c r="B3018" s="8">
        <v>180</v>
      </c>
      <c r="C3018" s="8">
        <v>1027777.7777999999</v>
      </c>
      <c r="D3018" s="8">
        <v>3166.6666679999998</v>
      </c>
      <c r="E3018" s="2">
        <v>2460</v>
      </c>
      <c r="F3018" s="2">
        <v>12468.818359375</v>
      </c>
      <c r="G3018" s="2">
        <v>360.74258422851602</v>
      </c>
      <c r="H3018" s="1">
        <v>12513.22505329327</v>
      </c>
      <c r="I3018" s="1">
        <v>361.65146936432848</v>
      </c>
      <c r="J3018" s="1">
        <f t="shared" ref="J3018:J3081" si="285">(H3018-F3018)/F3018*100</f>
        <v>0.35614195859130476</v>
      </c>
      <c r="K3018" s="1">
        <f t="shared" ref="K3018:K3081" si="286">(I3018-G3018)/G3018*100</f>
        <v>0.25194839077737269</v>
      </c>
      <c r="L3018" s="26"/>
      <c r="M3018" s="26"/>
      <c r="N3018" s="2">
        <v>0</v>
      </c>
      <c r="O3018" s="26"/>
      <c r="P3018" s="26"/>
      <c r="Q3018" s="26"/>
      <c r="R3018" s="26"/>
      <c r="S3018" s="26"/>
      <c r="T3018" s="26"/>
      <c r="U3018" s="26"/>
      <c r="V3018" s="26"/>
    </row>
    <row r="3019" spans="1:22" ht="14.5" x14ac:dyDescent="0.35">
      <c r="A3019" s="15">
        <v>25</v>
      </c>
      <c r="B3019" s="8">
        <v>180</v>
      </c>
      <c r="C3019" s="8">
        <v>1027777.7777999999</v>
      </c>
      <c r="D3019" s="8">
        <v>3166.6666679999998</v>
      </c>
      <c r="E3019" s="2">
        <v>2490</v>
      </c>
      <c r="F3019" s="2">
        <v>12511.189453125</v>
      </c>
      <c r="G3019" s="2">
        <v>352.09237670898398</v>
      </c>
      <c r="H3019" s="1">
        <v>12352.27829073947</v>
      </c>
      <c r="I3019" s="1">
        <v>357.14789820527221</v>
      </c>
      <c r="J3019" s="1">
        <f t="shared" si="285"/>
        <v>-1.2701523143016382</v>
      </c>
      <c r="K3019" s="1">
        <f t="shared" si="286"/>
        <v>1.4358508819595355</v>
      </c>
      <c r="L3019" s="26"/>
      <c r="M3019" s="26"/>
      <c r="N3019" s="2">
        <v>0</v>
      </c>
      <c r="O3019" s="26"/>
      <c r="P3019" s="26"/>
      <c r="Q3019" s="26"/>
      <c r="R3019" s="26"/>
      <c r="S3019" s="26"/>
      <c r="T3019" s="26"/>
      <c r="U3019" s="26"/>
      <c r="V3019" s="26"/>
    </row>
    <row r="3020" spans="1:22" ht="14.5" x14ac:dyDescent="0.35">
      <c r="A3020" s="15">
        <v>25</v>
      </c>
      <c r="B3020" s="8">
        <v>180</v>
      </c>
      <c r="C3020" s="8">
        <v>1027777.7777999999</v>
      </c>
      <c r="D3020" s="8">
        <v>3166.6666679999998</v>
      </c>
      <c r="E3020" s="2">
        <v>2520</v>
      </c>
      <c r="F3020" s="2">
        <v>12346.8828125</v>
      </c>
      <c r="G3020" s="2">
        <v>349.31021118164102</v>
      </c>
      <c r="H3020" s="1">
        <v>11838.050942782629</v>
      </c>
      <c r="I3020" s="1">
        <v>352.73210839991037</v>
      </c>
      <c r="J3020" s="1">
        <f t="shared" si="285"/>
        <v>-4.1211363017249081</v>
      </c>
      <c r="K3020" s="1">
        <f t="shared" si="286"/>
        <v>0.9796155705536953</v>
      </c>
      <c r="L3020" s="26"/>
      <c r="M3020" s="26"/>
      <c r="N3020" s="2">
        <v>8.4166126759072103E-14</v>
      </c>
      <c r="O3020" s="26"/>
      <c r="P3020" s="26"/>
      <c r="Q3020" s="26"/>
      <c r="R3020" s="26"/>
      <c r="S3020" s="26"/>
      <c r="T3020" s="26"/>
      <c r="U3020" s="26"/>
      <c r="V3020" s="26"/>
    </row>
    <row r="3021" spans="1:22" ht="14.5" x14ac:dyDescent="0.35">
      <c r="A3021" s="15">
        <v>25</v>
      </c>
      <c r="B3021" s="8">
        <v>180</v>
      </c>
      <c r="C3021" s="8">
        <v>1027777.7777999999</v>
      </c>
      <c r="D3021" s="8">
        <v>3166.6666679999998</v>
      </c>
      <c r="E3021" s="2">
        <v>2550</v>
      </c>
      <c r="F3021" s="2">
        <v>13870.00390625</v>
      </c>
      <c r="G3021" s="2">
        <v>389.34860229492199</v>
      </c>
      <c r="H3021" s="1">
        <v>14158.8413183587</v>
      </c>
      <c r="I3021" s="1">
        <v>394.06291752976472</v>
      </c>
      <c r="J3021" s="1">
        <f t="shared" si="285"/>
        <v>2.082460928353064</v>
      </c>
      <c r="K3021" s="1">
        <f t="shared" si="286"/>
        <v>1.2108211528320196</v>
      </c>
      <c r="L3021" s="26"/>
      <c r="M3021" s="26"/>
      <c r="N3021" s="2">
        <v>1027779</v>
      </c>
      <c r="O3021" s="26"/>
      <c r="P3021" s="26"/>
      <c r="Q3021" s="26"/>
      <c r="R3021" s="26"/>
      <c r="S3021" s="26"/>
      <c r="T3021" s="26"/>
      <c r="U3021" s="26"/>
      <c r="V3021" s="26"/>
    </row>
    <row r="3022" spans="1:22" ht="14.5" x14ac:dyDescent="0.35">
      <c r="A3022" s="15">
        <v>25</v>
      </c>
      <c r="B3022" s="8">
        <v>180</v>
      </c>
      <c r="C3022" s="8">
        <v>1027777.7777999999</v>
      </c>
      <c r="D3022" s="8">
        <v>3166.6666679999998</v>
      </c>
      <c r="E3022" s="2">
        <v>2580</v>
      </c>
      <c r="F3022" s="2">
        <v>14675.0087890625</v>
      </c>
      <c r="G3022" s="2">
        <v>403.82958984375</v>
      </c>
      <c r="H3022" s="1">
        <v>15010.78708508447</v>
      </c>
      <c r="I3022" s="1">
        <v>403.7636741623395</v>
      </c>
      <c r="J3022" s="1">
        <f t="shared" si="285"/>
        <v>2.2880960471535166</v>
      </c>
      <c r="K3022" s="1">
        <f t="shared" si="286"/>
        <v>-1.6322647737627618E-2</v>
      </c>
      <c r="L3022" s="26"/>
      <c r="M3022" s="26"/>
      <c r="N3022" s="2">
        <v>1027779</v>
      </c>
      <c r="O3022" s="26"/>
      <c r="P3022" s="26"/>
      <c r="Q3022" s="26"/>
      <c r="R3022" s="26"/>
      <c r="S3022" s="26"/>
      <c r="T3022" s="26"/>
      <c r="U3022" s="26"/>
      <c r="V3022" s="26"/>
    </row>
    <row r="3023" spans="1:22" ht="14.5" x14ac:dyDescent="0.35">
      <c r="A3023" s="15">
        <v>25</v>
      </c>
      <c r="B3023" s="8">
        <v>180</v>
      </c>
      <c r="C3023" s="8">
        <v>1027777.7777999999</v>
      </c>
      <c r="D3023" s="8">
        <v>3166.6666679999998</v>
      </c>
      <c r="E3023" s="2">
        <v>2610</v>
      </c>
      <c r="F3023" s="2">
        <v>15183.677734375</v>
      </c>
      <c r="G3023" s="2">
        <v>405.19326782226602</v>
      </c>
      <c r="H3023" s="1">
        <v>15600.40223603141</v>
      </c>
      <c r="I3023" s="1">
        <v>403.5863470056297</v>
      </c>
      <c r="J3023" s="1">
        <f t="shared" si="285"/>
        <v>2.7445557587999199</v>
      </c>
      <c r="K3023" s="1">
        <f t="shared" si="286"/>
        <v>-0.39658132161790455</v>
      </c>
      <c r="L3023" s="26"/>
      <c r="M3023" s="26"/>
      <c r="N3023" s="2">
        <v>1027779</v>
      </c>
      <c r="O3023" s="26"/>
      <c r="P3023" s="26"/>
      <c r="Q3023" s="26"/>
      <c r="R3023" s="26"/>
      <c r="S3023" s="26"/>
      <c r="T3023" s="26"/>
      <c r="U3023" s="26"/>
      <c r="V3023" s="26"/>
    </row>
    <row r="3024" spans="1:22" ht="14.5" x14ac:dyDescent="0.35">
      <c r="A3024" s="15">
        <v>25</v>
      </c>
      <c r="B3024" s="8">
        <v>180</v>
      </c>
      <c r="C3024" s="8">
        <v>1027777.7777999999</v>
      </c>
      <c r="D3024" s="8">
        <v>3166.6666679999998</v>
      </c>
      <c r="E3024" s="2">
        <v>2640</v>
      </c>
      <c r="F3024" s="2">
        <v>15546.64453125</v>
      </c>
      <c r="G3024" s="2">
        <v>408.29116821289102</v>
      </c>
      <c r="H3024" s="1">
        <v>16041.04652071877</v>
      </c>
      <c r="I3024" s="1">
        <v>400.22855351585059</v>
      </c>
      <c r="J3024" s="1">
        <f t="shared" si="285"/>
        <v>3.1801202405765587</v>
      </c>
      <c r="K3024" s="1">
        <f t="shared" si="286"/>
        <v>-1.9747217977628222</v>
      </c>
      <c r="L3024" s="26"/>
      <c r="M3024" s="26"/>
      <c r="N3024" s="2">
        <v>1027779</v>
      </c>
      <c r="O3024" s="26"/>
      <c r="P3024" s="26"/>
      <c r="Q3024" s="26"/>
      <c r="R3024" s="26"/>
      <c r="S3024" s="26"/>
      <c r="T3024" s="26"/>
      <c r="U3024" s="26"/>
      <c r="V3024" s="26"/>
    </row>
    <row r="3025" spans="1:22" ht="14.5" x14ac:dyDescent="0.35">
      <c r="A3025" s="15">
        <v>25</v>
      </c>
      <c r="B3025" s="8">
        <v>180</v>
      </c>
      <c r="C3025" s="8">
        <v>1027777.7777999999</v>
      </c>
      <c r="D3025" s="8">
        <v>3166.6666679999998</v>
      </c>
      <c r="E3025" s="2">
        <v>2670</v>
      </c>
      <c r="F3025" s="2">
        <v>16126.65234375</v>
      </c>
      <c r="G3025" s="2">
        <v>411.22915649414102</v>
      </c>
      <c r="H3025" s="1">
        <v>16409.13729787233</v>
      </c>
      <c r="I3025" s="1">
        <v>395.84677579278531</v>
      </c>
      <c r="J3025" s="1">
        <f t="shared" si="285"/>
        <v>1.7516651819669771</v>
      </c>
      <c r="K3025" s="1">
        <f t="shared" si="286"/>
        <v>-3.7405861083624004</v>
      </c>
      <c r="L3025" s="26"/>
      <c r="M3025" s="26"/>
      <c r="N3025" s="2">
        <v>1027779</v>
      </c>
      <c r="O3025" s="26"/>
      <c r="P3025" s="26"/>
      <c r="Q3025" s="26"/>
      <c r="R3025" s="26"/>
      <c r="S3025" s="26"/>
      <c r="T3025" s="26"/>
      <c r="U3025" s="26"/>
      <c r="V3025" s="26"/>
    </row>
    <row r="3026" spans="1:22" ht="14.5" x14ac:dyDescent="0.35">
      <c r="A3026" s="15">
        <v>25</v>
      </c>
      <c r="B3026" s="8">
        <v>180</v>
      </c>
      <c r="C3026" s="8">
        <v>1027777.7777999999</v>
      </c>
      <c r="D3026" s="8">
        <v>3166.6666679999998</v>
      </c>
      <c r="E3026" s="2">
        <v>2700</v>
      </c>
      <c r="F3026" s="2">
        <v>16461.40625</v>
      </c>
      <c r="G3026" s="2">
        <v>398.81756591796898</v>
      </c>
      <c r="H3026" s="1">
        <v>16768.557154763261</v>
      </c>
      <c r="I3026" s="1">
        <v>389.96122291988951</v>
      </c>
      <c r="J3026" s="1">
        <f t="shared" si="285"/>
        <v>1.8658849681403178</v>
      </c>
      <c r="K3026" s="1">
        <f t="shared" si="286"/>
        <v>-2.2206501806645829</v>
      </c>
      <c r="L3026" s="26"/>
      <c r="M3026" s="26"/>
      <c r="N3026" s="2">
        <v>1027779</v>
      </c>
      <c r="O3026" s="26"/>
      <c r="P3026" s="26"/>
      <c r="Q3026" s="26"/>
      <c r="R3026" s="26"/>
      <c r="S3026" s="26"/>
      <c r="T3026" s="26"/>
      <c r="U3026" s="26"/>
      <c r="V3026" s="26"/>
    </row>
    <row r="3027" spans="1:22" ht="14.5" x14ac:dyDescent="0.35">
      <c r="A3027" s="15">
        <v>25</v>
      </c>
      <c r="B3027" s="8">
        <v>180</v>
      </c>
      <c r="C3027" s="8">
        <v>1027777.7777999999</v>
      </c>
      <c r="D3027" s="8">
        <v>3166.6666679999998</v>
      </c>
      <c r="E3027" s="2">
        <v>2730</v>
      </c>
      <c r="F3027" s="2">
        <v>14783.3994140625</v>
      </c>
      <c r="G3027" s="2">
        <v>345.33709716796898</v>
      </c>
      <c r="H3027" s="1">
        <v>14765.749106536059</v>
      </c>
      <c r="I3027" s="1">
        <v>341.99476100798307</v>
      </c>
      <c r="J3027" s="1">
        <f t="shared" si="285"/>
        <v>-0.11939275285798798</v>
      </c>
      <c r="K3027" s="1">
        <f t="shared" si="286"/>
        <v>-0.96784741268622565</v>
      </c>
      <c r="L3027" s="26"/>
      <c r="M3027" s="26"/>
      <c r="N3027" s="2">
        <v>2.7959509385592199E-15</v>
      </c>
      <c r="O3027" s="26"/>
      <c r="P3027" s="26"/>
      <c r="Q3027" s="26"/>
      <c r="R3027" s="26"/>
      <c r="S3027" s="26"/>
      <c r="T3027" s="26"/>
      <c r="U3027" s="26"/>
      <c r="V3027" s="26"/>
    </row>
    <row r="3028" spans="1:22" ht="14.5" x14ac:dyDescent="0.35">
      <c r="A3028" s="15">
        <v>25</v>
      </c>
      <c r="B3028" s="8">
        <v>180</v>
      </c>
      <c r="C3028" s="8">
        <v>1027777.7777999999</v>
      </c>
      <c r="D3028" s="8">
        <v>3166.6666679999998</v>
      </c>
      <c r="E3028" s="2">
        <v>2760</v>
      </c>
      <c r="F3028" s="2">
        <v>14400.3193359375</v>
      </c>
      <c r="G3028" s="2">
        <v>334.11053466796898</v>
      </c>
      <c r="H3028" s="1">
        <v>14116.959102434859</v>
      </c>
      <c r="I3028" s="1">
        <v>324.7110048233194</v>
      </c>
      <c r="J3028" s="1">
        <f t="shared" si="285"/>
        <v>-1.9677357626055259</v>
      </c>
      <c r="K3028" s="1">
        <f t="shared" si="286"/>
        <v>-2.8132994531257762</v>
      </c>
      <c r="L3028" s="26"/>
      <c r="M3028" s="26"/>
      <c r="N3028" s="2">
        <v>5.2604395042428797E-14</v>
      </c>
      <c r="O3028" s="26"/>
      <c r="P3028" s="26"/>
      <c r="Q3028" s="26"/>
      <c r="R3028" s="26"/>
      <c r="S3028" s="26"/>
      <c r="T3028" s="26"/>
      <c r="U3028" s="26"/>
      <c r="V3028" s="26"/>
    </row>
    <row r="3029" spans="1:22" ht="14.5" x14ac:dyDescent="0.35">
      <c r="A3029" s="15">
        <v>25</v>
      </c>
      <c r="B3029" s="8">
        <v>180</v>
      </c>
      <c r="C3029" s="8">
        <v>1027777.7777999999</v>
      </c>
      <c r="D3029" s="8">
        <v>3166.6666679999998</v>
      </c>
      <c r="E3029" s="2">
        <v>2790</v>
      </c>
      <c r="F3029" s="2">
        <v>14182.466796875</v>
      </c>
      <c r="G3029" s="2">
        <v>322.195556640625</v>
      </c>
      <c r="H3029" s="1">
        <v>13942.40345121618</v>
      </c>
      <c r="I3029" s="1">
        <v>314.67374913217537</v>
      </c>
      <c r="J3029" s="1">
        <f t="shared" si="285"/>
        <v>-1.6926769446886096</v>
      </c>
      <c r="K3029" s="1">
        <f t="shared" si="286"/>
        <v>-2.334547250395326</v>
      </c>
      <c r="L3029" s="26"/>
      <c r="M3029" s="26"/>
      <c r="N3029" s="2">
        <v>2.10425057776574E-14</v>
      </c>
      <c r="O3029" s="26"/>
      <c r="P3029" s="26"/>
      <c r="Q3029" s="26"/>
      <c r="R3029" s="26"/>
      <c r="S3029" s="26"/>
      <c r="T3029" s="26"/>
      <c r="U3029" s="26"/>
      <c r="V3029" s="26"/>
    </row>
    <row r="3030" spans="1:22" ht="14.5" x14ac:dyDescent="0.35">
      <c r="A3030" s="15">
        <v>25</v>
      </c>
      <c r="B3030" s="8">
        <v>180</v>
      </c>
      <c r="C3030" s="8">
        <v>1027777.7777999999</v>
      </c>
      <c r="D3030" s="8">
        <v>3166.6666679999998</v>
      </c>
      <c r="E3030" s="2">
        <v>2820</v>
      </c>
      <c r="F3030" s="2">
        <v>13989.2333984375</v>
      </c>
      <c r="G3030" s="2">
        <v>305.65982055664102</v>
      </c>
      <c r="H3030" s="1">
        <v>13873.229188838281</v>
      </c>
      <c r="I3030" s="1">
        <v>307.63457143381379</v>
      </c>
      <c r="J3030" s="1">
        <f t="shared" si="285"/>
        <v>-0.8292392177270862</v>
      </c>
      <c r="K3030" s="1">
        <f t="shared" si="286"/>
        <v>0.64606164905041252</v>
      </c>
      <c r="L3030" s="26"/>
      <c r="M3030" s="26"/>
      <c r="N3030" s="2">
        <v>0</v>
      </c>
      <c r="O3030" s="26"/>
      <c r="P3030" s="26"/>
      <c r="Q3030" s="26"/>
      <c r="R3030" s="26"/>
      <c r="S3030" s="26"/>
      <c r="T3030" s="26"/>
      <c r="U3030" s="26"/>
      <c r="V3030" s="26"/>
    </row>
    <row r="3031" spans="1:22" ht="14.5" x14ac:dyDescent="0.35">
      <c r="A3031" s="15">
        <v>25</v>
      </c>
      <c r="B3031" s="8">
        <v>180</v>
      </c>
      <c r="C3031" s="8">
        <v>1027777.7777999999</v>
      </c>
      <c r="D3031" s="8">
        <v>3166.6666679999998</v>
      </c>
      <c r="E3031" s="2">
        <v>2850</v>
      </c>
      <c r="F3031" s="2">
        <v>13963.4990234375</v>
      </c>
      <c r="G3031" s="2">
        <v>304.65539550781301</v>
      </c>
      <c r="H3031" s="1">
        <v>13937.99743541677</v>
      </c>
      <c r="I3031" s="1">
        <v>302.91462306861251</v>
      </c>
      <c r="J3031" s="1">
        <f t="shared" si="285"/>
        <v>-0.18263035631632304</v>
      </c>
      <c r="K3031" s="1">
        <f t="shared" si="286"/>
        <v>-0.57139064821054686</v>
      </c>
      <c r="L3031" s="26"/>
      <c r="M3031" s="26"/>
      <c r="N3031" s="2">
        <v>0</v>
      </c>
      <c r="O3031" s="26"/>
      <c r="P3031" s="26"/>
      <c r="Q3031" s="26"/>
      <c r="R3031" s="26"/>
      <c r="S3031" s="26"/>
      <c r="T3031" s="26"/>
      <c r="U3031" s="26"/>
      <c r="V3031" s="26"/>
    </row>
    <row r="3032" spans="1:22" ht="14.5" x14ac:dyDescent="0.35">
      <c r="A3032" s="15">
        <v>25</v>
      </c>
      <c r="B3032" s="8">
        <v>180</v>
      </c>
      <c r="C3032" s="8">
        <v>1027777.7777999999</v>
      </c>
      <c r="D3032" s="8">
        <v>3166.6666679999998</v>
      </c>
      <c r="E3032" s="2">
        <v>2880</v>
      </c>
      <c r="F3032" s="2">
        <v>13891.298828125</v>
      </c>
      <c r="G3032" s="2">
        <v>304.69812011718699</v>
      </c>
      <c r="H3032" s="1">
        <v>13954.09155465372</v>
      </c>
      <c r="I3032" s="1">
        <v>298.62585039788797</v>
      </c>
      <c r="J3032" s="1">
        <f t="shared" si="285"/>
        <v>0.4520291968781685</v>
      </c>
      <c r="K3032" s="1">
        <f t="shared" si="286"/>
        <v>-1.9928805983324145</v>
      </c>
      <c r="L3032" s="26"/>
      <c r="M3032" s="26"/>
      <c r="N3032" s="2">
        <v>0</v>
      </c>
      <c r="O3032" s="26"/>
      <c r="P3032" s="26"/>
      <c r="Q3032" s="26"/>
      <c r="R3032" s="26"/>
      <c r="S3032" s="26"/>
      <c r="T3032" s="26"/>
      <c r="U3032" s="26"/>
      <c r="V3032" s="26"/>
    </row>
    <row r="3033" spans="1:22" ht="14.5" x14ac:dyDescent="0.35">
      <c r="A3033" s="15">
        <v>25</v>
      </c>
      <c r="B3033" s="8">
        <v>180</v>
      </c>
      <c r="C3033" s="8">
        <v>1027777.7777999999</v>
      </c>
      <c r="D3033" s="8">
        <v>3166.6666679999998</v>
      </c>
      <c r="E3033" s="2">
        <v>2910</v>
      </c>
      <c r="F3033" s="2">
        <v>15451.646484375</v>
      </c>
      <c r="G3033" s="2">
        <v>328.92999267578102</v>
      </c>
      <c r="H3033" s="1">
        <v>16239.790697359609</v>
      </c>
      <c r="I3033" s="1">
        <v>324.30518147960549</v>
      </c>
      <c r="J3033" s="1">
        <f t="shared" si="285"/>
        <v>5.1007134662419027</v>
      </c>
      <c r="K3033" s="1">
        <f t="shared" si="286"/>
        <v>-1.4060168726340811</v>
      </c>
      <c r="L3033" s="26"/>
      <c r="M3033" s="26"/>
      <c r="N3033" s="2">
        <v>1027779</v>
      </c>
      <c r="O3033" s="26"/>
      <c r="P3033" s="26"/>
      <c r="Q3033" s="26"/>
      <c r="R3033" s="26"/>
      <c r="S3033" s="26"/>
      <c r="T3033" s="26"/>
      <c r="U3033" s="26"/>
      <c r="V3033" s="26"/>
    </row>
    <row r="3034" spans="1:22" ht="14.5" x14ac:dyDescent="0.35">
      <c r="A3034" s="15">
        <v>25</v>
      </c>
      <c r="B3034" s="8">
        <v>180</v>
      </c>
      <c r="C3034" s="8">
        <v>1027777.7777999999</v>
      </c>
      <c r="D3034" s="8">
        <v>3166.6666679999998</v>
      </c>
      <c r="E3034" s="2">
        <v>2940</v>
      </c>
      <c r="F3034" s="2">
        <v>16130.13671875</v>
      </c>
      <c r="G3034" s="2">
        <v>333.38415527343801</v>
      </c>
      <c r="H3034" s="1">
        <v>16794.8205738457</v>
      </c>
      <c r="I3034" s="1">
        <v>328.07680798435598</v>
      </c>
      <c r="J3034" s="1">
        <f t="shared" si="285"/>
        <v>4.1207577262693498</v>
      </c>
      <c r="K3034" s="1">
        <f t="shared" si="286"/>
        <v>-1.5919614670136326</v>
      </c>
      <c r="L3034" s="26"/>
      <c r="M3034" s="26"/>
      <c r="N3034" s="2">
        <v>1027779</v>
      </c>
      <c r="O3034" s="26"/>
      <c r="P3034" s="26"/>
      <c r="Q3034" s="26"/>
      <c r="R3034" s="26"/>
      <c r="S3034" s="26"/>
      <c r="T3034" s="26"/>
      <c r="U3034" s="26"/>
      <c r="V3034" s="26"/>
    </row>
    <row r="3035" spans="1:22" ht="14.5" x14ac:dyDescent="0.35">
      <c r="A3035" s="15">
        <v>25</v>
      </c>
      <c r="B3035" s="8">
        <v>180</v>
      </c>
      <c r="C3035" s="8">
        <v>1027777.7777999999</v>
      </c>
      <c r="D3035" s="8">
        <v>3166.6666679999998</v>
      </c>
      <c r="E3035" s="2">
        <v>2970</v>
      </c>
      <c r="F3035" s="2">
        <v>16831.3046875</v>
      </c>
      <c r="G3035" s="2">
        <v>326.47528076171898</v>
      </c>
      <c r="H3035" s="1">
        <v>17398.160658964251</v>
      </c>
      <c r="I3035" s="1">
        <v>326.09781555635169</v>
      </c>
      <c r="J3035" s="1">
        <f t="shared" si="285"/>
        <v>3.3678670904533856</v>
      </c>
      <c r="K3035" s="1">
        <f t="shared" si="286"/>
        <v>-0.11561831097490752</v>
      </c>
      <c r="L3035" s="26"/>
      <c r="M3035" s="26"/>
      <c r="N3035" s="2">
        <v>1027779</v>
      </c>
      <c r="O3035" s="26"/>
      <c r="P3035" s="26"/>
      <c r="Q3035" s="26"/>
      <c r="R3035" s="26"/>
      <c r="S3035" s="26"/>
      <c r="T3035" s="26"/>
      <c r="U3035" s="26"/>
      <c r="V3035" s="26"/>
    </row>
    <row r="3036" spans="1:22" ht="14.5" x14ac:dyDescent="0.35">
      <c r="A3036" s="15">
        <v>25</v>
      </c>
      <c r="B3036" s="8">
        <v>180</v>
      </c>
      <c r="C3036" s="8">
        <v>1027777.7777999999</v>
      </c>
      <c r="D3036" s="8">
        <v>3166.6666679999998</v>
      </c>
      <c r="E3036" s="2">
        <v>3000</v>
      </c>
      <c r="F3036" s="2">
        <v>17802.802734375</v>
      </c>
      <c r="G3036" s="2">
        <v>321.029296875</v>
      </c>
      <c r="H3036" s="1">
        <v>18046.544967973921</v>
      </c>
      <c r="I3036" s="1">
        <v>321.89410791602569</v>
      </c>
      <c r="J3036" s="1">
        <f t="shared" si="285"/>
        <v>1.3691228130517075</v>
      </c>
      <c r="K3036" s="1">
        <f t="shared" si="286"/>
        <v>0.26938695298031401</v>
      </c>
      <c r="L3036" s="26"/>
      <c r="M3036" s="26"/>
      <c r="N3036" s="2">
        <v>1027779</v>
      </c>
      <c r="O3036" s="26"/>
      <c r="P3036" s="26"/>
      <c r="Q3036" s="26"/>
      <c r="R3036" s="26"/>
      <c r="S3036" s="26"/>
      <c r="T3036" s="26"/>
      <c r="U3036" s="26"/>
      <c r="V3036" s="26"/>
    </row>
    <row r="3037" spans="1:22" ht="14.5" x14ac:dyDescent="0.35">
      <c r="A3037" s="15">
        <v>25</v>
      </c>
      <c r="B3037" s="8">
        <v>180</v>
      </c>
      <c r="C3037" s="8">
        <v>1027777.7777999999</v>
      </c>
      <c r="D3037" s="8">
        <v>3166.6666679999998</v>
      </c>
      <c r="E3037" s="2">
        <v>3030</v>
      </c>
      <c r="F3037" s="2">
        <v>18094.134765625</v>
      </c>
      <c r="G3037" s="2">
        <v>317.79501342773398</v>
      </c>
      <c r="H3037" s="1">
        <v>18718.546858512669</v>
      </c>
      <c r="I3037" s="1">
        <v>317.28805939775009</v>
      </c>
      <c r="J3037" s="1">
        <f t="shared" si="285"/>
        <v>3.4509088219787056</v>
      </c>
      <c r="K3037" s="1">
        <f t="shared" si="286"/>
        <v>-0.15952233627453322</v>
      </c>
      <c r="L3037" s="26"/>
      <c r="M3037" s="26"/>
      <c r="N3037" s="2">
        <v>1027779</v>
      </c>
      <c r="O3037" s="26"/>
      <c r="P3037" s="26"/>
      <c r="Q3037" s="26"/>
      <c r="R3037" s="26"/>
      <c r="S3037" s="26"/>
      <c r="T3037" s="26"/>
      <c r="U3037" s="26"/>
      <c r="V3037" s="26"/>
    </row>
    <row r="3038" spans="1:22" ht="14.5" x14ac:dyDescent="0.35">
      <c r="A3038" s="15">
        <v>25</v>
      </c>
      <c r="B3038" s="8">
        <v>180</v>
      </c>
      <c r="C3038" s="8">
        <v>1027777.7777999999</v>
      </c>
      <c r="D3038" s="8">
        <v>3166.6666679999998</v>
      </c>
      <c r="E3038" s="2">
        <v>3060</v>
      </c>
      <c r="F3038" s="2">
        <v>18772.05859375</v>
      </c>
      <c r="G3038" s="2">
        <v>316.02084350585898</v>
      </c>
      <c r="H3038" s="1">
        <v>18971.104585896988</v>
      </c>
      <c r="I3038" s="1">
        <v>312.90662992126113</v>
      </c>
      <c r="J3038" s="1">
        <f t="shared" si="285"/>
        <v>1.0603311893201686</v>
      </c>
      <c r="K3038" s="1">
        <f t="shared" si="286"/>
        <v>-0.98544562758883703</v>
      </c>
      <c r="L3038" s="26"/>
      <c r="M3038" s="26"/>
      <c r="N3038" s="2">
        <v>1027779</v>
      </c>
      <c r="O3038" s="26"/>
      <c r="P3038" s="26"/>
      <c r="Q3038" s="26"/>
      <c r="R3038" s="26"/>
      <c r="S3038" s="26"/>
      <c r="T3038" s="26"/>
      <c r="U3038" s="26"/>
      <c r="V3038" s="26"/>
    </row>
    <row r="3039" spans="1:22" ht="14.5" x14ac:dyDescent="0.35">
      <c r="A3039" s="15">
        <v>25</v>
      </c>
      <c r="B3039" s="8">
        <v>180</v>
      </c>
      <c r="C3039" s="8">
        <v>1027777.7777999999</v>
      </c>
      <c r="D3039" s="8">
        <v>3166.6666679999998</v>
      </c>
      <c r="E3039" s="2">
        <v>3090</v>
      </c>
      <c r="F3039" s="2">
        <v>16976.408203125</v>
      </c>
      <c r="G3039" s="2">
        <v>272.52334594726602</v>
      </c>
      <c r="H3039" s="1">
        <v>17201.819088494671</v>
      </c>
      <c r="I3039" s="1">
        <v>273.29142272545027</v>
      </c>
      <c r="J3039" s="1">
        <f t="shared" si="285"/>
        <v>1.3277890274114479</v>
      </c>
      <c r="K3039" s="1">
        <f t="shared" si="286"/>
        <v>0.28183889182575822</v>
      </c>
      <c r="L3039" s="26"/>
      <c r="M3039" s="26"/>
      <c r="N3039" s="2">
        <v>1.27258997619095E-16</v>
      </c>
      <c r="O3039" s="26"/>
      <c r="P3039" s="26"/>
      <c r="Q3039" s="26"/>
      <c r="R3039" s="26"/>
      <c r="S3039" s="26"/>
      <c r="T3039" s="26"/>
      <c r="U3039" s="26"/>
      <c r="V3039" s="26"/>
    </row>
    <row r="3040" spans="1:22" ht="14.5" x14ac:dyDescent="0.35">
      <c r="A3040" s="15">
        <v>25</v>
      </c>
      <c r="B3040" s="8">
        <v>180</v>
      </c>
      <c r="C3040" s="8">
        <v>1027777.7777999999</v>
      </c>
      <c r="D3040" s="8">
        <v>3166.6666679999998</v>
      </c>
      <c r="E3040" s="2">
        <v>3120</v>
      </c>
      <c r="F3040" s="2">
        <v>16566.408203125</v>
      </c>
      <c r="G3040" s="2">
        <v>263.48678588867199</v>
      </c>
      <c r="H3040" s="1">
        <v>16387.708798782161</v>
      </c>
      <c r="I3040" s="1">
        <v>263.16390152169998</v>
      </c>
      <c r="J3040" s="1">
        <f t="shared" si="285"/>
        <v>-1.0786852657000787</v>
      </c>
      <c r="K3040" s="1">
        <f t="shared" si="286"/>
        <v>-0.12254290699360898</v>
      </c>
      <c r="L3040" s="26"/>
      <c r="M3040" s="26"/>
      <c r="N3040" s="2">
        <v>2.1042539658975299E-14</v>
      </c>
      <c r="O3040" s="26"/>
      <c r="P3040" s="26"/>
      <c r="Q3040" s="26"/>
      <c r="R3040" s="26"/>
      <c r="S3040" s="26"/>
      <c r="T3040" s="26"/>
      <c r="U3040" s="26"/>
      <c r="V3040" s="26"/>
    </row>
    <row r="3041" spans="1:22" ht="14.5" x14ac:dyDescent="0.35">
      <c r="A3041" s="15">
        <v>25</v>
      </c>
      <c r="B3041" s="8">
        <v>180</v>
      </c>
      <c r="C3041" s="8">
        <v>1027777.7777999999</v>
      </c>
      <c r="D3041" s="8">
        <v>3166.6666679999998</v>
      </c>
      <c r="E3041" s="2">
        <v>3150</v>
      </c>
      <c r="F3041" s="2">
        <v>16354.029296875</v>
      </c>
      <c r="G3041" s="2">
        <v>258.80258178710898</v>
      </c>
      <c r="H3041" s="1">
        <v>15887.40041308418</v>
      </c>
      <c r="I3041" s="1">
        <v>257.61436016216641</v>
      </c>
      <c r="J3041" s="1">
        <f t="shared" si="285"/>
        <v>-2.8532961224423459</v>
      </c>
      <c r="K3041" s="1">
        <f t="shared" si="286"/>
        <v>-0.45912278646431826</v>
      </c>
      <c r="L3041" s="26"/>
      <c r="M3041" s="26"/>
      <c r="N3041" s="2">
        <v>0</v>
      </c>
      <c r="O3041" s="26"/>
      <c r="P3041" s="26"/>
      <c r="Q3041" s="26"/>
      <c r="R3041" s="26"/>
      <c r="S3041" s="26"/>
      <c r="T3041" s="26"/>
      <c r="U3041" s="26"/>
      <c r="V3041" s="26"/>
    </row>
    <row r="3042" spans="1:22" ht="14.5" x14ac:dyDescent="0.35">
      <c r="A3042" s="15">
        <v>25</v>
      </c>
      <c r="B3042" s="8">
        <v>180</v>
      </c>
      <c r="C3042" s="8">
        <v>1027777.7777999999</v>
      </c>
      <c r="D3042" s="8">
        <v>3166.6666679999998</v>
      </c>
      <c r="E3042" s="2">
        <v>3180</v>
      </c>
      <c r="F3042" s="2">
        <v>16184.517578125</v>
      </c>
      <c r="G3042" s="2">
        <v>256.52685546875</v>
      </c>
      <c r="H3042" s="1">
        <v>15686.89791492541</v>
      </c>
      <c r="I3042" s="1">
        <v>252.87516536950861</v>
      </c>
      <c r="J3042" s="1">
        <f t="shared" si="285"/>
        <v>-3.0746647887248293</v>
      </c>
      <c r="K3042" s="1">
        <f t="shared" si="286"/>
        <v>-1.4235118161678164</v>
      </c>
      <c r="L3042" s="26"/>
      <c r="M3042" s="26"/>
      <c r="N3042" s="2">
        <v>8.4166153864126403E-14</v>
      </c>
      <c r="O3042" s="26"/>
      <c r="P3042" s="26"/>
      <c r="Q3042" s="26"/>
      <c r="R3042" s="26"/>
      <c r="S3042" s="26"/>
      <c r="T3042" s="26"/>
      <c r="U3042" s="26"/>
      <c r="V3042" s="26"/>
    </row>
    <row r="3043" spans="1:22" ht="14.5" x14ac:dyDescent="0.35">
      <c r="A3043" s="15">
        <v>25</v>
      </c>
      <c r="B3043" s="8">
        <v>180</v>
      </c>
      <c r="C3043" s="8">
        <v>1027777.7777999999</v>
      </c>
      <c r="D3043" s="8">
        <v>3166.6666679999998</v>
      </c>
      <c r="E3043" s="2">
        <v>3210</v>
      </c>
      <c r="F3043" s="2">
        <v>15880.5166015625</v>
      </c>
      <c r="G3043" s="2">
        <v>255.09126281738301</v>
      </c>
      <c r="H3043" s="1">
        <v>15690.700494089841</v>
      </c>
      <c r="I3043" s="1">
        <v>248.2794249498948</v>
      </c>
      <c r="J3043" s="1">
        <f t="shared" si="285"/>
        <v>-1.1952766539974102</v>
      </c>
      <c r="K3043" s="1">
        <f t="shared" si="286"/>
        <v>-2.6703532658289153</v>
      </c>
      <c r="L3043" s="26"/>
      <c r="M3043" s="26"/>
      <c r="N3043" s="2">
        <v>1.7885167088657601E-13</v>
      </c>
      <c r="O3043" s="26"/>
      <c r="P3043" s="26"/>
      <c r="Q3043" s="26"/>
      <c r="R3043" s="26"/>
      <c r="S3043" s="26"/>
      <c r="T3043" s="26"/>
      <c r="U3043" s="26"/>
      <c r="V3043" s="26"/>
    </row>
    <row r="3044" spans="1:22" ht="14.5" x14ac:dyDescent="0.35">
      <c r="A3044" s="15">
        <v>25</v>
      </c>
      <c r="B3044" s="8">
        <v>180</v>
      </c>
      <c r="C3044" s="8">
        <v>1027777.7777999999</v>
      </c>
      <c r="D3044" s="8">
        <v>3166.6666679999998</v>
      </c>
      <c r="E3044" s="2">
        <v>3240</v>
      </c>
      <c r="F3044" s="2">
        <v>15738.2373046875</v>
      </c>
      <c r="G3044" s="2">
        <v>248.939453125</v>
      </c>
      <c r="H3044" s="1">
        <v>15763.81659024024</v>
      </c>
      <c r="I3044" s="1">
        <v>243.70906009748231</v>
      </c>
      <c r="J3044" s="1">
        <f t="shared" si="285"/>
        <v>0.1625295454473874</v>
      </c>
      <c r="K3044" s="1">
        <f t="shared" si="286"/>
        <v>-2.1010703453627957</v>
      </c>
      <c r="L3044" s="26"/>
      <c r="M3044" s="26"/>
      <c r="N3044" s="2">
        <v>0</v>
      </c>
      <c r="O3044" s="26"/>
      <c r="P3044" s="26"/>
      <c r="Q3044" s="26"/>
      <c r="R3044" s="26"/>
      <c r="S3044" s="26"/>
      <c r="T3044" s="26"/>
      <c r="U3044" s="26"/>
      <c r="V3044" s="26"/>
    </row>
    <row r="3045" spans="1:22" ht="14.5" x14ac:dyDescent="0.35">
      <c r="A3045" s="15">
        <v>25</v>
      </c>
      <c r="B3045" s="8">
        <v>180</v>
      </c>
      <c r="C3045" s="8">
        <v>1027777.7777999999</v>
      </c>
      <c r="D3045" s="8">
        <v>3166.6666679999998</v>
      </c>
      <c r="E3045" s="2">
        <v>3270</v>
      </c>
      <c r="F3045" s="2">
        <v>17522.0234375</v>
      </c>
      <c r="G3045" s="2">
        <v>272.720703125</v>
      </c>
      <c r="H3045" s="1">
        <v>17928.93609618035</v>
      </c>
      <c r="I3045" s="1">
        <v>273.97061963164879</v>
      </c>
      <c r="J3045" s="1">
        <f t="shared" si="285"/>
        <v>2.3222926286554939</v>
      </c>
      <c r="K3045" s="1">
        <f t="shared" si="286"/>
        <v>0.45831375921464068</v>
      </c>
      <c r="L3045" s="26"/>
      <c r="M3045" s="26"/>
      <c r="N3045" s="2">
        <v>1027779</v>
      </c>
      <c r="O3045" s="26"/>
      <c r="P3045" s="26"/>
      <c r="Q3045" s="26"/>
      <c r="R3045" s="26"/>
      <c r="S3045" s="26"/>
      <c r="T3045" s="26"/>
      <c r="U3045" s="26"/>
      <c r="V3045" s="26"/>
    </row>
    <row r="3046" spans="1:22" ht="14.5" x14ac:dyDescent="0.35">
      <c r="A3046" s="15">
        <v>25</v>
      </c>
      <c r="B3046" s="8">
        <v>180</v>
      </c>
      <c r="C3046" s="8">
        <v>1027777.7777999999</v>
      </c>
      <c r="D3046" s="8">
        <v>3166.6666679999998</v>
      </c>
      <c r="E3046" s="2">
        <v>3300</v>
      </c>
      <c r="F3046" s="2">
        <v>18685.998046875</v>
      </c>
      <c r="G3046" s="2">
        <v>277.60906982421898</v>
      </c>
      <c r="H3046" s="1">
        <v>19334.674230108471</v>
      </c>
      <c r="I3046" s="1">
        <v>281.07269066171068</v>
      </c>
      <c r="J3046" s="1">
        <f t="shared" si="285"/>
        <v>3.4714559083556877</v>
      </c>
      <c r="K3046" s="1">
        <f t="shared" si="286"/>
        <v>1.2476612668616538</v>
      </c>
      <c r="L3046" s="26"/>
      <c r="M3046" s="26"/>
      <c r="N3046" s="2">
        <v>1027779</v>
      </c>
      <c r="O3046" s="26"/>
      <c r="P3046" s="26"/>
      <c r="Q3046" s="26"/>
      <c r="R3046" s="26"/>
      <c r="S3046" s="26"/>
      <c r="T3046" s="26"/>
      <c r="U3046" s="26"/>
      <c r="V3046" s="26"/>
    </row>
    <row r="3047" spans="1:22" ht="14.5" x14ac:dyDescent="0.35">
      <c r="A3047" s="15">
        <v>25</v>
      </c>
      <c r="B3047" s="8">
        <v>180</v>
      </c>
      <c r="C3047" s="8">
        <v>1027777.7777999999</v>
      </c>
      <c r="D3047" s="8">
        <v>3166.6666679999998</v>
      </c>
      <c r="E3047" s="2">
        <v>3330</v>
      </c>
      <c r="F3047" s="2">
        <v>19572.966796875</v>
      </c>
      <c r="G3047" s="2">
        <v>280.69519042968699</v>
      </c>
      <c r="H3047" s="1">
        <v>20346.914119458212</v>
      </c>
      <c r="I3047" s="1">
        <v>281.13987903452011</v>
      </c>
      <c r="J3047" s="1">
        <f t="shared" si="285"/>
        <v>3.954164591475112</v>
      </c>
      <c r="K3047" s="1">
        <f t="shared" si="286"/>
        <v>0.1584240200740136</v>
      </c>
      <c r="L3047" s="26"/>
      <c r="M3047" s="26"/>
      <c r="N3047" s="2">
        <v>1027779</v>
      </c>
      <c r="O3047" s="26"/>
      <c r="P3047" s="26"/>
      <c r="Q3047" s="26"/>
      <c r="R3047" s="26"/>
      <c r="S3047" s="26"/>
      <c r="T3047" s="26"/>
      <c r="U3047" s="26"/>
      <c r="V3047" s="26"/>
    </row>
    <row r="3048" spans="1:22" ht="14.5" x14ac:dyDescent="0.35">
      <c r="A3048" s="15">
        <v>25</v>
      </c>
      <c r="B3048" s="8">
        <v>180</v>
      </c>
      <c r="C3048" s="8">
        <v>1027777.7777999999</v>
      </c>
      <c r="D3048" s="8">
        <v>3166.6666679999998</v>
      </c>
      <c r="E3048" s="2">
        <v>3360</v>
      </c>
      <c r="F3048" s="2">
        <v>20059.599609375</v>
      </c>
      <c r="G3048" s="2">
        <v>279.95956420898398</v>
      </c>
      <c r="H3048" s="1">
        <v>20734.688071280769</v>
      </c>
      <c r="I3048" s="1">
        <v>279.07017998157932</v>
      </c>
      <c r="J3048" s="1">
        <f t="shared" si="285"/>
        <v>3.3654134431988427</v>
      </c>
      <c r="K3048" s="1">
        <f t="shared" si="286"/>
        <v>-0.317683101814216</v>
      </c>
      <c r="L3048" s="26"/>
      <c r="M3048" s="26"/>
      <c r="N3048" s="2">
        <v>1027779</v>
      </c>
      <c r="O3048" s="26"/>
      <c r="P3048" s="26"/>
      <c r="Q3048" s="26"/>
      <c r="R3048" s="26"/>
      <c r="S3048" s="26"/>
      <c r="T3048" s="26"/>
      <c r="U3048" s="26"/>
      <c r="V3048" s="26"/>
    </row>
    <row r="3049" spans="1:22" ht="14.5" x14ac:dyDescent="0.35">
      <c r="A3049" s="15">
        <v>25</v>
      </c>
      <c r="B3049" s="8">
        <v>180</v>
      </c>
      <c r="C3049" s="8">
        <v>1027777.7777999999</v>
      </c>
      <c r="D3049" s="8">
        <v>3166.6666679999998</v>
      </c>
      <c r="E3049" s="2">
        <v>3390</v>
      </c>
      <c r="F3049" s="2">
        <v>20555.958984375</v>
      </c>
      <c r="G3049" s="2">
        <v>276.65466308593801</v>
      </c>
      <c r="H3049" s="1">
        <v>20962.761125109759</v>
      </c>
      <c r="I3049" s="1">
        <v>276.35137252664219</v>
      </c>
      <c r="J3049" s="1">
        <f t="shared" si="285"/>
        <v>1.9789986010576168</v>
      </c>
      <c r="K3049" s="1">
        <f t="shared" si="286"/>
        <v>-0.10962785008312159</v>
      </c>
      <c r="L3049" s="26"/>
      <c r="M3049" s="26"/>
      <c r="N3049" s="2">
        <v>1027779</v>
      </c>
      <c r="O3049" s="26"/>
      <c r="P3049" s="26"/>
      <c r="Q3049" s="26"/>
      <c r="R3049" s="26"/>
      <c r="S3049" s="26"/>
      <c r="T3049" s="26"/>
      <c r="U3049" s="26"/>
      <c r="V3049" s="26"/>
    </row>
    <row r="3050" spans="1:22" ht="14.5" x14ac:dyDescent="0.35">
      <c r="A3050" s="15">
        <v>25</v>
      </c>
      <c r="B3050" s="8">
        <v>180</v>
      </c>
      <c r="C3050" s="8">
        <v>1027777.7777999999</v>
      </c>
      <c r="D3050" s="8">
        <v>3166.6666679999998</v>
      </c>
      <c r="E3050" s="2">
        <v>3420</v>
      </c>
      <c r="F3050" s="2">
        <v>21291.4921875</v>
      </c>
      <c r="G3050" s="2">
        <v>271.32479858398398</v>
      </c>
      <c r="H3050" s="1">
        <v>21163.65539289924</v>
      </c>
      <c r="I3050" s="1">
        <v>273.43541107657808</v>
      </c>
      <c r="J3050" s="1">
        <f t="shared" si="285"/>
        <v>-0.60041256608501936</v>
      </c>
      <c r="K3050" s="1">
        <f t="shared" si="286"/>
        <v>0.77789148047254364</v>
      </c>
      <c r="L3050" s="26"/>
      <c r="M3050" s="26"/>
      <c r="N3050" s="2">
        <v>1027779</v>
      </c>
      <c r="O3050" s="26"/>
      <c r="P3050" s="26"/>
      <c r="Q3050" s="26"/>
      <c r="R3050" s="26"/>
      <c r="S3050" s="26"/>
      <c r="T3050" s="26"/>
      <c r="U3050" s="26"/>
      <c r="V3050" s="26"/>
    </row>
    <row r="3051" spans="1:22" ht="14.5" x14ac:dyDescent="0.35">
      <c r="A3051" s="15">
        <v>25</v>
      </c>
      <c r="B3051" s="8">
        <v>180</v>
      </c>
      <c r="C3051" s="8">
        <v>1027777.7777999999</v>
      </c>
      <c r="D3051" s="8">
        <v>3166.6666679999998</v>
      </c>
      <c r="E3051" s="2">
        <v>3450</v>
      </c>
      <c r="F3051" s="2">
        <v>18766.34765625</v>
      </c>
      <c r="G3051" s="2">
        <v>229.90434265136699</v>
      </c>
      <c r="H3051" s="1">
        <v>19397.121566552429</v>
      </c>
      <c r="I3051" s="1">
        <v>227.71219109485861</v>
      </c>
      <c r="J3051" s="1">
        <f t="shared" si="285"/>
        <v>3.3611969779977615</v>
      </c>
      <c r="K3051" s="1">
        <f t="shared" si="286"/>
        <v>-0.95350593695944852</v>
      </c>
      <c r="L3051" s="26"/>
      <c r="M3051" s="26"/>
      <c r="N3051" s="2">
        <v>1.31521609399231E-14</v>
      </c>
      <c r="O3051" s="26"/>
      <c r="P3051" s="26"/>
      <c r="Q3051" s="26"/>
      <c r="R3051" s="26"/>
      <c r="S3051" s="26"/>
      <c r="T3051" s="26"/>
      <c r="U3051" s="26"/>
      <c r="V3051" s="26"/>
    </row>
    <row r="3052" spans="1:22" ht="14.5" x14ac:dyDescent="0.35">
      <c r="A3052" s="15">
        <v>25</v>
      </c>
      <c r="B3052" s="8">
        <v>180</v>
      </c>
      <c r="C3052" s="8">
        <v>1027777.7777999999</v>
      </c>
      <c r="D3052" s="8">
        <v>3166.6666679999998</v>
      </c>
      <c r="E3052" s="2">
        <v>3480</v>
      </c>
      <c r="F3052" s="2">
        <v>18275.8125</v>
      </c>
      <c r="G3052" s="2">
        <v>222.33389282226599</v>
      </c>
      <c r="H3052" s="1">
        <v>18537.346905760831</v>
      </c>
      <c r="I3052" s="1">
        <v>217.4965402908372</v>
      </c>
      <c r="J3052" s="1">
        <f t="shared" si="285"/>
        <v>1.4310411959021294</v>
      </c>
      <c r="K3052" s="1">
        <f t="shared" si="286"/>
        <v>-2.1757153036922614</v>
      </c>
      <c r="L3052" s="26"/>
      <c r="M3052" s="26"/>
      <c r="N3052" s="2">
        <v>0</v>
      </c>
      <c r="O3052" s="26"/>
      <c r="P3052" s="26"/>
      <c r="Q3052" s="26"/>
      <c r="R3052" s="26"/>
      <c r="S3052" s="26"/>
      <c r="T3052" s="26"/>
      <c r="U3052" s="26"/>
      <c r="V3052" s="26"/>
    </row>
    <row r="3053" spans="1:22" ht="14.5" x14ac:dyDescent="0.35">
      <c r="A3053" s="15">
        <v>25</v>
      </c>
      <c r="B3053" s="8">
        <v>180</v>
      </c>
      <c r="C3053" s="8">
        <v>1027777.7777999999</v>
      </c>
      <c r="D3053" s="8">
        <v>3166.6666679999998</v>
      </c>
      <c r="E3053" s="2">
        <v>3510</v>
      </c>
      <c r="F3053" s="2">
        <v>18020.861328125</v>
      </c>
      <c r="G3053" s="2">
        <v>214.53463745117199</v>
      </c>
      <c r="H3053" s="1">
        <v>17989.30389714376</v>
      </c>
      <c r="I3053" s="1">
        <v>214.2124125601888</v>
      </c>
      <c r="J3053" s="1">
        <f t="shared" si="285"/>
        <v>-0.17511610797419891</v>
      </c>
      <c r="K3053" s="1">
        <f t="shared" si="286"/>
        <v>-0.15019714056968148</v>
      </c>
      <c r="L3053" s="26"/>
      <c r="M3053" s="26"/>
      <c r="N3053" s="2">
        <v>0</v>
      </c>
      <c r="O3053" s="26"/>
      <c r="P3053" s="26"/>
      <c r="Q3053" s="26"/>
      <c r="R3053" s="26"/>
      <c r="S3053" s="26"/>
      <c r="T3053" s="26"/>
      <c r="U3053" s="26"/>
      <c r="V3053" s="26"/>
    </row>
    <row r="3054" spans="1:22" ht="14.5" x14ac:dyDescent="0.35">
      <c r="A3054" s="15">
        <v>25</v>
      </c>
      <c r="B3054" s="8">
        <v>180</v>
      </c>
      <c r="C3054" s="8">
        <v>1027777.7777999999</v>
      </c>
      <c r="D3054" s="8">
        <v>3166.6666679999998</v>
      </c>
      <c r="E3054" s="2">
        <v>3540</v>
      </c>
      <c r="F3054" s="2">
        <v>17713.701171875</v>
      </c>
      <c r="G3054" s="2">
        <v>215.16659545898401</v>
      </c>
      <c r="H3054" s="1">
        <v>17657.955912512109</v>
      </c>
      <c r="I3054" s="1">
        <v>211.71917602101391</v>
      </c>
      <c r="J3054" s="1">
        <f t="shared" si="285"/>
        <v>-0.31470136490391482</v>
      </c>
      <c r="K3054" s="1">
        <f t="shared" si="286"/>
        <v>-1.6022094092329773</v>
      </c>
      <c r="L3054" s="26"/>
      <c r="M3054" s="26"/>
      <c r="N3054" s="2">
        <v>0</v>
      </c>
      <c r="O3054" s="26"/>
      <c r="P3054" s="26"/>
      <c r="Q3054" s="26"/>
      <c r="R3054" s="26"/>
      <c r="S3054" s="26"/>
      <c r="T3054" s="26"/>
      <c r="U3054" s="26"/>
      <c r="V3054" s="26"/>
    </row>
    <row r="3055" spans="1:22" ht="14.5" x14ac:dyDescent="0.35">
      <c r="A3055" s="15">
        <v>25</v>
      </c>
      <c r="B3055" s="8">
        <v>180</v>
      </c>
      <c r="C3055" s="8">
        <v>1027777.7777999999</v>
      </c>
      <c r="D3055" s="8">
        <v>3166.6666679999998</v>
      </c>
      <c r="E3055" s="2">
        <v>3570</v>
      </c>
      <c r="F3055" s="2">
        <v>17508.974609375</v>
      </c>
      <c r="G3055" s="2">
        <v>213.46302795410199</v>
      </c>
      <c r="H3055" s="1">
        <v>17480.0962136259</v>
      </c>
      <c r="I3055" s="1">
        <v>209.31618177800701</v>
      </c>
      <c r="J3055" s="1">
        <f t="shared" si="285"/>
        <v>-0.16493481996162665</v>
      </c>
      <c r="K3055" s="1">
        <f t="shared" si="286"/>
        <v>-1.9426531216387606</v>
      </c>
      <c r="L3055" s="26"/>
      <c r="M3055" s="26"/>
      <c r="N3055" s="2">
        <v>0</v>
      </c>
      <c r="O3055" s="26"/>
      <c r="P3055" s="26"/>
      <c r="Q3055" s="26"/>
      <c r="R3055" s="26"/>
      <c r="S3055" s="26"/>
      <c r="T3055" s="26"/>
      <c r="U3055" s="26"/>
      <c r="V3055" s="26"/>
    </row>
    <row r="3056" spans="1:22" ht="14.5" x14ac:dyDescent="0.35">
      <c r="A3056" s="15">
        <v>25</v>
      </c>
      <c r="B3056" s="8">
        <v>180</v>
      </c>
      <c r="C3056" s="8">
        <v>1027777.7777999999</v>
      </c>
      <c r="D3056" s="8">
        <v>3166.6666679999998</v>
      </c>
      <c r="E3056" s="2">
        <v>3600</v>
      </c>
      <c r="F3056" s="2">
        <v>17080.416015625</v>
      </c>
      <c r="G3056" s="2">
        <v>206.62113952636699</v>
      </c>
      <c r="H3056" s="1">
        <v>17410.955372353928</v>
      </c>
      <c r="I3056" s="1">
        <v>206.92347241722351</v>
      </c>
      <c r="J3056" s="1">
        <f t="shared" si="285"/>
        <v>1.9351950000898934</v>
      </c>
      <c r="K3056" s="1">
        <f t="shared" si="286"/>
        <v>0.14632234221026463</v>
      </c>
      <c r="L3056" s="26"/>
      <c r="M3056" s="26"/>
      <c r="N3056" s="2">
        <v>6.5765704785215202E-15</v>
      </c>
      <c r="O3056" s="26"/>
      <c r="P3056" s="26"/>
      <c r="Q3056" s="26"/>
      <c r="R3056" s="26"/>
      <c r="S3056" s="26"/>
      <c r="T3056" s="26"/>
      <c r="U3056" s="26"/>
      <c r="V3056" s="26"/>
    </row>
    <row r="3057" spans="1:22" ht="14.5" x14ac:dyDescent="0.35">
      <c r="A3057" s="15">
        <v>25</v>
      </c>
      <c r="B3057" s="8">
        <v>180</v>
      </c>
      <c r="C3057" s="8">
        <v>1027777.7777999999</v>
      </c>
      <c r="D3057" s="8">
        <v>3166.6666679999998</v>
      </c>
      <c r="E3057" s="2">
        <v>3630</v>
      </c>
      <c r="F3057" s="2">
        <v>19321.71484375</v>
      </c>
      <c r="G3057" s="2">
        <v>232.68045043945301</v>
      </c>
      <c r="H3057" s="1">
        <v>19236.583284182321</v>
      </c>
      <c r="I3057" s="1">
        <v>240.4535118025382</v>
      </c>
      <c r="J3057" s="1">
        <f t="shared" si="285"/>
        <v>-0.44060043456865478</v>
      </c>
      <c r="K3057" s="1">
        <f t="shared" si="286"/>
        <v>3.3406594101071074</v>
      </c>
      <c r="L3057" s="26"/>
      <c r="M3057" s="26"/>
      <c r="N3057" s="2">
        <v>1027779</v>
      </c>
      <c r="O3057" s="26"/>
      <c r="P3057" s="26"/>
      <c r="Q3057" s="26"/>
      <c r="R3057" s="26"/>
      <c r="S3057" s="26"/>
      <c r="T3057" s="26"/>
      <c r="U3057" s="26"/>
      <c r="V3057" s="26"/>
    </row>
    <row r="3058" spans="1:22" ht="14.5" x14ac:dyDescent="0.35">
      <c r="A3058" s="17">
        <v>25</v>
      </c>
      <c r="B3058" s="18">
        <v>180</v>
      </c>
      <c r="C3058" s="18">
        <v>1027777.7777999999</v>
      </c>
      <c r="D3058" s="18">
        <v>3166.6666679999998</v>
      </c>
      <c r="E3058" s="2">
        <v>3660</v>
      </c>
      <c r="F3058" s="2">
        <v>20482.830078125</v>
      </c>
      <c r="G3058" s="2">
        <v>241.73187255859401</v>
      </c>
      <c r="H3058" s="1">
        <v>20383.22800778726</v>
      </c>
      <c r="I3058" s="1">
        <v>243.27598065505441</v>
      </c>
      <c r="J3058" s="1">
        <f t="shared" si="285"/>
        <v>-0.48627103753651529</v>
      </c>
      <c r="K3058" s="1">
        <f t="shared" si="286"/>
        <v>0.6387689302684425</v>
      </c>
      <c r="L3058" s="26"/>
      <c r="M3058" s="26"/>
      <c r="N3058" s="16">
        <v>1027779</v>
      </c>
      <c r="O3058" s="26"/>
      <c r="P3058" s="26"/>
      <c r="Q3058" s="26"/>
      <c r="R3058" s="26"/>
      <c r="S3058" s="26"/>
      <c r="T3058" s="26"/>
      <c r="U3058" s="26"/>
      <c r="V3058" s="26"/>
    </row>
    <row r="3059" spans="1:22" ht="14.5" x14ac:dyDescent="0.35">
      <c r="A3059" s="15">
        <v>26</v>
      </c>
      <c r="B3059" s="8">
        <v>180</v>
      </c>
      <c r="C3059" s="8">
        <v>1527777.7778999999</v>
      </c>
      <c r="D3059" s="8">
        <v>4166.6666670000004</v>
      </c>
      <c r="E3059" s="2">
        <v>30</v>
      </c>
      <c r="F3059" s="2">
        <v>190.357666015625</v>
      </c>
      <c r="G3059" s="2">
        <v>643.218505859375</v>
      </c>
      <c r="H3059" s="1">
        <v>197.9488152434262</v>
      </c>
      <c r="I3059" s="1">
        <v>645.87100895626543</v>
      </c>
      <c r="J3059" s="1">
        <f t="shared" si="285"/>
        <v>3.9878347884230192</v>
      </c>
      <c r="K3059" s="1">
        <f t="shared" si="286"/>
        <v>0.41237978583133877</v>
      </c>
      <c r="L3059" s="26">
        <f t="shared" ref="L3059:M3059" si="287">AVERAGE(J3059:J3180)</f>
        <v>0.14977819884176558</v>
      </c>
      <c r="M3059" s="26">
        <f t="shared" si="287"/>
        <v>0.50460648455183443</v>
      </c>
      <c r="N3059" s="2">
        <v>1527777</v>
      </c>
      <c r="O3059" s="26">
        <f t="shared" ref="O3059:P3059" si="288">ABS(L3059)</f>
        <v>0.14977819884176558</v>
      </c>
      <c r="P3059" s="26">
        <f t="shared" si="288"/>
        <v>0.50460648455183443</v>
      </c>
      <c r="Q3059" s="26">
        <f t="shared" ref="Q3059" si="289">SUM(G3059:G3180)*30</f>
        <v>1813803.8035583496</v>
      </c>
      <c r="R3059" s="26">
        <f t="shared" ref="R3059" si="290">SUM(I3059:I3180)*30</f>
        <v>1827213.7383938346</v>
      </c>
      <c r="S3059" s="26">
        <f t="shared" ref="S3059" si="291">SUM(F3059:F3180)*30</f>
        <v>65552450.63873291</v>
      </c>
      <c r="T3059" s="26">
        <f t="shared" ref="T3059" si="292">SUM(H3059:H3180)*30</f>
        <v>65412773.29131493</v>
      </c>
      <c r="U3059" s="26">
        <f t="shared" ref="U3059" si="293">(R3059-Q3059)/Q3059*100</f>
        <v>0.73932664653018831</v>
      </c>
      <c r="V3059" s="26">
        <f t="shared" ref="V3059" si="294">(T3059-S3059)/S3059*100</f>
        <v>-0.21307723213546714</v>
      </c>
    </row>
    <row r="3060" spans="1:22" ht="14.5" x14ac:dyDescent="0.35">
      <c r="A3060" s="15">
        <v>26</v>
      </c>
      <c r="B3060" s="8">
        <v>180</v>
      </c>
      <c r="C3060" s="8">
        <v>1527777.7778999999</v>
      </c>
      <c r="D3060" s="8">
        <v>4166.6666670000004</v>
      </c>
      <c r="E3060" s="2">
        <v>60</v>
      </c>
      <c r="F3060" s="2">
        <v>180.70487976074199</v>
      </c>
      <c r="G3060" s="2">
        <v>610.60174560546898</v>
      </c>
      <c r="H3060" s="1">
        <v>199.32701519838051</v>
      </c>
      <c r="I3060" s="1">
        <v>620.08139979201701</v>
      </c>
      <c r="J3060" s="1">
        <f t="shared" si="285"/>
        <v>10.305275354099301</v>
      </c>
      <c r="K3060" s="1">
        <f t="shared" si="286"/>
        <v>1.5525101680061633</v>
      </c>
      <c r="L3060" s="26"/>
      <c r="M3060" s="26"/>
      <c r="N3060" s="2">
        <v>1527777</v>
      </c>
      <c r="O3060" s="26"/>
      <c r="P3060" s="26"/>
      <c r="Q3060" s="26"/>
      <c r="R3060" s="26"/>
      <c r="S3060" s="26"/>
      <c r="T3060" s="26"/>
      <c r="U3060" s="26"/>
      <c r="V3060" s="26"/>
    </row>
    <row r="3061" spans="1:22" ht="14.5" x14ac:dyDescent="0.35">
      <c r="A3061" s="15">
        <v>26</v>
      </c>
      <c r="B3061" s="8">
        <v>180</v>
      </c>
      <c r="C3061" s="8">
        <v>1527777.7778999999</v>
      </c>
      <c r="D3061" s="8">
        <v>4166.6666670000004</v>
      </c>
      <c r="E3061" s="2">
        <v>90</v>
      </c>
      <c r="F3061" s="2">
        <v>175.90933227539099</v>
      </c>
      <c r="G3061" s="2">
        <v>594.39758300781295</v>
      </c>
      <c r="H3061" s="1">
        <v>199.81179530273229</v>
      </c>
      <c r="I3061" s="1">
        <v>605.02149981145305</v>
      </c>
      <c r="J3061" s="1">
        <f t="shared" si="285"/>
        <v>13.587944833945093</v>
      </c>
      <c r="K3061" s="1">
        <f t="shared" si="286"/>
        <v>1.7873418579329008</v>
      </c>
      <c r="L3061" s="26"/>
      <c r="M3061" s="26"/>
      <c r="N3061" s="2">
        <v>1527777</v>
      </c>
      <c r="O3061" s="26"/>
      <c r="P3061" s="26"/>
      <c r="Q3061" s="26"/>
      <c r="R3061" s="26"/>
      <c r="S3061" s="26"/>
      <c r="T3061" s="26"/>
      <c r="U3061" s="26"/>
      <c r="V3061" s="26"/>
    </row>
    <row r="3062" spans="1:22" ht="14.5" x14ac:dyDescent="0.35">
      <c r="A3062" s="15">
        <v>26</v>
      </c>
      <c r="B3062" s="8">
        <v>180</v>
      </c>
      <c r="C3062" s="8">
        <v>1527777.7778999999</v>
      </c>
      <c r="D3062" s="8">
        <v>4166.6666670000004</v>
      </c>
      <c r="E3062" s="2">
        <v>120</v>
      </c>
      <c r="F3062" s="2">
        <v>173.18141174316401</v>
      </c>
      <c r="G3062" s="2">
        <v>585.179931640625</v>
      </c>
      <c r="H3062" s="1">
        <v>200.29596616817381</v>
      </c>
      <c r="I3062" s="1">
        <v>590.80927843075654</v>
      </c>
      <c r="J3062" s="1">
        <f t="shared" si="285"/>
        <v>15.656734837813847</v>
      </c>
      <c r="K3062" s="1">
        <f t="shared" si="286"/>
        <v>0.96198561942289418</v>
      </c>
      <c r="L3062" s="26"/>
      <c r="M3062" s="26"/>
      <c r="N3062" s="2">
        <v>1527777</v>
      </c>
      <c r="O3062" s="26"/>
      <c r="P3062" s="26"/>
      <c r="Q3062" s="26"/>
      <c r="R3062" s="26"/>
      <c r="S3062" s="26"/>
      <c r="T3062" s="26"/>
      <c r="U3062" s="26"/>
      <c r="V3062" s="26"/>
    </row>
    <row r="3063" spans="1:22" ht="14.5" x14ac:dyDescent="0.35">
      <c r="A3063" s="15">
        <v>26</v>
      </c>
      <c r="B3063" s="8">
        <v>180</v>
      </c>
      <c r="C3063" s="8">
        <v>1527777.7778999999</v>
      </c>
      <c r="D3063" s="8">
        <v>4166.6666670000004</v>
      </c>
      <c r="E3063" s="2">
        <v>150</v>
      </c>
      <c r="F3063" s="2">
        <v>171.31938171386699</v>
      </c>
      <c r="G3063" s="2">
        <v>578.88812255859398</v>
      </c>
      <c r="H3063" s="1">
        <v>201.12442954638581</v>
      </c>
      <c r="I3063" s="1">
        <v>580.46742306744284</v>
      </c>
      <c r="J3063" s="1">
        <f t="shared" si="285"/>
        <v>17.397358976171422</v>
      </c>
      <c r="K3063" s="1">
        <f t="shared" si="286"/>
        <v>0.27281618801722884</v>
      </c>
      <c r="L3063" s="26"/>
      <c r="M3063" s="26"/>
      <c r="N3063" s="2">
        <v>1527777</v>
      </c>
      <c r="O3063" s="26"/>
      <c r="P3063" s="26"/>
      <c r="Q3063" s="26"/>
      <c r="R3063" s="26"/>
      <c r="S3063" s="26"/>
      <c r="T3063" s="26"/>
      <c r="U3063" s="26"/>
      <c r="V3063" s="26"/>
    </row>
    <row r="3064" spans="1:22" ht="14.5" x14ac:dyDescent="0.35">
      <c r="A3064" s="15">
        <v>26</v>
      </c>
      <c r="B3064" s="8">
        <v>180</v>
      </c>
      <c r="C3064" s="8">
        <v>1527777.7778999999</v>
      </c>
      <c r="D3064" s="8">
        <v>4166.6666670000004</v>
      </c>
      <c r="E3064" s="2">
        <v>180</v>
      </c>
      <c r="F3064" s="2">
        <v>172.52519226074199</v>
      </c>
      <c r="G3064" s="2">
        <v>582.96209716796898</v>
      </c>
      <c r="H3064" s="1">
        <v>202.57791402382921</v>
      </c>
      <c r="I3064" s="1">
        <v>588.17249465278394</v>
      </c>
      <c r="J3064" s="1">
        <f t="shared" si="285"/>
        <v>17.419323734279761</v>
      </c>
      <c r="K3064" s="1">
        <f t="shared" si="286"/>
        <v>0.89377980320282968</v>
      </c>
      <c r="L3064" s="26"/>
      <c r="M3064" s="26"/>
      <c r="N3064" s="2">
        <v>1527777</v>
      </c>
      <c r="O3064" s="26"/>
      <c r="P3064" s="26"/>
      <c r="Q3064" s="26"/>
      <c r="R3064" s="26"/>
      <c r="S3064" s="26"/>
      <c r="T3064" s="26"/>
      <c r="U3064" s="26"/>
      <c r="V3064" s="26"/>
    </row>
    <row r="3065" spans="1:22" ht="14.5" x14ac:dyDescent="0.35">
      <c r="A3065" s="15">
        <v>26</v>
      </c>
      <c r="B3065" s="8">
        <v>180</v>
      </c>
      <c r="C3065" s="8">
        <v>1527777.7778999999</v>
      </c>
      <c r="D3065" s="8">
        <v>4166.6666670000004</v>
      </c>
      <c r="E3065" s="2">
        <v>210</v>
      </c>
      <c r="F3065" s="2">
        <v>140.11756896972699</v>
      </c>
      <c r="G3065" s="2">
        <v>473.42108154296898</v>
      </c>
      <c r="H3065" s="1">
        <v>204.0351264631762</v>
      </c>
      <c r="I3065" s="1">
        <v>492.05699675717688</v>
      </c>
      <c r="J3065" s="1">
        <f t="shared" si="285"/>
        <v>45.617089964827237</v>
      </c>
      <c r="K3065" s="1">
        <f t="shared" si="286"/>
        <v>3.9364354357583573</v>
      </c>
      <c r="L3065" s="26"/>
      <c r="M3065" s="26"/>
      <c r="N3065" s="2">
        <v>7.3645631964731201E-14</v>
      </c>
      <c r="O3065" s="26"/>
      <c r="P3065" s="26"/>
      <c r="Q3065" s="26"/>
      <c r="R3065" s="26"/>
      <c r="S3065" s="26"/>
      <c r="T3065" s="26"/>
      <c r="U3065" s="26"/>
      <c r="V3065" s="26"/>
    </row>
    <row r="3066" spans="1:22" ht="14.5" x14ac:dyDescent="0.35">
      <c r="A3066" s="15">
        <v>26</v>
      </c>
      <c r="B3066" s="8">
        <v>180</v>
      </c>
      <c r="C3066" s="8">
        <v>1527777.7778999999</v>
      </c>
      <c r="D3066" s="8">
        <v>4166.6666670000004</v>
      </c>
      <c r="E3066" s="2">
        <v>240</v>
      </c>
      <c r="F3066" s="2">
        <v>138.93614196777301</v>
      </c>
      <c r="G3066" s="2">
        <v>468.93704223632801</v>
      </c>
      <c r="H3066" s="1">
        <v>205.49233890252319</v>
      </c>
      <c r="I3066" s="1">
        <v>478.30051406281342</v>
      </c>
      <c r="J3066" s="1">
        <f t="shared" si="285"/>
        <v>47.904163734579761</v>
      </c>
      <c r="K3066" s="1">
        <f t="shared" si="286"/>
        <v>1.9967439086986314</v>
      </c>
      <c r="L3066" s="26"/>
      <c r="M3066" s="26"/>
      <c r="N3066" s="2">
        <v>1.8937230798245199E-13</v>
      </c>
      <c r="O3066" s="26"/>
      <c r="P3066" s="26"/>
      <c r="Q3066" s="26"/>
      <c r="R3066" s="26"/>
      <c r="S3066" s="26"/>
      <c r="T3066" s="26"/>
      <c r="U3066" s="26"/>
      <c r="V3066" s="26"/>
    </row>
    <row r="3067" spans="1:22" ht="14.5" x14ac:dyDescent="0.35">
      <c r="A3067" s="15">
        <v>26</v>
      </c>
      <c r="B3067" s="8">
        <v>180</v>
      </c>
      <c r="C3067" s="8">
        <v>1527777.7778999999</v>
      </c>
      <c r="D3067" s="8">
        <v>4166.6666670000004</v>
      </c>
      <c r="E3067" s="2">
        <v>270</v>
      </c>
      <c r="F3067" s="2">
        <v>142.94029235839801</v>
      </c>
      <c r="G3067" s="2">
        <v>479.21444702148398</v>
      </c>
      <c r="H3067" s="1">
        <v>206.94953683618189</v>
      </c>
      <c r="I3067" s="1">
        <v>484.03943191060068</v>
      </c>
      <c r="J3067" s="1">
        <f t="shared" si="285"/>
        <v>44.780406854976754</v>
      </c>
      <c r="K3067" s="1">
        <f t="shared" si="286"/>
        <v>1.0068529692929717</v>
      </c>
      <c r="L3067" s="26"/>
      <c r="M3067" s="26"/>
      <c r="N3067" s="2">
        <v>1.1572795673153699E-13</v>
      </c>
      <c r="O3067" s="26"/>
      <c r="P3067" s="26"/>
      <c r="Q3067" s="26"/>
      <c r="R3067" s="26"/>
      <c r="S3067" s="26"/>
      <c r="T3067" s="26"/>
      <c r="U3067" s="26"/>
      <c r="V3067" s="26"/>
    </row>
    <row r="3068" spans="1:22" ht="14.5" x14ac:dyDescent="0.35">
      <c r="A3068" s="15">
        <v>26</v>
      </c>
      <c r="B3068" s="8">
        <v>180</v>
      </c>
      <c r="C3068" s="8">
        <v>1527777.7778999999</v>
      </c>
      <c r="D3068" s="8">
        <v>4166.6666670000004</v>
      </c>
      <c r="E3068" s="2">
        <v>300</v>
      </c>
      <c r="F3068" s="2">
        <v>150.79216003418</v>
      </c>
      <c r="G3068" s="2">
        <v>495.01516723632801</v>
      </c>
      <c r="H3068" s="1">
        <v>208.40676378121719</v>
      </c>
      <c r="I3068" s="1">
        <v>495.53486566650332</v>
      </c>
      <c r="J3068" s="1">
        <f t="shared" si="285"/>
        <v>38.207957054251175</v>
      </c>
      <c r="K3068" s="1">
        <f t="shared" si="286"/>
        <v>0.10498636497883271</v>
      </c>
      <c r="L3068" s="26"/>
      <c r="M3068" s="26"/>
      <c r="N3068" s="2">
        <v>0</v>
      </c>
      <c r="O3068" s="26"/>
      <c r="P3068" s="26"/>
      <c r="Q3068" s="26"/>
      <c r="R3068" s="26"/>
      <c r="S3068" s="26"/>
      <c r="T3068" s="26"/>
      <c r="U3068" s="26"/>
      <c r="V3068" s="26"/>
    </row>
    <row r="3069" spans="1:22" ht="14.5" x14ac:dyDescent="0.35">
      <c r="A3069" s="15">
        <v>26</v>
      </c>
      <c r="B3069" s="8">
        <v>180</v>
      </c>
      <c r="C3069" s="8">
        <v>1527777.7778999999</v>
      </c>
      <c r="D3069" s="8">
        <v>4166.6666670000004</v>
      </c>
      <c r="E3069" s="2">
        <v>330</v>
      </c>
      <c r="F3069" s="2">
        <v>165.55909729003901</v>
      </c>
      <c r="G3069" s="2">
        <v>522.63629150390602</v>
      </c>
      <c r="H3069" s="1">
        <v>209.86397622056421</v>
      </c>
      <c r="I3069" s="1">
        <v>539.44137612482723</v>
      </c>
      <c r="J3069" s="1">
        <f t="shared" si="285"/>
        <v>26.760763773016084</v>
      </c>
      <c r="K3069" s="1">
        <f t="shared" si="286"/>
        <v>3.2154454051715256</v>
      </c>
      <c r="L3069" s="26"/>
      <c r="M3069" s="26"/>
      <c r="N3069" s="2">
        <v>4.2083598704358697E-14</v>
      </c>
      <c r="O3069" s="26"/>
      <c r="P3069" s="26"/>
      <c r="Q3069" s="26"/>
      <c r="R3069" s="26"/>
      <c r="S3069" s="26"/>
      <c r="T3069" s="26"/>
      <c r="U3069" s="26"/>
      <c r="V3069" s="26"/>
    </row>
    <row r="3070" spans="1:22" ht="14.5" x14ac:dyDescent="0.35">
      <c r="A3070" s="15">
        <v>26</v>
      </c>
      <c r="B3070" s="8">
        <v>180</v>
      </c>
      <c r="C3070" s="8">
        <v>1527777.7778999999</v>
      </c>
      <c r="D3070" s="8">
        <v>4166.6666670000004</v>
      </c>
      <c r="E3070" s="2">
        <v>360</v>
      </c>
      <c r="F3070" s="2">
        <v>186.16508483886699</v>
      </c>
      <c r="G3070" s="2">
        <v>553.62023925781295</v>
      </c>
      <c r="H3070" s="1">
        <v>211.3211886599112</v>
      </c>
      <c r="I3070" s="1">
        <v>588.12118632385898</v>
      </c>
      <c r="J3070" s="1">
        <f t="shared" si="285"/>
        <v>13.512793681381115</v>
      </c>
      <c r="K3070" s="1">
        <f t="shared" si="286"/>
        <v>6.2318796567658419</v>
      </c>
      <c r="L3070" s="26"/>
      <c r="M3070" s="26"/>
      <c r="N3070" s="2">
        <v>0</v>
      </c>
      <c r="O3070" s="26"/>
      <c r="P3070" s="26"/>
      <c r="Q3070" s="26"/>
      <c r="R3070" s="26"/>
      <c r="S3070" s="26"/>
      <c r="T3070" s="26"/>
      <c r="U3070" s="26"/>
      <c r="V3070" s="26"/>
    </row>
    <row r="3071" spans="1:22" ht="14.5" x14ac:dyDescent="0.35">
      <c r="A3071" s="15">
        <v>26</v>
      </c>
      <c r="B3071" s="8">
        <v>180</v>
      </c>
      <c r="C3071" s="8">
        <v>1527777.7778999999</v>
      </c>
      <c r="D3071" s="8">
        <v>4166.6666670000004</v>
      </c>
      <c r="E3071" s="2">
        <v>390</v>
      </c>
      <c r="F3071" s="2">
        <v>263.32943725585898</v>
      </c>
      <c r="G3071" s="2">
        <v>705.58563232421898</v>
      </c>
      <c r="H3071" s="1">
        <v>187.12709305342281</v>
      </c>
      <c r="I3071" s="1">
        <v>717.96538666840559</v>
      </c>
      <c r="J3071" s="1">
        <f t="shared" si="285"/>
        <v>-28.938027209011057</v>
      </c>
      <c r="K3071" s="1">
        <f t="shared" si="286"/>
        <v>1.7545360587073389</v>
      </c>
      <c r="L3071" s="26"/>
      <c r="M3071" s="26"/>
      <c r="N3071" s="2">
        <v>1527777</v>
      </c>
      <c r="O3071" s="26"/>
      <c r="P3071" s="26"/>
      <c r="Q3071" s="26"/>
      <c r="R3071" s="26"/>
      <c r="S3071" s="26"/>
      <c r="T3071" s="26"/>
      <c r="U3071" s="26"/>
      <c r="V3071" s="26"/>
    </row>
    <row r="3072" spans="1:22" ht="14.5" x14ac:dyDescent="0.35">
      <c r="A3072" s="15">
        <v>26</v>
      </c>
      <c r="B3072" s="8">
        <v>180</v>
      </c>
      <c r="C3072" s="8">
        <v>1527777.7778999999</v>
      </c>
      <c r="D3072" s="8">
        <v>4166.6666670000004</v>
      </c>
      <c r="E3072" s="2">
        <v>420</v>
      </c>
      <c r="F3072" s="2">
        <v>327.59201049804699</v>
      </c>
      <c r="G3072" s="2">
        <v>751.83361816406295</v>
      </c>
      <c r="H3072" s="1">
        <v>149.14304878018069</v>
      </c>
      <c r="I3072" s="1">
        <v>768.99112510478938</v>
      </c>
      <c r="J3072" s="1">
        <f t="shared" si="285"/>
        <v>-54.472928520620975</v>
      </c>
      <c r="K3072" s="1">
        <f t="shared" si="286"/>
        <v>2.2820882873825363</v>
      </c>
      <c r="L3072" s="26"/>
      <c r="M3072" s="26"/>
      <c r="N3072" s="2">
        <v>1527777</v>
      </c>
      <c r="O3072" s="26"/>
      <c r="P3072" s="26"/>
      <c r="Q3072" s="26"/>
      <c r="R3072" s="26"/>
      <c r="S3072" s="26"/>
      <c r="T3072" s="26"/>
      <c r="U3072" s="26"/>
      <c r="V3072" s="26"/>
    </row>
    <row r="3073" spans="1:22" ht="14.5" x14ac:dyDescent="0.35">
      <c r="A3073" s="15">
        <v>26</v>
      </c>
      <c r="B3073" s="8">
        <v>180</v>
      </c>
      <c r="C3073" s="8">
        <v>1527777.7778999999</v>
      </c>
      <c r="D3073" s="8">
        <v>4166.6666670000004</v>
      </c>
      <c r="E3073" s="2">
        <v>450</v>
      </c>
      <c r="F3073" s="2">
        <v>409.2783203125</v>
      </c>
      <c r="G3073" s="2">
        <v>782.46154785156205</v>
      </c>
      <c r="H3073" s="1">
        <v>205.18310663847259</v>
      </c>
      <c r="I3073" s="1">
        <v>801.29289881509374</v>
      </c>
      <c r="J3073" s="1">
        <f t="shared" si="285"/>
        <v>-49.867096189749979</v>
      </c>
      <c r="K3073" s="1">
        <f t="shared" si="286"/>
        <v>2.4066806880462983</v>
      </c>
      <c r="L3073" s="26"/>
      <c r="M3073" s="26"/>
      <c r="N3073" s="2">
        <v>1527777</v>
      </c>
      <c r="O3073" s="26"/>
      <c r="P3073" s="26"/>
      <c r="Q3073" s="26"/>
      <c r="R3073" s="26"/>
      <c r="S3073" s="26"/>
      <c r="T3073" s="26"/>
      <c r="U3073" s="26"/>
      <c r="V3073" s="26"/>
    </row>
    <row r="3074" spans="1:22" ht="14.5" x14ac:dyDescent="0.35">
      <c r="A3074" s="15">
        <v>26</v>
      </c>
      <c r="B3074" s="8">
        <v>180</v>
      </c>
      <c r="C3074" s="8">
        <v>1527777.7778999999</v>
      </c>
      <c r="D3074" s="8">
        <v>4166.6666670000004</v>
      </c>
      <c r="E3074" s="2">
        <v>480</v>
      </c>
      <c r="F3074" s="2">
        <v>530.65704345703102</v>
      </c>
      <c r="G3074" s="2">
        <v>810.29248046875</v>
      </c>
      <c r="H3074" s="1">
        <v>310.64854143749022</v>
      </c>
      <c r="I3074" s="1">
        <v>827.20402281807208</v>
      </c>
      <c r="J3074" s="1">
        <f t="shared" si="285"/>
        <v>-41.459640408477036</v>
      </c>
      <c r="K3074" s="1">
        <f t="shared" si="286"/>
        <v>2.0870911130187011</v>
      </c>
      <c r="L3074" s="26"/>
      <c r="M3074" s="26"/>
      <c r="N3074" s="2">
        <v>1527777</v>
      </c>
      <c r="O3074" s="26"/>
      <c r="P3074" s="26"/>
      <c r="Q3074" s="26"/>
      <c r="R3074" s="26"/>
      <c r="S3074" s="26"/>
      <c r="T3074" s="26"/>
      <c r="U3074" s="26"/>
      <c r="V3074" s="26"/>
    </row>
    <row r="3075" spans="1:22" ht="14.5" x14ac:dyDescent="0.35">
      <c r="A3075" s="15">
        <v>26</v>
      </c>
      <c r="B3075" s="8">
        <v>180</v>
      </c>
      <c r="C3075" s="8">
        <v>1527777.7778999999</v>
      </c>
      <c r="D3075" s="8">
        <v>4166.6666670000004</v>
      </c>
      <c r="E3075" s="2">
        <v>510</v>
      </c>
      <c r="F3075" s="2">
        <v>738.71771240234398</v>
      </c>
      <c r="G3075" s="2">
        <v>852.369873046875</v>
      </c>
      <c r="H3075" s="1">
        <v>505.97047806220343</v>
      </c>
      <c r="I3075" s="1">
        <v>860.25513029506453</v>
      </c>
      <c r="J3075" s="1">
        <f t="shared" si="285"/>
        <v>-31.506924828326621</v>
      </c>
      <c r="K3075" s="1">
        <f t="shared" si="286"/>
        <v>0.92509807039553738</v>
      </c>
      <c r="L3075" s="26"/>
      <c r="M3075" s="26"/>
      <c r="N3075" s="2">
        <v>1527777</v>
      </c>
      <c r="O3075" s="26"/>
      <c r="P3075" s="26"/>
      <c r="Q3075" s="26"/>
      <c r="R3075" s="26"/>
      <c r="S3075" s="26"/>
      <c r="T3075" s="26"/>
      <c r="U3075" s="26"/>
      <c r="V3075" s="26"/>
    </row>
    <row r="3076" spans="1:22" ht="14.5" x14ac:dyDescent="0.35">
      <c r="A3076" s="15">
        <v>26</v>
      </c>
      <c r="B3076" s="8">
        <v>180</v>
      </c>
      <c r="C3076" s="8">
        <v>1527777.7778999999</v>
      </c>
      <c r="D3076" s="8">
        <v>4166.6666670000004</v>
      </c>
      <c r="E3076" s="2">
        <v>540</v>
      </c>
      <c r="F3076" s="2">
        <v>1097.67712402344</v>
      </c>
      <c r="G3076" s="2">
        <v>908.81695556640602</v>
      </c>
      <c r="H3076" s="1">
        <v>928.10585256313573</v>
      </c>
      <c r="I3076" s="1">
        <v>902.5175918825787</v>
      </c>
      <c r="J3076" s="1">
        <f t="shared" si="285"/>
        <v>-15.448192164081503</v>
      </c>
      <c r="K3076" s="1">
        <f t="shared" si="286"/>
        <v>-0.69313888184462213</v>
      </c>
      <c r="L3076" s="26"/>
      <c r="M3076" s="26"/>
      <c r="N3076" s="2">
        <v>1527777</v>
      </c>
      <c r="O3076" s="26"/>
      <c r="P3076" s="26"/>
      <c r="Q3076" s="26"/>
      <c r="R3076" s="26"/>
      <c r="S3076" s="26"/>
      <c r="T3076" s="26"/>
      <c r="U3076" s="26"/>
      <c r="V3076" s="26"/>
    </row>
    <row r="3077" spans="1:22" ht="14.5" x14ac:dyDescent="0.35">
      <c r="A3077" s="15">
        <v>26</v>
      </c>
      <c r="B3077" s="8">
        <v>180</v>
      </c>
      <c r="C3077" s="8">
        <v>1527777.7778999999</v>
      </c>
      <c r="D3077" s="8">
        <v>4166.6666670000004</v>
      </c>
      <c r="E3077" s="2">
        <v>570</v>
      </c>
      <c r="F3077" s="2">
        <v>1376.64367675781</v>
      </c>
      <c r="G3077" s="2">
        <v>815.718017578125</v>
      </c>
      <c r="H3077" s="1">
        <v>1347.751818853762</v>
      </c>
      <c r="I3077" s="1">
        <v>851.90009129950533</v>
      </c>
      <c r="J3077" s="1">
        <f t="shared" si="285"/>
        <v>-2.0987172201373445</v>
      </c>
      <c r="K3077" s="1">
        <f t="shared" si="286"/>
        <v>4.4356104611744724</v>
      </c>
      <c r="L3077" s="26"/>
      <c r="M3077" s="26"/>
      <c r="N3077" s="2">
        <v>4.2083849426111097E-14</v>
      </c>
      <c r="O3077" s="26"/>
      <c r="P3077" s="26"/>
      <c r="Q3077" s="26"/>
      <c r="R3077" s="26"/>
      <c r="S3077" s="26"/>
      <c r="T3077" s="26"/>
      <c r="U3077" s="26"/>
      <c r="V3077" s="26"/>
    </row>
    <row r="3078" spans="1:22" ht="14.5" x14ac:dyDescent="0.35">
      <c r="A3078" s="15">
        <v>26</v>
      </c>
      <c r="B3078" s="8">
        <v>180</v>
      </c>
      <c r="C3078" s="8">
        <v>1527777.7778999999</v>
      </c>
      <c r="D3078" s="8">
        <v>4166.6666670000004</v>
      </c>
      <c r="E3078" s="2">
        <v>600</v>
      </c>
      <c r="F3078" s="2">
        <v>2050.947265625</v>
      </c>
      <c r="G3078" s="2">
        <v>841.69171142578102</v>
      </c>
      <c r="H3078" s="1">
        <v>2100.0729822364729</v>
      </c>
      <c r="I3078" s="1">
        <v>847.16338066575929</v>
      </c>
      <c r="J3078" s="1">
        <f t="shared" si="285"/>
        <v>2.3952696119908485</v>
      </c>
      <c r="K3078" s="1">
        <f t="shared" si="286"/>
        <v>0.65007997176419285</v>
      </c>
      <c r="L3078" s="26"/>
      <c r="M3078" s="26"/>
      <c r="N3078" s="2">
        <v>2.2093419216502599E-13</v>
      </c>
      <c r="O3078" s="26"/>
      <c r="P3078" s="26"/>
      <c r="Q3078" s="26"/>
      <c r="R3078" s="26"/>
      <c r="S3078" s="26"/>
      <c r="T3078" s="26"/>
      <c r="U3078" s="26"/>
      <c r="V3078" s="26"/>
    </row>
    <row r="3079" spans="1:22" ht="14.5" x14ac:dyDescent="0.35">
      <c r="A3079" s="15">
        <v>26</v>
      </c>
      <c r="B3079" s="8">
        <v>180</v>
      </c>
      <c r="C3079" s="8">
        <v>1527777.7778999999</v>
      </c>
      <c r="D3079" s="8">
        <v>4166.6666670000004</v>
      </c>
      <c r="E3079" s="2">
        <v>630</v>
      </c>
      <c r="F3079" s="2">
        <v>3006.76245117188</v>
      </c>
      <c r="G3079" s="2">
        <v>872.16070556640602</v>
      </c>
      <c r="H3079" s="1">
        <v>3123.5367929968388</v>
      </c>
      <c r="I3079" s="1">
        <v>850.62485876955589</v>
      </c>
      <c r="J3079" s="1">
        <f t="shared" si="285"/>
        <v>3.8837235638434366</v>
      </c>
      <c r="K3079" s="1">
        <f t="shared" si="286"/>
        <v>-2.4692521297281038</v>
      </c>
      <c r="L3079" s="26"/>
      <c r="M3079" s="26"/>
      <c r="N3079" s="2">
        <v>0</v>
      </c>
      <c r="O3079" s="26"/>
      <c r="P3079" s="26"/>
      <c r="Q3079" s="26"/>
      <c r="R3079" s="26"/>
      <c r="S3079" s="26"/>
      <c r="T3079" s="26"/>
      <c r="U3079" s="26"/>
      <c r="V3079" s="26"/>
    </row>
    <row r="3080" spans="1:22" ht="14.5" x14ac:dyDescent="0.35">
      <c r="A3080" s="15">
        <v>26</v>
      </c>
      <c r="B3080" s="8">
        <v>180</v>
      </c>
      <c r="C3080" s="8">
        <v>1527777.7778999999</v>
      </c>
      <c r="D3080" s="8">
        <v>4166.6666670000004</v>
      </c>
      <c r="E3080" s="2">
        <v>660</v>
      </c>
      <c r="F3080" s="2">
        <v>3933.71875</v>
      </c>
      <c r="G3080" s="2">
        <v>869.00689697265602</v>
      </c>
      <c r="H3080" s="1">
        <v>3841.4418762675132</v>
      </c>
      <c r="I3080" s="1">
        <v>831.52460200944245</v>
      </c>
      <c r="J3080" s="1">
        <f t="shared" si="285"/>
        <v>-2.3457923557063354</v>
      </c>
      <c r="K3080" s="1">
        <f t="shared" si="286"/>
        <v>-4.3132333119322741</v>
      </c>
      <c r="L3080" s="26"/>
      <c r="M3080" s="26"/>
      <c r="N3080" s="2">
        <v>2.6302739622300701E-14</v>
      </c>
      <c r="O3080" s="26"/>
      <c r="P3080" s="26"/>
      <c r="Q3080" s="26"/>
      <c r="R3080" s="26"/>
      <c r="S3080" s="26"/>
      <c r="T3080" s="26"/>
      <c r="U3080" s="26"/>
      <c r="V3080" s="26"/>
    </row>
    <row r="3081" spans="1:22" ht="14.5" x14ac:dyDescent="0.35">
      <c r="A3081" s="15">
        <v>26</v>
      </c>
      <c r="B3081" s="8">
        <v>180</v>
      </c>
      <c r="C3081" s="8">
        <v>1527777.7778999999</v>
      </c>
      <c r="D3081" s="8">
        <v>4166.6666670000004</v>
      </c>
      <c r="E3081" s="2">
        <v>690</v>
      </c>
      <c r="F3081" s="2">
        <v>5565.521484375</v>
      </c>
      <c r="G3081" s="2">
        <v>828.71691894531295</v>
      </c>
      <c r="H3081" s="1">
        <v>4699.5598714050784</v>
      </c>
      <c r="I3081" s="1">
        <v>807.68048395254721</v>
      </c>
      <c r="J3081" s="1">
        <f t="shared" si="285"/>
        <v>-15.559397540752965</v>
      </c>
      <c r="K3081" s="1">
        <f t="shared" si="286"/>
        <v>-2.5384343569983208</v>
      </c>
      <c r="L3081" s="26"/>
      <c r="M3081" s="26"/>
      <c r="N3081" s="2">
        <v>0</v>
      </c>
      <c r="O3081" s="26"/>
      <c r="P3081" s="26"/>
      <c r="Q3081" s="26"/>
      <c r="R3081" s="26"/>
      <c r="S3081" s="26"/>
      <c r="T3081" s="26"/>
      <c r="U3081" s="26"/>
      <c r="V3081" s="26"/>
    </row>
    <row r="3082" spans="1:22" ht="14.5" x14ac:dyDescent="0.35">
      <c r="A3082" s="15">
        <v>26</v>
      </c>
      <c r="B3082" s="8">
        <v>180</v>
      </c>
      <c r="C3082" s="8">
        <v>1527777.7778999999</v>
      </c>
      <c r="D3082" s="8">
        <v>4166.6666670000004</v>
      </c>
      <c r="E3082" s="2">
        <v>720</v>
      </c>
      <c r="F3082" s="2">
        <v>6023.16845703125</v>
      </c>
      <c r="G3082" s="2">
        <v>775.27117919921898</v>
      </c>
      <c r="H3082" s="1">
        <v>5610.7821471490024</v>
      </c>
      <c r="I3082" s="1">
        <v>783.16271771823767</v>
      </c>
      <c r="J3082" s="1">
        <f t="shared" ref="J3082:J3145" si="295">(H3082-F3082)/F3082*100</f>
        <v>-6.8466673782109035</v>
      </c>
      <c r="K3082" s="1">
        <f t="shared" ref="K3082:K3145" si="296">(I3082-G3082)/G3082*100</f>
        <v>1.0179068603027266</v>
      </c>
      <c r="L3082" s="26"/>
      <c r="M3082" s="26"/>
      <c r="N3082" s="2">
        <v>8.4166072548963504E-14</v>
      </c>
      <c r="O3082" s="26"/>
      <c r="P3082" s="26"/>
      <c r="Q3082" s="26"/>
      <c r="R3082" s="26"/>
      <c r="S3082" s="26"/>
      <c r="T3082" s="26"/>
      <c r="U3082" s="26"/>
      <c r="V3082" s="26"/>
    </row>
    <row r="3083" spans="1:22" ht="14.5" x14ac:dyDescent="0.35">
      <c r="A3083" s="15">
        <v>26</v>
      </c>
      <c r="B3083" s="8">
        <v>180</v>
      </c>
      <c r="C3083" s="8">
        <v>1527777.7778999999</v>
      </c>
      <c r="D3083" s="8">
        <v>4166.6666670000004</v>
      </c>
      <c r="E3083" s="2">
        <v>750</v>
      </c>
      <c r="F3083" s="2">
        <v>7027.4248046875</v>
      </c>
      <c r="G3083" s="2">
        <v>841.93688964843705</v>
      </c>
      <c r="H3083" s="1">
        <v>6594.4966583991727</v>
      </c>
      <c r="I3083" s="1">
        <v>852.80042478172641</v>
      </c>
      <c r="J3083" s="1">
        <f t="shared" si="295"/>
        <v>-6.1605518140806206</v>
      </c>
      <c r="K3083" s="1">
        <f t="shared" si="296"/>
        <v>1.2903027847877753</v>
      </c>
      <c r="L3083" s="26"/>
      <c r="M3083" s="26"/>
      <c r="N3083" s="2">
        <v>1527777</v>
      </c>
      <c r="O3083" s="26"/>
      <c r="P3083" s="26"/>
      <c r="Q3083" s="26"/>
      <c r="R3083" s="26"/>
      <c r="S3083" s="26"/>
      <c r="T3083" s="26"/>
      <c r="U3083" s="26"/>
      <c r="V3083" s="26"/>
    </row>
    <row r="3084" spans="1:22" ht="14.5" x14ac:dyDescent="0.35">
      <c r="A3084" s="15">
        <v>26</v>
      </c>
      <c r="B3084" s="8">
        <v>180</v>
      </c>
      <c r="C3084" s="8">
        <v>1527777.7778999999</v>
      </c>
      <c r="D3084" s="8">
        <v>4166.6666670000004</v>
      </c>
      <c r="E3084" s="2">
        <v>780</v>
      </c>
      <c r="F3084" s="2">
        <v>7596.05908203125</v>
      </c>
      <c r="G3084" s="2">
        <v>819.48449707031295</v>
      </c>
      <c r="H3084" s="1">
        <v>7144.2376448706746</v>
      </c>
      <c r="I3084" s="1">
        <v>821.6391353927379</v>
      </c>
      <c r="J3084" s="1">
        <f t="shared" si="295"/>
        <v>-5.9481032503996083</v>
      </c>
      <c r="K3084" s="1">
        <f t="shared" si="296"/>
        <v>0.26292606268060648</v>
      </c>
      <c r="L3084" s="26"/>
      <c r="M3084" s="26"/>
      <c r="N3084" s="2">
        <v>1527777</v>
      </c>
      <c r="O3084" s="26"/>
      <c r="P3084" s="26"/>
      <c r="Q3084" s="26"/>
      <c r="R3084" s="26"/>
      <c r="S3084" s="26"/>
      <c r="T3084" s="26"/>
      <c r="U3084" s="26"/>
      <c r="V3084" s="26"/>
    </row>
    <row r="3085" spans="1:22" ht="14.5" x14ac:dyDescent="0.35">
      <c r="A3085" s="15">
        <v>26</v>
      </c>
      <c r="B3085" s="8">
        <v>180</v>
      </c>
      <c r="C3085" s="8">
        <v>1527777.7778999999</v>
      </c>
      <c r="D3085" s="8">
        <v>4166.6666670000004</v>
      </c>
      <c r="E3085" s="2">
        <v>810</v>
      </c>
      <c r="F3085" s="2">
        <v>7931.88720703125</v>
      </c>
      <c r="G3085" s="2">
        <v>779.87335205078102</v>
      </c>
      <c r="H3085" s="1">
        <v>7621.866096733941</v>
      </c>
      <c r="I3085" s="1">
        <v>777.34170654417062</v>
      </c>
      <c r="J3085" s="1">
        <f t="shared" si="295"/>
        <v>-3.9085415892259485</v>
      </c>
      <c r="K3085" s="1">
        <f t="shared" si="296"/>
        <v>-0.32462264545302166</v>
      </c>
      <c r="L3085" s="26"/>
      <c r="M3085" s="26"/>
      <c r="N3085" s="2">
        <v>1527777</v>
      </c>
      <c r="O3085" s="26"/>
      <c r="P3085" s="26"/>
      <c r="Q3085" s="26"/>
      <c r="R3085" s="26"/>
      <c r="S3085" s="26"/>
      <c r="T3085" s="26"/>
      <c r="U3085" s="26"/>
      <c r="V3085" s="26"/>
    </row>
    <row r="3086" spans="1:22" ht="14.5" x14ac:dyDescent="0.35">
      <c r="A3086" s="15">
        <v>26</v>
      </c>
      <c r="B3086" s="8">
        <v>180</v>
      </c>
      <c r="C3086" s="8">
        <v>1527777.7778999999</v>
      </c>
      <c r="D3086" s="8">
        <v>4166.6666670000004</v>
      </c>
      <c r="E3086" s="2">
        <v>840</v>
      </c>
      <c r="F3086" s="2">
        <v>8376.388671875</v>
      </c>
      <c r="G3086" s="2">
        <v>759.12384033203102</v>
      </c>
      <c r="H3086" s="1">
        <v>8450.9583255469333</v>
      </c>
      <c r="I3086" s="1">
        <v>737.49329022435484</v>
      </c>
      <c r="J3086" s="1">
        <f t="shared" si="295"/>
        <v>0.89023631296279626</v>
      </c>
      <c r="K3086" s="1">
        <f t="shared" si="296"/>
        <v>-2.8494099326685962</v>
      </c>
      <c r="L3086" s="26"/>
      <c r="M3086" s="26"/>
      <c r="N3086" s="2">
        <v>1527777</v>
      </c>
      <c r="O3086" s="26"/>
      <c r="P3086" s="26"/>
      <c r="Q3086" s="26"/>
      <c r="R3086" s="26"/>
      <c r="S3086" s="26"/>
      <c r="T3086" s="26"/>
      <c r="U3086" s="26"/>
      <c r="V3086" s="26"/>
    </row>
    <row r="3087" spans="1:22" ht="14.5" x14ac:dyDescent="0.35">
      <c r="A3087" s="15">
        <v>26</v>
      </c>
      <c r="B3087" s="8">
        <v>180</v>
      </c>
      <c r="C3087" s="8">
        <v>1527777.7778999999</v>
      </c>
      <c r="D3087" s="8">
        <v>4166.6666670000004</v>
      </c>
      <c r="E3087" s="2">
        <v>870</v>
      </c>
      <c r="F3087" s="2">
        <v>9229.0068359375</v>
      </c>
      <c r="G3087" s="2">
        <v>759.755615234375</v>
      </c>
      <c r="H3087" s="1">
        <v>8813.4807751057124</v>
      </c>
      <c r="I3087" s="1">
        <v>705.07696660684894</v>
      </c>
      <c r="J3087" s="1">
        <f t="shared" si="295"/>
        <v>-4.5023919498438394</v>
      </c>
      <c r="K3087" s="1">
        <f t="shared" si="296"/>
        <v>-7.196873248598286</v>
      </c>
      <c r="L3087" s="26"/>
      <c r="M3087" s="26"/>
      <c r="N3087" s="2">
        <v>1527777</v>
      </c>
      <c r="O3087" s="26"/>
      <c r="P3087" s="26"/>
      <c r="Q3087" s="26"/>
      <c r="R3087" s="26"/>
      <c r="S3087" s="26"/>
      <c r="T3087" s="26"/>
      <c r="U3087" s="26"/>
      <c r="V3087" s="26"/>
    </row>
    <row r="3088" spans="1:22" ht="14.5" x14ac:dyDescent="0.35">
      <c r="A3088" s="15">
        <v>26</v>
      </c>
      <c r="B3088" s="8">
        <v>180</v>
      </c>
      <c r="C3088" s="8">
        <v>1527777.7778999999</v>
      </c>
      <c r="D3088" s="8">
        <v>4166.6666670000004</v>
      </c>
      <c r="E3088" s="2">
        <v>900</v>
      </c>
      <c r="F3088" s="2">
        <v>9170.7734375</v>
      </c>
      <c r="G3088" s="2">
        <v>698.80242919921898</v>
      </c>
      <c r="H3088" s="1">
        <v>9305.99275947975</v>
      </c>
      <c r="I3088" s="1">
        <v>671.19884316018965</v>
      </c>
      <c r="J3088" s="1">
        <f t="shared" si="295"/>
        <v>1.4744593016203822</v>
      </c>
      <c r="K3088" s="1">
        <f t="shared" si="296"/>
        <v>-3.9501273730060147</v>
      </c>
      <c r="L3088" s="26"/>
      <c r="M3088" s="26"/>
      <c r="N3088" s="2">
        <v>1527777</v>
      </c>
      <c r="O3088" s="26"/>
      <c r="P3088" s="26"/>
      <c r="Q3088" s="26"/>
      <c r="R3088" s="26"/>
      <c r="S3088" s="26"/>
      <c r="T3088" s="26"/>
      <c r="U3088" s="26"/>
      <c r="V3088" s="26"/>
    </row>
    <row r="3089" spans="1:22" ht="14.5" x14ac:dyDescent="0.35">
      <c r="A3089" s="15">
        <v>26</v>
      </c>
      <c r="B3089" s="8">
        <v>180</v>
      </c>
      <c r="C3089" s="8">
        <v>1527777.7778999999</v>
      </c>
      <c r="D3089" s="8">
        <v>4166.6666670000004</v>
      </c>
      <c r="E3089" s="2">
        <v>930</v>
      </c>
      <c r="F3089" s="2">
        <v>7021.35009765625</v>
      </c>
      <c r="G3089" s="2">
        <v>526.92108154296898</v>
      </c>
      <c r="H3089" s="1">
        <v>7742.977686102563</v>
      </c>
      <c r="I3089" s="1">
        <v>488.35081739235369</v>
      </c>
      <c r="J3089" s="1">
        <f t="shared" si="295"/>
        <v>10.277618668910907</v>
      </c>
      <c r="K3089" s="1">
        <f t="shared" si="296"/>
        <v>-7.319931864876426</v>
      </c>
      <c r="L3089" s="26"/>
      <c r="M3089" s="26"/>
      <c r="N3089" s="2">
        <v>0</v>
      </c>
      <c r="O3089" s="26"/>
      <c r="P3089" s="26"/>
      <c r="Q3089" s="26"/>
      <c r="R3089" s="26"/>
      <c r="S3089" s="26"/>
      <c r="T3089" s="26"/>
      <c r="U3089" s="26"/>
      <c r="V3089" s="26"/>
    </row>
    <row r="3090" spans="1:22" ht="14.5" x14ac:dyDescent="0.35">
      <c r="A3090" s="15">
        <v>26</v>
      </c>
      <c r="B3090" s="8">
        <v>180</v>
      </c>
      <c r="C3090" s="8">
        <v>1527777.7778999999</v>
      </c>
      <c r="D3090" s="8">
        <v>4166.6666670000004</v>
      </c>
      <c r="E3090" s="2">
        <v>960</v>
      </c>
      <c r="F3090" s="2">
        <v>7531.43017578125</v>
      </c>
      <c r="G3090" s="2">
        <v>423.67581176757801</v>
      </c>
      <c r="H3090" s="1">
        <v>7410.7477556197882</v>
      </c>
      <c r="I3090" s="1">
        <v>433.04879672911937</v>
      </c>
      <c r="J3090" s="1">
        <f t="shared" si="295"/>
        <v>-1.6023838413790132</v>
      </c>
      <c r="K3090" s="1">
        <f t="shared" si="296"/>
        <v>2.2123011749094701</v>
      </c>
      <c r="L3090" s="26"/>
      <c r="M3090" s="26"/>
      <c r="N3090" s="2">
        <v>6.3124994868855197E-14</v>
      </c>
      <c r="O3090" s="26"/>
      <c r="P3090" s="26"/>
      <c r="Q3090" s="26"/>
      <c r="R3090" s="26"/>
      <c r="S3090" s="26"/>
      <c r="T3090" s="26"/>
      <c r="U3090" s="26"/>
      <c r="V3090" s="26"/>
    </row>
    <row r="3091" spans="1:22" ht="14.5" x14ac:dyDescent="0.35">
      <c r="A3091" s="15">
        <v>26</v>
      </c>
      <c r="B3091" s="8">
        <v>180</v>
      </c>
      <c r="C3091" s="8">
        <v>1527777.7778999999</v>
      </c>
      <c r="D3091" s="8">
        <v>4166.6666670000004</v>
      </c>
      <c r="E3091" s="2">
        <v>990</v>
      </c>
      <c r="F3091" s="2">
        <v>8758.0107421875</v>
      </c>
      <c r="G3091" s="2">
        <v>419.51843261718699</v>
      </c>
      <c r="H3091" s="1">
        <v>8202.8465336163372</v>
      </c>
      <c r="I3091" s="1">
        <v>427.35111127597952</v>
      </c>
      <c r="J3091" s="1">
        <f t="shared" si="295"/>
        <v>-6.3389304365308261</v>
      </c>
      <c r="K3091" s="1">
        <f t="shared" si="296"/>
        <v>1.8670642455274178</v>
      </c>
      <c r="L3091" s="26"/>
      <c r="M3091" s="26"/>
      <c r="N3091" s="2">
        <v>0</v>
      </c>
      <c r="O3091" s="26"/>
      <c r="P3091" s="26"/>
      <c r="Q3091" s="26"/>
      <c r="R3091" s="26"/>
      <c r="S3091" s="26"/>
      <c r="T3091" s="26"/>
      <c r="U3091" s="26"/>
      <c r="V3091" s="26"/>
    </row>
    <row r="3092" spans="1:22" ht="14.5" x14ac:dyDescent="0.35">
      <c r="A3092" s="15">
        <v>26</v>
      </c>
      <c r="B3092" s="8">
        <v>180</v>
      </c>
      <c r="C3092" s="8">
        <v>1527777.7778999999</v>
      </c>
      <c r="D3092" s="8">
        <v>4166.6666670000004</v>
      </c>
      <c r="E3092" s="2">
        <v>1020</v>
      </c>
      <c r="F3092" s="2">
        <v>9426.9775390625</v>
      </c>
      <c r="G3092" s="2">
        <v>410.90216064453102</v>
      </c>
      <c r="H3092" s="1">
        <v>9888.7482284330417</v>
      </c>
      <c r="I3092" s="1">
        <v>429.43325433991748</v>
      </c>
      <c r="J3092" s="1">
        <f t="shared" si="295"/>
        <v>4.898395985957384</v>
      </c>
      <c r="K3092" s="1">
        <f t="shared" si="296"/>
        <v>4.5098555009589241</v>
      </c>
      <c r="L3092" s="26"/>
      <c r="M3092" s="26"/>
      <c r="N3092" s="2">
        <v>0</v>
      </c>
      <c r="O3092" s="26"/>
      <c r="P3092" s="26"/>
      <c r="Q3092" s="26"/>
      <c r="R3092" s="26"/>
      <c r="S3092" s="26"/>
      <c r="T3092" s="26"/>
      <c r="U3092" s="26"/>
      <c r="V3092" s="26"/>
    </row>
    <row r="3093" spans="1:22" ht="14.5" x14ac:dyDescent="0.35">
      <c r="A3093" s="15">
        <v>26</v>
      </c>
      <c r="B3093" s="8">
        <v>180</v>
      </c>
      <c r="C3093" s="8">
        <v>1527777.7778999999</v>
      </c>
      <c r="D3093" s="8">
        <v>4166.6666670000004</v>
      </c>
      <c r="E3093" s="2">
        <v>1050</v>
      </c>
      <c r="F3093" s="2">
        <v>9900.4453125</v>
      </c>
      <c r="G3093" s="2">
        <v>414.69610595703102</v>
      </c>
      <c r="H3093" s="1">
        <v>9750.7097772712004</v>
      </c>
      <c r="I3093" s="1">
        <v>435.31342099909801</v>
      </c>
      <c r="J3093" s="1">
        <f t="shared" si="295"/>
        <v>-1.5124121239248505</v>
      </c>
      <c r="K3093" s="1">
        <f t="shared" si="296"/>
        <v>4.9716683484371238</v>
      </c>
      <c r="L3093" s="26"/>
      <c r="M3093" s="26"/>
      <c r="N3093" s="2">
        <v>0</v>
      </c>
      <c r="O3093" s="26"/>
      <c r="P3093" s="26"/>
      <c r="Q3093" s="26"/>
      <c r="R3093" s="26"/>
      <c r="S3093" s="26"/>
      <c r="T3093" s="26"/>
      <c r="U3093" s="26"/>
      <c r="V3093" s="26"/>
    </row>
    <row r="3094" spans="1:22" ht="14.5" x14ac:dyDescent="0.35">
      <c r="A3094" s="15">
        <v>26</v>
      </c>
      <c r="B3094" s="8">
        <v>180</v>
      </c>
      <c r="C3094" s="8">
        <v>1527777.7778999999</v>
      </c>
      <c r="D3094" s="8">
        <v>4166.6666670000004</v>
      </c>
      <c r="E3094" s="2">
        <v>1080</v>
      </c>
      <c r="F3094" s="2">
        <v>9873.701171875</v>
      </c>
      <c r="G3094" s="2">
        <v>423.33001708984398</v>
      </c>
      <c r="H3094" s="1">
        <v>9861.9834927615393</v>
      </c>
      <c r="I3094" s="1">
        <v>441.56463277722798</v>
      </c>
      <c r="J3094" s="1">
        <f t="shared" si="295"/>
        <v>-0.11867565069558939</v>
      </c>
      <c r="K3094" s="1">
        <f t="shared" si="296"/>
        <v>4.3074232752821882</v>
      </c>
      <c r="L3094" s="26"/>
      <c r="M3094" s="26"/>
      <c r="N3094" s="2">
        <v>0</v>
      </c>
      <c r="O3094" s="26"/>
      <c r="P3094" s="26"/>
      <c r="Q3094" s="26"/>
      <c r="R3094" s="26"/>
      <c r="S3094" s="26"/>
      <c r="T3094" s="26"/>
      <c r="U3094" s="26"/>
      <c r="V3094" s="26"/>
    </row>
    <row r="3095" spans="1:22" ht="14.5" x14ac:dyDescent="0.35">
      <c r="A3095" s="15">
        <v>26</v>
      </c>
      <c r="B3095" s="8">
        <v>180</v>
      </c>
      <c r="C3095" s="8">
        <v>1527777.7778999999</v>
      </c>
      <c r="D3095" s="8">
        <v>4166.6666670000004</v>
      </c>
      <c r="E3095" s="2">
        <v>1110</v>
      </c>
      <c r="F3095" s="2">
        <v>11107</v>
      </c>
      <c r="G3095" s="2">
        <v>513.81341552734398</v>
      </c>
      <c r="H3095" s="1">
        <v>10993.33249021582</v>
      </c>
      <c r="I3095" s="1">
        <v>552.88118659903864</v>
      </c>
      <c r="J3095" s="1">
        <f t="shared" si="295"/>
        <v>-1.0233862409667764</v>
      </c>
      <c r="K3095" s="1">
        <f t="shared" si="296"/>
        <v>7.6034937763542239</v>
      </c>
      <c r="L3095" s="26"/>
      <c r="M3095" s="26"/>
      <c r="N3095" s="2">
        <v>1527777</v>
      </c>
      <c r="O3095" s="26"/>
      <c r="P3095" s="26"/>
      <c r="Q3095" s="26"/>
      <c r="R3095" s="26"/>
      <c r="S3095" s="26"/>
      <c r="T3095" s="26"/>
      <c r="U3095" s="26"/>
      <c r="V3095" s="26"/>
    </row>
    <row r="3096" spans="1:22" ht="14.5" x14ac:dyDescent="0.35">
      <c r="A3096" s="15">
        <v>26</v>
      </c>
      <c r="B3096" s="8">
        <v>180</v>
      </c>
      <c r="C3096" s="8">
        <v>1527777.7778999999</v>
      </c>
      <c r="D3096" s="8">
        <v>4166.6666670000004</v>
      </c>
      <c r="E3096" s="2">
        <v>1140</v>
      </c>
      <c r="F3096" s="2">
        <v>12286.6650390625</v>
      </c>
      <c r="G3096" s="2">
        <v>586.285888671875</v>
      </c>
      <c r="H3096" s="1">
        <v>11852.35888958004</v>
      </c>
      <c r="I3096" s="1">
        <v>578.55039531360171</v>
      </c>
      <c r="J3096" s="1">
        <f t="shared" si="295"/>
        <v>-3.5347765085292679</v>
      </c>
      <c r="K3096" s="1">
        <f t="shared" si="296"/>
        <v>-1.3194063694414775</v>
      </c>
      <c r="L3096" s="26"/>
      <c r="M3096" s="26"/>
      <c r="N3096" s="2">
        <v>1527777</v>
      </c>
      <c r="O3096" s="26"/>
      <c r="P3096" s="26"/>
      <c r="Q3096" s="26"/>
      <c r="R3096" s="26"/>
      <c r="S3096" s="26"/>
      <c r="T3096" s="26"/>
      <c r="U3096" s="26"/>
      <c r="V3096" s="26"/>
    </row>
    <row r="3097" spans="1:22" ht="14.5" x14ac:dyDescent="0.35">
      <c r="A3097" s="15">
        <v>26</v>
      </c>
      <c r="B3097" s="8">
        <v>180</v>
      </c>
      <c r="C3097" s="8">
        <v>1527777.7778999999</v>
      </c>
      <c r="D3097" s="8">
        <v>4166.6666670000004</v>
      </c>
      <c r="E3097" s="2">
        <v>1170</v>
      </c>
      <c r="F3097" s="2">
        <v>12244.08203125</v>
      </c>
      <c r="G3097" s="2">
        <v>585.712158203125</v>
      </c>
      <c r="H3097" s="1">
        <v>12670.434222166399</v>
      </c>
      <c r="I3097" s="1">
        <v>598.24039604265226</v>
      </c>
      <c r="J3097" s="1">
        <f t="shared" si="295"/>
        <v>3.4821082530175831</v>
      </c>
      <c r="K3097" s="1">
        <f t="shared" si="296"/>
        <v>2.1389752054937659</v>
      </c>
      <c r="L3097" s="26"/>
      <c r="M3097" s="26"/>
      <c r="N3097" s="2">
        <v>1527777</v>
      </c>
      <c r="O3097" s="26"/>
      <c r="P3097" s="26"/>
      <c r="Q3097" s="26"/>
      <c r="R3097" s="26"/>
      <c r="S3097" s="26"/>
      <c r="T3097" s="26"/>
      <c r="U3097" s="26"/>
      <c r="V3097" s="26"/>
    </row>
    <row r="3098" spans="1:22" ht="14.5" x14ac:dyDescent="0.35">
      <c r="A3098" s="15">
        <v>26</v>
      </c>
      <c r="B3098" s="8">
        <v>180</v>
      </c>
      <c r="C3098" s="8">
        <v>1527777.7778999999</v>
      </c>
      <c r="D3098" s="8">
        <v>4166.6666670000004</v>
      </c>
      <c r="E3098" s="2">
        <v>1200</v>
      </c>
      <c r="F3098" s="2">
        <v>12804.3271484375</v>
      </c>
      <c r="G3098" s="2">
        <v>619.77197265625</v>
      </c>
      <c r="H3098" s="1">
        <v>13275.458359678571</v>
      </c>
      <c r="I3098" s="1">
        <v>611.28696648277753</v>
      </c>
      <c r="J3098" s="1">
        <f t="shared" si="295"/>
        <v>3.6794687122514067</v>
      </c>
      <c r="K3098" s="1">
        <f t="shared" si="296"/>
        <v>-1.369052901360964</v>
      </c>
      <c r="L3098" s="26"/>
      <c r="M3098" s="26"/>
      <c r="N3098" s="2">
        <v>1527777</v>
      </c>
      <c r="O3098" s="26"/>
      <c r="P3098" s="26"/>
      <c r="Q3098" s="26"/>
      <c r="R3098" s="26"/>
      <c r="S3098" s="26"/>
      <c r="T3098" s="26"/>
      <c r="U3098" s="26"/>
      <c r="V3098" s="26"/>
    </row>
    <row r="3099" spans="1:22" ht="14.5" x14ac:dyDescent="0.35">
      <c r="A3099" s="15">
        <v>26</v>
      </c>
      <c r="B3099" s="8">
        <v>180</v>
      </c>
      <c r="C3099" s="8">
        <v>1527777.7778999999</v>
      </c>
      <c r="D3099" s="8">
        <v>4166.6666670000004</v>
      </c>
      <c r="E3099" s="2">
        <v>1230</v>
      </c>
      <c r="F3099" s="2">
        <v>13117.0576171875</v>
      </c>
      <c r="G3099" s="2">
        <v>628.25262451171898</v>
      </c>
      <c r="H3099" s="1">
        <v>13823.48929956294</v>
      </c>
      <c r="I3099" s="1">
        <v>625.20819302422296</v>
      </c>
      <c r="J3099" s="1">
        <f t="shared" si="295"/>
        <v>5.3855956342662585</v>
      </c>
      <c r="K3099" s="1">
        <f t="shared" si="296"/>
        <v>-0.48458714993226804</v>
      </c>
      <c r="L3099" s="26"/>
      <c r="M3099" s="26"/>
      <c r="N3099" s="2">
        <v>1527777</v>
      </c>
      <c r="O3099" s="26"/>
      <c r="P3099" s="26"/>
      <c r="Q3099" s="26"/>
      <c r="R3099" s="26"/>
      <c r="S3099" s="26"/>
      <c r="T3099" s="26"/>
      <c r="U3099" s="26"/>
      <c r="V3099" s="26"/>
    </row>
    <row r="3100" spans="1:22" ht="14.5" x14ac:dyDescent="0.35">
      <c r="A3100" s="15">
        <v>26</v>
      </c>
      <c r="B3100" s="8">
        <v>180</v>
      </c>
      <c r="C3100" s="8">
        <v>1527777.7778999999</v>
      </c>
      <c r="D3100" s="8">
        <v>4166.6666670000004</v>
      </c>
      <c r="E3100" s="2">
        <v>1260</v>
      </c>
      <c r="F3100" s="2">
        <v>14552.2314453125</v>
      </c>
      <c r="G3100" s="2">
        <v>662.35827636718705</v>
      </c>
      <c r="H3100" s="1">
        <v>14627.70601355395</v>
      </c>
      <c r="I3100" s="1">
        <v>638.81395460031467</v>
      </c>
      <c r="J3100" s="1">
        <f t="shared" si="295"/>
        <v>0.51864601332850568</v>
      </c>
      <c r="K3100" s="1">
        <f t="shared" si="296"/>
        <v>-3.5546203024751319</v>
      </c>
      <c r="L3100" s="26"/>
      <c r="M3100" s="26"/>
      <c r="N3100" s="2">
        <v>1527777</v>
      </c>
      <c r="O3100" s="26"/>
      <c r="P3100" s="26"/>
      <c r="Q3100" s="26"/>
      <c r="R3100" s="26"/>
      <c r="S3100" s="26"/>
      <c r="T3100" s="26"/>
      <c r="U3100" s="26"/>
      <c r="V3100" s="26"/>
    </row>
    <row r="3101" spans="1:22" ht="14.5" x14ac:dyDescent="0.35">
      <c r="A3101" s="15">
        <v>26</v>
      </c>
      <c r="B3101" s="8">
        <v>180</v>
      </c>
      <c r="C3101" s="8">
        <v>1527777.7778999999</v>
      </c>
      <c r="D3101" s="8">
        <v>4166.6666670000004</v>
      </c>
      <c r="E3101" s="2">
        <v>1290</v>
      </c>
      <c r="F3101" s="2">
        <v>13558.2275390625</v>
      </c>
      <c r="G3101" s="2">
        <v>580.67205810546898</v>
      </c>
      <c r="H3101" s="1">
        <v>13589.120080720981</v>
      </c>
      <c r="I3101" s="1">
        <v>539.01744395913988</v>
      </c>
      <c r="J3101" s="1">
        <f t="shared" si="295"/>
        <v>0.22785088662567762</v>
      </c>
      <c r="K3101" s="1">
        <f t="shared" si="296"/>
        <v>-7.173517920292845</v>
      </c>
      <c r="L3101" s="26"/>
      <c r="M3101" s="26"/>
      <c r="N3101" s="2">
        <v>1.8937248416530499E-13</v>
      </c>
      <c r="O3101" s="26"/>
      <c r="P3101" s="26"/>
      <c r="Q3101" s="26"/>
      <c r="R3101" s="26"/>
      <c r="S3101" s="26"/>
      <c r="T3101" s="26"/>
      <c r="U3101" s="26"/>
      <c r="V3101" s="26"/>
    </row>
    <row r="3102" spans="1:22" ht="14.5" x14ac:dyDescent="0.35">
      <c r="A3102" s="15">
        <v>26</v>
      </c>
      <c r="B3102" s="8">
        <v>180</v>
      </c>
      <c r="C3102" s="8">
        <v>1527777.7778999999</v>
      </c>
      <c r="D3102" s="8">
        <v>4166.6666670000004</v>
      </c>
      <c r="E3102" s="2">
        <v>1320</v>
      </c>
      <c r="F3102" s="2">
        <v>12916.9296875</v>
      </c>
      <c r="G3102" s="2">
        <v>502.10855102539102</v>
      </c>
      <c r="H3102" s="1">
        <v>13591.714858251389</v>
      </c>
      <c r="I3102" s="1">
        <v>516.09237183383834</v>
      </c>
      <c r="J3102" s="1">
        <f t="shared" si="295"/>
        <v>5.2240368808726556</v>
      </c>
      <c r="K3102" s="1">
        <f t="shared" si="296"/>
        <v>2.7850194504534884</v>
      </c>
      <c r="L3102" s="26"/>
      <c r="M3102" s="26"/>
      <c r="N3102" s="2">
        <v>0</v>
      </c>
      <c r="O3102" s="26"/>
      <c r="P3102" s="26"/>
      <c r="Q3102" s="26"/>
      <c r="R3102" s="26"/>
      <c r="S3102" s="26"/>
      <c r="T3102" s="26"/>
      <c r="U3102" s="26"/>
      <c r="V3102" s="26"/>
    </row>
    <row r="3103" spans="1:22" ht="14.5" x14ac:dyDescent="0.35">
      <c r="A3103" s="15">
        <v>26</v>
      </c>
      <c r="B3103" s="8">
        <v>180</v>
      </c>
      <c r="C3103" s="8">
        <v>1527777.7778999999</v>
      </c>
      <c r="D3103" s="8">
        <v>4166.6666670000004</v>
      </c>
      <c r="E3103" s="2">
        <v>1350</v>
      </c>
      <c r="F3103" s="2">
        <v>13176.8779296875</v>
      </c>
      <c r="G3103" s="2">
        <v>449.492431640625</v>
      </c>
      <c r="H3103" s="1">
        <v>13802.025522638731</v>
      </c>
      <c r="I3103" s="1">
        <v>520.02751171443413</v>
      </c>
      <c r="J3103" s="1">
        <f t="shared" si="295"/>
        <v>4.7442770304699682</v>
      </c>
      <c r="K3103" s="1">
        <f t="shared" si="296"/>
        <v>15.692161893885419</v>
      </c>
      <c r="L3103" s="26"/>
      <c r="M3103" s="26"/>
      <c r="N3103" s="2">
        <v>4.2083737617762098E-14</v>
      </c>
      <c r="O3103" s="26"/>
      <c r="P3103" s="26"/>
      <c r="Q3103" s="26"/>
      <c r="R3103" s="26"/>
      <c r="S3103" s="26"/>
      <c r="T3103" s="26"/>
      <c r="U3103" s="26"/>
      <c r="V3103" s="26"/>
    </row>
    <row r="3104" spans="1:22" ht="14.5" x14ac:dyDescent="0.35">
      <c r="A3104" s="15">
        <v>26</v>
      </c>
      <c r="B3104" s="8">
        <v>180</v>
      </c>
      <c r="C3104" s="8">
        <v>1527777.7778999999</v>
      </c>
      <c r="D3104" s="8">
        <v>4166.6666670000004</v>
      </c>
      <c r="E3104" s="2">
        <v>1380</v>
      </c>
      <c r="F3104" s="2">
        <v>14224.6591796875</v>
      </c>
      <c r="G3104" s="2">
        <v>465.28228759765602</v>
      </c>
      <c r="H3104" s="1">
        <v>14097.66398394036</v>
      </c>
      <c r="I3104" s="1">
        <v>531.88071078650557</v>
      </c>
      <c r="J3104" s="1">
        <f t="shared" si="295"/>
        <v>-0.89278199317764073</v>
      </c>
      <c r="K3104" s="1">
        <f t="shared" si="296"/>
        <v>14.313552216378215</v>
      </c>
      <c r="L3104" s="26"/>
      <c r="M3104" s="26"/>
      <c r="N3104" s="2">
        <v>0</v>
      </c>
      <c r="O3104" s="26"/>
      <c r="P3104" s="26"/>
      <c r="Q3104" s="26"/>
      <c r="R3104" s="26"/>
      <c r="S3104" s="26"/>
      <c r="T3104" s="26"/>
      <c r="U3104" s="26"/>
      <c r="V3104" s="26"/>
    </row>
    <row r="3105" spans="1:22" ht="14.5" x14ac:dyDescent="0.35">
      <c r="A3105" s="15">
        <v>26</v>
      </c>
      <c r="B3105" s="8">
        <v>180</v>
      </c>
      <c r="C3105" s="8">
        <v>1527777.7778999999</v>
      </c>
      <c r="D3105" s="8">
        <v>4166.6666670000004</v>
      </c>
      <c r="E3105" s="2">
        <v>1410</v>
      </c>
      <c r="F3105" s="2">
        <v>14404.4462890625</v>
      </c>
      <c r="G3105" s="2">
        <v>479.48794555664102</v>
      </c>
      <c r="H3105" s="1">
        <v>13994.828169335149</v>
      </c>
      <c r="I3105" s="1">
        <v>539.07827102782005</v>
      </c>
      <c r="J3105" s="1">
        <f t="shared" si="295"/>
        <v>-2.8436922288250654</v>
      </c>
      <c r="K3105" s="1">
        <f t="shared" si="296"/>
        <v>12.427908985699357</v>
      </c>
      <c r="L3105" s="26"/>
      <c r="M3105" s="26"/>
      <c r="N3105" s="2">
        <v>1.2624860737994E-13</v>
      </c>
      <c r="O3105" s="26"/>
      <c r="P3105" s="26"/>
      <c r="Q3105" s="26"/>
      <c r="R3105" s="26"/>
      <c r="S3105" s="26"/>
      <c r="T3105" s="26"/>
      <c r="U3105" s="26"/>
      <c r="V3105" s="26"/>
    </row>
    <row r="3106" spans="1:22" ht="14.5" x14ac:dyDescent="0.35">
      <c r="A3106" s="15">
        <v>26</v>
      </c>
      <c r="B3106" s="8">
        <v>180</v>
      </c>
      <c r="C3106" s="8">
        <v>1527777.7778999999</v>
      </c>
      <c r="D3106" s="8">
        <v>4166.6666670000004</v>
      </c>
      <c r="E3106" s="2">
        <v>1440</v>
      </c>
      <c r="F3106" s="2">
        <v>14100.7529296875</v>
      </c>
      <c r="G3106" s="2">
        <v>485.28695678710898</v>
      </c>
      <c r="H3106" s="1">
        <v>13728.436889184921</v>
      </c>
      <c r="I3106" s="1">
        <v>543.79589774917861</v>
      </c>
      <c r="J3106" s="1">
        <f t="shared" si="295"/>
        <v>-2.6403982990065087</v>
      </c>
      <c r="K3106" s="1">
        <f t="shared" si="296"/>
        <v>12.056565737812933</v>
      </c>
      <c r="L3106" s="26"/>
      <c r="M3106" s="26"/>
      <c r="N3106" s="2">
        <v>0</v>
      </c>
      <c r="O3106" s="26"/>
      <c r="P3106" s="26"/>
      <c r="Q3106" s="26"/>
      <c r="R3106" s="26"/>
      <c r="S3106" s="26"/>
      <c r="T3106" s="26"/>
      <c r="U3106" s="26"/>
      <c r="V3106" s="26"/>
    </row>
    <row r="3107" spans="1:22" ht="14.5" x14ac:dyDescent="0.35">
      <c r="A3107" s="15">
        <v>26</v>
      </c>
      <c r="B3107" s="8">
        <v>180</v>
      </c>
      <c r="C3107" s="8">
        <v>1527777.7778999999</v>
      </c>
      <c r="D3107" s="8">
        <v>4166.6666670000004</v>
      </c>
      <c r="E3107" s="2">
        <v>1470</v>
      </c>
      <c r="F3107" s="2">
        <v>15343.7197265625</v>
      </c>
      <c r="G3107" s="2">
        <v>578.51770019531295</v>
      </c>
      <c r="H3107" s="1">
        <v>15612.485822555869</v>
      </c>
      <c r="I3107" s="1">
        <v>670.96212835398217</v>
      </c>
      <c r="J3107" s="1">
        <f t="shared" si="295"/>
        <v>1.7516358535153043</v>
      </c>
      <c r="K3107" s="1">
        <f t="shared" si="296"/>
        <v>15.979533232511143</v>
      </c>
      <c r="L3107" s="26"/>
      <c r="M3107" s="26"/>
      <c r="N3107" s="2">
        <v>1527777</v>
      </c>
      <c r="O3107" s="26"/>
      <c r="P3107" s="26"/>
      <c r="Q3107" s="26"/>
      <c r="R3107" s="26"/>
      <c r="S3107" s="26"/>
      <c r="T3107" s="26"/>
      <c r="U3107" s="26"/>
      <c r="V3107" s="26"/>
    </row>
    <row r="3108" spans="1:22" ht="14.5" x14ac:dyDescent="0.35">
      <c r="A3108" s="15">
        <v>26</v>
      </c>
      <c r="B3108" s="8">
        <v>180</v>
      </c>
      <c r="C3108" s="8">
        <v>1527777.7778999999</v>
      </c>
      <c r="D3108" s="8">
        <v>4166.6666670000004</v>
      </c>
      <c r="E3108" s="2">
        <v>1500</v>
      </c>
      <c r="F3108" s="2">
        <v>15793.853515625</v>
      </c>
      <c r="G3108" s="2">
        <v>636.84045410156295</v>
      </c>
      <c r="H3108" s="1">
        <v>16948.578085166751</v>
      </c>
      <c r="I3108" s="1">
        <v>688.5223923203182</v>
      </c>
      <c r="J3108" s="1">
        <f t="shared" si="295"/>
        <v>7.3112275506377973</v>
      </c>
      <c r="K3108" s="1">
        <f t="shared" si="296"/>
        <v>8.1153667116933885</v>
      </c>
      <c r="L3108" s="26"/>
      <c r="M3108" s="26"/>
      <c r="N3108" s="2">
        <v>1527777</v>
      </c>
      <c r="O3108" s="26"/>
      <c r="P3108" s="26"/>
      <c r="Q3108" s="26"/>
      <c r="R3108" s="26"/>
      <c r="S3108" s="26"/>
      <c r="T3108" s="26"/>
      <c r="U3108" s="26"/>
      <c r="V3108" s="26"/>
    </row>
    <row r="3109" spans="1:22" ht="14.5" x14ac:dyDescent="0.35">
      <c r="A3109" s="15">
        <v>26</v>
      </c>
      <c r="B3109" s="8">
        <v>180</v>
      </c>
      <c r="C3109" s="8">
        <v>1527777.7778999999</v>
      </c>
      <c r="D3109" s="8">
        <v>4166.6666670000004</v>
      </c>
      <c r="E3109" s="2">
        <v>1530</v>
      </c>
      <c r="F3109" s="2">
        <v>17728.599609375</v>
      </c>
      <c r="G3109" s="2">
        <v>716.041015625</v>
      </c>
      <c r="H3109" s="1">
        <v>17907.151105293509</v>
      </c>
      <c r="I3109" s="1">
        <v>695.27168956847322</v>
      </c>
      <c r="J3109" s="1">
        <f t="shared" si="295"/>
        <v>1.0071381826689239</v>
      </c>
      <c r="K3109" s="1">
        <f t="shared" si="296"/>
        <v>-2.9005777048118073</v>
      </c>
      <c r="L3109" s="26"/>
      <c r="M3109" s="26"/>
      <c r="N3109" s="2">
        <v>1527777</v>
      </c>
      <c r="O3109" s="26"/>
      <c r="P3109" s="26"/>
      <c r="Q3109" s="26"/>
      <c r="R3109" s="26"/>
      <c r="S3109" s="26"/>
      <c r="T3109" s="26"/>
      <c r="U3109" s="26"/>
      <c r="V3109" s="26"/>
    </row>
    <row r="3110" spans="1:22" ht="14.5" x14ac:dyDescent="0.35">
      <c r="A3110" s="15">
        <v>26</v>
      </c>
      <c r="B3110" s="8">
        <v>180</v>
      </c>
      <c r="C3110" s="8">
        <v>1527777.7778999999</v>
      </c>
      <c r="D3110" s="8">
        <v>4166.6666670000004</v>
      </c>
      <c r="E3110" s="2">
        <v>1560</v>
      </c>
      <c r="F3110" s="2">
        <v>17983.62890625</v>
      </c>
      <c r="G3110" s="2">
        <v>711.4765625</v>
      </c>
      <c r="H3110" s="1">
        <v>18479.435556083819</v>
      </c>
      <c r="I3110" s="1">
        <v>698.61829273493026</v>
      </c>
      <c r="J3110" s="1">
        <f t="shared" si="295"/>
        <v>2.756988883714719</v>
      </c>
      <c r="K3110" s="1">
        <f t="shared" si="296"/>
        <v>-1.807265403077805</v>
      </c>
      <c r="L3110" s="26"/>
      <c r="M3110" s="26"/>
      <c r="N3110" s="2">
        <v>1527777</v>
      </c>
      <c r="O3110" s="26"/>
      <c r="P3110" s="26"/>
      <c r="Q3110" s="26"/>
      <c r="R3110" s="26"/>
      <c r="S3110" s="26"/>
      <c r="T3110" s="26"/>
      <c r="U3110" s="26"/>
      <c r="V3110" s="26"/>
    </row>
    <row r="3111" spans="1:22" ht="14.5" x14ac:dyDescent="0.35">
      <c r="A3111" s="15">
        <v>26</v>
      </c>
      <c r="B3111" s="8">
        <v>180</v>
      </c>
      <c r="C3111" s="8">
        <v>1527777.7778999999</v>
      </c>
      <c r="D3111" s="8">
        <v>4166.6666670000004</v>
      </c>
      <c r="E3111" s="2">
        <v>1590</v>
      </c>
      <c r="F3111" s="2">
        <v>18922.681640625</v>
      </c>
      <c r="G3111" s="2">
        <v>707.33312988281295</v>
      </c>
      <c r="H3111" s="1">
        <v>18972.97245437327</v>
      </c>
      <c r="I3111" s="1">
        <v>702.11422403335337</v>
      </c>
      <c r="J3111" s="1">
        <f t="shared" si="295"/>
        <v>0.26577001454329258</v>
      </c>
      <c r="K3111" s="1">
        <f t="shared" si="296"/>
        <v>-0.73782856040183331</v>
      </c>
      <c r="L3111" s="26"/>
      <c r="M3111" s="26"/>
      <c r="N3111" s="2">
        <v>1527777</v>
      </c>
      <c r="O3111" s="26"/>
      <c r="P3111" s="26"/>
      <c r="Q3111" s="26"/>
      <c r="R3111" s="26"/>
      <c r="S3111" s="26"/>
      <c r="T3111" s="26"/>
      <c r="U3111" s="26"/>
      <c r="V3111" s="26"/>
    </row>
    <row r="3112" spans="1:22" ht="14.5" x14ac:dyDescent="0.35">
      <c r="A3112" s="15">
        <v>26</v>
      </c>
      <c r="B3112" s="8">
        <v>180</v>
      </c>
      <c r="C3112" s="8">
        <v>1527777.7778999999</v>
      </c>
      <c r="D3112" s="8">
        <v>4166.6666670000004</v>
      </c>
      <c r="E3112" s="2">
        <v>1620</v>
      </c>
      <c r="F3112" s="2">
        <v>20211.19921875</v>
      </c>
      <c r="G3112" s="2">
        <v>701.02911376953102</v>
      </c>
      <c r="H3112" s="1">
        <v>19339.752381482849</v>
      </c>
      <c r="I3112" s="1">
        <v>708.27103777283685</v>
      </c>
      <c r="J3112" s="1">
        <f t="shared" si="295"/>
        <v>-4.311702773473761</v>
      </c>
      <c r="K3112" s="1">
        <f t="shared" si="296"/>
        <v>1.033041832508923</v>
      </c>
      <c r="L3112" s="26"/>
      <c r="M3112" s="26"/>
      <c r="N3112" s="2">
        <v>1527777</v>
      </c>
      <c r="O3112" s="26"/>
      <c r="P3112" s="26"/>
      <c r="Q3112" s="26"/>
      <c r="R3112" s="26"/>
      <c r="S3112" s="26"/>
      <c r="T3112" s="26"/>
      <c r="U3112" s="26"/>
      <c r="V3112" s="26"/>
    </row>
    <row r="3113" spans="1:22" ht="14.5" x14ac:dyDescent="0.35">
      <c r="A3113" s="15">
        <v>26</v>
      </c>
      <c r="B3113" s="8">
        <v>180</v>
      </c>
      <c r="C3113" s="8">
        <v>1527777.7778999999</v>
      </c>
      <c r="D3113" s="8">
        <v>4166.6666670000004</v>
      </c>
      <c r="E3113" s="2">
        <v>1650</v>
      </c>
      <c r="F3113" s="2">
        <v>17793.046875</v>
      </c>
      <c r="G3113" s="2">
        <v>570.88610839843705</v>
      </c>
      <c r="H3113" s="1">
        <v>17338.940315971351</v>
      </c>
      <c r="I3113" s="1">
        <v>611.10847850414643</v>
      </c>
      <c r="J3113" s="1">
        <f t="shared" si="295"/>
        <v>-2.5521573804579152</v>
      </c>
      <c r="K3113" s="1">
        <f t="shared" si="296"/>
        <v>7.0456032322364885</v>
      </c>
      <c r="L3113" s="26"/>
      <c r="M3113" s="26"/>
      <c r="N3113" s="2">
        <v>8.4166336823242997E-14</v>
      </c>
      <c r="O3113" s="26"/>
      <c r="P3113" s="26"/>
      <c r="Q3113" s="26"/>
      <c r="R3113" s="26"/>
      <c r="S3113" s="26"/>
      <c r="T3113" s="26"/>
      <c r="U3113" s="26"/>
      <c r="V3113" s="26"/>
    </row>
    <row r="3114" spans="1:22" ht="14.5" x14ac:dyDescent="0.35">
      <c r="A3114" s="15">
        <v>26</v>
      </c>
      <c r="B3114" s="8">
        <v>180</v>
      </c>
      <c r="C3114" s="8">
        <v>1527777.7778999999</v>
      </c>
      <c r="D3114" s="8">
        <v>4166.6666670000004</v>
      </c>
      <c r="E3114" s="2">
        <v>1680</v>
      </c>
      <c r="F3114" s="2">
        <v>17494.6953125</v>
      </c>
      <c r="G3114" s="2">
        <v>531.114501953125</v>
      </c>
      <c r="H3114" s="1">
        <v>16461.892513594459</v>
      </c>
      <c r="I3114" s="1">
        <v>547.33858695459492</v>
      </c>
      <c r="J3114" s="1">
        <f t="shared" si="295"/>
        <v>-5.9035197838947262</v>
      </c>
      <c r="K3114" s="1">
        <f t="shared" si="296"/>
        <v>3.0547245352569603</v>
      </c>
      <c r="L3114" s="26"/>
      <c r="M3114" s="26"/>
      <c r="N3114" s="2">
        <v>0</v>
      </c>
      <c r="O3114" s="26"/>
      <c r="P3114" s="26"/>
      <c r="Q3114" s="26"/>
      <c r="R3114" s="26"/>
      <c r="S3114" s="26"/>
      <c r="T3114" s="26"/>
      <c r="U3114" s="26"/>
      <c r="V3114" s="26"/>
    </row>
    <row r="3115" spans="1:22" ht="14.5" x14ac:dyDescent="0.35">
      <c r="A3115" s="15">
        <v>26</v>
      </c>
      <c r="B3115" s="8">
        <v>180</v>
      </c>
      <c r="C3115" s="8">
        <v>1527777.7778999999</v>
      </c>
      <c r="D3115" s="8">
        <v>4166.6666670000004</v>
      </c>
      <c r="E3115" s="2">
        <v>1710</v>
      </c>
      <c r="F3115" s="2">
        <v>17999.248046875</v>
      </c>
      <c r="G3115" s="2">
        <v>529.94342041015602</v>
      </c>
      <c r="H3115" s="1">
        <v>16082.681791804291</v>
      </c>
      <c r="I3115" s="1">
        <v>525.6405036001903</v>
      </c>
      <c r="J3115" s="1">
        <f t="shared" si="295"/>
        <v>-10.648035129464535</v>
      </c>
      <c r="K3115" s="1">
        <f t="shared" si="296"/>
        <v>-0.81195777591415874</v>
      </c>
      <c r="L3115" s="26"/>
      <c r="M3115" s="26"/>
      <c r="N3115" s="2">
        <v>0</v>
      </c>
      <c r="O3115" s="26"/>
      <c r="P3115" s="26"/>
      <c r="Q3115" s="26"/>
      <c r="R3115" s="26"/>
      <c r="S3115" s="26"/>
      <c r="T3115" s="26"/>
      <c r="U3115" s="26"/>
      <c r="V3115" s="26"/>
    </row>
    <row r="3116" spans="1:22" ht="14.5" x14ac:dyDescent="0.35">
      <c r="A3116" s="15">
        <v>26</v>
      </c>
      <c r="B3116" s="8">
        <v>180</v>
      </c>
      <c r="C3116" s="8">
        <v>1527777.7778999999</v>
      </c>
      <c r="D3116" s="8">
        <v>4166.6666670000004</v>
      </c>
      <c r="E3116" s="2">
        <v>1740</v>
      </c>
      <c r="F3116" s="2">
        <v>17866.138671875</v>
      </c>
      <c r="G3116" s="2">
        <v>521.25329589843795</v>
      </c>
      <c r="H3116" s="1">
        <v>15959.337486886239</v>
      </c>
      <c r="I3116" s="1">
        <v>524.41058955805147</v>
      </c>
      <c r="J3116" s="1">
        <f t="shared" si="295"/>
        <v>-10.672710091467389</v>
      </c>
      <c r="K3116" s="1">
        <f t="shared" si="296"/>
        <v>0.6057119800406382</v>
      </c>
      <c r="L3116" s="26"/>
      <c r="M3116" s="26"/>
      <c r="N3116" s="2">
        <v>7.3645543873304699E-14</v>
      </c>
      <c r="O3116" s="26"/>
      <c r="P3116" s="26"/>
      <c r="Q3116" s="26"/>
      <c r="R3116" s="26"/>
      <c r="S3116" s="26"/>
      <c r="T3116" s="26"/>
      <c r="U3116" s="26"/>
      <c r="V3116" s="26"/>
    </row>
    <row r="3117" spans="1:22" ht="14.5" x14ac:dyDescent="0.35">
      <c r="A3117" s="15">
        <v>26</v>
      </c>
      <c r="B3117" s="8">
        <v>180</v>
      </c>
      <c r="C3117" s="8">
        <v>1527777.7778999999</v>
      </c>
      <c r="D3117" s="8">
        <v>4166.6666670000004</v>
      </c>
      <c r="E3117" s="2">
        <v>1770</v>
      </c>
      <c r="F3117" s="2">
        <v>17579.796875</v>
      </c>
      <c r="G3117" s="2">
        <v>512.95056152343795</v>
      </c>
      <c r="H3117" s="1">
        <v>15973.656574052289</v>
      </c>
      <c r="I3117" s="1">
        <v>524.6738639698201</v>
      </c>
      <c r="J3117" s="1">
        <f t="shared" si="295"/>
        <v>-9.1362847498641013</v>
      </c>
      <c r="K3117" s="1">
        <f t="shared" si="296"/>
        <v>2.2854643947682831</v>
      </c>
      <c r="L3117" s="26"/>
      <c r="M3117" s="26"/>
      <c r="N3117" s="2">
        <v>1.8937228087739801E-13</v>
      </c>
      <c r="O3117" s="26"/>
      <c r="P3117" s="26"/>
      <c r="Q3117" s="26"/>
      <c r="R3117" s="26"/>
      <c r="S3117" s="26"/>
      <c r="T3117" s="26"/>
      <c r="U3117" s="26"/>
      <c r="V3117" s="26"/>
    </row>
    <row r="3118" spans="1:22" ht="14.5" x14ac:dyDescent="0.35">
      <c r="A3118" s="15">
        <v>26</v>
      </c>
      <c r="B3118" s="8">
        <v>180</v>
      </c>
      <c r="C3118" s="8">
        <v>1527777.7778999999</v>
      </c>
      <c r="D3118" s="8">
        <v>4166.6666670000004</v>
      </c>
      <c r="E3118" s="2">
        <v>1800</v>
      </c>
      <c r="F3118" s="2">
        <v>16989.4921875</v>
      </c>
      <c r="G3118" s="2">
        <v>507.98916625976602</v>
      </c>
      <c r="H3118" s="1">
        <v>16077.69462010719</v>
      </c>
      <c r="I3118" s="1">
        <v>525.0460699106909</v>
      </c>
      <c r="J3118" s="1">
        <f t="shared" si="295"/>
        <v>-5.3668323769186257</v>
      </c>
      <c r="K3118" s="1">
        <f t="shared" si="296"/>
        <v>3.3577298068208488</v>
      </c>
      <c r="L3118" s="26"/>
      <c r="M3118" s="26"/>
      <c r="N3118" s="2">
        <v>0</v>
      </c>
      <c r="O3118" s="26"/>
      <c r="P3118" s="26"/>
      <c r="Q3118" s="26"/>
      <c r="R3118" s="26"/>
      <c r="S3118" s="26"/>
      <c r="T3118" s="26"/>
      <c r="U3118" s="26"/>
      <c r="V3118" s="26"/>
    </row>
    <row r="3119" spans="1:22" ht="14.5" x14ac:dyDescent="0.35">
      <c r="A3119" s="15">
        <v>26</v>
      </c>
      <c r="B3119" s="8">
        <v>180</v>
      </c>
      <c r="C3119" s="8">
        <v>1527777.7778999999</v>
      </c>
      <c r="D3119" s="8">
        <v>4166.6666670000004</v>
      </c>
      <c r="E3119" s="2">
        <v>1830</v>
      </c>
      <c r="F3119" s="2">
        <v>18868.490234375</v>
      </c>
      <c r="G3119" s="2">
        <v>601.36981201171898</v>
      </c>
      <c r="H3119" s="1">
        <v>18158.06934175879</v>
      </c>
      <c r="I3119" s="1">
        <v>613.21430233528054</v>
      </c>
      <c r="J3119" s="1">
        <f t="shared" si="295"/>
        <v>-3.7651178435143198</v>
      </c>
      <c r="K3119" s="1">
        <f t="shared" si="296"/>
        <v>1.9695851183382553</v>
      </c>
      <c r="L3119" s="26"/>
      <c r="M3119" s="26"/>
      <c r="N3119" s="2">
        <v>1527777</v>
      </c>
      <c r="O3119" s="26"/>
      <c r="P3119" s="26"/>
      <c r="Q3119" s="26"/>
      <c r="R3119" s="26"/>
      <c r="S3119" s="26"/>
      <c r="T3119" s="26"/>
      <c r="U3119" s="26"/>
      <c r="V3119" s="26"/>
    </row>
    <row r="3120" spans="1:22" ht="14.5" x14ac:dyDescent="0.35">
      <c r="A3120" s="15">
        <v>26</v>
      </c>
      <c r="B3120" s="8">
        <v>180</v>
      </c>
      <c r="C3120" s="8">
        <v>1527777.7778999999</v>
      </c>
      <c r="D3120" s="8">
        <v>4166.6666670000004</v>
      </c>
      <c r="E3120" s="2">
        <v>1860</v>
      </c>
      <c r="F3120" s="2">
        <v>19715.15625</v>
      </c>
      <c r="G3120" s="2">
        <v>642.623291015625</v>
      </c>
      <c r="H3120" s="1">
        <v>19565.47296079946</v>
      </c>
      <c r="I3120" s="1">
        <v>641.20450483232446</v>
      </c>
      <c r="J3120" s="1">
        <f t="shared" si="295"/>
        <v>-0.75922953540142735</v>
      </c>
      <c r="K3120" s="1">
        <f t="shared" si="296"/>
        <v>-0.22078038613543546</v>
      </c>
      <c r="L3120" s="26"/>
      <c r="M3120" s="26"/>
      <c r="N3120" s="2">
        <v>1527777</v>
      </c>
      <c r="O3120" s="26"/>
      <c r="P3120" s="26"/>
      <c r="Q3120" s="26"/>
      <c r="R3120" s="26"/>
      <c r="S3120" s="26"/>
      <c r="T3120" s="26"/>
      <c r="U3120" s="26"/>
      <c r="V3120" s="26"/>
    </row>
    <row r="3121" spans="1:22" ht="14.5" x14ac:dyDescent="0.35">
      <c r="A3121" s="15">
        <v>26</v>
      </c>
      <c r="B3121" s="8">
        <v>180</v>
      </c>
      <c r="C3121" s="8">
        <v>1527777.7778999999</v>
      </c>
      <c r="D3121" s="8">
        <v>4166.6666670000004</v>
      </c>
      <c r="E3121" s="2">
        <v>1890</v>
      </c>
      <c r="F3121" s="2">
        <v>20385.056640625</v>
      </c>
      <c r="G3121" s="2">
        <v>655.407958984375</v>
      </c>
      <c r="H3121" s="1">
        <v>20678.87111090916</v>
      </c>
      <c r="I3121" s="1">
        <v>650.82158942080628</v>
      </c>
      <c r="J3121" s="1">
        <f t="shared" si="295"/>
        <v>1.4413228055428733</v>
      </c>
      <c r="K3121" s="1">
        <f t="shared" si="296"/>
        <v>-0.69977324820342368</v>
      </c>
      <c r="L3121" s="26"/>
      <c r="M3121" s="26"/>
      <c r="N3121" s="2">
        <v>1527777</v>
      </c>
      <c r="O3121" s="26"/>
      <c r="P3121" s="26"/>
      <c r="Q3121" s="26"/>
      <c r="R3121" s="26"/>
      <c r="S3121" s="26"/>
      <c r="T3121" s="26"/>
      <c r="U3121" s="26"/>
      <c r="V3121" s="26"/>
    </row>
    <row r="3122" spans="1:22" ht="14.5" x14ac:dyDescent="0.35">
      <c r="A3122" s="15">
        <v>26</v>
      </c>
      <c r="B3122" s="8">
        <v>180</v>
      </c>
      <c r="C3122" s="8">
        <v>1527777.7778999999</v>
      </c>
      <c r="D3122" s="8">
        <v>4166.6666670000004</v>
      </c>
      <c r="E3122" s="2">
        <v>1920</v>
      </c>
      <c r="F3122" s="2">
        <v>21044.45703125</v>
      </c>
      <c r="G3122" s="2">
        <v>655.94976806640602</v>
      </c>
      <c r="H3122" s="1">
        <v>22482.589631067502</v>
      </c>
      <c r="I3122" s="1">
        <v>652.11233053162528</v>
      </c>
      <c r="J3122" s="1">
        <f t="shared" si="295"/>
        <v>6.8337833458090387</v>
      </c>
      <c r="K3122" s="1">
        <f t="shared" si="296"/>
        <v>-0.58502003073995423</v>
      </c>
      <c r="L3122" s="26"/>
      <c r="M3122" s="26"/>
      <c r="N3122" s="2">
        <v>1527777</v>
      </c>
      <c r="O3122" s="26"/>
      <c r="P3122" s="26"/>
      <c r="Q3122" s="26"/>
      <c r="R3122" s="26"/>
      <c r="S3122" s="26"/>
      <c r="T3122" s="26"/>
      <c r="U3122" s="26"/>
      <c r="V3122" s="26"/>
    </row>
    <row r="3123" spans="1:22" ht="14.5" x14ac:dyDescent="0.35">
      <c r="A3123" s="15">
        <v>26</v>
      </c>
      <c r="B3123" s="8">
        <v>180</v>
      </c>
      <c r="C3123" s="8">
        <v>1527777.7778999999</v>
      </c>
      <c r="D3123" s="8">
        <v>4166.6666670000004</v>
      </c>
      <c r="E3123" s="2">
        <v>1950</v>
      </c>
      <c r="F3123" s="2">
        <v>22251.5703125</v>
      </c>
      <c r="G3123" s="2">
        <v>651.95666503906295</v>
      </c>
      <c r="H3123" s="1">
        <v>24737.006618616011</v>
      </c>
      <c r="I3123" s="1">
        <v>649.62993606919611</v>
      </c>
      <c r="J3123" s="1">
        <f t="shared" si="295"/>
        <v>11.16971194037392</v>
      </c>
      <c r="K3123" s="1">
        <f t="shared" si="296"/>
        <v>-0.35688399162656614</v>
      </c>
      <c r="L3123" s="26"/>
      <c r="M3123" s="26"/>
      <c r="N3123" s="2">
        <v>1527777</v>
      </c>
      <c r="O3123" s="26"/>
      <c r="P3123" s="26"/>
      <c r="Q3123" s="26"/>
      <c r="R3123" s="26"/>
      <c r="S3123" s="26"/>
      <c r="T3123" s="26"/>
      <c r="U3123" s="26"/>
      <c r="V3123" s="26"/>
    </row>
    <row r="3124" spans="1:22" ht="14.5" x14ac:dyDescent="0.35">
      <c r="A3124" s="15">
        <v>26</v>
      </c>
      <c r="B3124" s="8">
        <v>180</v>
      </c>
      <c r="C3124" s="8">
        <v>1527777.7778999999</v>
      </c>
      <c r="D3124" s="8">
        <v>4166.6666670000004</v>
      </c>
      <c r="E3124" s="2">
        <v>1980</v>
      </c>
      <c r="F3124" s="2">
        <v>24001.9140625</v>
      </c>
      <c r="G3124" s="2">
        <v>645.801025390625</v>
      </c>
      <c r="H3124" s="1">
        <v>27275.261631978119</v>
      </c>
      <c r="I3124" s="1">
        <v>645.43755805082276</v>
      </c>
      <c r="J3124" s="1">
        <f t="shared" si="295"/>
        <v>13.637860551264605</v>
      </c>
      <c r="K3124" s="1">
        <f t="shared" si="296"/>
        <v>-5.6281629404721263E-2</v>
      </c>
      <c r="L3124" s="26"/>
      <c r="M3124" s="26"/>
      <c r="N3124" s="2">
        <v>1527777</v>
      </c>
      <c r="O3124" s="26"/>
      <c r="P3124" s="26"/>
      <c r="Q3124" s="26"/>
      <c r="R3124" s="26"/>
      <c r="S3124" s="26"/>
      <c r="T3124" s="26"/>
      <c r="U3124" s="26"/>
      <c r="V3124" s="26"/>
    </row>
    <row r="3125" spans="1:22" ht="14.5" x14ac:dyDescent="0.35">
      <c r="A3125" s="15">
        <v>26</v>
      </c>
      <c r="B3125" s="8">
        <v>180</v>
      </c>
      <c r="C3125" s="8">
        <v>1527777.7778999999</v>
      </c>
      <c r="D3125" s="8">
        <v>4166.6666670000004</v>
      </c>
      <c r="E3125" s="2">
        <v>2010</v>
      </c>
      <c r="F3125" s="2">
        <v>22018.828125</v>
      </c>
      <c r="G3125" s="2">
        <v>532.75549316406295</v>
      </c>
      <c r="H3125" s="1">
        <v>23346.95041028495</v>
      </c>
      <c r="I3125" s="1">
        <v>535.94247312228538</v>
      </c>
      <c r="J3125" s="1">
        <f t="shared" si="295"/>
        <v>6.0317573566824398</v>
      </c>
      <c r="K3125" s="1">
        <f t="shared" si="296"/>
        <v>0.59820686958942104</v>
      </c>
      <c r="L3125" s="26"/>
      <c r="M3125" s="26"/>
      <c r="N3125" s="2">
        <v>0</v>
      </c>
      <c r="O3125" s="26"/>
      <c r="P3125" s="26"/>
      <c r="Q3125" s="26"/>
      <c r="R3125" s="26"/>
      <c r="S3125" s="26"/>
      <c r="T3125" s="26"/>
      <c r="U3125" s="26"/>
      <c r="V3125" s="26"/>
    </row>
    <row r="3126" spans="1:22" ht="14.5" x14ac:dyDescent="0.35">
      <c r="A3126" s="15">
        <v>26</v>
      </c>
      <c r="B3126" s="8">
        <v>180</v>
      </c>
      <c r="C3126" s="8">
        <v>1527777.7778999999</v>
      </c>
      <c r="D3126" s="8">
        <v>4166.6666670000004</v>
      </c>
      <c r="E3126" s="2">
        <v>2040</v>
      </c>
      <c r="F3126" s="2">
        <v>21441.166015625</v>
      </c>
      <c r="G3126" s="2">
        <v>505.18258666992199</v>
      </c>
      <c r="H3126" s="1">
        <v>22085.528325250561</v>
      </c>
      <c r="I3126" s="1">
        <v>496.67855385632208</v>
      </c>
      <c r="J3126" s="1">
        <f t="shared" si="295"/>
        <v>3.0052577791524491</v>
      </c>
      <c r="K3126" s="1">
        <f t="shared" si="296"/>
        <v>-1.6833582625357397</v>
      </c>
      <c r="L3126" s="26"/>
      <c r="M3126" s="26"/>
      <c r="N3126" s="2">
        <v>0</v>
      </c>
      <c r="O3126" s="26"/>
      <c r="P3126" s="26"/>
      <c r="Q3126" s="26"/>
      <c r="R3126" s="26"/>
      <c r="S3126" s="26"/>
      <c r="T3126" s="26"/>
      <c r="U3126" s="26"/>
      <c r="V3126" s="26"/>
    </row>
    <row r="3127" spans="1:22" ht="14.5" x14ac:dyDescent="0.35">
      <c r="A3127" s="15">
        <v>26</v>
      </c>
      <c r="B3127" s="8">
        <v>180</v>
      </c>
      <c r="C3127" s="8">
        <v>1527777.7778999999</v>
      </c>
      <c r="D3127" s="8">
        <v>4166.6666670000004</v>
      </c>
      <c r="E3127" s="2">
        <v>2070</v>
      </c>
      <c r="F3127" s="2">
        <v>22564.345703125</v>
      </c>
      <c r="G3127" s="2">
        <v>484.45205688476602</v>
      </c>
      <c r="H3127" s="1">
        <v>21382.082744209081</v>
      </c>
      <c r="I3127" s="1">
        <v>478.05316612780621</v>
      </c>
      <c r="J3127" s="1">
        <f t="shared" si="295"/>
        <v>-5.2395180186952359</v>
      </c>
      <c r="K3127" s="1">
        <f t="shared" si="296"/>
        <v>-1.3208511897147099</v>
      </c>
      <c r="L3127" s="26"/>
      <c r="M3127" s="26"/>
      <c r="N3127" s="2">
        <v>4.2083707124576003E-14</v>
      </c>
      <c r="O3127" s="26"/>
      <c r="P3127" s="26"/>
      <c r="Q3127" s="26"/>
      <c r="R3127" s="26"/>
      <c r="S3127" s="26"/>
      <c r="T3127" s="26"/>
      <c r="U3127" s="26"/>
      <c r="V3127" s="26"/>
    </row>
    <row r="3128" spans="1:22" ht="14.5" x14ac:dyDescent="0.35">
      <c r="A3128" s="15">
        <v>26</v>
      </c>
      <c r="B3128" s="8">
        <v>180</v>
      </c>
      <c r="C3128" s="8">
        <v>1527777.7778999999</v>
      </c>
      <c r="D3128" s="8">
        <v>4166.6666670000004</v>
      </c>
      <c r="E3128" s="2">
        <v>2100</v>
      </c>
      <c r="F3128" s="2">
        <v>21925.841796875</v>
      </c>
      <c r="G3128" s="2">
        <v>466.37341308593699</v>
      </c>
      <c r="H3128" s="1">
        <v>20825.404093163419</v>
      </c>
      <c r="I3128" s="1">
        <v>464.71499722103061</v>
      </c>
      <c r="J3128" s="1">
        <f t="shared" si="295"/>
        <v>-5.0189074330930445</v>
      </c>
      <c r="K3128" s="1">
        <f t="shared" si="296"/>
        <v>-0.35559828634587781</v>
      </c>
      <c r="L3128" s="26"/>
      <c r="M3128" s="26"/>
      <c r="N3128" s="2">
        <v>1.1572798383659201E-13</v>
      </c>
      <c r="O3128" s="26"/>
      <c r="P3128" s="26"/>
      <c r="Q3128" s="26"/>
      <c r="R3128" s="26"/>
      <c r="S3128" s="26"/>
      <c r="T3128" s="26"/>
      <c r="U3128" s="26"/>
      <c r="V3128" s="26"/>
    </row>
    <row r="3129" spans="1:22" ht="14.5" x14ac:dyDescent="0.35">
      <c r="A3129" s="15">
        <v>26</v>
      </c>
      <c r="B3129" s="8">
        <v>180</v>
      </c>
      <c r="C3129" s="8">
        <v>1527777.7778999999</v>
      </c>
      <c r="D3129" s="8">
        <v>4166.6666670000004</v>
      </c>
      <c r="E3129" s="2">
        <v>2130</v>
      </c>
      <c r="F3129" s="2">
        <v>21550.1640625</v>
      </c>
      <c r="G3129" s="2">
        <v>452.69183349609398</v>
      </c>
      <c r="H3129" s="1">
        <v>20355.63702810786</v>
      </c>
      <c r="I3129" s="1">
        <v>455.39847264443199</v>
      </c>
      <c r="J3129" s="1">
        <f t="shared" si="295"/>
        <v>-5.5430066839758663</v>
      </c>
      <c r="K3129" s="1">
        <f t="shared" si="296"/>
        <v>0.59789882389415072</v>
      </c>
      <c r="L3129" s="26"/>
      <c r="M3129" s="26"/>
      <c r="N3129" s="2">
        <v>0</v>
      </c>
      <c r="O3129" s="26"/>
      <c r="P3129" s="26"/>
      <c r="Q3129" s="26"/>
      <c r="R3129" s="26"/>
      <c r="S3129" s="26"/>
      <c r="T3129" s="26"/>
      <c r="U3129" s="26"/>
      <c r="V3129" s="26"/>
    </row>
    <row r="3130" spans="1:22" ht="14.5" x14ac:dyDescent="0.35">
      <c r="A3130" s="15">
        <v>26</v>
      </c>
      <c r="B3130" s="8">
        <v>180</v>
      </c>
      <c r="C3130" s="8">
        <v>1527777.7778999999</v>
      </c>
      <c r="D3130" s="8">
        <v>4166.6666670000004</v>
      </c>
      <c r="E3130" s="2">
        <v>2160</v>
      </c>
      <c r="F3130" s="2">
        <v>20948.87890625</v>
      </c>
      <c r="G3130" s="2">
        <v>435.72766113281199</v>
      </c>
      <c r="H3130" s="1">
        <v>19943.551078443979</v>
      </c>
      <c r="I3130" s="1">
        <v>448.75104912809718</v>
      </c>
      <c r="J3130" s="1">
        <f t="shared" si="295"/>
        <v>-4.7989576545124129</v>
      </c>
      <c r="K3130" s="1">
        <f t="shared" si="296"/>
        <v>2.9888825422344709</v>
      </c>
      <c r="L3130" s="26"/>
      <c r="M3130" s="26"/>
      <c r="N3130" s="2">
        <v>8.9426397873164996E-14</v>
      </c>
      <c r="O3130" s="26"/>
      <c r="P3130" s="26"/>
      <c r="Q3130" s="26"/>
      <c r="R3130" s="26"/>
      <c r="S3130" s="26"/>
      <c r="T3130" s="26"/>
      <c r="U3130" s="26"/>
      <c r="V3130" s="26"/>
    </row>
    <row r="3131" spans="1:22" ht="14.5" x14ac:dyDescent="0.35">
      <c r="A3131" s="15">
        <v>26</v>
      </c>
      <c r="B3131" s="8">
        <v>180</v>
      </c>
      <c r="C3131" s="8">
        <v>1527777.7778999999</v>
      </c>
      <c r="D3131" s="8">
        <v>4166.6666670000004</v>
      </c>
      <c r="E3131" s="2">
        <v>2190</v>
      </c>
      <c r="F3131" s="2">
        <v>23764.15625</v>
      </c>
      <c r="G3131" s="2">
        <v>512.74407958984398</v>
      </c>
      <c r="H3131" s="1">
        <v>22162.35973434434</v>
      </c>
      <c r="I3131" s="1">
        <v>507.39391528105853</v>
      </c>
      <c r="J3131" s="1">
        <f t="shared" si="295"/>
        <v>-6.7403887552526092</v>
      </c>
      <c r="K3131" s="1">
        <f t="shared" si="296"/>
        <v>-1.0434375591552756</v>
      </c>
      <c r="L3131" s="26"/>
      <c r="M3131" s="26"/>
      <c r="N3131" s="2">
        <v>1527777</v>
      </c>
      <c r="O3131" s="26"/>
      <c r="P3131" s="26"/>
      <c r="Q3131" s="26"/>
      <c r="R3131" s="26"/>
      <c r="S3131" s="26"/>
      <c r="T3131" s="26"/>
      <c r="U3131" s="26"/>
      <c r="V3131" s="26"/>
    </row>
    <row r="3132" spans="1:22" ht="14.5" x14ac:dyDescent="0.35">
      <c r="A3132" s="15">
        <v>26</v>
      </c>
      <c r="B3132" s="8">
        <v>180</v>
      </c>
      <c r="C3132" s="8">
        <v>1527777.7778999999</v>
      </c>
      <c r="D3132" s="8">
        <v>4166.6666670000004</v>
      </c>
      <c r="E3132" s="2">
        <v>2220</v>
      </c>
      <c r="F3132" s="2">
        <v>24179.560546875</v>
      </c>
      <c r="G3132" s="2">
        <v>503.91271972656199</v>
      </c>
      <c r="H3132" s="1">
        <v>23481.717306521139</v>
      </c>
      <c r="I3132" s="1">
        <v>525.7785949759575</v>
      </c>
      <c r="J3132" s="1">
        <f t="shared" si="295"/>
        <v>-2.8860873587880453</v>
      </c>
      <c r="K3132" s="1">
        <f t="shared" si="296"/>
        <v>4.3392187562283784</v>
      </c>
      <c r="L3132" s="26"/>
      <c r="M3132" s="26"/>
      <c r="N3132" s="2">
        <v>1527777</v>
      </c>
      <c r="O3132" s="26"/>
      <c r="P3132" s="26"/>
      <c r="Q3132" s="26"/>
      <c r="R3132" s="26"/>
      <c r="S3132" s="26"/>
      <c r="T3132" s="26"/>
      <c r="U3132" s="26"/>
      <c r="V3132" s="26"/>
    </row>
    <row r="3133" spans="1:22" ht="14.5" x14ac:dyDescent="0.35">
      <c r="A3133" s="15">
        <v>26</v>
      </c>
      <c r="B3133" s="8">
        <v>180</v>
      </c>
      <c r="C3133" s="8">
        <v>1527777.7778999999</v>
      </c>
      <c r="D3133" s="8">
        <v>4166.6666670000004</v>
      </c>
      <c r="E3133" s="2">
        <v>2250</v>
      </c>
      <c r="F3133" s="2">
        <v>24425.4375</v>
      </c>
      <c r="G3133" s="2">
        <v>491.00460815429699</v>
      </c>
      <c r="H3133" s="1">
        <v>24329.421377885032</v>
      </c>
      <c r="I3133" s="1">
        <v>524.66160569033036</v>
      </c>
      <c r="J3133" s="1">
        <f t="shared" si="295"/>
        <v>-0.39309888355108608</v>
      </c>
      <c r="K3133" s="1">
        <f t="shared" si="296"/>
        <v>6.8547213156616129</v>
      </c>
      <c r="L3133" s="26"/>
      <c r="M3133" s="26"/>
      <c r="N3133" s="2">
        <v>1527777</v>
      </c>
      <c r="O3133" s="26"/>
      <c r="P3133" s="26"/>
      <c r="Q3133" s="26"/>
      <c r="R3133" s="26"/>
      <c r="S3133" s="26"/>
      <c r="T3133" s="26"/>
      <c r="U3133" s="26"/>
      <c r="V3133" s="26"/>
    </row>
    <row r="3134" spans="1:22" ht="14.5" x14ac:dyDescent="0.35">
      <c r="A3134" s="15">
        <v>26</v>
      </c>
      <c r="B3134" s="8">
        <v>180</v>
      </c>
      <c r="C3134" s="8">
        <v>1527777.7778999999</v>
      </c>
      <c r="D3134" s="8">
        <v>4166.6666670000004</v>
      </c>
      <c r="E3134" s="2">
        <v>2280</v>
      </c>
      <c r="F3134" s="2">
        <v>24761.138671875</v>
      </c>
      <c r="G3134" s="2">
        <v>478.651611328125</v>
      </c>
      <c r="H3134" s="1">
        <v>24962.417124338659</v>
      </c>
      <c r="I3134" s="1">
        <v>511.77569300412392</v>
      </c>
      <c r="J3134" s="1">
        <f t="shared" si="295"/>
        <v>0.81288043789473097</v>
      </c>
      <c r="K3134" s="1">
        <f t="shared" si="296"/>
        <v>6.9202904350596075</v>
      </c>
      <c r="L3134" s="26"/>
      <c r="M3134" s="26"/>
      <c r="N3134" s="2">
        <v>1527777</v>
      </c>
      <c r="O3134" s="26"/>
      <c r="P3134" s="26"/>
      <c r="Q3134" s="26"/>
      <c r="R3134" s="26"/>
      <c r="S3134" s="26"/>
      <c r="T3134" s="26"/>
      <c r="U3134" s="26"/>
      <c r="V3134" s="26"/>
    </row>
    <row r="3135" spans="1:22" ht="14.5" x14ac:dyDescent="0.35">
      <c r="A3135" s="15">
        <v>26</v>
      </c>
      <c r="B3135" s="8">
        <v>180</v>
      </c>
      <c r="C3135" s="8">
        <v>1527777.7778999999</v>
      </c>
      <c r="D3135" s="8">
        <v>4166.6666670000004</v>
      </c>
      <c r="E3135" s="2">
        <v>2310</v>
      </c>
      <c r="F3135" s="2">
        <v>26009.158203125</v>
      </c>
      <c r="G3135" s="2">
        <v>466.70855712890602</v>
      </c>
      <c r="H3135" s="1">
        <v>25473.990279465641</v>
      </c>
      <c r="I3135" s="1">
        <v>491.78750033990963</v>
      </c>
      <c r="J3135" s="1">
        <f t="shared" si="295"/>
        <v>-2.0576133970958685</v>
      </c>
      <c r="K3135" s="1">
        <f t="shared" si="296"/>
        <v>5.3735768988861157</v>
      </c>
      <c r="L3135" s="26"/>
      <c r="M3135" s="26"/>
      <c r="N3135" s="2">
        <v>1527777</v>
      </c>
      <c r="O3135" s="26"/>
      <c r="P3135" s="26"/>
      <c r="Q3135" s="26"/>
      <c r="R3135" s="26"/>
      <c r="S3135" s="26"/>
      <c r="T3135" s="26"/>
      <c r="U3135" s="26"/>
      <c r="V3135" s="26"/>
    </row>
    <row r="3136" spans="1:22" ht="14.5" x14ac:dyDescent="0.35">
      <c r="A3136" s="15">
        <v>26</v>
      </c>
      <c r="B3136" s="8">
        <v>180</v>
      </c>
      <c r="C3136" s="8">
        <v>1527777.7778999999</v>
      </c>
      <c r="D3136" s="8">
        <v>4166.6666670000004</v>
      </c>
      <c r="E3136" s="2">
        <v>2340</v>
      </c>
      <c r="F3136" s="2">
        <v>27034.296875</v>
      </c>
      <c r="G3136" s="2">
        <v>449.43649291992199</v>
      </c>
      <c r="H3136" s="1">
        <v>25918.62838631251</v>
      </c>
      <c r="I3136" s="1">
        <v>475.79666761127709</v>
      </c>
      <c r="J3136" s="1">
        <f t="shared" si="295"/>
        <v>-4.1268633463857753</v>
      </c>
      <c r="K3136" s="1">
        <f t="shared" si="296"/>
        <v>5.865161175519364</v>
      </c>
      <c r="L3136" s="26"/>
      <c r="M3136" s="26"/>
      <c r="N3136" s="2">
        <v>1527777</v>
      </c>
      <c r="O3136" s="26"/>
      <c r="P3136" s="26"/>
      <c r="Q3136" s="26"/>
      <c r="R3136" s="26"/>
      <c r="S3136" s="26"/>
      <c r="T3136" s="26"/>
      <c r="U3136" s="26"/>
      <c r="V3136" s="26"/>
    </row>
    <row r="3137" spans="1:22" ht="14.5" x14ac:dyDescent="0.35">
      <c r="A3137" s="15">
        <v>26</v>
      </c>
      <c r="B3137" s="8">
        <v>180</v>
      </c>
      <c r="C3137" s="8">
        <v>1527777.7778999999</v>
      </c>
      <c r="D3137" s="8">
        <v>4166.6666670000004</v>
      </c>
      <c r="E3137" s="2">
        <v>2370</v>
      </c>
      <c r="F3137" s="2">
        <v>24002.6796875</v>
      </c>
      <c r="G3137" s="2">
        <v>386.89468383789102</v>
      </c>
      <c r="H3137" s="1">
        <v>23387.86712759281</v>
      </c>
      <c r="I3137" s="1">
        <v>408.66498934453699</v>
      </c>
      <c r="J3137" s="1">
        <f t="shared" si="295"/>
        <v>-2.5614330062795827</v>
      </c>
      <c r="K3137" s="1">
        <f t="shared" si="296"/>
        <v>5.6269332239694805</v>
      </c>
      <c r="L3137" s="26"/>
      <c r="M3137" s="26"/>
      <c r="N3137" s="2">
        <v>1.57823041202661E-14</v>
      </c>
      <c r="O3137" s="26"/>
      <c r="P3137" s="26"/>
      <c r="Q3137" s="26"/>
      <c r="R3137" s="26"/>
      <c r="S3137" s="26"/>
      <c r="T3137" s="26"/>
      <c r="U3137" s="26"/>
      <c r="V3137" s="26"/>
    </row>
    <row r="3138" spans="1:22" ht="14.5" x14ac:dyDescent="0.35">
      <c r="A3138" s="15">
        <v>26</v>
      </c>
      <c r="B3138" s="8">
        <v>180</v>
      </c>
      <c r="C3138" s="8">
        <v>1527777.7778999999</v>
      </c>
      <c r="D3138" s="8">
        <v>4166.6666670000004</v>
      </c>
      <c r="E3138" s="2">
        <v>2400</v>
      </c>
      <c r="F3138" s="2">
        <v>23968.93359375</v>
      </c>
      <c r="G3138" s="2">
        <v>370.90277099609398</v>
      </c>
      <c r="H3138" s="1">
        <v>22533.23189020314</v>
      </c>
      <c r="I3138" s="1">
        <v>382.3881367870091</v>
      </c>
      <c r="J3138" s="1">
        <f t="shared" si="295"/>
        <v>-5.9898438865933743</v>
      </c>
      <c r="K3138" s="1">
        <f t="shared" si="296"/>
        <v>3.0965974613967173</v>
      </c>
      <c r="L3138" s="26"/>
      <c r="M3138" s="26"/>
      <c r="N3138" s="2">
        <v>6.3124967763800898E-14</v>
      </c>
      <c r="O3138" s="26"/>
      <c r="P3138" s="26"/>
      <c r="Q3138" s="26"/>
      <c r="R3138" s="26"/>
      <c r="S3138" s="26"/>
      <c r="T3138" s="26"/>
      <c r="U3138" s="26"/>
      <c r="V3138" s="26"/>
    </row>
    <row r="3139" spans="1:22" ht="14.5" x14ac:dyDescent="0.35">
      <c r="A3139" s="15">
        <v>26</v>
      </c>
      <c r="B3139" s="8">
        <v>180</v>
      </c>
      <c r="C3139" s="8">
        <v>1527777.7778999999</v>
      </c>
      <c r="D3139" s="8">
        <v>4166.6666670000004</v>
      </c>
      <c r="E3139" s="2">
        <v>2430</v>
      </c>
      <c r="F3139" s="2">
        <v>23145.935546875</v>
      </c>
      <c r="G3139" s="2">
        <v>359.91101074218801</v>
      </c>
      <c r="H3139" s="1">
        <v>22545.114950091978</v>
      </c>
      <c r="I3139" s="1">
        <v>369.71832270968639</v>
      </c>
      <c r="J3139" s="1">
        <f t="shared" si="295"/>
        <v>-2.5957930953633039</v>
      </c>
      <c r="K3139" s="1">
        <f t="shared" si="296"/>
        <v>2.7249269054798568</v>
      </c>
      <c r="L3139" s="26"/>
      <c r="M3139" s="26"/>
      <c r="N3139" s="2">
        <v>1.05207380622033E-13</v>
      </c>
      <c r="O3139" s="26"/>
      <c r="P3139" s="26"/>
      <c r="Q3139" s="26"/>
      <c r="R3139" s="26"/>
      <c r="S3139" s="26"/>
      <c r="T3139" s="26"/>
      <c r="U3139" s="26"/>
      <c r="V3139" s="26"/>
    </row>
    <row r="3140" spans="1:22" ht="14.5" x14ac:dyDescent="0.35">
      <c r="A3140" s="15">
        <v>26</v>
      </c>
      <c r="B3140" s="8">
        <v>180</v>
      </c>
      <c r="C3140" s="8">
        <v>1527777.7778999999</v>
      </c>
      <c r="D3140" s="8">
        <v>4166.6666670000004</v>
      </c>
      <c r="E3140" s="2">
        <v>2460</v>
      </c>
      <c r="F3140" s="2">
        <v>23032.8828125</v>
      </c>
      <c r="G3140" s="2">
        <v>352.43447875976602</v>
      </c>
      <c r="H3140" s="1">
        <v>23053.139897805271</v>
      </c>
      <c r="I3140" s="1">
        <v>361.33565615239831</v>
      </c>
      <c r="J3140" s="1">
        <f t="shared" si="295"/>
        <v>8.7948545000531175E-2</v>
      </c>
      <c r="K3140" s="1">
        <f t="shared" si="296"/>
        <v>2.5256261600612873</v>
      </c>
      <c r="L3140" s="26"/>
      <c r="M3140" s="26"/>
      <c r="N3140" s="2">
        <v>3.1563042923645599E-14</v>
      </c>
      <c r="O3140" s="26"/>
      <c r="P3140" s="26"/>
      <c r="Q3140" s="26"/>
      <c r="R3140" s="26"/>
      <c r="S3140" s="26"/>
      <c r="T3140" s="26"/>
      <c r="U3140" s="26"/>
      <c r="V3140" s="26"/>
    </row>
    <row r="3141" spans="1:22" ht="14.5" x14ac:dyDescent="0.35">
      <c r="A3141" s="15">
        <v>26</v>
      </c>
      <c r="B3141" s="8">
        <v>180</v>
      </c>
      <c r="C3141" s="8">
        <v>1527777.7778999999</v>
      </c>
      <c r="D3141" s="8">
        <v>4166.6666670000004</v>
      </c>
      <c r="E3141" s="2">
        <v>2490</v>
      </c>
      <c r="F3141" s="2">
        <v>22825.8359375</v>
      </c>
      <c r="G3141" s="2">
        <v>349.05606079101602</v>
      </c>
      <c r="H3141" s="1">
        <v>23608.123356088669</v>
      </c>
      <c r="I3141" s="1">
        <v>354.465795939489</v>
      </c>
      <c r="J3141" s="1">
        <f t="shared" si="295"/>
        <v>3.4272016180729135</v>
      </c>
      <c r="K3141" s="1">
        <f t="shared" si="296"/>
        <v>1.5498184263621333</v>
      </c>
      <c r="L3141" s="26"/>
      <c r="M3141" s="26"/>
      <c r="N3141" s="2">
        <v>1.36769176713181E-13</v>
      </c>
      <c r="O3141" s="26"/>
      <c r="P3141" s="26"/>
      <c r="Q3141" s="26"/>
      <c r="R3141" s="26"/>
      <c r="S3141" s="26"/>
      <c r="T3141" s="26"/>
      <c r="U3141" s="26"/>
      <c r="V3141" s="26"/>
    </row>
    <row r="3142" spans="1:22" ht="14.5" x14ac:dyDescent="0.35">
      <c r="A3142" s="15">
        <v>26</v>
      </c>
      <c r="B3142" s="8">
        <v>180</v>
      </c>
      <c r="C3142" s="8">
        <v>1527777.7778999999</v>
      </c>
      <c r="D3142" s="8">
        <v>4166.6666670000004</v>
      </c>
      <c r="E3142" s="2">
        <v>2520</v>
      </c>
      <c r="F3142" s="2">
        <v>22464.91015625</v>
      </c>
      <c r="G3142" s="2">
        <v>346.47845458984398</v>
      </c>
      <c r="H3142" s="1">
        <v>23340.416584074192</v>
      </c>
      <c r="I3142" s="1">
        <v>348.12989059397518</v>
      </c>
      <c r="J3142" s="1">
        <f t="shared" si="295"/>
        <v>3.8972175794819082</v>
      </c>
      <c r="K3142" s="1">
        <f t="shared" si="296"/>
        <v>0.47663454458839122</v>
      </c>
      <c r="L3142" s="26"/>
      <c r="M3142" s="26"/>
      <c r="N3142" s="2">
        <v>6.3124845791056506E-14</v>
      </c>
      <c r="O3142" s="26"/>
      <c r="P3142" s="26"/>
      <c r="Q3142" s="26"/>
      <c r="R3142" s="26"/>
      <c r="S3142" s="26"/>
      <c r="T3142" s="26"/>
      <c r="U3142" s="26"/>
      <c r="V3142" s="26"/>
    </row>
    <row r="3143" spans="1:22" ht="14.5" x14ac:dyDescent="0.35">
      <c r="A3143" s="15">
        <v>26</v>
      </c>
      <c r="B3143" s="8">
        <v>180</v>
      </c>
      <c r="C3143" s="8">
        <v>1527777.7778999999</v>
      </c>
      <c r="D3143" s="8">
        <v>4166.6666670000004</v>
      </c>
      <c r="E3143" s="2">
        <v>2550</v>
      </c>
      <c r="F3143" s="2">
        <v>26040.48046875</v>
      </c>
      <c r="G3143" s="2">
        <v>405.109619140625</v>
      </c>
      <c r="H3143" s="1">
        <v>26551.984338019029</v>
      </c>
      <c r="I3143" s="1">
        <v>393.48116001564671</v>
      </c>
      <c r="J3143" s="1">
        <f t="shared" si="295"/>
        <v>1.9642643302333123</v>
      </c>
      <c r="K3143" s="1">
        <f t="shared" si="296"/>
        <v>-2.8704475469247561</v>
      </c>
      <c r="L3143" s="26"/>
      <c r="M3143" s="26"/>
      <c r="N3143" s="2">
        <v>1527777</v>
      </c>
      <c r="O3143" s="26"/>
      <c r="P3143" s="26"/>
      <c r="Q3143" s="26"/>
      <c r="R3143" s="26"/>
      <c r="S3143" s="26"/>
      <c r="T3143" s="26"/>
      <c r="U3143" s="26"/>
      <c r="V3143" s="26"/>
    </row>
    <row r="3144" spans="1:22" ht="14.5" x14ac:dyDescent="0.35">
      <c r="A3144" s="15">
        <v>26</v>
      </c>
      <c r="B3144" s="8">
        <v>180</v>
      </c>
      <c r="C3144" s="8">
        <v>1527777.7778999999</v>
      </c>
      <c r="D3144" s="8">
        <v>4166.6666670000004</v>
      </c>
      <c r="E3144" s="2">
        <v>2580</v>
      </c>
      <c r="F3144" s="2">
        <v>27537.537109375</v>
      </c>
      <c r="G3144" s="2">
        <v>413.57662963867199</v>
      </c>
      <c r="H3144" s="1">
        <v>27803.693878322389</v>
      </c>
      <c r="I3144" s="1">
        <v>400.47460133030597</v>
      </c>
      <c r="J3144" s="1">
        <f t="shared" si="295"/>
        <v>0.96652350531659226</v>
      </c>
      <c r="K3144" s="1">
        <f t="shared" si="296"/>
        <v>-3.1679808213082103</v>
      </c>
      <c r="L3144" s="26"/>
      <c r="M3144" s="26"/>
      <c r="N3144" s="2">
        <v>1527777</v>
      </c>
      <c r="O3144" s="26"/>
      <c r="P3144" s="26"/>
      <c r="Q3144" s="26"/>
      <c r="R3144" s="26"/>
      <c r="S3144" s="26"/>
      <c r="T3144" s="26"/>
      <c r="U3144" s="26"/>
      <c r="V3144" s="26"/>
    </row>
    <row r="3145" spans="1:22" ht="14.5" x14ac:dyDescent="0.35">
      <c r="A3145" s="15">
        <v>26</v>
      </c>
      <c r="B3145" s="8">
        <v>180</v>
      </c>
      <c r="C3145" s="8">
        <v>1527777.7778999999</v>
      </c>
      <c r="D3145" s="8">
        <v>4166.6666670000004</v>
      </c>
      <c r="E3145" s="2">
        <v>2610</v>
      </c>
      <c r="F3145" s="2">
        <v>28931.537109375</v>
      </c>
      <c r="G3145" s="2">
        <v>413.05123901367199</v>
      </c>
      <c r="H3145" s="1">
        <v>28661.73992524578</v>
      </c>
      <c r="I3145" s="1">
        <v>399.44783112440842</v>
      </c>
      <c r="J3145" s="1">
        <f t="shared" si="295"/>
        <v>-0.93253664023884442</v>
      </c>
      <c r="K3145" s="1">
        <f t="shared" si="296"/>
        <v>-3.2933947666510428</v>
      </c>
      <c r="L3145" s="26"/>
      <c r="M3145" s="26"/>
      <c r="N3145" s="2">
        <v>1527777</v>
      </c>
      <c r="O3145" s="26"/>
      <c r="P3145" s="26"/>
      <c r="Q3145" s="26"/>
      <c r="R3145" s="26"/>
      <c r="S3145" s="26"/>
      <c r="T3145" s="26"/>
      <c r="U3145" s="26"/>
      <c r="V3145" s="26"/>
    </row>
    <row r="3146" spans="1:22" ht="14.5" x14ac:dyDescent="0.35">
      <c r="A3146" s="15">
        <v>26</v>
      </c>
      <c r="B3146" s="8">
        <v>180</v>
      </c>
      <c r="C3146" s="8">
        <v>1527777.7778999999</v>
      </c>
      <c r="D3146" s="8">
        <v>4166.6666670000004</v>
      </c>
      <c r="E3146" s="2">
        <v>2640</v>
      </c>
      <c r="F3146" s="2">
        <v>30369.71484375</v>
      </c>
      <c r="G3146" s="2">
        <v>409.78759765625</v>
      </c>
      <c r="H3146" s="1">
        <v>29298.727637130822</v>
      </c>
      <c r="I3146" s="1">
        <v>397.17368811467452</v>
      </c>
      <c r="J3146" s="1">
        <f t="shared" ref="J3146:J3209" si="297">(H3146-F3146)/F3146*100</f>
        <v>-3.5264974074644115</v>
      </c>
      <c r="K3146" s="1">
        <f t="shared" ref="K3146:K3209" si="298">(I3146-G3146)/G3146*100</f>
        <v>-3.0781579563949246</v>
      </c>
      <c r="L3146" s="26"/>
      <c r="M3146" s="26"/>
      <c r="N3146" s="2">
        <v>1527777</v>
      </c>
      <c r="O3146" s="26"/>
      <c r="P3146" s="26"/>
      <c r="Q3146" s="26"/>
      <c r="R3146" s="26"/>
      <c r="S3146" s="26"/>
      <c r="T3146" s="26"/>
      <c r="U3146" s="26"/>
      <c r="V3146" s="26"/>
    </row>
    <row r="3147" spans="1:22" ht="14.5" x14ac:dyDescent="0.35">
      <c r="A3147" s="15">
        <v>26</v>
      </c>
      <c r="B3147" s="8">
        <v>180</v>
      </c>
      <c r="C3147" s="8">
        <v>1527777.7778999999</v>
      </c>
      <c r="D3147" s="8">
        <v>4166.6666670000004</v>
      </c>
      <c r="E3147" s="2">
        <v>2670</v>
      </c>
      <c r="F3147" s="2">
        <v>31604.087890625</v>
      </c>
      <c r="G3147" s="2">
        <v>402.11965942382801</v>
      </c>
      <c r="H3147" s="1">
        <v>29811.574507739639</v>
      </c>
      <c r="I3147" s="1">
        <v>394.70554854543968</v>
      </c>
      <c r="J3147" s="1">
        <f t="shared" si="297"/>
        <v>-5.6717769836891589</v>
      </c>
      <c r="K3147" s="1">
        <f t="shared" si="298"/>
        <v>-1.8437573753572609</v>
      </c>
      <c r="L3147" s="26"/>
      <c r="M3147" s="26"/>
      <c r="N3147" s="2">
        <v>1527777</v>
      </c>
      <c r="O3147" s="26"/>
      <c r="P3147" s="26"/>
      <c r="Q3147" s="26"/>
      <c r="R3147" s="26"/>
      <c r="S3147" s="26"/>
      <c r="T3147" s="26"/>
      <c r="U3147" s="26"/>
      <c r="V3147" s="26"/>
    </row>
    <row r="3148" spans="1:22" ht="14.5" x14ac:dyDescent="0.35">
      <c r="A3148" s="15">
        <v>26</v>
      </c>
      <c r="B3148" s="8">
        <v>180</v>
      </c>
      <c r="C3148" s="8">
        <v>1527777.7778999999</v>
      </c>
      <c r="D3148" s="8">
        <v>4166.6666670000004</v>
      </c>
      <c r="E3148" s="2">
        <v>2700</v>
      </c>
      <c r="F3148" s="2">
        <v>32780.42578125</v>
      </c>
      <c r="G3148" s="2">
        <v>397.31573486328102</v>
      </c>
      <c r="H3148" s="1">
        <v>30223.430223118179</v>
      </c>
      <c r="I3148" s="1">
        <v>392.20718117337242</v>
      </c>
      <c r="J3148" s="1">
        <f t="shared" si="297"/>
        <v>-7.8003732324745796</v>
      </c>
      <c r="K3148" s="1">
        <f t="shared" si="298"/>
        <v>-1.2857667697622122</v>
      </c>
      <c r="L3148" s="26"/>
      <c r="M3148" s="26"/>
      <c r="N3148" s="2">
        <v>1527777</v>
      </c>
      <c r="O3148" s="26"/>
      <c r="P3148" s="26"/>
      <c r="Q3148" s="26"/>
      <c r="R3148" s="26"/>
      <c r="S3148" s="26"/>
      <c r="T3148" s="26"/>
      <c r="U3148" s="26"/>
      <c r="V3148" s="26"/>
    </row>
    <row r="3149" spans="1:22" ht="14.5" x14ac:dyDescent="0.35">
      <c r="A3149" s="15">
        <v>26</v>
      </c>
      <c r="B3149" s="8">
        <v>180</v>
      </c>
      <c r="C3149" s="8">
        <v>1527777.7778999999</v>
      </c>
      <c r="D3149" s="8">
        <v>4166.6666670000004</v>
      </c>
      <c r="E3149" s="2">
        <v>2730</v>
      </c>
      <c r="F3149" s="2">
        <v>28249.025390625</v>
      </c>
      <c r="G3149" s="2">
        <v>324.83090209960898</v>
      </c>
      <c r="H3149" s="1">
        <v>27968.844273311861</v>
      </c>
      <c r="I3149" s="1">
        <v>323.29206253950332</v>
      </c>
      <c r="J3149" s="1">
        <f t="shared" si="297"/>
        <v>-0.99182578315116943</v>
      </c>
      <c r="K3149" s="1">
        <f t="shared" si="298"/>
        <v>-0.4737355806233528</v>
      </c>
      <c r="L3149" s="26"/>
      <c r="M3149" s="26"/>
      <c r="N3149" s="2">
        <v>0</v>
      </c>
      <c r="O3149" s="26"/>
      <c r="P3149" s="26"/>
      <c r="Q3149" s="26"/>
      <c r="R3149" s="26"/>
      <c r="S3149" s="26"/>
      <c r="T3149" s="26"/>
      <c r="U3149" s="26"/>
      <c r="V3149" s="26"/>
    </row>
    <row r="3150" spans="1:22" ht="14.5" x14ac:dyDescent="0.35">
      <c r="A3150" s="15">
        <v>26</v>
      </c>
      <c r="B3150" s="8">
        <v>180</v>
      </c>
      <c r="C3150" s="8">
        <v>1527777.7778999999</v>
      </c>
      <c r="D3150" s="8">
        <v>4166.6666670000004</v>
      </c>
      <c r="E3150" s="2">
        <v>2760</v>
      </c>
      <c r="F3150" s="2">
        <v>27306.248046875</v>
      </c>
      <c r="G3150" s="2">
        <v>300.912353515625</v>
      </c>
      <c r="H3150" s="1">
        <v>25659.169200552129</v>
      </c>
      <c r="I3150" s="1">
        <v>300.11882990384947</v>
      </c>
      <c r="J3150" s="1">
        <f t="shared" si="297"/>
        <v>-6.0318753550302091</v>
      </c>
      <c r="K3150" s="1">
        <f t="shared" si="298"/>
        <v>-0.26370589392712407</v>
      </c>
      <c r="L3150" s="26"/>
      <c r="M3150" s="26"/>
      <c r="N3150" s="2">
        <v>9.4686797736265997E-14</v>
      </c>
      <c r="O3150" s="26"/>
      <c r="P3150" s="26"/>
      <c r="Q3150" s="26"/>
      <c r="R3150" s="26"/>
      <c r="S3150" s="26"/>
      <c r="T3150" s="26"/>
      <c r="U3150" s="26"/>
      <c r="V3150" s="26"/>
    </row>
    <row r="3151" spans="1:22" ht="14.5" x14ac:dyDescent="0.35">
      <c r="A3151" s="15">
        <v>26</v>
      </c>
      <c r="B3151" s="8">
        <v>180</v>
      </c>
      <c r="C3151" s="8">
        <v>1527777.7778999999</v>
      </c>
      <c r="D3151" s="8">
        <v>4166.6666670000004</v>
      </c>
      <c r="E3151" s="2">
        <v>2790</v>
      </c>
      <c r="F3151" s="2">
        <v>27039.1015625</v>
      </c>
      <c r="G3151" s="2">
        <v>296.61434936523398</v>
      </c>
      <c r="H3151" s="1">
        <v>24589.09965756211</v>
      </c>
      <c r="I3151" s="1">
        <v>292.32003355657628</v>
      </c>
      <c r="J3151" s="1">
        <f t="shared" si="297"/>
        <v>-9.060958994050857</v>
      </c>
      <c r="K3151" s="1">
        <f t="shared" si="298"/>
        <v>-1.4477774989132184</v>
      </c>
      <c r="L3151" s="26"/>
      <c r="M3151" s="26"/>
      <c r="N3151" s="2">
        <v>0</v>
      </c>
      <c r="O3151" s="26"/>
      <c r="P3151" s="26"/>
      <c r="Q3151" s="26"/>
      <c r="R3151" s="26"/>
      <c r="S3151" s="26"/>
      <c r="T3151" s="26"/>
      <c r="U3151" s="26"/>
      <c r="V3151" s="26"/>
    </row>
    <row r="3152" spans="1:22" ht="14.5" x14ac:dyDescent="0.35">
      <c r="A3152" s="15">
        <v>26</v>
      </c>
      <c r="B3152" s="8">
        <v>180</v>
      </c>
      <c r="C3152" s="8">
        <v>1527777.7778999999</v>
      </c>
      <c r="D3152" s="8">
        <v>4166.6666670000004</v>
      </c>
      <c r="E3152" s="2">
        <v>2820</v>
      </c>
      <c r="F3152" s="2">
        <v>26496.369140625</v>
      </c>
      <c r="G3152" s="2">
        <v>291.385986328125</v>
      </c>
      <c r="H3152" s="1">
        <v>24308.046723909982</v>
      </c>
      <c r="I3152" s="1">
        <v>288.27721583455349</v>
      </c>
      <c r="J3152" s="1">
        <f t="shared" si="297"/>
        <v>-8.2589520288642824</v>
      </c>
      <c r="K3152" s="1">
        <f t="shared" si="298"/>
        <v>-1.0668908730808957</v>
      </c>
      <c r="L3152" s="26"/>
      <c r="M3152" s="26"/>
      <c r="N3152" s="2">
        <v>4.2083652914467303E-14</v>
      </c>
      <c r="O3152" s="26"/>
      <c r="P3152" s="26"/>
      <c r="Q3152" s="26"/>
      <c r="R3152" s="26"/>
      <c r="S3152" s="26"/>
      <c r="T3152" s="26"/>
      <c r="U3152" s="26"/>
      <c r="V3152" s="26"/>
    </row>
    <row r="3153" spans="1:22" ht="14.5" x14ac:dyDescent="0.35">
      <c r="A3153" s="15">
        <v>26</v>
      </c>
      <c r="B3153" s="8">
        <v>180</v>
      </c>
      <c r="C3153" s="8">
        <v>1527777.7778999999</v>
      </c>
      <c r="D3153" s="8">
        <v>4166.6666670000004</v>
      </c>
      <c r="E3153" s="2">
        <v>2850</v>
      </c>
      <c r="F3153" s="2">
        <v>25642.158203125</v>
      </c>
      <c r="G3153" s="2">
        <v>288.86834716796898</v>
      </c>
      <c r="H3153" s="1">
        <v>24279.731620268602</v>
      </c>
      <c r="I3153" s="1">
        <v>285.15200462494181</v>
      </c>
      <c r="J3153" s="1">
        <f t="shared" si="297"/>
        <v>-5.31322898823064</v>
      </c>
      <c r="K3153" s="1">
        <f t="shared" si="298"/>
        <v>-1.2865177439694411</v>
      </c>
      <c r="L3153" s="26"/>
      <c r="M3153" s="26"/>
      <c r="N3153" s="2">
        <v>1.0521784825519599E-14</v>
      </c>
      <c r="O3153" s="26"/>
      <c r="P3153" s="26"/>
      <c r="Q3153" s="26"/>
      <c r="R3153" s="26"/>
      <c r="S3153" s="26"/>
      <c r="T3153" s="26"/>
      <c r="U3153" s="26"/>
      <c r="V3153" s="26"/>
    </row>
    <row r="3154" spans="1:22" ht="14.5" x14ac:dyDescent="0.35">
      <c r="A3154" s="15">
        <v>26</v>
      </c>
      <c r="B3154" s="8">
        <v>180</v>
      </c>
      <c r="C3154" s="8">
        <v>1527777.7778999999</v>
      </c>
      <c r="D3154" s="8">
        <v>4166.6666670000004</v>
      </c>
      <c r="E3154" s="2">
        <v>2880</v>
      </c>
      <c r="F3154" s="2">
        <v>24937.912109375</v>
      </c>
      <c r="G3154" s="2">
        <v>286.42077636718801</v>
      </c>
      <c r="H3154" s="1">
        <v>24336.580921468059</v>
      </c>
      <c r="I3154" s="1">
        <v>281.55940007690617</v>
      </c>
      <c r="J3154" s="1">
        <f t="shared" si="297"/>
        <v>-2.4113132858499409</v>
      </c>
      <c r="K3154" s="1">
        <f t="shared" si="298"/>
        <v>-1.6972847961453792</v>
      </c>
      <c r="L3154" s="26"/>
      <c r="M3154" s="26"/>
      <c r="N3154" s="2">
        <v>2.6302687106257899E-14</v>
      </c>
      <c r="O3154" s="26"/>
      <c r="P3154" s="26"/>
      <c r="Q3154" s="26"/>
      <c r="R3154" s="26"/>
      <c r="S3154" s="26"/>
      <c r="T3154" s="26"/>
      <c r="U3154" s="26"/>
      <c r="V3154" s="26"/>
    </row>
    <row r="3155" spans="1:22" ht="14.5" x14ac:dyDescent="0.35">
      <c r="A3155" s="15">
        <v>26</v>
      </c>
      <c r="B3155" s="8">
        <v>180</v>
      </c>
      <c r="C3155" s="8">
        <v>1527777.7778999999</v>
      </c>
      <c r="D3155" s="8">
        <v>4166.6666670000004</v>
      </c>
      <c r="E3155" s="2">
        <v>2910</v>
      </c>
      <c r="F3155" s="2">
        <v>29379.6484375</v>
      </c>
      <c r="G3155" s="2">
        <v>340.16094970703102</v>
      </c>
      <c r="H3155" s="1">
        <v>29743.168930798289</v>
      </c>
      <c r="I3155" s="1">
        <v>311.86356177558741</v>
      </c>
      <c r="J3155" s="1">
        <f t="shared" si="297"/>
        <v>1.237320773499432</v>
      </c>
      <c r="K3155" s="1">
        <f t="shared" si="298"/>
        <v>-8.3188231793846956</v>
      </c>
      <c r="L3155" s="26"/>
      <c r="M3155" s="26"/>
      <c r="N3155" s="2">
        <v>1527777</v>
      </c>
      <c r="O3155" s="26"/>
      <c r="P3155" s="26"/>
      <c r="Q3155" s="26"/>
      <c r="R3155" s="26"/>
      <c r="S3155" s="26"/>
      <c r="T3155" s="26"/>
      <c r="U3155" s="26"/>
      <c r="V3155" s="26"/>
    </row>
    <row r="3156" spans="1:22" ht="14.5" x14ac:dyDescent="0.35">
      <c r="A3156" s="15">
        <v>26</v>
      </c>
      <c r="B3156" s="8">
        <v>180</v>
      </c>
      <c r="C3156" s="8">
        <v>1527777.7778999999</v>
      </c>
      <c r="D3156" s="8">
        <v>4166.6666670000004</v>
      </c>
      <c r="E3156" s="2">
        <v>2940</v>
      </c>
      <c r="F3156" s="2">
        <v>31095.248046875</v>
      </c>
      <c r="G3156" s="2">
        <v>349.92529296875</v>
      </c>
      <c r="H3156" s="1">
        <v>31640.934443064361</v>
      </c>
      <c r="I3156" s="1">
        <v>330.84056246408892</v>
      </c>
      <c r="J3156" s="1">
        <f t="shared" si="297"/>
        <v>1.7548867768051191</v>
      </c>
      <c r="K3156" s="1">
        <f t="shared" si="298"/>
        <v>-5.4539442812913324</v>
      </c>
      <c r="L3156" s="26"/>
      <c r="M3156" s="26"/>
      <c r="N3156" s="2">
        <v>1527777</v>
      </c>
      <c r="O3156" s="26"/>
      <c r="P3156" s="26"/>
      <c r="Q3156" s="26"/>
      <c r="R3156" s="26"/>
      <c r="S3156" s="26"/>
      <c r="T3156" s="26"/>
      <c r="U3156" s="26"/>
      <c r="V3156" s="26"/>
    </row>
    <row r="3157" spans="1:22" ht="14.5" x14ac:dyDescent="0.35">
      <c r="A3157" s="15">
        <v>26</v>
      </c>
      <c r="B3157" s="8">
        <v>180</v>
      </c>
      <c r="C3157" s="8">
        <v>1527777.7778999999</v>
      </c>
      <c r="D3157" s="8">
        <v>4166.6666670000004</v>
      </c>
      <c r="E3157" s="2">
        <v>2970</v>
      </c>
      <c r="F3157" s="2">
        <v>32357.748046875</v>
      </c>
      <c r="G3157" s="2">
        <v>351.45455932617199</v>
      </c>
      <c r="H3157" s="1">
        <v>33932.170348987209</v>
      </c>
      <c r="I3157" s="1">
        <v>339.26311486259561</v>
      </c>
      <c r="J3157" s="1">
        <f t="shared" si="297"/>
        <v>4.8656732842824058</v>
      </c>
      <c r="K3157" s="1">
        <f t="shared" si="298"/>
        <v>-3.4688536939029846</v>
      </c>
      <c r="L3157" s="26"/>
      <c r="M3157" s="26"/>
      <c r="N3157" s="2">
        <v>1527777</v>
      </c>
      <c r="O3157" s="26"/>
      <c r="P3157" s="26"/>
      <c r="Q3157" s="26"/>
      <c r="R3157" s="26"/>
      <c r="S3157" s="26"/>
      <c r="T3157" s="26"/>
      <c r="U3157" s="26"/>
      <c r="V3157" s="26"/>
    </row>
    <row r="3158" spans="1:22" ht="14.5" x14ac:dyDescent="0.35">
      <c r="A3158" s="15">
        <v>26</v>
      </c>
      <c r="B3158" s="8">
        <v>180</v>
      </c>
      <c r="C3158" s="8">
        <v>1527777.7778999999</v>
      </c>
      <c r="D3158" s="8">
        <v>4166.6666670000004</v>
      </c>
      <c r="E3158" s="2">
        <v>3000</v>
      </c>
      <c r="F3158" s="2">
        <v>33599.03125</v>
      </c>
      <c r="G3158" s="2">
        <v>348.80667114257801</v>
      </c>
      <c r="H3158" s="1">
        <v>36391.343598789077</v>
      </c>
      <c r="I3158" s="1">
        <v>341.86272912264548</v>
      </c>
      <c r="J3158" s="1">
        <f t="shared" si="297"/>
        <v>8.3106930316304197</v>
      </c>
      <c r="K3158" s="1">
        <f t="shared" si="298"/>
        <v>-1.9907709898971897</v>
      </c>
      <c r="L3158" s="26"/>
      <c r="M3158" s="26"/>
      <c r="N3158" s="2">
        <v>1527777</v>
      </c>
      <c r="O3158" s="26"/>
      <c r="P3158" s="26"/>
      <c r="Q3158" s="26"/>
      <c r="R3158" s="26"/>
      <c r="S3158" s="26"/>
      <c r="T3158" s="26"/>
      <c r="U3158" s="26"/>
      <c r="V3158" s="26"/>
    </row>
    <row r="3159" spans="1:22" ht="14.5" x14ac:dyDescent="0.35">
      <c r="A3159" s="15">
        <v>26</v>
      </c>
      <c r="B3159" s="8">
        <v>180</v>
      </c>
      <c r="C3159" s="8">
        <v>1527777.7778999999</v>
      </c>
      <c r="D3159" s="8">
        <v>4166.6666670000004</v>
      </c>
      <c r="E3159" s="2">
        <v>3030</v>
      </c>
      <c r="F3159" s="2">
        <v>34944.40234375</v>
      </c>
      <c r="G3159" s="2">
        <v>344.82015991210898</v>
      </c>
      <c r="H3159" s="1">
        <v>38788.439001040409</v>
      </c>
      <c r="I3159" s="1">
        <v>338.20086993878061</v>
      </c>
      <c r="J3159" s="1">
        <f t="shared" si="297"/>
        <v>11.000436119858083</v>
      </c>
      <c r="K3159" s="1">
        <f t="shared" si="298"/>
        <v>-1.9196354340232171</v>
      </c>
      <c r="L3159" s="26"/>
      <c r="M3159" s="26"/>
      <c r="N3159" s="2">
        <v>1527777</v>
      </c>
      <c r="O3159" s="26"/>
      <c r="P3159" s="26"/>
      <c r="Q3159" s="26"/>
      <c r="R3159" s="26"/>
      <c r="S3159" s="26"/>
      <c r="T3159" s="26"/>
      <c r="U3159" s="26"/>
      <c r="V3159" s="26"/>
    </row>
    <row r="3160" spans="1:22" ht="14.5" x14ac:dyDescent="0.35">
      <c r="A3160" s="15">
        <v>26</v>
      </c>
      <c r="B3160" s="8">
        <v>180</v>
      </c>
      <c r="C3160" s="8">
        <v>1527777.7778999999</v>
      </c>
      <c r="D3160" s="8">
        <v>4166.6666670000004</v>
      </c>
      <c r="E3160" s="2">
        <v>3060</v>
      </c>
      <c r="F3160" s="2">
        <v>36126.109375</v>
      </c>
      <c r="G3160" s="2">
        <v>339.04025268554699</v>
      </c>
      <c r="H3160" s="1">
        <v>40636.45534039061</v>
      </c>
      <c r="I3160" s="1">
        <v>333.26872332635128</v>
      </c>
      <c r="J3160" s="1">
        <f t="shared" si="297"/>
        <v>12.485003349161815</v>
      </c>
      <c r="K3160" s="1">
        <f t="shared" si="298"/>
        <v>-1.7023139032841295</v>
      </c>
      <c r="L3160" s="26"/>
      <c r="M3160" s="26"/>
      <c r="N3160" s="2">
        <v>1527777</v>
      </c>
      <c r="O3160" s="26"/>
      <c r="P3160" s="26"/>
      <c r="Q3160" s="26"/>
      <c r="R3160" s="26"/>
      <c r="S3160" s="26"/>
      <c r="T3160" s="26"/>
      <c r="U3160" s="26"/>
      <c r="V3160" s="26"/>
    </row>
    <row r="3161" spans="1:22" ht="14.5" x14ac:dyDescent="0.35">
      <c r="A3161" s="15">
        <v>26</v>
      </c>
      <c r="B3161" s="8">
        <v>180</v>
      </c>
      <c r="C3161" s="8">
        <v>1527777.7778999999</v>
      </c>
      <c r="D3161" s="8">
        <v>4166.6666670000004</v>
      </c>
      <c r="E3161" s="2">
        <v>3090</v>
      </c>
      <c r="F3161" s="2">
        <v>30348.607421875</v>
      </c>
      <c r="G3161" s="2">
        <v>272.02719116210898</v>
      </c>
      <c r="H3161" s="1">
        <v>32740.01350600801</v>
      </c>
      <c r="I3161" s="1">
        <v>266.29412748201207</v>
      </c>
      <c r="J3161" s="1">
        <f t="shared" si="297"/>
        <v>7.8797885217273809</v>
      </c>
      <c r="K3161" s="1">
        <f t="shared" si="298"/>
        <v>-2.1075333151826001</v>
      </c>
      <c r="L3161" s="26"/>
      <c r="M3161" s="26"/>
      <c r="N3161" s="2">
        <v>0</v>
      </c>
      <c r="O3161" s="26"/>
      <c r="P3161" s="26"/>
      <c r="Q3161" s="26"/>
      <c r="R3161" s="26"/>
      <c r="S3161" s="26"/>
      <c r="T3161" s="26"/>
      <c r="U3161" s="26"/>
      <c r="V3161" s="26"/>
    </row>
    <row r="3162" spans="1:22" ht="14.5" x14ac:dyDescent="0.35">
      <c r="A3162" s="15">
        <v>26</v>
      </c>
      <c r="B3162" s="8">
        <v>180</v>
      </c>
      <c r="C3162" s="8">
        <v>1527777.7778999999</v>
      </c>
      <c r="D3162" s="8">
        <v>4166.6666670000004</v>
      </c>
      <c r="E3162" s="2">
        <v>3120</v>
      </c>
      <c r="F3162" s="2">
        <v>29030.283203125</v>
      </c>
      <c r="G3162" s="2">
        <v>253.64854431152301</v>
      </c>
      <c r="H3162" s="1">
        <v>29578.391738158451</v>
      </c>
      <c r="I3162" s="1">
        <v>249.10451395517211</v>
      </c>
      <c r="J3162" s="1">
        <f t="shared" si="297"/>
        <v>1.8880578298128652</v>
      </c>
      <c r="K3162" s="1">
        <f t="shared" si="298"/>
        <v>-1.7914671533734761</v>
      </c>
      <c r="L3162" s="26"/>
      <c r="M3162" s="26"/>
      <c r="N3162" s="2">
        <v>0</v>
      </c>
      <c r="O3162" s="26"/>
      <c r="P3162" s="26"/>
      <c r="Q3162" s="26"/>
      <c r="R3162" s="26"/>
      <c r="S3162" s="26"/>
      <c r="T3162" s="26"/>
      <c r="U3162" s="26"/>
      <c r="V3162" s="26"/>
    </row>
    <row r="3163" spans="1:22" ht="14.5" x14ac:dyDescent="0.35">
      <c r="A3163" s="15">
        <v>26</v>
      </c>
      <c r="B3163" s="8">
        <v>180</v>
      </c>
      <c r="C3163" s="8">
        <v>1527777.7778999999</v>
      </c>
      <c r="D3163" s="8">
        <v>4166.6666670000004</v>
      </c>
      <c r="E3163" s="2">
        <v>3150</v>
      </c>
      <c r="F3163" s="2">
        <v>28277.68359375</v>
      </c>
      <c r="G3163" s="2">
        <v>243.494873046875</v>
      </c>
      <c r="H3163" s="1">
        <v>28032.80484316354</v>
      </c>
      <c r="I3163" s="1">
        <v>241.22678171724519</v>
      </c>
      <c r="J3163" s="1">
        <f t="shared" si="297"/>
        <v>-0.86597881956845968</v>
      </c>
      <c r="K3163" s="1">
        <f t="shared" si="298"/>
        <v>-0.93147395723325277</v>
      </c>
      <c r="L3163" s="26"/>
      <c r="M3163" s="26"/>
      <c r="N3163" s="2">
        <v>3.1563059864304601E-14</v>
      </c>
      <c r="O3163" s="26"/>
      <c r="P3163" s="26"/>
      <c r="Q3163" s="26"/>
      <c r="R3163" s="26"/>
      <c r="S3163" s="26"/>
      <c r="T3163" s="26"/>
      <c r="U3163" s="26"/>
      <c r="V3163" s="26"/>
    </row>
    <row r="3164" spans="1:22" ht="14.5" x14ac:dyDescent="0.35">
      <c r="A3164" s="15">
        <v>26</v>
      </c>
      <c r="B3164" s="8">
        <v>180</v>
      </c>
      <c r="C3164" s="8">
        <v>1527777.7778999999</v>
      </c>
      <c r="D3164" s="8">
        <v>4166.6666670000004</v>
      </c>
      <c r="E3164" s="2">
        <v>3180</v>
      </c>
      <c r="F3164" s="2">
        <v>27529.8359375</v>
      </c>
      <c r="G3164" s="2">
        <v>239.388595581055</v>
      </c>
      <c r="H3164" s="1">
        <v>27020.871313951571</v>
      </c>
      <c r="I3164" s="1">
        <v>234.70772188897641</v>
      </c>
      <c r="J3164" s="1">
        <f t="shared" si="297"/>
        <v>-1.848774633833318</v>
      </c>
      <c r="K3164" s="1">
        <f t="shared" si="298"/>
        <v>-1.95534531656237</v>
      </c>
      <c r="L3164" s="26"/>
      <c r="M3164" s="26"/>
      <c r="N3164" s="2">
        <v>8.4166099654017804E-14</v>
      </c>
      <c r="O3164" s="26"/>
      <c r="P3164" s="26"/>
      <c r="Q3164" s="26"/>
      <c r="R3164" s="26"/>
      <c r="S3164" s="26"/>
      <c r="T3164" s="26"/>
      <c r="U3164" s="26"/>
      <c r="V3164" s="26"/>
    </row>
    <row r="3165" spans="1:22" ht="14.5" x14ac:dyDescent="0.35">
      <c r="A3165" s="15">
        <v>26</v>
      </c>
      <c r="B3165" s="8">
        <v>180</v>
      </c>
      <c r="C3165" s="8">
        <v>1527777.7778999999</v>
      </c>
      <c r="D3165" s="8">
        <v>4166.6666670000004</v>
      </c>
      <c r="E3165" s="2">
        <v>3210</v>
      </c>
      <c r="F3165" s="2">
        <v>26724.529296875</v>
      </c>
      <c r="G3165" s="2">
        <v>234.63597106933599</v>
      </c>
      <c r="H3165" s="1">
        <v>26419.956115741588</v>
      </c>
      <c r="I3165" s="1">
        <v>228.38068522294199</v>
      </c>
      <c r="J3165" s="1">
        <f t="shared" si="297"/>
        <v>-1.1396765037467904</v>
      </c>
      <c r="K3165" s="1">
        <f t="shared" si="298"/>
        <v>-2.6659534844065051</v>
      </c>
      <c r="L3165" s="26"/>
      <c r="M3165" s="26"/>
      <c r="N3165" s="2">
        <v>1.26248539617305E-13</v>
      </c>
      <c r="O3165" s="26"/>
      <c r="P3165" s="26"/>
      <c r="Q3165" s="26"/>
      <c r="R3165" s="26"/>
      <c r="S3165" s="26"/>
      <c r="T3165" s="26"/>
      <c r="U3165" s="26"/>
      <c r="V3165" s="26"/>
    </row>
    <row r="3166" spans="1:22" ht="14.5" x14ac:dyDescent="0.35">
      <c r="A3166" s="15">
        <v>26</v>
      </c>
      <c r="B3166" s="8">
        <v>180</v>
      </c>
      <c r="C3166" s="8">
        <v>1527777.7778999999</v>
      </c>
      <c r="D3166" s="8">
        <v>4166.6666670000004</v>
      </c>
      <c r="E3166" s="2">
        <v>3240</v>
      </c>
      <c r="F3166" s="2">
        <v>25947.408203125</v>
      </c>
      <c r="G3166" s="2">
        <v>229.57778930664099</v>
      </c>
      <c r="H3166" s="1">
        <v>25935.959086469149</v>
      </c>
      <c r="I3166" s="1">
        <v>221.55990456086849</v>
      </c>
      <c r="J3166" s="1">
        <f t="shared" si="297"/>
        <v>-4.4124317027055028E-2</v>
      </c>
      <c r="K3166" s="1">
        <f t="shared" si="298"/>
        <v>-3.4924479279932559</v>
      </c>
      <c r="L3166" s="26"/>
      <c r="M3166" s="26"/>
      <c r="N3166" s="2">
        <v>0</v>
      </c>
      <c r="O3166" s="26"/>
      <c r="P3166" s="26"/>
      <c r="Q3166" s="26"/>
      <c r="R3166" s="26"/>
      <c r="S3166" s="26"/>
      <c r="T3166" s="26"/>
      <c r="U3166" s="26"/>
      <c r="V3166" s="26"/>
    </row>
    <row r="3167" spans="1:22" ht="14.5" x14ac:dyDescent="0.35">
      <c r="A3167" s="15">
        <v>26</v>
      </c>
      <c r="B3167" s="8">
        <v>180</v>
      </c>
      <c r="C3167" s="8">
        <v>1527777.7778999999</v>
      </c>
      <c r="D3167" s="8">
        <v>4166.6666670000004</v>
      </c>
      <c r="E3167" s="2">
        <v>3270</v>
      </c>
      <c r="F3167" s="2">
        <v>30605.4765625</v>
      </c>
      <c r="G3167" s="2">
        <v>272.95080566406199</v>
      </c>
      <c r="H3167" s="1">
        <v>29140.410001577431</v>
      </c>
      <c r="I3167" s="1">
        <v>266.36679493429028</v>
      </c>
      <c r="J3167" s="1">
        <f t="shared" si="297"/>
        <v>-4.7869424870112045</v>
      </c>
      <c r="K3167" s="1">
        <f t="shared" si="298"/>
        <v>-2.41216021097775</v>
      </c>
      <c r="L3167" s="26"/>
      <c r="M3167" s="26"/>
      <c r="N3167" s="2">
        <v>1527777</v>
      </c>
      <c r="O3167" s="26"/>
      <c r="P3167" s="26"/>
      <c r="Q3167" s="26"/>
      <c r="R3167" s="26"/>
      <c r="S3167" s="26"/>
      <c r="T3167" s="26"/>
      <c r="U3167" s="26"/>
      <c r="V3167" s="26"/>
    </row>
    <row r="3168" spans="1:22" ht="14.5" x14ac:dyDescent="0.35">
      <c r="A3168" s="15">
        <v>26</v>
      </c>
      <c r="B3168" s="8">
        <v>180</v>
      </c>
      <c r="C3168" s="8">
        <v>1527777.7778999999</v>
      </c>
      <c r="D3168" s="8">
        <v>4166.6666670000004</v>
      </c>
      <c r="E3168" s="2">
        <v>3300</v>
      </c>
      <c r="F3168" s="2">
        <v>31989.60546875</v>
      </c>
      <c r="G3168" s="2">
        <v>284.12545776367199</v>
      </c>
      <c r="H3168" s="1">
        <v>31568.885965575839</v>
      </c>
      <c r="I3168" s="1">
        <v>281.70097391843763</v>
      </c>
      <c r="J3168" s="1">
        <f t="shared" si="297"/>
        <v>-1.3151756547455817</v>
      </c>
      <c r="K3168" s="1">
        <f t="shared" si="298"/>
        <v>-0.85331454080787938</v>
      </c>
      <c r="L3168" s="26"/>
      <c r="M3168" s="26"/>
      <c r="N3168" s="2">
        <v>1527777</v>
      </c>
      <c r="O3168" s="26"/>
      <c r="P3168" s="26"/>
      <c r="Q3168" s="26"/>
      <c r="R3168" s="26"/>
      <c r="S3168" s="26"/>
      <c r="T3168" s="26"/>
      <c r="U3168" s="26"/>
      <c r="V3168" s="26"/>
    </row>
    <row r="3169" spans="1:22" ht="14.5" x14ac:dyDescent="0.35">
      <c r="A3169" s="15">
        <v>26</v>
      </c>
      <c r="B3169" s="8">
        <v>180</v>
      </c>
      <c r="C3169" s="8">
        <v>1527777.7778999999</v>
      </c>
      <c r="D3169" s="8">
        <v>4166.6666670000004</v>
      </c>
      <c r="E3169" s="2">
        <v>3330</v>
      </c>
      <c r="F3169" s="2">
        <v>33161.37109375</v>
      </c>
      <c r="G3169" s="2">
        <v>288.92517089843801</v>
      </c>
      <c r="H3169" s="1">
        <v>33151.880361755189</v>
      </c>
      <c r="I3169" s="1">
        <v>286.6365101308773</v>
      </c>
      <c r="J3169" s="1">
        <f t="shared" si="297"/>
        <v>-2.8619841947968704E-2</v>
      </c>
      <c r="K3169" s="1">
        <f t="shared" si="298"/>
        <v>-0.79212924247614824</v>
      </c>
      <c r="L3169" s="26"/>
      <c r="M3169" s="26"/>
      <c r="N3169" s="2">
        <v>1527777</v>
      </c>
      <c r="O3169" s="26"/>
      <c r="P3169" s="26"/>
      <c r="Q3169" s="26"/>
      <c r="R3169" s="26"/>
      <c r="S3169" s="26"/>
      <c r="T3169" s="26"/>
      <c r="U3169" s="26"/>
      <c r="V3169" s="26"/>
    </row>
    <row r="3170" spans="1:22" ht="14.5" x14ac:dyDescent="0.35">
      <c r="A3170" s="15">
        <v>26</v>
      </c>
      <c r="B3170" s="8">
        <v>180</v>
      </c>
      <c r="C3170" s="8">
        <v>1527777.7778999999</v>
      </c>
      <c r="D3170" s="8">
        <v>4166.6666670000004</v>
      </c>
      <c r="E3170" s="2">
        <v>3360</v>
      </c>
      <c r="F3170" s="2">
        <v>34254.34375</v>
      </c>
      <c r="G3170" s="2">
        <v>292.14547729492199</v>
      </c>
      <c r="H3170" s="1">
        <v>34687.390793309984</v>
      </c>
      <c r="I3170" s="1">
        <v>286.76396837784461</v>
      </c>
      <c r="J3170" s="1">
        <f t="shared" si="297"/>
        <v>1.2642105960940606</v>
      </c>
      <c r="K3170" s="1">
        <f t="shared" si="298"/>
        <v>-1.8420647709171032</v>
      </c>
      <c r="L3170" s="26"/>
      <c r="M3170" s="26"/>
      <c r="N3170" s="2">
        <v>1527777</v>
      </c>
      <c r="O3170" s="26"/>
      <c r="P3170" s="26"/>
      <c r="Q3170" s="26"/>
      <c r="R3170" s="26"/>
      <c r="S3170" s="26"/>
      <c r="T3170" s="26"/>
      <c r="U3170" s="26"/>
      <c r="V3170" s="26"/>
    </row>
    <row r="3171" spans="1:22" ht="14.5" x14ac:dyDescent="0.35">
      <c r="A3171" s="15">
        <v>26</v>
      </c>
      <c r="B3171" s="8">
        <v>180</v>
      </c>
      <c r="C3171" s="8">
        <v>1527777.7778999999</v>
      </c>
      <c r="D3171" s="8">
        <v>4166.6666670000004</v>
      </c>
      <c r="E3171" s="2">
        <v>3390</v>
      </c>
      <c r="F3171" s="2">
        <v>35483.5546875</v>
      </c>
      <c r="G3171" s="2">
        <v>289.93399047851602</v>
      </c>
      <c r="H3171" s="1">
        <v>36457.85902651686</v>
      </c>
      <c r="I3171" s="1">
        <v>284.39626312124761</v>
      </c>
      <c r="J3171" s="1">
        <f t="shared" si="297"/>
        <v>2.7457912477976296</v>
      </c>
      <c r="K3171" s="1">
        <f t="shared" si="298"/>
        <v>-1.9099959091132337</v>
      </c>
      <c r="L3171" s="26"/>
      <c r="M3171" s="26"/>
      <c r="N3171" s="2">
        <v>1527777</v>
      </c>
      <c r="O3171" s="26"/>
      <c r="P3171" s="26"/>
      <c r="Q3171" s="26"/>
      <c r="R3171" s="26"/>
      <c r="S3171" s="26"/>
      <c r="T3171" s="26"/>
      <c r="U3171" s="26"/>
      <c r="V3171" s="26"/>
    </row>
    <row r="3172" spans="1:22" ht="14.5" x14ac:dyDescent="0.35">
      <c r="A3172" s="15">
        <v>26</v>
      </c>
      <c r="B3172" s="8">
        <v>180</v>
      </c>
      <c r="C3172" s="8">
        <v>1527777.7778999999</v>
      </c>
      <c r="D3172" s="8">
        <v>4166.6666670000004</v>
      </c>
      <c r="E3172" s="2">
        <v>3420</v>
      </c>
      <c r="F3172" s="2">
        <v>37197.2578125</v>
      </c>
      <c r="G3172" s="2">
        <v>284.94659423828102</v>
      </c>
      <c r="H3172" s="1">
        <v>38524.456825609843</v>
      </c>
      <c r="I3172" s="1">
        <v>280.73373066066819</v>
      </c>
      <c r="J3172" s="1">
        <f t="shared" si="297"/>
        <v>3.5680022968355547</v>
      </c>
      <c r="K3172" s="1">
        <f t="shared" si="298"/>
        <v>-1.4784747959085665</v>
      </c>
      <c r="L3172" s="26"/>
      <c r="M3172" s="26"/>
      <c r="N3172" s="2">
        <v>1527777</v>
      </c>
      <c r="O3172" s="26"/>
      <c r="P3172" s="26"/>
      <c r="Q3172" s="26"/>
      <c r="R3172" s="26"/>
      <c r="S3172" s="26"/>
      <c r="T3172" s="26"/>
      <c r="U3172" s="26"/>
      <c r="V3172" s="26"/>
    </row>
    <row r="3173" spans="1:22" ht="14.5" x14ac:dyDescent="0.35">
      <c r="A3173" s="15">
        <v>26</v>
      </c>
      <c r="B3173" s="8">
        <v>180</v>
      </c>
      <c r="C3173" s="8">
        <v>1527777.7778999999</v>
      </c>
      <c r="D3173" s="8">
        <v>4166.6666670000004</v>
      </c>
      <c r="E3173" s="2">
        <v>3450</v>
      </c>
      <c r="F3173" s="2">
        <v>31375.71875</v>
      </c>
      <c r="G3173" s="2">
        <v>227.00779724121099</v>
      </c>
      <c r="H3173" s="1">
        <v>33061.784487060497</v>
      </c>
      <c r="I3173" s="1">
        <v>224.6979776773691</v>
      </c>
      <c r="J3173" s="1">
        <f t="shared" si="297"/>
        <v>5.3737915950068773</v>
      </c>
      <c r="K3173" s="1">
        <f t="shared" si="298"/>
        <v>-1.0175067076606008</v>
      </c>
      <c r="L3173" s="26"/>
      <c r="M3173" s="26"/>
      <c r="N3173" s="2">
        <v>1.05219677846362E-14</v>
      </c>
      <c r="O3173" s="26"/>
      <c r="P3173" s="26"/>
      <c r="Q3173" s="26"/>
      <c r="R3173" s="26"/>
      <c r="S3173" s="26"/>
      <c r="T3173" s="26"/>
      <c r="U3173" s="26"/>
      <c r="V3173" s="26"/>
    </row>
    <row r="3174" spans="1:22" ht="14.5" x14ac:dyDescent="0.35">
      <c r="A3174" s="15">
        <v>26</v>
      </c>
      <c r="B3174" s="8">
        <v>180</v>
      </c>
      <c r="C3174" s="8">
        <v>1527777.7778999999</v>
      </c>
      <c r="D3174" s="8">
        <v>4166.6666670000004</v>
      </c>
      <c r="E3174" s="2">
        <v>3480</v>
      </c>
      <c r="F3174" s="2">
        <v>29850.005859375</v>
      </c>
      <c r="G3174" s="2">
        <v>212.52076721191401</v>
      </c>
      <c r="H3174" s="1">
        <v>30507.834551004591</v>
      </c>
      <c r="I3174" s="1">
        <v>201.4688166415433</v>
      </c>
      <c r="J3174" s="1">
        <f t="shared" si="297"/>
        <v>2.2037807789005397</v>
      </c>
      <c r="K3174" s="1">
        <f t="shared" si="298"/>
        <v>-5.200409689538863</v>
      </c>
      <c r="L3174" s="26"/>
      <c r="M3174" s="26"/>
      <c r="N3174" s="2">
        <v>0</v>
      </c>
      <c r="O3174" s="26"/>
      <c r="P3174" s="26"/>
      <c r="Q3174" s="26"/>
      <c r="R3174" s="26"/>
      <c r="S3174" s="26"/>
      <c r="T3174" s="26"/>
      <c r="U3174" s="26"/>
      <c r="V3174" s="26"/>
    </row>
    <row r="3175" spans="1:22" ht="14.5" x14ac:dyDescent="0.35">
      <c r="A3175" s="15">
        <v>26</v>
      </c>
      <c r="B3175" s="8">
        <v>180</v>
      </c>
      <c r="C3175" s="8">
        <v>1527777.7778999999</v>
      </c>
      <c r="D3175" s="8">
        <v>4166.6666670000004</v>
      </c>
      <c r="E3175" s="2">
        <v>3510</v>
      </c>
      <c r="F3175" s="2">
        <v>28787.767578125</v>
      </c>
      <c r="G3175" s="2">
        <v>204.57272338867199</v>
      </c>
      <c r="H3175" s="1">
        <v>28704.370402597</v>
      </c>
      <c r="I3175" s="1">
        <v>191.28186135541841</v>
      </c>
      <c r="J3175" s="1">
        <f t="shared" si="297"/>
        <v>-0.28969657095387646</v>
      </c>
      <c r="K3175" s="1">
        <f t="shared" si="298"/>
        <v>-6.4968886433613093</v>
      </c>
      <c r="L3175" s="26"/>
      <c r="M3175" s="26"/>
      <c r="N3175" s="2">
        <v>0</v>
      </c>
      <c r="O3175" s="26"/>
      <c r="P3175" s="26"/>
      <c r="Q3175" s="26"/>
      <c r="R3175" s="26"/>
      <c r="S3175" s="26"/>
      <c r="T3175" s="26"/>
      <c r="U3175" s="26"/>
      <c r="V3175" s="26"/>
    </row>
    <row r="3176" spans="1:22" ht="14.5" x14ac:dyDescent="0.35">
      <c r="A3176" s="15">
        <v>26</v>
      </c>
      <c r="B3176" s="8">
        <v>180</v>
      </c>
      <c r="C3176" s="8">
        <v>1527777.7778999999</v>
      </c>
      <c r="D3176" s="8">
        <v>4166.6666670000004</v>
      </c>
      <c r="E3176" s="2">
        <v>3540</v>
      </c>
      <c r="F3176" s="2">
        <v>27936.46875</v>
      </c>
      <c r="G3176" s="2">
        <v>199.99545288085901</v>
      </c>
      <c r="H3176" s="1">
        <v>27621.277768660049</v>
      </c>
      <c r="I3176" s="1">
        <v>186.9897803422179</v>
      </c>
      <c r="J3176" s="1">
        <f t="shared" si="297"/>
        <v>-1.128242027152951</v>
      </c>
      <c r="K3176" s="1">
        <f t="shared" si="298"/>
        <v>-6.5029841185383495</v>
      </c>
      <c r="L3176" s="26"/>
      <c r="M3176" s="26"/>
      <c r="N3176" s="2">
        <v>0</v>
      </c>
      <c r="O3176" s="26"/>
      <c r="P3176" s="26"/>
      <c r="Q3176" s="26"/>
      <c r="R3176" s="26"/>
      <c r="S3176" s="26"/>
      <c r="T3176" s="26"/>
      <c r="U3176" s="26"/>
      <c r="V3176" s="26"/>
    </row>
    <row r="3177" spans="1:22" ht="14.5" x14ac:dyDescent="0.35">
      <c r="A3177" s="15">
        <v>26</v>
      </c>
      <c r="B3177" s="8">
        <v>180</v>
      </c>
      <c r="C3177" s="8">
        <v>1527777.7778999999</v>
      </c>
      <c r="D3177" s="8">
        <v>4166.6666670000004</v>
      </c>
      <c r="E3177" s="2">
        <v>3570</v>
      </c>
      <c r="F3177" s="2">
        <v>27034.822265625</v>
      </c>
      <c r="G3177" s="2">
        <v>198.720947265625</v>
      </c>
      <c r="H3177" s="1">
        <v>26920.437177153581</v>
      </c>
      <c r="I3177" s="1">
        <v>184.22034944328951</v>
      </c>
      <c r="J3177" s="1">
        <f t="shared" si="297"/>
        <v>-0.42310279441659537</v>
      </c>
      <c r="K3177" s="1">
        <f t="shared" si="298"/>
        <v>-7.2969649258731284</v>
      </c>
      <c r="L3177" s="26"/>
      <c r="M3177" s="26"/>
      <c r="N3177" s="2">
        <v>8.4166065772699901E-14</v>
      </c>
      <c r="O3177" s="26"/>
      <c r="P3177" s="26"/>
      <c r="Q3177" s="26"/>
      <c r="R3177" s="26"/>
      <c r="S3177" s="26"/>
      <c r="T3177" s="26"/>
      <c r="U3177" s="26"/>
      <c r="V3177" s="26"/>
    </row>
    <row r="3178" spans="1:22" ht="14.5" x14ac:dyDescent="0.35">
      <c r="A3178" s="15">
        <v>26</v>
      </c>
      <c r="B3178" s="8">
        <v>180</v>
      </c>
      <c r="C3178" s="8">
        <v>1527777.7778999999</v>
      </c>
      <c r="D3178" s="8">
        <v>4166.6666670000004</v>
      </c>
      <c r="E3178" s="2">
        <v>3600</v>
      </c>
      <c r="F3178" s="2">
        <v>26183.0234375</v>
      </c>
      <c r="G3178" s="2">
        <v>194.76663208007801</v>
      </c>
      <c r="H3178" s="1">
        <v>26355.741174139159</v>
      </c>
      <c r="I3178" s="1">
        <v>181.81535858657779</v>
      </c>
      <c r="J3178" s="1">
        <f t="shared" si="297"/>
        <v>0.65965543303829477</v>
      </c>
      <c r="K3178" s="1">
        <f t="shared" si="298"/>
        <v>-6.6496367243108301</v>
      </c>
      <c r="L3178" s="26"/>
      <c r="M3178" s="26"/>
      <c r="N3178" s="2">
        <v>0</v>
      </c>
      <c r="O3178" s="26"/>
      <c r="P3178" s="26"/>
      <c r="Q3178" s="26"/>
      <c r="R3178" s="26"/>
      <c r="S3178" s="26"/>
      <c r="T3178" s="26"/>
      <c r="U3178" s="26"/>
      <c r="V3178" s="26"/>
    </row>
    <row r="3179" spans="1:22" ht="14.5" x14ac:dyDescent="0.35">
      <c r="A3179" s="15">
        <v>26</v>
      </c>
      <c r="B3179" s="8">
        <v>180</v>
      </c>
      <c r="C3179" s="8">
        <v>1527777.7778999999</v>
      </c>
      <c r="D3179" s="8">
        <v>4166.6666670000004</v>
      </c>
      <c r="E3179" s="2">
        <v>3630</v>
      </c>
      <c r="F3179" s="2">
        <v>30951.494140625</v>
      </c>
      <c r="G3179" s="2">
        <v>230.00068664550801</v>
      </c>
      <c r="H3179" s="1">
        <v>30189.723181052239</v>
      </c>
      <c r="I3179" s="1">
        <v>232.53828501655079</v>
      </c>
      <c r="J3179" s="1">
        <f t="shared" si="297"/>
        <v>-2.4611766918641513</v>
      </c>
      <c r="K3179" s="1">
        <f t="shared" si="298"/>
        <v>1.1033003457741357</v>
      </c>
      <c r="L3179" s="26"/>
      <c r="M3179" s="26"/>
      <c r="N3179" s="2">
        <v>1527777</v>
      </c>
      <c r="O3179" s="26"/>
      <c r="P3179" s="26"/>
      <c r="Q3179" s="26"/>
      <c r="R3179" s="26"/>
      <c r="S3179" s="26"/>
      <c r="T3179" s="26"/>
      <c r="U3179" s="26"/>
      <c r="V3179" s="26"/>
    </row>
    <row r="3180" spans="1:22" ht="14.5" x14ac:dyDescent="0.35">
      <c r="A3180" s="17">
        <v>26</v>
      </c>
      <c r="B3180" s="18">
        <v>180</v>
      </c>
      <c r="C3180" s="18">
        <v>1527777.7778999999</v>
      </c>
      <c r="D3180" s="18">
        <v>4166.6666670000004</v>
      </c>
      <c r="E3180" s="2">
        <v>3660</v>
      </c>
      <c r="F3180" s="2">
        <v>32289.515625</v>
      </c>
      <c r="G3180" s="2">
        <v>240.17552185058599</v>
      </c>
      <c r="H3180" s="1">
        <v>32101.068802697529</v>
      </c>
      <c r="I3180" s="1">
        <v>243.21206580006341</v>
      </c>
      <c r="J3180" s="1">
        <f t="shared" si="297"/>
        <v>-0.58361613252744649</v>
      </c>
      <c r="K3180" s="1">
        <f t="shared" si="298"/>
        <v>1.2643020096637756</v>
      </c>
      <c r="L3180" s="26"/>
      <c r="M3180" s="26"/>
      <c r="N3180" s="16">
        <v>1527777</v>
      </c>
      <c r="O3180" s="26"/>
      <c r="P3180" s="26"/>
      <c r="Q3180" s="26"/>
      <c r="R3180" s="26"/>
      <c r="S3180" s="26"/>
      <c r="T3180" s="26"/>
      <c r="U3180" s="26"/>
      <c r="V3180" s="26"/>
    </row>
    <row r="3181" spans="1:22" ht="14.5" x14ac:dyDescent="0.35">
      <c r="A3181" s="15">
        <v>27</v>
      </c>
      <c r="B3181" s="8">
        <v>180</v>
      </c>
      <c r="C3181" s="8">
        <v>1972222.2222000002</v>
      </c>
      <c r="D3181" s="8">
        <v>6166.6666679999998</v>
      </c>
      <c r="E3181" s="2">
        <v>30</v>
      </c>
      <c r="F3181" s="2">
        <v>226.77857971191401</v>
      </c>
      <c r="G3181" s="2">
        <v>766.28479003906295</v>
      </c>
      <c r="H3181" s="1">
        <v>225.3006106277733</v>
      </c>
      <c r="I3181" s="1">
        <v>773.65846502051386</v>
      </c>
      <c r="J3181" s="1">
        <f t="shared" si="297"/>
        <v>-0.65172340616042046</v>
      </c>
      <c r="K3181" s="1">
        <f t="shared" si="298"/>
        <v>0.9622629963821957</v>
      </c>
      <c r="L3181" s="26">
        <f t="shared" ref="L3181:M3181" si="299">AVERAGE(J3181:J3302)</f>
        <v>2.4995861255455707</v>
      </c>
      <c r="M3181" s="26">
        <f t="shared" si="299"/>
        <v>0.31450236598707915</v>
      </c>
      <c r="N3181" s="2">
        <v>1972221</v>
      </c>
      <c r="O3181" s="26">
        <f t="shared" ref="O3181:P3181" si="300">ABS(L3181)</f>
        <v>2.4995861255455707</v>
      </c>
      <c r="P3181" s="26">
        <f t="shared" si="300"/>
        <v>0.31450236598707915</v>
      </c>
      <c r="Q3181" s="26">
        <f t="shared" ref="Q3181" si="301">SUM(G3181:G3302)*30</f>
        <v>2152978.6257934575</v>
      </c>
      <c r="R3181" s="26">
        <f t="shared" ref="R3181" si="302">SUM(I3181:I3302)*30</f>
        <v>2167159.1688268026</v>
      </c>
      <c r="S3181" s="26">
        <f t="shared" ref="S3181" si="303">SUM(F3181:F3302)*30</f>
        <v>95367339.761810303</v>
      </c>
      <c r="T3181" s="26">
        <f t="shared" ref="T3181" si="304">SUM(H3181:H3302)*30</f>
        <v>94455295.87990576</v>
      </c>
      <c r="U3181" s="26">
        <f t="shared" ref="U3181" si="305">(R3181-Q3181)/Q3181*100</f>
        <v>0.65864764579904023</v>
      </c>
      <c r="V3181" s="26">
        <f t="shared" ref="V3181" si="306">(T3181-S3181)/S3181*100</f>
        <v>-0.95634824687620046</v>
      </c>
    </row>
    <row r="3182" spans="1:22" ht="14.5" x14ac:dyDescent="0.35">
      <c r="A3182" s="15">
        <v>27</v>
      </c>
      <c r="B3182" s="8">
        <v>180</v>
      </c>
      <c r="C3182" s="8">
        <v>1972222.2222000002</v>
      </c>
      <c r="D3182" s="8">
        <v>6166.6666679999998</v>
      </c>
      <c r="E3182" s="2">
        <v>60</v>
      </c>
      <c r="F3182" s="2">
        <v>219.53488159179699</v>
      </c>
      <c r="G3182" s="2">
        <v>741.808349609375</v>
      </c>
      <c r="H3182" s="1">
        <v>230.6087061737241</v>
      </c>
      <c r="I3182" s="1">
        <v>755.75097600105505</v>
      </c>
      <c r="J3182" s="1">
        <f t="shared" si="297"/>
        <v>5.0442209919596168</v>
      </c>
      <c r="K3182" s="1">
        <f t="shared" si="298"/>
        <v>1.8795456264440842</v>
      </c>
      <c r="L3182" s="26"/>
      <c r="M3182" s="26"/>
      <c r="N3182" s="2">
        <v>1972221</v>
      </c>
      <c r="O3182" s="26"/>
      <c r="P3182" s="26"/>
      <c r="Q3182" s="26"/>
      <c r="R3182" s="26"/>
      <c r="S3182" s="26"/>
      <c r="T3182" s="26"/>
      <c r="U3182" s="26"/>
      <c r="V3182" s="26"/>
    </row>
    <row r="3183" spans="1:22" ht="14.5" x14ac:dyDescent="0.35">
      <c r="A3183" s="15">
        <v>27</v>
      </c>
      <c r="B3183" s="8">
        <v>180</v>
      </c>
      <c r="C3183" s="8">
        <v>1972222.2222000002</v>
      </c>
      <c r="D3183" s="8">
        <v>6166.6666679999998</v>
      </c>
      <c r="E3183" s="2">
        <v>90</v>
      </c>
      <c r="F3183" s="2">
        <v>214.20855712890599</v>
      </c>
      <c r="G3183" s="2">
        <v>723.81060791015602</v>
      </c>
      <c r="H3183" s="1">
        <v>241.36229514559039</v>
      </c>
      <c r="I3183" s="1">
        <v>737.43506339677856</v>
      </c>
      <c r="J3183" s="1">
        <f t="shared" si="297"/>
        <v>12.676308724839538</v>
      </c>
      <c r="K3183" s="1">
        <f t="shared" si="298"/>
        <v>1.8823232676791182</v>
      </c>
      <c r="L3183" s="26"/>
      <c r="M3183" s="26"/>
      <c r="N3183" s="2">
        <v>1972221</v>
      </c>
      <c r="O3183" s="26"/>
      <c r="P3183" s="26"/>
      <c r="Q3183" s="26"/>
      <c r="R3183" s="26"/>
      <c r="S3183" s="26"/>
      <c r="T3183" s="26"/>
      <c r="U3183" s="26"/>
      <c r="V3183" s="26"/>
    </row>
    <row r="3184" spans="1:22" ht="14.5" x14ac:dyDescent="0.35">
      <c r="A3184" s="15">
        <v>27</v>
      </c>
      <c r="B3184" s="8">
        <v>180</v>
      </c>
      <c r="C3184" s="8">
        <v>1972222.2222000002</v>
      </c>
      <c r="D3184" s="8">
        <v>6166.6666679999998</v>
      </c>
      <c r="E3184" s="2">
        <v>120</v>
      </c>
      <c r="F3184" s="2">
        <v>208.75215148925801</v>
      </c>
      <c r="G3184" s="2">
        <v>705.37347412109398</v>
      </c>
      <c r="H3184" s="1">
        <v>252.36683252575381</v>
      </c>
      <c r="I3184" s="1">
        <v>719.12695151581363</v>
      </c>
      <c r="J3184" s="1">
        <f t="shared" si="297"/>
        <v>20.893045041856791</v>
      </c>
      <c r="K3184" s="1">
        <f t="shared" si="298"/>
        <v>1.9498149419152306</v>
      </c>
      <c r="L3184" s="26"/>
      <c r="M3184" s="26"/>
      <c r="N3184" s="2">
        <v>1972221</v>
      </c>
      <c r="O3184" s="26"/>
      <c r="P3184" s="26"/>
      <c r="Q3184" s="26"/>
      <c r="R3184" s="26"/>
      <c r="S3184" s="26"/>
      <c r="T3184" s="26"/>
      <c r="U3184" s="26"/>
      <c r="V3184" s="26"/>
    </row>
    <row r="3185" spans="1:22" ht="14.5" x14ac:dyDescent="0.35">
      <c r="A3185" s="15">
        <v>27</v>
      </c>
      <c r="B3185" s="8">
        <v>180</v>
      </c>
      <c r="C3185" s="8">
        <v>1972222.2222000002</v>
      </c>
      <c r="D3185" s="8">
        <v>6166.6666679999998</v>
      </c>
      <c r="E3185" s="2">
        <v>150</v>
      </c>
      <c r="F3185" s="2">
        <v>206.61071777343801</v>
      </c>
      <c r="G3185" s="2">
        <v>698.13720703125</v>
      </c>
      <c r="H3185" s="1">
        <v>255.23814649869871</v>
      </c>
      <c r="I3185" s="1">
        <v>706.74701788869754</v>
      </c>
      <c r="J3185" s="1">
        <f t="shared" si="297"/>
        <v>23.535772611072296</v>
      </c>
      <c r="K3185" s="1">
        <f t="shared" si="298"/>
        <v>1.2332548345417365</v>
      </c>
      <c r="L3185" s="26"/>
      <c r="M3185" s="26"/>
      <c r="N3185" s="2">
        <v>1972221</v>
      </c>
      <c r="O3185" s="26"/>
      <c r="P3185" s="26"/>
      <c r="Q3185" s="26"/>
      <c r="R3185" s="26"/>
      <c r="S3185" s="26"/>
      <c r="T3185" s="26"/>
      <c r="U3185" s="26"/>
      <c r="V3185" s="26"/>
    </row>
    <row r="3186" spans="1:22" ht="14.5" x14ac:dyDescent="0.35">
      <c r="A3186" s="15">
        <v>27</v>
      </c>
      <c r="B3186" s="8">
        <v>180</v>
      </c>
      <c r="C3186" s="8">
        <v>1972222.2222000002</v>
      </c>
      <c r="D3186" s="8">
        <v>6166.6666679999998</v>
      </c>
      <c r="E3186" s="2">
        <v>180</v>
      </c>
      <c r="F3186" s="2">
        <v>208.271484375</v>
      </c>
      <c r="G3186" s="2">
        <v>703.45404052734398</v>
      </c>
      <c r="H3186" s="1">
        <v>258.02799652592131</v>
      </c>
      <c r="I3186" s="1">
        <v>708.33562590454233</v>
      </c>
      <c r="J3186" s="1">
        <f t="shared" si="297"/>
        <v>23.89021824098252</v>
      </c>
      <c r="K3186" s="1">
        <f t="shared" si="298"/>
        <v>0.69394517565623337</v>
      </c>
      <c r="L3186" s="26"/>
      <c r="M3186" s="26"/>
      <c r="N3186" s="2">
        <v>1972221</v>
      </c>
      <c r="O3186" s="26"/>
      <c r="P3186" s="26"/>
      <c r="Q3186" s="26"/>
      <c r="R3186" s="26"/>
      <c r="S3186" s="26"/>
      <c r="T3186" s="26"/>
      <c r="U3186" s="26"/>
      <c r="V3186" s="26"/>
    </row>
    <row r="3187" spans="1:22" ht="14.5" x14ac:dyDescent="0.35">
      <c r="A3187" s="15">
        <v>27</v>
      </c>
      <c r="B3187" s="8">
        <v>180</v>
      </c>
      <c r="C3187" s="8">
        <v>1972222.2222000002</v>
      </c>
      <c r="D3187" s="8">
        <v>6166.6666679999998</v>
      </c>
      <c r="E3187" s="2">
        <v>210</v>
      </c>
      <c r="F3187" s="2">
        <v>193.68247985839801</v>
      </c>
      <c r="G3187" s="2">
        <v>644.09088134765602</v>
      </c>
      <c r="H3187" s="1">
        <v>284.99186628696862</v>
      </c>
      <c r="I3187" s="1">
        <v>656.06943316297361</v>
      </c>
      <c r="J3187" s="1">
        <f t="shared" si="297"/>
        <v>47.143854464961024</v>
      </c>
      <c r="K3187" s="1">
        <f t="shared" si="298"/>
        <v>1.8597611241218639</v>
      </c>
      <c r="L3187" s="26"/>
      <c r="M3187" s="26"/>
      <c r="N3187" s="2">
        <v>1.0521955079142001E-14</v>
      </c>
      <c r="O3187" s="26"/>
      <c r="P3187" s="26"/>
      <c r="Q3187" s="26"/>
      <c r="R3187" s="26"/>
      <c r="S3187" s="26"/>
      <c r="T3187" s="26"/>
      <c r="U3187" s="26"/>
      <c r="V3187" s="26"/>
    </row>
    <row r="3188" spans="1:22" ht="14.5" x14ac:dyDescent="0.35">
      <c r="A3188" s="15">
        <v>27</v>
      </c>
      <c r="B3188" s="8">
        <v>180</v>
      </c>
      <c r="C3188" s="8">
        <v>1972222.2222000002</v>
      </c>
      <c r="D3188" s="8">
        <v>6166.6666679999998</v>
      </c>
      <c r="E3188" s="2">
        <v>240</v>
      </c>
      <c r="F3188" s="2">
        <v>215.25680541992199</v>
      </c>
      <c r="G3188" s="2">
        <v>679.27239990234398</v>
      </c>
      <c r="H3188" s="1">
        <v>370.32630680652852</v>
      </c>
      <c r="I3188" s="1">
        <v>700.24418635088966</v>
      </c>
      <c r="J3188" s="1">
        <f t="shared" si="297"/>
        <v>72.039302582837124</v>
      </c>
      <c r="K3188" s="1">
        <f t="shared" si="298"/>
        <v>3.0873897499089775</v>
      </c>
      <c r="L3188" s="26"/>
      <c r="M3188" s="26"/>
      <c r="N3188" s="2">
        <v>1.2624862093246801E-13</v>
      </c>
      <c r="O3188" s="26"/>
      <c r="P3188" s="26"/>
      <c r="Q3188" s="26"/>
      <c r="R3188" s="26"/>
      <c r="S3188" s="26"/>
      <c r="T3188" s="26"/>
      <c r="U3188" s="26"/>
      <c r="V3188" s="26"/>
    </row>
    <row r="3189" spans="1:22" ht="14.5" x14ac:dyDescent="0.35">
      <c r="A3189" s="15">
        <v>27</v>
      </c>
      <c r="B3189" s="8">
        <v>180</v>
      </c>
      <c r="C3189" s="8">
        <v>1972222.2222000002</v>
      </c>
      <c r="D3189" s="8">
        <v>6166.6666679999998</v>
      </c>
      <c r="E3189" s="2">
        <v>270</v>
      </c>
      <c r="F3189" s="2">
        <v>269.94696044921898</v>
      </c>
      <c r="G3189" s="2">
        <v>748.18548583984398</v>
      </c>
      <c r="H3189" s="1">
        <v>509.29796692209192</v>
      </c>
      <c r="I3189" s="1">
        <v>762.42593421336505</v>
      </c>
      <c r="J3189" s="1">
        <f t="shared" si="297"/>
        <v>88.665938699427741</v>
      </c>
      <c r="K3189" s="1">
        <f t="shared" si="298"/>
        <v>1.9033312785446597</v>
      </c>
      <c r="L3189" s="26"/>
      <c r="M3189" s="26"/>
      <c r="N3189" s="2">
        <v>0</v>
      </c>
      <c r="O3189" s="26"/>
      <c r="P3189" s="26"/>
      <c r="Q3189" s="26"/>
      <c r="R3189" s="26"/>
      <c r="S3189" s="26"/>
      <c r="T3189" s="26"/>
      <c r="U3189" s="26"/>
      <c r="V3189" s="26"/>
    </row>
    <row r="3190" spans="1:22" ht="14.5" x14ac:dyDescent="0.35">
      <c r="A3190" s="15">
        <v>27</v>
      </c>
      <c r="B3190" s="8">
        <v>180</v>
      </c>
      <c r="C3190" s="8">
        <v>1972222.2222000002</v>
      </c>
      <c r="D3190" s="8">
        <v>6166.6666679999998</v>
      </c>
      <c r="E3190" s="2">
        <v>300</v>
      </c>
      <c r="F3190" s="2">
        <v>382.31311035156199</v>
      </c>
      <c r="G3190" s="2">
        <v>839.589111328125</v>
      </c>
      <c r="H3190" s="1">
        <v>698.43728906216006</v>
      </c>
      <c r="I3190" s="1">
        <v>855.24845891528275</v>
      </c>
      <c r="J3190" s="1">
        <f t="shared" si="297"/>
        <v>82.687245127403855</v>
      </c>
      <c r="K3190" s="1">
        <f t="shared" si="298"/>
        <v>1.8651203756545418</v>
      </c>
      <c r="L3190" s="26"/>
      <c r="M3190" s="26"/>
      <c r="N3190" s="2">
        <v>0</v>
      </c>
      <c r="O3190" s="26"/>
      <c r="P3190" s="26"/>
      <c r="Q3190" s="26"/>
      <c r="R3190" s="26"/>
      <c r="S3190" s="26"/>
      <c r="T3190" s="26"/>
      <c r="U3190" s="26"/>
      <c r="V3190" s="26"/>
    </row>
    <row r="3191" spans="1:22" ht="14.5" x14ac:dyDescent="0.35">
      <c r="A3191" s="15">
        <v>27</v>
      </c>
      <c r="B3191" s="8">
        <v>180</v>
      </c>
      <c r="C3191" s="8">
        <v>1972222.2222000002</v>
      </c>
      <c r="D3191" s="8">
        <v>6166.6666679999998</v>
      </c>
      <c r="E3191" s="2">
        <v>330</v>
      </c>
      <c r="F3191" s="2">
        <v>584.09222412109398</v>
      </c>
      <c r="G3191" s="2">
        <v>930.84283447265602</v>
      </c>
      <c r="H3191" s="1">
        <v>922.04990174908312</v>
      </c>
      <c r="I3191" s="1">
        <v>928.39584140874365</v>
      </c>
      <c r="J3191" s="1">
        <f t="shared" si="297"/>
        <v>57.8603281590552</v>
      </c>
      <c r="K3191" s="1">
        <f t="shared" si="298"/>
        <v>-0.26287929318365022</v>
      </c>
      <c r="L3191" s="26"/>
      <c r="M3191" s="26"/>
      <c r="N3191" s="2">
        <v>0</v>
      </c>
      <c r="O3191" s="26"/>
      <c r="P3191" s="26"/>
      <c r="Q3191" s="26"/>
      <c r="R3191" s="26"/>
      <c r="S3191" s="26"/>
      <c r="T3191" s="26"/>
      <c r="U3191" s="26"/>
      <c r="V3191" s="26"/>
    </row>
    <row r="3192" spans="1:22" ht="14.5" x14ac:dyDescent="0.35">
      <c r="A3192" s="15">
        <v>27</v>
      </c>
      <c r="B3192" s="8">
        <v>180</v>
      </c>
      <c r="C3192" s="8">
        <v>1972222.2222000002</v>
      </c>
      <c r="D3192" s="8">
        <v>6166.6666679999998</v>
      </c>
      <c r="E3192" s="2">
        <v>360</v>
      </c>
      <c r="F3192" s="2">
        <v>857.40856933593705</v>
      </c>
      <c r="G3192" s="2">
        <v>986.59283447265602</v>
      </c>
      <c r="H3192" s="1">
        <v>1169.352856497793</v>
      </c>
      <c r="I3192" s="1">
        <v>992.12719367050545</v>
      </c>
      <c r="J3192" s="1">
        <f t="shared" si="297"/>
        <v>36.382221768958622</v>
      </c>
      <c r="K3192" s="1">
        <f t="shared" si="298"/>
        <v>0.5609567599188573</v>
      </c>
      <c r="L3192" s="26"/>
      <c r="M3192" s="26"/>
      <c r="N3192" s="2">
        <v>0</v>
      </c>
      <c r="O3192" s="26"/>
      <c r="P3192" s="26"/>
      <c r="Q3192" s="26"/>
      <c r="R3192" s="26"/>
      <c r="S3192" s="26"/>
      <c r="T3192" s="26"/>
      <c r="U3192" s="26"/>
      <c r="V3192" s="26"/>
    </row>
    <row r="3193" spans="1:22" ht="14.5" x14ac:dyDescent="0.35">
      <c r="A3193" s="15">
        <v>27</v>
      </c>
      <c r="B3193" s="8">
        <v>180</v>
      </c>
      <c r="C3193" s="8">
        <v>1972222.2222000002</v>
      </c>
      <c r="D3193" s="8">
        <v>6166.6666679999998</v>
      </c>
      <c r="E3193" s="2">
        <v>390</v>
      </c>
      <c r="F3193" s="2">
        <v>1308.84375</v>
      </c>
      <c r="G3193" s="2">
        <v>1103.48498535156</v>
      </c>
      <c r="H3193" s="1">
        <v>1309.472815913796</v>
      </c>
      <c r="I3193" s="1">
        <v>1095.9254753705629</v>
      </c>
      <c r="J3193" s="1">
        <f t="shared" si="297"/>
        <v>4.8062720534518502E-2</v>
      </c>
      <c r="K3193" s="1">
        <f t="shared" si="298"/>
        <v>-0.68505780154214557</v>
      </c>
      <c r="L3193" s="26"/>
      <c r="M3193" s="26"/>
      <c r="N3193" s="2">
        <v>1972221</v>
      </c>
      <c r="O3193" s="26"/>
      <c r="P3193" s="26"/>
      <c r="Q3193" s="26"/>
      <c r="R3193" s="26"/>
      <c r="S3193" s="26"/>
      <c r="T3193" s="26"/>
      <c r="U3193" s="26"/>
      <c r="V3193" s="26"/>
    </row>
    <row r="3194" spans="1:22" ht="14.5" x14ac:dyDescent="0.35">
      <c r="A3194" s="15">
        <v>27</v>
      </c>
      <c r="B3194" s="8">
        <v>180</v>
      </c>
      <c r="C3194" s="8">
        <v>1972222.2222000002</v>
      </c>
      <c r="D3194" s="8">
        <v>6166.6666679999998</v>
      </c>
      <c r="E3194" s="2">
        <v>420</v>
      </c>
      <c r="F3194" s="2">
        <v>1780.90856933594</v>
      </c>
      <c r="G3194" s="2">
        <v>1110.09704589844</v>
      </c>
      <c r="H3194" s="1">
        <v>1470.385461088614</v>
      </c>
      <c r="I3194" s="1">
        <v>1123.0294599799499</v>
      </c>
      <c r="J3194" s="1">
        <f t="shared" si="297"/>
        <v>-17.436218433331081</v>
      </c>
      <c r="K3194" s="1">
        <f t="shared" si="298"/>
        <v>1.1649804969117166</v>
      </c>
      <c r="L3194" s="26"/>
      <c r="M3194" s="26"/>
      <c r="N3194" s="2">
        <v>1972221</v>
      </c>
      <c r="O3194" s="26"/>
      <c r="P3194" s="26"/>
      <c r="Q3194" s="26"/>
      <c r="R3194" s="26"/>
      <c r="S3194" s="26"/>
      <c r="T3194" s="26"/>
      <c r="U3194" s="26"/>
      <c r="V3194" s="26"/>
    </row>
    <row r="3195" spans="1:22" ht="14.5" x14ac:dyDescent="0.35">
      <c r="A3195" s="15">
        <v>27</v>
      </c>
      <c r="B3195" s="8">
        <v>180</v>
      </c>
      <c r="C3195" s="8">
        <v>1972222.2222000002</v>
      </c>
      <c r="D3195" s="8">
        <v>6166.6666679999998</v>
      </c>
      <c r="E3195" s="2">
        <v>450</v>
      </c>
      <c r="F3195" s="2">
        <v>2272.98120117188</v>
      </c>
      <c r="G3195" s="2">
        <v>1096.12878417969</v>
      </c>
      <c r="H3195" s="1">
        <v>1751.418667004607</v>
      </c>
      <c r="I3195" s="1">
        <v>1129.2607520539091</v>
      </c>
      <c r="J3195" s="1">
        <f t="shared" si="297"/>
        <v>-22.946187759862301</v>
      </c>
      <c r="K3195" s="1">
        <f t="shared" si="298"/>
        <v>3.0226345984531413</v>
      </c>
      <c r="L3195" s="26"/>
      <c r="M3195" s="26"/>
      <c r="N3195" s="2">
        <v>1972221</v>
      </c>
      <c r="O3195" s="26"/>
      <c r="P3195" s="26"/>
      <c r="Q3195" s="26"/>
      <c r="R3195" s="26"/>
      <c r="S3195" s="26"/>
      <c r="T3195" s="26"/>
      <c r="U3195" s="26"/>
      <c r="V3195" s="26"/>
    </row>
    <row r="3196" spans="1:22" ht="14.5" x14ac:dyDescent="0.35">
      <c r="A3196" s="15">
        <v>27</v>
      </c>
      <c r="B3196" s="8">
        <v>180</v>
      </c>
      <c r="C3196" s="8">
        <v>1972222.2222000002</v>
      </c>
      <c r="D3196" s="8">
        <v>6166.6666679999998</v>
      </c>
      <c r="E3196" s="2">
        <v>480</v>
      </c>
      <c r="F3196" s="2">
        <v>2920.3408203125</v>
      </c>
      <c r="G3196" s="2">
        <v>1092.01208496094</v>
      </c>
      <c r="H3196" s="1">
        <v>2386.8323376364001</v>
      </c>
      <c r="I3196" s="1">
        <v>1129.538327791749</v>
      </c>
      <c r="J3196" s="1">
        <f t="shared" si="297"/>
        <v>-18.26870613749152</v>
      </c>
      <c r="K3196" s="1">
        <f t="shared" si="298"/>
        <v>3.4364310933565601</v>
      </c>
      <c r="L3196" s="26"/>
      <c r="M3196" s="26"/>
      <c r="N3196" s="2">
        <v>1972221</v>
      </c>
      <c r="O3196" s="26"/>
      <c r="P3196" s="26"/>
      <c r="Q3196" s="26"/>
      <c r="R3196" s="26"/>
      <c r="S3196" s="26"/>
      <c r="T3196" s="26"/>
      <c r="U3196" s="26"/>
      <c r="V3196" s="26"/>
    </row>
    <row r="3197" spans="1:22" ht="14.5" x14ac:dyDescent="0.35">
      <c r="A3197" s="15">
        <v>27</v>
      </c>
      <c r="B3197" s="8">
        <v>180</v>
      </c>
      <c r="C3197" s="8">
        <v>1972222.2222000002</v>
      </c>
      <c r="D3197" s="8">
        <v>6166.6666679999998</v>
      </c>
      <c r="E3197" s="2">
        <v>510</v>
      </c>
      <c r="F3197" s="2">
        <v>3916.2646484375</v>
      </c>
      <c r="G3197" s="2">
        <v>1124.28881835938</v>
      </c>
      <c r="H3197" s="1">
        <v>3687.4534343880782</v>
      </c>
      <c r="I3197" s="1">
        <v>1141.5598924752969</v>
      </c>
      <c r="J3197" s="1">
        <f t="shared" si="297"/>
        <v>-5.8425881443102217</v>
      </c>
      <c r="K3197" s="1">
        <f t="shared" si="298"/>
        <v>1.5361777004168515</v>
      </c>
      <c r="L3197" s="26"/>
      <c r="M3197" s="26"/>
      <c r="N3197" s="2">
        <v>1972221</v>
      </c>
      <c r="O3197" s="26"/>
      <c r="P3197" s="26"/>
      <c r="Q3197" s="26"/>
      <c r="R3197" s="26"/>
      <c r="S3197" s="26"/>
      <c r="T3197" s="26"/>
      <c r="U3197" s="26"/>
      <c r="V3197" s="26"/>
    </row>
    <row r="3198" spans="1:22" ht="14.5" x14ac:dyDescent="0.35">
      <c r="A3198" s="15">
        <v>27</v>
      </c>
      <c r="B3198" s="8">
        <v>180</v>
      </c>
      <c r="C3198" s="8">
        <v>1972222.2222000002</v>
      </c>
      <c r="D3198" s="8">
        <v>6166.6666679999998</v>
      </c>
      <c r="E3198" s="2">
        <v>540</v>
      </c>
      <c r="F3198" s="2">
        <v>7081.75927734375</v>
      </c>
      <c r="G3198" s="2">
        <v>1185.0634765625</v>
      </c>
      <c r="H3198" s="1">
        <v>5847.6899774961257</v>
      </c>
      <c r="I3198" s="1">
        <v>1183.8157605942979</v>
      </c>
      <c r="J3198" s="1">
        <f t="shared" si="297"/>
        <v>-17.426027227382729</v>
      </c>
      <c r="K3198" s="1">
        <f t="shared" si="298"/>
        <v>-0.10528684689712457</v>
      </c>
      <c r="L3198" s="26"/>
      <c r="M3198" s="26"/>
      <c r="N3198" s="2">
        <v>1972221</v>
      </c>
      <c r="O3198" s="26"/>
      <c r="P3198" s="26"/>
      <c r="Q3198" s="26"/>
      <c r="R3198" s="26"/>
      <c r="S3198" s="26"/>
      <c r="T3198" s="26"/>
      <c r="U3198" s="26"/>
      <c r="V3198" s="26"/>
    </row>
    <row r="3199" spans="1:22" ht="14.5" x14ac:dyDescent="0.35">
      <c r="A3199" s="15">
        <v>27</v>
      </c>
      <c r="B3199" s="8">
        <v>180</v>
      </c>
      <c r="C3199" s="8">
        <v>1972222.2222000002</v>
      </c>
      <c r="D3199" s="8">
        <v>6166.6666679999998</v>
      </c>
      <c r="E3199" s="2">
        <v>570</v>
      </c>
      <c r="F3199" s="2">
        <v>7040.04345703125</v>
      </c>
      <c r="G3199" s="2">
        <v>1067.01794433594</v>
      </c>
      <c r="H3199" s="1">
        <v>7024.1156915834199</v>
      </c>
      <c r="I3199" s="1">
        <v>1107.6144877900749</v>
      </c>
      <c r="J3199" s="1">
        <f t="shared" si="297"/>
        <v>-0.22624527170954076</v>
      </c>
      <c r="K3199" s="1">
        <f t="shared" si="298"/>
        <v>3.8046729832083779</v>
      </c>
      <c r="L3199" s="26"/>
      <c r="M3199" s="26"/>
      <c r="N3199" s="2">
        <v>1.2624872935268501E-13</v>
      </c>
      <c r="O3199" s="26"/>
      <c r="P3199" s="26"/>
      <c r="Q3199" s="26"/>
      <c r="R3199" s="26"/>
      <c r="S3199" s="26"/>
      <c r="T3199" s="26"/>
      <c r="U3199" s="26"/>
      <c r="V3199" s="26"/>
    </row>
    <row r="3200" spans="1:22" ht="14.5" x14ac:dyDescent="0.35">
      <c r="A3200" s="15">
        <v>27</v>
      </c>
      <c r="B3200" s="8">
        <v>180</v>
      </c>
      <c r="C3200" s="8">
        <v>1972222.2222000002</v>
      </c>
      <c r="D3200" s="8">
        <v>6166.6666679999998</v>
      </c>
      <c r="E3200" s="2">
        <v>600</v>
      </c>
      <c r="F3200" s="2">
        <v>8644.228515625</v>
      </c>
      <c r="G3200" s="2">
        <v>1067.38024902344</v>
      </c>
      <c r="H3200" s="1">
        <v>8230.52570788085</v>
      </c>
      <c r="I3200" s="1">
        <v>1069.8209120026061</v>
      </c>
      <c r="J3200" s="1">
        <f t="shared" si="297"/>
        <v>-4.7858846743391341</v>
      </c>
      <c r="K3200" s="1">
        <f t="shared" si="298"/>
        <v>0.22865918508414013</v>
      </c>
      <c r="L3200" s="26"/>
      <c r="M3200" s="26"/>
      <c r="N3200" s="2">
        <v>0</v>
      </c>
      <c r="O3200" s="26"/>
      <c r="P3200" s="26"/>
      <c r="Q3200" s="26"/>
      <c r="R3200" s="26"/>
      <c r="S3200" s="26"/>
      <c r="T3200" s="26"/>
      <c r="U3200" s="26"/>
      <c r="V3200" s="26"/>
    </row>
    <row r="3201" spans="1:22" ht="14.5" x14ac:dyDescent="0.35">
      <c r="A3201" s="15">
        <v>27</v>
      </c>
      <c r="B3201" s="8">
        <v>180</v>
      </c>
      <c r="C3201" s="8">
        <v>1972222.2222000002</v>
      </c>
      <c r="D3201" s="8">
        <v>6166.6666679999998</v>
      </c>
      <c r="E3201" s="2">
        <v>630</v>
      </c>
      <c r="F3201" s="2">
        <v>9723.193359375</v>
      </c>
      <c r="G3201" s="2">
        <v>1016.99200439453</v>
      </c>
      <c r="H3201" s="1">
        <v>9435.4651955170357</v>
      </c>
      <c r="I3201" s="1">
        <v>1039.7223782990779</v>
      </c>
      <c r="J3201" s="1">
        <f t="shared" si="297"/>
        <v>-2.9591940962537771</v>
      </c>
      <c r="K3201" s="1">
        <f t="shared" si="298"/>
        <v>2.2350592537923206</v>
      </c>
      <c r="L3201" s="26"/>
      <c r="M3201" s="26"/>
      <c r="N3201" s="2">
        <v>4.2083652914467303E-14</v>
      </c>
      <c r="O3201" s="26"/>
      <c r="P3201" s="26"/>
      <c r="Q3201" s="26"/>
      <c r="R3201" s="26"/>
      <c r="S3201" s="26"/>
      <c r="T3201" s="26"/>
      <c r="U3201" s="26"/>
      <c r="V3201" s="26"/>
    </row>
    <row r="3202" spans="1:22" ht="14.5" x14ac:dyDescent="0.35">
      <c r="A3202" s="15">
        <v>27</v>
      </c>
      <c r="B3202" s="8">
        <v>180</v>
      </c>
      <c r="C3202" s="8">
        <v>1972222.2222000002</v>
      </c>
      <c r="D3202" s="8">
        <v>6166.6666679999998</v>
      </c>
      <c r="E3202" s="2">
        <v>660</v>
      </c>
      <c r="F3202" s="2">
        <v>12037.802734375</v>
      </c>
      <c r="G3202" s="2">
        <v>958.212646484375</v>
      </c>
      <c r="H3202" s="1">
        <v>10615.61550618824</v>
      </c>
      <c r="I3202" s="1">
        <v>969.73893203452621</v>
      </c>
      <c r="J3202" s="1">
        <f t="shared" si="297"/>
        <v>-11.814342364371695</v>
      </c>
      <c r="K3202" s="1">
        <f t="shared" si="298"/>
        <v>1.2028943254339701</v>
      </c>
      <c r="L3202" s="26"/>
      <c r="M3202" s="26"/>
      <c r="N3202" s="2">
        <v>0</v>
      </c>
      <c r="O3202" s="26"/>
      <c r="P3202" s="26"/>
      <c r="Q3202" s="26"/>
      <c r="R3202" s="26"/>
      <c r="S3202" s="26"/>
      <c r="T3202" s="26"/>
      <c r="U3202" s="26"/>
      <c r="V3202" s="26"/>
    </row>
    <row r="3203" spans="1:22" ht="14.5" x14ac:dyDescent="0.35">
      <c r="A3203" s="15">
        <v>27</v>
      </c>
      <c r="B3203" s="8">
        <v>180</v>
      </c>
      <c r="C3203" s="8">
        <v>1972222.2222000002</v>
      </c>
      <c r="D3203" s="8">
        <v>6166.6666679999998</v>
      </c>
      <c r="E3203" s="2">
        <v>690</v>
      </c>
      <c r="F3203" s="2">
        <v>10855.5009765625</v>
      </c>
      <c r="G3203" s="2">
        <v>864.10394287109398</v>
      </c>
      <c r="H3203" s="1">
        <v>10822.991611801461</v>
      </c>
      <c r="I3203" s="1">
        <v>862.74383962874606</v>
      </c>
      <c r="J3203" s="1">
        <f t="shared" si="297"/>
        <v>-0.29947364779597357</v>
      </c>
      <c r="K3203" s="1">
        <f t="shared" si="298"/>
        <v>-0.15740042081382064</v>
      </c>
      <c r="L3203" s="26"/>
      <c r="M3203" s="26"/>
      <c r="N3203" s="2">
        <v>0</v>
      </c>
      <c r="O3203" s="26"/>
      <c r="P3203" s="26"/>
      <c r="Q3203" s="26"/>
      <c r="R3203" s="26"/>
      <c r="S3203" s="26"/>
      <c r="T3203" s="26"/>
      <c r="U3203" s="26"/>
      <c r="V3203" s="26"/>
    </row>
    <row r="3204" spans="1:22" ht="14.5" x14ac:dyDescent="0.35">
      <c r="A3204" s="15">
        <v>27</v>
      </c>
      <c r="B3204" s="8">
        <v>180</v>
      </c>
      <c r="C3204" s="8">
        <v>1972222.2222000002</v>
      </c>
      <c r="D3204" s="8">
        <v>6166.6666679999998</v>
      </c>
      <c r="E3204" s="2">
        <v>720</v>
      </c>
      <c r="F3204" s="2">
        <v>9991.2734375</v>
      </c>
      <c r="G3204" s="2">
        <v>799.23193359375</v>
      </c>
      <c r="H3204" s="1">
        <v>10199.32592408868</v>
      </c>
      <c r="I3204" s="1">
        <v>795.07572233569852</v>
      </c>
      <c r="J3204" s="1">
        <f t="shared" si="297"/>
        <v>2.0823420346779997</v>
      </c>
      <c r="K3204" s="1">
        <f t="shared" si="298"/>
        <v>-0.5200256750706973</v>
      </c>
      <c r="L3204" s="26"/>
      <c r="M3204" s="26"/>
      <c r="N3204" s="2">
        <v>0</v>
      </c>
      <c r="O3204" s="26"/>
      <c r="P3204" s="26"/>
      <c r="Q3204" s="26"/>
      <c r="R3204" s="26"/>
      <c r="S3204" s="26"/>
      <c r="T3204" s="26"/>
      <c r="U3204" s="26"/>
      <c r="V3204" s="26"/>
    </row>
    <row r="3205" spans="1:22" ht="14.5" x14ac:dyDescent="0.35">
      <c r="A3205" s="15">
        <v>27</v>
      </c>
      <c r="B3205" s="8">
        <v>180</v>
      </c>
      <c r="C3205" s="8">
        <v>1972222.2222000002</v>
      </c>
      <c r="D3205" s="8">
        <v>6166.6666679999998</v>
      </c>
      <c r="E3205" s="2">
        <v>750</v>
      </c>
      <c r="F3205" s="2">
        <v>10618.8837890625</v>
      </c>
      <c r="G3205" s="2">
        <v>829.77117919921898</v>
      </c>
      <c r="H3205" s="1">
        <v>10377.240396454061</v>
      </c>
      <c r="I3205" s="1">
        <v>871.3099624824888</v>
      </c>
      <c r="J3205" s="1">
        <f t="shared" si="297"/>
        <v>-2.2756006884389581</v>
      </c>
      <c r="K3205" s="1">
        <f t="shared" si="298"/>
        <v>5.0060527919705935</v>
      </c>
      <c r="L3205" s="26"/>
      <c r="M3205" s="26"/>
      <c r="N3205" s="2">
        <v>1972221</v>
      </c>
      <c r="O3205" s="26"/>
      <c r="P3205" s="26"/>
      <c r="Q3205" s="26"/>
      <c r="R3205" s="26"/>
      <c r="S3205" s="26"/>
      <c r="T3205" s="26"/>
      <c r="U3205" s="26"/>
      <c r="V3205" s="26"/>
    </row>
    <row r="3206" spans="1:22" ht="14.5" x14ac:dyDescent="0.35">
      <c r="A3206" s="15">
        <v>27</v>
      </c>
      <c r="B3206" s="8">
        <v>180</v>
      </c>
      <c r="C3206" s="8">
        <v>1972222.2222000002</v>
      </c>
      <c r="D3206" s="8">
        <v>6166.6666679999998</v>
      </c>
      <c r="E3206" s="2">
        <v>780</v>
      </c>
      <c r="F3206" s="2">
        <v>10868.4970703125</v>
      </c>
      <c r="G3206" s="2">
        <v>833.682861328125</v>
      </c>
      <c r="H3206" s="1">
        <v>10548.738944843521</v>
      </c>
      <c r="I3206" s="1">
        <v>848.88018985460099</v>
      </c>
      <c r="J3206" s="1">
        <f t="shared" si="297"/>
        <v>-2.942063869551979</v>
      </c>
      <c r="K3206" s="1">
        <f t="shared" si="298"/>
        <v>1.8229148314582597</v>
      </c>
      <c r="L3206" s="26"/>
      <c r="M3206" s="26"/>
      <c r="N3206" s="2">
        <v>1972221</v>
      </c>
      <c r="O3206" s="26"/>
      <c r="P3206" s="26"/>
      <c r="Q3206" s="26"/>
      <c r="R3206" s="26"/>
      <c r="S3206" s="26"/>
      <c r="T3206" s="26"/>
      <c r="U3206" s="26"/>
      <c r="V3206" s="26"/>
    </row>
    <row r="3207" spans="1:22" ht="14.5" x14ac:dyDescent="0.35">
      <c r="A3207" s="15">
        <v>27</v>
      </c>
      <c r="B3207" s="8">
        <v>180</v>
      </c>
      <c r="C3207" s="8">
        <v>1972222.2222000002</v>
      </c>
      <c r="D3207" s="8">
        <v>6166.6666679999998</v>
      </c>
      <c r="E3207" s="2">
        <v>810</v>
      </c>
      <c r="F3207" s="2">
        <v>10951.1826171875</v>
      </c>
      <c r="G3207" s="2">
        <v>798.46759033203102</v>
      </c>
      <c r="H3207" s="1">
        <v>10724.03171712093</v>
      </c>
      <c r="I3207" s="1">
        <v>812.36268238886532</v>
      </c>
      <c r="J3207" s="1">
        <f t="shared" si="297"/>
        <v>-2.0742134252246389</v>
      </c>
      <c r="K3207" s="1">
        <f t="shared" si="298"/>
        <v>1.7402199193903702</v>
      </c>
      <c r="L3207" s="26"/>
      <c r="M3207" s="26"/>
      <c r="N3207" s="2">
        <v>1972221</v>
      </c>
      <c r="O3207" s="26"/>
      <c r="P3207" s="26"/>
      <c r="Q3207" s="26"/>
      <c r="R3207" s="26"/>
      <c r="S3207" s="26"/>
      <c r="T3207" s="26"/>
      <c r="U3207" s="26"/>
      <c r="V3207" s="26"/>
    </row>
    <row r="3208" spans="1:22" ht="14.5" x14ac:dyDescent="0.35">
      <c r="A3208" s="15">
        <v>27</v>
      </c>
      <c r="B3208" s="8">
        <v>180</v>
      </c>
      <c r="C3208" s="8">
        <v>1972222.2222000002</v>
      </c>
      <c r="D3208" s="8">
        <v>6166.6666679999998</v>
      </c>
      <c r="E3208" s="2">
        <v>840</v>
      </c>
      <c r="F3208" s="2">
        <v>11191.3701171875</v>
      </c>
      <c r="G3208" s="2">
        <v>743.75329589843795</v>
      </c>
      <c r="H3208" s="1">
        <v>10897.07877675216</v>
      </c>
      <c r="I3208" s="1">
        <v>745.07211081752689</v>
      </c>
      <c r="J3208" s="1">
        <f t="shared" si="297"/>
        <v>-2.6296274482368616</v>
      </c>
      <c r="K3208" s="1">
        <f t="shared" si="298"/>
        <v>0.17731886720526546</v>
      </c>
      <c r="L3208" s="26"/>
      <c r="M3208" s="26"/>
      <c r="N3208" s="2">
        <v>1972221</v>
      </c>
      <c r="O3208" s="26"/>
      <c r="P3208" s="26"/>
      <c r="Q3208" s="26"/>
      <c r="R3208" s="26"/>
      <c r="S3208" s="26"/>
      <c r="T3208" s="26"/>
      <c r="U3208" s="26"/>
      <c r="V3208" s="26"/>
    </row>
    <row r="3209" spans="1:22" ht="14.5" x14ac:dyDescent="0.35">
      <c r="A3209" s="15">
        <v>27</v>
      </c>
      <c r="B3209" s="8">
        <v>180</v>
      </c>
      <c r="C3209" s="8">
        <v>1972222.2222000002</v>
      </c>
      <c r="D3209" s="8">
        <v>6166.6666679999998</v>
      </c>
      <c r="E3209" s="2">
        <v>870</v>
      </c>
      <c r="F3209" s="2">
        <v>10448.5556640625</v>
      </c>
      <c r="G3209" s="2">
        <v>671.42126464843705</v>
      </c>
      <c r="H3209" s="1">
        <v>11078.241594941839</v>
      </c>
      <c r="I3209" s="1">
        <v>705.18278713320183</v>
      </c>
      <c r="J3209" s="1">
        <f t="shared" si="297"/>
        <v>6.026535639228352</v>
      </c>
      <c r="K3209" s="1">
        <f t="shared" si="298"/>
        <v>5.0283665803231088</v>
      </c>
      <c r="L3209" s="26"/>
      <c r="M3209" s="26"/>
      <c r="N3209" s="2">
        <v>1972221</v>
      </c>
      <c r="O3209" s="26"/>
      <c r="P3209" s="26"/>
      <c r="Q3209" s="26"/>
      <c r="R3209" s="26"/>
      <c r="S3209" s="26"/>
      <c r="T3209" s="26"/>
      <c r="U3209" s="26"/>
      <c r="V3209" s="26"/>
    </row>
    <row r="3210" spans="1:22" ht="14.5" x14ac:dyDescent="0.35">
      <c r="A3210" s="15">
        <v>27</v>
      </c>
      <c r="B3210" s="8">
        <v>180</v>
      </c>
      <c r="C3210" s="8">
        <v>1972222.2222000002</v>
      </c>
      <c r="D3210" s="8">
        <v>6166.6666679999998</v>
      </c>
      <c r="E3210" s="2">
        <v>900</v>
      </c>
      <c r="F3210" s="2">
        <v>13391.484375</v>
      </c>
      <c r="G3210" s="2">
        <v>773.42132568359398</v>
      </c>
      <c r="H3210" s="1">
        <v>11313.31915555687</v>
      </c>
      <c r="I3210" s="1">
        <v>734.60711546479342</v>
      </c>
      <c r="J3210" s="1">
        <f t="shared" ref="J3210:J3273" si="307">(H3210-F3210)/F3210*100</f>
        <v>-15.518557623998497</v>
      </c>
      <c r="K3210" s="1">
        <f t="shared" ref="K3210:K3273" si="308">(I3210-G3210)/G3210*100</f>
        <v>-5.0185078856591314</v>
      </c>
      <c r="L3210" s="26"/>
      <c r="M3210" s="26"/>
      <c r="N3210" s="2">
        <v>1972221</v>
      </c>
      <c r="O3210" s="26"/>
      <c r="P3210" s="26"/>
      <c r="Q3210" s="26"/>
      <c r="R3210" s="26"/>
      <c r="S3210" s="26"/>
      <c r="T3210" s="26"/>
      <c r="U3210" s="26"/>
      <c r="V3210" s="26"/>
    </row>
    <row r="3211" spans="1:22" ht="14.5" x14ac:dyDescent="0.35">
      <c r="A3211" s="15">
        <v>27</v>
      </c>
      <c r="B3211" s="8">
        <v>180</v>
      </c>
      <c r="C3211" s="8">
        <v>1972222.2222000002</v>
      </c>
      <c r="D3211" s="8">
        <v>6166.6666679999998</v>
      </c>
      <c r="E3211" s="2">
        <v>930</v>
      </c>
      <c r="F3211" s="2">
        <v>13828.2001953125</v>
      </c>
      <c r="G3211" s="2">
        <v>659.977783203125</v>
      </c>
      <c r="H3211" s="1">
        <v>14093.16606009962</v>
      </c>
      <c r="I3211" s="1">
        <v>670.7454725505761</v>
      </c>
      <c r="J3211" s="1">
        <f t="shared" si="307"/>
        <v>1.9161269076574303</v>
      </c>
      <c r="K3211" s="1">
        <f t="shared" si="308"/>
        <v>1.631523002970096</v>
      </c>
      <c r="L3211" s="26"/>
      <c r="M3211" s="26"/>
      <c r="N3211" s="2">
        <v>1.2624875645773899E-13</v>
      </c>
      <c r="O3211" s="26"/>
      <c r="P3211" s="26"/>
      <c r="Q3211" s="26"/>
      <c r="R3211" s="26"/>
      <c r="S3211" s="26"/>
      <c r="T3211" s="26"/>
      <c r="U3211" s="26"/>
      <c r="V3211" s="26"/>
    </row>
    <row r="3212" spans="1:22" ht="14.5" x14ac:dyDescent="0.35">
      <c r="A3212" s="15">
        <v>27</v>
      </c>
      <c r="B3212" s="8">
        <v>180</v>
      </c>
      <c r="C3212" s="8">
        <v>1972222.2222000002</v>
      </c>
      <c r="D3212" s="8">
        <v>6166.6666679999998</v>
      </c>
      <c r="E3212" s="2">
        <v>960</v>
      </c>
      <c r="F3212" s="2">
        <v>17511.271484375</v>
      </c>
      <c r="G3212" s="2">
        <v>623.199951171875</v>
      </c>
      <c r="H3212" s="1">
        <v>16832.911350973751</v>
      </c>
      <c r="I3212" s="1">
        <v>645.50688233596748</v>
      </c>
      <c r="J3212" s="1">
        <f t="shared" si="307"/>
        <v>-3.8738485323954803</v>
      </c>
      <c r="K3212" s="1">
        <f t="shared" si="308"/>
        <v>3.5794179897071827</v>
      </c>
      <c r="L3212" s="26"/>
      <c r="M3212" s="26"/>
      <c r="N3212" s="2">
        <v>0</v>
      </c>
      <c r="O3212" s="26"/>
      <c r="P3212" s="26"/>
      <c r="Q3212" s="26"/>
      <c r="R3212" s="26"/>
      <c r="S3212" s="26"/>
      <c r="T3212" s="26"/>
      <c r="U3212" s="26"/>
      <c r="V3212" s="26"/>
    </row>
    <row r="3213" spans="1:22" ht="14.5" x14ac:dyDescent="0.35">
      <c r="A3213" s="15">
        <v>27</v>
      </c>
      <c r="B3213" s="8">
        <v>180</v>
      </c>
      <c r="C3213" s="8">
        <v>1972222.2222000002</v>
      </c>
      <c r="D3213" s="8">
        <v>6166.6666679999998</v>
      </c>
      <c r="E3213" s="2">
        <v>990</v>
      </c>
      <c r="F3213" s="2">
        <v>19555.935546875</v>
      </c>
      <c r="G3213" s="2">
        <v>643.30029296875</v>
      </c>
      <c r="H3213" s="1">
        <v>18439.58274398162</v>
      </c>
      <c r="I3213" s="1">
        <v>640.88876126970945</v>
      </c>
      <c r="J3213" s="1">
        <f t="shared" si="307"/>
        <v>-5.7085113633020264</v>
      </c>
      <c r="K3213" s="1">
        <f t="shared" si="308"/>
        <v>-0.37486873943607829</v>
      </c>
      <c r="L3213" s="26"/>
      <c r="M3213" s="26"/>
      <c r="N3213" s="2">
        <v>1.5782146572137902E-14</v>
      </c>
      <c r="O3213" s="26"/>
      <c r="P3213" s="26"/>
      <c r="Q3213" s="26"/>
      <c r="R3213" s="26"/>
      <c r="S3213" s="26"/>
      <c r="T3213" s="26"/>
      <c r="U3213" s="26"/>
      <c r="V3213" s="26"/>
    </row>
    <row r="3214" spans="1:22" ht="14.5" x14ac:dyDescent="0.35">
      <c r="A3214" s="15">
        <v>27</v>
      </c>
      <c r="B3214" s="8">
        <v>180</v>
      </c>
      <c r="C3214" s="8">
        <v>1972222.2222000002</v>
      </c>
      <c r="D3214" s="8">
        <v>6166.6666679999998</v>
      </c>
      <c r="E3214" s="2">
        <v>1020</v>
      </c>
      <c r="F3214" s="2">
        <v>19870.013671875</v>
      </c>
      <c r="G3214" s="2">
        <v>633.46203613281295</v>
      </c>
      <c r="H3214" s="1">
        <v>18613.3000824597</v>
      </c>
      <c r="I3214" s="1">
        <v>644.40066547777076</v>
      </c>
      <c r="J3214" s="1">
        <f t="shared" si="307"/>
        <v>-6.324674004598771</v>
      </c>
      <c r="K3214" s="1">
        <f t="shared" si="308"/>
        <v>1.7268010900442325</v>
      </c>
      <c r="L3214" s="26"/>
      <c r="M3214" s="26"/>
      <c r="N3214" s="2">
        <v>2.5249594082232798E-13</v>
      </c>
      <c r="O3214" s="26"/>
      <c r="P3214" s="26"/>
      <c r="Q3214" s="26"/>
      <c r="R3214" s="26"/>
      <c r="S3214" s="26"/>
      <c r="T3214" s="26"/>
      <c r="U3214" s="26"/>
      <c r="V3214" s="26"/>
    </row>
    <row r="3215" spans="1:22" ht="14.5" x14ac:dyDescent="0.35">
      <c r="A3215" s="15">
        <v>27</v>
      </c>
      <c r="B3215" s="8">
        <v>180</v>
      </c>
      <c r="C3215" s="8">
        <v>1972222.2222000002</v>
      </c>
      <c r="D3215" s="8">
        <v>6166.6666679999998</v>
      </c>
      <c r="E3215" s="2">
        <v>1050</v>
      </c>
      <c r="F3215" s="2">
        <v>17769.01953125</v>
      </c>
      <c r="G3215" s="2">
        <v>621.18756103515602</v>
      </c>
      <c r="H3215" s="1">
        <v>18603.056513489901</v>
      </c>
      <c r="I3215" s="1">
        <v>655.84794834037461</v>
      </c>
      <c r="J3215" s="1">
        <f t="shared" si="307"/>
        <v>4.6937704175128934</v>
      </c>
      <c r="K3215" s="1">
        <f t="shared" si="308"/>
        <v>5.5796975791756065</v>
      </c>
      <c r="L3215" s="26"/>
      <c r="M3215" s="26"/>
      <c r="N3215" s="2">
        <v>0</v>
      </c>
      <c r="O3215" s="26"/>
      <c r="P3215" s="26"/>
      <c r="Q3215" s="26"/>
      <c r="R3215" s="26"/>
      <c r="S3215" s="26"/>
      <c r="T3215" s="26"/>
      <c r="U3215" s="26"/>
      <c r="V3215" s="26"/>
    </row>
    <row r="3216" spans="1:22" ht="14.5" x14ac:dyDescent="0.35">
      <c r="A3216" s="15">
        <v>27</v>
      </c>
      <c r="B3216" s="8">
        <v>180</v>
      </c>
      <c r="C3216" s="8">
        <v>1972222.2222000002</v>
      </c>
      <c r="D3216" s="8">
        <v>6166.6666679999998</v>
      </c>
      <c r="E3216" s="2">
        <v>1080</v>
      </c>
      <c r="F3216" s="2">
        <v>17365.763671875</v>
      </c>
      <c r="G3216" s="2">
        <v>700.771484375</v>
      </c>
      <c r="H3216" s="1">
        <v>18569.197219719139</v>
      </c>
      <c r="I3216" s="1">
        <v>674.37968095627377</v>
      </c>
      <c r="J3216" s="1">
        <f t="shared" si="307"/>
        <v>6.9299201036184712</v>
      </c>
      <c r="K3216" s="1">
        <f t="shared" si="308"/>
        <v>-3.7661069274621517</v>
      </c>
      <c r="L3216" s="26"/>
      <c r="M3216" s="26"/>
      <c r="N3216" s="2">
        <v>0</v>
      </c>
      <c r="O3216" s="26"/>
      <c r="P3216" s="26"/>
      <c r="Q3216" s="26"/>
      <c r="R3216" s="26"/>
      <c r="S3216" s="26"/>
      <c r="T3216" s="26"/>
      <c r="U3216" s="26"/>
      <c r="V3216" s="26"/>
    </row>
    <row r="3217" spans="1:22" ht="14.5" x14ac:dyDescent="0.35">
      <c r="A3217" s="15">
        <v>27</v>
      </c>
      <c r="B3217" s="8">
        <v>180</v>
      </c>
      <c r="C3217" s="8">
        <v>1972222.2222000002</v>
      </c>
      <c r="D3217" s="8">
        <v>6166.6666679999998</v>
      </c>
      <c r="E3217" s="2">
        <v>1110</v>
      </c>
      <c r="F3217" s="2">
        <v>17396.48828125</v>
      </c>
      <c r="G3217" s="2">
        <v>815.00793457031295</v>
      </c>
      <c r="H3217" s="1">
        <v>17762.881474602458</v>
      </c>
      <c r="I3217" s="1">
        <v>807.47153600669913</v>
      </c>
      <c r="J3217" s="1">
        <f t="shared" si="307"/>
        <v>2.1061330736925692</v>
      </c>
      <c r="K3217" s="1">
        <f t="shared" si="308"/>
        <v>-0.92470247760068203</v>
      </c>
      <c r="L3217" s="26"/>
      <c r="M3217" s="26"/>
      <c r="N3217" s="2">
        <v>1972221</v>
      </c>
      <c r="O3217" s="26"/>
      <c r="P3217" s="26"/>
      <c r="Q3217" s="26"/>
      <c r="R3217" s="26"/>
      <c r="S3217" s="26"/>
      <c r="T3217" s="26"/>
      <c r="U3217" s="26"/>
      <c r="V3217" s="26"/>
    </row>
    <row r="3218" spans="1:22" ht="14.5" x14ac:dyDescent="0.35">
      <c r="A3218" s="15">
        <v>27</v>
      </c>
      <c r="B3218" s="8">
        <v>180</v>
      </c>
      <c r="C3218" s="8">
        <v>1972222.2222000002</v>
      </c>
      <c r="D3218" s="8">
        <v>6166.6666679999998</v>
      </c>
      <c r="E3218" s="2">
        <v>1140</v>
      </c>
      <c r="F3218" s="2">
        <v>16543.751953125</v>
      </c>
      <c r="G3218" s="2">
        <v>872.68182373046898</v>
      </c>
      <c r="H3218" s="1">
        <v>17717.464048361689</v>
      </c>
      <c r="I3218" s="1">
        <v>883.82817321687946</v>
      </c>
      <c r="J3218" s="1">
        <f t="shared" si="307"/>
        <v>7.094594373527122</v>
      </c>
      <c r="K3218" s="1">
        <f t="shared" si="308"/>
        <v>1.2772523940928415</v>
      </c>
      <c r="L3218" s="26"/>
      <c r="M3218" s="26"/>
      <c r="N3218" s="2">
        <v>1972221</v>
      </c>
      <c r="O3218" s="26"/>
      <c r="P3218" s="26"/>
      <c r="Q3218" s="26"/>
      <c r="R3218" s="26"/>
      <c r="S3218" s="26"/>
      <c r="T3218" s="26"/>
      <c r="U3218" s="26"/>
      <c r="V3218" s="26"/>
    </row>
    <row r="3219" spans="1:22" ht="14.5" x14ac:dyDescent="0.35">
      <c r="A3219" s="15">
        <v>27</v>
      </c>
      <c r="B3219" s="8">
        <v>180</v>
      </c>
      <c r="C3219" s="8">
        <v>1972222.2222000002</v>
      </c>
      <c r="D3219" s="8">
        <v>6166.6666679999998</v>
      </c>
      <c r="E3219" s="2">
        <v>1170</v>
      </c>
      <c r="F3219" s="2">
        <v>16968.611328125</v>
      </c>
      <c r="G3219" s="2">
        <v>889.00476074218795</v>
      </c>
      <c r="H3219" s="1">
        <v>18235.444772188112</v>
      </c>
      <c r="I3219" s="1">
        <v>913.31221422810677</v>
      </c>
      <c r="J3219" s="1">
        <f t="shared" si="307"/>
        <v>7.4657461330578681</v>
      </c>
      <c r="K3219" s="1">
        <f t="shared" si="308"/>
        <v>2.7342320940582669</v>
      </c>
      <c r="L3219" s="26"/>
      <c r="M3219" s="26"/>
      <c r="N3219" s="2">
        <v>1972221</v>
      </c>
      <c r="O3219" s="26"/>
      <c r="P3219" s="26"/>
      <c r="Q3219" s="26"/>
      <c r="R3219" s="26"/>
      <c r="S3219" s="26"/>
      <c r="T3219" s="26"/>
      <c r="U3219" s="26"/>
      <c r="V3219" s="26"/>
    </row>
    <row r="3220" spans="1:22" ht="14.5" x14ac:dyDescent="0.35">
      <c r="A3220" s="15">
        <v>27</v>
      </c>
      <c r="B3220" s="8">
        <v>180</v>
      </c>
      <c r="C3220" s="8">
        <v>1972222.2222000002</v>
      </c>
      <c r="D3220" s="8">
        <v>6166.6666679999998</v>
      </c>
      <c r="E3220" s="2">
        <v>1200</v>
      </c>
      <c r="F3220" s="2">
        <v>18205.982421875</v>
      </c>
      <c r="G3220" s="2">
        <v>901.85736083984398</v>
      </c>
      <c r="H3220" s="1">
        <v>19118.718183909888</v>
      </c>
      <c r="I3220" s="1">
        <v>931.92056109081693</v>
      </c>
      <c r="J3220" s="1">
        <f t="shared" si="307"/>
        <v>5.0133837377444177</v>
      </c>
      <c r="K3220" s="1">
        <f t="shared" si="308"/>
        <v>3.3334761744337214</v>
      </c>
      <c r="L3220" s="26"/>
      <c r="M3220" s="26"/>
      <c r="N3220" s="2">
        <v>1972221</v>
      </c>
      <c r="O3220" s="26"/>
      <c r="P3220" s="26"/>
      <c r="Q3220" s="26"/>
      <c r="R3220" s="26"/>
      <c r="S3220" s="26"/>
      <c r="T3220" s="26"/>
      <c r="U3220" s="26"/>
      <c r="V3220" s="26"/>
    </row>
    <row r="3221" spans="1:22" ht="14.5" x14ac:dyDescent="0.35">
      <c r="A3221" s="15">
        <v>27</v>
      </c>
      <c r="B3221" s="8">
        <v>180</v>
      </c>
      <c r="C3221" s="8">
        <v>1972222.2222000002</v>
      </c>
      <c r="D3221" s="8">
        <v>6166.6666679999998</v>
      </c>
      <c r="E3221" s="2">
        <v>1230</v>
      </c>
      <c r="F3221" s="2">
        <v>19647.673828125</v>
      </c>
      <c r="G3221" s="2">
        <v>915.01416015625</v>
      </c>
      <c r="H3221" s="1">
        <v>20262.414423279912</v>
      </c>
      <c r="I3221" s="1">
        <v>943.90126484273264</v>
      </c>
      <c r="J3221" s="1">
        <f t="shared" si="307"/>
        <v>3.1288212565648905</v>
      </c>
      <c r="K3221" s="1">
        <f t="shared" si="308"/>
        <v>3.157011764883487</v>
      </c>
      <c r="L3221" s="26"/>
      <c r="M3221" s="26"/>
      <c r="N3221" s="2">
        <v>1972221</v>
      </c>
      <c r="O3221" s="26"/>
      <c r="P3221" s="26"/>
      <c r="Q3221" s="26"/>
      <c r="R3221" s="26"/>
      <c r="S3221" s="26"/>
      <c r="T3221" s="26"/>
      <c r="U3221" s="26"/>
      <c r="V3221" s="26"/>
    </row>
    <row r="3222" spans="1:22" ht="14.5" x14ac:dyDescent="0.35">
      <c r="A3222" s="15">
        <v>27</v>
      </c>
      <c r="B3222" s="8">
        <v>180</v>
      </c>
      <c r="C3222" s="8">
        <v>1972222.2222000002</v>
      </c>
      <c r="D3222" s="8">
        <v>6166.6666679999998</v>
      </c>
      <c r="E3222" s="2">
        <v>1260</v>
      </c>
      <c r="F3222" s="2">
        <v>22616.1171875</v>
      </c>
      <c r="G3222" s="2">
        <v>958.88531494140602</v>
      </c>
      <c r="H3222" s="1">
        <v>21229.916448876269</v>
      </c>
      <c r="I3222" s="1">
        <v>950.4640876574374</v>
      </c>
      <c r="J3222" s="1">
        <f t="shared" si="307"/>
        <v>-6.129260505379273</v>
      </c>
      <c r="K3222" s="1">
        <f t="shared" si="308"/>
        <v>-0.87823091591336022</v>
      </c>
      <c r="L3222" s="26"/>
      <c r="M3222" s="26"/>
      <c r="N3222" s="2">
        <v>1972221</v>
      </c>
      <c r="O3222" s="26"/>
      <c r="P3222" s="26"/>
      <c r="Q3222" s="26"/>
      <c r="R3222" s="26"/>
      <c r="S3222" s="26"/>
      <c r="T3222" s="26"/>
      <c r="U3222" s="26"/>
      <c r="V3222" s="26"/>
    </row>
    <row r="3223" spans="1:22" ht="14.5" x14ac:dyDescent="0.35">
      <c r="A3223" s="15">
        <v>27</v>
      </c>
      <c r="B3223" s="8">
        <v>180</v>
      </c>
      <c r="C3223" s="8">
        <v>1972222.2222000002</v>
      </c>
      <c r="D3223" s="8">
        <v>6166.6666679999998</v>
      </c>
      <c r="E3223" s="2">
        <v>1290</v>
      </c>
      <c r="F3223" s="2">
        <v>21635.244140625</v>
      </c>
      <c r="G3223" s="2">
        <v>774.63580322265602</v>
      </c>
      <c r="H3223" s="1">
        <v>21749.304572608271</v>
      </c>
      <c r="I3223" s="1">
        <v>766.27480180876398</v>
      </c>
      <c r="J3223" s="1">
        <f t="shared" si="307"/>
        <v>0.52719734171659771</v>
      </c>
      <c r="K3223" s="1">
        <f t="shared" si="308"/>
        <v>-1.079346110663673</v>
      </c>
      <c r="L3223" s="26"/>
      <c r="M3223" s="26"/>
      <c r="N3223" s="2">
        <v>4.2083829097320401E-14</v>
      </c>
      <c r="O3223" s="26"/>
      <c r="P3223" s="26"/>
      <c r="Q3223" s="26"/>
      <c r="R3223" s="26"/>
      <c r="S3223" s="26"/>
      <c r="T3223" s="26"/>
      <c r="U3223" s="26"/>
      <c r="V3223" s="26"/>
    </row>
    <row r="3224" spans="1:22" ht="14.5" x14ac:dyDescent="0.35">
      <c r="A3224" s="15">
        <v>27</v>
      </c>
      <c r="B3224" s="8">
        <v>180</v>
      </c>
      <c r="C3224" s="8">
        <v>1972222.2222000002</v>
      </c>
      <c r="D3224" s="8">
        <v>6166.6666679999998</v>
      </c>
      <c r="E3224" s="2">
        <v>1320</v>
      </c>
      <c r="F3224" s="2">
        <v>23316.81640625</v>
      </c>
      <c r="G3224" s="2">
        <v>733.53356933593705</v>
      </c>
      <c r="H3224" s="1">
        <v>22499.22034472755</v>
      </c>
      <c r="I3224" s="1">
        <v>744.98504917342348</v>
      </c>
      <c r="J3224" s="1">
        <f t="shared" si="307"/>
        <v>-3.5064652364089302</v>
      </c>
      <c r="K3224" s="1">
        <f t="shared" si="308"/>
        <v>1.5611391647492532</v>
      </c>
      <c r="L3224" s="26"/>
      <c r="M3224" s="26"/>
      <c r="N3224" s="2">
        <v>0</v>
      </c>
      <c r="O3224" s="26"/>
      <c r="P3224" s="26"/>
      <c r="Q3224" s="26"/>
      <c r="R3224" s="26"/>
      <c r="S3224" s="26"/>
      <c r="T3224" s="26"/>
      <c r="U3224" s="26"/>
      <c r="V3224" s="26"/>
    </row>
    <row r="3225" spans="1:22" ht="14.5" x14ac:dyDescent="0.35">
      <c r="A3225" s="15">
        <v>27</v>
      </c>
      <c r="B3225" s="8">
        <v>180</v>
      </c>
      <c r="C3225" s="8">
        <v>1972222.2222000002</v>
      </c>
      <c r="D3225" s="8">
        <v>6166.6666679999998</v>
      </c>
      <c r="E3225" s="2">
        <v>1350</v>
      </c>
      <c r="F3225" s="2">
        <v>24247.27734375</v>
      </c>
      <c r="G3225" s="2">
        <v>755.31652832031205</v>
      </c>
      <c r="H3225" s="1">
        <v>23257.81632075</v>
      </c>
      <c r="I3225" s="1">
        <v>762.98568254385361</v>
      </c>
      <c r="J3225" s="1">
        <f t="shared" si="307"/>
        <v>-4.0807098008265417</v>
      </c>
      <c r="K3225" s="1">
        <f t="shared" si="308"/>
        <v>1.0153563355215312</v>
      </c>
      <c r="L3225" s="26"/>
      <c r="M3225" s="26"/>
      <c r="N3225" s="2">
        <v>1.5781045090493301E-13</v>
      </c>
      <c r="O3225" s="26"/>
      <c r="P3225" s="26"/>
      <c r="Q3225" s="26"/>
      <c r="R3225" s="26"/>
      <c r="S3225" s="26"/>
      <c r="T3225" s="26"/>
      <c r="U3225" s="26"/>
      <c r="V3225" s="26"/>
    </row>
    <row r="3226" spans="1:22" ht="14.5" x14ac:dyDescent="0.35">
      <c r="A3226" s="15">
        <v>27</v>
      </c>
      <c r="B3226" s="8">
        <v>180</v>
      </c>
      <c r="C3226" s="8">
        <v>1972222.2222000002</v>
      </c>
      <c r="D3226" s="8">
        <v>6166.6666679999998</v>
      </c>
      <c r="E3226" s="2">
        <v>1380</v>
      </c>
      <c r="F3226" s="2">
        <v>25363.486328125</v>
      </c>
      <c r="G3226" s="2">
        <v>774.70104980468705</v>
      </c>
      <c r="H3226" s="1">
        <v>23929.450579123441</v>
      </c>
      <c r="I3226" s="1">
        <v>775.51410851115247</v>
      </c>
      <c r="J3226" s="1">
        <f t="shared" si="307"/>
        <v>-5.6539378319272675</v>
      </c>
      <c r="K3226" s="1">
        <f t="shared" si="308"/>
        <v>0.10495128497249487</v>
      </c>
      <c r="L3226" s="26"/>
      <c r="M3226" s="26"/>
      <c r="N3226" s="2">
        <v>0</v>
      </c>
      <c r="O3226" s="26"/>
      <c r="P3226" s="26"/>
      <c r="Q3226" s="26"/>
      <c r="R3226" s="26"/>
      <c r="S3226" s="26"/>
      <c r="T3226" s="26"/>
      <c r="U3226" s="26"/>
      <c r="V3226" s="26"/>
    </row>
    <row r="3227" spans="1:22" ht="14.5" x14ac:dyDescent="0.35">
      <c r="A3227" s="15">
        <v>27</v>
      </c>
      <c r="B3227" s="8">
        <v>180</v>
      </c>
      <c r="C3227" s="8">
        <v>1972222.2222000002</v>
      </c>
      <c r="D3227" s="8">
        <v>6166.6666679999998</v>
      </c>
      <c r="E3227" s="2">
        <v>1410</v>
      </c>
      <c r="F3227" s="2">
        <v>23887.6796875</v>
      </c>
      <c r="G3227" s="2">
        <v>792.0830078125</v>
      </c>
      <c r="H3227" s="1">
        <v>24293.39899586888</v>
      </c>
      <c r="I3227" s="1">
        <v>788.8047765849052</v>
      </c>
      <c r="J3227" s="1">
        <f t="shared" si="307"/>
        <v>1.6984458669762958</v>
      </c>
      <c r="K3227" s="1">
        <f t="shared" si="308"/>
        <v>-0.41387470697652146</v>
      </c>
      <c r="L3227" s="26"/>
      <c r="M3227" s="26"/>
      <c r="N3227" s="2">
        <v>6.3124852567319995E-14</v>
      </c>
      <c r="O3227" s="26"/>
      <c r="P3227" s="26"/>
      <c r="Q3227" s="26"/>
      <c r="R3227" s="26"/>
      <c r="S3227" s="26"/>
      <c r="T3227" s="26"/>
      <c r="U3227" s="26"/>
      <c r="V3227" s="26"/>
    </row>
    <row r="3228" spans="1:22" ht="14.5" x14ac:dyDescent="0.35">
      <c r="A3228" s="15">
        <v>27</v>
      </c>
      <c r="B3228" s="8">
        <v>180</v>
      </c>
      <c r="C3228" s="8">
        <v>1972222.2222000002</v>
      </c>
      <c r="D3228" s="8">
        <v>6166.6666679999998</v>
      </c>
      <c r="E3228" s="2">
        <v>1440</v>
      </c>
      <c r="F3228" s="2">
        <v>21907.76171875</v>
      </c>
      <c r="G3228" s="2">
        <v>805.17364501953102</v>
      </c>
      <c r="H3228" s="1">
        <v>23271.285026442762</v>
      </c>
      <c r="I3228" s="1">
        <v>801.98929910216702</v>
      </c>
      <c r="J3228" s="1">
        <f t="shared" si="307"/>
        <v>6.2239279630550985</v>
      </c>
      <c r="K3228" s="1">
        <f t="shared" si="308"/>
        <v>-0.39548561196221921</v>
      </c>
      <c r="L3228" s="26"/>
      <c r="M3228" s="26"/>
      <c r="N3228" s="2">
        <v>0</v>
      </c>
      <c r="O3228" s="26"/>
      <c r="P3228" s="26"/>
      <c r="Q3228" s="26"/>
      <c r="R3228" s="26"/>
      <c r="S3228" s="26"/>
      <c r="T3228" s="26"/>
      <c r="U3228" s="26"/>
      <c r="V3228" s="26"/>
    </row>
    <row r="3229" spans="1:22" ht="14.5" x14ac:dyDescent="0.35">
      <c r="A3229" s="15">
        <v>27</v>
      </c>
      <c r="B3229" s="8">
        <v>180</v>
      </c>
      <c r="C3229" s="8">
        <v>1972222.2222000002</v>
      </c>
      <c r="D3229" s="8">
        <v>6166.6666679999998</v>
      </c>
      <c r="E3229" s="2">
        <v>1470</v>
      </c>
      <c r="F3229" s="2">
        <v>22536.697265625</v>
      </c>
      <c r="G3229" s="2">
        <v>890.951416015625</v>
      </c>
      <c r="H3229" s="1">
        <v>23649.173757820288</v>
      </c>
      <c r="I3229" s="1">
        <v>916.58582491214747</v>
      </c>
      <c r="J3229" s="1">
        <f t="shared" si="307"/>
        <v>4.9362889294880734</v>
      </c>
      <c r="K3229" s="1">
        <f t="shared" si="308"/>
        <v>2.8771949217119728</v>
      </c>
      <c r="L3229" s="26"/>
      <c r="M3229" s="26"/>
      <c r="N3229" s="2">
        <v>1972221</v>
      </c>
      <c r="O3229" s="26"/>
      <c r="P3229" s="26"/>
      <c r="Q3229" s="26"/>
      <c r="R3229" s="26"/>
      <c r="S3229" s="26"/>
      <c r="T3229" s="26"/>
      <c r="U3229" s="26"/>
      <c r="V3229" s="26"/>
    </row>
    <row r="3230" spans="1:22" ht="14.5" x14ac:dyDescent="0.35">
      <c r="A3230" s="15">
        <v>27</v>
      </c>
      <c r="B3230" s="8">
        <v>180</v>
      </c>
      <c r="C3230" s="8">
        <v>1972222.2222000002</v>
      </c>
      <c r="D3230" s="8">
        <v>6166.6666679999998</v>
      </c>
      <c r="E3230" s="2">
        <v>1500</v>
      </c>
      <c r="F3230" s="2">
        <v>23266.591796875</v>
      </c>
      <c r="G3230" s="2">
        <v>942.44348144531295</v>
      </c>
      <c r="H3230" s="1">
        <v>23989.742254234439</v>
      </c>
      <c r="I3230" s="1">
        <v>902.65884069397202</v>
      </c>
      <c r="J3230" s="1">
        <f t="shared" si="307"/>
        <v>3.1081065231761515</v>
      </c>
      <c r="K3230" s="1">
        <f t="shared" si="308"/>
        <v>-4.2214351878510508</v>
      </c>
      <c r="L3230" s="26"/>
      <c r="M3230" s="26"/>
      <c r="N3230" s="2">
        <v>1972221</v>
      </c>
      <c r="O3230" s="26"/>
      <c r="P3230" s="26"/>
      <c r="Q3230" s="26"/>
      <c r="R3230" s="26"/>
      <c r="S3230" s="26"/>
      <c r="T3230" s="26"/>
      <c r="U3230" s="26"/>
      <c r="V3230" s="26"/>
    </row>
    <row r="3231" spans="1:22" ht="14.5" x14ac:dyDescent="0.35">
      <c r="A3231" s="15">
        <v>27</v>
      </c>
      <c r="B3231" s="8">
        <v>180</v>
      </c>
      <c r="C3231" s="8">
        <v>1972222.2222000002</v>
      </c>
      <c r="D3231" s="8">
        <v>6166.6666679999998</v>
      </c>
      <c r="E3231" s="2">
        <v>1530</v>
      </c>
      <c r="F3231" s="2">
        <v>23253.72265625</v>
      </c>
      <c r="G3231" s="2">
        <v>897.15618896484398</v>
      </c>
      <c r="H3231" s="1">
        <v>24326.697557751129</v>
      </c>
      <c r="I3231" s="1">
        <v>882.17878456523135</v>
      </c>
      <c r="J3231" s="1">
        <f t="shared" si="307"/>
        <v>4.6142070126253163</v>
      </c>
      <c r="K3231" s="1">
        <f t="shared" si="308"/>
        <v>-1.6694310961499179</v>
      </c>
      <c r="L3231" s="26"/>
      <c r="M3231" s="26"/>
      <c r="N3231" s="2">
        <v>1972221</v>
      </c>
      <c r="O3231" s="26"/>
      <c r="P3231" s="26"/>
      <c r="Q3231" s="26"/>
      <c r="R3231" s="26"/>
      <c r="S3231" s="26"/>
      <c r="T3231" s="26"/>
      <c r="U3231" s="26"/>
      <c r="V3231" s="26"/>
    </row>
    <row r="3232" spans="1:22" ht="14.5" x14ac:dyDescent="0.35">
      <c r="A3232" s="15">
        <v>27</v>
      </c>
      <c r="B3232" s="8">
        <v>180</v>
      </c>
      <c r="C3232" s="8">
        <v>1972222.2222000002</v>
      </c>
      <c r="D3232" s="8">
        <v>6166.6666679999998</v>
      </c>
      <c r="E3232" s="2">
        <v>1560</v>
      </c>
      <c r="F3232" s="2">
        <v>23512.521484375</v>
      </c>
      <c r="G3232" s="2">
        <v>834.442626953125</v>
      </c>
      <c r="H3232" s="1">
        <v>24663.301939655488</v>
      </c>
      <c r="I3232" s="1">
        <v>861.85669308355193</v>
      </c>
      <c r="J3232" s="1">
        <f t="shared" si="307"/>
        <v>4.8943302658765342</v>
      </c>
      <c r="K3232" s="1">
        <f t="shared" si="308"/>
        <v>3.2853146813132459</v>
      </c>
      <c r="L3232" s="26"/>
      <c r="M3232" s="26"/>
      <c r="N3232" s="2">
        <v>1972221</v>
      </c>
      <c r="O3232" s="26"/>
      <c r="P3232" s="26"/>
      <c r="Q3232" s="26"/>
      <c r="R3232" s="26"/>
      <c r="S3232" s="26"/>
      <c r="T3232" s="26"/>
      <c r="U3232" s="26"/>
      <c r="V3232" s="26"/>
    </row>
    <row r="3233" spans="1:22" ht="14.5" x14ac:dyDescent="0.35">
      <c r="A3233" s="15">
        <v>27</v>
      </c>
      <c r="B3233" s="8">
        <v>180</v>
      </c>
      <c r="C3233" s="8">
        <v>1972222.2222000002</v>
      </c>
      <c r="D3233" s="8">
        <v>6166.6666679999998</v>
      </c>
      <c r="E3233" s="2">
        <v>1590</v>
      </c>
      <c r="F3233" s="2">
        <v>25534.560546875</v>
      </c>
      <c r="G3233" s="2">
        <v>807.96154785156205</v>
      </c>
      <c r="H3233" s="1">
        <v>25152.520088366589</v>
      </c>
      <c r="I3233" s="1">
        <v>840.6125375332831</v>
      </c>
      <c r="J3233" s="1">
        <f t="shared" si="307"/>
        <v>-1.4961700938893425</v>
      </c>
      <c r="K3233" s="1">
        <f t="shared" si="308"/>
        <v>4.0411563852936805</v>
      </c>
      <c r="L3233" s="26"/>
      <c r="M3233" s="26"/>
      <c r="N3233" s="2">
        <v>1972221</v>
      </c>
      <c r="O3233" s="26"/>
      <c r="P3233" s="26"/>
      <c r="Q3233" s="26"/>
      <c r="R3233" s="26"/>
      <c r="S3233" s="26"/>
      <c r="T3233" s="26"/>
      <c r="U3233" s="26"/>
      <c r="V3233" s="26"/>
    </row>
    <row r="3234" spans="1:22" ht="14.5" x14ac:dyDescent="0.35">
      <c r="A3234" s="15">
        <v>27</v>
      </c>
      <c r="B3234" s="8">
        <v>180</v>
      </c>
      <c r="C3234" s="8">
        <v>1972222.2222000002</v>
      </c>
      <c r="D3234" s="8">
        <v>6166.6666679999998</v>
      </c>
      <c r="E3234" s="2">
        <v>1620</v>
      </c>
      <c r="F3234" s="2">
        <v>28341.296875</v>
      </c>
      <c r="G3234" s="2">
        <v>816.22406005859398</v>
      </c>
      <c r="H3234" s="1">
        <v>26651.724058504758</v>
      </c>
      <c r="I3234" s="1">
        <v>819.45679018054659</v>
      </c>
      <c r="J3234" s="1">
        <f t="shared" si="307"/>
        <v>-5.9615225935042595</v>
      </c>
      <c r="K3234" s="1">
        <f t="shared" si="308"/>
        <v>0.39605915583039131</v>
      </c>
      <c r="L3234" s="26"/>
      <c r="M3234" s="26"/>
      <c r="N3234" s="2">
        <v>1972221</v>
      </c>
      <c r="O3234" s="26"/>
      <c r="P3234" s="26"/>
      <c r="Q3234" s="26"/>
      <c r="R3234" s="26"/>
      <c r="S3234" s="26"/>
      <c r="T3234" s="26"/>
      <c r="U3234" s="26"/>
      <c r="V3234" s="26"/>
    </row>
    <row r="3235" spans="1:22" ht="14.5" x14ac:dyDescent="0.35">
      <c r="A3235" s="15">
        <v>27</v>
      </c>
      <c r="B3235" s="8">
        <v>180</v>
      </c>
      <c r="C3235" s="8">
        <v>1972222.2222000002</v>
      </c>
      <c r="D3235" s="8">
        <v>6166.6666679999998</v>
      </c>
      <c r="E3235" s="2">
        <v>1650</v>
      </c>
      <c r="F3235" s="2">
        <v>27622.65625</v>
      </c>
      <c r="G3235" s="2">
        <v>760.20697021484398</v>
      </c>
      <c r="H3235" s="1">
        <v>27875.835192216291</v>
      </c>
      <c r="I3235" s="1">
        <v>768.28237367247266</v>
      </c>
      <c r="J3235" s="1">
        <f t="shared" si="307"/>
        <v>0.91656262136734601</v>
      </c>
      <c r="K3235" s="1">
        <f t="shared" si="308"/>
        <v>1.062263801047032</v>
      </c>
      <c r="L3235" s="26"/>
      <c r="M3235" s="26"/>
      <c r="N3235" s="2">
        <v>4.2083815544793201E-14</v>
      </c>
      <c r="O3235" s="26"/>
      <c r="P3235" s="26"/>
      <c r="Q3235" s="26"/>
      <c r="R3235" s="26"/>
      <c r="S3235" s="26"/>
      <c r="T3235" s="26"/>
      <c r="U3235" s="26"/>
      <c r="V3235" s="26"/>
    </row>
    <row r="3236" spans="1:22" ht="14.5" x14ac:dyDescent="0.35">
      <c r="A3236" s="15">
        <v>27</v>
      </c>
      <c r="B3236" s="8">
        <v>180</v>
      </c>
      <c r="C3236" s="8">
        <v>1972222.2222000002</v>
      </c>
      <c r="D3236" s="8">
        <v>6166.6666679999998</v>
      </c>
      <c r="E3236" s="2">
        <v>1680</v>
      </c>
      <c r="F3236" s="2">
        <v>31266.27734375</v>
      </c>
      <c r="G3236" s="2">
        <v>761.67901611328102</v>
      </c>
      <c r="H3236" s="1">
        <v>28889.67558119481</v>
      </c>
      <c r="I3236" s="1">
        <v>730.54897489340829</v>
      </c>
      <c r="J3236" s="1">
        <f t="shared" si="307"/>
        <v>-7.6011663826370537</v>
      </c>
      <c r="K3236" s="1">
        <f t="shared" si="308"/>
        <v>-4.0870288614125228</v>
      </c>
      <c r="L3236" s="26"/>
      <c r="M3236" s="26"/>
      <c r="N3236" s="2">
        <v>0</v>
      </c>
      <c r="O3236" s="26"/>
      <c r="P3236" s="26"/>
      <c r="Q3236" s="26"/>
      <c r="R3236" s="26"/>
      <c r="S3236" s="26"/>
      <c r="T3236" s="26"/>
      <c r="U3236" s="26"/>
      <c r="V3236" s="26"/>
    </row>
    <row r="3237" spans="1:22" ht="14.5" x14ac:dyDescent="0.35">
      <c r="A3237" s="15">
        <v>27</v>
      </c>
      <c r="B3237" s="8">
        <v>180</v>
      </c>
      <c r="C3237" s="8">
        <v>1972222.2222000002</v>
      </c>
      <c r="D3237" s="8">
        <v>6166.6666679999998</v>
      </c>
      <c r="E3237" s="2">
        <v>1710</v>
      </c>
      <c r="F3237" s="2">
        <v>30246.990234375</v>
      </c>
      <c r="G3237" s="2">
        <v>711.25299072265602</v>
      </c>
      <c r="H3237" s="1">
        <v>29381.422593588501</v>
      </c>
      <c r="I3237" s="1">
        <v>699.57564578992935</v>
      </c>
      <c r="J3237" s="1">
        <f t="shared" si="307"/>
        <v>-2.8616653560551684</v>
      </c>
      <c r="K3237" s="1">
        <f t="shared" si="308"/>
        <v>-1.6417990623648708</v>
      </c>
      <c r="L3237" s="26"/>
      <c r="M3237" s="26"/>
      <c r="N3237" s="2">
        <v>0</v>
      </c>
      <c r="O3237" s="26"/>
      <c r="P3237" s="26"/>
      <c r="Q3237" s="26"/>
      <c r="R3237" s="26"/>
      <c r="S3237" s="26"/>
      <c r="T3237" s="26"/>
      <c r="U3237" s="26"/>
      <c r="V3237" s="26"/>
    </row>
    <row r="3238" spans="1:22" ht="14.5" x14ac:dyDescent="0.35">
      <c r="A3238" s="15">
        <v>27</v>
      </c>
      <c r="B3238" s="8">
        <v>180</v>
      </c>
      <c r="C3238" s="8">
        <v>1972222.2222000002</v>
      </c>
      <c r="D3238" s="8">
        <v>6166.6666679999998</v>
      </c>
      <c r="E3238" s="2">
        <v>1740</v>
      </c>
      <c r="F3238" s="2">
        <v>29917.544921875</v>
      </c>
      <c r="G3238" s="2">
        <v>670.15673828125</v>
      </c>
      <c r="H3238" s="1">
        <v>29414.46678372001</v>
      </c>
      <c r="I3238" s="1">
        <v>680.7104322524566</v>
      </c>
      <c r="J3238" s="1">
        <f t="shared" si="307"/>
        <v>-1.6815488686277555</v>
      </c>
      <c r="K3238" s="1">
        <f t="shared" si="308"/>
        <v>1.5748097972235036</v>
      </c>
      <c r="L3238" s="26"/>
      <c r="M3238" s="26"/>
      <c r="N3238" s="2">
        <v>2.1042405827769599E-14</v>
      </c>
      <c r="O3238" s="26"/>
      <c r="P3238" s="26"/>
      <c r="Q3238" s="26"/>
      <c r="R3238" s="26"/>
      <c r="S3238" s="26"/>
      <c r="T3238" s="26"/>
      <c r="U3238" s="26"/>
      <c r="V3238" s="26"/>
    </row>
    <row r="3239" spans="1:22" ht="14.5" x14ac:dyDescent="0.35">
      <c r="A3239" s="15">
        <v>27</v>
      </c>
      <c r="B3239" s="8">
        <v>180</v>
      </c>
      <c r="C3239" s="8">
        <v>1972222.2222000002</v>
      </c>
      <c r="D3239" s="8">
        <v>6166.6666679999998</v>
      </c>
      <c r="E3239" s="2">
        <v>1770</v>
      </c>
      <c r="F3239" s="2">
        <v>29077.130859375</v>
      </c>
      <c r="G3239" s="2">
        <v>647.4755859375</v>
      </c>
      <c r="H3239" s="1">
        <v>29094.61008934649</v>
      </c>
      <c r="I3239" s="1">
        <v>669.29579170228192</v>
      </c>
      <c r="J3239" s="1">
        <f t="shared" si="307"/>
        <v>6.0113324302952541E-2</v>
      </c>
      <c r="K3239" s="1">
        <f t="shared" si="308"/>
        <v>3.3700430160911421</v>
      </c>
      <c r="L3239" s="26"/>
      <c r="M3239" s="26"/>
      <c r="N3239" s="2">
        <v>2.6301652370809599E-13</v>
      </c>
      <c r="O3239" s="26"/>
      <c r="P3239" s="26"/>
      <c r="Q3239" s="26"/>
      <c r="R3239" s="26"/>
      <c r="S3239" s="26"/>
      <c r="T3239" s="26"/>
      <c r="U3239" s="26"/>
      <c r="V3239" s="26"/>
    </row>
    <row r="3240" spans="1:22" ht="14.5" x14ac:dyDescent="0.35">
      <c r="A3240" s="15">
        <v>27</v>
      </c>
      <c r="B3240" s="8">
        <v>180</v>
      </c>
      <c r="C3240" s="8">
        <v>1972222.2222000002</v>
      </c>
      <c r="D3240" s="8">
        <v>6166.6666679999998</v>
      </c>
      <c r="E3240" s="2">
        <v>1800</v>
      </c>
      <c r="F3240" s="2">
        <v>28413.66796875</v>
      </c>
      <c r="G3240" s="2">
        <v>645.38336181640602</v>
      </c>
      <c r="H3240" s="1">
        <v>28655.503175532249</v>
      </c>
      <c r="I3240" s="1">
        <v>661.93455557005313</v>
      </c>
      <c r="J3240" s="1">
        <f t="shared" si="307"/>
        <v>0.85112280135118334</v>
      </c>
      <c r="K3240" s="1">
        <f t="shared" si="308"/>
        <v>2.5645522851820086</v>
      </c>
      <c r="L3240" s="26"/>
      <c r="M3240" s="26"/>
      <c r="N3240" s="2">
        <v>0</v>
      </c>
      <c r="O3240" s="26"/>
      <c r="P3240" s="26"/>
      <c r="Q3240" s="26"/>
      <c r="R3240" s="26"/>
      <c r="S3240" s="26"/>
      <c r="T3240" s="26"/>
      <c r="U3240" s="26"/>
      <c r="V3240" s="26"/>
    </row>
    <row r="3241" spans="1:22" ht="14.5" x14ac:dyDescent="0.35">
      <c r="A3241" s="15">
        <v>27</v>
      </c>
      <c r="B3241" s="8">
        <v>180</v>
      </c>
      <c r="C3241" s="8">
        <v>1972222.2222000002</v>
      </c>
      <c r="D3241" s="8">
        <v>6166.6666679999998</v>
      </c>
      <c r="E3241" s="2">
        <v>1830</v>
      </c>
      <c r="F3241" s="2">
        <v>28686.7421875</v>
      </c>
      <c r="G3241" s="2">
        <v>649.88201904296898</v>
      </c>
      <c r="H3241" s="1">
        <v>28400.36088262211</v>
      </c>
      <c r="I3241" s="1">
        <v>668.748626681421</v>
      </c>
      <c r="J3241" s="1">
        <f t="shared" si="307"/>
        <v>-0.99830542975590453</v>
      </c>
      <c r="K3241" s="1">
        <f t="shared" si="308"/>
        <v>2.903081957281326</v>
      </c>
      <c r="L3241" s="26"/>
      <c r="M3241" s="26"/>
      <c r="N3241" s="2">
        <v>1972221</v>
      </c>
      <c r="O3241" s="26"/>
      <c r="P3241" s="26"/>
      <c r="Q3241" s="26"/>
      <c r="R3241" s="26"/>
      <c r="S3241" s="26"/>
      <c r="T3241" s="26"/>
      <c r="U3241" s="26"/>
      <c r="V3241" s="26"/>
    </row>
    <row r="3242" spans="1:22" ht="14.5" x14ac:dyDescent="0.35">
      <c r="A3242" s="15">
        <v>27</v>
      </c>
      <c r="B3242" s="8">
        <v>180</v>
      </c>
      <c r="C3242" s="8">
        <v>1972222.2222000002</v>
      </c>
      <c r="D3242" s="8">
        <v>6166.6666679999998</v>
      </c>
      <c r="E3242" s="2">
        <v>1860</v>
      </c>
      <c r="F3242" s="2">
        <v>27281.23046875</v>
      </c>
      <c r="G3242" s="2">
        <v>623.82751464843705</v>
      </c>
      <c r="H3242" s="1">
        <v>28639.941937262189</v>
      </c>
      <c r="I3242" s="1">
        <v>659.45773305284649</v>
      </c>
      <c r="J3242" s="1">
        <f t="shared" si="307"/>
        <v>4.9803892462569106</v>
      </c>
      <c r="K3242" s="1">
        <f t="shared" si="308"/>
        <v>5.711549678037068</v>
      </c>
      <c r="L3242" s="26"/>
      <c r="M3242" s="26"/>
      <c r="N3242" s="2">
        <v>1972221</v>
      </c>
      <c r="O3242" s="26"/>
      <c r="P3242" s="26"/>
      <c r="Q3242" s="26"/>
      <c r="R3242" s="26"/>
      <c r="S3242" s="26"/>
      <c r="T3242" s="26"/>
      <c r="U3242" s="26"/>
      <c r="V3242" s="26"/>
    </row>
    <row r="3243" spans="1:22" ht="14.5" x14ac:dyDescent="0.35">
      <c r="A3243" s="15">
        <v>27</v>
      </c>
      <c r="B3243" s="8">
        <v>180</v>
      </c>
      <c r="C3243" s="8">
        <v>1972222.2222000002</v>
      </c>
      <c r="D3243" s="8">
        <v>6166.6666679999998</v>
      </c>
      <c r="E3243" s="2">
        <v>1890</v>
      </c>
      <c r="F3243" s="2">
        <v>27779.8125</v>
      </c>
      <c r="G3243" s="2">
        <v>619.24938964843705</v>
      </c>
      <c r="H3243" s="1">
        <v>29145.896633135479</v>
      </c>
      <c r="I3243" s="1">
        <v>642.30644986585048</v>
      </c>
      <c r="J3243" s="1">
        <f t="shared" si="307"/>
        <v>4.9175426692871973</v>
      </c>
      <c r="K3243" s="1">
        <f t="shared" si="308"/>
        <v>3.7233884445979819</v>
      </c>
      <c r="L3243" s="26"/>
      <c r="M3243" s="26"/>
      <c r="N3243" s="2">
        <v>1972221</v>
      </c>
      <c r="O3243" s="26"/>
      <c r="P3243" s="26"/>
      <c r="Q3243" s="26"/>
      <c r="R3243" s="26"/>
      <c r="S3243" s="26"/>
      <c r="T3243" s="26"/>
      <c r="U3243" s="26"/>
      <c r="V3243" s="26"/>
    </row>
    <row r="3244" spans="1:22" ht="14.5" x14ac:dyDescent="0.35">
      <c r="A3244" s="15">
        <v>27</v>
      </c>
      <c r="B3244" s="8">
        <v>180</v>
      </c>
      <c r="C3244" s="8">
        <v>1972222.2222000002</v>
      </c>
      <c r="D3244" s="8">
        <v>6166.6666679999998</v>
      </c>
      <c r="E3244" s="2">
        <v>1920</v>
      </c>
      <c r="F3244" s="2">
        <v>28327.689453125</v>
      </c>
      <c r="G3244" s="2">
        <v>612.1748046875</v>
      </c>
      <c r="H3244" s="1">
        <v>29890.830803741981</v>
      </c>
      <c r="I3244" s="1">
        <v>623.778664044484</v>
      </c>
      <c r="J3244" s="1">
        <f t="shared" si="307"/>
        <v>5.5180686487105692</v>
      </c>
      <c r="K3244" s="1">
        <f t="shared" si="308"/>
        <v>1.8955140375153932</v>
      </c>
      <c r="L3244" s="26"/>
      <c r="M3244" s="26"/>
      <c r="N3244" s="2">
        <v>1972221</v>
      </c>
      <c r="O3244" s="26"/>
      <c r="P3244" s="26"/>
      <c r="Q3244" s="26"/>
      <c r="R3244" s="26"/>
      <c r="S3244" s="26"/>
      <c r="T3244" s="26"/>
      <c r="U3244" s="26"/>
      <c r="V3244" s="26"/>
    </row>
    <row r="3245" spans="1:22" ht="14.5" x14ac:dyDescent="0.35">
      <c r="A3245" s="15">
        <v>27</v>
      </c>
      <c r="B3245" s="8">
        <v>180</v>
      </c>
      <c r="C3245" s="8">
        <v>1972222.2222000002</v>
      </c>
      <c r="D3245" s="8">
        <v>6166.6666679999998</v>
      </c>
      <c r="E3245" s="2">
        <v>1950</v>
      </c>
      <c r="F3245" s="2">
        <v>30213.265625</v>
      </c>
      <c r="G3245" s="2">
        <v>600.50012207031205</v>
      </c>
      <c r="H3245" s="1">
        <v>30827.932620032101</v>
      </c>
      <c r="I3245" s="1">
        <v>604.7512140352793</v>
      </c>
      <c r="J3245" s="1">
        <f t="shared" si="307"/>
        <v>2.0344275347829144</v>
      </c>
      <c r="K3245" s="1">
        <f t="shared" si="308"/>
        <v>0.70792524576198212</v>
      </c>
      <c r="L3245" s="26"/>
      <c r="M3245" s="26"/>
      <c r="N3245" s="2">
        <v>1972221</v>
      </c>
      <c r="O3245" s="26"/>
      <c r="P3245" s="26"/>
      <c r="Q3245" s="26"/>
      <c r="R3245" s="26"/>
      <c r="S3245" s="26"/>
      <c r="T3245" s="26"/>
      <c r="U3245" s="26"/>
      <c r="V3245" s="26"/>
    </row>
    <row r="3246" spans="1:22" ht="14.5" x14ac:dyDescent="0.35">
      <c r="A3246" s="15">
        <v>27</v>
      </c>
      <c r="B3246" s="8">
        <v>180</v>
      </c>
      <c r="C3246" s="8">
        <v>1972222.2222000002</v>
      </c>
      <c r="D3246" s="8">
        <v>6166.6666679999998</v>
      </c>
      <c r="E3246" s="2">
        <v>1980</v>
      </c>
      <c r="F3246" s="2">
        <v>33555.28515625</v>
      </c>
      <c r="G3246" s="2">
        <v>609.44671630859398</v>
      </c>
      <c r="H3246" s="1">
        <v>31949.0436187009</v>
      </c>
      <c r="I3246" s="1">
        <v>587.09868794263207</v>
      </c>
      <c r="J3246" s="1">
        <f t="shared" si="307"/>
        <v>-4.7868511027983969</v>
      </c>
      <c r="K3246" s="1">
        <f t="shared" si="308"/>
        <v>-3.666937201880986</v>
      </c>
      <c r="L3246" s="26"/>
      <c r="M3246" s="26"/>
      <c r="N3246" s="2">
        <v>1972221</v>
      </c>
      <c r="O3246" s="26"/>
      <c r="P3246" s="26"/>
      <c r="Q3246" s="26"/>
      <c r="R3246" s="26"/>
      <c r="S3246" s="26"/>
      <c r="T3246" s="26"/>
      <c r="U3246" s="26"/>
      <c r="V3246" s="26"/>
    </row>
    <row r="3247" spans="1:22" ht="14.5" x14ac:dyDescent="0.35">
      <c r="A3247" s="15">
        <v>27</v>
      </c>
      <c r="B3247" s="8">
        <v>180</v>
      </c>
      <c r="C3247" s="8">
        <v>1972222.2222000002</v>
      </c>
      <c r="D3247" s="8">
        <v>6166.6666679999998</v>
      </c>
      <c r="E3247" s="2">
        <v>2010</v>
      </c>
      <c r="F3247" s="2">
        <v>32959.453125</v>
      </c>
      <c r="G3247" s="2">
        <v>551.19464111328102</v>
      </c>
      <c r="H3247" s="1">
        <v>32898.65235552402</v>
      </c>
      <c r="I3247" s="1">
        <v>539.7472759175489</v>
      </c>
      <c r="J3247" s="1">
        <f t="shared" si="307"/>
        <v>-0.18447141475737061</v>
      </c>
      <c r="K3247" s="1">
        <f t="shared" si="308"/>
        <v>-2.0768281006163605</v>
      </c>
      <c r="L3247" s="26"/>
      <c r="M3247" s="26"/>
      <c r="N3247" s="2">
        <v>0</v>
      </c>
      <c r="O3247" s="26"/>
      <c r="P3247" s="26"/>
      <c r="Q3247" s="26"/>
      <c r="R3247" s="26"/>
      <c r="S3247" s="26"/>
      <c r="T3247" s="26"/>
      <c r="U3247" s="26"/>
      <c r="V3247" s="26"/>
    </row>
    <row r="3248" spans="1:22" ht="14.5" x14ac:dyDescent="0.35">
      <c r="A3248" s="15">
        <v>27</v>
      </c>
      <c r="B3248" s="8">
        <v>180</v>
      </c>
      <c r="C3248" s="8">
        <v>1972222.2222000002</v>
      </c>
      <c r="D3248" s="8">
        <v>6166.6666679999998</v>
      </c>
      <c r="E3248" s="2">
        <v>2040</v>
      </c>
      <c r="F3248" s="2">
        <v>33628.1875</v>
      </c>
      <c r="G3248" s="2">
        <v>531.157470703125</v>
      </c>
      <c r="H3248" s="1">
        <v>33277.632843028827</v>
      </c>
      <c r="I3248" s="1">
        <v>512.40202608002278</v>
      </c>
      <c r="J3248" s="1">
        <f t="shared" si="307"/>
        <v>-1.0424429118315497</v>
      </c>
      <c r="K3248" s="1">
        <f t="shared" si="308"/>
        <v>-3.5310516480686069</v>
      </c>
      <c r="L3248" s="26"/>
      <c r="M3248" s="26"/>
      <c r="N3248" s="2">
        <v>5.2604310339134097E-14</v>
      </c>
      <c r="O3248" s="26"/>
      <c r="P3248" s="26"/>
      <c r="Q3248" s="26"/>
      <c r="R3248" s="26"/>
      <c r="S3248" s="26"/>
      <c r="T3248" s="26"/>
      <c r="U3248" s="26"/>
      <c r="V3248" s="26"/>
    </row>
    <row r="3249" spans="1:22" ht="14.5" x14ac:dyDescent="0.35">
      <c r="A3249" s="15">
        <v>27</v>
      </c>
      <c r="B3249" s="8">
        <v>180</v>
      </c>
      <c r="C3249" s="8">
        <v>1972222.2222000002</v>
      </c>
      <c r="D3249" s="8">
        <v>6166.6666679999998</v>
      </c>
      <c r="E3249" s="2">
        <v>2070</v>
      </c>
      <c r="F3249" s="2">
        <v>34552.5390625</v>
      </c>
      <c r="G3249" s="2">
        <v>511.28964233398398</v>
      </c>
      <c r="H3249" s="1">
        <v>33357.078525298159</v>
      </c>
      <c r="I3249" s="1">
        <v>494.3646643040002</v>
      </c>
      <c r="J3249" s="1">
        <f t="shared" si="307"/>
        <v>-3.4598341240261536</v>
      </c>
      <c r="K3249" s="1">
        <f t="shared" si="308"/>
        <v>-3.3102524730841436</v>
      </c>
      <c r="L3249" s="26"/>
      <c r="M3249" s="26"/>
      <c r="N3249" s="2">
        <v>0</v>
      </c>
      <c r="O3249" s="26"/>
      <c r="P3249" s="26"/>
      <c r="Q3249" s="26"/>
      <c r="R3249" s="26"/>
      <c r="S3249" s="26"/>
      <c r="T3249" s="26"/>
      <c r="U3249" s="26"/>
      <c r="V3249" s="26"/>
    </row>
    <row r="3250" spans="1:22" ht="14.5" x14ac:dyDescent="0.35">
      <c r="A3250" s="15">
        <v>27</v>
      </c>
      <c r="B3250" s="8">
        <v>180</v>
      </c>
      <c r="C3250" s="8">
        <v>1972222.2222000002</v>
      </c>
      <c r="D3250" s="8">
        <v>6166.6666679999998</v>
      </c>
      <c r="E3250" s="2">
        <v>2100</v>
      </c>
      <c r="F3250" s="2">
        <v>33916.9609375</v>
      </c>
      <c r="G3250" s="2">
        <v>489.25738525390602</v>
      </c>
      <c r="H3250" s="1">
        <v>33219.539533997267</v>
      </c>
      <c r="I3250" s="1">
        <v>480.11051403550351</v>
      </c>
      <c r="J3250" s="1">
        <f t="shared" si="307"/>
        <v>-2.0562614816460001</v>
      </c>
      <c r="K3250" s="1">
        <f t="shared" si="308"/>
        <v>-1.8695417778222458</v>
      </c>
      <c r="L3250" s="26"/>
      <c r="M3250" s="26"/>
      <c r="N3250" s="2">
        <v>0</v>
      </c>
      <c r="O3250" s="26"/>
      <c r="P3250" s="26"/>
      <c r="Q3250" s="26"/>
      <c r="R3250" s="26"/>
      <c r="S3250" s="26"/>
      <c r="T3250" s="26"/>
      <c r="U3250" s="26"/>
      <c r="V3250" s="26"/>
    </row>
    <row r="3251" spans="1:22" ht="14.5" x14ac:dyDescent="0.35">
      <c r="A3251" s="15">
        <v>27</v>
      </c>
      <c r="B3251" s="8">
        <v>180</v>
      </c>
      <c r="C3251" s="8">
        <v>1972222.2222000002</v>
      </c>
      <c r="D3251" s="8">
        <v>6166.6666679999998</v>
      </c>
      <c r="E3251" s="2">
        <v>2130</v>
      </c>
      <c r="F3251" s="2">
        <v>33180.453125</v>
      </c>
      <c r="G3251" s="2">
        <v>471.27600097656301</v>
      </c>
      <c r="H3251" s="1">
        <v>32898.59665368079</v>
      </c>
      <c r="I3251" s="1">
        <v>468.76250466361591</v>
      </c>
      <c r="J3251" s="1">
        <f t="shared" si="307"/>
        <v>-0.84946540741134002</v>
      </c>
      <c r="K3251" s="1">
        <f t="shared" si="308"/>
        <v>-0.53333849118960253</v>
      </c>
      <c r="L3251" s="26"/>
      <c r="M3251" s="26"/>
      <c r="N3251" s="2">
        <v>5.26042053070486E-14</v>
      </c>
      <c r="O3251" s="26"/>
      <c r="P3251" s="26"/>
      <c r="Q3251" s="26"/>
      <c r="R3251" s="26"/>
      <c r="S3251" s="26"/>
      <c r="T3251" s="26"/>
      <c r="U3251" s="26"/>
      <c r="V3251" s="26"/>
    </row>
    <row r="3252" spans="1:22" ht="14.5" x14ac:dyDescent="0.35">
      <c r="A3252" s="15">
        <v>27</v>
      </c>
      <c r="B3252" s="8">
        <v>180</v>
      </c>
      <c r="C3252" s="8">
        <v>1972222.2222000002</v>
      </c>
      <c r="D3252" s="8">
        <v>6166.6666679999998</v>
      </c>
      <c r="E3252" s="2">
        <v>2160</v>
      </c>
      <c r="F3252" s="2">
        <v>32507.455078125</v>
      </c>
      <c r="G3252" s="2">
        <v>455.94052124023398</v>
      </c>
      <c r="H3252" s="1">
        <v>32444.273853024511</v>
      </c>
      <c r="I3252" s="1">
        <v>459.64703444380012</v>
      </c>
      <c r="J3252" s="1">
        <f t="shared" si="307"/>
        <v>-0.19435918606561298</v>
      </c>
      <c r="K3252" s="1">
        <f t="shared" si="308"/>
        <v>0.81293787915226634</v>
      </c>
      <c r="L3252" s="26"/>
      <c r="M3252" s="26"/>
      <c r="N3252" s="2">
        <v>4.2083568211172603E-14</v>
      </c>
      <c r="O3252" s="26"/>
      <c r="P3252" s="26"/>
      <c r="Q3252" s="26"/>
      <c r="R3252" s="26"/>
      <c r="S3252" s="26"/>
      <c r="T3252" s="26"/>
      <c r="U3252" s="26"/>
      <c r="V3252" s="26"/>
    </row>
    <row r="3253" spans="1:22" ht="14.5" x14ac:dyDescent="0.35">
      <c r="A3253" s="15">
        <v>27</v>
      </c>
      <c r="B3253" s="8">
        <v>180</v>
      </c>
      <c r="C3253" s="8">
        <v>1972222.2222000002</v>
      </c>
      <c r="D3253" s="8">
        <v>6166.6666679999998</v>
      </c>
      <c r="E3253" s="2">
        <v>2190</v>
      </c>
      <c r="F3253" s="2">
        <v>34623.19921875</v>
      </c>
      <c r="G3253" s="2">
        <v>478.11779785156199</v>
      </c>
      <c r="H3253" s="1">
        <v>33955.431438719606</v>
      </c>
      <c r="I3253" s="1">
        <v>481.27193958428091</v>
      </c>
      <c r="J3253" s="1">
        <f t="shared" si="307"/>
        <v>-1.9286715124487046</v>
      </c>
      <c r="K3253" s="1">
        <f t="shared" si="308"/>
        <v>0.65969971142931005</v>
      </c>
      <c r="L3253" s="26"/>
      <c r="M3253" s="26"/>
      <c r="N3253" s="2">
        <v>1972221</v>
      </c>
      <c r="O3253" s="26"/>
      <c r="P3253" s="26"/>
      <c r="Q3253" s="26"/>
      <c r="R3253" s="26"/>
      <c r="S3253" s="26"/>
      <c r="T3253" s="26"/>
      <c r="U3253" s="26"/>
      <c r="V3253" s="26"/>
    </row>
    <row r="3254" spans="1:22" ht="14.5" x14ac:dyDescent="0.35">
      <c r="A3254" s="15">
        <v>27</v>
      </c>
      <c r="B3254" s="8">
        <v>180</v>
      </c>
      <c r="C3254" s="8">
        <v>1972222.2222000002</v>
      </c>
      <c r="D3254" s="8">
        <v>6166.6666679999998</v>
      </c>
      <c r="E3254" s="2">
        <v>2220</v>
      </c>
      <c r="F3254" s="2">
        <v>35106.84765625</v>
      </c>
      <c r="G3254" s="2">
        <v>464.99343872070301</v>
      </c>
      <c r="H3254" s="1">
        <v>35004.196883402663</v>
      </c>
      <c r="I3254" s="1">
        <v>483.96147111036089</v>
      </c>
      <c r="J3254" s="1">
        <f t="shared" si="307"/>
        <v>-0.29239530091805993</v>
      </c>
      <c r="K3254" s="1">
        <f t="shared" si="308"/>
        <v>4.0792043091711179</v>
      </c>
      <c r="L3254" s="26"/>
      <c r="M3254" s="26"/>
      <c r="N3254" s="2">
        <v>1972221</v>
      </c>
      <c r="O3254" s="26"/>
      <c r="P3254" s="26"/>
      <c r="Q3254" s="26"/>
      <c r="R3254" s="26"/>
      <c r="S3254" s="26"/>
      <c r="T3254" s="26"/>
      <c r="U3254" s="26"/>
      <c r="V3254" s="26"/>
    </row>
    <row r="3255" spans="1:22" ht="14.5" x14ac:dyDescent="0.35">
      <c r="A3255" s="15">
        <v>27</v>
      </c>
      <c r="B3255" s="8">
        <v>180</v>
      </c>
      <c r="C3255" s="8">
        <v>1972222.2222000002</v>
      </c>
      <c r="D3255" s="8">
        <v>6166.6666679999998</v>
      </c>
      <c r="E3255" s="2">
        <v>2250</v>
      </c>
      <c r="F3255" s="2">
        <v>35326.12890625</v>
      </c>
      <c r="G3255" s="2">
        <v>458.10314941406199</v>
      </c>
      <c r="H3255" s="1">
        <v>35750.694419075793</v>
      </c>
      <c r="I3255" s="1">
        <v>479.61122131068021</v>
      </c>
      <c r="J3255" s="1">
        <f t="shared" si="307"/>
        <v>1.2018455629614084</v>
      </c>
      <c r="K3255" s="1">
        <f t="shared" si="308"/>
        <v>4.6950281665009665</v>
      </c>
      <c r="L3255" s="26"/>
      <c r="M3255" s="26"/>
      <c r="N3255" s="2">
        <v>1972221</v>
      </c>
      <c r="O3255" s="26"/>
      <c r="P3255" s="26"/>
      <c r="Q3255" s="26"/>
      <c r="R3255" s="26"/>
      <c r="S3255" s="26"/>
      <c r="T3255" s="26"/>
      <c r="U3255" s="26"/>
      <c r="V3255" s="26"/>
    </row>
    <row r="3256" spans="1:22" ht="14.5" x14ac:dyDescent="0.35">
      <c r="A3256" s="15">
        <v>27</v>
      </c>
      <c r="B3256" s="8">
        <v>180</v>
      </c>
      <c r="C3256" s="8">
        <v>1972222.2222000002</v>
      </c>
      <c r="D3256" s="8">
        <v>6166.6666679999998</v>
      </c>
      <c r="E3256" s="2">
        <v>2280</v>
      </c>
      <c r="F3256" s="2">
        <v>36981.59765625</v>
      </c>
      <c r="G3256" s="2">
        <v>464.30917358398398</v>
      </c>
      <c r="H3256" s="1">
        <v>36713.693879011153</v>
      </c>
      <c r="I3256" s="1">
        <v>472.64368954130612</v>
      </c>
      <c r="J3256" s="1">
        <f t="shared" si="307"/>
        <v>-0.72442456307338809</v>
      </c>
      <c r="K3256" s="1">
        <f t="shared" si="308"/>
        <v>1.7950358148188941</v>
      </c>
      <c r="L3256" s="26"/>
      <c r="M3256" s="26"/>
      <c r="N3256" s="2">
        <v>1972221</v>
      </c>
      <c r="O3256" s="26"/>
      <c r="P3256" s="26"/>
      <c r="Q3256" s="26"/>
      <c r="R3256" s="26"/>
      <c r="S3256" s="26"/>
      <c r="T3256" s="26"/>
      <c r="U3256" s="26"/>
      <c r="V3256" s="26"/>
    </row>
    <row r="3257" spans="1:22" ht="14.5" x14ac:dyDescent="0.35">
      <c r="A3257" s="15">
        <v>27</v>
      </c>
      <c r="B3257" s="8">
        <v>180</v>
      </c>
      <c r="C3257" s="8">
        <v>1972222.2222000002</v>
      </c>
      <c r="D3257" s="8">
        <v>6166.6666679999998</v>
      </c>
      <c r="E3257" s="2">
        <v>2310</v>
      </c>
      <c r="F3257" s="2">
        <v>39554.18359375</v>
      </c>
      <c r="G3257" s="2">
        <v>476.96487426757801</v>
      </c>
      <c r="H3257" s="1">
        <v>38008.052463946799</v>
      </c>
      <c r="I3257" s="1">
        <v>464.70315683743257</v>
      </c>
      <c r="J3257" s="1">
        <f t="shared" si="307"/>
        <v>-3.9088940519745865</v>
      </c>
      <c r="K3257" s="1">
        <f t="shared" si="308"/>
        <v>-2.5707799655004777</v>
      </c>
      <c r="L3257" s="26"/>
      <c r="M3257" s="26"/>
      <c r="N3257" s="2">
        <v>1972221</v>
      </c>
      <c r="O3257" s="26"/>
      <c r="P3257" s="26"/>
      <c r="Q3257" s="26"/>
      <c r="R3257" s="26"/>
      <c r="S3257" s="26"/>
      <c r="T3257" s="26"/>
      <c r="U3257" s="26"/>
      <c r="V3257" s="26"/>
    </row>
    <row r="3258" spans="1:22" ht="14.5" x14ac:dyDescent="0.35">
      <c r="A3258" s="15">
        <v>27</v>
      </c>
      <c r="B3258" s="8">
        <v>180</v>
      </c>
      <c r="C3258" s="8">
        <v>1972222.2222000002</v>
      </c>
      <c r="D3258" s="8">
        <v>6166.6666679999998</v>
      </c>
      <c r="E3258" s="2">
        <v>2340</v>
      </c>
      <c r="F3258" s="2">
        <v>41932.78125</v>
      </c>
      <c r="G3258" s="2">
        <v>470.052490234375</v>
      </c>
      <c r="H3258" s="1">
        <v>39809.550337288398</v>
      </c>
      <c r="I3258" s="1">
        <v>456.4009120228576</v>
      </c>
      <c r="J3258" s="1">
        <f t="shared" si="307"/>
        <v>-5.0634154220609977</v>
      </c>
      <c r="K3258" s="1">
        <f t="shared" si="308"/>
        <v>-2.9042667564021474</v>
      </c>
      <c r="L3258" s="26"/>
      <c r="M3258" s="26"/>
      <c r="N3258" s="2">
        <v>1972221</v>
      </c>
      <c r="O3258" s="26"/>
      <c r="P3258" s="26"/>
      <c r="Q3258" s="26"/>
      <c r="R3258" s="26"/>
      <c r="S3258" s="26"/>
      <c r="T3258" s="26"/>
      <c r="U3258" s="26"/>
      <c r="V3258" s="26"/>
    </row>
    <row r="3259" spans="1:22" ht="14.5" x14ac:dyDescent="0.35">
      <c r="A3259" s="15">
        <v>27</v>
      </c>
      <c r="B3259" s="8">
        <v>180</v>
      </c>
      <c r="C3259" s="8">
        <v>1972222.2222000002</v>
      </c>
      <c r="D3259" s="8">
        <v>6166.6666679999998</v>
      </c>
      <c r="E3259" s="2">
        <v>2370</v>
      </c>
      <c r="F3259" s="2">
        <v>39475.6328125</v>
      </c>
      <c r="G3259" s="2">
        <v>426.95135498046898</v>
      </c>
      <c r="H3259" s="1">
        <v>38706.379045595539</v>
      </c>
      <c r="I3259" s="1">
        <v>428.55126184405418</v>
      </c>
      <c r="J3259" s="1">
        <f t="shared" si="307"/>
        <v>-1.9486800137143749</v>
      </c>
      <c r="K3259" s="1">
        <f t="shared" si="308"/>
        <v>0.37472813821105971</v>
      </c>
      <c r="L3259" s="26"/>
      <c r="M3259" s="26"/>
      <c r="N3259" s="2">
        <v>1.78851765754266E-13</v>
      </c>
      <c r="O3259" s="26"/>
      <c r="P3259" s="26"/>
      <c r="Q3259" s="26"/>
      <c r="R3259" s="26"/>
      <c r="S3259" s="26"/>
      <c r="T3259" s="26"/>
      <c r="U3259" s="26"/>
      <c r="V3259" s="26"/>
    </row>
    <row r="3260" spans="1:22" ht="14.5" x14ac:dyDescent="0.35">
      <c r="A3260" s="15">
        <v>27</v>
      </c>
      <c r="B3260" s="8">
        <v>180</v>
      </c>
      <c r="C3260" s="8">
        <v>1972222.2222000002</v>
      </c>
      <c r="D3260" s="8">
        <v>6166.6666679999998</v>
      </c>
      <c r="E3260" s="2">
        <v>2400</v>
      </c>
      <c r="F3260" s="2">
        <v>39302.64453125</v>
      </c>
      <c r="G3260" s="2">
        <v>412.93450927734398</v>
      </c>
      <c r="H3260" s="1">
        <v>39189.978735052951</v>
      </c>
      <c r="I3260" s="1">
        <v>407.56685180691301</v>
      </c>
      <c r="J3260" s="1">
        <f t="shared" si="307"/>
        <v>-0.28666212551541337</v>
      </c>
      <c r="K3260" s="1">
        <f t="shared" si="308"/>
        <v>-1.2998810585786689</v>
      </c>
      <c r="L3260" s="26"/>
      <c r="M3260" s="26"/>
      <c r="N3260" s="2">
        <v>0</v>
      </c>
      <c r="O3260" s="26"/>
      <c r="P3260" s="26"/>
      <c r="Q3260" s="26"/>
      <c r="R3260" s="26"/>
      <c r="S3260" s="26"/>
      <c r="T3260" s="26"/>
      <c r="U3260" s="26"/>
      <c r="V3260" s="26"/>
    </row>
    <row r="3261" spans="1:22" ht="14.5" x14ac:dyDescent="0.35">
      <c r="A3261" s="15">
        <v>27</v>
      </c>
      <c r="B3261" s="8">
        <v>180</v>
      </c>
      <c r="C3261" s="8">
        <v>1972222.2222000002</v>
      </c>
      <c r="D3261" s="8">
        <v>6166.6666679999998</v>
      </c>
      <c r="E3261" s="2">
        <v>2430</v>
      </c>
      <c r="F3261" s="2">
        <v>39148.77734375</v>
      </c>
      <c r="G3261" s="2">
        <v>409.48757934570301</v>
      </c>
      <c r="H3261" s="1">
        <v>39724.597599451852</v>
      </c>
      <c r="I3261" s="1">
        <v>390.9712308572424</v>
      </c>
      <c r="J3261" s="1">
        <f t="shared" si="307"/>
        <v>1.4708511855831441</v>
      </c>
      <c r="K3261" s="1">
        <f t="shared" si="308"/>
        <v>-4.5218339755376293</v>
      </c>
      <c r="L3261" s="26"/>
      <c r="M3261" s="26"/>
      <c r="N3261" s="2">
        <v>0</v>
      </c>
      <c r="O3261" s="26"/>
      <c r="P3261" s="26"/>
      <c r="Q3261" s="26"/>
      <c r="R3261" s="26"/>
      <c r="S3261" s="26"/>
      <c r="T3261" s="26"/>
      <c r="U3261" s="26"/>
      <c r="V3261" s="26"/>
    </row>
    <row r="3262" spans="1:22" ht="14.5" x14ac:dyDescent="0.35">
      <c r="A3262" s="15">
        <v>27</v>
      </c>
      <c r="B3262" s="8">
        <v>180</v>
      </c>
      <c r="C3262" s="8">
        <v>1972222.2222000002</v>
      </c>
      <c r="D3262" s="8">
        <v>6166.6666679999998</v>
      </c>
      <c r="E3262" s="2">
        <v>2460</v>
      </c>
      <c r="F3262" s="2">
        <v>38265.41796875</v>
      </c>
      <c r="G3262" s="2">
        <v>395.01678466796898</v>
      </c>
      <c r="H3262" s="1">
        <v>39071.040445934312</v>
      </c>
      <c r="I3262" s="1">
        <v>377.67584984648892</v>
      </c>
      <c r="J3262" s="1">
        <f t="shared" si="307"/>
        <v>2.1053539199342728</v>
      </c>
      <c r="K3262" s="1">
        <f t="shared" si="308"/>
        <v>-4.3899235411112896</v>
      </c>
      <c r="L3262" s="26"/>
      <c r="M3262" s="26"/>
      <c r="N3262" s="2">
        <v>8.4166072548963504E-14</v>
      </c>
      <c r="O3262" s="26"/>
      <c r="P3262" s="26"/>
      <c r="Q3262" s="26"/>
      <c r="R3262" s="26"/>
      <c r="S3262" s="26"/>
      <c r="T3262" s="26"/>
      <c r="U3262" s="26"/>
      <c r="V3262" s="26"/>
    </row>
    <row r="3263" spans="1:22" ht="14.5" x14ac:dyDescent="0.35">
      <c r="A3263" s="15">
        <v>27</v>
      </c>
      <c r="B3263" s="8">
        <v>180</v>
      </c>
      <c r="C3263" s="8">
        <v>1972222.2222000002</v>
      </c>
      <c r="D3263" s="8">
        <v>6166.6666679999998</v>
      </c>
      <c r="E3263" s="2">
        <v>2490</v>
      </c>
      <c r="F3263" s="2">
        <v>37392.5234375</v>
      </c>
      <c r="G3263" s="2">
        <v>379.87832641601602</v>
      </c>
      <c r="H3263" s="1">
        <v>37658.411993998758</v>
      </c>
      <c r="I3263" s="1">
        <v>367.01502383561888</v>
      </c>
      <c r="J3263" s="1">
        <f t="shared" si="307"/>
        <v>0.71107411871568116</v>
      </c>
      <c r="K3263" s="1">
        <f t="shared" si="308"/>
        <v>-3.3861638545575148</v>
      </c>
      <c r="L3263" s="26"/>
      <c r="M3263" s="26"/>
      <c r="N3263" s="2">
        <v>1.4728973249389399E-13</v>
      </c>
      <c r="O3263" s="26"/>
      <c r="P3263" s="26"/>
      <c r="Q3263" s="26"/>
      <c r="R3263" s="26"/>
      <c r="S3263" s="26"/>
      <c r="T3263" s="26"/>
      <c r="U3263" s="26"/>
      <c r="V3263" s="26"/>
    </row>
    <row r="3264" spans="1:22" ht="14.5" x14ac:dyDescent="0.35">
      <c r="A3264" s="15">
        <v>27</v>
      </c>
      <c r="B3264" s="8">
        <v>180</v>
      </c>
      <c r="C3264" s="8">
        <v>1972222.2222000002</v>
      </c>
      <c r="D3264" s="8">
        <v>6166.6666679999998</v>
      </c>
      <c r="E3264" s="2">
        <v>2520</v>
      </c>
      <c r="F3264" s="2">
        <v>35828.56640625</v>
      </c>
      <c r="G3264" s="2">
        <v>363.54998779296898</v>
      </c>
      <c r="H3264" s="1">
        <v>36427.352983708479</v>
      </c>
      <c r="I3264" s="1">
        <v>357.44711166372662</v>
      </c>
      <c r="J3264" s="1">
        <f t="shared" si="307"/>
        <v>1.6712546370653152</v>
      </c>
      <c r="K3264" s="1">
        <f t="shared" si="308"/>
        <v>-1.6786896806933107</v>
      </c>
      <c r="L3264" s="26"/>
      <c r="M3264" s="26"/>
      <c r="N3264" s="2">
        <v>2.3145463952552201E-13</v>
      </c>
      <c r="O3264" s="26"/>
      <c r="P3264" s="26"/>
      <c r="Q3264" s="26"/>
      <c r="R3264" s="26"/>
      <c r="S3264" s="26"/>
      <c r="T3264" s="26"/>
      <c r="U3264" s="26"/>
      <c r="V3264" s="26"/>
    </row>
    <row r="3265" spans="1:22" ht="14.5" x14ac:dyDescent="0.35">
      <c r="A3265" s="15">
        <v>27</v>
      </c>
      <c r="B3265" s="8">
        <v>180</v>
      </c>
      <c r="C3265" s="8">
        <v>1972222.2222000002</v>
      </c>
      <c r="D3265" s="8">
        <v>6166.6666679999998</v>
      </c>
      <c r="E3265" s="2">
        <v>2550</v>
      </c>
      <c r="F3265" s="2">
        <v>37009.515625</v>
      </c>
      <c r="G3265" s="2">
        <v>372.24285888671898</v>
      </c>
      <c r="H3265" s="1">
        <v>38056.787863315913</v>
      </c>
      <c r="I3265" s="1">
        <v>380.18074103775439</v>
      </c>
      <c r="J3265" s="1">
        <f t="shared" si="307"/>
        <v>2.8297377596816697</v>
      </c>
      <c r="K3265" s="1">
        <f t="shared" si="308"/>
        <v>2.1324471273338967</v>
      </c>
      <c r="L3265" s="26"/>
      <c r="M3265" s="26"/>
      <c r="N3265" s="2">
        <v>1972221</v>
      </c>
      <c r="O3265" s="26"/>
      <c r="P3265" s="26"/>
      <c r="Q3265" s="26"/>
      <c r="R3265" s="26"/>
      <c r="S3265" s="26"/>
      <c r="T3265" s="26"/>
      <c r="U3265" s="26"/>
      <c r="V3265" s="26"/>
    </row>
    <row r="3266" spans="1:22" ht="14.5" x14ac:dyDescent="0.35">
      <c r="A3266" s="15">
        <v>27</v>
      </c>
      <c r="B3266" s="8">
        <v>180</v>
      </c>
      <c r="C3266" s="8">
        <v>1972222.2222000002</v>
      </c>
      <c r="D3266" s="8">
        <v>6166.6666679999998</v>
      </c>
      <c r="E3266" s="2">
        <v>2580</v>
      </c>
      <c r="F3266" s="2">
        <v>37719.7578125</v>
      </c>
      <c r="G3266" s="2">
        <v>379.51376342773398</v>
      </c>
      <c r="H3266" s="1">
        <v>39058.975426690922</v>
      </c>
      <c r="I3266" s="1">
        <v>382.17584567402741</v>
      </c>
      <c r="J3266" s="1">
        <f t="shared" si="307"/>
        <v>3.5504406492957838</v>
      </c>
      <c r="K3266" s="1">
        <f t="shared" si="308"/>
        <v>0.70144550812854611</v>
      </c>
      <c r="L3266" s="26"/>
      <c r="M3266" s="26"/>
      <c r="N3266" s="2">
        <v>1972221</v>
      </c>
      <c r="O3266" s="26"/>
      <c r="P3266" s="26"/>
      <c r="Q3266" s="26"/>
      <c r="R3266" s="26"/>
      <c r="S3266" s="26"/>
      <c r="T3266" s="26"/>
      <c r="U3266" s="26"/>
      <c r="V3266" s="26"/>
    </row>
    <row r="3267" spans="1:22" ht="14.5" x14ac:dyDescent="0.35">
      <c r="A3267" s="15">
        <v>27</v>
      </c>
      <c r="B3267" s="8">
        <v>180</v>
      </c>
      <c r="C3267" s="8">
        <v>1972222.2222000002</v>
      </c>
      <c r="D3267" s="8">
        <v>6166.6666679999998</v>
      </c>
      <c r="E3267" s="2">
        <v>2610</v>
      </c>
      <c r="F3267" s="2">
        <v>38960.875</v>
      </c>
      <c r="G3267" s="2">
        <v>378.66766357421898</v>
      </c>
      <c r="H3267" s="1">
        <v>39856.852342558421</v>
      </c>
      <c r="I3267" s="1">
        <v>377.56745229547062</v>
      </c>
      <c r="J3267" s="1">
        <f t="shared" si="307"/>
        <v>2.2996848570737201</v>
      </c>
      <c r="K3267" s="1">
        <f t="shared" si="308"/>
        <v>-0.29054798827117684</v>
      </c>
      <c r="L3267" s="26"/>
      <c r="M3267" s="26"/>
      <c r="N3267" s="2">
        <v>1972221</v>
      </c>
      <c r="O3267" s="26"/>
      <c r="P3267" s="26"/>
      <c r="Q3267" s="26"/>
      <c r="R3267" s="26"/>
      <c r="S3267" s="26"/>
      <c r="T3267" s="26"/>
      <c r="U3267" s="26"/>
      <c r="V3267" s="26"/>
    </row>
    <row r="3268" spans="1:22" ht="14.5" x14ac:dyDescent="0.35">
      <c r="A3268" s="15">
        <v>27</v>
      </c>
      <c r="B3268" s="8">
        <v>180</v>
      </c>
      <c r="C3268" s="8">
        <v>1972222.2222000002</v>
      </c>
      <c r="D3268" s="8">
        <v>6166.6666679999998</v>
      </c>
      <c r="E3268" s="2">
        <v>2640</v>
      </c>
      <c r="F3268" s="2">
        <v>40425.58984375</v>
      </c>
      <c r="G3268" s="2">
        <v>374.05352783203102</v>
      </c>
      <c r="H3268" s="1">
        <v>40901.636962178723</v>
      </c>
      <c r="I3268" s="1">
        <v>372.28160324359732</v>
      </c>
      <c r="J3268" s="1">
        <f t="shared" si="307"/>
        <v>1.1775885528664036</v>
      </c>
      <c r="K3268" s="1">
        <f t="shared" si="308"/>
        <v>-0.4737088295099276</v>
      </c>
      <c r="L3268" s="26"/>
      <c r="M3268" s="26"/>
      <c r="N3268" s="2">
        <v>1972221</v>
      </c>
      <c r="O3268" s="26"/>
      <c r="P3268" s="26"/>
      <c r="Q3268" s="26"/>
      <c r="R3268" s="26"/>
      <c r="S3268" s="26"/>
      <c r="T3268" s="26"/>
      <c r="U3268" s="26"/>
      <c r="V3268" s="26"/>
    </row>
    <row r="3269" spans="1:22" ht="14.5" x14ac:dyDescent="0.35">
      <c r="A3269" s="15">
        <v>27</v>
      </c>
      <c r="B3269" s="8">
        <v>180</v>
      </c>
      <c r="C3269" s="8">
        <v>1972222.2222000002</v>
      </c>
      <c r="D3269" s="8">
        <v>6166.6666679999998</v>
      </c>
      <c r="E3269" s="2">
        <v>2670</v>
      </c>
      <c r="F3269" s="2">
        <v>42582.7734375</v>
      </c>
      <c r="G3269" s="2">
        <v>371.51675415039102</v>
      </c>
      <c r="H3269" s="1">
        <v>42322.895486358531</v>
      </c>
      <c r="I3269" s="1">
        <v>367.98147773448159</v>
      </c>
      <c r="J3269" s="1">
        <f t="shared" si="307"/>
        <v>-0.61028892710076588</v>
      </c>
      <c r="K3269" s="1">
        <f t="shared" si="308"/>
        <v>-0.95157926968708029</v>
      </c>
      <c r="L3269" s="26"/>
      <c r="M3269" s="26"/>
      <c r="N3269" s="2">
        <v>1972221</v>
      </c>
      <c r="O3269" s="26"/>
      <c r="P3269" s="26"/>
      <c r="Q3269" s="26"/>
      <c r="R3269" s="26"/>
      <c r="S3269" s="26"/>
      <c r="T3269" s="26"/>
      <c r="U3269" s="26"/>
      <c r="V3269" s="26"/>
    </row>
    <row r="3270" spans="1:22" ht="14.5" x14ac:dyDescent="0.35">
      <c r="A3270" s="15">
        <v>27</v>
      </c>
      <c r="B3270" s="8">
        <v>180</v>
      </c>
      <c r="C3270" s="8">
        <v>1972222.2222000002</v>
      </c>
      <c r="D3270" s="8">
        <v>6166.6666679999998</v>
      </c>
      <c r="E3270" s="2">
        <v>2700</v>
      </c>
      <c r="F3270" s="2">
        <v>45061.765625</v>
      </c>
      <c r="G3270" s="2">
        <v>366.49935913085898</v>
      </c>
      <c r="H3270" s="1">
        <v>44318.198639574694</v>
      </c>
      <c r="I3270" s="1">
        <v>365.16193415320731</v>
      </c>
      <c r="J3270" s="1">
        <f t="shared" si="307"/>
        <v>-1.6501061933817789</v>
      </c>
      <c r="K3270" s="1">
        <f t="shared" si="308"/>
        <v>-0.36491877661759731</v>
      </c>
      <c r="L3270" s="26"/>
      <c r="M3270" s="26"/>
      <c r="N3270" s="2">
        <v>1972221</v>
      </c>
      <c r="O3270" s="26"/>
      <c r="P3270" s="26"/>
      <c r="Q3270" s="26"/>
      <c r="R3270" s="26"/>
      <c r="S3270" s="26"/>
      <c r="T3270" s="26"/>
      <c r="U3270" s="26"/>
      <c r="V3270" s="26"/>
    </row>
    <row r="3271" spans="1:22" ht="14.5" x14ac:dyDescent="0.35">
      <c r="A3271" s="15">
        <v>27</v>
      </c>
      <c r="B3271" s="8">
        <v>180</v>
      </c>
      <c r="C3271" s="8">
        <v>1972222.2222000002</v>
      </c>
      <c r="D3271" s="8">
        <v>6166.6666679999998</v>
      </c>
      <c r="E3271" s="2">
        <v>2730</v>
      </c>
      <c r="F3271" s="2">
        <v>41742.0078125</v>
      </c>
      <c r="G3271" s="2">
        <v>328.60443115234398</v>
      </c>
      <c r="H3271" s="1">
        <v>41047.832019917383</v>
      </c>
      <c r="I3271" s="1">
        <v>327.45281976873832</v>
      </c>
      <c r="J3271" s="1">
        <f t="shared" si="307"/>
        <v>-1.6630148595169876</v>
      </c>
      <c r="K3271" s="1">
        <f t="shared" si="308"/>
        <v>-0.35045522045068139</v>
      </c>
      <c r="L3271" s="26"/>
      <c r="M3271" s="26"/>
      <c r="N3271" s="2">
        <v>0</v>
      </c>
      <c r="O3271" s="26"/>
      <c r="P3271" s="26"/>
      <c r="Q3271" s="26"/>
      <c r="R3271" s="26"/>
      <c r="S3271" s="26"/>
      <c r="T3271" s="26"/>
      <c r="U3271" s="26"/>
      <c r="V3271" s="26"/>
    </row>
    <row r="3272" spans="1:22" ht="14.5" x14ac:dyDescent="0.35">
      <c r="A3272" s="15">
        <v>27</v>
      </c>
      <c r="B3272" s="8">
        <v>180</v>
      </c>
      <c r="C3272" s="8">
        <v>1972222.2222000002</v>
      </c>
      <c r="D3272" s="8">
        <v>6166.6666679999998</v>
      </c>
      <c r="E3272" s="2">
        <v>2760</v>
      </c>
      <c r="F3272" s="2">
        <v>41147.35546875</v>
      </c>
      <c r="G3272" s="2">
        <v>320.69119262695301</v>
      </c>
      <c r="H3272" s="1">
        <v>39778.832627475756</v>
      </c>
      <c r="I3272" s="1">
        <v>311.03717264975808</v>
      </c>
      <c r="J3272" s="1">
        <f t="shared" si="307"/>
        <v>-3.3259071589997795</v>
      </c>
      <c r="K3272" s="1">
        <f t="shared" si="308"/>
        <v>-3.01037889382421</v>
      </c>
      <c r="L3272" s="26"/>
      <c r="M3272" s="26"/>
      <c r="N3272" s="2">
        <v>4.2083676631389902E-14</v>
      </c>
      <c r="O3272" s="26"/>
      <c r="P3272" s="26"/>
      <c r="Q3272" s="26"/>
      <c r="R3272" s="26"/>
      <c r="S3272" s="26"/>
      <c r="T3272" s="26"/>
      <c r="U3272" s="26"/>
      <c r="V3272" s="26"/>
    </row>
    <row r="3273" spans="1:22" ht="14.5" x14ac:dyDescent="0.35">
      <c r="A3273" s="15">
        <v>27</v>
      </c>
      <c r="B3273" s="8">
        <v>180</v>
      </c>
      <c r="C3273" s="8">
        <v>1972222.2222000002</v>
      </c>
      <c r="D3273" s="8">
        <v>6166.6666679999998</v>
      </c>
      <c r="E3273" s="2">
        <v>2790</v>
      </c>
      <c r="F3273" s="2">
        <v>40427.39453125</v>
      </c>
      <c r="G3273" s="2">
        <v>308.76354980468801</v>
      </c>
      <c r="H3273" s="1">
        <v>38038.357980119559</v>
      </c>
      <c r="I3273" s="1">
        <v>301.72501276358389</v>
      </c>
      <c r="J3273" s="1">
        <f t="shared" si="307"/>
        <v>-5.9094497155480497</v>
      </c>
      <c r="K3273" s="1">
        <f t="shared" si="308"/>
        <v>-2.27958806846094</v>
      </c>
      <c r="L3273" s="26"/>
      <c r="M3273" s="26"/>
      <c r="N3273" s="2">
        <v>1.99892850210638E-13</v>
      </c>
      <c r="O3273" s="26"/>
      <c r="P3273" s="26"/>
      <c r="Q3273" s="26"/>
      <c r="R3273" s="26"/>
      <c r="S3273" s="26"/>
      <c r="T3273" s="26"/>
      <c r="U3273" s="26"/>
      <c r="V3273" s="26"/>
    </row>
    <row r="3274" spans="1:22" ht="14.5" x14ac:dyDescent="0.35">
      <c r="A3274" s="15">
        <v>27</v>
      </c>
      <c r="B3274" s="8">
        <v>180</v>
      </c>
      <c r="C3274" s="8">
        <v>1972222.2222000002</v>
      </c>
      <c r="D3274" s="8">
        <v>6166.6666679999998</v>
      </c>
      <c r="E3274" s="2">
        <v>2820</v>
      </c>
      <c r="F3274" s="2">
        <v>39076.03125</v>
      </c>
      <c r="G3274" s="2">
        <v>295.93399047851602</v>
      </c>
      <c r="H3274" s="1">
        <v>36022.367162328177</v>
      </c>
      <c r="I3274" s="1">
        <v>296.99861022849967</v>
      </c>
      <c r="J3274" s="1">
        <f t="shared" ref="J3274:J3337" si="309">(H3274-F3274)/F3274*100</f>
        <v>-7.8146730616912965</v>
      </c>
      <c r="K3274" s="1">
        <f t="shared" ref="K3274:K3337" si="310">(I3274-G3274)/G3274*100</f>
        <v>0.35974906034355569</v>
      </c>
      <c r="L3274" s="26"/>
      <c r="M3274" s="26"/>
      <c r="N3274" s="2">
        <v>0</v>
      </c>
      <c r="O3274" s="26"/>
      <c r="P3274" s="26"/>
      <c r="Q3274" s="26"/>
      <c r="R3274" s="26"/>
      <c r="S3274" s="26"/>
      <c r="T3274" s="26"/>
      <c r="U3274" s="26"/>
      <c r="V3274" s="26"/>
    </row>
    <row r="3275" spans="1:22" ht="14.5" x14ac:dyDescent="0.35">
      <c r="A3275" s="15">
        <v>27</v>
      </c>
      <c r="B3275" s="8">
        <v>180</v>
      </c>
      <c r="C3275" s="8">
        <v>1972222.2222000002</v>
      </c>
      <c r="D3275" s="8">
        <v>6166.6666679999998</v>
      </c>
      <c r="E3275" s="2">
        <v>2850</v>
      </c>
      <c r="F3275" s="2">
        <v>37634.98046875</v>
      </c>
      <c r="G3275" s="2">
        <v>288.36618041992199</v>
      </c>
      <c r="H3275" s="1">
        <v>34435.518198597383</v>
      </c>
      <c r="I3275" s="1">
        <v>293.62888348936889</v>
      </c>
      <c r="J3275" s="1">
        <f t="shared" si="309"/>
        <v>-8.5012991379370391</v>
      </c>
      <c r="K3275" s="1">
        <f t="shared" si="310"/>
        <v>1.8250070316093565</v>
      </c>
      <c r="L3275" s="26"/>
      <c r="M3275" s="26"/>
      <c r="N3275" s="2">
        <v>0</v>
      </c>
      <c r="O3275" s="26"/>
      <c r="P3275" s="26"/>
      <c r="Q3275" s="26"/>
      <c r="R3275" s="26"/>
      <c r="S3275" s="26"/>
      <c r="T3275" s="26"/>
      <c r="U3275" s="26"/>
      <c r="V3275" s="26"/>
    </row>
    <row r="3276" spans="1:22" ht="14.5" x14ac:dyDescent="0.35">
      <c r="A3276" s="15">
        <v>27</v>
      </c>
      <c r="B3276" s="8">
        <v>180</v>
      </c>
      <c r="C3276" s="8">
        <v>1972222.2222000002</v>
      </c>
      <c r="D3276" s="8">
        <v>6166.6666679999998</v>
      </c>
      <c r="E3276" s="2">
        <v>2880</v>
      </c>
      <c r="F3276" s="2">
        <v>36096.6875</v>
      </c>
      <c r="G3276" s="2">
        <v>281.53707885742199</v>
      </c>
      <c r="H3276" s="1">
        <v>34817.989334944548</v>
      </c>
      <c r="I3276" s="1">
        <v>286.99374146896218</v>
      </c>
      <c r="J3276" s="1">
        <f t="shared" si="309"/>
        <v>-3.5424252296154646</v>
      </c>
      <c r="K3276" s="1">
        <f t="shared" si="310"/>
        <v>1.9381683697526741</v>
      </c>
      <c r="L3276" s="26"/>
      <c r="M3276" s="26"/>
      <c r="N3276" s="2">
        <v>1.6833092537048299E-13</v>
      </c>
      <c r="O3276" s="26"/>
      <c r="P3276" s="26"/>
      <c r="Q3276" s="26"/>
      <c r="R3276" s="26"/>
      <c r="S3276" s="26"/>
      <c r="T3276" s="26"/>
      <c r="U3276" s="26"/>
      <c r="V3276" s="26"/>
    </row>
    <row r="3277" spans="1:22" ht="14.5" x14ac:dyDescent="0.35">
      <c r="A3277" s="15">
        <v>27</v>
      </c>
      <c r="B3277" s="8">
        <v>180</v>
      </c>
      <c r="C3277" s="8">
        <v>1972222.2222000002</v>
      </c>
      <c r="D3277" s="8">
        <v>6166.6666679999998</v>
      </c>
      <c r="E3277" s="2">
        <v>2910</v>
      </c>
      <c r="F3277" s="2">
        <v>37479.0234375</v>
      </c>
      <c r="G3277" s="2">
        <v>294.85446166992199</v>
      </c>
      <c r="H3277" s="1">
        <v>36403.828238584792</v>
      </c>
      <c r="I3277" s="1">
        <v>295.43314900176728</v>
      </c>
      <c r="J3277" s="1">
        <f t="shared" si="309"/>
        <v>-2.8687919275917166</v>
      </c>
      <c r="K3277" s="1">
        <f t="shared" si="310"/>
        <v>0.1962620231580913</v>
      </c>
      <c r="L3277" s="26"/>
      <c r="M3277" s="26"/>
      <c r="N3277" s="2">
        <v>1972221</v>
      </c>
      <c r="O3277" s="26"/>
      <c r="P3277" s="26"/>
      <c r="Q3277" s="26"/>
      <c r="R3277" s="26"/>
      <c r="S3277" s="26"/>
      <c r="T3277" s="26"/>
      <c r="U3277" s="26"/>
      <c r="V3277" s="26"/>
    </row>
    <row r="3278" spans="1:22" ht="14.5" x14ac:dyDescent="0.35">
      <c r="A3278" s="15">
        <v>27</v>
      </c>
      <c r="B3278" s="8">
        <v>180</v>
      </c>
      <c r="C3278" s="8">
        <v>1972222.2222000002</v>
      </c>
      <c r="D3278" s="8">
        <v>6166.6666679999998</v>
      </c>
      <c r="E3278" s="2">
        <v>2940</v>
      </c>
      <c r="F3278" s="2">
        <v>37823.9453125</v>
      </c>
      <c r="G3278" s="2">
        <v>295.72052001953102</v>
      </c>
      <c r="H3278" s="1">
        <v>37664.888261638182</v>
      </c>
      <c r="I3278" s="1">
        <v>297.76113093221483</v>
      </c>
      <c r="J3278" s="1">
        <f t="shared" si="309"/>
        <v>-0.42051946074819829</v>
      </c>
      <c r="K3278" s="1">
        <f t="shared" si="310"/>
        <v>0.69004711358854298</v>
      </c>
      <c r="L3278" s="26"/>
      <c r="M3278" s="26"/>
      <c r="N3278" s="2">
        <v>1972221</v>
      </c>
      <c r="O3278" s="26"/>
      <c r="P3278" s="26"/>
      <c r="Q3278" s="26"/>
      <c r="R3278" s="26"/>
      <c r="S3278" s="26"/>
      <c r="T3278" s="26"/>
      <c r="U3278" s="26"/>
      <c r="V3278" s="26"/>
    </row>
    <row r="3279" spans="1:22" ht="14.5" x14ac:dyDescent="0.35">
      <c r="A3279" s="15">
        <v>27</v>
      </c>
      <c r="B3279" s="8">
        <v>180</v>
      </c>
      <c r="C3279" s="8">
        <v>1972222.2222000002</v>
      </c>
      <c r="D3279" s="8">
        <v>6166.6666679999998</v>
      </c>
      <c r="E3279" s="2">
        <v>2970</v>
      </c>
      <c r="F3279" s="2">
        <v>38942.6484375</v>
      </c>
      <c r="G3279" s="2">
        <v>291.96569824218699</v>
      </c>
      <c r="H3279" s="1">
        <v>38897.243268147598</v>
      </c>
      <c r="I3279" s="1">
        <v>297.05186873825261</v>
      </c>
      <c r="J3279" s="1">
        <f t="shared" si="309"/>
        <v>-0.11659497022980711</v>
      </c>
      <c r="K3279" s="1">
        <f t="shared" si="310"/>
        <v>1.742043851961889</v>
      </c>
      <c r="L3279" s="26"/>
      <c r="M3279" s="26"/>
      <c r="N3279" s="2">
        <v>1972221</v>
      </c>
      <c r="O3279" s="26"/>
      <c r="P3279" s="26"/>
      <c r="Q3279" s="26"/>
      <c r="R3279" s="26"/>
      <c r="S3279" s="26"/>
      <c r="T3279" s="26"/>
      <c r="U3279" s="26"/>
      <c r="V3279" s="26"/>
    </row>
    <row r="3280" spans="1:22" ht="14.5" x14ac:dyDescent="0.35">
      <c r="A3280" s="15">
        <v>27</v>
      </c>
      <c r="B3280" s="8">
        <v>180</v>
      </c>
      <c r="C3280" s="8">
        <v>1972222.2222000002</v>
      </c>
      <c r="D3280" s="8">
        <v>6166.6666679999998</v>
      </c>
      <c r="E3280" s="2">
        <v>3000</v>
      </c>
      <c r="F3280" s="2">
        <v>41124.05859375</v>
      </c>
      <c r="G3280" s="2">
        <v>296.91140747070301</v>
      </c>
      <c r="H3280" s="1">
        <v>40986.158939094297</v>
      </c>
      <c r="I3280" s="1">
        <v>294.8330969341684</v>
      </c>
      <c r="J3280" s="1">
        <f t="shared" si="309"/>
        <v>-0.33532598525346091</v>
      </c>
      <c r="K3280" s="1">
        <f t="shared" si="310"/>
        <v>-0.69997665439637513</v>
      </c>
      <c r="L3280" s="26"/>
      <c r="M3280" s="26"/>
      <c r="N3280" s="2">
        <v>1972221</v>
      </c>
      <c r="O3280" s="26"/>
      <c r="P3280" s="26"/>
      <c r="Q3280" s="26"/>
      <c r="R3280" s="26"/>
      <c r="S3280" s="26"/>
      <c r="T3280" s="26"/>
      <c r="U3280" s="26"/>
      <c r="V3280" s="26"/>
    </row>
    <row r="3281" spans="1:22" ht="14.5" x14ac:dyDescent="0.35">
      <c r="A3281" s="15">
        <v>27</v>
      </c>
      <c r="B3281" s="8">
        <v>180</v>
      </c>
      <c r="C3281" s="8">
        <v>1972222.2222000002</v>
      </c>
      <c r="D3281" s="8">
        <v>6166.6666679999998</v>
      </c>
      <c r="E3281" s="2">
        <v>3030</v>
      </c>
      <c r="F3281" s="2">
        <v>43898.98046875</v>
      </c>
      <c r="G3281" s="2">
        <v>299.51541137695301</v>
      </c>
      <c r="H3281" s="1">
        <v>44246.157588998591</v>
      </c>
      <c r="I3281" s="1">
        <v>291.86415557161263</v>
      </c>
      <c r="J3281" s="1">
        <f t="shared" si="309"/>
        <v>0.79085463156879621</v>
      </c>
      <c r="K3281" s="1">
        <f t="shared" si="310"/>
        <v>-2.5545449465072601</v>
      </c>
      <c r="L3281" s="26"/>
      <c r="M3281" s="26"/>
      <c r="N3281" s="2">
        <v>1972221</v>
      </c>
      <c r="O3281" s="26"/>
      <c r="P3281" s="26"/>
      <c r="Q3281" s="26"/>
      <c r="R3281" s="26"/>
      <c r="S3281" s="26"/>
      <c r="T3281" s="26"/>
      <c r="U3281" s="26"/>
      <c r="V3281" s="26"/>
    </row>
    <row r="3282" spans="1:22" ht="14.5" x14ac:dyDescent="0.35">
      <c r="A3282" s="15">
        <v>27</v>
      </c>
      <c r="B3282" s="8">
        <v>180</v>
      </c>
      <c r="C3282" s="8">
        <v>1972222.2222000002</v>
      </c>
      <c r="D3282" s="8">
        <v>6166.6666679999998</v>
      </c>
      <c r="E3282" s="2">
        <v>3060</v>
      </c>
      <c r="F3282" s="2">
        <v>46574.703125</v>
      </c>
      <c r="G3282" s="2">
        <v>295.94168090820301</v>
      </c>
      <c r="H3282" s="1">
        <v>46813.812035216928</v>
      </c>
      <c r="I3282" s="1">
        <v>288.46926221322627</v>
      </c>
      <c r="J3282" s="1">
        <f t="shared" si="309"/>
        <v>0.51338794275337218</v>
      </c>
      <c r="K3282" s="1">
        <f t="shared" si="310"/>
        <v>-2.5249632535859585</v>
      </c>
      <c r="L3282" s="26"/>
      <c r="M3282" s="26"/>
      <c r="N3282" s="2">
        <v>1972221</v>
      </c>
      <c r="O3282" s="26"/>
      <c r="P3282" s="26"/>
      <c r="Q3282" s="26"/>
      <c r="R3282" s="26"/>
      <c r="S3282" s="26"/>
      <c r="T3282" s="26"/>
      <c r="U3282" s="26"/>
      <c r="V3282" s="26"/>
    </row>
    <row r="3283" spans="1:22" ht="14.5" x14ac:dyDescent="0.35">
      <c r="A3283" s="15">
        <v>27</v>
      </c>
      <c r="B3283" s="8">
        <v>180</v>
      </c>
      <c r="C3283" s="8">
        <v>1972222.2222000002</v>
      </c>
      <c r="D3283" s="8">
        <v>6166.6666679999998</v>
      </c>
      <c r="E3283" s="2">
        <v>3090</v>
      </c>
      <c r="F3283" s="2">
        <v>43079.79296875</v>
      </c>
      <c r="G3283" s="2">
        <v>262.97100830078102</v>
      </c>
      <c r="H3283" s="1">
        <v>42679.955441824663</v>
      </c>
      <c r="I3283" s="1">
        <v>255.0014660993358</v>
      </c>
      <c r="J3283" s="1">
        <f t="shared" si="309"/>
        <v>-0.92813242444173027</v>
      </c>
      <c r="K3283" s="1">
        <f t="shared" si="310"/>
        <v>-3.0305782576343239</v>
      </c>
      <c r="L3283" s="26"/>
      <c r="M3283" s="26"/>
      <c r="N3283" s="2">
        <v>0</v>
      </c>
      <c r="O3283" s="26"/>
      <c r="P3283" s="26"/>
      <c r="Q3283" s="26"/>
      <c r="R3283" s="26"/>
      <c r="S3283" s="26"/>
      <c r="T3283" s="26"/>
      <c r="U3283" s="26"/>
      <c r="V3283" s="26"/>
    </row>
    <row r="3284" spans="1:22" ht="14.5" x14ac:dyDescent="0.35">
      <c r="A3284" s="15">
        <v>27</v>
      </c>
      <c r="B3284" s="8">
        <v>180</v>
      </c>
      <c r="C3284" s="8">
        <v>1972222.2222000002</v>
      </c>
      <c r="D3284" s="8">
        <v>6166.6666679999998</v>
      </c>
      <c r="E3284" s="2">
        <v>3120</v>
      </c>
      <c r="F3284" s="2">
        <v>42312.8359375</v>
      </c>
      <c r="G3284" s="2">
        <v>246.61213684082</v>
      </c>
      <c r="H3284" s="1">
        <v>41007.756400442267</v>
      </c>
      <c r="I3284" s="1">
        <v>240.34139962137149</v>
      </c>
      <c r="J3284" s="1">
        <f t="shared" si="309"/>
        <v>-3.084358465089545</v>
      </c>
      <c r="K3284" s="1">
        <f t="shared" si="310"/>
        <v>-2.542752883040813</v>
      </c>
      <c r="L3284" s="26"/>
      <c r="M3284" s="26"/>
      <c r="N3284" s="2">
        <v>0</v>
      </c>
      <c r="O3284" s="26"/>
      <c r="P3284" s="26"/>
      <c r="Q3284" s="26"/>
      <c r="R3284" s="26"/>
      <c r="S3284" s="26"/>
      <c r="T3284" s="26"/>
      <c r="U3284" s="26"/>
      <c r="V3284" s="26"/>
    </row>
    <row r="3285" spans="1:22" ht="14.5" x14ac:dyDescent="0.35">
      <c r="A3285" s="15">
        <v>27</v>
      </c>
      <c r="B3285" s="8">
        <v>180</v>
      </c>
      <c r="C3285" s="8">
        <v>1972222.2222000002</v>
      </c>
      <c r="D3285" s="8">
        <v>6166.6666679999998</v>
      </c>
      <c r="E3285" s="2">
        <v>3150</v>
      </c>
      <c r="F3285" s="2">
        <v>40937.14453125</v>
      </c>
      <c r="G3285" s="2">
        <v>236.78271484375</v>
      </c>
      <c r="H3285" s="1">
        <v>39443.559519624578</v>
      </c>
      <c r="I3285" s="1">
        <v>231.74790458672271</v>
      </c>
      <c r="J3285" s="1">
        <f t="shared" si="309"/>
        <v>-3.648483617330152</v>
      </c>
      <c r="K3285" s="1">
        <f t="shared" si="310"/>
        <v>-2.1263419757433297</v>
      </c>
      <c r="L3285" s="26"/>
      <c r="M3285" s="26"/>
      <c r="N3285" s="2">
        <v>4.7343930804823899E-14</v>
      </c>
      <c r="O3285" s="26"/>
      <c r="P3285" s="26"/>
      <c r="Q3285" s="26"/>
      <c r="R3285" s="26"/>
      <c r="S3285" s="26"/>
      <c r="T3285" s="26"/>
      <c r="U3285" s="26"/>
      <c r="V3285" s="26"/>
    </row>
    <row r="3286" spans="1:22" ht="14.5" x14ac:dyDescent="0.35">
      <c r="A3286" s="15">
        <v>27</v>
      </c>
      <c r="B3286" s="8">
        <v>180</v>
      </c>
      <c r="C3286" s="8">
        <v>1972222.2222000002</v>
      </c>
      <c r="D3286" s="8">
        <v>6166.6666679999998</v>
      </c>
      <c r="E3286" s="2">
        <v>3180</v>
      </c>
      <c r="F3286" s="2">
        <v>39280.11328125</v>
      </c>
      <c r="G3286" s="2">
        <v>232.14305114746099</v>
      </c>
      <c r="H3286" s="1">
        <v>37699.104047205612</v>
      </c>
      <c r="I3286" s="1">
        <v>226.4766354581819</v>
      </c>
      <c r="J3286" s="1">
        <f t="shared" si="309"/>
        <v>-4.0249609840078238</v>
      </c>
      <c r="K3286" s="1">
        <f t="shared" si="310"/>
        <v>-2.4409154877867496</v>
      </c>
      <c r="L3286" s="26"/>
      <c r="M3286" s="26"/>
      <c r="N3286" s="2">
        <v>0</v>
      </c>
      <c r="O3286" s="26"/>
      <c r="P3286" s="26"/>
      <c r="Q3286" s="26"/>
      <c r="R3286" s="26"/>
      <c r="S3286" s="26"/>
      <c r="T3286" s="26"/>
      <c r="U3286" s="26"/>
      <c r="V3286" s="26"/>
    </row>
    <row r="3287" spans="1:22" ht="14.5" x14ac:dyDescent="0.35">
      <c r="A3287" s="15">
        <v>27</v>
      </c>
      <c r="B3287" s="8">
        <v>180</v>
      </c>
      <c r="C3287" s="8">
        <v>1972222.2222000002</v>
      </c>
      <c r="D3287" s="8">
        <v>6166.6666679999998</v>
      </c>
      <c r="E3287" s="2">
        <v>3210</v>
      </c>
      <c r="F3287" s="2">
        <v>37705.44140625</v>
      </c>
      <c r="G3287" s="2">
        <v>228.72457885742199</v>
      </c>
      <c r="H3287" s="1">
        <v>35755.3919411881</v>
      </c>
      <c r="I3287" s="1">
        <v>222.47163731435751</v>
      </c>
      <c r="J3287" s="1">
        <f t="shared" si="309"/>
        <v>-5.1717985318126072</v>
      </c>
      <c r="K3287" s="1">
        <f t="shared" si="310"/>
        <v>-2.7338301700239751</v>
      </c>
      <c r="L3287" s="26"/>
      <c r="M3287" s="26"/>
      <c r="N3287" s="2">
        <v>0</v>
      </c>
      <c r="O3287" s="26"/>
      <c r="P3287" s="26"/>
      <c r="Q3287" s="26"/>
      <c r="R3287" s="26"/>
      <c r="S3287" s="26"/>
      <c r="T3287" s="26"/>
      <c r="U3287" s="26"/>
      <c r="V3287" s="26"/>
    </row>
    <row r="3288" spans="1:22" ht="14.5" x14ac:dyDescent="0.35">
      <c r="A3288" s="15">
        <v>27</v>
      </c>
      <c r="B3288" s="8">
        <v>180</v>
      </c>
      <c r="C3288" s="8">
        <v>1972222.2222000002</v>
      </c>
      <c r="D3288" s="8">
        <v>6166.6666679999998</v>
      </c>
      <c r="E3288" s="2">
        <v>3240</v>
      </c>
      <c r="F3288" s="2">
        <v>35948.40234375</v>
      </c>
      <c r="G3288" s="2">
        <v>223.242599487305</v>
      </c>
      <c r="H3288" s="1">
        <v>35438.890354505071</v>
      </c>
      <c r="I3288" s="1">
        <v>219.12763438900441</v>
      </c>
      <c r="J3288" s="1">
        <f t="shared" si="309"/>
        <v>-1.4173425132299744</v>
      </c>
      <c r="K3288" s="1">
        <f t="shared" si="310"/>
        <v>-1.8432705530893041</v>
      </c>
      <c r="L3288" s="26"/>
      <c r="M3288" s="26"/>
      <c r="N3288" s="2">
        <v>9.9946926548823801E-14</v>
      </c>
      <c r="O3288" s="26"/>
      <c r="P3288" s="26"/>
      <c r="Q3288" s="26"/>
      <c r="R3288" s="26"/>
      <c r="S3288" s="26"/>
      <c r="T3288" s="26"/>
      <c r="U3288" s="26"/>
      <c r="V3288" s="26"/>
    </row>
    <row r="3289" spans="1:22" ht="14.5" x14ac:dyDescent="0.35">
      <c r="A3289" s="15">
        <v>27</v>
      </c>
      <c r="B3289" s="8">
        <v>180</v>
      </c>
      <c r="C3289" s="8">
        <v>1972222.2222000002</v>
      </c>
      <c r="D3289" s="8">
        <v>6166.6666679999998</v>
      </c>
      <c r="E3289" s="2">
        <v>3270</v>
      </c>
      <c r="F3289" s="2">
        <v>37103.07421875</v>
      </c>
      <c r="G3289" s="2">
        <v>232.88247680664099</v>
      </c>
      <c r="H3289" s="1">
        <v>36595.034099108663</v>
      </c>
      <c r="I3289" s="1">
        <v>229.2390201680476</v>
      </c>
      <c r="J3289" s="1">
        <f t="shared" si="309"/>
        <v>-1.3692669147738687</v>
      </c>
      <c r="K3289" s="1">
        <f t="shared" si="310"/>
        <v>-1.5645044180883143</v>
      </c>
      <c r="L3289" s="26"/>
      <c r="M3289" s="26"/>
      <c r="N3289" s="2">
        <v>1972221</v>
      </c>
      <c r="O3289" s="26"/>
      <c r="P3289" s="26"/>
      <c r="Q3289" s="26"/>
      <c r="R3289" s="26"/>
      <c r="S3289" s="26"/>
      <c r="T3289" s="26"/>
      <c r="U3289" s="26"/>
      <c r="V3289" s="26"/>
    </row>
    <row r="3290" spans="1:22" ht="14.5" x14ac:dyDescent="0.35">
      <c r="A3290" s="15">
        <v>27</v>
      </c>
      <c r="B3290" s="8">
        <v>180</v>
      </c>
      <c r="C3290" s="8">
        <v>1972222.2222000002</v>
      </c>
      <c r="D3290" s="8">
        <v>6166.6666679999998</v>
      </c>
      <c r="E3290" s="2">
        <v>3300</v>
      </c>
      <c r="F3290" s="2">
        <v>37246.6484375</v>
      </c>
      <c r="G3290" s="2">
        <v>235.23126220703099</v>
      </c>
      <c r="H3290" s="1">
        <v>37621.63392364281</v>
      </c>
      <c r="I3290" s="1">
        <v>237.46757600705351</v>
      </c>
      <c r="J3290" s="1">
        <f t="shared" si="309"/>
        <v>1.0067630293556133</v>
      </c>
      <c r="K3290" s="1">
        <f t="shared" si="310"/>
        <v>0.95068732745832807</v>
      </c>
      <c r="L3290" s="26"/>
      <c r="M3290" s="26"/>
      <c r="N3290" s="2">
        <v>1972221</v>
      </c>
      <c r="O3290" s="26"/>
      <c r="P3290" s="26"/>
      <c r="Q3290" s="26"/>
      <c r="R3290" s="26"/>
      <c r="S3290" s="26"/>
      <c r="T3290" s="26"/>
      <c r="U3290" s="26"/>
      <c r="V3290" s="26"/>
    </row>
    <row r="3291" spans="1:22" ht="14.5" x14ac:dyDescent="0.35">
      <c r="A3291" s="15">
        <v>27</v>
      </c>
      <c r="B3291" s="8">
        <v>180</v>
      </c>
      <c r="C3291" s="8">
        <v>1972222.2222000002</v>
      </c>
      <c r="D3291" s="8">
        <v>6166.6666679999998</v>
      </c>
      <c r="E3291" s="2">
        <v>3330</v>
      </c>
      <c r="F3291" s="2">
        <v>38397.984375</v>
      </c>
      <c r="G3291" s="2">
        <v>237.23518371582</v>
      </c>
      <c r="H3291" s="1">
        <v>39031.209914569408</v>
      </c>
      <c r="I3291" s="1">
        <v>242.44281232920429</v>
      </c>
      <c r="J3291" s="1">
        <f t="shared" si="309"/>
        <v>1.6491114048728197</v>
      </c>
      <c r="K3291" s="1">
        <f t="shared" si="310"/>
        <v>2.1951333406019646</v>
      </c>
      <c r="L3291" s="26"/>
      <c r="M3291" s="26"/>
      <c r="N3291" s="2">
        <v>1972221</v>
      </c>
      <c r="O3291" s="26"/>
      <c r="P3291" s="26"/>
      <c r="Q3291" s="26"/>
      <c r="R3291" s="26"/>
      <c r="S3291" s="26"/>
      <c r="T3291" s="26"/>
      <c r="U3291" s="26"/>
      <c r="V3291" s="26"/>
    </row>
    <row r="3292" spans="1:22" ht="14.5" x14ac:dyDescent="0.35">
      <c r="A3292" s="15">
        <v>27</v>
      </c>
      <c r="B3292" s="8">
        <v>180</v>
      </c>
      <c r="C3292" s="8">
        <v>1972222.2222000002</v>
      </c>
      <c r="D3292" s="8">
        <v>6166.6666679999998</v>
      </c>
      <c r="E3292" s="2">
        <v>3360</v>
      </c>
      <c r="F3292" s="2">
        <v>40663</v>
      </c>
      <c r="G3292" s="2">
        <v>240.57852172851599</v>
      </c>
      <c r="H3292" s="1">
        <v>40865.601583065807</v>
      </c>
      <c r="I3292" s="1">
        <v>242.8193829604995</v>
      </c>
      <c r="J3292" s="1">
        <f t="shared" si="309"/>
        <v>0.49824553787425191</v>
      </c>
      <c r="K3292" s="1">
        <f t="shared" si="310"/>
        <v>0.93144692048288125</v>
      </c>
      <c r="L3292" s="26"/>
      <c r="M3292" s="26"/>
      <c r="N3292" s="2">
        <v>1972221</v>
      </c>
      <c r="O3292" s="26"/>
      <c r="P3292" s="26"/>
      <c r="Q3292" s="26"/>
      <c r="R3292" s="26"/>
      <c r="S3292" s="26"/>
      <c r="T3292" s="26"/>
      <c r="U3292" s="26"/>
      <c r="V3292" s="26"/>
    </row>
    <row r="3293" spans="1:22" ht="14.5" x14ac:dyDescent="0.35">
      <c r="A3293" s="15">
        <v>27</v>
      </c>
      <c r="B3293" s="8">
        <v>180</v>
      </c>
      <c r="C3293" s="8">
        <v>1972222.2222000002</v>
      </c>
      <c r="D3293" s="8">
        <v>6166.6666679999998</v>
      </c>
      <c r="E3293" s="2">
        <v>3390</v>
      </c>
      <c r="F3293" s="2">
        <v>43677.78125</v>
      </c>
      <c r="G3293" s="2">
        <v>241.92396545410199</v>
      </c>
      <c r="H3293" s="1">
        <v>43262.106545778923</v>
      </c>
      <c r="I3293" s="1">
        <v>240.98941685076181</v>
      </c>
      <c r="J3293" s="1">
        <f t="shared" si="309"/>
        <v>-0.95168456896165543</v>
      </c>
      <c r="K3293" s="1">
        <f t="shared" si="310"/>
        <v>-0.3862984808412786</v>
      </c>
      <c r="L3293" s="26"/>
      <c r="M3293" s="26"/>
      <c r="N3293" s="2">
        <v>1972221</v>
      </c>
      <c r="O3293" s="26"/>
      <c r="P3293" s="26"/>
      <c r="Q3293" s="26"/>
      <c r="R3293" s="26"/>
      <c r="S3293" s="26"/>
      <c r="T3293" s="26"/>
      <c r="U3293" s="26"/>
      <c r="V3293" s="26"/>
    </row>
    <row r="3294" spans="1:22" ht="14.5" x14ac:dyDescent="0.35">
      <c r="A3294" s="15">
        <v>27</v>
      </c>
      <c r="B3294" s="8">
        <v>180</v>
      </c>
      <c r="C3294" s="8">
        <v>1972222.2222000002</v>
      </c>
      <c r="D3294" s="8">
        <v>6166.6666679999998</v>
      </c>
      <c r="E3294" s="2">
        <v>3420</v>
      </c>
      <c r="F3294" s="2">
        <v>46463.03125</v>
      </c>
      <c r="G3294" s="2">
        <v>241.78292846679699</v>
      </c>
      <c r="H3294" s="1">
        <v>46068.317132721917</v>
      </c>
      <c r="I3294" s="1">
        <v>238.1677141407136</v>
      </c>
      <c r="J3294" s="1">
        <f t="shared" si="309"/>
        <v>-0.84952295762684016</v>
      </c>
      <c r="K3294" s="1">
        <f t="shared" si="310"/>
        <v>-1.4952314247363627</v>
      </c>
      <c r="L3294" s="26"/>
      <c r="M3294" s="26"/>
      <c r="N3294" s="2">
        <v>1972221</v>
      </c>
      <c r="O3294" s="26"/>
      <c r="P3294" s="26"/>
      <c r="Q3294" s="26"/>
      <c r="R3294" s="26"/>
      <c r="S3294" s="26"/>
      <c r="T3294" s="26"/>
      <c r="U3294" s="26"/>
      <c r="V3294" s="26"/>
    </row>
    <row r="3295" spans="1:22" ht="14.5" x14ac:dyDescent="0.35">
      <c r="A3295" s="15">
        <v>27</v>
      </c>
      <c r="B3295" s="8">
        <v>180</v>
      </c>
      <c r="C3295" s="8">
        <v>1972222.2222000002</v>
      </c>
      <c r="D3295" s="8">
        <v>6166.6666679999998</v>
      </c>
      <c r="E3295" s="2">
        <v>3450</v>
      </c>
      <c r="F3295" s="2">
        <v>43385.7109375</v>
      </c>
      <c r="G3295" s="2">
        <v>213.65359497070301</v>
      </c>
      <c r="H3295" s="1">
        <v>43087.195331127623</v>
      </c>
      <c r="I3295" s="1">
        <v>211.93824633401641</v>
      </c>
      <c r="J3295" s="1">
        <f t="shared" si="309"/>
        <v>-0.68805051230440506</v>
      </c>
      <c r="K3295" s="1">
        <f t="shared" si="310"/>
        <v>-0.80286439220543615</v>
      </c>
      <c r="L3295" s="26"/>
      <c r="M3295" s="26"/>
      <c r="N3295" s="2">
        <v>3.1563141179467499E-14</v>
      </c>
      <c r="O3295" s="26"/>
      <c r="P3295" s="26"/>
      <c r="Q3295" s="26"/>
      <c r="R3295" s="26"/>
      <c r="S3295" s="26"/>
      <c r="T3295" s="26"/>
      <c r="U3295" s="26"/>
      <c r="V3295" s="26"/>
    </row>
    <row r="3296" spans="1:22" ht="14.5" x14ac:dyDescent="0.35">
      <c r="A3296" s="15">
        <v>27</v>
      </c>
      <c r="B3296" s="8">
        <v>180</v>
      </c>
      <c r="C3296" s="8">
        <v>1972222.2222000002</v>
      </c>
      <c r="D3296" s="8">
        <v>6166.6666679999998</v>
      </c>
      <c r="E3296" s="2">
        <v>3480</v>
      </c>
      <c r="F3296" s="2">
        <v>42519.640625</v>
      </c>
      <c r="G3296" s="2">
        <v>205.74024963378901</v>
      </c>
      <c r="H3296" s="1">
        <v>41376.710556165883</v>
      </c>
      <c r="I3296" s="1">
        <v>200.8594315656965</v>
      </c>
      <c r="J3296" s="1">
        <f t="shared" si="309"/>
        <v>-2.6880050067076908</v>
      </c>
      <c r="K3296" s="1">
        <f t="shared" si="310"/>
        <v>-2.372320475347049</v>
      </c>
      <c r="L3296" s="26"/>
      <c r="M3296" s="26"/>
      <c r="N3296" s="2">
        <v>0</v>
      </c>
      <c r="O3296" s="26"/>
      <c r="P3296" s="26"/>
      <c r="Q3296" s="26"/>
      <c r="R3296" s="26"/>
      <c r="S3296" s="26"/>
      <c r="T3296" s="26"/>
      <c r="U3296" s="26"/>
      <c r="V3296" s="26"/>
    </row>
    <row r="3297" spans="1:22" ht="14.5" x14ac:dyDescent="0.35">
      <c r="A3297" s="15">
        <v>27</v>
      </c>
      <c r="B3297" s="8">
        <v>180</v>
      </c>
      <c r="C3297" s="8">
        <v>1972222.2222000002</v>
      </c>
      <c r="D3297" s="8">
        <v>6166.6666679999998</v>
      </c>
      <c r="E3297" s="2">
        <v>3510</v>
      </c>
      <c r="F3297" s="2">
        <v>41237.0078125</v>
      </c>
      <c r="G3297" s="2">
        <v>199.51579284668</v>
      </c>
      <c r="H3297" s="1">
        <v>39667.168999082824</v>
      </c>
      <c r="I3297" s="1">
        <v>194.88978875281609</v>
      </c>
      <c r="J3297" s="1">
        <f t="shared" si="309"/>
        <v>-3.8068688702028419</v>
      </c>
      <c r="K3297" s="1">
        <f t="shared" si="310"/>
        <v>-2.3186154979815625</v>
      </c>
      <c r="L3297" s="26"/>
      <c r="M3297" s="26"/>
      <c r="N3297" s="2">
        <v>1.10467611078545E-13</v>
      </c>
      <c r="O3297" s="26"/>
      <c r="P3297" s="26"/>
      <c r="Q3297" s="26"/>
      <c r="R3297" s="26"/>
      <c r="S3297" s="26"/>
      <c r="T3297" s="26"/>
      <c r="U3297" s="26"/>
      <c r="V3297" s="26"/>
    </row>
    <row r="3298" spans="1:22" ht="14.5" x14ac:dyDescent="0.35">
      <c r="A3298" s="15">
        <v>27</v>
      </c>
      <c r="B3298" s="8">
        <v>180</v>
      </c>
      <c r="C3298" s="8">
        <v>1972222.2222000002</v>
      </c>
      <c r="D3298" s="8">
        <v>6166.6666679999998</v>
      </c>
      <c r="E3298" s="2">
        <v>3540</v>
      </c>
      <c r="F3298" s="2">
        <v>39504.83203125</v>
      </c>
      <c r="G3298" s="2">
        <v>195.45758056640599</v>
      </c>
      <c r="H3298" s="1">
        <v>37762.047130054307</v>
      </c>
      <c r="I3298" s="1">
        <v>191.89319661209311</v>
      </c>
      <c r="J3298" s="1">
        <f t="shared" si="309"/>
        <v>-4.4115740064837548</v>
      </c>
      <c r="K3298" s="1">
        <f t="shared" si="310"/>
        <v>-1.8236099843167257</v>
      </c>
      <c r="L3298" s="26"/>
      <c r="M3298" s="26"/>
      <c r="N3298" s="2">
        <v>0</v>
      </c>
      <c r="O3298" s="26"/>
      <c r="P3298" s="26"/>
      <c r="Q3298" s="26"/>
      <c r="R3298" s="26"/>
      <c r="S3298" s="26"/>
      <c r="T3298" s="26"/>
      <c r="U3298" s="26"/>
      <c r="V3298" s="26"/>
    </row>
    <row r="3299" spans="1:22" ht="14.5" x14ac:dyDescent="0.35">
      <c r="A3299" s="15">
        <v>27</v>
      </c>
      <c r="B3299" s="8">
        <v>180</v>
      </c>
      <c r="C3299" s="8">
        <v>1972222.2222000002</v>
      </c>
      <c r="D3299" s="8">
        <v>6166.6666679999998</v>
      </c>
      <c r="E3299" s="2">
        <v>3570</v>
      </c>
      <c r="F3299" s="2">
        <v>37795.7890625</v>
      </c>
      <c r="G3299" s="2">
        <v>191.388595581055</v>
      </c>
      <c r="H3299" s="1">
        <v>35640.727840173233</v>
      </c>
      <c r="I3299" s="1">
        <v>189.80666564129231</v>
      </c>
      <c r="J3299" s="1">
        <f t="shared" si="309"/>
        <v>-5.7018553542118342</v>
      </c>
      <c r="K3299" s="1">
        <f t="shared" si="310"/>
        <v>-0.82655392028974073</v>
      </c>
      <c r="L3299" s="26"/>
      <c r="M3299" s="26"/>
      <c r="N3299" s="2">
        <v>0</v>
      </c>
      <c r="O3299" s="26"/>
      <c r="P3299" s="26"/>
      <c r="Q3299" s="26"/>
      <c r="R3299" s="26"/>
      <c r="S3299" s="26"/>
      <c r="T3299" s="26"/>
      <c r="U3299" s="26"/>
      <c r="V3299" s="26"/>
    </row>
    <row r="3300" spans="1:22" ht="14.5" x14ac:dyDescent="0.35">
      <c r="A3300" s="15">
        <v>27</v>
      </c>
      <c r="B3300" s="8">
        <v>180</v>
      </c>
      <c r="C3300" s="8">
        <v>1972222.2222000002</v>
      </c>
      <c r="D3300" s="8">
        <v>6166.6666679999998</v>
      </c>
      <c r="E3300" s="2">
        <v>3600</v>
      </c>
      <c r="F3300" s="2">
        <v>35846.1015625</v>
      </c>
      <c r="G3300" s="2">
        <v>185.89128112793</v>
      </c>
      <c r="H3300" s="1">
        <v>36637.627441897712</v>
      </c>
      <c r="I3300" s="1">
        <v>187.99872032340309</v>
      </c>
      <c r="J3300" s="1">
        <f t="shared" si="309"/>
        <v>2.2081226267175391</v>
      </c>
      <c r="K3300" s="1">
        <f t="shared" si="310"/>
        <v>1.1336944813580341</v>
      </c>
      <c r="L3300" s="26"/>
      <c r="M3300" s="26"/>
      <c r="N3300" s="2">
        <v>0</v>
      </c>
      <c r="O3300" s="26"/>
      <c r="P3300" s="26"/>
      <c r="Q3300" s="26"/>
      <c r="R3300" s="26"/>
      <c r="S3300" s="26"/>
      <c r="T3300" s="26"/>
      <c r="U3300" s="26"/>
      <c r="V3300" s="26"/>
    </row>
    <row r="3301" spans="1:22" ht="14.5" x14ac:dyDescent="0.35">
      <c r="A3301" s="15">
        <v>27</v>
      </c>
      <c r="B3301" s="8">
        <v>180</v>
      </c>
      <c r="C3301" s="8">
        <v>1972222.2222000002</v>
      </c>
      <c r="D3301" s="8">
        <v>6166.6666679999998</v>
      </c>
      <c r="E3301" s="2">
        <v>3630</v>
      </c>
      <c r="F3301" s="2">
        <v>36544.62890625</v>
      </c>
      <c r="G3301" s="2">
        <v>193.74499511718801</v>
      </c>
      <c r="H3301" s="1">
        <v>37169.178991462803</v>
      </c>
      <c r="I3301" s="1">
        <v>198.28106034680769</v>
      </c>
      <c r="J3301" s="1">
        <f t="shared" si="309"/>
        <v>1.7090065049367338</v>
      </c>
      <c r="K3301" s="1">
        <f t="shared" si="310"/>
        <v>2.3412554357215831</v>
      </c>
      <c r="L3301" s="26"/>
      <c r="M3301" s="26"/>
      <c r="N3301" s="2">
        <v>1972221</v>
      </c>
      <c r="O3301" s="26"/>
      <c r="P3301" s="26"/>
      <c r="Q3301" s="26"/>
      <c r="R3301" s="26"/>
      <c r="S3301" s="26"/>
      <c r="T3301" s="26"/>
      <c r="U3301" s="26"/>
      <c r="V3301" s="26"/>
    </row>
    <row r="3302" spans="1:22" ht="14.5" x14ac:dyDescent="0.35">
      <c r="A3302" s="17">
        <v>27</v>
      </c>
      <c r="B3302" s="18">
        <v>180</v>
      </c>
      <c r="C3302" s="18">
        <v>1972222.2222000002</v>
      </c>
      <c r="D3302" s="18">
        <v>6166.6666679999998</v>
      </c>
      <c r="E3302" s="2">
        <v>3660</v>
      </c>
      <c r="F3302" s="2">
        <v>36550.171875</v>
      </c>
      <c r="G3302" s="2">
        <v>196.49494934082</v>
      </c>
      <c r="H3302" s="1">
        <v>37702.646684434971</v>
      </c>
      <c r="I3302" s="1">
        <v>201.34203167129041</v>
      </c>
      <c r="J3302" s="1">
        <f t="shared" si="309"/>
        <v>3.1531310259672223</v>
      </c>
      <c r="K3302" s="1">
        <f t="shared" si="310"/>
        <v>2.466771968811861</v>
      </c>
      <c r="L3302" s="26"/>
      <c r="M3302" s="26"/>
      <c r="N3302" s="16">
        <v>1972221</v>
      </c>
      <c r="O3302" s="26"/>
      <c r="P3302" s="26"/>
      <c r="Q3302" s="26"/>
      <c r="R3302" s="26"/>
      <c r="S3302" s="26"/>
      <c r="T3302" s="26"/>
      <c r="U3302" s="26"/>
      <c r="V3302" s="26"/>
    </row>
    <row r="3303" spans="1:22" ht="14.5" x14ac:dyDescent="0.35">
      <c r="A3303" s="15">
        <v>28</v>
      </c>
      <c r="B3303" s="8">
        <v>180</v>
      </c>
      <c r="C3303" s="8">
        <v>1305555.5556000001</v>
      </c>
      <c r="D3303" s="8">
        <v>3833.3333339999999</v>
      </c>
      <c r="E3303" s="2">
        <v>30</v>
      </c>
      <c r="F3303" s="2">
        <v>171.71188354492199</v>
      </c>
      <c r="G3303" s="2">
        <v>580.21441650390602</v>
      </c>
      <c r="H3303" s="1">
        <v>192.3702031156065</v>
      </c>
      <c r="I3303" s="1">
        <v>587.90987030129133</v>
      </c>
      <c r="J3303" s="1">
        <f t="shared" si="309"/>
        <v>12.030803660295319</v>
      </c>
      <c r="K3303" s="1">
        <f t="shared" si="310"/>
        <v>1.3263120630049883</v>
      </c>
      <c r="L3303" s="26">
        <f t="shared" ref="L3303:M3303" si="311">AVERAGE(J3303:J3424)</f>
        <v>-0.15828125744548477</v>
      </c>
      <c r="M3303" s="26">
        <f t="shared" si="311"/>
        <v>-0.29712143950485959</v>
      </c>
      <c r="N3303" s="2">
        <v>1305555</v>
      </c>
      <c r="O3303" s="26">
        <f t="shared" ref="O3303:P3303" si="312">ABS(L3303)</f>
        <v>0.15828125744548477</v>
      </c>
      <c r="P3303" s="26">
        <f t="shared" si="312"/>
        <v>0.29712143950485959</v>
      </c>
      <c r="Q3303" s="26">
        <f t="shared" ref="Q3303" si="313">SUM(G3303:G3424)*30</f>
        <v>1659802.525177002</v>
      </c>
      <c r="R3303" s="26">
        <f t="shared" ref="R3303" si="314">SUM(I3303:I3424)*30</f>
        <v>1655794.5663958599</v>
      </c>
      <c r="S3303" s="26">
        <f t="shared" ref="S3303" si="315">SUM(F3303:F3424)*30</f>
        <v>51638583.610839844</v>
      </c>
      <c r="T3303" s="26">
        <f t="shared" ref="T3303" si="316">SUM(H3303:H3424)*30</f>
        <v>51592080.171916552</v>
      </c>
      <c r="U3303" s="26">
        <f t="shared" ref="U3303" si="317">(R3303-Q3303)/Q3303*100</f>
        <v>-0.24147202575888421</v>
      </c>
      <c r="V3303" s="26">
        <f t="shared" ref="V3303" si="318">(T3303-S3303)/S3303*100</f>
        <v>-9.0055605075755746E-2</v>
      </c>
    </row>
    <row r="3304" spans="1:22" ht="14.5" x14ac:dyDescent="0.35">
      <c r="A3304" s="15">
        <v>28</v>
      </c>
      <c r="B3304" s="8">
        <v>180</v>
      </c>
      <c r="C3304" s="8">
        <v>1305555.5556000001</v>
      </c>
      <c r="D3304" s="8">
        <v>3833.3333339999999</v>
      </c>
      <c r="E3304" s="2">
        <v>60</v>
      </c>
      <c r="F3304" s="2">
        <v>160.08288574218801</v>
      </c>
      <c r="G3304" s="2">
        <v>540.91998291015602</v>
      </c>
      <c r="H3304" s="1">
        <v>192.5222082237305</v>
      </c>
      <c r="I3304" s="1">
        <v>537.60049828902856</v>
      </c>
      <c r="J3304" s="1">
        <f t="shared" si="309"/>
        <v>20.264079030775168</v>
      </c>
      <c r="K3304" s="1">
        <f t="shared" si="310"/>
        <v>-0.61367387525019701</v>
      </c>
      <c r="L3304" s="26"/>
      <c r="M3304" s="26"/>
      <c r="N3304" s="2">
        <v>1305555</v>
      </c>
      <c r="O3304" s="26"/>
      <c r="P3304" s="26"/>
      <c r="Q3304" s="26"/>
      <c r="R3304" s="26"/>
      <c r="S3304" s="26"/>
      <c r="T3304" s="26"/>
      <c r="U3304" s="26"/>
      <c r="V3304" s="26"/>
    </row>
    <row r="3305" spans="1:22" ht="14.5" x14ac:dyDescent="0.35">
      <c r="A3305" s="15">
        <v>28</v>
      </c>
      <c r="B3305" s="8">
        <v>180</v>
      </c>
      <c r="C3305" s="8">
        <v>1305555.5556000001</v>
      </c>
      <c r="D3305" s="8">
        <v>3833.3333339999999</v>
      </c>
      <c r="E3305" s="2">
        <v>90</v>
      </c>
      <c r="F3305" s="2">
        <v>154.84533691406301</v>
      </c>
      <c r="G3305" s="2">
        <v>523.22235107421898</v>
      </c>
      <c r="H3305" s="1">
        <v>192.68042176646429</v>
      </c>
      <c r="I3305" s="1">
        <v>520.04079151721476</v>
      </c>
      <c r="J3305" s="1">
        <f t="shared" si="309"/>
        <v>24.434113165060449</v>
      </c>
      <c r="K3305" s="1">
        <f t="shared" si="310"/>
        <v>-0.6080702688775077</v>
      </c>
      <c r="L3305" s="26"/>
      <c r="M3305" s="26"/>
      <c r="N3305" s="2">
        <v>1305555</v>
      </c>
      <c r="O3305" s="26"/>
      <c r="P3305" s="26"/>
      <c r="Q3305" s="26"/>
      <c r="R3305" s="26"/>
      <c r="S3305" s="26"/>
      <c r="T3305" s="26"/>
      <c r="U3305" s="26"/>
      <c r="V3305" s="26"/>
    </row>
    <row r="3306" spans="1:22" ht="14.5" x14ac:dyDescent="0.35">
      <c r="A3306" s="15">
        <v>28</v>
      </c>
      <c r="B3306" s="8">
        <v>180</v>
      </c>
      <c r="C3306" s="8">
        <v>1305555.5556000001</v>
      </c>
      <c r="D3306" s="8">
        <v>3833.3333339999999</v>
      </c>
      <c r="E3306" s="2">
        <v>120</v>
      </c>
      <c r="F3306" s="2">
        <v>152.90771484375</v>
      </c>
      <c r="G3306" s="2">
        <v>516.67510986328102</v>
      </c>
      <c r="H3306" s="1">
        <v>192.83864981488651</v>
      </c>
      <c r="I3306" s="1">
        <v>509.22801391683629</v>
      </c>
      <c r="J3306" s="1">
        <f t="shared" si="309"/>
        <v>26.114401756602184</v>
      </c>
      <c r="K3306" s="1">
        <f t="shared" si="310"/>
        <v>-1.4413498549243706</v>
      </c>
      <c r="L3306" s="26"/>
      <c r="M3306" s="26"/>
      <c r="N3306" s="2">
        <v>1305555</v>
      </c>
      <c r="O3306" s="26"/>
      <c r="P3306" s="26"/>
      <c r="Q3306" s="26"/>
      <c r="R3306" s="26"/>
      <c r="S3306" s="26"/>
      <c r="T3306" s="26"/>
      <c r="U3306" s="26"/>
      <c r="V3306" s="26"/>
    </row>
    <row r="3307" spans="1:22" ht="14.5" x14ac:dyDescent="0.35">
      <c r="A3307" s="15">
        <v>28</v>
      </c>
      <c r="B3307" s="8">
        <v>180</v>
      </c>
      <c r="C3307" s="8">
        <v>1305555.5556000001</v>
      </c>
      <c r="D3307" s="8">
        <v>3833.3333339999999</v>
      </c>
      <c r="E3307" s="2">
        <v>150</v>
      </c>
      <c r="F3307" s="2">
        <v>151.28219604492199</v>
      </c>
      <c r="G3307" s="2">
        <v>511.18246459960898</v>
      </c>
      <c r="H3307" s="1">
        <v>192.9968778633087</v>
      </c>
      <c r="I3307" s="1">
        <v>504.88825794732492</v>
      </c>
      <c r="J3307" s="1">
        <f t="shared" si="309"/>
        <v>27.574085324620672</v>
      </c>
      <c r="K3307" s="1">
        <f t="shared" si="310"/>
        <v>-1.2313033189067017</v>
      </c>
      <c r="L3307" s="26"/>
      <c r="M3307" s="26"/>
      <c r="N3307" s="2">
        <v>1305555</v>
      </c>
      <c r="O3307" s="26"/>
      <c r="P3307" s="26"/>
      <c r="Q3307" s="26"/>
      <c r="R3307" s="26"/>
      <c r="S3307" s="26"/>
      <c r="T3307" s="26"/>
      <c r="U3307" s="26"/>
      <c r="V3307" s="26"/>
    </row>
    <row r="3308" spans="1:22" ht="14.5" x14ac:dyDescent="0.35">
      <c r="A3308" s="15">
        <v>28</v>
      </c>
      <c r="B3308" s="8">
        <v>180</v>
      </c>
      <c r="C3308" s="8">
        <v>1305555.5556000001</v>
      </c>
      <c r="D3308" s="8">
        <v>3833.3333339999999</v>
      </c>
      <c r="E3308" s="2">
        <v>180</v>
      </c>
      <c r="F3308" s="2">
        <v>152.15434265136699</v>
      </c>
      <c r="G3308" s="2">
        <v>514.12951660156295</v>
      </c>
      <c r="H3308" s="1">
        <v>193.15510591173091</v>
      </c>
      <c r="I3308" s="1">
        <v>509.71133373202139</v>
      </c>
      <c r="J3308" s="1">
        <f t="shared" si="309"/>
        <v>26.94682422197403</v>
      </c>
      <c r="K3308" s="1">
        <f t="shared" si="310"/>
        <v>-0.85935211398600642</v>
      </c>
      <c r="L3308" s="26"/>
      <c r="M3308" s="26"/>
      <c r="N3308" s="2">
        <v>1305555</v>
      </c>
      <c r="O3308" s="26"/>
      <c r="P3308" s="26"/>
      <c r="Q3308" s="26"/>
      <c r="R3308" s="26"/>
      <c r="S3308" s="26"/>
      <c r="T3308" s="26"/>
      <c r="U3308" s="26"/>
      <c r="V3308" s="26"/>
    </row>
    <row r="3309" spans="1:22" ht="14.5" x14ac:dyDescent="0.35">
      <c r="A3309" s="15">
        <v>28</v>
      </c>
      <c r="B3309" s="8">
        <v>180</v>
      </c>
      <c r="C3309" s="8">
        <v>1305555.5556000001</v>
      </c>
      <c r="D3309" s="8">
        <v>3833.3333339999999</v>
      </c>
      <c r="E3309" s="2">
        <v>210</v>
      </c>
      <c r="F3309" s="2">
        <v>129.462158203125</v>
      </c>
      <c r="G3309" s="2">
        <v>437.45166015625</v>
      </c>
      <c r="H3309" s="1">
        <v>193.3133339601531</v>
      </c>
      <c r="I3309" s="1">
        <v>447.3818828882699</v>
      </c>
      <c r="J3309" s="1">
        <f t="shared" si="309"/>
        <v>49.320339351091427</v>
      </c>
      <c r="K3309" s="1">
        <f t="shared" si="310"/>
        <v>2.2700160123916318</v>
      </c>
      <c r="L3309" s="26"/>
      <c r="M3309" s="26"/>
      <c r="N3309" s="2">
        <v>6.3124994868855197E-14</v>
      </c>
      <c r="O3309" s="26"/>
      <c r="P3309" s="26"/>
      <c r="Q3309" s="26"/>
      <c r="R3309" s="26"/>
      <c r="S3309" s="26"/>
      <c r="T3309" s="26"/>
      <c r="U3309" s="26"/>
      <c r="V3309" s="26"/>
    </row>
    <row r="3310" spans="1:22" ht="14.5" x14ac:dyDescent="0.35">
      <c r="A3310" s="15">
        <v>28</v>
      </c>
      <c r="B3310" s="8">
        <v>180</v>
      </c>
      <c r="C3310" s="8">
        <v>1305555.5556000001</v>
      </c>
      <c r="D3310" s="8">
        <v>3833.3333339999999</v>
      </c>
      <c r="E3310" s="2">
        <v>240</v>
      </c>
      <c r="F3310" s="2">
        <v>130.03915405273401</v>
      </c>
      <c r="G3310" s="2">
        <v>439.37054443359398</v>
      </c>
      <c r="H3310" s="1">
        <v>193.47154750288689</v>
      </c>
      <c r="I3310" s="1">
        <v>442.28392447259091</v>
      </c>
      <c r="J3310" s="1">
        <f t="shared" si="309"/>
        <v>48.779457165977504</v>
      </c>
      <c r="K3310" s="1">
        <f t="shared" si="310"/>
        <v>0.66308041718014143</v>
      </c>
      <c r="L3310" s="26"/>
      <c r="M3310" s="26"/>
      <c r="N3310" s="2">
        <v>0</v>
      </c>
      <c r="O3310" s="26"/>
      <c r="P3310" s="26"/>
      <c r="Q3310" s="26"/>
      <c r="R3310" s="26"/>
      <c r="S3310" s="26"/>
      <c r="T3310" s="26"/>
      <c r="U3310" s="26"/>
      <c r="V3310" s="26"/>
    </row>
    <row r="3311" spans="1:22" ht="14.5" x14ac:dyDescent="0.35">
      <c r="A3311" s="15">
        <v>28</v>
      </c>
      <c r="B3311" s="8">
        <v>180</v>
      </c>
      <c r="C3311" s="8">
        <v>1305555.5556000001</v>
      </c>
      <c r="D3311" s="8">
        <v>3833.3333339999999</v>
      </c>
      <c r="E3311" s="2">
        <v>270</v>
      </c>
      <c r="F3311" s="2">
        <v>131.78877258300801</v>
      </c>
      <c r="G3311" s="2">
        <v>444.94396972656199</v>
      </c>
      <c r="H3311" s="1">
        <v>193.5513868115151</v>
      </c>
      <c r="I3311" s="1">
        <v>451.15153599575399</v>
      </c>
      <c r="J3311" s="1">
        <f t="shared" si="309"/>
        <v>46.864852762480588</v>
      </c>
      <c r="K3311" s="1">
        <f t="shared" si="310"/>
        <v>1.3951343745610998</v>
      </c>
      <c r="L3311" s="26"/>
      <c r="M3311" s="26"/>
      <c r="N3311" s="2">
        <v>4.2083622421281202E-14</v>
      </c>
      <c r="O3311" s="26"/>
      <c r="P3311" s="26"/>
      <c r="Q3311" s="26"/>
      <c r="R3311" s="26"/>
      <c r="S3311" s="26"/>
      <c r="T3311" s="26"/>
      <c r="U3311" s="26"/>
      <c r="V3311" s="26"/>
    </row>
    <row r="3312" spans="1:22" ht="14.5" x14ac:dyDescent="0.35">
      <c r="A3312" s="15">
        <v>28</v>
      </c>
      <c r="B3312" s="8">
        <v>180</v>
      </c>
      <c r="C3312" s="8">
        <v>1305555.5556000001</v>
      </c>
      <c r="D3312" s="8">
        <v>3833.3333339999999</v>
      </c>
      <c r="E3312" s="2">
        <v>300</v>
      </c>
      <c r="F3312" s="2">
        <v>133.38732910156301</v>
      </c>
      <c r="G3312" s="2">
        <v>449.26550292968699</v>
      </c>
      <c r="H3312" s="1">
        <v>193.73356375138809</v>
      </c>
      <c r="I3312" s="1">
        <v>460.92314919840982</v>
      </c>
      <c r="J3312" s="1">
        <f t="shared" si="309"/>
        <v>45.24135467460826</v>
      </c>
      <c r="K3312" s="1">
        <f t="shared" si="310"/>
        <v>2.5948233711920068</v>
      </c>
      <c r="L3312" s="26"/>
      <c r="M3312" s="26"/>
      <c r="N3312" s="2">
        <v>0</v>
      </c>
      <c r="O3312" s="26"/>
      <c r="P3312" s="26"/>
      <c r="Q3312" s="26"/>
      <c r="R3312" s="26"/>
      <c r="S3312" s="26"/>
      <c r="T3312" s="26"/>
      <c r="U3312" s="26"/>
      <c r="V3312" s="26"/>
    </row>
    <row r="3313" spans="1:22" ht="14.5" x14ac:dyDescent="0.35">
      <c r="A3313" s="15">
        <v>28</v>
      </c>
      <c r="B3313" s="8">
        <v>180</v>
      </c>
      <c r="C3313" s="8">
        <v>1305555.5556000001</v>
      </c>
      <c r="D3313" s="8">
        <v>3833.3333339999999</v>
      </c>
      <c r="E3313" s="2">
        <v>330</v>
      </c>
      <c r="F3313" s="2">
        <v>139.146408081055</v>
      </c>
      <c r="G3313" s="2">
        <v>463.99298095703102</v>
      </c>
      <c r="H3313" s="1">
        <v>195.51931552596739</v>
      </c>
      <c r="I3313" s="1">
        <v>470.92975919082932</v>
      </c>
      <c r="J3313" s="1">
        <f t="shared" si="309"/>
        <v>40.513375963017509</v>
      </c>
      <c r="K3313" s="1">
        <f t="shared" si="310"/>
        <v>1.4950179245148294</v>
      </c>
      <c r="L3313" s="26"/>
      <c r="M3313" s="26"/>
      <c r="N3313" s="2">
        <v>0</v>
      </c>
      <c r="O3313" s="26"/>
      <c r="P3313" s="26"/>
      <c r="Q3313" s="26"/>
      <c r="R3313" s="26"/>
      <c r="S3313" s="26"/>
      <c r="T3313" s="26"/>
      <c r="U3313" s="26"/>
      <c r="V3313" s="26"/>
    </row>
    <row r="3314" spans="1:22" ht="14.5" x14ac:dyDescent="0.35">
      <c r="A3314" s="15">
        <v>28</v>
      </c>
      <c r="B3314" s="8">
        <v>180</v>
      </c>
      <c r="C3314" s="8">
        <v>1305555.5556000001</v>
      </c>
      <c r="D3314" s="8">
        <v>3833.3333339999999</v>
      </c>
      <c r="E3314" s="2">
        <v>360</v>
      </c>
      <c r="F3314" s="2">
        <v>146.59544372558599</v>
      </c>
      <c r="G3314" s="2">
        <v>479.72219848632801</v>
      </c>
      <c r="H3314" s="1">
        <v>197.0627062597475</v>
      </c>
      <c r="I3314" s="1">
        <v>482.96836474018329</v>
      </c>
      <c r="J3314" s="1">
        <f t="shared" si="309"/>
        <v>34.426214929729923</v>
      </c>
      <c r="K3314" s="1">
        <f t="shared" si="310"/>
        <v>0.67667626474195641</v>
      </c>
      <c r="L3314" s="26"/>
      <c r="M3314" s="26"/>
      <c r="N3314" s="2">
        <v>0</v>
      </c>
      <c r="O3314" s="26"/>
      <c r="P3314" s="26"/>
      <c r="Q3314" s="26"/>
      <c r="R3314" s="26"/>
      <c r="S3314" s="26"/>
      <c r="T3314" s="26"/>
      <c r="U3314" s="26"/>
      <c r="V3314" s="26"/>
    </row>
    <row r="3315" spans="1:22" ht="14.5" x14ac:dyDescent="0.35">
      <c r="A3315" s="15">
        <v>28</v>
      </c>
      <c r="B3315" s="8">
        <v>180</v>
      </c>
      <c r="C3315" s="8">
        <v>1305555.5556000001</v>
      </c>
      <c r="D3315" s="8">
        <v>3833.3333339999999</v>
      </c>
      <c r="E3315" s="2">
        <v>390</v>
      </c>
      <c r="F3315" s="2">
        <v>182.464431762695</v>
      </c>
      <c r="G3315" s="2">
        <v>576.27752685546898</v>
      </c>
      <c r="H3315" s="1">
        <v>110.0935326869251</v>
      </c>
      <c r="I3315" s="1">
        <v>558.24255872511674</v>
      </c>
      <c r="J3315" s="1">
        <f t="shared" si="309"/>
        <v>-39.663017266780095</v>
      </c>
      <c r="K3315" s="1">
        <f t="shared" si="310"/>
        <v>-3.1295629778871161</v>
      </c>
      <c r="L3315" s="26"/>
      <c r="M3315" s="26"/>
      <c r="N3315" s="2">
        <v>1305555</v>
      </c>
      <c r="O3315" s="26"/>
      <c r="P3315" s="26"/>
      <c r="Q3315" s="26"/>
      <c r="R3315" s="26"/>
      <c r="S3315" s="26"/>
      <c r="T3315" s="26"/>
      <c r="U3315" s="26"/>
      <c r="V3315" s="26"/>
    </row>
    <row r="3316" spans="1:22" ht="14.5" x14ac:dyDescent="0.35">
      <c r="A3316" s="15">
        <v>28</v>
      </c>
      <c r="B3316" s="8">
        <v>180</v>
      </c>
      <c r="C3316" s="8">
        <v>1305555.5556000001</v>
      </c>
      <c r="D3316" s="8">
        <v>3833.3333339999999</v>
      </c>
      <c r="E3316" s="2">
        <v>420</v>
      </c>
      <c r="F3316" s="2">
        <v>205.89614868164099</v>
      </c>
      <c r="G3316" s="2">
        <v>611.33135986328102</v>
      </c>
      <c r="H3316" s="1">
        <v>110.0935326869251</v>
      </c>
      <c r="I3316" s="1">
        <v>615.58609368504085</v>
      </c>
      <c r="J3316" s="1">
        <f t="shared" si="309"/>
        <v>-46.529581348724989</v>
      </c>
      <c r="K3316" s="1">
        <f t="shared" si="310"/>
        <v>0.69597833533541653</v>
      </c>
      <c r="L3316" s="26"/>
      <c r="M3316" s="26"/>
      <c r="N3316" s="2">
        <v>1305555</v>
      </c>
      <c r="O3316" s="26"/>
      <c r="P3316" s="26"/>
      <c r="Q3316" s="26"/>
      <c r="R3316" s="26"/>
      <c r="S3316" s="26"/>
      <c r="T3316" s="26"/>
      <c r="U3316" s="26"/>
      <c r="V3316" s="26"/>
    </row>
    <row r="3317" spans="1:22" ht="14.5" x14ac:dyDescent="0.35">
      <c r="A3317" s="15">
        <v>28</v>
      </c>
      <c r="B3317" s="8">
        <v>180</v>
      </c>
      <c r="C3317" s="8">
        <v>1305555.5556000001</v>
      </c>
      <c r="D3317" s="8">
        <v>3833.3333339999999</v>
      </c>
      <c r="E3317" s="2">
        <v>450</v>
      </c>
      <c r="F3317" s="2">
        <v>230.77357482910199</v>
      </c>
      <c r="G3317" s="2">
        <v>630.78021240234398</v>
      </c>
      <c r="H3317" s="1">
        <v>110.0935326869251</v>
      </c>
      <c r="I3317" s="1">
        <v>647.79504807451167</v>
      </c>
      <c r="J3317" s="1">
        <f t="shared" si="309"/>
        <v>-52.29370053809054</v>
      </c>
      <c r="K3317" s="1">
        <f t="shared" si="310"/>
        <v>2.6974269860758975</v>
      </c>
      <c r="L3317" s="26"/>
      <c r="M3317" s="26"/>
      <c r="N3317" s="2">
        <v>1305555</v>
      </c>
      <c r="O3317" s="26"/>
      <c r="P3317" s="26"/>
      <c r="Q3317" s="26"/>
      <c r="R3317" s="26"/>
      <c r="S3317" s="26"/>
      <c r="T3317" s="26"/>
      <c r="U3317" s="26"/>
      <c r="V3317" s="26"/>
    </row>
    <row r="3318" spans="1:22" ht="14.5" x14ac:dyDescent="0.35">
      <c r="A3318" s="15">
        <v>28</v>
      </c>
      <c r="B3318" s="8">
        <v>180</v>
      </c>
      <c r="C3318" s="8">
        <v>1305555.5556000001</v>
      </c>
      <c r="D3318" s="8">
        <v>3833.3333339999999</v>
      </c>
      <c r="E3318" s="2">
        <v>480</v>
      </c>
      <c r="F3318" s="2">
        <v>264.56951904296898</v>
      </c>
      <c r="G3318" s="2">
        <v>649.26934814453102</v>
      </c>
      <c r="H3318" s="1">
        <v>127.98476165242261</v>
      </c>
      <c r="I3318" s="1">
        <v>671.56928465173996</v>
      </c>
      <c r="J3318" s="1">
        <f t="shared" si="309"/>
        <v>-51.625280903339252</v>
      </c>
      <c r="K3318" s="1">
        <f t="shared" si="310"/>
        <v>3.434620249814234</v>
      </c>
      <c r="L3318" s="26"/>
      <c r="M3318" s="26"/>
      <c r="N3318" s="2">
        <v>1305555</v>
      </c>
      <c r="O3318" s="26"/>
      <c r="P3318" s="26"/>
      <c r="Q3318" s="26"/>
      <c r="R3318" s="26"/>
      <c r="S3318" s="26"/>
      <c r="T3318" s="26"/>
      <c r="U3318" s="26"/>
      <c r="V3318" s="26"/>
    </row>
    <row r="3319" spans="1:22" ht="14.5" x14ac:dyDescent="0.35">
      <c r="A3319" s="15">
        <v>28</v>
      </c>
      <c r="B3319" s="8">
        <v>180</v>
      </c>
      <c r="C3319" s="8">
        <v>1305555.5556000001</v>
      </c>
      <c r="D3319" s="8">
        <v>3833.3333339999999</v>
      </c>
      <c r="E3319" s="2">
        <v>510</v>
      </c>
      <c r="F3319" s="2">
        <v>335.56008911132801</v>
      </c>
      <c r="G3319" s="2">
        <v>681.84381103515602</v>
      </c>
      <c r="H3319" s="1">
        <v>213.19718032165909</v>
      </c>
      <c r="I3319" s="1">
        <v>691.46475086087446</v>
      </c>
      <c r="J3319" s="1">
        <f t="shared" si="309"/>
        <v>-36.465274852478913</v>
      </c>
      <c r="K3319" s="1">
        <f t="shared" si="310"/>
        <v>1.4110181349467994</v>
      </c>
      <c r="L3319" s="26"/>
      <c r="M3319" s="26"/>
      <c r="N3319" s="2">
        <v>1305555</v>
      </c>
      <c r="O3319" s="26"/>
      <c r="P3319" s="26"/>
      <c r="Q3319" s="26"/>
      <c r="R3319" s="26"/>
      <c r="S3319" s="26"/>
      <c r="T3319" s="26"/>
      <c r="U3319" s="26"/>
      <c r="V3319" s="26"/>
    </row>
    <row r="3320" spans="1:22" ht="14.5" x14ac:dyDescent="0.35">
      <c r="A3320" s="15">
        <v>28</v>
      </c>
      <c r="B3320" s="8">
        <v>180</v>
      </c>
      <c r="C3320" s="8">
        <v>1305555.5556000001</v>
      </c>
      <c r="D3320" s="8">
        <v>3833.3333339999999</v>
      </c>
      <c r="E3320" s="2">
        <v>540</v>
      </c>
      <c r="F3320" s="2">
        <v>451.58016967773398</v>
      </c>
      <c r="G3320" s="2">
        <v>719.96466064453102</v>
      </c>
      <c r="H3320" s="1">
        <v>345.13395873979812</v>
      </c>
      <c r="I3320" s="1">
        <v>710.9766815071855</v>
      </c>
      <c r="J3320" s="1">
        <f t="shared" si="309"/>
        <v>-23.57194094990934</v>
      </c>
      <c r="K3320" s="1">
        <f t="shared" si="310"/>
        <v>-1.2483917098513206</v>
      </c>
      <c r="L3320" s="26"/>
      <c r="M3320" s="26"/>
      <c r="N3320" s="2">
        <v>1305555</v>
      </c>
      <c r="O3320" s="26"/>
      <c r="P3320" s="26"/>
      <c r="Q3320" s="26"/>
      <c r="R3320" s="26"/>
      <c r="S3320" s="26"/>
      <c r="T3320" s="26"/>
      <c r="U3320" s="26"/>
      <c r="V3320" s="26"/>
    </row>
    <row r="3321" spans="1:22" ht="14.5" x14ac:dyDescent="0.35">
      <c r="A3321" s="15">
        <v>28</v>
      </c>
      <c r="B3321" s="8">
        <v>180</v>
      </c>
      <c r="C3321" s="8">
        <v>1305555.5556000001</v>
      </c>
      <c r="D3321" s="8">
        <v>3833.3333339999999</v>
      </c>
      <c r="E3321" s="2">
        <v>570</v>
      </c>
      <c r="F3321" s="2">
        <v>550.55255126953102</v>
      </c>
      <c r="G3321" s="2">
        <v>661.70367431640602</v>
      </c>
      <c r="H3321" s="1">
        <v>373.82136537813068</v>
      </c>
      <c r="I3321" s="1">
        <v>676.00627106538604</v>
      </c>
      <c r="J3321" s="1">
        <f t="shared" si="309"/>
        <v>-32.100693291470925</v>
      </c>
      <c r="K3321" s="1">
        <f t="shared" si="310"/>
        <v>2.1614806300956046</v>
      </c>
      <c r="L3321" s="26"/>
      <c r="M3321" s="26"/>
      <c r="N3321" s="2">
        <v>0</v>
      </c>
      <c r="O3321" s="26"/>
      <c r="P3321" s="26"/>
      <c r="Q3321" s="26"/>
      <c r="R3321" s="26"/>
      <c r="S3321" s="26"/>
      <c r="T3321" s="26"/>
      <c r="U3321" s="26"/>
      <c r="V3321" s="26"/>
    </row>
    <row r="3322" spans="1:22" ht="14.5" x14ac:dyDescent="0.35">
      <c r="A3322" s="15">
        <v>28</v>
      </c>
      <c r="B3322" s="8">
        <v>180</v>
      </c>
      <c r="C3322" s="8">
        <v>1305555.5556000001</v>
      </c>
      <c r="D3322" s="8">
        <v>3833.3333339999999</v>
      </c>
      <c r="E3322" s="2">
        <v>600</v>
      </c>
      <c r="F3322" s="2">
        <v>771.23150634765602</v>
      </c>
      <c r="G3322" s="2">
        <v>691.51379394531295</v>
      </c>
      <c r="H3322" s="1">
        <v>495.87283631711108</v>
      </c>
      <c r="I3322" s="1">
        <v>683.80685507841815</v>
      </c>
      <c r="J3322" s="1">
        <f t="shared" si="309"/>
        <v>-35.703763106692719</v>
      </c>
      <c r="K3322" s="1">
        <f t="shared" si="310"/>
        <v>-1.1145025499671075</v>
      </c>
      <c r="L3322" s="26"/>
      <c r="M3322" s="26"/>
      <c r="N3322" s="2">
        <v>0</v>
      </c>
      <c r="O3322" s="26"/>
      <c r="P3322" s="26"/>
      <c r="Q3322" s="26"/>
      <c r="R3322" s="26"/>
      <c r="S3322" s="26"/>
      <c r="T3322" s="26"/>
      <c r="U3322" s="26"/>
      <c r="V3322" s="26"/>
    </row>
    <row r="3323" spans="1:22" ht="14.5" x14ac:dyDescent="0.35">
      <c r="A3323" s="15">
        <v>28</v>
      </c>
      <c r="B3323" s="8">
        <v>180</v>
      </c>
      <c r="C3323" s="8">
        <v>1305555.5556000001</v>
      </c>
      <c r="D3323" s="8">
        <v>3833.3333339999999</v>
      </c>
      <c r="E3323" s="2">
        <v>630</v>
      </c>
      <c r="F3323" s="2">
        <v>1130.08752441406</v>
      </c>
      <c r="G3323" s="2">
        <v>730.72448730468705</v>
      </c>
      <c r="H3323" s="1">
        <v>859.74211002696188</v>
      </c>
      <c r="I3323" s="1">
        <v>707.55810738160312</v>
      </c>
      <c r="J3323" s="1">
        <f t="shared" si="309"/>
        <v>-23.922520030231262</v>
      </c>
      <c r="K3323" s="1">
        <f t="shared" si="310"/>
        <v>-3.1703303126646607</v>
      </c>
      <c r="L3323" s="26"/>
      <c r="M3323" s="26"/>
      <c r="N3323" s="2">
        <v>0</v>
      </c>
      <c r="O3323" s="26"/>
      <c r="P3323" s="26"/>
      <c r="Q3323" s="26"/>
      <c r="R3323" s="26"/>
      <c r="S3323" s="26"/>
      <c r="T3323" s="26"/>
      <c r="U3323" s="26"/>
      <c r="V3323" s="26"/>
    </row>
    <row r="3324" spans="1:22" ht="14.5" x14ac:dyDescent="0.35">
      <c r="A3324" s="15">
        <v>28</v>
      </c>
      <c r="B3324" s="8">
        <v>180</v>
      </c>
      <c r="C3324" s="8">
        <v>1305555.5556000001</v>
      </c>
      <c r="D3324" s="8">
        <v>3833.3333339999999</v>
      </c>
      <c r="E3324" s="2">
        <v>660</v>
      </c>
      <c r="F3324" s="2">
        <v>1772.26049804688</v>
      </c>
      <c r="G3324" s="2">
        <v>752.06750488281205</v>
      </c>
      <c r="H3324" s="1">
        <v>1440.686398734013</v>
      </c>
      <c r="I3324" s="1">
        <v>737.25810770308362</v>
      </c>
      <c r="J3324" s="1">
        <f t="shared" si="309"/>
        <v>-18.709106233439062</v>
      </c>
      <c r="K3324" s="1">
        <f t="shared" si="310"/>
        <v>-1.9691579656850133</v>
      </c>
      <c r="L3324" s="26"/>
      <c r="M3324" s="26"/>
      <c r="N3324" s="2">
        <v>1.05218187068374E-14</v>
      </c>
      <c r="O3324" s="26"/>
      <c r="P3324" s="26"/>
      <c r="Q3324" s="26"/>
      <c r="R3324" s="26"/>
      <c r="S3324" s="26"/>
      <c r="T3324" s="26"/>
      <c r="U3324" s="26"/>
      <c r="V3324" s="26"/>
    </row>
    <row r="3325" spans="1:22" ht="14.5" x14ac:dyDescent="0.35">
      <c r="A3325" s="15">
        <v>28</v>
      </c>
      <c r="B3325" s="8">
        <v>180</v>
      </c>
      <c r="C3325" s="8">
        <v>1305555.5556000001</v>
      </c>
      <c r="D3325" s="8">
        <v>3833.3333339999999</v>
      </c>
      <c r="E3325" s="2">
        <v>690</v>
      </c>
      <c r="F3325" s="2">
        <v>2463.03930664063</v>
      </c>
      <c r="G3325" s="2">
        <v>765.85772705078102</v>
      </c>
      <c r="H3325" s="1">
        <v>1834.1139715988049</v>
      </c>
      <c r="I3325" s="1">
        <v>768.82039141659311</v>
      </c>
      <c r="J3325" s="1">
        <f t="shared" si="309"/>
        <v>-25.53452286961771</v>
      </c>
      <c r="K3325" s="1">
        <f t="shared" si="310"/>
        <v>0.3868426551261584</v>
      </c>
      <c r="L3325" s="26"/>
      <c r="M3325" s="26"/>
      <c r="N3325" s="2">
        <v>0</v>
      </c>
      <c r="O3325" s="26"/>
      <c r="P3325" s="26"/>
      <c r="Q3325" s="26"/>
      <c r="R3325" s="26"/>
      <c r="S3325" s="26"/>
      <c r="T3325" s="26"/>
      <c r="U3325" s="26"/>
      <c r="V3325" s="26"/>
    </row>
    <row r="3326" spans="1:22" ht="14.5" x14ac:dyDescent="0.35">
      <c r="A3326" s="15">
        <v>28</v>
      </c>
      <c r="B3326" s="8">
        <v>180</v>
      </c>
      <c r="C3326" s="8">
        <v>1305555.5556000001</v>
      </c>
      <c r="D3326" s="8">
        <v>3833.3333339999999</v>
      </c>
      <c r="E3326" s="2">
        <v>720</v>
      </c>
      <c r="F3326" s="2">
        <v>3135.44750976562</v>
      </c>
      <c r="G3326" s="2">
        <v>748.327392578125</v>
      </c>
      <c r="H3326" s="1">
        <v>2595.5615338580578</v>
      </c>
      <c r="I3326" s="1">
        <v>756.7967836864633</v>
      </c>
      <c r="J3326" s="1">
        <f t="shared" si="309"/>
        <v>-17.218785332111</v>
      </c>
      <c r="K3326" s="1">
        <f t="shared" si="310"/>
        <v>1.1317761707425538</v>
      </c>
      <c r="L3326" s="26"/>
      <c r="M3326" s="26"/>
      <c r="N3326" s="2">
        <v>1.3676914960812601E-13</v>
      </c>
      <c r="O3326" s="26"/>
      <c r="P3326" s="26"/>
      <c r="Q3326" s="26"/>
      <c r="R3326" s="26"/>
      <c r="S3326" s="26"/>
      <c r="T3326" s="26"/>
      <c r="U3326" s="26"/>
      <c r="V3326" s="26"/>
    </row>
    <row r="3327" spans="1:22" ht="14.5" x14ac:dyDescent="0.35">
      <c r="A3327" s="15">
        <v>28</v>
      </c>
      <c r="B3327" s="8">
        <v>180</v>
      </c>
      <c r="C3327" s="8">
        <v>1305555.5556000001</v>
      </c>
      <c r="D3327" s="8">
        <v>3833.3333339999999</v>
      </c>
      <c r="E3327" s="2">
        <v>750</v>
      </c>
      <c r="F3327" s="2">
        <v>4219.1396484375</v>
      </c>
      <c r="G3327" s="2">
        <v>815.71716308593795</v>
      </c>
      <c r="H3327" s="1">
        <v>3474.9221231840179</v>
      </c>
      <c r="I3327" s="1">
        <v>798.81524050610369</v>
      </c>
      <c r="J3327" s="1">
        <f t="shared" si="309"/>
        <v>-17.639082544449384</v>
      </c>
      <c r="K3327" s="1">
        <f t="shared" si="310"/>
        <v>-2.0720322367489037</v>
      </c>
      <c r="L3327" s="26"/>
      <c r="M3327" s="26"/>
      <c r="N3327" s="2">
        <v>1305555</v>
      </c>
      <c r="O3327" s="26"/>
      <c r="P3327" s="26"/>
      <c r="Q3327" s="26"/>
      <c r="R3327" s="26"/>
      <c r="S3327" s="26"/>
      <c r="T3327" s="26"/>
      <c r="U3327" s="26"/>
      <c r="V3327" s="26"/>
    </row>
    <row r="3328" spans="1:22" ht="14.5" x14ac:dyDescent="0.35">
      <c r="A3328" s="15">
        <v>28</v>
      </c>
      <c r="B3328" s="8">
        <v>180</v>
      </c>
      <c r="C3328" s="8">
        <v>1305555.5556000001</v>
      </c>
      <c r="D3328" s="8">
        <v>3833.3333339999999</v>
      </c>
      <c r="E3328" s="2">
        <v>780</v>
      </c>
      <c r="F3328" s="2">
        <v>4771.08154296875</v>
      </c>
      <c r="G3328" s="2">
        <v>784.75103759765602</v>
      </c>
      <c r="H3328" s="1">
        <v>4371.9513371821968</v>
      </c>
      <c r="I3328" s="1">
        <v>795.96936948365249</v>
      </c>
      <c r="J3328" s="1">
        <f t="shared" si="309"/>
        <v>-8.365612748219748</v>
      </c>
      <c r="K3328" s="1">
        <f t="shared" si="310"/>
        <v>1.4295402425129551</v>
      </c>
      <c r="L3328" s="26"/>
      <c r="M3328" s="26"/>
      <c r="N3328" s="2">
        <v>1305555</v>
      </c>
      <c r="O3328" s="26"/>
      <c r="P3328" s="26"/>
      <c r="Q3328" s="26"/>
      <c r="R3328" s="26"/>
      <c r="S3328" s="26"/>
      <c r="T3328" s="26"/>
      <c r="U3328" s="26"/>
      <c r="V3328" s="26"/>
    </row>
    <row r="3329" spans="1:22" ht="14.5" x14ac:dyDescent="0.35">
      <c r="A3329" s="15">
        <v>28</v>
      </c>
      <c r="B3329" s="8">
        <v>180</v>
      </c>
      <c r="C3329" s="8">
        <v>1305555.5556000001</v>
      </c>
      <c r="D3329" s="8">
        <v>3833.3333339999999</v>
      </c>
      <c r="E3329" s="2">
        <v>810</v>
      </c>
      <c r="F3329" s="2">
        <v>4437.26220703125</v>
      </c>
      <c r="G3329" s="2">
        <v>742.46380615234398</v>
      </c>
      <c r="H3329" s="1">
        <v>5063.7700868136917</v>
      </c>
      <c r="I3329" s="1">
        <v>758.21293999766806</v>
      </c>
      <c r="J3329" s="1">
        <f t="shared" si="309"/>
        <v>14.119244041735518</v>
      </c>
      <c r="K3329" s="1">
        <f t="shared" si="310"/>
        <v>2.121198867179872</v>
      </c>
      <c r="L3329" s="26"/>
      <c r="M3329" s="26"/>
      <c r="N3329" s="2">
        <v>1305555</v>
      </c>
      <c r="O3329" s="26"/>
      <c r="P3329" s="26"/>
      <c r="Q3329" s="26"/>
      <c r="R3329" s="26"/>
      <c r="S3329" s="26"/>
      <c r="T3329" s="26"/>
      <c r="U3329" s="26"/>
      <c r="V3329" s="26"/>
    </row>
    <row r="3330" spans="1:22" ht="14.5" x14ac:dyDescent="0.35">
      <c r="A3330" s="15">
        <v>28</v>
      </c>
      <c r="B3330" s="8">
        <v>180</v>
      </c>
      <c r="C3330" s="8">
        <v>1305555.5556000001</v>
      </c>
      <c r="D3330" s="8">
        <v>3833.3333339999999</v>
      </c>
      <c r="E3330" s="2">
        <v>840</v>
      </c>
      <c r="F3330" s="2">
        <v>5359.20947265625</v>
      </c>
      <c r="G3330" s="2">
        <v>727.02526855468795</v>
      </c>
      <c r="H3330" s="1">
        <v>5792.5627916165013</v>
      </c>
      <c r="I3330" s="1">
        <v>730.61690619224737</v>
      </c>
      <c r="J3330" s="1">
        <f t="shared" si="309"/>
        <v>8.0861425770219633</v>
      </c>
      <c r="K3330" s="1">
        <f t="shared" si="310"/>
        <v>0.49401826771434243</v>
      </c>
      <c r="L3330" s="26"/>
      <c r="M3330" s="26"/>
      <c r="N3330" s="2">
        <v>1305555</v>
      </c>
      <c r="O3330" s="26"/>
      <c r="P3330" s="26"/>
      <c r="Q3330" s="26"/>
      <c r="R3330" s="26"/>
      <c r="S3330" s="26"/>
      <c r="T3330" s="26"/>
      <c r="U3330" s="26"/>
      <c r="V3330" s="26"/>
    </row>
    <row r="3331" spans="1:22" ht="14.5" x14ac:dyDescent="0.35">
      <c r="A3331" s="15">
        <v>28</v>
      </c>
      <c r="B3331" s="8">
        <v>180</v>
      </c>
      <c r="C3331" s="8">
        <v>1305555.5556000001</v>
      </c>
      <c r="D3331" s="8">
        <v>3833.3333339999999</v>
      </c>
      <c r="E3331" s="2">
        <v>870</v>
      </c>
      <c r="F3331" s="2">
        <v>6264.11181640625</v>
      </c>
      <c r="G3331" s="2">
        <v>706.543212890625</v>
      </c>
      <c r="H3331" s="1">
        <v>6849.4217141207218</v>
      </c>
      <c r="I3331" s="1">
        <v>704.54507800247336</v>
      </c>
      <c r="J3331" s="1">
        <f t="shared" si="309"/>
        <v>9.3438609473971166</v>
      </c>
      <c r="K3331" s="1">
        <f t="shared" si="310"/>
        <v>-0.28280434256481307</v>
      </c>
      <c r="L3331" s="26"/>
      <c r="M3331" s="26"/>
      <c r="N3331" s="2">
        <v>1305555</v>
      </c>
      <c r="O3331" s="26"/>
      <c r="P3331" s="26"/>
      <c r="Q3331" s="26"/>
      <c r="R3331" s="26"/>
      <c r="S3331" s="26"/>
      <c r="T3331" s="26"/>
      <c r="U3331" s="26"/>
      <c r="V3331" s="26"/>
    </row>
    <row r="3332" spans="1:22" ht="14.5" x14ac:dyDescent="0.35">
      <c r="A3332" s="15">
        <v>28</v>
      </c>
      <c r="B3332" s="8">
        <v>180</v>
      </c>
      <c r="C3332" s="8">
        <v>1305555.5556000001</v>
      </c>
      <c r="D3332" s="8">
        <v>3833.3333339999999</v>
      </c>
      <c r="E3332" s="2">
        <v>900</v>
      </c>
      <c r="F3332" s="2">
        <v>7794.70263671875</v>
      </c>
      <c r="G3332" s="2">
        <v>690.71197509765602</v>
      </c>
      <c r="H3332" s="1">
        <v>7801.2102497422011</v>
      </c>
      <c r="I3332" s="1">
        <v>678.70179243258031</v>
      </c>
      <c r="J3332" s="1">
        <f t="shared" si="309"/>
        <v>8.3487636754678352E-2</v>
      </c>
      <c r="K3332" s="1">
        <f t="shared" si="310"/>
        <v>-1.7388119937225155</v>
      </c>
      <c r="L3332" s="26"/>
      <c r="M3332" s="26"/>
      <c r="N3332" s="2">
        <v>1305555</v>
      </c>
      <c r="O3332" s="26"/>
      <c r="P3332" s="26"/>
      <c r="Q3332" s="26"/>
      <c r="R3332" s="26"/>
      <c r="S3332" s="26"/>
      <c r="T3332" s="26"/>
      <c r="U3332" s="26"/>
      <c r="V3332" s="26"/>
    </row>
    <row r="3333" spans="1:22" ht="14.5" x14ac:dyDescent="0.35">
      <c r="A3333" s="15">
        <v>28</v>
      </c>
      <c r="B3333" s="8">
        <v>180</v>
      </c>
      <c r="C3333" s="8">
        <v>1305555.5556000001</v>
      </c>
      <c r="D3333" s="8">
        <v>3833.3333339999999</v>
      </c>
      <c r="E3333" s="2">
        <v>930</v>
      </c>
      <c r="F3333" s="2">
        <v>7478.85986328125</v>
      </c>
      <c r="G3333" s="2">
        <v>594.45764160156295</v>
      </c>
      <c r="H3333" s="1">
        <v>6194.4785130708369</v>
      </c>
      <c r="I3333" s="1">
        <v>585.72817514937594</v>
      </c>
      <c r="J3333" s="1">
        <f t="shared" si="309"/>
        <v>-17.173491330093032</v>
      </c>
      <c r="K3333" s="1">
        <f t="shared" si="310"/>
        <v>-1.4684757737605068</v>
      </c>
      <c r="L3333" s="26"/>
      <c r="M3333" s="26"/>
      <c r="N3333" s="2">
        <v>8.4166296165661504E-14</v>
      </c>
      <c r="O3333" s="26"/>
      <c r="P3333" s="26"/>
      <c r="Q3333" s="26"/>
      <c r="R3333" s="26"/>
      <c r="S3333" s="26"/>
      <c r="T3333" s="26"/>
      <c r="U3333" s="26"/>
      <c r="V3333" s="26"/>
    </row>
    <row r="3334" spans="1:22" ht="14.5" x14ac:dyDescent="0.35">
      <c r="A3334" s="15">
        <v>28</v>
      </c>
      <c r="B3334" s="8">
        <v>180</v>
      </c>
      <c r="C3334" s="8">
        <v>1305555.5556000001</v>
      </c>
      <c r="D3334" s="8">
        <v>3833.3333339999999</v>
      </c>
      <c r="E3334" s="2">
        <v>960</v>
      </c>
      <c r="F3334" s="2">
        <v>5358.67529296875</v>
      </c>
      <c r="G3334" s="2">
        <v>470.48654174804699</v>
      </c>
      <c r="H3334" s="1">
        <v>5400.6566913904062</v>
      </c>
      <c r="I3334" s="1">
        <v>453.90110523160769</v>
      </c>
      <c r="J3334" s="1">
        <f t="shared" si="309"/>
        <v>0.783428667095038</v>
      </c>
      <c r="K3334" s="1">
        <f t="shared" si="310"/>
        <v>-3.5251670440599057</v>
      </c>
      <c r="L3334" s="26"/>
      <c r="M3334" s="26"/>
      <c r="N3334" s="2">
        <v>0</v>
      </c>
      <c r="O3334" s="26"/>
      <c r="P3334" s="26"/>
      <c r="Q3334" s="26"/>
      <c r="R3334" s="26"/>
      <c r="S3334" s="26"/>
      <c r="T3334" s="26"/>
      <c r="U3334" s="26"/>
      <c r="V3334" s="26"/>
    </row>
    <row r="3335" spans="1:22" ht="14.5" x14ac:dyDescent="0.35">
      <c r="A3335" s="15">
        <v>28</v>
      </c>
      <c r="B3335" s="8">
        <v>180</v>
      </c>
      <c r="C3335" s="8">
        <v>1305555.5556000001</v>
      </c>
      <c r="D3335" s="8">
        <v>3833.3333339999999</v>
      </c>
      <c r="E3335" s="2">
        <v>990</v>
      </c>
      <c r="F3335" s="2">
        <v>5415.87158203125</v>
      </c>
      <c r="G3335" s="2">
        <v>402.68643188476602</v>
      </c>
      <c r="H3335" s="1">
        <v>5614.3619189405154</v>
      </c>
      <c r="I3335" s="1">
        <v>409.94732610464519</v>
      </c>
      <c r="J3335" s="1">
        <f t="shared" si="309"/>
        <v>3.6649749519138441</v>
      </c>
      <c r="K3335" s="1">
        <f t="shared" si="310"/>
        <v>1.8031136996334067</v>
      </c>
      <c r="L3335" s="26"/>
      <c r="M3335" s="26"/>
      <c r="N3335" s="2">
        <v>4.2083693572048803E-14</v>
      </c>
      <c r="O3335" s="26"/>
      <c r="P3335" s="26"/>
      <c r="Q3335" s="26"/>
      <c r="R3335" s="26"/>
      <c r="S3335" s="26"/>
      <c r="T3335" s="26"/>
      <c r="U3335" s="26"/>
      <c r="V3335" s="26"/>
    </row>
    <row r="3336" spans="1:22" ht="14.5" x14ac:dyDescent="0.35">
      <c r="A3336" s="15">
        <v>28</v>
      </c>
      <c r="B3336" s="8">
        <v>180</v>
      </c>
      <c r="C3336" s="8">
        <v>1305555.5556000001</v>
      </c>
      <c r="D3336" s="8">
        <v>3833.3333339999999</v>
      </c>
      <c r="E3336" s="2">
        <v>1020</v>
      </c>
      <c r="F3336" s="2">
        <v>7284.62548828125</v>
      </c>
      <c r="G3336" s="2">
        <v>439.02786254882801</v>
      </c>
      <c r="H3336" s="1">
        <v>6637.6999363715904</v>
      </c>
      <c r="I3336" s="1">
        <v>398.67370220147961</v>
      </c>
      <c r="J3336" s="1">
        <f t="shared" si="309"/>
        <v>-8.8806974764916369</v>
      </c>
      <c r="K3336" s="1">
        <f t="shared" si="310"/>
        <v>-9.1917082695088101</v>
      </c>
      <c r="L3336" s="26"/>
      <c r="M3336" s="26"/>
      <c r="N3336" s="2">
        <v>1.5781042379987799E-13</v>
      </c>
      <c r="O3336" s="26"/>
      <c r="P3336" s="26"/>
      <c r="Q3336" s="26"/>
      <c r="R3336" s="26"/>
      <c r="S3336" s="26"/>
      <c r="T3336" s="26"/>
      <c r="U3336" s="26"/>
      <c r="V3336" s="26"/>
    </row>
    <row r="3337" spans="1:22" ht="14.5" x14ac:dyDescent="0.35">
      <c r="A3337" s="15">
        <v>28</v>
      </c>
      <c r="B3337" s="8">
        <v>180</v>
      </c>
      <c r="C3337" s="8">
        <v>1305555.5556000001</v>
      </c>
      <c r="D3337" s="8">
        <v>3833.3333339999999</v>
      </c>
      <c r="E3337" s="2">
        <v>1050</v>
      </c>
      <c r="F3337" s="2">
        <v>7295.01806640625</v>
      </c>
      <c r="G3337" s="2">
        <v>402.7392578125</v>
      </c>
      <c r="H3337" s="1">
        <v>7963.6748875239846</v>
      </c>
      <c r="I3337" s="1">
        <v>390.84089377190998</v>
      </c>
      <c r="J3337" s="1">
        <f t="shared" si="309"/>
        <v>9.165937836355976</v>
      </c>
      <c r="K3337" s="1">
        <f t="shared" si="310"/>
        <v>-2.9543591318156146</v>
      </c>
      <c r="L3337" s="26"/>
      <c r="M3337" s="26"/>
      <c r="N3337" s="2">
        <v>2.10413473753987E-13</v>
      </c>
      <c r="O3337" s="26"/>
      <c r="P3337" s="26"/>
      <c r="Q3337" s="26"/>
      <c r="R3337" s="26"/>
      <c r="S3337" s="26"/>
      <c r="T3337" s="26"/>
      <c r="U3337" s="26"/>
      <c r="V3337" s="26"/>
    </row>
    <row r="3338" spans="1:22" ht="14.5" x14ac:dyDescent="0.35">
      <c r="A3338" s="15">
        <v>28</v>
      </c>
      <c r="B3338" s="8">
        <v>180</v>
      </c>
      <c r="C3338" s="8">
        <v>1305555.5556000001</v>
      </c>
      <c r="D3338" s="8">
        <v>3833.3333339999999</v>
      </c>
      <c r="E3338" s="2">
        <v>1080</v>
      </c>
      <c r="F3338" s="2">
        <v>7548.4853515625</v>
      </c>
      <c r="G3338" s="2">
        <v>400.20812988281301</v>
      </c>
      <c r="H3338" s="1">
        <v>7858.1486738908188</v>
      </c>
      <c r="I3338" s="1">
        <v>384.87222604944361</v>
      </c>
      <c r="J3338" s="1">
        <f t="shared" ref="J3338:J3401" si="319">(H3338-F3338)/F3338*100</f>
        <v>4.1023239485285616</v>
      </c>
      <c r="K3338" s="1">
        <f t="shared" ref="K3338:K3401" si="320">(I3338-G3338)/G3338*100</f>
        <v>-3.8319820833874578</v>
      </c>
      <c r="L3338" s="26"/>
      <c r="M3338" s="26"/>
      <c r="N3338" s="2">
        <v>0</v>
      </c>
      <c r="O3338" s="26"/>
      <c r="P3338" s="26"/>
      <c r="Q3338" s="26"/>
      <c r="R3338" s="26"/>
      <c r="S3338" s="26"/>
      <c r="T3338" s="26"/>
      <c r="U3338" s="26"/>
      <c r="V3338" s="26"/>
    </row>
    <row r="3339" spans="1:22" ht="14.5" x14ac:dyDescent="0.35">
      <c r="A3339" s="15">
        <v>28</v>
      </c>
      <c r="B3339" s="8">
        <v>180</v>
      </c>
      <c r="C3339" s="8">
        <v>1305555.5556000001</v>
      </c>
      <c r="D3339" s="8">
        <v>3833.3333339999999</v>
      </c>
      <c r="E3339" s="2">
        <v>1110</v>
      </c>
      <c r="F3339" s="2">
        <v>8570.44140625</v>
      </c>
      <c r="G3339" s="2">
        <v>461.218505859375</v>
      </c>
      <c r="H3339" s="1">
        <v>8230.5814097240782</v>
      </c>
      <c r="I3339" s="1">
        <v>469.59212087438658</v>
      </c>
      <c r="J3339" s="1">
        <f t="shared" si="319"/>
        <v>-3.9654899953936873</v>
      </c>
      <c r="K3339" s="1">
        <f t="shared" si="320"/>
        <v>1.8155418545943354</v>
      </c>
      <c r="L3339" s="26"/>
      <c r="M3339" s="26"/>
      <c r="N3339" s="2">
        <v>1305555</v>
      </c>
      <c r="O3339" s="26"/>
      <c r="P3339" s="26"/>
      <c r="Q3339" s="26"/>
      <c r="R3339" s="26"/>
      <c r="S3339" s="26"/>
      <c r="T3339" s="26"/>
      <c r="U3339" s="26"/>
      <c r="V3339" s="26"/>
    </row>
    <row r="3340" spans="1:22" ht="14.5" x14ac:dyDescent="0.35">
      <c r="A3340" s="15">
        <v>28</v>
      </c>
      <c r="B3340" s="8">
        <v>180</v>
      </c>
      <c r="C3340" s="8">
        <v>1305555.5556000001</v>
      </c>
      <c r="D3340" s="8">
        <v>3833.3333339999999</v>
      </c>
      <c r="E3340" s="2">
        <v>1140</v>
      </c>
      <c r="F3340" s="2">
        <v>9061.0908203125</v>
      </c>
      <c r="G3340" s="2">
        <v>486.15023803710898</v>
      </c>
      <c r="H3340" s="1">
        <v>9112.7723489591099</v>
      </c>
      <c r="I3340" s="1">
        <v>509.64902081128179</v>
      </c>
      <c r="J3340" s="1">
        <f t="shared" si="319"/>
        <v>0.57036762649761719</v>
      </c>
      <c r="K3340" s="1">
        <f t="shared" si="320"/>
        <v>4.8336462549215273</v>
      </c>
      <c r="L3340" s="26"/>
      <c r="M3340" s="26"/>
      <c r="N3340" s="2">
        <v>1305555</v>
      </c>
      <c r="O3340" s="26"/>
      <c r="P3340" s="26"/>
      <c r="Q3340" s="26"/>
      <c r="R3340" s="26"/>
      <c r="S3340" s="26"/>
      <c r="T3340" s="26"/>
      <c r="U3340" s="26"/>
      <c r="V3340" s="26"/>
    </row>
    <row r="3341" spans="1:22" ht="14.5" x14ac:dyDescent="0.35">
      <c r="A3341" s="15">
        <v>28</v>
      </c>
      <c r="B3341" s="8">
        <v>180</v>
      </c>
      <c r="C3341" s="8">
        <v>1305555.5556000001</v>
      </c>
      <c r="D3341" s="8">
        <v>3833.3333339999999</v>
      </c>
      <c r="E3341" s="2">
        <v>1170</v>
      </c>
      <c r="F3341" s="2">
        <v>9577.912109375</v>
      </c>
      <c r="G3341" s="2">
        <v>490.68817138671898</v>
      </c>
      <c r="H3341" s="1">
        <v>9586.2881480639735</v>
      </c>
      <c r="I3341" s="1">
        <v>501.87950039286579</v>
      </c>
      <c r="J3341" s="1">
        <f t="shared" si="319"/>
        <v>8.7451613601412209E-2</v>
      </c>
      <c r="K3341" s="1">
        <f t="shared" si="320"/>
        <v>2.2807415500804393</v>
      </c>
      <c r="L3341" s="26"/>
      <c r="M3341" s="26"/>
      <c r="N3341" s="2">
        <v>1305555</v>
      </c>
      <c r="O3341" s="26"/>
      <c r="P3341" s="26"/>
      <c r="Q3341" s="26"/>
      <c r="R3341" s="26"/>
      <c r="S3341" s="26"/>
      <c r="T3341" s="26"/>
      <c r="U3341" s="26"/>
      <c r="V3341" s="26"/>
    </row>
    <row r="3342" spans="1:22" ht="14.5" x14ac:dyDescent="0.35">
      <c r="A3342" s="15">
        <v>28</v>
      </c>
      <c r="B3342" s="8">
        <v>180</v>
      </c>
      <c r="C3342" s="8">
        <v>1305555.5556000001</v>
      </c>
      <c r="D3342" s="8">
        <v>3833.3333339999999</v>
      </c>
      <c r="E3342" s="2">
        <v>1200</v>
      </c>
      <c r="F3342" s="2">
        <v>10711.787109375</v>
      </c>
      <c r="G3342" s="2">
        <v>530.55432128906295</v>
      </c>
      <c r="H3342" s="1">
        <v>9915.6874965466632</v>
      </c>
      <c r="I3342" s="1">
        <v>512.22488465482047</v>
      </c>
      <c r="J3342" s="1">
        <f t="shared" si="319"/>
        <v>-7.431996217807459</v>
      </c>
      <c r="K3342" s="1">
        <f t="shared" si="320"/>
        <v>-3.4547709628880812</v>
      </c>
      <c r="L3342" s="26"/>
      <c r="M3342" s="26"/>
      <c r="N3342" s="2">
        <v>1305555</v>
      </c>
      <c r="O3342" s="26"/>
      <c r="P3342" s="26"/>
      <c r="Q3342" s="26"/>
      <c r="R3342" s="26"/>
      <c r="S3342" s="26"/>
      <c r="T3342" s="26"/>
      <c r="U3342" s="26"/>
      <c r="V3342" s="26"/>
    </row>
    <row r="3343" spans="1:22" ht="14.5" x14ac:dyDescent="0.35">
      <c r="A3343" s="15">
        <v>28</v>
      </c>
      <c r="B3343" s="8">
        <v>180</v>
      </c>
      <c r="C3343" s="8">
        <v>1305555.5556000001</v>
      </c>
      <c r="D3343" s="8">
        <v>3833.3333339999999</v>
      </c>
      <c r="E3343" s="2">
        <v>1230</v>
      </c>
      <c r="F3343" s="2">
        <v>10461.84765625</v>
      </c>
      <c r="G3343" s="2">
        <v>501.95977783203102</v>
      </c>
      <c r="H3343" s="1">
        <v>9923.809753653497</v>
      </c>
      <c r="I3343" s="1">
        <v>513.37971673508446</v>
      </c>
      <c r="J3343" s="1">
        <f t="shared" si="319"/>
        <v>-5.1428573639673907</v>
      </c>
      <c r="K3343" s="1">
        <f t="shared" si="320"/>
        <v>2.2750705150871369</v>
      </c>
      <c r="L3343" s="26"/>
      <c r="M3343" s="26"/>
      <c r="N3343" s="2">
        <v>1305555</v>
      </c>
      <c r="O3343" s="26"/>
      <c r="P3343" s="26"/>
      <c r="Q3343" s="26"/>
      <c r="R3343" s="26"/>
      <c r="S3343" s="26"/>
      <c r="T3343" s="26"/>
      <c r="U3343" s="26"/>
      <c r="V3343" s="26"/>
    </row>
    <row r="3344" spans="1:22" ht="14.5" x14ac:dyDescent="0.35">
      <c r="A3344" s="15">
        <v>28</v>
      </c>
      <c r="B3344" s="8">
        <v>180</v>
      </c>
      <c r="C3344" s="8">
        <v>1305555.5556000001</v>
      </c>
      <c r="D3344" s="8">
        <v>3833.3333339999999</v>
      </c>
      <c r="E3344" s="2">
        <v>1260</v>
      </c>
      <c r="F3344" s="2">
        <v>10807.1806640625</v>
      </c>
      <c r="G3344" s="2">
        <v>491.95907592773398</v>
      </c>
      <c r="H3344" s="1">
        <v>10245.54267177978</v>
      </c>
      <c r="I3344" s="1">
        <v>512.19725709309159</v>
      </c>
      <c r="J3344" s="1">
        <f t="shared" si="319"/>
        <v>-5.1968964870769181</v>
      </c>
      <c r="K3344" s="1">
        <f t="shared" si="320"/>
        <v>4.1137936376501552</v>
      </c>
      <c r="L3344" s="26"/>
      <c r="M3344" s="26"/>
      <c r="N3344" s="2">
        <v>1305555</v>
      </c>
      <c r="O3344" s="26"/>
      <c r="P3344" s="26"/>
      <c r="Q3344" s="26"/>
      <c r="R3344" s="26"/>
      <c r="S3344" s="26"/>
      <c r="T3344" s="26"/>
      <c r="U3344" s="26"/>
      <c r="V3344" s="26"/>
    </row>
    <row r="3345" spans="1:22" ht="14.5" x14ac:dyDescent="0.35">
      <c r="A3345" s="15">
        <v>28</v>
      </c>
      <c r="B3345" s="8">
        <v>180</v>
      </c>
      <c r="C3345" s="8">
        <v>1305555.5556000001</v>
      </c>
      <c r="D3345" s="8">
        <v>3833.3333339999999</v>
      </c>
      <c r="E3345" s="2">
        <v>1290</v>
      </c>
      <c r="F3345" s="2">
        <v>10262.830078125</v>
      </c>
      <c r="G3345" s="2">
        <v>449.64309692382801</v>
      </c>
      <c r="H3345" s="1">
        <v>9273.9298501531212</v>
      </c>
      <c r="I3345" s="1">
        <v>441.34296222312162</v>
      </c>
      <c r="J3345" s="1">
        <f t="shared" si="319"/>
        <v>-9.6357458950791575</v>
      </c>
      <c r="K3345" s="1">
        <f t="shared" si="320"/>
        <v>-1.8459384248286328</v>
      </c>
      <c r="L3345" s="26"/>
      <c r="M3345" s="26"/>
      <c r="N3345" s="2">
        <v>0</v>
      </c>
      <c r="O3345" s="26"/>
      <c r="P3345" s="26"/>
      <c r="Q3345" s="26"/>
      <c r="R3345" s="26"/>
      <c r="S3345" s="26"/>
      <c r="T3345" s="26"/>
      <c r="U3345" s="26"/>
      <c r="V3345" s="26"/>
    </row>
    <row r="3346" spans="1:22" ht="14.5" x14ac:dyDescent="0.35">
      <c r="A3346" s="15">
        <v>28</v>
      </c>
      <c r="B3346" s="8">
        <v>180</v>
      </c>
      <c r="C3346" s="8">
        <v>1305555.5556000001</v>
      </c>
      <c r="D3346" s="8">
        <v>3833.3333339999999</v>
      </c>
      <c r="E3346" s="2">
        <v>1320</v>
      </c>
      <c r="F3346" s="2">
        <v>9036.07421875</v>
      </c>
      <c r="G3346" s="2">
        <v>387.13220214843801</v>
      </c>
      <c r="H3346" s="1">
        <v>9146.5248808636825</v>
      </c>
      <c r="I3346" s="1">
        <v>392.68358248990597</v>
      </c>
      <c r="J3346" s="1">
        <f t="shared" si="319"/>
        <v>1.222330178347756</v>
      </c>
      <c r="K3346" s="1">
        <f t="shared" si="320"/>
        <v>1.4339753476099095</v>
      </c>
      <c r="L3346" s="26"/>
      <c r="M3346" s="26"/>
      <c r="N3346" s="2">
        <v>4.2083764722816397E-14</v>
      </c>
      <c r="O3346" s="26"/>
      <c r="P3346" s="26"/>
      <c r="Q3346" s="26"/>
      <c r="R3346" s="26"/>
      <c r="S3346" s="26"/>
      <c r="T3346" s="26"/>
      <c r="U3346" s="26"/>
      <c r="V3346" s="26"/>
    </row>
    <row r="3347" spans="1:22" ht="14.5" x14ac:dyDescent="0.35">
      <c r="A3347" s="15">
        <v>28</v>
      </c>
      <c r="B3347" s="8">
        <v>180</v>
      </c>
      <c r="C3347" s="8">
        <v>1305555.5556000001</v>
      </c>
      <c r="D3347" s="8">
        <v>3833.3333339999999</v>
      </c>
      <c r="E3347" s="2">
        <v>1350</v>
      </c>
      <c r="F3347" s="2">
        <v>9529.1630859375</v>
      </c>
      <c r="G3347" s="2">
        <v>401.76550292968801</v>
      </c>
      <c r="H3347" s="1">
        <v>9377.8685612542613</v>
      </c>
      <c r="I3347" s="1">
        <v>386.21415940699541</v>
      </c>
      <c r="J3347" s="1">
        <f t="shared" si="319"/>
        <v>-1.5877000248480271</v>
      </c>
      <c r="K3347" s="1">
        <f t="shared" si="320"/>
        <v>-3.8707513236680771</v>
      </c>
      <c r="L3347" s="26"/>
      <c r="M3347" s="26"/>
      <c r="N3347" s="2">
        <v>1.57821855356535E-14</v>
      </c>
      <c r="O3347" s="26"/>
      <c r="P3347" s="26"/>
      <c r="Q3347" s="26"/>
      <c r="R3347" s="26"/>
      <c r="S3347" s="26"/>
      <c r="T3347" s="26"/>
      <c r="U3347" s="26"/>
      <c r="V3347" s="26"/>
    </row>
    <row r="3348" spans="1:22" ht="14.5" x14ac:dyDescent="0.35">
      <c r="A3348" s="15">
        <v>28</v>
      </c>
      <c r="B3348" s="8">
        <v>180</v>
      </c>
      <c r="C3348" s="8">
        <v>1305555.5556000001</v>
      </c>
      <c r="D3348" s="8">
        <v>3833.3333339999999</v>
      </c>
      <c r="E3348" s="2">
        <v>1380</v>
      </c>
      <c r="F3348" s="2">
        <v>9507.6982421875</v>
      </c>
      <c r="G3348" s="2">
        <v>384.22161865234398</v>
      </c>
      <c r="H3348" s="1">
        <v>9752.8784357009135</v>
      </c>
      <c r="I3348" s="1">
        <v>390.26234012629499</v>
      </c>
      <c r="J3348" s="1">
        <f t="shared" si="319"/>
        <v>2.5787544710401251</v>
      </c>
      <c r="K3348" s="1">
        <f t="shared" si="320"/>
        <v>1.5721971853480863</v>
      </c>
      <c r="L3348" s="26"/>
      <c r="M3348" s="26"/>
      <c r="N3348" s="2">
        <v>0</v>
      </c>
      <c r="O3348" s="26"/>
      <c r="P3348" s="26"/>
      <c r="Q3348" s="26"/>
      <c r="R3348" s="26"/>
      <c r="S3348" s="26"/>
      <c r="T3348" s="26"/>
      <c r="U3348" s="26"/>
      <c r="V3348" s="26"/>
    </row>
    <row r="3349" spans="1:22" ht="14.5" x14ac:dyDescent="0.35">
      <c r="A3349" s="15">
        <v>28</v>
      </c>
      <c r="B3349" s="8">
        <v>180</v>
      </c>
      <c r="C3349" s="8">
        <v>1305555.5556000001</v>
      </c>
      <c r="D3349" s="8">
        <v>3833.3333339999999</v>
      </c>
      <c r="E3349" s="2">
        <v>1410</v>
      </c>
      <c r="F3349" s="2">
        <v>9918.798828125</v>
      </c>
      <c r="G3349" s="2">
        <v>393.04113769531301</v>
      </c>
      <c r="H3349" s="1">
        <v>10185.423672382791</v>
      </c>
      <c r="I3349" s="1">
        <v>397.55713081174417</v>
      </c>
      <c r="J3349" s="1">
        <f t="shared" si="319"/>
        <v>2.6880759341722853</v>
      </c>
      <c r="K3349" s="1">
        <f t="shared" si="320"/>
        <v>1.148987391729966</v>
      </c>
      <c r="L3349" s="26"/>
      <c r="M3349" s="26"/>
      <c r="N3349" s="2">
        <v>9.4686743526157398E-14</v>
      </c>
      <c r="O3349" s="26"/>
      <c r="P3349" s="26"/>
      <c r="Q3349" s="26"/>
      <c r="R3349" s="26"/>
      <c r="S3349" s="26"/>
      <c r="T3349" s="26"/>
      <c r="U3349" s="26"/>
      <c r="V3349" s="26"/>
    </row>
    <row r="3350" spans="1:22" ht="14.5" x14ac:dyDescent="0.35">
      <c r="A3350" s="15">
        <v>28</v>
      </c>
      <c r="B3350" s="8">
        <v>180</v>
      </c>
      <c r="C3350" s="8">
        <v>1305555.5556000001</v>
      </c>
      <c r="D3350" s="8">
        <v>3833.3333339999999</v>
      </c>
      <c r="E3350" s="2">
        <v>1440</v>
      </c>
      <c r="F3350" s="2">
        <v>10134.0263671875</v>
      </c>
      <c r="G3350" s="2">
        <v>400.84735107421898</v>
      </c>
      <c r="H3350" s="1">
        <v>10277.37349009295</v>
      </c>
      <c r="I3350" s="1">
        <v>409.62062438309249</v>
      </c>
      <c r="J3350" s="1">
        <f t="shared" si="319"/>
        <v>1.414513024848518</v>
      </c>
      <c r="K3350" s="1">
        <f t="shared" si="320"/>
        <v>2.1886818723791683</v>
      </c>
      <c r="L3350" s="26"/>
      <c r="M3350" s="26"/>
      <c r="N3350" s="2">
        <v>1.4728980025653E-13</v>
      </c>
      <c r="O3350" s="26"/>
      <c r="P3350" s="26"/>
      <c r="Q3350" s="26"/>
      <c r="R3350" s="26"/>
      <c r="S3350" s="26"/>
      <c r="T3350" s="26"/>
      <c r="U3350" s="26"/>
      <c r="V3350" s="26"/>
    </row>
    <row r="3351" spans="1:22" ht="14.5" x14ac:dyDescent="0.35">
      <c r="A3351" s="15">
        <v>28</v>
      </c>
      <c r="B3351" s="8">
        <v>180</v>
      </c>
      <c r="C3351" s="8">
        <v>1305555.5556000001</v>
      </c>
      <c r="D3351" s="8">
        <v>3833.3333339999999</v>
      </c>
      <c r="E3351" s="2">
        <v>1470</v>
      </c>
      <c r="F3351" s="2">
        <v>11326.609375</v>
      </c>
      <c r="G3351" s="2">
        <v>465.05416870117199</v>
      </c>
      <c r="H3351" s="1">
        <v>11217.809990064379</v>
      </c>
      <c r="I3351" s="1">
        <v>468.27621314431212</v>
      </c>
      <c r="J3351" s="1">
        <f t="shared" si="319"/>
        <v>-0.96056446667757323</v>
      </c>
      <c r="K3351" s="1">
        <f t="shared" si="320"/>
        <v>0.69283207419446036</v>
      </c>
      <c r="L3351" s="26"/>
      <c r="M3351" s="26"/>
      <c r="N3351" s="2">
        <v>1305555</v>
      </c>
      <c r="O3351" s="26"/>
      <c r="P3351" s="26"/>
      <c r="Q3351" s="26"/>
      <c r="R3351" s="26"/>
      <c r="S3351" s="26"/>
      <c r="T3351" s="26"/>
      <c r="U3351" s="26"/>
      <c r="V3351" s="26"/>
    </row>
    <row r="3352" spans="1:22" ht="14.5" x14ac:dyDescent="0.35">
      <c r="A3352" s="15">
        <v>28</v>
      </c>
      <c r="B3352" s="8">
        <v>180</v>
      </c>
      <c r="C3352" s="8">
        <v>1305555.5556000001</v>
      </c>
      <c r="D3352" s="8">
        <v>3833.3333339999999</v>
      </c>
      <c r="E3352" s="2">
        <v>1500</v>
      </c>
      <c r="F3352" s="2">
        <v>12072.9736328125</v>
      </c>
      <c r="G3352" s="2">
        <v>511.62384033203102</v>
      </c>
      <c r="H3352" s="1">
        <v>12037.232378892821</v>
      </c>
      <c r="I3352" s="1">
        <v>515.74092138892183</v>
      </c>
      <c r="J3352" s="1">
        <f t="shared" si="319"/>
        <v>-0.29604350184730044</v>
      </c>
      <c r="K3352" s="1">
        <f t="shared" si="320"/>
        <v>0.80470860275372014</v>
      </c>
      <c r="L3352" s="26"/>
      <c r="M3352" s="26"/>
      <c r="N3352" s="2">
        <v>1305555</v>
      </c>
      <c r="O3352" s="26"/>
      <c r="P3352" s="26"/>
      <c r="Q3352" s="26"/>
      <c r="R3352" s="26"/>
      <c r="S3352" s="26"/>
      <c r="T3352" s="26"/>
      <c r="U3352" s="26"/>
      <c r="V3352" s="26"/>
    </row>
    <row r="3353" spans="1:22" ht="14.5" x14ac:dyDescent="0.35">
      <c r="A3353" s="15">
        <v>28</v>
      </c>
      <c r="B3353" s="8">
        <v>180</v>
      </c>
      <c r="C3353" s="8">
        <v>1305555.5556000001</v>
      </c>
      <c r="D3353" s="8">
        <v>3833.3333339999999</v>
      </c>
      <c r="E3353" s="2">
        <v>1530</v>
      </c>
      <c r="F3353" s="2">
        <v>12863.5322265625</v>
      </c>
      <c r="G3353" s="2">
        <v>553.02502441406295</v>
      </c>
      <c r="H3353" s="1">
        <v>12757.264112119779</v>
      </c>
      <c r="I3353" s="1">
        <v>544.5184861787983</v>
      </c>
      <c r="J3353" s="1">
        <f t="shared" si="319"/>
        <v>-0.82611923825465838</v>
      </c>
      <c r="K3353" s="1">
        <f t="shared" si="320"/>
        <v>-1.5381832394071937</v>
      </c>
      <c r="L3353" s="26"/>
      <c r="M3353" s="26"/>
      <c r="N3353" s="2">
        <v>1305555</v>
      </c>
      <c r="O3353" s="26"/>
      <c r="P3353" s="26"/>
      <c r="Q3353" s="26"/>
      <c r="R3353" s="26"/>
      <c r="S3353" s="26"/>
      <c r="T3353" s="26"/>
      <c r="U3353" s="26"/>
      <c r="V3353" s="26"/>
    </row>
    <row r="3354" spans="1:22" ht="14.5" x14ac:dyDescent="0.35">
      <c r="A3354" s="15">
        <v>28</v>
      </c>
      <c r="B3354" s="8">
        <v>180</v>
      </c>
      <c r="C3354" s="8">
        <v>1305555.5556000001</v>
      </c>
      <c r="D3354" s="8">
        <v>3833.3333339999999</v>
      </c>
      <c r="E3354" s="2">
        <v>1560</v>
      </c>
      <c r="F3354" s="2">
        <v>13350.298828125</v>
      </c>
      <c r="G3354" s="2">
        <v>572.38342285156205</v>
      </c>
      <c r="H3354" s="1">
        <v>13395.66386573067</v>
      </c>
      <c r="I3354" s="1">
        <v>563.50614321253806</v>
      </c>
      <c r="J3354" s="1">
        <f t="shared" si="319"/>
        <v>0.33980540952461696</v>
      </c>
      <c r="K3354" s="1">
        <f t="shared" si="320"/>
        <v>-1.5509323444061647</v>
      </c>
      <c r="L3354" s="26"/>
      <c r="M3354" s="26"/>
      <c r="N3354" s="2">
        <v>1305555</v>
      </c>
      <c r="O3354" s="26"/>
      <c r="P3354" s="26"/>
      <c r="Q3354" s="26"/>
      <c r="R3354" s="26"/>
      <c r="S3354" s="26"/>
      <c r="T3354" s="26"/>
      <c r="U3354" s="26"/>
      <c r="V3354" s="26"/>
    </row>
    <row r="3355" spans="1:22" ht="14.5" x14ac:dyDescent="0.35">
      <c r="A3355" s="15">
        <v>28</v>
      </c>
      <c r="B3355" s="8">
        <v>180</v>
      </c>
      <c r="C3355" s="8">
        <v>1305555.5556000001</v>
      </c>
      <c r="D3355" s="8">
        <v>3833.3333339999999</v>
      </c>
      <c r="E3355" s="2">
        <v>1590</v>
      </c>
      <c r="F3355" s="2">
        <v>14120.6708984375</v>
      </c>
      <c r="G3355" s="2">
        <v>588.24346923828102</v>
      </c>
      <c r="H3355" s="1">
        <v>13900.408903241831</v>
      </c>
      <c r="I3355" s="1">
        <v>581.67792816705628</v>
      </c>
      <c r="J3355" s="1">
        <f t="shared" si="319"/>
        <v>-1.5598550294097018</v>
      </c>
      <c r="K3355" s="1">
        <f t="shared" si="320"/>
        <v>-1.1161264705116898</v>
      </c>
      <c r="L3355" s="26"/>
      <c r="M3355" s="26"/>
      <c r="N3355" s="2">
        <v>1305555</v>
      </c>
      <c r="O3355" s="26"/>
      <c r="P3355" s="26"/>
      <c r="Q3355" s="26"/>
      <c r="R3355" s="26"/>
      <c r="S3355" s="26"/>
      <c r="T3355" s="26"/>
      <c r="U3355" s="26"/>
      <c r="V3355" s="26"/>
    </row>
    <row r="3356" spans="1:22" ht="14.5" x14ac:dyDescent="0.35">
      <c r="A3356" s="15">
        <v>28</v>
      </c>
      <c r="B3356" s="8">
        <v>180</v>
      </c>
      <c r="C3356" s="8">
        <v>1305555.5556000001</v>
      </c>
      <c r="D3356" s="8">
        <v>3833.3333339999999</v>
      </c>
      <c r="E3356" s="2">
        <v>1620</v>
      </c>
      <c r="F3356" s="2">
        <v>14776.97265625</v>
      </c>
      <c r="G3356" s="2">
        <v>600.27239990234398</v>
      </c>
      <c r="H3356" s="1">
        <v>14303.848998472529</v>
      </c>
      <c r="I3356" s="1">
        <v>599.42085907094042</v>
      </c>
      <c r="J3356" s="1">
        <f t="shared" si="319"/>
        <v>-3.2017630998143622</v>
      </c>
      <c r="K3356" s="1">
        <f t="shared" si="320"/>
        <v>-0.1418590679068516</v>
      </c>
      <c r="L3356" s="26"/>
      <c r="M3356" s="26"/>
      <c r="N3356" s="2">
        <v>1305555</v>
      </c>
      <c r="O3356" s="26"/>
      <c r="P3356" s="26"/>
      <c r="Q3356" s="26"/>
      <c r="R3356" s="26"/>
      <c r="S3356" s="26"/>
      <c r="T3356" s="26"/>
      <c r="U3356" s="26"/>
      <c r="V3356" s="26"/>
    </row>
    <row r="3357" spans="1:22" ht="14.5" x14ac:dyDescent="0.35">
      <c r="A3357" s="15">
        <v>28</v>
      </c>
      <c r="B3357" s="8">
        <v>180</v>
      </c>
      <c r="C3357" s="8">
        <v>1305555.5556000001</v>
      </c>
      <c r="D3357" s="8">
        <v>3833.3333339999999</v>
      </c>
      <c r="E3357" s="2">
        <v>1650</v>
      </c>
      <c r="F3357" s="2">
        <v>13338.900390625</v>
      </c>
      <c r="G3357" s="2">
        <v>523.80865478515602</v>
      </c>
      <c r="H3357" s="1">
        <v>13279.97949262065</v>
      </c>
      <c r="I3357" s="1">
        <v>507.50126809234757</v>
      </c>
      <c r="J3357" s="1">
        <f t="shared" si="319"/>
        <v>-0.44172230303002313</v>
      </c>
      <c r="K3357" s="1">
        <f t="shared" si="320"/>
        <v>-3.1132335336263286</v>
      </c>
      <c r="L3357" s="26"/>
      <c r="M3357" s="26"/>
      <c r="N3357" s="2">
        <v>5.2604486521987101E-14</v>
      </c>
      <c r="O3357" s="26"/>
      <c r="P3357" s="26"/>
      <c r="Q3357" s="26"/>
      <c r="R3357" s="26"/>
      <c r="S3357" s="26"/>
      <c r="T3357" s="26"/>
      <c r="U3357" s="26"/>
      <c r="V3357" s="26"/>
    </row>
    <row r="3358" spans="1:22" ht="14.5" x14ac:dyDescent="0.35">
      <c r="A3358" s="15">
        <v>28</v>
      </c>
      <c r="B3358" s="8">
        <v>180</v>
      </c>
      <c r="C3358" s="8">
        <v>1305555.5556000001</v>
      </c>
      <c r="D3358" s="8">
        <v>3833.3333339999999</v>
      </c>
      <c r="E3358" s="2">
        <v>1680</v>
      </c>
      <c r="F3358" s="2">
        <v>13127.837890625</v>
      </c>
      <c r="G3358" s="2">
        <v>500.41598510742199</v>
      </c>
      <c r="H3358" s="1">
        <v>12845.89595670161</v>
      </c>
      <c r="I3358" s="1">
        <v>456.54211440137402</v>
      </c>
      <c r="J3358" s="1">
        <f t="shared" si="319"/>
        <v>-2.1476646518063238</v>
      </c>
      <c r="K3358" s="1">
        <f t="shared" si="320"/>
        <v>-8.7674798591075707</v>
      </c>
      <c r="L3358" s="26"/>
      <c r="M3358" s="26"/>
      <c r="N3358" s="2">
        <v>9.4686845170111005E-14</v>
      </c>
      <c r="O3358" s="26"/>
      <c r="P3358" s="26"/>
      <c r="Q3358" s="26"/>
      <c r="R3358" s="26"/>
      <c r="S3358" s="26"/>
      <c r="T3358" s="26"/>
      <c r="U3358" s="26"/>
      <c r="V3358" s="26"/>
    </row>
    <row r="3359" spans="1:22" ht="14.5" x14ac:dyDescent="0.35">
      <c r="A3359" s="15">
        <v>28</v>
      </c>
      <c r="B3359" s="8">
        <v>180</v>
      </c>
      <c r="C3359" s="8">
        <v>1305555.5556000001</v>
      </c>
      <c r="D3359" s="8">
        <v>3833.3333339999999</v>
      </c>
      <c r="E3359" s="2">
        <v>1710</v>
      </c>
      <c r="F3359" s="2">
        <v>13030.185546875</v>
      </c>
      <c r="G3359" s="2">
        <v>463.56466674804699</v>
      </c>
      <c r="H3359" s="1">
        <v>12703.167410339889</v>
      </c>
      <c r="I3359" s="1">
        <v>440.87403659976161</v>
      </c>
      <c r="J3359" s="1">
        <f t="shared" si="319"/>
        <v>-2.5096966989356413</v>
      </c>
      <c r="K3359" s="1">
        <f t="shared" si="320"/>
        <v>-4.894814418765443</v>
      </c>
      <c r="L3359" s="26"/>
      <c r="M3359" s="26"/>
      <c r="N3359" s="2">
        <v>0</v>
      </c>
      <c r="O3359" s="26"/>
      <c r="P3359" s="26"/>
      <c r="Q3359" s="26"/>
      <c r="R3359" s="26"/>
      <c r="S3359" s="26"/>
      <c r="T3359" s="26"/>
      <c r="U3359" s="26"/>
      <c r="V3359" s="26"/>
    </row>
    <row r="3360" spans="1:22" ht="14.5" x14ac:dyDescent="0.35">
      <c r="A3360" s="15">
        <v>28</v>
      </c>
      <c r="B3360" s="8">
        <v>180</v>
      </c>
      <c r="C3360" s="8">
        <v>1305555.5556000001</v>
      </c>
      <c r="D3360" s="8">
        <v>3833.3333339999999</v>
      </c>
      <c r="E3360" s="2">
        <v>1740</v>
      </c>
      <c r="F3360" s="2">
        <v>12794.005859375</v>
      </c>
      <c r="G3360" s="2">
        <v>430.97351074218801</v>
      </c>
      <c r="H3360" s="1">
        <v>12749.31453072695</v>
      </c>
      <c r="I3360" s="1">
        <v>435.02999471877428</v>
      </c>
      <c r="J3360" s="1">
        <f t="shared" si="319"/>
        <v>-0.34931458637172724</v>
      </c>
      <c r="K3360" s="1">
        <f t="shared" si="320"/>
        <v>0.94123742538155375</v>
      </c>
      <c r="L3360" s="26"/>
      <c r="M3360" s="26"/>
      <c r="N3360" s="2">
        <v>2.1042463426009999E-14</v>
      </c>
      <c r="O3360" s="26"/>
      <c r="P3360" s="26"/>
      <c r="Q3360" s="26"/>
      <c r="R3360" s="26"/>
      <c r="S3360" s="26"/>
      <c r="T3360" s="26"/>
      <c r="U3360" s="26"/>
      <c r="V3360" s="26"/>
    </row>
    <row r="3361" spans="1:22" ht="14.5" x14ac:dyDescent="0.35">
      <c r="A3361" s="15">
        <v>28</v>
      </c>
      <c r="B3361" s="8">
        <v>180</v>
      </c>
      <c r="C3361" s="8">
        <v>1305555.5556000001</v>
      </c>
      <c r="D3361" s="8">
        <v>3833.3333339999999</v>
      </c>
      <c r="E3361" s="2">
        <v>1770</v>
      </c>
      <c r="F3361" s="2">
        <v>12941.537109375</v>
      </c>
      <c r="G3361" s="2">
        <v>435.60662841796898</v>
      </c>
      <c r="H3361" s="1">
        <v>12917.90915635608</v>
      </c>
      <c r="I3361" s="1">
        <v>431.34192417592459</v>
      </c>
      <c r="J3361" s="1">
        <f t="shared" si="319"/>
        <v>-0.18257454906035867</v>
      </c>
      <c r="K3361" s="1">
        <f t="shared" si="320"/>
        <v>-0.97902648027485051</v>
      </c>
      <c r="L3361" s="26"/>
      <c r="M3361" s="26"/>
      <c r="N3361" s="2">
        <v>2.5249596792738199E-13</v>
      </c>
      <c r="O3361" s="26"/>
      <c r="P3361" s="26"/>
      <c r="Q3361" s="26"/>
      <c r="R3361" s="26"/>
      <c r="S3361" s="26"/>
      <c r="T3361" s="26"/>
      <c r="U3361" s="26"/>
      <c r="V3361" s="26"/>
    </row>
    <row r="3362" spans="1:22" ht="14.5" x14ac:dyDescent="0.35">
      <c r="A3362" s="15">
        <v>28</v>
      </c>
      <c r="B3362" s="8">
        <v>180</v>
      </c>
      <c r="C3362" s="8">
        <v>1305555.5556000001</v>
      </c>
      <c r="D3362" s="8">
        <v>3833.3333339999999</v>
      </c>
      <c r="E3362" s="2">
        <v>1800</v>
      </c>
      <c r="F3362" s="2">
        <v>13150.3134765625</v>
      </c>
      <c r="G3362" s="2">
        <v>442.35073852539102</v>
      </c>
      <c r="H3362" s="1">
        <v>13224.869017294001</v>
      </c>
      <c r="I3362" s="1">
        <v>428.12709751398251</v>
      </c>
      <c r="J3362" s="1">
        <f t="shared" si="319"/>
        <v>0.56694877171087321</v>
      </c>
      <c r="K3362" s="1">
        <f t="shared" si="320"/>
        <v>-3.2154667716446186</v>
      </c>
      <c r="L3362" s="26"/>
      <c r="M3362" s="26"/>
      <c r="N3362" s="2">
        <v>1.9989287731569201E-13</v>
      </c>
      <c r="O3362" s="26"/>
      <c r="P3362" s="26"/>
      <c r="Q3362" s="26"/>
      <c r="R3362" s="26"/>
      <c r="S3362" s="26"/>
      <c r="T3362" s="26"/>
      <c r="U3362" s="26"/>
      <c r="V3362" s="26"/>
    </row>
    <row r="3363" spans="1:22" ht="14.5" x14ac:dyDescent="0.35">
      <c r="A3363" s="15">
        <v>28</v>
      </c>
      <c r="B3363" s="8">
        <v>180</v>
      </c>
      <c r="C3363" s="8">
        <v>1305555.5556000001</v>
      </c>
      <c r="D3363" s="8">
        <v>3833.3333339999999</v>
      </c>
      <c r="E3363" s="2">
        <v>1830</v>
      </c>
      <c r="F3363" s="2">
        <v>14864.2900390625</v>
      </c>
      <c r="G3363" s="2">
        <v>505.47390747070301</v>
      </c>
      <c r="H3363" s="1">
        <v>14266.5055544078</v>
      </c>
      <c r="I3363" s="1">
        <v>513.62887555228917</v>
      </c>
      <c r="J3363" s="1">
        <f t="shared" si="319"/>
        <v>-4.021614776647632</v>
      </c>
      <c r="K3363" s="1">
        <f t="shared" si="320"/>
        <v>1.613331165280538</v>
      </c>
      <c r="L3363" s="26"/>
      <c r="M3363" s="26"/>
      <c r="N3363" s="2">
        <v>1305555</v>
      </c>
      <c r="O3363" s="26"/>
      <c r="P3363" s="26"/>
      <c r="Q3363" s="26"/>
      <c r="R3363" s="26"/>
      <c r="S3363" s="26"/>
      <c r="T3363" s="26"/>
      <c r="U3363" s="26"/>
      <c r="V3363" s="26"/>
    </row>
    <row r="3364" spans="1:22" ht="14.5" x14ac:dyDescent="0.35">
      <c r="A3364" s="15">
        <v>28</v>
      </c>
      <c r="B3364" s="8">
        <v>180</v>
      </c>
      <c r="C3364" s="8">
        <v>1305555.5556000001</v>
      </c>
      <c r="D3364" s="8">
        <v>3833.3333339999999</v>
      </c>
      <c r="E3364" s="2">
        <v>1860</v>
      </c>
      <c r="F3364" s="2">
        <v>15614.484375</v>
      </c>
      <c r="G3364" s="2">
        <v>542.323486328125</v>
      </c>
      <c r="H3364" s="1">
        <v>15341.096230339899</v>
      </c>
      <c r="I3364" s="1">
        <v>552.54050858155256</v>
      </c>
      <c r="J3364" s="1">
        <f t="shared" si="319"/>
        <v>-1.7508624562577064</v>
      </c>
      <c r="K3364" s="1">
        <f t="shared" si="320"/>
        <v>1.8839350518642111</v>
      </c>
      <c r="L3364" s="26"/>
      <c r="M3364" s="26"/>
      <c r="N3364" s="2">
        <v>1305555</v>
      </c>
      <c r="O3364" s="26"/>
      <c r="P3364" s="26"/>
      <c r="Q3364" s="26"/>
      <c r="R3364" s="26"/>
      <c r="S3364" s="26"/>
      <c r="T3364" s="26"/>
      <c r="U3364" s="26"/>
      <c r="V3364" s="26"/>
    </row>
    <row r="3365" spans="1:22" ht="14.5" x14ac:dyDescent="0.35">
      <c r="A3365" s="15">
        <v>28</v>
      </c>
      <c r="B3365" s="8">
        <v>180</v>
      </c>
      <c r="C3365" s="8">
        <v>1305555.5556000001</v>
      </c>
      <c r="D3365" s="8">
        <v>3833.3333339999999</v>
      </c>
      <c r="E3365" s="2">
        <v>1890</v>
      </c>
      <c r="F3365" s="2">
        <v>16268.994140625</v>
      </c>
      <c r="G3365" s="2">
        <v>562.4375</v>
      </c>
      <c r="H3365" s="1">
        <v>16229.61954078601</v>
      </c>
      <c r="I3365" s="1">
        <v>565.77828960856721</v>
      </c>
      <c r="J3365" s="1">
        <f t="shared" si="319"/>
        <v>-0.24202233708270848</v>
      </c>
      <c r="K3365" s="1">
        <f t="shared" si="320"/>
        <v>0.59398415087315592</v>
      </c>
      <c r="L3365" s="26"/>
      <c r="M3365" s="26"/>
      <c r="N3365" s="2">
        <v>1305555</v>
      </c>
      <c r="O3365" s="26"/>
      <c r="P3365" s="26"/>
      <c r="Q3365" s="26"/>
      <c r="R3365" s="26"/>
      <c r="S3365" s="26"/>
      <c r="T3365" s="26"/>
      <c r="U3365" s="26"/>
      <c r="V3365" s="26"/>
    </row>
    <row r="3366" spans="1:22" ht="14.5" x14ac:dyDescent="0.35">
      <c r="A3366" s="15">
        <v>28</v>
      </c>
      <c r="B3366" s="8">
        <v>180</v>
      </c>
      <c r="C3366" s="8">
        <v>1305555.5556000001</v>
      </c>
      <c r="D3366" s="8">
        <v>3833.3333339999999</v>
      </c>
      <c r="E3366" s="2">
        <v>1920</v>
      </c>
      <c r="F3366" s="2">
        <v>16944.59765625</v>
      </c>
      <c r="G3366" s="2">
        <v>575.3388671875</v>
      </c>
      <c r="H3366" s="1">
        <v>17085.860847988781</v>
      </c>
      <c r="I3366" s="1">
        <v>569.52077948309113</v>
      </c>
      <c r="J3366" s="1">
        <f t="shared" si="319"/>
        <v>0.83367687214854547</v>
      </c>
      <c r="K3366" s="1">
        <f t="shared" si="320"/>
        <v>-1.0112453783715576</v>
      </c>
      <c r="L3366" s="26"/>
      <c r="M3366" s="26"/>
      <c r="N3366" s="2">
        <v>1305555</v>
      </c>
      <c r="O3366" s="26"/>
      <c r="P3366" s="26"/>
      <c r="Q3366" s="26"/>
      <c r="R3366" s="26"/>
      <c r="S3366" s="26"/>
      <c r="T3366" s="26"/>
      <c r="U3366" s="26"/>
      <c r="V3366" s="26"/>
    </row>
    <row r="3367" spans="1:22" ht="14.5" x14ac:dyDescent="0.35">
      <c r="A3367" s="15">
        <v>28</v>
      </c>
      <c r="B3367" s="8">
        <v>180</v>
      </c>
      <c r="C3367" s="8">
        <v>1305555.5556000001</v>
      </c>
      <c r="D3367" s="8">
        <v>3833.3333339999999</v>
      </c>
      <c r="E3367" s="2">
        <v>1950</v>
      </c>
      <c r="F3367" s="2">
        <v>17656.552734375</v>
      </c>
      <c r="G3367" s="2">
        <v>581.54815673828102</v>
      </c>
      <c r="H3367" s="1">
        <v>17923.15238812508</v>
      </c>
      <c r="I3367" s="1">
        <v>569.47081770759496</v>
      </c>
      <c r="J3367" s="1">
        <f t="shared" si="319"/>
        <v>1.5099190524945729</v>
      </c>
      <c r="K3367" s="1">
        <f t="shared" si="320"/>
        <v>-2.076756480224101</v>
      </c>
      <c r="L3367" s="26"/>
      <c r="M3367" s="26"/>
      <c r="N3367" s="2">
        <v>1305555</v>
      </c>
      <c r="O3367" s="26"/>
      <c r="P3367" s="26"/>
      <c r="Q3367" s="26"/>
      <c r="R3367" s="26"/>
      <c r="S3367" s="26"/>
      <c r="T3367" s="26"/>
      <c r="U3367" s="26"/>
      <c r="V3367" s="26"/>
    </row>
    <row r="3368" spans="1:22" ht="14.5" x14ac:dyDescent="0.35">
      <c r="A3368" s="15">
        <v>28</v>
      </c>
      <c r="B3368" s="8">
        <v>180</v>
      </c>
      <c r="C3368" s="8">
        <v>1305555.5556000001</v>
      </c>
      <c r="D3368" s="8">
        <v>3833.3333339999999</v>
      </c>
      <c r="E3368" s="2">
        <v>1980</v>
      </c>
      <c r="F3368" s="2">
        <v>18446.150390625</v>
      </c>
      <c r="G3368" s="2">
        <v>576.86126708984398</v>
      </c>
      <c r="H3368" s="1">
        <v>18893.745866020639</v>
      </c>
      <c r="I3368" s="1">
        <v>568.69297415451774</v>
      </c>
      <c r="J3368" s="1">
        <f t="shared" si="319"/>
        <v>2.4264980275945467</v>
      </c>
      <c r="K3368" s="1">
        <f t="shared" si="320"/>
        <v>-1.4159891470151442</v>
      </c>
      <c r="L3368" s="26"/>
      <c r="M3368" s="26"/>
      <c r="N3368" s="2">
        <v>1305555</v>
      </c>
      <c r="O3368" s="26"/>
      <c r="P3368" s="26"/>
      <c r="Q3368" s="26"/>
      <c r="R3368" s="26"/>
      <c r="S3368" s="26"/>
      <c r="T3368" s="26"/>
      <c r="U3368" s="26"/>
      <c r="V3368" s="26"/>
    </row>
    <row r="3369" spans="1:22" ht="14.5" x14ac:dyDescent="0.35">
      <c r="A3369" s="15">
        <v>28</v>
      </c>
      <c r="B3369" s="8">
        <v>180</v>
      </c>
      <c r="C3369" s="8">
        <v>1305555.5556000001</v>
      </c>
      <c r="D3369" s="8">
        <v>3833.3333339999999</v>
      </c>
      <c r="E3369" s="2">
        <v>2010</v>
      </c>
      <c r="F3369" s="2">
        <v>16775.982421875</v>
      </c>
      <c r="G3369" s="2">
        <v>500.47219848632801</v>
      </c>
      <c r="H3369" s="1">
        <v>17810.88346636905</v>
      </c>
      <c r="I3369" s="1">
        <v>504.96505792564318</v>
      </c>
      <c r="J3369" s="1">
        <f t="shared" si="319"/>
        <v>6.1689444973702035</v>
      </c>
      <c r="K3369" s="1">
        <f t="shared" si="320"/>
        <v>0.89772407995963932</v>
      </c>
      <c r="L3369" s="26"/>
      <c r="M3369" s="26"/>
      <c r="N3369" s="2">
        <v>0</v>
      </c>
      <c r="O3369" s="26"/>
      <c r="P3369" s="26"/>
      <c r="Q3369" s="26"/>
      <c r="R3369" s="26"/>
      <c r="S3369" s="26"/>
      <c r="T3369" s="26"/>
      <c r="U3369" s="26"/>
      <c r="V3369" s="26"/>
    </row>
    <row r="3370" spans="1:22" ht="14.5" x14ac:dyDescent="0.35">
      <c r="A3370" s="15">
        <v>28</v>
      </c>
      <c r="B3370" s="8">
        <v>180</v>
      </c>
      <c r="C3370" s="8">
        <v>1305555.5556000001</v>
      </c>
      <c r="D3370" s="8">
        <v>3833.3333339999999</v>
      </c>
      <c r="E3370" s="2">
        <v>2040</v>
      </c>
      <c r="F3370" s="2">
        <v>16429.564453125</v>
      </c>
      <c r="G3370" s="2">
        <v>473.27200317382801</v>
      </c>
      <c r="H3370" s="1">
        <v>17128.86081423342</v>
      </c>
      <c r="I3370" s="1">
        <v>477.25651725960262</v>
      </c>
      <c r="J3370" s="1">
        <f t="shared" si="319"/>
        <v>4.2563292721701416</v>
      </c>
      <c r="K3370" s="1">
        <f t="shared" si="320"/>
        <v>0.84190783715366624</v>
      </c>
      <c r="L3370" s="26"/>
      <c r="M3370" s="26"/>
      <c r="N3370" s="2">
        <v>1.05219135745275E-14</v>
      </c>
      <c r="O3370" s="26"/>
      <c r="P3370" s="26"/>
      <c r="Q3370" s="26"/>
      <c r="R3370" s="26"/>
      <c r="S3370" s="26"/>
      <c r="T3370" s="26"/>
      <c r="U3370" s="26"/>
      <c r="V3370" s="26"/>
    </row>
    <row r="3371" spans="1:22" ht="14.5" x14ac:dyDescent="0.35">
      <c r="A3371" s="15">
        <v>28</v>
      </c>
      <c r="B3371" s="8">
        <v>180</v>
      </c>
      <c r="C3371" s="8">
        <v>1305555.5556000001</v>
      </c>
      <c r="D3371" s="8">
        <v>3833.3333339999999</v>
      </c>
      <c r="E3371" s="2">
        <v>2070</v>
      </c>
      <c r="F3371" s="2">
        <v>16541.765625</v>
      </c>
      <c r="G3371" s="2">
        <v>460.39053344726602</v>
      </c>
      <c r="H3371" s="1">
        <v>16777.664406131189</v>
      </c>
      <c r="I3371" s="1">
        <v>461.48809801110622</v>
      </c>
      <c r="J3371" s="1">
        <f t="shared" si="319"/>
        <v>1.4260798180737677</v>
      </c>
      <c r="K3371" s="1">
        <f t="shared" si="320"/>
        <v>0.23839859512791464</v>
      </c>
      <c r="L3371" s="26"/>
      <c r="M3371" s="26"/>
      <c r="N3371" s="2">
        <v>0</v>
      </c>
      <c r="O3371" s="26"/>
      <c r="P3371" s="26"/>
      <c r="Q3371" s="26"/>
      <c r="R3371" s="26"/>
      <c r="S3371" s="26"/>
      <c r="T3371" s="26"/>
      <c r="U3371" s="26"/>
      <c r="V3371" s="26"/>
    </row>
    <row r="3372" spans="1:22" ht="14.5" x14ac:dyDescent="0.35">
      <c r="A3372" s="15">
        <v>28</v>
      </c>
      <c r="B3372" s="8">
        <v>180</v>
      </c>
      <c r="C3372" s="8">
        <v>1305555.5556000001</v>
      </c>
      <c r="D3372" s="8">
        <v>3833.3333339999999</v>
      </c>
      <c r="E3372" s="2">
        <v>2100</v>
      </c>
      <c r="F3372" s="2">
        <v>16667.669921875</v>
      </c>
      <c r="G3372" s="2">
        <v>455.92086791992199</v>
      </c>
      <c r="H3372" s="1">
        <v>16619.699548918248</v>
      </c>
      <c r="I3372" s="1">
        <v>453.98640242639061</v>
      </c>
      <c r="J3372" s="1">
        <f t="shared" si="319"/>
        <v>-0.28780491323381974</v>
      </c>
      <c r="K3372" s="1">
        <f t="shared" si="320"/>
        <v>-0.42429851968766358</v>
      </c>
      <c r="L3372" s="26"/>
      <c r="M3372" s="26"/>
      <c r="N3372" s="2">
        <v>0</v>
      </c>
      <c r="O3372" s="26"/>
      <c r="P3372" s="26"/>
      <c r="Q3372" s="26"/>
      <c r="R3372" s="26"/>
      <c r="S3372" s="26"/>
      <c r="T3372" s="26"/>
      <c r="U3372" s="26"/>
      <c r="V3372" s="26"/>
    </row>
    <row r="3373" spans="1:22" ht="14.5" x14ac:dyDescent="0.35">
      <c r="A3373" s="15">
        <v>28</v>
      </c>
      <c r="B3373" s="8">
        <v>180</v>
      </c>
      <c r="C3373" s="8">
        <v>1305555.5556000001</v>
      </c>
      <c r="D3373" s="8">
        <v>3833.3333339999999</v>
      </c>
      <c r="E3373" s="2">
        <v>2130</v>
      </c>
      <c r="F3373" s="2">
        <v>16409.81640625</v>
      </c>
      <c r="G3373" s="2">
        <v>448.33551025390602</v>
      </c>
      <c r="H3373" s="1">
        <v>16540.90929167092</v>
      </c>
      <c r="I3373" s="1">
        <v>449.07621856471383</v>
      </c>
      <c r="J3373" s="1">
        <f t="shared" si="319"/>
        <v>0.79886869039552644</v>
      </c>
      <c r="K3373" s="1">
        <f t="shared" si="320"/>
        <v>0.16521294741706238</v>
      </c>
      <c r="L3373" s="26"/>
      <c r="M3373" s="26"/>
      <c r="N3373" s="2">
        <v>0</v>
      </c>
      <c r="O3373" s="26"/>
      <c r="P3373" s="26"/>
      <c r="Q3373" s="26"/>
      <c r="R3373" s="26"/>
      <c r="S3373" s="26"/>
      <c r="T3373" s="26"/>
      <c r="U3373" s="26"/>
      <c r="V3373" s="26"/>
    </row>
    <row r="3374" spans="1:22" ht="14.5" x14ac:dyDescent="0.35">
      <c r="A3374" s="15">
        <v>28</v>
      </c>
      <c r="B3374" s="8">
        <v>180</v>
      </c>
      <c r="C3374" s="8">
        <v>1305555.5556000001</v>
      </c>
      <c r="D3374" s="8">
        <v>3833.3333339999999</v>
      </c>
      <c r="E3374" s="2">
        <v>2160</v>
      </c>
      <c r="F3374" s="2">
        <v>15975.326171875</v>
      </c>
      <c r="G3374" s="2">
        <v>445.60031127929699</v>
      </c>
      <c r="H3374" s="1">
        <v>16494.55978792012</v>
      </c>
      <c r="I3374" s="1">
        <v>444.26410093895498</v>
      </c>
      <c r="J3374" s="1">
        <f t="shared" si="319"/>
        <v>3.2502223144541773</v>
      </c>
      <c r="K3374" s="1">
        <f t="shared" si="320"/>
        <v>-0.2998674611572445</v>
      </c>
      <c r="L3374" s="26"/>
      <c r="M3374" s="26"/>
      <c r="N3374" s="2">
        <v>1.05207326411925E-13</v>
      </c>
      <c r="O3374" s="26"/>
      <c r="P3374" s="26"/>
      <c r="Q3374" s="26"/>
      <c r="R3374" s="26"/>
      <c r="S3374" s="26"/>
      <c r="T3374" s="26"/>
      <c r="U3374" s="26"/>
      <c r="V3374" s="26"/>
    </row>
    <row r="3375" spans="1:22" ht="14.5" x14ac:dyDescent="0.35">
      <c r="A3375" s="15">
        <v>28</v>
      </c>
      <c r="B3375" s="8">
        <v>180</v>
      </c>
      <c r="C3375" s="8">
        <v>1305555.5556000001</v>
      </c>
      <c r="D3375" s="8">
        <v>3833.3333339999999</v>
      </c>
      <c r="E3375" s="2">
        <v>2190</v>
      </c>
      <c r="F3375" s="2">
        <v>17790.65234375</v>
      </c>
      <c r="G3375" s="2">
        <v>506.74746704101602</v>
      </c>
      <c r="H3375" s="1">
        <v>17567.639087172611</v>
      </c>
      <c r="I3375" s="1">
        <v>503.77851219048711</v>
      </c>
      <c r="J3375" s="1">
        <f t="shared" si="319"/>
        <v>-1.253541760405068</v>
      </c>
      <c r="K3375" s="1">
        <f t="shared" si="320"/>
        <v>-0.58588449743323734</v>
      </c>
      <c r="L3375" s="26"/>
      <c r="M3375" s="26"/>
      <c r="N3375" s="2">
        <v>1305555</v>
      </c>
      <c r="O3375" s="26"/>
      <c r="P3375" s="26"/>
      <c r="Q3375" s="26"/>
      <c r="R3375" s="26"/>
      <c r="S3375" s="26"/>
      <c r="T3375" s="26"/>
      <c r="U3375" s="26"/>
      <c r="V3375" s="26"/>
    </row>
    <row r="3376" spans="1:22" ht="14.5" x14ac:dyDescent="0.35">
      <c r="A3376" s="15">
        <v>28</v>
      </c>
      <c r="B3376" s="8">
        <v>180</v>
      </c>
      <c r="C3376" s="8">
        <v>1305555.5556000001</v>
      </c>
      <c r="D3376" s="8">
        <v>3833.3333339999999</v>
      </c>
      <c r="E3376" s="2">
        <v>2220</v>
      </c>
      <c r="F3376" s="2">
        <v>18492.771484375</v>
      </c>
      <c r="G3376" s="2">
        <v>528.37750244140602</v>
      </c>
      <c r="H3376" s="1">
        <v>18437.0724475801</v>
      </c>
      <c r="I3376" s="1">
        <v>526.0986103632431</v>
      </c>
      <c r="J3376" s="1">
        <f t="shared" si="319"/>
        <v>-0.30119356009974846</v>
      </c>
      <c r="K3376" s="1">
        <f t="shared" si="320"/>
        <v>-0.4312999829919219</v>
      </c>
      <c r="L3376" s="26"/>
      <c r="M3376" s="26"/>
      <c r="N3376" s="2">
        <v>1305555</v>
      </c>
      <c r="O3376" s="26"/>
      <c r="P3376" s="26"/>
      <c r="Q3376" s="26"/>
      <c r="R3376" s="26"/>
      <c r="S3376" s="26"/>
      <c r="T3376" s="26"/>
      <c r="U3376" s="26"/>
      <c r="V3376" s="26"/>
    </row>
    <row r="3377" spans="1:22" ht="14.5" x14ac:dyDescent="0.35">
      <c r="A3377" s="15">
        <v>28</v>
      </c>
      <c r="B3377" s="8">
        <v>180</v>
      </c>
      <c r="C3377" s="8">
        <v>1305555.5556000001</v>
      </c>
      <c r="D3377" s="8">
        <v>3833.3333339999999</v>
      </c>
      <c r="E3377" s="2">
        <v>2250</v>
      </c>
      <c r="F3377" s="2">
        <v>19438.982421875</v>
      </c>
      <c r="G3377" s="2">
        <v>538.118896484375</v>
      </c>
      <c r="H3377" s="1">
        <v>19314.231653643448</v>
      </c>
      <c r="I3377" s="1">
        <v>531.53362503201345</v>
      </c>
      <c r="J3377" s="1">
        <f t="shared" si="319"/>
        <v>-0.64175565121746148</v>
      </c>
      <c r="K3377" s="1">
        <f t="shared" si="320"/>
        <v>-1.2237577039914942</v>
      </c>
      <c r="L3377" s="26"/>
      <c r="M3377" s="26"/>
      <c r="N3377" s="2">
        <v>1305555</v>
      </c>
      <c r="O3377" s="26"/>
      <c r="P3377" s="26"/>
      <c r="Q3377" s="26"/>
      <c r="R3377" s="26"/>
      <c r="S3377" s="26"/>
      <c r="T3377" s="26"/>
      <c r="U3377" s="26"/>
      <c r="V3377" s="26"/>
    </row>
    <row r="3378" spans="1:22" ht="14.5" x14ac:dyDescent="0.35">
      <c r="A3378" s="15">
        <v>28</v>
      </c>
      <c r="B3378" s="8">
        <v>180</v>
      </c>
      <c r="C3378" s="8">
        <v>1305555.5556000001</v>
      </c>
      <c r="D3378" s="8">
        <v>3833.3333339999999</v>
      </c>
      <c r="E3378" s="2">
        <v>2280</v>
      </c>
      <c r="F3378" s="2">
        <v>20186.404296875</v>
      </c>
      <c r="G3378" s="2">
        <v>536.7099609375</v>
      </c>
      <c r="H3378" s="1">
        <v>19971.964588675051</v>
      </c>
      <c r="I3378" s="1">
        <v>530.18832529088968</v>
      </c>
      <c r="J3378" s="1">
        <f t="shared" si="319"/>
        <v>-1.0622976982242718</v>
      </c>
      <c r="K3378" s="1">
        <f t="shared" si="320"/>
        <v>-1.215113584852912</v>
      </c>
      <c r="L3378" s="26"/>
      <c r="M3378" s="26"/>
      <c r="N3378" s="2">
        <v>1305555</v>
      </c>
      <c r="O3378" s="26"/>
      <c r="P3378" s="26"/>
      <c r="Q3378" s="26"/>
      <c r="R3378" s="26"/>
      <c r="S3378" s="26"/>
      <c r="T3378" s="26"/>
      <c r="U3378" s="26"/>
      <c r="V3378" s="26"/>
    </row>
    <row r="3379" spans="1:22" ht="14.5" x14ac:dyDescent="0.35">
      <c r="A3379" s="15">
        <v>28</v>
      </c>
      <c r="B3379" s="8">
        <v>180</v>
      </c>
      <c r="C3379" s="8">
        <v>1305555.5556000001</v>
      </c>
      <c r="D3379" s="8">
        <v>3833.3333339999999</v>
      </c>
      <c r="E3379" s="2">
        <v>2310</v>
      </c>
      <c r="F3379" s="2">
        <v>21148.67578125</v>
      </c>
      <c r="G3379" s="2">
        <v>526.62512207031295</v>
      </c>
      <c r="H3379" s="1">
        <v>20551.38073212677</v>
      </c>
      <c r="I3379" s="1">
        <v>526.12034094961132</v>
      </c>
      <c r="J3379" s="1">
        <f t="shared" si="319"/>
        <v>-2.8242668964303648</v>
      </c>
      <c r="K3379" s="1">
        <f t="shared" si="320"/>
        <v>-9.5852077606400285E-2</v>
      </c>
      <c r="L3379" s="26"/>
      <c r="M3379" s="26"/>
      <c r="N3379" s="2">
        <v>1305555</v>
      </c>
      <c r="O3379" s="26"/>
      <c r="P3379" s="26"/>
      <c r="Q3379" s="26"/>
      <c r="R3379" s="26"/>
      <c r="S3379" s="26"/>
      <c r="T3379" s="26"/>
      <c r="U3379" s="26"/>
      <c r="V3379" s="26"/>
    </row>
    <row r="3380" spans="1:22" ht="14.5" x14ac:dyDescent="0.35">
      <c r="A3380" s="15">
        <v>28</v>
      </c>
      <c r="B3380" s="8">
        <v>180</v>
      </c>
      <c r="C3380" s="8">
        <v>1305555.5556000001</v>
      </c>
      <c r="D3380" s="8">
        <v>3833.3333339999999</v>
      </c>
      <c r="E3380" s="2">
        <v>2340</v>
      </c>
      <c r="F3380" s="2">
        <v>22324.921875</v>
      </c>
      <c r="G3380" s="2">
        <v>513.21575927734398</v>
      </c>
      <c r="H3380" s="1">
        <v>21087.1247737589</v>
      </c>
      <c r="I3380" s="1">
        <v>518.75278994613018</v>
      </c>
      <c r="J3380" s="1">
        <f t="shared" si="319"/>
        <v>-5.5444633050528864</v>
      </c>
      <c r="K3380" s="1">
        <f t="shared" si="320"/>
        <v>1.0788894473121522</v>
      </c>
      <c r="L3380" s="26"/>
      <c r="M3380" s="26"/>
      <c r="N3380" s="2">
        <v>1305555</v>
      </c>
      <c r="O3380" s="26"/>
      <c r="P3380" s="26"/>
      <c r="Q3380" s="26"/>
      <c r="R3380" s="26"/>
      <c r="S3380" s="26"/>
      <c r="T3380" s="26"/>
      <c r="U3380" s="26"/>
      <c r="V3380" s="26"/>
    </row>
    <row r="3381" spans="1:22" ht="14.5" x14ac:dyDescent="0.35">
      <c r="A3381" s="15">
        <v>28</v>
      </c>
      <c r="B3381" s="8">
        <v>180</v>
      </c>
      <c r="C3381" s="8">
        <v>1305555.5556000001</v>
      </c>
      <c r="D3381" s="8">
        <v>3833.3333339999999</v>
      </c>
      <c r="E3381" s="2">
        <v>2370</v>
      </c>
      <c r="F3381" s="2">
        <v>19973.6484375</v>
      </c>
      <c r="G3381" s="2">
        <v>423.99563598632801</v>
      </c>
      <c r="H3381" s="1">
        <v>18890.576431140918</v>
      </c>
      <c r="I3381" s="1">
        <v>429.41811722206268</v>
      </c>
      <c r="J3381" s="1">
        <f t="shared" si="319"/>
        <v>-5.422504605245992</v>
      </c>
      <c r="K3381" s="1">
        <f t="shared" si="320"/>
        <v>1.2789002469613902</v>
      </c>
      <c r="L3381" s="26"/>
      <c r="M3381" s="26"/>
      <c r="N3381" s="2">
        <v>9.2069211819365998E-15</v>
      </c>
      <c r="O3381" s="26"/>
      <c r="P3381" s="26"/>
      <c r="Q3381" s="26"/>
      <c r="R3381" s="26"/>
      <c r="S3381" s="26"/>
      <c r="T3381" s="26"/>
      <c r="U3381" s="26"/>
      <c r="V3381" s="26"/>
    </row>
    <row r="3382" spans="1:22" ht="14.5" x14ac:dyDescent="0.35">
      <c r="A3382" s="15">
        <v>28</v>
      </c>
      <c r="B3382" s="8">
        <v>180</v>
      </c>
      <c r="C3382" s="8">
        <v>1305555.5556000001</v>
      </c>
      <c r="D3382" s="8">
        <v>3833.3333339999999</v>
      </c>
      <c r="E3382" s="2">
        <v>2400</v>
      </c>
      <c r="F3382" s="2">
        <v>19422.021484375</v>
      </c>
      <c r="G3382" s="2">
        <v>401.23059082031301</v>
      </c>
      <c r="H3382" s="1">
        <v>18895.353792561851</v>
      </c>
      <c r="I3382" s="1">
        <v>399.1768952879587</v>
      </c>
      <c r="J3382" s="1">
        <f t="shared" si="319"/>
        <v>-2.7117037855037518</v>
      </c>
      <c r="K3382" s="1">
        <f t="shared" si="320"/>
        <v>-0.5118491907996211</v>
      </c>
      <c r="L3382" s="26"/>
      <c r="M3382" s="26"/>
      <c r="N3382" s="2">
        <v>2.1042515942052701E-14</v>
      </c>
      <c r="O3382" s="26"/>
      <c r="P3382" s="26"/>
      <c r="Q3382" s="26"/>
      <c r="R3382" s="26"/>
      <c r="S3382" s="26"/>
      <c r="T3382" s="26"/>
      <c r="U3382" s="26"/>
      <c r="V3382" s="26"/>
    </row>
    <row r="3383" spans="1:22" ht="14.5" x14ac:dyDescent="0.35">
      <c r="A3383" s="15">
        <v>28</v>
      </c>
      <c r="B3383" s="8">
        <v>180</v>
      </c>
      <c r="C3383" s="8">
        <v>1305555.5556000001</v>
      </c>
      <c r="D3383" s="8">
        <v>3833.3333339999999</v>
      </c>
      <c r="E3383" s="2">
        <v>2430</v>
      </c>
      <c r="F3383" s="2">
        <v>19225.595703125</v>
      </c>
      <c r="G3383" s="2">
        <v>387.41586303710898</v>
      </c>
      <c r="H3383" s="1">
        <v>19356.241983806722</v>
      </c>
      <c r="I3383" s="1">
        <v>385.26098531091321</v>
      </c>
      <c r="J3383" s="1">
        <f t="shared" si="319"/>
        <v>0.67954347266590009</v>
      </c>
      <c r="K3383" s="1">
        <f t="shared" si="320"/>
        <v>-0.55621824808690323</v>
      </c>
      <c r="L3383" s="26"/>
      <c r="M3383" s="26"/>
      <c r="N3383" s="2">
        <v>0</v>
      </c>
      <c r="O3383" s="26"/>
      <c r="P3383" s="26"/>
      <c r="Q3383" s="26"/>
      <c r="R3383" s="26"/>
      <c r="S3383" s="26"/>
      <c r="T3383" s="26"/>
      <c r="U3383" s="26"/>
      <c r="V3383" s="26"/>
    </row>
    <row r="3384" spans="1:22" ht="14.5" x14ac:dyDescent="0.35">
      <c r="A3384" s="15">
        <v>28</v>
      </c>
      <c r="B3384" s="8">
        <v>180</v>
      </c>
      <c r="C3384" s="8">
        <v>1305555.5556000001</v>
      </c>
      <c r="D3384" s="8">
        <v>3833.3333339999999</v>
      </c>
      <c r="E3384" s="2">
        <v>2460</v>
      </c>
      <c r="F3384" s="2">
        <v>19616.08203125</v>
      </c>
      <c r="G3384" s="2">
        <v>371.22573852539102</v>
      </c>
      <c r="H3384" s="1">
        <v>19876.779422237341</v>
      </c>
      <c r="I3384" s="1">
        <v>374.93819064354858</v>
      </c>
      <c r="J3384" s="1">
        <f t="shared" si="319"/>
        <v>1.3289982707659429</v>
      </c>
      <c r="K3384" s="1">
        <f t="shared" si="320"/>
        <v>1.0000524567354678</v>
      </c>
      <c r="L3384" s="26"/>
      <c r="M3384" s="26"/>
      <c r="N3384" s="2">
        <v>2.1042441403153399E-14</v>
      </c>
      <c r="O3384" s="26"/>
      <c r="P3384" s="26"/>
      <c r="Q3384" s="26"/>
      <c r="R3384" s="26"/>
      <c r="S3384" s="26"/>
      <c r="T3384" s="26"/>
      <c r="U3384" s="26"/>
      <c r="V3384" s="26"/>
    </row>
    <row r="3385" spans="1:22" ht="14.5" x14ac:dyDescent="0.35">
      <c r="A3385" s="15">
        <v>28</v>
      </c>
      <c r="B3385" s="8">
        <v>180</v>
      </c>
      <c r="C3385" s="8">
        <v>1305555.5556000001</v>
      </c>
      <c r="D3385" s="8">
        <v>3833.3333339999999</v>
      </c>
      <c r="E3385" s="2">
        <v>2490</v>
      </c>
      <c r="F3385" s="2">
        <v>19476.044921875</v>
      </c>
      <c r="G3385" s="2">
        <v>353.98452758789102</v>
      </c>
      <c r="H3385" s="1">
        <v>20413.893729212901</v>
      </c>
      <c r="I3385" s="1">
        <v>365.38388330457491</v>
      </c>
      <c r="J3385" s="1">
        <f t="shared" si="319"/>
        <v>4.8153966120941378</v>
      </c>
      <c r="K3385" s="1">
        <f t="shared" si="320"/>
        <v>3.2202977328870772</v>
      </c>
      <c r="L3385" s="26"/>
      <c r="M3385" s="26"/>
      <c r="N3385" s="2">
        <v>8.4166106430281394E-14</v>
      </c>
      <c r="O3385" s="26"/>
      <c r="P3385" s="26"/>
      <c r="Q3385" s="26"/>
      <c r="R3385" s="26"/>
      <c r="S3385" s="26"/>
      <c r="T3385" s="26"/>
      <c r="U3385" s="26"/>
      <c r="V3385" s="26"/>
    </row>
    <row r="3386" spans="1:22" ht="14.5" x14ac:dyDescent="0.35">
      <c r="A3386" s="15">
        <v>28</v>
      </c>
      <c r="B3386" s="8">
        <v>180</v>
      </c>
      <c r="C3386" s="8">
        <v>1305555.5556000001</v>
      </c>
      <c r="D3386" s="8">
        <v>3833.3333339999999</v>
      </c>
      <c r="E3386" s="2">
        <v>2520</v>
      </c>
      <c r="F3386" s="2">
        <v>19230.212890625</v>
      </c>
      <c r="G3386" s="2">
        <v>345.42318725585898</v>
      </c>
      <c r="H3386" s="1">
        <v>19907.39315527596</v>
      </c>
      <c r="I3386" s="1">
        <v>355.99404121542199</v>
      </c>
      <c r="J3386" s="1">
        <f t="shared" si="319"/>
        <v>3.5214392503220568</v>
      </c>
      <c r="K3386" s="1">
        <f t="shared" si="320"/>
        <v>3.060261832316733</v>
      </c>
      <c r="L3386" s="26"/>
      <c r="M3386" s="26"/>
      <c r="N3386" s="2">
        <v>0</v>
      </c>
      <c r="O3386" s="26"/>
      <c r="P3386" s="26"/>
      <c r="Q3386" s="26"/>
      <c r="R3386" s="26"/>
      <c r="S3386" s="26"/>
      <c r="T3386" s="26"/>
      <c r="U3386" s="26"/>
      <c r="V3386" s="26"/>
    </row>
    <row r="3387" spans="1:22" ht="14.5" x14ac:dyDescent="0.35">
      <c r="A3387" s="15">
        <v>28</v>
      </c>
      <c r="B3387" s="8">
        <v>180</v>
      </c>
      <c r="C3387" s="8">
        <v>1305555.5556000001</v>
      </c>
      <c r="D3387" s="8">
        <v>3833.3333339999999</v>
      </c>
      <c r="E3387" s="2">
        <v>2550</v>
      </c>
      <c r="F3387" s="2">
        <v>21377.490234375</v>
      </c>
      <c r="G3387" s="2">
        <v>384.51580810546898</v>
      </c>
      <c r="H3387" s="1">
        <v>21411.042132503801</v>
      </c>
      <c r="I3387" s="1">
        <v>384.4445328207309</v>
      </c>
      <c r="J3387" s="1">
        <f t="shared" si="319"/>
        <v>0.15694965948270712</v>
      </c>
      <c r="K3387" s="1">
        <f t="shared" si="320"/>
        <v>-1.8536373078978405E-2</v>
      </c>
      <c r="L3387" s="26"/>
      <c r="M3387" s="26"/>
      <c r="N3387" s="2">
        <v>1305555</v>
      </c>
      <c r="O3387" s="26"/>
      <c r="P3387" s="26"/>
      <c r="Q3387" s="26"/>
      <c r="R3387" s="26"/>
      <c r="S3387" s="26"/>
      <c r="T3387" s="26"/>
      <c r="U3387" s="26"/>
      <c r="V3387" s="26"/>
    </row>
    <row r="3388" spans="1:22" ht="14.5" x14ac:dyDescent="0.35">
      <c r="A3388" s="15">
        <v>28</v>
      </c>
      <c r="B3388" s="8">
        <v>180</v>
      </c>
      <c r="C3388" s="8">
        <v>1305555.5556000001</v>
      </c>
      <c r="D3388" s="8">
        <v>3833.3333339999999</v>
      </c>
      <c r="E3388" s="2">
        <v>2580</v>
      </c>
      <c r="F3388" s="2">
        <v>21856.6953125</v>
      </c>
      <c r="G3388" s="2">
        <v>385.13360595703102</v>
      </c>
      <c r="H3388" s="1">
        <v>22049.986835814281</v>
      </c>
      <c r="I3388" s="1">
        <v>387.21950084022433</v>
      </c>
      <c r="J3388" s="1">
        <f t="shared" si="319"/>
        <v>0.88435841077830479</v>
      </c>
      <c r="K3388" s="1">
        <f t="shared" si="320"/>
        <v>0.54160292712187419</v>
      </c>
      <c r="L3388" s="26"/>
      <c r="M3388" s="26"/>
      <c r="N3388" s="2">
        <v>1305555</v>
      </c>
      <c r="O3388" s="26"/>
      <c r="P3388" s="26"/>
      <c r="Q3388" s="26"/>
      <c r="R3388" s="26"/>
      <c r="S3388" s="26"/>
      <c r="T3388" s="26"/>
      <c r="U3388" s="26"/>
      <c r="V3388" s="26"/>
    </row>
    <row r="3389" spans="1:22" ht="14.5" x14ac:dyDescent="0.35">
      <c r="A3389" s="15">
        <v>28</v>
      </c>
      <c r="B3389" s="8">
        <v>180</v>
      </c>
      <c r="C3389" s="8">
        <v>1305555.5556000001</v>
      </c>
      <c r="D3389" s="8">
        <v>3833.3333339999999</v>
      </c>
      <c r="E3389" s="2">
        <v>2610</v>
      </c>
      <c r="F3389" s="2">
        <v>22609.529296875</v>
      </c>
      <c r="G3389" s="2">
        <v>381.03894042968699</v>
      </c>
      <c r="H3389" s="1">
        <v>22598.34734493776</v>
      </c>
      <c r="I3389" s="1">
        <v>385.1179256173225</v>
      </c>
      <c r="J3389" s="1">
        <f t="shared" si="319"/>
        <v>-4.9456809960151421E-2</v>
      </c>
      <c r="K3389" s="1">
        <f t="shared" si="320"/>
        <v>1.0704903763997853</v>
      </c>
      <c r="L3389" s="26"/>
      <c r="M3389" s="26"/>
      <c r="N3389" s="2">
        <v>1305555</v>
      </c>
      <c r="O3389" s="26"/>
      <c r="P3389" s="26"/>
      <c r="Q3389" s="26"/>
      <c r="R3389" s="26"/>
      <c r="S3389" s="26"/>
      <c r="T3389" s="26"/>
      <c r="U3389" s="26"/>
      <c r="V3389" s="26"/>
    </row>
    <row r="3390" spans="1:22" ht="14.5" x14ac:dyDescent="0.35">
      <c r="A3390" s="15">
        <v>28</v>
      </c>
      <c r="B3390" s="8">
        <v>180</v>
      </c>
      <c r="C3390" s="8">
        <v>1305555.5556000001</v>
      </c>
      <c r="D3390" s="8">
        <v>3833.3333339999999</v>
      </c>
      <c r="E3390" s="2">
        <v>2640</v>
      </c>
      <c r="F3390" s="2">
        <v>22667.625</v>
      </c>
      <c r="G3390" s="2">
        <v>379.03237915039102</v>
      </c>
      <c r="H3390" s="1">
        <v>23106.42799449429</v>
      </c>
      <c r="I3390" s="1">
        <v>382.05530592571148</v>
      </c>
      <c r="J3390" s="1">
        <f t="shared" si="319"/>
        <v>1.9358137188800768</v>
      </c>
      <c r="K3390" s="1">
        <f t="shared" si="320"/>
        <v>0.79753787317495406</v>
      </c>
      <c r="L3390" s="26"/>
      <c r="M3390" s="26"/>
      <c r="N3390" s="2">
        <v>1305555</v>
      </c>
      <c r="O3390" s="26"/>
      <c r="P3390" s="26"/>
      <c r="Q3390" s="26"/>
      <c r="R3390" s="26"/>
      <c r="S3390" s="26"/>
      <c r="T3390" s="26"/>
      <c r="U3390" s="26"/>
      <c r="V3390" s="26"/>
    </row>
    <row r="3391" spans="1:22" ht="14.5" x14ac:dyDescent="0.35">
      <c r="A3391" s="15">
        <v>28</v>
      </c>
      <c r="B3391" s="8">
        <v>180</v>
      </c>
      <c r="C3391" s="8">
        <v>1305555.5556000001</v>
      </c>
      <c r="D3391" s="8">
        <v>3833.3333339999999</v>
      </c>
      <c r="E3391" s="2">
        <v>2670</v>
      </c>
      <c r="F3391" s="2">
        <v>22571.298828125</v>
      </c>
      <c r="G3391" s="2">
        <v>377.15777587890602</v>
      </c>
      <c r="H3391" s="1">
        <v>23578.61994645841</v>
      </c>
      <c r="I3391" s="1">
        <v>378.80326331296999</v>
      </c>
      <c r="J3391" s="1">
        <f t="shared" si="319"/>
        <v>4.4628407341727083</v>
      </c>
      <c r="K3391" s="1">
        <f t="shared" si="320"/>
        <v>0.43628622801940653</v>
      </c>
      <c r="L3391" s="26"/>
      <c r="M3391" s="26"/>
      <c r="N3391" s="2">
        <v>1305555</v>
      </c>
      <c r="O3391" s="26"/>
      <c r="P3391" s="26"/>
      <c r="Q3391" s="26"/>
      <c r="R3391" s="26"/>
      <c r="S3391" s="26"/>
      <c r="T3391" s="26"/>
      <c r="U3391" s="26"/>
      <c r="V3391" s="26"/>
    </row>
    <row r="3392" spans="1:22" ht="14.5" x14ac:dyDescent="0.35">
      <c r="A3392" s="15">
        <v>28</v>
      </c>
      <c r="B3392" s="8">
        <v>180</v>
      </c>
      <c r="C3392" s="8">
        <v>1305555.5556000001</v>
      </c>
      <c r="D3392" s="8">
        <v>3833.3333339999999</v>
      </c>
      <c r="E3392" s="2">
        <v>2700</v>
      </c>
      <c r="F3392" s="2">
        <v>23984.7890625</v>
      </c>
      <c r="G3392" s="2">
        <v>366.29992675781199</v>
      </c>
      <c r="H3392" s="1">
        <v>24018.84646732156</v>
      </c>
      <c r="I3392" s="1">
        <v>375.58746156061392</v>
      </c>
      <c r="J3392" s="1">
        <f t="shared" si="319"/>
        <v>0.1419958488390827</v>
      </c>
      <c r="K3392" s="1">
        <f t="shared" si="320"/>
        <v>2.535500043641179</v>
      </c>
      <c r="L3392" s="26"/>
      <c r="M3392" s="26"/>
      <c r="N3392" s="2">
        <v>1305555</v>
      </c>
      <c r="O3392" s="26"/>
      <c r="P3392" s="26"/>
      <c r="Q3392" s="26"/>
      <c r="R3392" s="26"/>
      <c r="S3392" s="26"/>
      <c r="T3392" s="26"/>
      <c r="U3392" s="26"/>
      <c r="V3392" s="26"/>
    </row>
    <row r="3393" spans="1:22" ht="14.5" x14ac:dyDescent="0.35">
      <c r="A3393" s="15">
        <v>28</v>
      </c>
      <c r="B3393" s="8">
        <v>180</v>
      </c>
      <c r="C3393" s="8">
        <v>1305555.5556000001</v>
      </c>
      <c r="D3393" s="8">
        <v>3833.3333339999999</v>
      </c>
      <c r="E3393" s="2">
        <v>2730</v>
      </c>
      <c r="F3393" s="2">
        <v>21839.80078125</v>
      </c>
      <c r="G3393" s="2">
        <v>328.86849975585898</v>
      </c>
      <c r="H3393" s="1">
        <v>21888.315949298511</v>
      </c>
      <c r="I3393" s="1">
        <v>330.30765233642251</v>
      </c>
      <c r="J3393" s="1">
        <f t="shared" si="319"/>
        <v>0.22214107415376236</v>
      </c>
      <c r="K3393" s="1">
        <f t="shared" si="320"/>
        <v>0.43760730554367733</v>
      </c>
      <c r="L3393" s="26"/>
      <c r="M3393" s="26"/>
      <c r="N3393" s="2">
        <v>3.9466013634491701E-15</v>
      </c>
      <c r="O3393" s="26"/>
      <c r="P3393" s="26"/>
      <c r="Q3393" s="26"/>
      <c r="R3393" s="26"/>
      <c r="S3393" s="26"/>
      <c r="T3393" s="26"/>
      <c r="U3393" s="26"/>
      <c r="V3393" s="26"/>
    </row>
    <row r="3394" spans="1:22" ht="14.5" x14ac:dyDescent="0.35">
      <c r="A3394" s="15">
        <v>28</v>
      </c>
      <c r="B3394" s="8">
        <v>180</v>
      </c>
      <c r="C3394" s="8">
        <v>1305555.5556000001</v>
      </c>
      <c r="D3394" s="8">
        <v>3833.3333339999999</v>
      </c>
      <c r="E3394" s="2">
        <v>2760</v>
      </c>
      <c r="F3394" s="2">
        <v>21260.31640625</v>
      </c>
      <c r="G3394" s="2">
        <v>313.26965332031301</v>
      </c>
      <c r="H3394" s="1">
        <v>21390.326617006958</v>
      </c>
      <c r="I3394" s="1">
        <v>310.64825087321952</v>
      </c>
      <c r="J3394" s="1">
        <f t="shared" si="319"/>
        <v>0.61151587903338311</v>
      </c>
      <c r="K3394" s="1">
        <f t="shared" si="320"/>
        <v>-0.83678786607943378</v>
      </c>
      <c r="L3394" s="26"/>
      <c r="M3394" s="26"/>
      <c r="N3394" s="2">
        <v>6.3124967763800898E-14</v>
      </c>
      <c r="O3394" s="26"/>
      <c r="P3394" s="26"/>
      <c r="Q3394" s="26"/>
      <c r="R3394" s="26"/>
      <c r="S3394" s="26"/>
      <c r="T3394" s="26"/>
      <c r="U3394" s="26"/>
      <c r="V3394" s="26"/>
    </row>
    <row r="3395" spans="1:22" ht="14.5" x14ac:dyDescent="0.35">
      <c r="A3395" s="15">
        <v>28</v>
      </c>
      <c r="B3395" s="8">
        <v>180</v>
      </c>
      <c r="C3395" s="8">
        <v>1305555.5556000001</v>
      </c>
      <c r="D3395" s="8">
        <v>3833.3333339999999</v>
      </c>
      <c r="E3395" s="2">
        <v>2790</v>
      </c>
      <c r="F3395" s="2">
        <v>21301.724609375</v>
      </c>
      <c r="G3395" s="2">
        <v>309.15817260742199</v>
      </c>
      <c r="H3395" s="1">
        <v>21309.47353483205</v>
      </c>
      <c r="I3395" s="1">
        <v>302.66093704591452</v>
      </c>
      <c r="J3395" s="1">
        <f t="shared" si="319"/>
        <v>3.6376986366820838E-2</v>
      </c>
      <c r="K3395" s="1">
        <f t="shared" si="320"/>
        <v>-2.1015894571733815</v>
      </c>
      <c r="L3395" s="26"/>
      <c r="M3395" s="26"/>
      <c r="N3395" s="2">
        <v>7.3645537097041096E-14</v>
      </c>
      <c r="O3395" s="26"/>
      <c r="P3395" s="26"/>
      <c r="Q3395" s="26"/>
      <c r="R3395" s="26"/>
      <c r="S3395" s="26"/>
      <c r="T3395" s="26"/>
      <c r="U3395" s="26"/>
      <c r="V3395" s="26"/>
    </row>
    <row r="3396" spans="1:22" ht="14.5" x14ac:dyDescent="0.35">
      <c r="A3396" s="15">
        <v>28</v>
      </c>
      <c r="B3396" s="8">
        <v>180</v>
      </c>
      <c r="C3396" s="8">
        <v>1305555.5556000001</v>
      </c>
      <c r="D3396" s="8">
        <v>3833.3333339999999</v>
      </c>
      <c r="E3396" s="2">
        <v>2820</v>
      </c>
      <c r="F3396" s="2">
        <v>21777.296875</v>
      </c>
      <c r="G3396" s="2">
        <v>304.02377319335898</v>
      </c>
      <c r="H3396" s="1">
        <v>21191.23523220999</v>
      </c>
      <c r="I3396" s="1">
        <v>298.27138181597587</v>
      </c>
      <c r="J3396" s="1">
        <f t="shared" si="319"/>
        <v>-2.6911588070546957</v>
      </c>
      <c r="K3396" s="1">
        <f t="shared" si="320"/>
        <v>-1.8920860421413781</v>
      </c>
      <c r="L3396" s="26"/>
      <c r="M3396" s="26"/>
      <c r="N3396" s="2">
        <v>0</v>
      </c>
      <c r="O3396" s="26"/>
      <c r="P3396" s="26"/>
      <c r="Q3396" s="26"/>
      <c r="R3396" s="26"/>
      <c r="S3396" s="26"/>
      <c r="T3396" s="26"/>
      <c r="U3396" s="26"/>
      <c r="V3396" s="26"/>
    </row>
    <row r="3397" spans="1:22" ht="14.5" x14ac:dyDescent="0.35">
      <c r="A3397" s="15">
        <v>28</v>
      </c>
      <c r="B3397" s="8">
        <v>180</v>
      </c>
      <c r="C3397" s="8">
        <v>1305555.5556000001</v>
      </c>
      <c r="D3397" s="8">
        <v>3833.3333339999999</v>
      </c>
      <c r="E3397" s="2">
        <v>2850</v>
      </c>
      <c r="F3397" s="2">
        <v>21546.578125</v>
      </c>
      <c r="G3397" s="2">
        <v>300.62860107421898</v>
      </c>
      <c r="H3397" s="1">
        <v>21048.53453676989</v>
      </c>
      <c r="I3397" s="1">
        <v>294.26682478448163</v>
      </c>
      <c r="J3397" s="1">
        <f t="shared" si="319"/>
        <v>-2.3114741716330416</v>
      </c>
      <c r="K3397" s="1">
        <f t="shared" si="320"/>
        <v>-2.1161580325375491</v>
      </c>
      <c r="L3397" s="26"/>
      <c r="M3397" s="26"/>
      <c r="N3397" s="2">
        <v>7.3645482886932497E-14</v>
      </c>
      <c r="O3397" s="26"/>
      <c r="P3397" s="26"/>
      <c r="Q3397" s="26"/>
      <c r="R3397" s="26"/>
      <c r="S3397" s="26"/>
      <c r="T3397" s="26"/>
      <c r="U3397" s="26"/>
      <c r="V3397" s="26"/>
    </row>
    <row r="3398" spans="1:22" ht="14.5" x14ac:dyDescent="0.35">
      <c r="A3398" s="15">
        <v>28</v>
      </c>
      <c r="B3398" s="8">
        <v>180</v>
      </c>
      <c r="C3398" s="8">
        <v>1305555.5556000001</v>
      </c>
      <c r="D3398" s="8">
        <v>3833.3333339999999</v>
      </c>
      <c r="E3398" s="2">
        <v>2880</v>
      </c>
      <c r="F3398" s="2">
        <v>21263.896484375</v>
      </c>
      <c r="G3398" s="2">
        <v>292.58352661132801</v>
      </c>
      <c r="H3398" s="1">
        <v>20981.53450300602</v>
      </c>
      <c r="I3398" s="1">
        <v>289.55790422753341</v>
      </c>
      <c r="J3398" s="1">
        <f t="shared" si="319"/>
        <v>-1.3278938861297769</v>
      </c>
      <c r="K3398" s="1">
        <f t="shared" si="320"/>
        <v>-1.034105514701064</v>
      </c>
      <c r="L3398" s="26"/>
      <c r="M3398" s="26"/>
      <c r="N3398" s="2">
        <v>5.2614692421968601E-15</v>
      </c>
      <c r="O3398" s="26"/>
      <c r="P3398" s="26"/>
      <c r="Q3398" s="26"/>
      <c r="R3398" s="26"/>
      <c r="S3398" s="26"/>
      <c r="T3398" s="26"/>
      <c r="U3398" s="26"/>
      <c r="V3398" s="26"/>
    </row>
    <row r="3399" spans="1:22" ht="14.5" x14ac:dyDescent="0.35">
      <c r="A3399" s="15">
        <v>28</v>
      </c>
      <c r="B3399" s="8">
        <v>180</v>
      </c>
      <c r="C3399" s="8">
        <v>1305555.5556000001</v>
      </c>
      <c r="D3399" s="8">
        <v>3833.3333339999999</v>
      </c>
      <c r="E3399" s="2">
        <v>2910</v>
      </c>
      <c r="F3399" s="2">
        <v>23958.015625</v>
      </c>
      <c r="G3399" s="2">
        <v>324.720947265625</v>
      </c>
      <c r="H3399" s="1">
        <v>24384.07231300505</v>
      </c>
      <c r="I3399" s="1">
        <v>319.67698447906992</v>
      </c>
      <c r="J3399" s="1">
        <f t="shared" si="319"/>
        <v>1.7783471497550212</v>
      </c>
      <c r="K3399" s="1">
        <f t="shared" si="320"/>
        <v>-1.5533222691756539</v>
      </c>
      <c r="L3399" s="26"/>
      <c r="M3399" s="26"/>
      <c r="N3399" s="2">
        <v>1305555</v>
      </c>
      <c r="O3399" s="26"/>
      <c r="P3399" s="26"/>
      <c r="Q3399" s="26"/>
      <c r="R3399" s="26"/>
      <c r="S3399" s="26"/>
      <c r="T3399" s="26"/>
      <c r="U3399" s="26"/>
      <c r="V3399" s="26"/>
    </row>
    <row r="3400" spans="1:22" ht="14.5" x14ac:dyDescent="0.35">
      <c r="A3400" s="15">
        <v>28</v>
      </c>
      <c r="B3400" s="8">
        <v>180</v>
      </c>
      <c r="C3400" s="8">
        <v>1305555.5556000001</v>
      </c>
      <c r="D3400" s="8">
        <v>3833.3333339999999</v>
      </c>
      <c r="E3400" s="2">
        <v>2940</v>
      </c>
      <c r="F3400" s="2">
        <v>25217.826171875</v>
      </c>
      <c r="G3400" s="2">
        <v>331.11276245117199</v>
      </c>
      <c r="H3400" s="1">
        <v>25713.73843963541</v>
      </c>
      <c r="I3400" s="1">
        <v>330.5641011152934</v>
      </c>
      <c r="J3400" s="1">
        <f t="shared" si="319"/>
        <v>1.9665147359667834</v>
      </c>
      <c r="K3400" s="1">
        <f t="shared" si="320"/>
        <v>-0.16570226161533136</v>
      </c>
      <c r="L3400" s="26"/>
      <c r="M3400" s="26"/>
      <c r="N3400" s="2">
        <v>1305555</v>
      </c>
      <c r="O3400" s="26"/>
      <c r="P3400" s="26"/>
      <c r="Q3400" s="26"/>
      <c r="R3400" s="26"/>
      <c r="S3400" s="26"/>
      <c r="T3400" s="26"/>
      <c r="U3400" s="26"/>
      <c r="V3400" s="26"/>
    </row>
    <row r="3401" spans="1:22" ht="14.5" x14ac:dyDescent="0.35">
      <c r="A3401" s="15">
        <v>28</v>
      </c>
      <c r="B3401" s="8">
        <v>180</v>
      </c>
      <c r="C3401" s="8">
        <v>1305555.5556000001</v>
      </c>
      <c r="D3401" s="8">
        <v>3833.3333339999999</v>
      </c>
      <c r="E3401" s="2">
        <v>2970</v>
      </c>
      <c r="F3401" s="2">
        <v>25928.365234375</v>
      </c>
      <c r="G3401" s="2">
        <v>327.38778686523398</v>
      </c>
      <c r="H3401" s="1">
        <v>27130.173184191601</v>
      </c>
      <c r="I3401" s="1">
        <v>331.14274762666213</v>
      </c>
      <c r="J3401" s="1">
        <f t="shared" si="319"/>
        <v>4.6351088429720289</v>
      </c>
      <c r="K3401" s="1">
        <f t="shared" si="320"/>
        <v>1.1469458886607289</v>
      </c>
      <c r="L3401" s="26"/>
      <c r="M3401" s="26"/>
      <c r="N3401" s="2">
        <v>1305555</v>
      </c>
      <c r="O3401" s="26"/>
      <c r="P3401" s="26"/>
      <c r="Q3401" s="26"/>
      <c r="R3401" s="26"/>
      <c r="S3401" s="26"/>
      <c r="T3401" s="26"/>
      <c r="U3401" s="26"/>
      <c r="V3401" s="26"/>
    </row>
    <row r="3402" spans="1:22" ht="14.5" x14ac:dyDescent="0.35">
      <c r="A3402" s="15">
        <v>28</v>
      </c>
      <c r="B3402" s="8">
        <v>180</v>
      </c>
      <c r="C3402" s="8">
        <v>1305555.5556000001</v>
      </c>
      <c r="D3402" s="8">
        <v>3833.3333339999999</v>
      </c>
      <c r="E3402" s="2">
        <v>3000</v>
      </c>
      <c r="F3402" s="2">
        <v>26861.953125</v>
      </c>
      <c r="G3402" s="2">
        <v>321.00933837890602</v>
      </c>
      <c r="H3402" s="1">
        <v>28647.990853608779</v>
      </c>
      <c r="I3402" s="1">
        <v>327.97570039500391</v>
      </c>
      <c r="J3402" s="1">
        <f t="shared" ref="J3402:J3465" si="321">(H3402-F3402)/F3402*100</f>
        <v>6.6489496139673534</v>
      </c>
      <c r="K3402" s="1">
        <f t="shared" ref="K3402:K3465" si="322">(I3402-G3402)/G3402*100</f>
        <v>2.1701431027763705</v>
      </c>
      <c r="L3402" s="26"/>
      <c r="M3402" s="26"/>
      <c r="N3402" s="2">
        <v>1305555</v>
      </c>
      <c r="O3402" s="26"/>
      <c r="P3402" s="26"/>
      <c r="Q3402" s="26"/>
      <c r="R3402" s="26"/>
      <c r="S3402" s="26"/>
      <c r="T3402" s="26"/>
      <c r="U3402" s="26"/>
      <c r="V3402" s="26"/>
    </row>
    <row r="3403" spans="1:22" ht="14.5" x14ac:dyDescent="0.35">
      <c r="A3403" s="15">
        <v>28</v>
      </c>
      <c r="B3403" s="8">
        <v>180</v>
      </c>
      <c r="C3403" s="8">
        <v>1305555.5556000001</v>
      </c>
      <c r="D3403" s="8">
        <v>3833.3333339999999</v>
      </c>
      <c r="E3403" s="2">
        <v>3030</v>
      </c>
      <c r="F3403" s="2">
        <v>27838.703125</v>
      </c>
      <c r="G3403" s="2">
        <v>317.33224487304699</v>
      </c>
      <c r="H3403" s="1">
        <v>30284.27148974904</v>
      </c>
      <c r="I3403" s="1">
        <v>323.55457080880382</v>
      </c>
      <c r="J3403" s="1">
        <f t="shared" si="321"/>
        <v>8.7847783489341005</v>
      </c>
      <c r="K3403" s="1">
        <f t="shared" si="322"/>
        <v>1.9608237222303562</v>
      </c>
      <c r="L3403" s="26"/>
      <c r="M3403" s="26"/>
      <c r="N3403" s="2">
        <v>1305555</v>
      </c>
      <c r="O3403" s="26"/>
      <c r="P3403" s="26"/>
      <c r="Q3403" s="26"/>
      <c r="R3403" s="26"/>
      <c r="S3403" s="26"/>
      <c r="T3403" s="26"/>
      <c r="U3403" s="26"/>
      <c r="V3403" s="26"/>
    </row>
    <row r="3404" spans="1:22" ht="14.5" x14ac:dyDescent="0.35">
      <c r="A3404" s="15">
        <v>28</v>
      </c>
      <c r="B3404" s="8">
        <v>180</v>
      </c>
      <c r="C3404" s="8">
        <v>1305555.5556000001</v>
      </c>
      <c r="D3404" s="8">
        <v>3833.3333339999999</v>
      </c>
      <c r="E3404" s="2">
        <v>3060</v>
      </c>
      <c r="F3404" s="2">
        <v>28864.41015625</v>
      </c>
      <c r="G3404" s="2">
        <v>314.40588378906301</v>
      </c>
      <c r="H3404" s="1">
        <v>31852.22267480036</v>
      </c>
      <c r="I3404" s="1">
        <v>318.66764981843141</v>
      </c>
      <c r="J3404" s="1">
        <f t="shared" si="321"/>
        <v>10.351198941452852</v>
      </c>
      <c r="K3404" s="1">
        <f t="shared" si="322"/>
        <v>1.3554981789805338</v>
      </c>
      <c r="L3404" s="26"/>
      <c r="M3404" s="26"/>
      <c r="N3404" s="2">
        <v>1305555</v>
      </c>
      <c r="O3404" s="26"/>
      <c r="P3404" s="26"/>
      <c r="Q3404" s="26"/>
      <c r="R3404" s="26"/>
      <c r="S3404" s="26"/>
      <c r="T3404" s="26"/>
      <c r="U3404" s="26"/>
      <c r="V3404" s="26"/>
    </row>
    <row r="3405" spans="1:22" ht="14.5" x14ac:dyDescent="0.35">
      <c r="A3405" s="15">
        <v>28</v>
      </c>
      <c r="B3405" s="8">
        <v>180</v>
      </c>
      <c r="C3405" s="8">
        <v>1305555.5556000001</v>
      </c>
      <c r="D3405" s="8">
        <v>3833.3333339999999</v>
      </c>
      <c r="E3405" s="2">
        <v>3090</v>
      </c>
      <c r="F3405" s="2">
        <v>25026.529296875</v>
      </c>
      <c r="G3405" s="2">
        <v>264.62060546875</v>
      </c>
      <c r="H3405" s="1">
        <v>25484.62933152237</v>
      </c>
      <c r="I3405" s="1">
        <v>263.74916471802061</v>
      </c>
      <c r="J3405" s="1">
        <f t="shared" si="321"/>
        <v>1.8304577083510016</v>
      </c>
      <c r="K3405" s="1">
        <f t="shared" si="322"/>
        <v>-0.32931704210475887</v>
      </c>
      <c r="L3405" s="26"/>
      <c r="M3405" s="26"/>
      <c r="N3405" s="2">
        <v>0</v>
      </c>
      <c r="O3405" s="26"/>
      <c r="P3405" s="26"/>
      <c r="Q3405" s="26"/>
      <c r="R3405" s="26"/>
      <c r="S3405" s="26"/>
      <c r="T3405" s="26"/>
      <c r="U3405" s="26"/>
      <c r="V3405" s="26"/>
    </row>
    <row r="3406" spans="1:22" ht="14.5" x14ac:dyDescent="0.35">
      <c r="A3406" s="15">
        <v>28</v>
      </c>
      <c r="B3406" s="8">
        <v>180</v>
      </c>
      <c r="C3406" s="8">
        <v>1305555.5556000001</v>
      </c>
      <c r="D3406" s="8">
        <v>3833.3333339999999</v>
      </c>
      <c r="E3406" s="2">
        <v>3120</v>
      </c>
      <c r="F3406" s="2">
        <v>24196.775390625</v>
      </c>
      <c r="G3406" s="2">
        <v>254.428634643555</v>
      </c>
      <c r="H3406" s="1">
        <v>24056.120284082252</v>
      </c>
      <c r="I3406" s="1">
        <v>249.5020025974905</v>
      </c>
      <c r="J3406" s="1">
        <f t="shared" si="321"/>
        <v>-0.58129690536055878</v>
      </c>
      <c r="K3406" s="1">
        <f t="shared" si="322"/>
        <v>-1.9363512495228867</v>
      </c>
      <c r="L3406" s="26"/>
      <c r="M3406" s="26"/>
      <c r="N3406" s="2">
        <v>6.8385265982948102E-14</v>
      </c>
      <c r="O3406" s="26"/>
      <c r="P3406" s="26"/>
      <c r="Q3406" s="26"/>
      <c r="R3406" s="26"/>
      <c r="S3406" s="26"/>
      <c r="T3406" s="26"/>
      <c r="U3406" s="26"/>
      <c r="V3406" s="26"/>
    </row>
    <row r="3407" spans="1:22" ht="14.5" x14ac:dyDescent="0.35">
      <c r="A3407" s="15">
        <v>28</v>
      </c>
      <c r="B3407" s="8">
        <v>180</v>
      </c>
      <c r="C3407" s="8">
        <v>1305555.5556000001</v>
      </c>
      <c r="D3407" s="8">
        <v>3833.3333339999999</v>
      </c>
      <c r="E3407" s="2">
        <v>3150</v>
      </c>
      <c r="F3407" s="2">
        <v>23765.66015625</v>
      </c>
      <c r="G3407" s="2">
        <v>248.51695251464801</v>
      </c>
      <c r="H3407" s="1">
        <v>23337.219298272848</v>
      </c>
      <c r="I3407" s="1">
        <v>243.8135572868448</v>
      </c>
      <c r="J3407" s="1">
        <f t="shared" si="321"/>
        <v>-1.8027728039546098</v>
      </c>
      <c r="K3407" s="1">
        <f t="shared" si="322"/>
        <v>-1.8925852664018916</v>
      </c>
      <c r="L3407" s="26"/>
      <c r="M3407" s="26"/>
      <c r="N3407" s="2">
        <v>0</v>
      </c>
      <c r="O3407" s="26"/>
      <c r="P3407" s="26"/>
      <c r="Q3407" s="26"/>
      <c r="R3407" s="26"/>
      <c r="S3407" s="26"/>
      <c r="T3407" s="26"/>
      <c r="U3407" s="26"/>
      <c r="V3407" s="26"/>
    </row>
    <row r="3408" spans="1:22" ht="14.5" x14ac:dyDescent="0.35">
      <c r="A3408" s="15">
        <v>28</v>
      </c>
      <c r="B3408" s="8">
        <v>180</v>
      </c>
      <c r="C3408" s="8">
        <v>1305555.5556000001</v>
      </c>
      <c r="D3408" s="8">
        <v>3833.3333339999999</v>
      </c>
      <c r="E3408" s="2">
        <v>3180</v>
      </c>
      <c r="F3408" s="2">
        <v>23221.783203125</v>
      </c>
      <c r="G3408" s="2">
        <v>242.71397399902301</v>
      </c>
      <c r="H3408" s="1">
        <v>22882.39518102751</v>
      </c>
      <c r="I3408" s="1">
        <v>240.39686369277501</v>
      </c>
      <c r="J3408" s="1">
        <f t="shared" si="321"/>
        <v>-1.4615071509745972</v>
      </c>
      <c r="K3408" s="1">
        <f t="shared" si="322"/>
        <v>-0.95466703794208574</v>
      </c>
      <c r="L3408" s="26"/>
      <c r="M3408" s="26"/>
      <c r="N3408" s="2">
        <v>0</v>
      </c>
      <c r="O3408" s="26"/>
      <c r="P3408" s="26"/>
      <c r="Q3408" s="26"/>
      <c r="R3408" s="26"/>
      <c r="S3408" s="26"/>
      <c r="T3408" s="26"/>
      <c r="U3408" s="26"/>
      <c r="V3408" s="26"/>
    </row>
    <row r="3409" spans="1:22" ht="14.5" x14ac:dyDescent="0.35">
      <c r="A3409" s="15">
        <v>28</v>
      </c>
      <c r="B3409" s="8">
        <v>180</v>
      </c>
      <c r="C3409" s="8">
        <v>1305555.5556000001</v>
      </c>
      <c r="D3409" s="8">
        <v>3833.3333339999999</v>
      </c>
      <c r="E3409" s="2">
        <v>3210</v>
      </c>
      <c r="F3409" s="2">
        <v>22559.009765625</v>
      </c>
      <c r="G3409" s="2">
        <v>239.80755615234401</v>
      </c>
      <c r="H3409" s="1">
        <v>22463.12926377141</v>
      </c>
      <c r="I3409" s="1">
        <v>236.39662491882819</v>
      </c>
      <c r="J3409" s="1">
        <f t="shared" si="321"/>
        <v>-0.42502088012608796</v>
      </c>
      <c r="K3409" s="1">
        <f t="shared" si="322"/>
        <v>-1.422361867258648</v>
      </c>
      <c r="L3409" s="26"/>
      <c r="M3409" s="26"/>
      <c r="N3409" s="2">
        <v>0</v>
      </c>
      <c r="O3409" s="26"/>
      <c r="P3409" s="26"/>
      <c r="Q3409" s="26"/>
      <c r="R3409" s="26"/>
      <c r="S3409" s="26"/>
      <c r="T3409" s="26"/>
      <c r="U3409" s="26"/>
      <c r="V3409" s="26"/>
    </row>
    <row r="3410" spans="1:22" ht="14.5" x14ac:dyDescent="0.35">
      <c r="A3410" s="15">
        <v>28</v>
      </c>
      <c r="B3410" s="8">
        <v>180</v>
      </c>
      <c r="C3410" s="8">
        <v>1305555.5556000001</v>
      </c>
      <c r="D3410" s="8">
        <v>3833.3333339999999</v>
      </c>
      <c r="E3410" s="2">
        <v>3240</v>
      </c>
      <c r="F3410" s="2">
        <v>22110.796875</v>
      </c>
      <c r="G3410" s="2">
        <v>236.23577880859401</v>
      </c>
      <c r="H3410" s="1">
        <v>22075.470429091529</v>
      </c>
      <c r="I3410" s="1">
        <v>232.2301796621785</v>
      </c>
      <c r="J3410" s="1">
        <f t="shared" si="321"/>
        <v>-0.15977011641952055</v>
      </c>
      <c r="K3410" s="1">
        <f t="shared" si="322"/>
        <v>-1.6955937693337186</v>
      </c>
      <c r="L3410" s="26"/>
      <c r="M3410" s="26"/>
      <c r="N3410" s="2">
        <v>2.1042382110847101E-14</v>
      </c>
      <c r="O3410" s="26"/>
      <c r="P3410" s="26"/>
      <c r="Q3410" s="26"/>
      <c r="R3410" s="26"/>
      <c r="S3410" s="26"/>
      <c r="T3410" s="26"/>
      <c r="U3410" s="26"/>
      <c r="V3410" s="26"/>
    </row>
    <row r="3411" spans="1:22" ht="14.5" x14ac:dyDescent="0.35">
      <c r="A3411" s="15">
        <v>28</v>
      </c>
      <c r="B3411" s="8">
        <v>180</v>
      </c>
      <c r="C3411" s="8">
        <v>1305555.5556000001</v>
      </c>
      <c r="D3411" s="8">
        <v>3833.3333339999999</v>
      </c>
      <c r="E3411" s="2">
        <v>3270</v>
      </c>
      <c r="F3411" s="2">
        <v>24800.212890625</v>
      </c>
      <c r="G3411" s="2">
        <v>263.61276245117199</v>
      </c>
      <c r="H3411" s="1">
        <v>24633.007563851381</v>
      </c>
      <c r="I3411" s="1">
        <v>263.92688655418362</v>
      </c>
      <c r="J3411" s="1">
        <f t="shared" si="321"/>
        <v>-0.67420923969901192</v>
      </c>
      <c r="K3411" s="1">
        <f t="shared" si="322"/>
        <v>0.11916118934864552</v>
      </c>
      <c r="L3411" s="26"/>
      <c r="M3411" s="26"/>
      <c r="N3411" s="2">
        <v>1305555</v>
      </c>
      <c r="O3411" s="26"/>
      <c r="P3411" s="26"/>
      <c r="Q3411" s="26"/>
      <c r="R3411" s="26"/>
      <c r="S3411" s="26"/>
      <c r="T3411" s="26"/>
      <c r="U3411" s="26"/>
      <c r="V3411" s="26"/>
    </row>
    <row r="3412" spans="1:22" ht="14.5" x14ac:dyDescent="0.35">
      <c r="A3412" s="15">
        <v>28</v>
      </c>
      <c r="B3412" s="8">
        <v>180</v>
      </c>
      <c r="C3412" s="8">
        <v>1305555.5556000001</v>
      </c>
      <c r="D3412" s="8">
        <v>3833.3333339999999</v>
      </c>
      <c r="E3412" s="2">
        <v>3300</v>
      </c>
      <c r="F3412" s="2">
        <v>26239.001953125</v>
      </c>
      <c r="G3412" s="2">
        <v>276.817626953125</v>
      </c>
      <c r="H3412" s="1">
        <v>26618.180408512289</v>
      </c>
      <c r="I3412" s="1">
        <v>280.69632897836141</v>
      </c>
      <c r="J3412" s="1">
        <f t="shared" si="321"/>
        <v>1.445094809873781</v>
      </c>
      <c r="K3412" s="1">
        <f t="shared" si="322"/>
        <v>1.4011759539768067</v>
      </c>
      <c r="L3412" s="26"/>
      <c r="M3412" s="26"/>
      <c r="N3412" s="2">
        <v>1305555</v>
      </c>
      <c r="O3412" s="26"/>
      <c r="P3412" s="26"/>
      <c r="Q3412" s="26"/>
      <c r="R3412" s="26"/>
      <c r="S3412" s="26"/>
      <c r="T3412" s="26"/>
      <c r="U3412" s="26"/>
      <c r="V3412" s="26"/>
    </row>
    <row r="3413" spans="1:22" ht="14.5" x14ac:dyDescent="0.35">
      <c r="A3413" s="15">
        <v>28</v>
      </c>
      <c r="B3413" s="8">
        <v>180</v>
      </c>
      <c r="C3413" s="8">
        <v>1305555.5556000001</v>
      </c>
      <c r="D3413" s="8">
        <v>3833.3333339999999</v>
      </c>
      <c r="E3413" s="2">
        <v>3330</v>
      </c>
      <c r="F3413" s="2">
        <v>27217.83984375</v>
      </c>
      <c r="G3413" s="2">
        <v>279.73983764648398</v>
      </c>
      <c r="H3413" s="1">
        <v>27404.350653661179</v>
      </c>
      <c r="I3413" s="1">
        <v>283.67434796834237</v>
      </c>
      <c r="J3413" s="1">
        <f t="shared" si="321"/>
        <v>0.68525206622525836</v>
      </c>
      <c r="K3413" s="1">
        <f t="shared" si="322"/>
        <v>1.406489098928613</v>
      </c>
      <c r="L3413" s="26"/>
      <c r="M3413" s="26"/>
      <c r="N3413" s="2">
        <v>1305555</v>
      </c>
      <c r="O3413" s="26"/>
      <c r="P3413" s="26"/>
      <c r="Q3413" s="26"/>
      <c r="R3413" s="26"/>
      <c r="S3413" s="26"/>
      <c r="T3413" s="26"/>
      <c r="U3413" s="26"/>
      <c r="V3413" s="26"/>
    </row>
    <row r="3414" spans="1:22" ht="14.5" x14ac:dyDescent="0.35">
      <c r="A3414" s="15">
        <v>28</v>
      </c>
      <c r="B3414" s="8">
        <v>180</v>
      </c>
      <c r="C3414" s="8">
        <v>1305555.5556000001</v>
      </c>
      <c r="D3414" s="8">
        <v>3833.3333339999999</v>
      </c>
      <c r="E3414" s="2">
        <v>3360</v>
      </c>
      <c r="F3414" s="2">
        <v>27896.05078125</v>
      </c>
      <c r="G3414" s="2">
        <v>278.98876953125</v>
      </c>
      <c r="H3414" s="1">
        <v>27906.47306272031</v>
      </c>
      <c r="I3414" s="1">
        <v>281.92942367256478</v>
      </c>
      <c r="J3414" s="1">
        <f t="shared" si="321"/>
        <v>3.7361135997483343E-2</v>
      </c>
      <c r="K3414" s="1">
        <f t="shared" si="322"/>
        <v>1.0540403279514063</v>
      </c>
      <c r="L3414" s="26"/>
      <c r="M3414" s="26"/>
      <c r="N3414" s="2">
        <v>1305555</v>
      </c>
      <c r="O3414" s="26"/>
      <c r="P3414" s="26"/>
      <c r="Q3414" s="26"/>
      <c r="R3414" s="26"/>
      <c r="S3414" s="26"/>
      <c r="T3414" s="26"/>
      <c r="U3414" s="26"/>
      <c r="V3414" s="26"/>
    </row>
    <row r="3415" spans="1:22" ht="14.5" x14ac:dyDescent="0.35">
      <c r="A3415" s="15">
        <v>28</v>
      </c>
      <c r="B3415" s="8">
        <v>180</v>
      </c>
      <c r="C3415" s="8">
        <v>1305555.5556000001</v>
      </c>
      <c r="D3415" s="8">
        <v>3833.3333339999999</v>
      </c>
      <c r="E3415" s="2">
        <v>3390</v>
      </c>
      <c r="F3415" s="2">
        <v>28882.572265625</v>
      </c>
      <c r="G3415" s="2">
        <v>279.22845458984398</v>
      </c>
      <c r="H3415" s="1">
        <v>28267.645670944839</v>
      </c>
      <c r="I3415" s="1">
        <v>279.1639976092651</v>
      </c>
      <c r="J3415" s="1">
        <f t="shared" si="321"/>
        <v>-2.1290575819385182</v>
      </c>
      <c r="K3415" s="1">
        <f t="shared" si="322"/>
        <v>-2.3083958500419374E-2</v>
      </c>
      <c r="L3415" s="26"/>
      <c r="M3415" s="26"/>
      <c r="N3415" s="2">
        <v>1305555</v>
      </c>
      <c r="O3415" s="26"/>
      <c r="P3415" s="26"/>
      <c r="Q3415" s="26"/>
      <c r="R3415" s="26"/>
      <c r="S3415" s="26"/>
      <c r="T3415" s="26"/>
      <c r="U3415" s="26"/>
      <c r="V3415" s="26"/>
    </row>
    <row r="3416" spans="1:22" ht="14.5" x14ac:dyDescent="0.35">
      <c r="A3416" s="15">
        <v>28</v>
      </c>
      <c r="B3416" s="8">
        <v>180</v>
      </c>
      <c r="C3416" s="8">
        <v>1305555.5556000001</v>
      </c>
      <c r="D3416" s="8">
        <v>3833.3333339999999</v>
      </c>
      <c r="E3416" s="2">
        <v>3420</v>
      </c>
      <c r="F3416" s="2">
        <v>29901.23046875</v>
      </c>
      <c r="G3416" s="2">
        <v>278.44058227539102</v>
      </c>
      <c r="H3416" s="1">
        <v>28639.02657030513</v>
      </c>
      <c r="I3416" s="1">
        <v>276.21365261388979</v>
      </c>
      <c r="J3416" s="1">
        <f t="shared" si="321"/>
        <v>-4.2212440045368993</v>
      </c>
      <c r="K3416" s="1">
        <f t="shared" si="322"/>
        <v>-0.79978631106965992</v>
      </c>
      <c r="L3416" s="26"/>
      <c r="M3416" s="26"/>
      <c r="N3416" s="2">
        <v>1305555</v>
      </c>
      <c r="O3416" s="26"/>
      <c r="P3416" s="26"/>
      <c r="Q3416" s="26"/>
      <c r="R3416" s="26"/>
      <c r="S3416" s="26"/>
      <c r="T3416" s="26"/>
      <c r="U3416" s="26"/>
      <c r="V3416" s="26"/>
    </row>
    <row r="3417" spans="1:22" ht="14.5" x14ac:dyDescent="0.35">
      <c r="A3417" s="15">
        <v>28</v>
      </c>
      <c r="B3417" s="8">
        <v>180</v>
      </c>
      <c r="C3417" s="8">
        <v>1305555.5556000001</v>
      </c>
      <c r="D3417" s="8">
        <v>3833.3333339999999</v>
      </c>
      <c r="E3417" s="2">
        <v>3450</v>
      </c>
      <c r="F3417" s="2">
        <v>25877.8984375</v>
      </c>
      <c r="G3417" s="2">
        <v>236.75906372070301</v>
      </c>
      <c r="H3417" s="1">
        <v>25628.503479126499</v>
      </c>
      <c r="I3417" s="1">
        <v>234.1494826269855</v>
      </c>
      <c r="J3417" s="1">
        <f t="shared" si="321"/>
        <v>-0.96373729488055981</v>
      </c>
      <c r="K3417" s="1">
        <f t="shared" si="322"/>
        <v>-1.1022095850133733</v>
      </c>
      <c r="L3417" s="26"/>
      <c r="M3417" s="26"/>
      <c r="N3417" s="2">
        <v>1.97275108439676E-14</v>
      </c>
      <c r="O3417" s="26"/>
      <c r="P3417" s="26"/>
      <c r="Q3417" s="26"/>
      <c r="R3417" s="26"/>
      <c r="S3417" s="26"/>
      <c r="T3417" s="26"/>
      <c r="U3417" s="26"/>
      <c r="V3417" s="26"/>
    </row>
    <row r="3418" spans="1:22" ht="14.5" x14ac:dyDescent="0.35">
      <c r="A3418" s="15">
        <v>28</v>
      </c>
      <c r="B3418" s="8">
        <v>180</v>
      </c>
      <c r="C3418" s="8">
        <v>1305555.5556000001</v>
      </c>
      <c r="D3418" s="8">
        <v>3833.3333339999999</v>
      </c>
      <c r="E3418" s="2">
        <v>3480</v>
      </c>
      <c r="F3418" s="2">
        <v>24861.90625</v>
      </c>
      <c r="G3418" s="2">
        <v>224.03257751464801</v>
      </c>
      <c r="H3418" s="1">
        <v>24292.201406239448</v>
      </c>
      <c r="I3418" s="1">
        <v>218.43847763072051</v>
      </c>
      <c r="J3418" s="1">
        <f t="shared" si="321"/>
        <v>-2.2914769206828289</v>
      </c>
      <c r="K3418" s="1">
        <f t="shared" si="322"/>
        <v>-2.4970028671663775</v>
      </c>
      <c r="L3418" s="26"/>
      <c r="M3418" s="26"/>
      <c r="N3418" s="2">
        <v>1.15728024494173E-13</v>
      </c>
      <c r="O3418" s="26"/>
      <c r="P3418" s="26"/>
      <c r="Q3418" s="26"/>
      <c r="R3418" s="26"/>
      <c r="S3418" s="26"/>
      <c r="T3418" s="26"/>
      <c r="U3418" s="26"/>
      <c r="V3418" s="26"/>
    </row>
    <row r="3419" spans="1:22" ht="14.5" x14ac:dyDescent="0.35">
      <c r="A3419" s="15">
        <v>28</v>
      </c>
      <c r="B3419" s="8">
        <v>180</v>
      </c>
      <c r="C3419" s="8">
        <v>1305555.5556000001</v>
      </c>
      <c r="D3419" s="8">
        <v>3833.3333339999999</v>
      </c>
      <c r="E3419" s="2">
        <v>3510</v>
      </c>
      <c r="F3419" s="2">
        <v>24232.412109375</v>
      </c>
      <c r="G3419" s="2">
        <v>215.84939575195301</v>
      </c>
      <c r="H3419" s="1">
        <v>23536.860274589679</v>
      </c>
      <c r="I3419" s="1">
        <v>211.6969811058772</v>
      </c>
      <c r="J3419" s="1">
        <f t="shared" si="321"/>
        <v>-2.8703367689765691</v>
      </c>
      <c r="K3419" s="1">
        <f t="shared" si="322"/>
        <v>-1.9237555109246771</v>
      </c>
      <c r="L3419" s="26"/>
      <c r="M3419" s="26"/>
      <c r="N3419" s="2">
        <v>1.4728982736158401E-13</v>
      </c>
      <c r="O3419" s="26"/>
      <c r="P3419" s="26"/>
      <c r="Q3419" s="26"/>
      <c r="R3419" s="26"/>
      <c r="S3419" s="26"/>
      <c r="T3419" s="26"/>
      <c r="U3419" s="26"/>
      <c r="V3419" s="26"/>
    </row>
    <row r="3420" spans="1:22" ht="14.5" x14ac:dyDescent="0.35">
      <c r="A3420" s="15">
        <v>28</v>
      </c>
      <c r="B3420" s="8">
        <v>180</v>
      </c>
      <c r="C3420" s="8">
        <v>1305555.5556000001</v>
      </c>
      <c r="D3420" s="8">
        <v>3833.3333339999999</v>
      </c>
      <c r="E3420" s="2">
        <v>3540</v>
      </c>
      <c r="F3420" s="2">
        <v>23731.107421875</v>
      </c>
      <c r="G3420" s="2">
        <v>214.11056518554699</v>
      </c>
      <c r="H3420" s="1">
        <v>22862.64330741853</v>
      </c>
      <c r="I3420" s="1">
        <v>208.4664369151196</v>
      </c>
      <c r="J3420" s="1">
        <f t="shared" si="321"/>
        <v>-3.6596021374709733</v>
      </c>
      <c r="K3420" s="1">
        <f t="shared" si="322"/>
        <v>-2.6360811600007774</v>
      </c>
      <c r="L3420" s="26"/>
      <c r="M3420" s="26"/>
      <c r="N3420" s="2">
        <v>1.89372253772344E-13</v>
      </c>
      <c r="O3420" s="26"/>
      <c r="P3420" s="26"/>
      <c r="Q3420" s="26"/>
      <c r="R3420" s="26"/>
      <c r="S3420" s="26"/>
      <c r="T3420" s="26"/>
      <c r="U3420" s="26"/>
      <c r="V3420" s="26"/>
    </row>
    <row r="3421" spans="1:22" ht="14.5" x14ac:dyDescent="0.35">
      <c r="A3421" s="15">
        <v>28</v>
      </c>
      <c r="B3421" s="8">
        <v>180</v>
      </c>
      <c r="C3421" s="8">
        <v>1305555.5556000001</v>
      </c>
      <c r="D3421" s="8">
        <v>3833.3333339999999</v>
      </c>
      <c r="E3421" s="2">
        <v>3570</v>
      </c>
      <c r="F3421" s="2">
        <v>23261.15234375</v>
      </c>
      <c r="G3421" s="2">
        <v>213.05068969726599</v>
      </c>
      <c r="H3421" s="1">
        <v>22296.337521134799</v>
      </c>
      <c r="I3421" s="1">
        <v>206.32845831676329</v>
      </c>
      <c r="J3421" s="1">
        <f t="shared" si="321"/>
        <v>-4.1477516176211076</v>
      </c>
      <c r="K3421" s="1">
        <f t="shared" si="322"/>
        <v>-3.1552262938245583</v>
      </c>
      <c r="L3421" s="26"/>
      <c r="M3421" s="26"/>
      <c r="N3421" s="2">
        <v>1.5255007814688599E-13</v>
      </c>
      <c r="O3421" s="26"/>
      <c r="P3421" s="26"/>
      <c r="Q3421" s="26"/>
      <c r="R3421" s="26"/>
      <c r="S3421" s="26"/>
      <c r="T3421" s="26"/>
      <c r="U3421" s="26"/>
      <c r="V3421" s="26"/>
    </row>
    <row r="3422" spans="1:22" ht="14.5" x14ac:dyDescent="0.35">
      <c r="A3422" s="15">
        <v>28</v>
      </c>
      <c r="B3422" s="8">
        <v>180</v>
      </c>
      <c r="C3422" s="8">
        <v>1305555.5556000001</v>
      </c>
      <c r="D3422" s="8">
        <v>3833.3333339999999</v>
      </c>
      <c r="E3422" s="2">
        <v>3600</v>
      </c>
      <c r="F3422" s="2">
        <v>22696.904296875</v>
      </c>
      <c r="G3422" s="2">
        <v>212.15074157714801</v>
      </c>
      <c r="H3422" s="1">
        <v>22501.546825046411</v>
      </c>
      <c r="I3422" s="1">
        <v>204.4248728807718</v>
      </c>
      <c r="J3422" s="1">
        <f t="shared" si="321"/>
        <v>-0.86072298351051613</v>
      </c>
      <c r="K3422" s="1">
        <f t="shared" si="322"/>
        <v>-3.6416882820872534</v>
      </c>
      <c r="L3422" s="26"/>
      <c r="M3422" s="26"/>
      <c r="N3422" s="2">
        <v>0</v>
      </c>
      <c r="O3422" s="26"/>
      <c r="P3422" s="26"/>
      <c r="Q3422" s="26"/>
      <c r="R3422" s="26"/>
      <c r="S3422" s="26"/>
      <c r="T3422" s="26"/>
      <c r="U3422" s="26"/>
      <c r="V3422" s="26"/>
    </row>
    <row r="3423" spans="1:22" ht="14.5" x14ac:dyDescent="0.35">
      <c r="A3423" s="15">
        <v>28</v>
      </c>
      <c r="B3423" s="8">
        <v>180</v>
      </c>
      <c r="C3423" s="8">
        <v>1305555.5556000001</v>
      </c>
      <c r="D3423" s="8">
        <v>3833.3333339999999</v>
      </c>
      <c r="E3423" s="2">
        <v>3630</v>
      </c>
      <c r="F3423" s="2">
        <v>25518.857421875</v>
      </c>
      <c r="G3423" s="2">
        <v>240.066818237305</v>
      </c>
      <c r="H3423" s="1">
        <v>25307.356358718171</v>
      </c>
      <c r="I3423" s="1">
        <v>235.58244763961179</v>
      </c>
      <c r="J3423" s="1">
        <f t="shared" si="321"/>
        <v>-0.82880302852246301</v>
      </c>
      <c r="K3423" s="1">
        <f t="shared" si="322"/>
        <v>-1.8679676894207151</v>
      </c>
      <c r="L3423" s="26"/>
      <c r="M3423" s="26"/>
      <c r="N3423" s="2">
        <v>1305555</v>
      </c>
      <c r="O3423" s="26"/>
      <c r="P3423" s="26"/>
      <c r="Q3423" s="26"/>
      <c r="R3423" s="26"/>
      <c r="S3423" s="26"/>
      <c r="T3423" s="26"/>
      <c r="U3423" s="26"/>
      <c r="V3423" s="26"/>
    </row>
    <row r="3424" spans="1:22" ht="14.5" x14ac:dyDescent="0.35">
      <c r="A3424" s="17">
        <v>28</v>
      </c>
      <c r="B3424" s="18">
        <v>180</v>
      </c>
      <c r="C3424" s="18">
        <v>1305555.5556000001</v>
      </c>
      <c r="D3424" s="18">
        <v>3833.3333339999999</v>
      </c>
      <c r="E3424" s="2">
        <v>3660</v>
      </c>
      <c r="F3424" s="2">
        <v>26694.298828125</v>
      </c>
      <c r="G3424" s="2">
        <v>244.78092956543</v>
      </c>
      <c r="H3424" s="1">
        <v>27251.02575998921</v>
      </c>
      <c r="I3424" s="1">
        <v>243.65301561511811</v>
      </c>
      <c r="J3424" s="1">
        <f t="shared" si="321"/>
        <v>2.0855649194937649</v>
      </c>
      <c r="K3424" s="1">
        <f t="shared" si="322"/>
        <v>-0.46078505883376064</v>
      </c>
      <c r="L3424" s="26"/>
      <c r="M3424" s="26"/>
      <c r="N3424" s="16">
        <v>1305555</v>
      </c>
      <c r="O3424" s="26"/>
      <c r="P3424" s="26"/>
      <c r="Q3424" s="26"/>
      <c r="R3424" s="26"/>
      <c r="S3424" s="26"/>
      <c r="T3424" s="26"/>
      <c r="U3424" s="26"/>
      <c r="V3424" s="26"/>
    </row>
    <row r="3425" spans="1:22" ht="14.5" x14ac:dyDescent="0.35">
      <c r="A3425" s="15">
        <v>29</v>
      </c>
      <c r="B3425" s="8">
        <v>180</v>
      </c>
      <c r="C3425" s="8">
        <v>1416666.6666000001</v>
      </c>
      <c r="D3425" s="8">
        <v>6500.0000010000003</v>
      </c>
      <c r="E3425" s="2">
        <v>30</v>
      </c>
      <c r="F3425" s="2">
        <v>181.21290588378901</v>
      </c>
      <c r="G3425" s="2">
        <v>612.318359375</v>
      </c>
      <c r="H3425" s="1">
        <v>222.0436774359747</v>
      </c>
      <c r="I3425" s="1">
        <v>620.02442665211572</v>
      </c>
      <c r="J3425" s="1">
        <f t="shared" si="321"/>
        <v>22.531933557960976</v>
      </c>
      <c r="K3425" s="1">
        <f t="shared" si="322"/>
        <v>1.2585066508509377</v>
      </c>
      <c r="L3425" s="26">
        <f t="shared" ref="L3425:M3425" si="323">AVERAGE(J3425:J3546)</f>
        <v>0.75049322997211421</v>
      </c>
      <c r="M3425" s="26">
        <f t="shared" si="323"/>
        <v>0.61072314885114831</v>
      </c>
      <c r="N3425" s="2">
        <v>1416666</v>
      </c>
      <c r="O3425" s="26">
        <f t="shared" ref="O3425:P3425" si="324">ABS(L3425)</f>
        <v>0.75049322997211421</v>
      </c>
      <c r="P3425" s="26">
        <f t="shared" si="324"/>
        <v>0.61072314885114831</v>
      </c>
      <c r="Q3425" s="26">
        <f t="shared" ref="Q3425" si="325">SUM(G3425:G3546)*30</f>
        <v>1963132.8639221191</v>
      </c>
      <c r="R3425" s="26">
        <f t="shared" ref="R3425" si="326">SUM(I3425:I3546)*30</f>
        <v>1972940.3638168443</v>
      </c>
      <c r="S3425" s="26">
        <f t="shared" ref="S3425" si="327">SUM(F3425:F3546)*30</f>
        <v>59762371.413574219</v>
      </c>
      <c r="T3425" s="26">
        <f t="shared" ref="T3425" si="328">SUM(H3425:H3546)*30</f>
        <v>59628998.849745631</v>
      </c>
      <c r="U3425" s="26">
        <f t="shared" ref="U3425" si="329">(R3425-Q3425)/Q3425*100</f>
        <v>0.49958411246454681</v>
      </c>
      <c r="V3425" s="26">
        <f t="shared" ref="V3425" si="330">(T3425-S3425)/S3425*100</f>
        <v>-0.2231714717369695</v>
      </c>
    </row>
    <row r="3426" spans="1:22" ht="14.5" x14ac:dyDescent="0.35">
      <c r="A3426" s="15">
        <v>29</v>
      </c>
      <c r="B3426" s="8">
        <v>180</v>
      </c>
      <c r="C3426" s="8">
        <v>1416666.6666000001</v>
      </c>
      <c r="D3426" s="8">
        <v>6500.0000010000003</v>
      </c>
      <c r="E3426" s="2">
        <v>60</v>
      </c>
      <c r="F3426" s="2">
        <v>170.20846557617199</v>
      </c>
      <c r="G3426" s="2">
        <v>575.13433837890602</v>
      </c>
      <c r="H3426" s="1">
        <v>223.66838705859371</v>
      </c>
      <c r="I3426" s="1">
        <v>585.59105886402278</v>
      </c>
      <c r="J3426" s="1">
        <f t="shared" si="321"/>
        <v>31.408497398442996</v>
      </c>
      <c r="K3426" s="1">
        <f t="shared" si="322"/>
        <v>1.8181353098461213</v>
      </c>
      <c r="L3426" s="26"/>
      <c r="M3426" s="26"/>
      <c r="N3426" s="2">
        <v>1416666</v>
      </c>
      <c r="O3426" s="26"/>
      <c r="P3426" s="26"/>
      <c r="Q3426" s="26"/>
      <c r="R3426" s="26"/>
      <c r="S3426" s="26"/>
      <c r="T3426" s="26"/>
      <c r="U3426" s="26"/>
      <c r="V3426" s="26"/>
    </row>
    <row r="3427" spans="1:22" ht="14.5" x14ac:dyDescent="0.35">
      <c r="A3427" s="15">
        <v>29</v>
      </c>
      <c r="B3427" s="8">
        <v>180</v>
      </c>
      <c r="C3427" s="8">
        <v>1416666.6666000001</v>
      </c>
      <c r="D3427" s="8">
        <v>6500.0000010000003</v>
      </c>
      <c r="E3427" s="2">
        <v>90</v>
      </c>
      <c r="F3427" s="2">
        <v>165.54864501953099</v>
      </c>
      <c r="G3427" s="2">
        <v>559.38885498046898</v>
      </c>
      <c r="H3427" s="1">
        <v>225.36384092325119</v>
      </c>
      <c r="I3427" s="1">
        <v>567.31085314204779</v>
      </c>
      <c r="J3427" s="1">
        <f t="shared" si="321"/>
        <v>36.131492285342084</v>
      </c>
      <c r="K3427" s="1">
        <f t="shared" si="322"/>
        <v>1.4161880579217849</v>
      </c>
      <c r="L3427" s="26"/>
      <c r="M3427" s="26"/>
      <c r="N3427" s="2">
        <v>1416666</v>
      </c>
      <c r="O3427" s="26"/>
      <c r="P3427" s="26"/>
      <c r="Q3427" s="26"/>
      <c r="R3427" s="26"/>
      <c r="S3427" s="26"/>
      <c r="T3427" s="26"/>
      <c r="U3427" s="26"/>
      <c r="V3427" s="26"/>
    </row>
    <row r="3428" spans="1:22" ht="14.5" x14ac:dyDescent="0.35">
      <c r="A3428" s="15">
        <v>29</v>
      </c>
      <c r="B3428" s="8">
        <v>180</v>
      </c>
      <c r="C3428" s="8">
        <v>1416666.6666000001</v>
      </c>
      <c r="D3428" s="8">
        <v>6500.0000010000003</v>
      </c>
      <c r="E3428" s="2">
        <v>120</v>
      </c>
      <c r="F3428" s="2">
        <v>163.14991760253901</v>
      </c>
      <c r="G3428" s="2">
        <v>551.28350830078102</v>
      </c>
      <c r="H3428" s="1">
        <v>229.37789851800139</v>
      </c>
      <c r="I3428" s="1">
        <v>556.25114550255375</v>
      </c>
      <c r="J3428" s="1">
        <f t="shared" si="321"/>
        <v>40.593327835325681</v>
      </c>
      <c r="K3428" s="1">
        <f t="shared" si="322"/>
        <v>0.90110390152690401</v>
      </c>
      <c r="L3428" s="26"/>
      <c r="M3428" s="26"/>
      <c r="N3428" s="2">
        <v>1416666</v>
      </c>
      <c r="O3428" s="26"/>
      <c r="P3428" s="26"/>
      <c r="Q3428" s="26"/>
      <c r="R3428" s="26"/>
      <c r="S3428" s="26"/>
      <c r="T3428" s="26"/>
      <c r="U3428" s="26"/>
      <c r="V3428" s="26"/>
    </row>
    <row r="3429" spans="1:22" ht="14.5" x14ac:dyDescent="0.35">
      <c r="A3429" s="15">
        <v>29</v>
      </c>
      <c r="B3429" s="8">
        <v>180</v>
      </c>
      <c r="C3429" s="8">
        <v>1416666.6666000001</v>
      </c>
      <c r="D3429" s="8">
        <v>6500.0000010000003</v>
      </c>
      <c r="E3429" s="2">
        <v>150</v>
      </c>
      <c r="F3429" s="2">
        <v>161.38372802734401</v>
      </c>
      <c r="G3429" s="2">
        <v>545.31555175781205</v>
      </c>
      <c r="H3429" s="1">
        <v>231.14065877656051</v>
      </c>
      <c r="I3429" s="1">
        <v>546.73885991713394</v>
      </c>
      <c r="J3429" s="1">
        <f t="shared" si="321"/>
        <v>43.22426529730263</v>
      </c>
      <c r="K3429" s="1">
        <f t="shared" si="322"/>
        <v>0.26100633930829414</v>
      </c>
      <c r="L3429" s="26"/>
      <c r="M3429" s="26"/>
      <c r="N3429" s="2">
        <v>1416666</v>
      </c>
      <c r="O3429" s="26"/>
      <c r="P3429" s="26"/>
      <c r="Q3429" s="26"/>
      <c r="R3429" s="26"/>
      <c r="S3429" s="26"/>
      <c r="T3429" s="26"/>
      <c r="U3429" s="26"/>
      <c r="V3429" s="26"/>
    </row>
    <row r="3430" spans="1:22" ht="14.5" x14ac:dyDescent="0.35">
      <c r="A3430" s="15">
        <v>29</v>
      </c>
      <c r="B3430" s="8">
        <v>180</v>
      </c>
      <c r="C3430" s="8">
        <v>1416666.6666000001</v>
      </c>
      <c r="D3430" s="8">
        <v>6500.0000010000003</v>
      </c>
      <c r="E3430" s="2">
        <v>180</v>
      </c>
      <c r="F3430" s="2">
        <v>161.79086303710901</v>
      </c>
      <c r="G3430" s="2">
        <v>546.69128417968795</v>
      </c>
      <c r="H3430" s="1">
        <v>234.2311972174009</v>
      </c>
      <c r="I3430" s="1">
        <v>554.39861301466442</v>
      </c>
      <c r="J3430" s="1">
        <f t="shared" si="321"/>
        <v>44.774057583014866</v>
      </c>
      <c r="K3430" s="1">
        <f t="shared" si="322"/>
        <v>1.4098137391272547</v>
      </c>
      <c r="L3430" s="26"/>
      <c r="M3430" s="26"/>
      <c r="N3430" s="2">
        <v>1416666</v>
      </c>
      <c r="O3430" s="26"/>
      <c r="P3430" s="26"/>
      <c r="Q3430" s="26"/>
      <c r="R3430" s="26"/>
      <c r="S3430" s="26"/>
      <c r="T3430" s="26"/>
      <c r="U3430" s="26"/>
      <c r="V3430" s="26"/>
    </row>
    <row r="3431" spans="1:22" ht="14.5" x14ac:dyDescent="0.35">
      <c r="A3431" s="15">
        <v>29</v>
      </c>
      <c r="B3431" s="8">
        <v>180</v>
      </c>
      <c r="C3431" s="8">
        <v>1416666.6666000001</v>
      </c>
      <c r="D3431" s="8">
        <v>6500.0000010000003</v>
      </c>
      <c r="E3431" s="2">
        <v>210</v>
      </c>
      <c r="F3431" s="2">
        <v>188.48719787597699</v>
      </c>
      <c r="G3431" s="2">
        <v>636.87927246093795</v>
      </c>
      <c r="H3431" s="1">
        <v>237.34471266857341</v>
      </c>
      <c r="I3431" s="1">
        <v>639.04063990512145</v>
      </c>
      <c r="J3431" s="1">
        <f t="shared" si="321"/>
        <v>25.920866426559254</v>
      </c>
      <c r="K3431" s="1">
        <f t="shared" si="322"/>
        <v>0.3393684702332751</v>
      </c>
      <c r="L3431" s="26"/>
      <c r="M3431" s="26"/>
      <c r="N3431" s="2">
        <v>0</v>
      </c>
      <c r="O3431" s="26"/>
      <c r="P3431" s="26"/>
      <c r="Q3431" s="26"/>
      <c r="R3431" s="26"/>
      <c r="S3431" s="26"/>
      <c r="T3431" s="26"/>
      <c r="U3431" s="26"/>
      <c r="V3431" s="26"/>
    </row>
    <row r="3432" spans="1:22" ht="14.5" x14ac:dyDescent="0.35">
      <c r="A3432" s="15">
        <v>29</v>
      </c>
      <c r="B3432" s="8">
        <v>180</v>
      </c>
      <c r="C3432" s="8">
        <v>1416666.6666000001</v>
      </c>
      <c r="D3432" s="8">
        <v>6500.0000010000003</v>
      </c>
      <c r="E3432" s="2">
        <v>240</v>
      </c>
      <c r="F3432" s="2">
        <v>201.25276184082</v>
      </c>
      <c r="G3432" s="2">
        <v>679.32037353515602</v>
      </c>
      <c r="H3432" s="1">
        <v>240.45860526764261</v>
      </c>
      <c r="I3432" s="1">
        <v>678.65842412559766</v>
      </c>
      <c r="J3432" s="1">
        <f t="shared" si="321"/>
        <v>19.480897090909146</v>
      </c>
      <c r="K3432" s="1">
        <f t="shared" si="322"/>
        <v>-9.7442890769432133E-2</v>
      </c>
      <c r="L3432" s="26"/>
      <c r="M3432" s="26"/>
      <c r="N3432" s="2">
        <v>2.1042365170188099E-14</v>
      </c>
      <c r="O3432" s="26"/>
      <c r="P3432" s="26"/>
      <c r="Q3432" s="26"/>
      <c r="R3432" s="26"/>
      <c r="S3432" s="26"/>
      <c r="T3432" s="26"/>
      <c r="U3432" s="26"/>
      <c r="V3432" s="26"/>
    </row>
    <row r="3433" spans="1:22" ht="14.5" x14ac:dyDescent="0.35">
      <c r="A3433" s="15">
        <v>29</v>
      </c>
      <c r="B3433" s="8">
        <v>180</v>
      </c>
      <c r="C3433" s="8">
        <v>1416666.6666000001</v>
      </c>
      <c r="D3433" s="8">
        <v>6500.0000010000003</v>
      </c>
      <c r="E3433" s="2">
        <v>270</v>
      </c>
      <c r="F3433" s="2">
        <v>210.94140625</v>
      </c>
      <c r="G3433" s="2">
        <v>703.98107910156205</v>
      </c>
      <c r="H3433" s="1">
        <v>243.57252687808861</v>
      </c>
      <c r="I3433" s="1">
        <v>700.21525866860884</v>
      </c>
      <c r="J3433" s="1">
        <f t="shared" si="321"/>
        <v>15.469281829578495</v>
      </c>
      <c r="K3433" s="1">
        <f t="shared" si="322"/>
        <v>-0.53493205211697425</v>
      </c>
      <c r="L3433" s="26"/>
      <c r="M3433" s="26"/>
      <c r="N3433" s="2">
        <v>0</v>
      </c>
      <c r="O3433" s="26"/>
      <c r="P3433" s="26"/>
      <c r="Q3433" s="26"/>
      <c r="R3433" s="26"/>
      <c r="S3433" s="26"/>
      <c r="T3433" s="26"/>
      <c r="U3433" s="26"/>
      <c r="V3433" s="26"/>
    </row>
    <row r="3434" spans="1:22" ht="14.5" x14ac:dyDescent="0.35">
      <c r="A3434" s="15">
        <v>29</v>
      </c>
      <c r="B3434" s="8">
        <v>180</v>
      </c>
      <c r="C3434" s="8">
        <v>1416666.6666000001</v>
      </c>
      <c r="D3434" s="8">
        <v>6500.0000010000003</v>
      </c>
      <c r="E3434" s="2">
        <v>300</v>
      </c>
      <c r="F3434" s="2">
        <v>227.48129272460901</v>
      </c>
      <c r="G3434" s="2">
        <v>728.98809814453102</v>
      </c>
      <c r="H3434" s="1">
        <v>246.68643398284621</v>
      </c>
      <c r="I3434" s="1">
        <v>721.96186437932704</v>
      </c>
      <c r="J3434" s="1">
        <f t="shared" si="321"/>
        <v>8.4425145594223121</v>
      </c>
      <c r="K3434" s="1">
        <f t="shared" si="322"/>
        <v>-0.96383381060508677</v>
      </c>
      <c r="L3434" s="26"/>
      <c r="M3434" s="26"/>
      <c r="N3434" s="2">
        <v>0</v>
      </c>
      <c r="O3434" s="26"/>
      <c r="P3434" s="26"/>
      <c r="Q3434" s="26"/>
      <c r="R3434" s="26"/>
      <c r="S3434" s="26"/>
      <c r="T3434" s="26"/>
      <c r="U3434" s="26"/>
      <c r="V3434" s="26"/>
    </row>
    <row r="3435" spans="1:22" ht="14.5" x14ac:dyDescent="0.35">
      <c r="A3435" s="15">
        <v>29</v>
      </c>
      <c r="B3435" s="8">
        <v>180</v>
      </c>
      <c r="C3435" s="8">
        <v>1416666.6666000001</v>
      </c>
      <c r="D3435" s="8">
        <v>6500.0000010000003</v>
      </c>
      <c r="E3435" s="2">
        <v>330</v>
      </c>
      <c r="F3435" s="2">
        <v>262.29357910156301</v>
      </c>
      <c r="G3435" s="2">
        <v>772.44024658203102</v>
      </c>
      <c r="H3435" s="1">
        <v>249.80034108760381</v>
      </c>
      <c r="I3435" s="1">
        <v>742.32853142278748</v>
      </c>
      <c r="J3435" s="1">
        <f t="shared" si="321"/>
        <v>-4.7630742836909779</v>
      </c>
      <c r="K3435" s="1">
        <f t="shared" si="322"/>
        <v>-3.8982581879290725</v>
      </c>
      <c r="L3435" s="26"/>
      <c r="M3435" s="26"/>
      <c r="N3435" s="2">
        <v>0</v>
      </c>
      <c r="O3435" s="26"/>
      <c r="P3435" s="26"/>
      <c r="Q3435" s="26"/>
      <c r="R3435" s="26"/>
      <c r="S3435" s="26"/>
      <c r="T3435" s="26"/>
      <c r="U3435" s="26"/>
      <c r="V3435" s="26"/>
    </row>
    <row r="3436" spans="1:22" ht="14.5" x14ac:dyDescent="0.35">
      <c r="A3436" s="15">
        <v>29</v>
      </c>
      <c r="B3436" s="8">
        <v>180</v>
      </c>
      <c r="C3436" s="8">
        <v>1416666.6666000001</v>
      </c>
      <c r="D3436" s="8">
        <v>6500.0000010000003</v>
      </c>
      <c r="E3436" s="2">
        <v>360</v>
      </c>
      <c r="F3436" s="2">
        <v>314.18701171875</v>
      </c>
      <c r="G3436" s="2">
        <v>811.23321533203102</v>
      </c>
      <c r="H3436" s="1">
        <v>316.14463070433862</v>
      </c>
      <c r="I3436" s="1">
        <v>780.49877070730486</v>
      </c>
      <c r="J3436" s="1">
        <f t="shared" si="321"/>
        <v>0.62307444692876768</v>
      </c>
      <c r="K3436" s="1">
        <f t="shared" si="322"/>
        <v>-3.7886077694867084</v>
      </c>
      <c r="L3436" s="26"/>
      <c r="M3436" s="26"/>
      <c r="N3436" s="2">
        <v>0</v>
      </c>
      <c r="O3436" s="26"/>
      <c r="P3436" s="26"/>
      <c r="Q3436" s="26"/>
      <c r="R3436" s="26"/>
      <c r="S3436" s="26"/>
      <c r="T3436" s="26"/>
      <c r="U3436" s="26"/>
      <c r="V3436" s="26"/>
    </row>
    <row r="3437" spans="1:22" ht="14.5" x14ac:dyDescent="0.35">
      <c r="A3437" s="15">
        <v>29</v>
      </c>
      <c r="B3437" s="8">
        <v>180</v>
      </c>
      <c r="C3437" s="8">
        <v>1416666.6666000001</v>
      </c>
      <c r="D3437" s="8">
        <v>6500.0000010000003</v>
      </c>
      <c r="E3437" s="2">
        <v>390</v>
      </c>
      <c r="F3437" s="2">
        <v>333.66622924804699</v>
      </c>
      <c r="G3437" s="2">
        <v>727.82220458984398</v>
      </c>
      <c r="H3437" s="1">
        <v>205.91033481775369</v>
      </c>
      <c r="I3437" s="1">
        <v>720.53595716398274</v>
      </c>
      <c r="J3437" s="1">
        <f t="shared" si="321"/>
        <v>-38.288530043392477</v>
      </c>
      <c r="K3437" s="1">
        <f t="shared" si="322"/>
        <v>-1.0011026566532573</v>
      </c>
      <c r="L3437" s="26"/>
      <c r="M3437" s="26"/>
      <c r="N3437" s="2">
        <v>1416666</v>
      </c>
      <c r="O3437" s="26"/>
      <c r="P3437" s="26"/>
      <c r="Q3437" s="26"/>
      <c r="R3437" s="26"/>
      <c r="S3437" s="26"/>
      <c r="T3437" s="26"/>
      <c r="U3437" s="26"/>
      <c r="V3437" s="26"/>
    </row>
    <row r="3438" spans="1:22" ht="14.5" x14ac:dyDescent="0.35">
      <c r="A3438" s="15">
        <v>29</v>
      </c>
      <c r="B3438" s="8">
        <v>180</v>
      </c>
      <c r="C3438" s="8">
        <v>1416666.6666000001</v>
      </c>
      <c r="D3438" s="8">
        <v>6500.0000010000003</v>
      </c>
      <c r="E3438" s="2">
        <v>420</v>
      </c>
      <c r="F3438" s="2">
        <v>393.73275756835898</v>
      </c>
      <c r="G3438" s="2">
        <v>711.44189453125</v>
      </c>
      <c r="H3438" s="1">
        <v>178.60880164350769</v>
      </c>
      <c r="I3438" s="1">
        <v>698.41802773705399</v>
      </c>
      <c r="J3438" s="1">
        <f t="shared" si="321"/>
        <v>-54.637048045844125</v>
      </c>
      <c r="K3438" s="1">
        <f t="shared" si="322"/>
        <v>-1.830629724550743</v>
      </c>
      <c r="L3438" s="26"/>
      <c r="M3438" s="26"/>
      <c r="N3438" s="2">
        <v>1416666</v>
      </c>
      <c r="O3438" s="26"/>
      <c r="P3438" s="26"/>
      <c r="Q3438" s="26"/>
      <c r="R3438" s="26"/>
      <c r="S3438" s="26"/>
      <c r="T3438" s="26"/>
      <c r="U3438" s="26"/>
      <c r="V3438" s="26"/>
    </row>
    <row r="3439" spans="1:22" ht="14.5" x14ac:dyDescent="0.35">
      <c r="A3439" s="15">
        <v>29</v>
      </c>
      <c r="B3439" s="8">
        <v>180</v>
      </c>
      <c r="C3439" s="8">
        <v>1416666.6666000001</v>
      </c>
      <c r="D3439" s="8">
        <v>6500.0000010000003</v>
      </c>
      <c r="E3439" s="2">
        <v>450</v>
      </c>
      <c r="F3439" s="2">
        <v>475.34487915039102</v>
      </c>
      <c r="G3439" s="2">
        <v>706.2109375</v>
      </c>
      <c r="H3439" s="1">
        <v>247.65378932692209</v>
      </c>
      <c r="I3439" s="1">
        <v>697.08159667540951</v>
      </c>
      <c r="J3439" s="1">
        <f t="shared" si="321"/>
        <v>-47.900187802681963</v>
      </c>
      <c r="K3439" s="1">
        <f t="shared" si="322"/>
        <v>-1.2927215283451321</v>
      </c>
      <c r="L3439" s="26"/>
      <c r="M3439" s="26"/>
      <c r="N3439" s="2">
        <v>1416666</v>
      </c>
      <c r="O3439" s="26"/>
      <c r="P3439" s="26"/>
      <c r="Q3439" s="26"/>
      <c r="R3439" s="26"/>
      <c r="S3439" s="26"/>
      <c r="T3439" s="26"/>
      <c r="U3439" s="26"/>
      <c r="V3439" s="26"/>
    </row>
    <row r="3440" spans="1:22" ht="14.5" x14ac:dyDescent="0.35">
      <c r="A3440" s="15">
        <v>29</v>
      </c>
      <c r="B3440" s="8">
        <v>180</v>
      </c>
      <c r="C3440" s="8">
        <v>1416666.6666000001</v>
      </c>
      <c r="D3440" s="8">
        <v>6500.0000010000003</v>
      </c>
      <c r="E3440" s="2">
        <v>480</v>
      </c>
      <c r="F3440" s="2">
        <v>581.09094238281295</v>
      </c>
      <c r="G3440" s="2">
        <v>714.17266845703102</v>
      </c>
      <c r="H3440" s="1">
        <v>362.08785913608529</v>
      </c>
      <c r="I3440" s="1">
        <v>710.86217803286081</v>
      </c>
      <c r="J3440" s="1">
        <f t="shared" si="321"/>
        <v>-37.688263105373295</v>
      </c>
      <c r="K3440" s="1">
        <f t="shared" si="322"/>
        <v>-0.4635420214725553</v>
      </c>
      <c r="L3440" s="26"/>
      <c r="M3440" s="26"/>
      <c r="N3440" s="2">
        <v>1416666</v>
      </c>
      <c r="O3440" s="26"/>
      <c r="P3440" s="26"/>
      <c r="Q3440" s="26"/>
      <c r="R3440" s="26"/>
      <c r="S3440" s="26"/>
      <c r="T3440" s="26"/>
      <c r="U3440" s="26"/>
      <c r="V3440" s="26"/>
    </row>
    <row r="3441" spans="1:22" ht="14.5" x14ac:dyDescent="0.35">
      <c r="A3441" s="15">
        <v>29</v>
      </c>
      <c r="B3441" s="8">
        <v>180</v>
      </c>
      <c r="C3441" s="8">
        <v>1416666.6666000001</v>
      </c>
      <c r="D3441" s="8">
        <v>6500.0000010000003</v>
      </c>
      <c r="E3441" s="2">
        <v>510</v>
      </c>
      <c r="F3441" s="2">
        <v>726.24328613281295</v>
      </c>
      <c r="G3441" s="2">
        <v>730.83282470703102</v>
      </c>
      <c r="H3441" s="1">
        <v>490.60721342662242</v>
      </c>
      <c r="I3441" s="1">
        <v>728.98242249406974</v>
      </c>
      <c r="J3441" s="1">
        <f t="shared" si="321"/>
        <v>-32.445886551452155</v>
      </c>
      <c r="K3441" s="1">
        <f t="shared" si="322"/>
        <v>-0.25319090090172885</v>
      </c>
      <c r="L3441" s="26"/>
      <c r="M3441" s="26"/>
      <c r="N3441" s="2">
        <v>1416666</v>
      </c>
      <c r="O3441" s="26"/>
      <c r="P3441" s="26"/>
      <c r="Q3441" s="26"/>
      <c r="R3441" s="26"/>
      <c r="S3441" s="26"/>
      <c r="T3441" s="26"/>
      <c r="U3441" s="26"/>
      <c r="V3441" s="26"/>
    </row>
    <row r="3442" spans="1:22" ht="14.5" x14ac:dyDescent="0.35">
      <c r="A3442" s="15">
        <v>29</v>
      </c>
      <c r="B3442" s="8">
        <v>180</v>
      </c>
      <c r="C3442" s="8">
        <v>1416666.6666000001</v>
      </c>
      <c r="D3442" s="8">
        <v>6500.0000010000003</v>
      </c>
      <c r="E3442" s="2">
        <v>540</v>
      </c>
      <c r="F3442" s="2">
        <v>929.59521484375</v>
      </c>
      <c r="G3442" s="2">
        <v>764.10296630859398</v>
      </c>
      <c r="H3442" s="1">
        <v>695.67958364030085</v>
      </c>
      <c r="I3442" s="1">
        <v>764.61594085023739</v>
      </c>
      <c r="J3442" s="1">
        <f t="shared" si="321"/>
        <v>-25.163170750912979</v>
      </c>
      <c r="K3442" s="1">
        <f t="shared" si="322"/>
        <v>6.7134216756363704E-2</v>
      </c>
      <c r="L3442" s="26"/>
      <c r="M3442" s="26"/>
      <c r="N3442" s="2">
        <v>1416666</v>
      </c>
      <c r="O3442" s="26"/>
      <c r="P3442" s="26"/>
      <c r="Q3442" s="26"/>
      <c r="R3442" s="26"/>
      <c r="S3442" s="26"/>
      <c r="T3442" s="26"/>
      <c r="U3442" s="26"/>
      <c r="V3442" s="26"/>
    </row>
    <row r="3443" spans="1:22" ht="14.5" x14ac:dyDescent="0.35">
      <c r="A3443" s="15">
        <v>29</v>
      </c>
      <c r="B3443" s="8">
        <v>180</v>
      </c>
      <c r="C3443" s="8">
        <v>1416666.6666000001</v>
      </c>
      <c r="D3443" s="8">
        <v>6500.0000010000003</v>
      </c>
      <c r="E3443" s="2">
        <v>570</v>
      </c>
      <c r="F3443" s="2">
        <v>1454.46313476562</v>
      </c>
      <c r="G3443" s="2">
        <v>923.50085449218795</v>
      </c>
      <c r="H3443" s="1">
        <v>1663.1774315984201</v>
      </c>
      <c r="I3443" s="1">
        <v>969.18229470678682</v>
      </c>
      <c r="J3443" s="1">
        <f t="shared" si="321"/>
        <v>14.349920038807543</v>
      </c>
      <c r="K3443" s="1">
        <f t="shared" si="322"/>
        <v>4.9465509417116946</v>
      </c>
      <c r="L3443" s="26"/>
      <c r="M3443" s="26"/>
      <c r="N3443" s="2">
        <v>0</v>
      </c>
      <c r="O3443" s="26"/>
      <c r="P3443" s="26"/>
      <c r="Q3443" s="26"/>
      <c r="R3443" s="26"/>
      <c r="S3443" s="26"/>
      <c r="T3443" s="26"/>
      <c r="U3443" s="26"/>
      <c r="V3443" s="26"/>
    </row>
    <row r="3444" spans="1:22" ht="14.5" x14ac:dyDescent="0.35">
      <c r="A3444" s="15">
        <v>29</v>
      </c>
      <c r="B3444" s="8">
        <v>180</v>
      </c>
      <c r="C3444" s="8">
        <v>1416666.6666000001</v>
      </c>
      <c r="D3444" s="8">
        <v>6500.0000010000003</v>
      </c>
      <c r="E3444" s="2">
        <v>600</v>
      </c>
      <c r="F3444" s="2">
        <v>2436.03393554688</v>
      </c>
      <c r="G3444" s="2">
        <v>1074.92138671875</v>
      </c>
      <c r="H3444" s="1">
        <v>2781.2378259863808</v>
      </c>
      <c r="I3444" s="1">
        <v>1105.2986944898021</v>
      </c>
      <c r="J3444" s="1">
        <f t="shared" si="321"/>
        <v>14.170734052684859</v>
      </c>
      <c r="K3444" s="1">
        <f t="shared" si="322"/>
        <v>2.8260027334445628</v>
      </c>
      <c r="L3444" s="26"/>
      <c r="M3444" s="26"/>
      <c r="N3444" s="2">
        <v>1.05207333188188E-13</v>
      </c>
      <c r="O3444" s="26"/>
      <c r="P3444" s="26"/>
      <c r="Q3444" s="26"/>
      <c r="R3444" s="26"/>
      <c r="S3444" s="26"/>
      <c r="T3444" s="26"/>
      <c r="U3444" s="26"/>
      <c r="V3444" s="26"/>
    </row>
    <row r="3445" spans="1:22" ht="14.5" x14ac:dyDescent="0.35">
      <c r="A3445" s="15">
        <v>29</v>
      </c>
      <c r="B3445" s="8">
        <v>180</v>
      </c>
      <c r="C3445" s="8">
        <v>1416666.6666000001</v>
      </c>
      <c r="D3445" s="8">
        <v>6500.0000010000003</v>
      </c>
      <c r="E3445" s="2">
        <v>630</v>
      </c>
      <c r="F3445" s="2">
        <v>3961.98876953125</v>
      </c>
      <c r="G3445" s="2">
        <v>1146.28625488281</v>
      </c>
      <c r="H3445" s="1">
        <v>4587.8126902472932</v>
      </c>
      <c r="I3445" s="1">
        <v>1138.261672366523</v>
      </c>
      <c r="J3445" s="1">
        <f t="shared" si="321"/>
        <v>15.795701530726083</v>
      </c>
      <c r="K3445" s="1">
        <f t="shared" si="322"/>
        <v>-0.70005048757278732</v>
      </c>
      <c r="L3445" s="26"/>
      <c r="M3445" s="26"/>
      <c r="N3445" s="2">
        <v>0</v>
      </c>
      <c r="O3445" s="26"/>
      <c r="P3445" s="26"/>
      <c r="Q3445" s="26"/>
      <c r="R3445" s="26"/>
      <c r="S3445" s="26"/>
      <c r="T3445" s="26"/>
      <c r="U3445" s="26"/>
      <c r="V3445" s="26"/>
    </row>
    <row r="3446" spans="1:22" ht="14.5" x14ac:dyDescent="0.35">
      <c r="A3446" s="15">
        <v>29</v>
      </c>
      <c r="B3446" s="8">
        <v>180</v>
      </c>
      <c r="C3446" s="8">
        <v>1416666.6666000001</v>
      </c>
      <c r="D3446" s="8">
        <v>6500.0000010000003</v>
      </c>
      <c r="E3446" s="2">
        <v>660</v>
      </c>
      <c r="F3446" s="2">
        <v>5213.93310546875</v>
      </c>
      <c r="G3446" s="2">
        <v>1105.25146484375</v>
      </c>
      <c r="H3446" s="1">
        <v>6054.3331396888598</v>
      </c>
      <c r="I3446" s="1">
        <v>1127.2817828423431</v>
      </c>
      <c r="J3446" s="1">
        <f t="shared" si="321"/>
        <v>16.118350911304123</v>
      </c>
      <c r="K3446" s="1">
        <f t="shared" si="322"/>
        <v>1.9932403348325376</v>
      </c>
      <c r="L3446" s="26"/>
      <c r="M3446" s="26"/>
      <c r="N3446" s="2">
        <v>0</v>
      </c>
      <c r="O3446" s="26"/>
      <c r="P3446" s="26"/>
      <c r="Q3446" s="26"/>
      <c r="R3446" s="26"/>
      <c r="S3446" s="26"/>
      <c r="T3446" s="26"/>
      <c r="U3446" s="26"/>
      <c r="V3446" s="26"/>
    </row>
    <row r="3447" spans="1:22" ht="14.5" x14ac:dyDescent="0.35">
      <c r="A3447" s="15">
        <v>29</v>
      </c>
      <c r="B3447" s="8">
        <v>180</v>
      </c>
      <c r="C3447" s="8">
        <v>1416666.6666000001</v>
      </c>
      <c r="D3447" s="8">
        <v>6500.0000010000003</v>
      </c>
      <c r="E3447" s="2">
        <v>690</v>
      </c>
      <c r="F3447" s="2">
        <v>7012.9453125</v>
      </c>
      <c r="G3447" s="2">
        <v>1043.27954101563</v>
      </c>
      <c r="H3447" s="1">
        <v>6466.8517070018233</v>
      </c>
      <c r="I3447" s="1">
        <v>1075.075999273563</v>
      </c>
      <c r="J3447" s="1">
        <f t="shared" si="321"/>
        <v>-7.7869366031531664</v>
      </c>
      <c r="K3447" s="1">
        <f t="shared" si="322"/>
        <v>3.0477409944202662</v>
      </c>
      <c r="L3447" s="26"/>
      <c r="M3447" s="26"/>
      <c r="N3447" s="2">
        <v>0</v>
      </c>
      <c r="O3447" s="26"/>
      <c r="P3447" s="26"/>
      <c r="Q3447" s="26"/>
      <c r="R3447" s="26"/>
      <c r="S3447" s="26"/>
      <c r="T3447" s="26"/>
      <c r="U3447" s="26"/>
      <c r="V3447" s="26"/>
    </row>
    <row r="3448" spans="1:22" ht="14.5" x14ac:dyDescent="0.35">
      <c r="A3448" s="15">
        <v>29</v>
      </c>
      <c r="B3448" s="8">
        <v>180</v>
      </c>
      <c r="C3448" s="8">
        <v>1416666.6666000001</v>
      </c>
      <c r="D3448" s="8">
        <v>6500.0000010000003</v>
      </c>
      <c r="E3448" s="2">
        <v>720</v>
      </c>
      <c r="F3448" s="2">
        <v>6678.484375</v>
      </c>
      <c r="G3448" s="2">
        <v>962.64367675781205</v>
      </c>
      <c r="H3448" s="1">
        <v>6793.3067488878378</v>
      </c>
      <c r="I3448" s="1">
        <v>987.16277620866185</v>
      </c>
      <c r="J3448" s="1">
        <f t="shared" si="321"/>
        <v>1.7192879018727625</v>
      </c>
      <c r="K3448" s="1">
        <f t="shared" si="322"/>
        <v>2.5470586929350887</v>
      </c>
      <c r="L3448" s="26"/>
      <c r="M3448" s="26"/>
      <c r="N3448" s="2">
        <v>0</v>
      </c>
      <c r="O3448" s="26"/>
      <c r="P3448" s="26"/>
      <c r="Q3448" s="26"/>
      <c r="R3448" s="26"/>
      <c r="S3448" s="26"/>
      <c r="T3448" s="26"/>
      <c r="U3448" s="26"/>
      <c r="V3448" s="26"/>
    </row>
    <row r="3449" spans="1:22" ht="14.5" x14ac:dyDescent="0.35">
      <c r="A3449" s="15">
        <v>29</v>
      </c>
      <c r="B3449" s="8">
        <v>180</v>
      </c>
      <c r="C3449" s="8">
        <v>1416666.6666000001</v>
      </c>
      <c r="D3449" s="8">
        <v>6500.0000010000003</v>
      </c>
      <c r="E3449" s="2">
        <v>750</v>
      </c>
      <c r="F3449" s="2">
        <v>5442.9189453125</v>
      </c>
      <c r="G3449" s="2">
        <v>770.40380859375</v>
      </c>
      <c r="H3449" s="1">
        <v>5327.025353190129</v>
      </c>
      <c r="I3449" s="1">
        <v>772.32370554243619</v>
      </c>
      <c r="J3449" s="1">
        <f t="shared" si="321"/>
        <v>-2.129254418204773</v>
      </c>
      <c r="K3449" s="1">
        <f t="shared" si="322"/>
        <v>0.24920657546990255</v>
      </c>
      <c r="L3449" s="26"/>
      <c r="M3449" s="26"/>
      <c r="N3449" s="2">
        <v>1416666</v>
      </c>
      <c r="O3449" s="26"/>
      <c r="P3449" s="26"/>
      <c r="Q3449" s="26"/>
      <c r="R3449" s="26"/>
      <c r="S3449" s="26"/>
      <c r="T3449" s="26"/>
      <c r="U3449" s="26"/>
      <c r="V3449" s="26"/>
    </row>
    <row r="3450" spans="1:22" ht="14.5" x14ac:dyDescent="0.35">
      <c r="A3450" s="15">
        <v>29</v>
      </c>
      <c r="B3450" s="8">
        <v>180</v>
      </c>
      <c r="C3450" s="8">
        <v>1416666.6666000001</v>
      </c>
      <c r="D3450" s="8">
        <v>6500.0000010000003</v>
      </c>
      <c r="E3450" s="2">
        <v>780</v>
      </c>
      <c r="F3450" s="2">
        <v>5014.29443359375</v>
      </c>
      <c r="G3450" s="2">
        <v>705.40051269531295</v>
      </c>
      <c r="H3450" s="1">
        <v>4960.1720853203014</v>
      </c>
      <c r="I3450" s="1">
        <v>687.74259858641312</v>
      </c>
      <c r="J3450" s="1">
        <f t="shared" si="321"/>
        <v>-1.0793611940864631</v>
      </c>
      <c r="K3450" s="1">
        <f t="shared" si="322"/>
        <v>-2.5032465657601382</v>
      </c>
      <c r="L3450" s="26"/>
      <c r="M3450" s="26"/>
      <c r="N3450" s="2">
        <v>1416666</v>
      </c>
      <c r="O3450" s="26"/>
      <c r="P3450" s="26"/>
      <c r="Q3450" s="26"/>
      <c r="R3450" s="26"/>
      <c r="S3450" s="26"/>
      <c r="T3450" s="26"/>
      <c r="U3450" s="26"/>
      <c r="V3450" s="26"/>
    </row>
    <row r="3451" spans="1:22" ht="14.5" x14ac:dyDescent="0.35">
      <c r="A3451" s="15">
        <v>29</v>
      </c>
      <c r="B3451" s="8">
        <v>180</v>
      </c>
      <c r="C3451" s="8">
        <v>1416666.6666000001</v>
      </c>
      <c r="D3451" s="8">
        <v>6500.0000010000003</v>
      </c>
      <c r="E3451" s="2">
        <v>810</v>
      </c>
      <c r="F3451" s="2">
        <v>5006.34130859375</v>
      </c>
      <c r="G3451" s="2">
        <v>675.5107421875</v>
      </c>
      <c r="H3451" s="1">
        <v>5131.2148069593422</v>
      </c>
      <c r="I3451" s="1">
        <v>651.74950403187927</v>
      </c>
      <c r="J3451" s="1">
        <f t="shared" si="321"/>
        <v>2.4943065338201729</v>
      </c>
      <c r="K3451" s="1">
        <f t="shared" si="322"/>
        <v>-3.517521879618811</v>
      </c>
      <c r="L3451" s="26"/>
      <c r="M3451" s="26"/>
      <c r="N3451" s="2">
        <v>1416666</v>
      </c>
      <c r="O3451" s="26"/>
      <c r="P3451" s="26"/>
      <c r="Q3451" s="26"/>
      <c r="R3451" s="26"/>
      <c r="S3451" s="26"/>
      <c r="T3451" s="26"/>
      <c r="U3451" s="26"/>
      <c r="V3451" s="26"/>
    </row>
    <row r="3452" spans="1:22" ht="14.5" x14ac:dyDescent="0.35">
      <c r="A3452" s="15">
        <v>29</v>
      </c>
      <c r="B3452" s="8">
        <v>180</v>
      </c>
      <c r="C3452" s="8">
        <v>1416666.6666000001</v>
      </c>
      <c r="D3452" s="8">
        <v>6500.0000010000003</v>
      </c>
      <c r="E3452" s="2">
        <v>840</v>
      </c>
      <c r="F3452" s="2">
        <v>5626.75439453125</v>
      </c>
      <c r="G3452" s="2">
        <v>673.76696777343795</v>
      </c>
      <c r="H3452" s="1">
        <v>5685.3321015805304</v>
      </c>
      <c r="I3452" s="1">
        <v>635.80013586227835</v>
      </c>
      <c r="J3452" s="1">
        <f t="shared" si="321"/>
        <v>1.0410567610026347</v>
      </c>
      <c r="K3452" s="1">
        <f t="shared" si="322"/>
        <v>-5.6350093915447621</v>
      </c>
      <c r="L3452" s="26"/>
      <c r="M3452" s="26"/>
      <c r="N3452" s="2">
        <v>1416666</v>
      </c>
      <c r="O3452" s="26"/>
      <c r="P3452" s="26"/>
      <c r="Q3452" s="26"/>
      <c r="R3452" s="26"/>
      <c r="S3452" s="26"/>
      <c r="T3452" s="26"/>
      <c r="U3452" s="26"/>
      <c r="V3452" s="26"/>
    </row>
    <row r="3453" spans="1:22" ht="14.5" x14ac:dyDescent="0.35">
      <c r="A3453" s="15">
        <v>29</v>
      </c>
      <c r="B3453" s="8">
        <v>180</v>
      </c>
      <c r="C3453" s="8">
        <v>1416666.6666000001</v>
      </c>
      <c r="D3453" s="8">
        <v>6500.0000010000003</v>
      </c>
      <c r="E3453" s="2">
        <v>870</v>
      </c>
      <c r="F3453" s="2">
        <v>5922.8759765625</v>
      </c>
      <c r="G3453" s="2">
        <v>675.77471923828102</v>
      </c>
      <c r="H3453" s="1">
        <v>6541.2020631617806</v>
      </c>
      <c r="I3453" s="1">
        <v>641.16605841028831</v>
      </c>
      <c r="J3453" s="1">
        <f t="shared" si="321"/>
        <v>10.439625767044051</v>
      </c>
      <c r="K3453" s="1">
        <f t="shared" si="322"/>
        <v>-5.1213310949250745</v>
      </c>
      <c r="L3453" s="26"/>
      <c r="M3453" s="26"/>
      <c r="N3453" s="2">
        <v>1416666</v>
      </c>
      <c r="O3453" s="26"/>
      <c r="P3453" s="26"/>
      <c r="Q3453" s="26"/>
      <c r="R3453" s="26"/>
      <c r="S3453" s="26"/>
      <c r="T3453" s="26"/>
      <c r="U3453" s="26"/>
      <c r="V3453" s="26"/>
    </row>
    <row r="3454" spans="1:22" ht="14.5" x14ac:dyDescent="0.35">
      <c r="A3454" s="15">
        <v>29</v>
      </c>
      <c r="B3454" s="8">
        <v>180</v>
      </c>
      <c r="C3454" s="8">
        <v>1416666.6666000001</v>
      </c>
      <c r="D3454" s="8">
        <v>6500.0000010000003</v>
      </c>
      <c r="E3454" s="2">
        <v>900</v>
      </c>
      <c r="F3454" s="2">
        <v>7263.70654296875</v>
      </c>
      <c r="G3454" s="2">
        <v>680.96917724609398</v>
      </c>
      <c r="H3454" s="1">
        <v>7596.3258732494196</v>
      </c>
      <c r="I3454" s="1">
        <v>650.7994873714232</v>
      </c>
      <c r="J3454" s="1">
        <f t="shared" si="321"/>
        <v>4.5791955981845698</v>
      </c>
      <c r="K3454" s="1">
        <f t="shared" si="322"/>
        <v>-4.4304046178242542</v>
      </c>
      <c r="L3454" s="26"/>
      <c r="M3454" s="26"/>
      <c r="N3454" s="2">
        <v>1416666</v>
      </c>
      <c r="O3454" s="26"/>
      <c r="P3454" s="26"/>
      <c r="Q3454" s="26"/>
      <c r="R3454" s="26"/>
      <c r="S3454" s="26"/>
      <c r="T3454" s="26"/>
      <c r="U3454" s="26"/>
      <c r="V3454" s="26"/>
    </row>
    <row r="3455" spans="1:22" ht="14.5" x14ac:dyDescent="0.35">
      <c r="A3455" s="15">
        <v>29</v>
      </c>
      <c r="B3455" s="8">
        <v>180</v>
      </c>
      <c r="C3455" s="8">
        <v>1416666.6666000001</v>
      </c>
      <c r="D3455" s="8">
        <v>6500.0000010000003</v>
      </c>
      <c r="E3455" s="2">
        <v>930</v>
      </c>
      <c r="F3455" s="2">
        <v>9587.7197265625</v>
      </c>
      <c r="G3455" s="2">
        <v>759.40026855468705</v>
      </c>
      <c r="H3455" s="1">
        <v>8200.8719032738718</v>
      </c>
      <c r="I3455" s="1">
        <v>716.75803900441838</v>
      </c>
      <c r="J3455" s="1">
        <f t="shared" si="321"/>
        <v>-14.464834839157911</v>
      </c>
      <c r="K3455" s="1">
        <f t="shared" si="322"/>
        <v>-5.6152507861798115</v>
      </c>
      <c r="L3455" s="26"/>
      <c r="M3455" s="26"/>
      <c r="N3455" s="2">
        <v>0</v>
      </c>
      <c r="O3455" s="26"/>
      <c r="P3455" s="26"/>
      <c r="Q3455" s="26"/>
      <c r="R3455" s="26"/>
      <c r="S3455" s="26"/>
      <c r="T3455" s="26"/>
      <c r="U3455" s="26"/>
      <c r="V3455" s="26"/>
    </row>
    <row r="3456" spans="1:22" ht="14.5" x14ac:dyDescent="0.35">
      <c r="A3456" s="15">
        <v>29</v>
      </c>
      <c r="B3456" s="8">
        <v>180</v>
      </c>
      <c r="C3456" s="8">
        <v>1416666.6666000001</v>
      </c>
      <c r="D3456" s="8">
        <v>6500.0000010000003</v>
      </c>
      <c r="E3456" s="2">
        <v>960</v>
      </c>
      <c r="F3456" s="2">
        <v>9359.66796875</v>
      </c>
      <c r="G3456" s="2">
        <v>739.484619140625</v>
      </c>
      <c r="H3456" s="1">
        <v>9696.6576369658942</v>
      </c>
      <c r="I3456" s="1">
        <v>682.89807081260949</v>
      </c>
      <c r="J3456" s="1">
        <f t="shared" si="321"/>
        <v>3.6004446882200649</v>
      </c>
      <c r="K3456" s="1">
        <f t="shared" si="322"/>
        <v>-7.6521602834385192</v>
      </c>
      <c r="L3456" s="26"/>
      <c r="M3456" s="26"/>
      <c r="N3456" s="2">
        <v>8.4166099654017804E-14</v>
      </c>
      <c r="O3456" s="26"/>
      <c r="P3456" s="26"/>
      <c r="Q3456" s="26"/>
      <c r="R3456" s="26"/>
      <c r="S3456" s="26"/>
      <c r="T3456" s="26"/>
      <c r="U3456" s="26"/>
      <c r="V3456" s="26"/>
    </row>
    <row r="3457" spans="1:22" ht="14.5" x14ac:dyDescent="0.35">
      <c r="A3457" s="15">
        <v>29</v>
      </c>
      <c r="B3457" s="8">
        <v>180</v>
      </c>
      <c r="C3457" s="8">
        <v>1416666.6666000001</v>
      </c>
      <c r="D3457" s="8">
        <v>6500.0000010000003</v>
      </c>
      <c r="E3457" s="2">
        <v>990</v>
      </c>
      <c r="F3457" s="2">
        <v>10666.474609375</v>
      </c>
      <c r="G3457" s="2">
        <v>658.68988037109398</v>
      </c>
      <c r="H3457" s="1">
        <v>10688.039971118549</v>
      </c>
      <c r="I3457" s="1">
        <v>667.61441079848066</v>
      </c>
      <c r="J3457" s="1">
        <f t="shared" si="321"/>
        <v>0.20217890665201482</v>
      </c>
      <c r="K3457" s="1">
        <f t="shared" si="322"/>
        <v>1.3548910789943767</v>
      </c>
      <c r="L3457" s="26"/>
      <c r="M3457" s="26"/>
      <c r="N3457" s="2">
        <v>0</v>
      </c>
      <c r="O3457" s="26"/>
      <c r="P3457" s="26"/>
      <c r="Q3457" s="26"/>
      <c r="R3457" s="26"/>
      <c r="S3457" s="26"/>
      <c r="T3457" s="26"/>
      <c r="U3457" s="26"/>
      <c r="V3457" s="26"/>
    </row>
    <row r="3458" spans="1:22" ht="14.5" x14ac:dyDescent="0.35">
      <c r="A3458" s="15">
        <v>29</v>
      </c>
      <c r="B3458" s="8">
        <v>180</v>
      </c>
      <c r="C3458" s="8">
        <v>1416666.6666000001</v>
      </c>
      <c r="D3458" s="8">
        <v>6500.0000010000003</v>
      </c>
      <c r="E3458" s="2">
        <v>1020</v>
      </c>
      <c r="F3458" s="2">
        <v>9070.6083984375</v>
      </c>
      <c r="G3458" s="2">
        <v>493.45568847656199</v>
      </c>
      <c r="H3458" s="1">
        <v>11157.325215230179</v>
      </c>
      <c r="I3458" s="1">
        <v>647.72061617291297</v>
      </c>
      <c r="J3458" s="1">
        <f t="shared" si="321"/>
        <v>23.005257477019253</v>
      </c>
      <c r="K3458" s="1">
        <f t="shared" si="322"/>
        <v>31.262164222406813</v>
      </c>
      <c r="L3458" s="26"/>
      <c r="M3458" s="26"/>
      <c r="N3458" s="2">
        <v>0</v>
      </c>
      <c r="O3458" s="26"/>
      <c r="P3458" s="26"/>
      <c r="Q3458" s="26"/>
      <c r="R3458" s="26"/>
      <c r="S3458" s="26"/>
      <c r="T3458" s="26"/>
      <c r="U3458" s="26"/>
      <c r="V3458" s="26"/>
    </row>
    <row r="3459" spans="1:22" ht="14.5" x14ac:dyDescent="0.35">
      <c r="A3459" s="15">
        <v>29</v>
      </c>
      <c r="B3459" s="8">
        <v>180</v>
      </c>
      <c r="C3459" s="8">
        <v>1416666.6666000001</v>
      </c>
      <c r="D3459" s="8">
        <v>6500.0000010000003</v>
      </c>
      <c r="E3459" s="2">
        <v>1050</v>
      </c>
      <c r="F3459" s="2">
        <v>10561.1611328125</v>
      </c>
      <c r="G3459" s="2">
        <v>533.91412353515602</v>
      </c>
      <c r="H3459" s="1">
        <v>11499.74672629574</v>
      </c>
      <c r="I3459" s="1">
        <v>640.62205082505363</v>
      </c>
      <c r="J3459" s="1">
        <f t="shared" si="321"/>
        <v>8.8871439577523894</v>
      </c>
      <c r="K3459" s="1">
        <f t="shared" si="322"/>
        <v>19.985972010510288</v>
      </c>
      <c r="L3459" s="26"/>
      <c r="M3459" s="26"/>
      <c r="N3459" s="2">
        <v>0</v>
      </c>
      <c r="O3459" s="26"/>
      <c r="P3459" s="26"/>
      <c r="Q3459" s="26"/>
      <c r="R3459" s="26"/>
      <c r="S3459" s="26"/>
      <c r="T3459" s="26"/>
      <c r="U3459" s="26"/>
      <c r="V3459" s="26"/>
    </row>
    <row r="3460" spans="1:22" ht="14.5" x14ac:dyDescent="0.35">
      <c r="A3460" s="15">
        <v>29</v>
      </c>
      <c r="B3460" s="8">
        <v>180</v>
      </c>
      <c r="C3460" s="8">
        <v>1416666.6666000001</v>
      </c>
      <c r="D3460" s="8">
        <v>6500.0000010000003</v>
      </c>
      <c r="E3460" s="2">
        <v>1080</v>
      </c>
      <c r="F3460" s="2">
        <v>11903.6865234375</v>
      </c>
      <c r="G3460" s="2">
        <v>636.68536376953102</v>
      </c>
      <c r="H3460" s="1">
        <v>11658.069932033461</v>
      </c>
      <c r="I3460" s="1">
        <v>626.85637442107281</v>
      </c>
      <c r="J3460" s="1">
        <f t="shared" si="321"/>
        <v>-2.0633657558138649</v>
      </c>
      <c r="K3460" s="1">
        <f t="shared" si="322"/>
        <v>-1.5437749801982461</v>
      </c>
      <c r="L3460" s="26"/>
      <c r="M3460" s="26"/>
      <c r="N3460" s="2">
        <v>4.7342869641947601E-13</v>
      </c>
      <c r="O3460" s="26"/>
      <c r="P3460" s="26"/>
      <c r="Q3460" s="26"/>
      <c r="R3460" s="26"/>
      <c r="S3460" s="26"/>
      <c r="T3460" s="26"/>
      <c r="U3460" s="26"/>
      <c r="V3460" s="26"/>
    </row>
    <row r="3461" spans="1:22" ht="14.5" x14ac:dyDescent="0.35">
      <c r="A3461" s="15">
        <v>29</v>
      </c>
      <c r="B3461" s="8">
        <v>180</v>
      </c>
      <c r="C3461" s="8">
        <v>1416666.6666000001</v>
      </c>
      <c r="D3461" s="8">
        <v>6500.0000010000003</v>
      </c>
      <c r="E3461" s="2">
        <v>1110</v>
      </c>
      <c r="F3461" s="2">
        <v>8372.060546875</v>
      </c>
      <c r="G3461" s="2">
        <v>496.35940551757801</v>
      </c>
      <c r="H3461" s="1">
        <v>8477.641365181702</v>
      </c>
      <c r="I3461" s="1">
        <v>543.76121239016788</v>
      </c>
      <c r="J3461" s="1">
        <f t="shared" si="321"/>
        <v>1.2611091106610743</v>
      </c>
      <c r="K3461" s="1">
        <f t="shared" si="322"/>
        <v>9.5498959716823961</v>
      </c>
      <c r="L3461" s="26"/>
      <c r="M3461" s="26"/>
      <c r="N3461" s="2">
        <v>1416666</v>
      </c>
      <c r="O3461" s="26"/>
      <c r="P3461" s="26"/>
      <c r="Q3461" s="26"/>
      <c r="R3461" s="26"/>
      <c r="S3461" s="26"/>
      <c r="T3461" s="26"/>
      <c r="U3461" s="26"/>
      <c r="V3461" s="26"/>
    </row>
    <row r="3462" spans="1:22" ht="14.5" x14ac:dyDescent="0.35">
      <c r="A3462" s="15">
        <v>29</v>
      </c>
      <c r="B3462" s="8">
        <v>180</v>
      </c>
      <c r="C3462" s="8">
        <v>1416666.6666000001</v>
      </c>
      <c r="D3462" s="8">
        <v>6500.0000010000003</v>
      </c>
      <c r="E3462" s="2">
        <v>1140</v>
      </c>
      <c r="F3462" s="2">
        <v>7571.40185546875</v>
      </c>
      <c r="G3462" s="2">
        <v>469.95178222656301</v>
      </c>
      <c r="H3462" s="1">
        <v>7720.8798365295906</v>
      </c>
      <c r="I3462" s="1">
        <v>542.66493216761808</v>
      </c>
      <c r="J3462" s="1">
        <f t="shared" si="321"/>
        <v>1.9742444518761628</v>
      </c>
      <c r="K3462" s="1">
        <f t="shared" si="322"/>
        <v>15.472470302495879</v>
      </c>
      <c r="L3462" s="26"/>
      <c r="M3462" s="26"/>
      <c r="N3462" s="2">
        <v>1416666</v>
      </c>
      <c r="O3462" s="26"/>
      <c r="P3462" s="26"/>
      <c r="Q3462" s="26"/>
      <c r="R3462" s="26"/>
      <c r="S3462" s="26"/>
      <c r="T3462" s="26"/>
      <c r="U3462" s="26"/>
      <c r="V3462" s="26"/>
    </row>
    <row r="3463" spans="1:22" ht="14.5" x14ac:dyDescent="0.35">
      <c r="A3463" s="15">
        <v>29</v>
      </c>
      <c r="B3463" s="8">
        <v>180</v>
      </c>
      <c r="C3463" s="8">
        <v>1416666.6666000001</v>
      </c>
      <c r="D3463" s="8">
        <v>6500.0000010000003</v>
      </c>
      <c r="E3463" s="2">
        <v>1170</v>
      </c>
      <c r="F3463" s="2">
        <v>8224.9140625</v>
      </c>
      <c r="G3463" s="2">
        <v>486.50216674804699</v>
      </c>
      <c r="H3463" s="1">
        <v>7847.9979413263991</v>
      </c>
      <c r="I3463" s="1">
        <v>545.81438133894824</v>
      </c>
      <c r="J3463" s="1">
        <f t="shared" si="321"/>
        <v>-4.5826147034420872</v>
      </c>
      <c r="K3463" s="1">
        <f t="shared" si="322"/>
        <v>12.191562267310159</v>
      </c>
      <c r="L3463" s="26"/>
      <c r="M3463" s="26"/>
      <c r="N3463" s="2">
        <v>1416666</v>
      </c>
      <c r="O3463" s="26"/>
      <c r="P3463" s="26"/>
      <c r="Q3463" s="26"/>
      <c r="R3463" s="26"/>
      <c r="S3463" s="26"/>
      <c r="T3463" s="26"/>
      <c r="U3463" s="26"/>
      <c r="V3463" s="26"/>
    </row>
    <row r="3464" spans="1:22" ht="14.5" x14ac:dyDescent="0.35">
      <c r="A3464" s="15">
        <v>29</v>
      </c>
      <c r="B3464" s="8">
        <v>180</v>
      </c>
      <c r="C3464" s="8">
        <v>1416666.6666000001</v>
      </c>
      <c r="D3464" s="8">
        <v>6500.0000010000003</v>
      </c>
      <c r="E3464" s="2">
        <v>1200</v>
      </c>
      <c r="F3464" s="2">
        <v>8814.2109375</v>
      </c>
      <c r="G3464" s="2">
        <v>492.77575683593699</v>
      </c>
      <c r="H3464" s="1">
        <v>8242.5758732993763</v>
      </c>
      <c r="I3464" s="1">
        <v>539.32427240939853</v>
      </c>
      <c r="J3464" s="1">
        <f t="shared" si="321"/>
        <v>-6.485379896782435</v>
      </c>
      <c r="K3464" s="1">
        <f t="shared" si="322"/>
        <v>9.4461862069564511</v>
      </c>
      <c r="L3464" s="26"/>
      <c r="M3464" s="26"/>
      <c r="N3464" s="2">
        <v>1416666</v>
      </c>
      <c r="O3464" s="26"/>
      <c r="P3464" s="26"/>
      <c r="Q3464" s="26"/>
      <c r="R3464" s="26"/>
      <c r="S3464" s="26"/>
      <c r="T3464" s="26"/>
      <c r="U3464" s="26"/>
      <c r="V3464" s="26"/>
    </row>
    <row r="3465" spans="1:22" ht="14.5" x14ac:dyDescent="0.35">
      <c r="A3465" s="15">
        <v>29</v>
      </c>
      <c r="B3465" s="8">
        <v>180</v>
      </c>
      <c r="C3465" s="8">
        <v>1416666.6666000001</v>
      </c>
      <c r="D3465" s="8">
        <v>6500.0000010000003</v>
      </c>
      <c r="E3465" s="2">
        <v>1230</v>
      </c>
      <c r="F3465" s="2">
        <v>9489.044921875</v>
      </c>
      <c r="G3465" s="2">
        <v>502.80685424804699</v>
      </c>
      <c r="H3465" s="1">
        <v>8722.0183485237994</v>
      </c>
      <c r="I3465" s="1">
        <v>534.41083824634188</v>
      </c>
      <c r="J3465" s="1">
        <f t="shared" si="321"/>
        <v>-8.08328530074699</v>
      </c>
      <c r="K3465" s="1">
        <f t="shared" si="322"/>
        <v>6.2855117688399433</v>
      </c>
      <c r="L3465" s="26"/>
      <c r="M3465" s="26"/>
      <c r="N3465" s="2">
        <v>1416666</v>
      </c>
      <c r="O3465" s="26"/>
      <c r="P3465" s="26"/>
      <c r="Q3465" s="26"/>
      <c r="R3465" s="26"/>
      <c r="S3465" s="26"/>
      <c r="T3465" s="26"/>
      <c r="U3465" s="26"/>
      <c r="V3465" s="26"/>
    </row>
    <row r="3466" spans="1:22" ht="14.5" x14ac:dyDescent="0.35">
      <c r="A3466" s="15">
        <v>29</v>
      </c>
      <c r="B3466" s="8">
        <v>180</v>
      </c>
      <c r="C3466" s="8">
        <v>1416666.6666000001</v>
      </c>
      <c r="D3466" s="8">
        <v>6500.0000010000003</v>
      </c>
      <c r="E3466" s="2">
        <v>1260</v>
      </c>
      <c r="F3466" s="2">
        <v>10144.9794921875</v>
      </c>
      <c r="G3466" s="2">
        <v>516.14788818359398</v>
      </c>
      <c r="H3466" s="1">
        <v>8955.0934278747445</v>
      </c>
      <c r="I3466" s="1">
        <v>533.4997323366905</v>
      </c>
      <c r="J3466" s="1">
        <f t="shared" ref="J3466:J3529" si="331">(H3466-F3466)/F3466*100</f>
        <v>-11.728816852011079</v>
      </c>
      <c r="K3466" s="1">
        <f t="shared" ref="K3466:K3529" si="332">(I3466-G3466)/G3466*100</f>
        <v>3.361796986937291</v>
      </c>
      <c r="L3466" s="26"/>
      <c r="M3466" s="26"/>
      <c r="N3466" s="2">
        <v>1416666</v>
      </c>
      <c r="O3466" s="26"/>
      <c r="P3466" s="26"/>
      <c r="Q3466" s="26"/>
      <c r="R3466" s="26"/>
      <c r="S3466" s="26"/>
      <c r="T3466" s="26"/>
      <c r="U3466" s="26"/>
      <c r="V3466" s="26"/>
    </row>
    <row r="3467" spans="1:22" ht="14.5" x14ac:dyDescent="0.35">
      <c r="A3467" s="15">
        <v>29</v>
      </c>
      <c r="B3467" s="8">
        <v>180</v>
      </c>
      <c r="C3467" s="8">
        <v>1416666.6666000001</v>
      </c>
      <c r="D3467" s="8">
        <v>6500.0000010000003</v>
      </c>
      <c r="E3467" s="2">
        <v>1290</v>
      </c>
      <c r="F3467" s="2">
        <v>13048.9638671875</v>
      </c>
      <c r="G3467" s="2">
        <v>639.55407714843795</v>
      </c>
      <c r="H3467" s="1">
        <v>12245.639896969829</v>
      </c>
      <c r="I3467" s="1">
        <v>619.87769876125355</v>
      </c>
      <c r="J3467" s="1">
        <f t="shared" si="331"/>
        <v>-6.1562280223465322</v>
      </c>
      <c r="K3467" s="1">
        <f t="shared" si="332"/>
        <v>-3.0765777422473675</v>
      </c>
      <c r="L3467" s="26"/>
      <c r="M3467" s="26"/>
      <c r="N3467" s="2">
        <v>0</v>
      </c>
      <c r="O3467" s="26"/>
      <c r="P3467" s="26"/>
      <c r="Q3467" s="26"/>
      <c r="R3467" s="26"/>
      <c r="S3467" s="26"/>
      <c r="T3467" s="26"/>
      <c r="U3467" s="26"/>
      <c r="V3467" s="26"/>
    </row>
    <row r="3468" spans="1:22" ht="14.5" x14ac:dyDescent="0.35">
      <c r="A3468" s="15">
        <v>29</v>
      </c>
      <c r="B3468" s="8">
        <v>180</v>
      </c>
      <c r="C3468" s="8">
        <v>1416666.6666000001</v>
      </c>
      <c r="D3468" s="8">
        <v>6500.0000010000003</v>
      </c>
      <c r="E3468" s="2">
        <v>1320</v>
      </c>
      <c r="F3468" s="2">
        <v>14862.5615234375</v>
      </c>
      <c r="G3468" s="2">
        <v>593.12945556640602</v>
      </c>
      <c r="H3468" s="1">
        <v>14662.42961425881</v>
      </c>
      <c r="I3468" s="1">
        <v>639.33660306219599</v>
      </c>
      <c r="J3468" s="1">
        <f t="shared" si="331"/>
        <v>-1.3465505852614448</v>
      </c>
      <c r="K3468" s="1">
        <f t="shared" si="332"/>
        <v>7.7903983796698624</v>
      </c>
      <c r="L3468" s="26"/>
      <c r="M3468" s="26"/>
      <c r="N3468" s="2">
        <v>2.4197533083150601E-13</v>
      </c>
      <c r="O3468" s="26"/>
      <c r="P3468" s="26"/>
      <c r="Q3468" s="26"/>
      <c r="R3468" s="26"/>
      <c r="S3468" s="26"/>
      <c r="T3468" s="26"/>
      <c r="U3468" s="26"/>
      <c r="V3468" s="26"/>
    </row>
    <row r="3469" spans="1:22" ht="14.5" x14ac:dyDescent="0.35">
      <c r="A3469" s="15">
        <v>29</v>
      </c>
      <c r="B3469" s="8">
        <v>180</v>
      </c>
      <c r="C3469" s="8">
        <v>1416666.6666000001</v>
      </c>
      <c r="D3469" s="8">
        <v>6500.0000010000003</v>
      </c>
      <c r="E3469" s="2">
        <v>1350</v>
      </c>
      <c r="F3469" s="2">
        <v>15896.93359375</v>
      </c>
      <c r="G3469" s="2">
        <v>580.6337890625</v>
      </c>
      <c r="H3469" s="1">
        <v>15330.316066946991</v>
      </c>
      <c r="I3469" s="1">
        <v>648.77427101450962</v>
      </c>
      <c r="J3469" s="1">
        <f t="shared" si="331"/>
        <v>-3.5643196435429485</v>
      </c>
      <c r="K3469" s="1">
        <f t="shared" si="332"/>
        <v>11.735535071431213</v>
      </c>
      <c r="L3469" s="26"/>
      <c r="M3469" s="26"/>
      <c r="N3469" s="2">
        <v>4.2083595316226902E-14</v>
      </c>
      <c r="O3469" s="26"/>
      <c r="P3469" s="26"/>
      <c r="Q3469" s="26"/>
      <c r="R3469" s="26"/>
      <c r="S3469" s="26"/>
      <c r="T3469" s="26"/>
      <c r="U3469" s="26"/>
      <c r="V3469" s="26"/>
    </row>
    <row r="3470" spans="1:22" ht="14.5" x14ac:dyDescent="0.35">
      <c r="A3470" s="15">
        <v>29</v>
      </c>
      <c r="B3470" s="8">
        <v>180</v>
      </c>
      <c r="C3470" s="8">
        <v>1416666.6666000001</v>
      </c>
      <c r="D3470" s="8">
        <v>6500.0000010000003</v>
      </c>
      <c r="E3470" s="2">
        <v>1380</v>
      </c>
      <c r="F3470" s="2">
        <v>16073.5908203125</v>
      </c>
      <c r="G3470" s="2">
        <v>605.51605224609398</v>
      </c>
      <c r="H3470" s="1">
        <v>14725.42097203831</v>
      </c>
      <c r="I3470" s="1">
        <v>656.61826976740133</v>
      </c>
      <c r="J3470" s="1">
        <f t="shared" si="331"/>
        <v>-8.3874839377551087</v>
      </c>
      <c r="K3470" s="1">
        <f t="shared" si="332"/>
        <v>8.4394488522227284</v>
      </c>
      <c r="L3470" s="26"/>
      <c r="M3470" s="26"/>
      <c r="N3470" s="2">
        <v>0</v>
      </c>
      <c r="O3470" s="26"/>
      <c r="P3470" s="26"/>
      <c r="Q3470" s="26"/>
      <c r="R3470" s="26"/>
      <c r="S3470" s="26"/>
      <c r="T3470" s="26"/>
      <c r="U3470" s="26"/>
      <c r="V3470" s="26"/>
    </row>
    <row r="3471" spans="1:22" ht="14.5" x14ac:dyDescent="0.35">
      <c r="A3471" s="15">
        <v>29</v>
      </c>
      <c r="B3471" s="8">
        <v>180</v>
      </c>
      <c r="C3471" s="8">
        <v>1416666.6666000001</v>
      </c>
      <c r="D3471" s="8">
        <v>6500.0000010000003</v>
      </c>
      <c r="E3471" s="2">
        <v>1410</v>
      </c>
      <c r="F3471" s="2">
        <v>15373.140625</v>
      </c>
      <c r="G3471" s="2">
        <v>631.49041748046898</v>
      </c>
      <c r="H3471" s="1">
        <v>14660.116131036701</v>
      </c>
      <c r="I3471" s="1">
        <v>664.20874501266394</v>
      </c>
      <c r="J3471" s="1">
        <f t="shared" si="331"/>
        <v>-4.6381185949978869</v>
      </c>
      <c r="K3471" s="1">
        <f t="shared" si="332"/>
        <v>5.1811281100250248</v>
      </c>
      <c r="L3471" s="26"/>
      <c r="M3471" s="26"/>
      <c r="N3471" s="2">
        <v>1.0520722476797101E-13</v>
      </c>
      <c r="O3471" s="26"/>
      <c r="P3471" s="26"/>
      <c r="Q3471" s="26"/>
      <c r="R3471" s="26"/>
      <c r="S3471" s="26"/>
      <c r="T3471" s="26"/>
      <c r="U3471" s="26"/>
      <c r="V3471" s="26"/>
    </row>
    <row r="3472" spans="1:22" ht="14.5" x14ac:dyDescent="0.35">
      <c r="A3472" s="15">
        <v>29</v>
      </c>
      <c r="B3472" s="8">
        <v>180</v>
      </c>
      <c r="C3472" s="8">
        <v>1416666.6666000001</v>
      </c>
      <c r="D3472" s="8">
        <v>6500.0000010000003</v>
      </c>
      <c r="E3472" s="2">
        <v>1440</v>
      </c>
      <c r="F3472" s="2">
        <v>16127.8818359375</v>
      </c>
      <c r="G3472" s="2">
        <v>754.705810546875</v>
      </c>
      <c r="H3472" s="1">
        <v>14854.84420478074</v>
      </c>
      <c r="I3472" s="1">
        <v>671.75900938657003</v>
      </c>
      <c r="J3472" s="1">
        <f t="shared" si="331"/>
        <v>-7.8933963189144309</v>
      </c>
      <c r="K3472" s="1">
        <f t="shared" si="332"/>
        <v>-10.990613826094707</v>
      </c>
      <c r="L3472" s="26"/>
      <c r="M3472" s="26"/>
      <c r="N3472" s="2">
        <v>0</v>
      </c>
      <c r="O3472" s="26"/>
      <c r="P3472" s="26"/>
      <c r="Q3472" s="26"/>
      <c r="R3472" s="26"/>
      <c r="S3472" s="26"/>
      <c r="T3472" s="26"/>
      <c r="U3472" s="26"/>
      <c r="V3472" s="26"/>
    </row>
    <row r="3473" spans="1:22" ht="14.5" x14ac:dyDescent="0.35">
      <c r="A3473" s="15">
        <v>29</v>
      </c>
      <c r="B3473" s="8">
        <v>180</v>
      </c>
      <c r="C3473" s="8">
        <v>1416666.6666000001</v>
      </c>
      <c r="D3473" s="8">
        <v>6500.0000010000003</v>
      </c>
      <c r="E3473" s="2">
        <v>1470</v>
      </c>
      <c r="F3473" s="2">
        <v>13835.0771484375</v>
      </c>
      <c r="G3473" s="2">
        <v>726.75213623046898</v>
      </c>
      <c r="H3473" s="1">
        <v>12203.46338964094</v>
      </c>
      <c r="I3473" s="1">
        <v>637.21944960910935</v>
      </c>
      <c r="J3473" s="1">
        <f t="shared" si="331"/>
        <v>-11.793311604198976</v>
      </c>
      <c r="K3473" s="1">
        <f t="shared" si="332"/>
        <v>-12.319562909818108</v>
      </c>
      <c r="L3473" s="26"/>
      <c r="M3473" s="26"/>
      <c r="N3473" s="2">
        <v>1416666</v>
      </c>
      <c r="O3473" s="26"/>
      <c r="P3473" s="26"/>
      <c r="Q3473" s="26"/>
      <c r="R3473" s="26"/>
      <c r="S3473" s="26"/>
      <c r="T3473" s="26"/>
      <c r="U3473" s="26"/>
      <c r="V3473" s="26"/>
    </row>
    <row r="3474" spans="1:22" ht="14.5" x14ac:dyDescent="0.35">
      <c r="A3474" s="15">
        <v>29</v>
      </c>
      <c r="B3474" s="8">
        <v>180</v>
      </c>
      <c r="C3474" s="8">
        <v>1416666.6666000001</v>
      </c>
      <c r="D3474" s="8">
        <v>6500.0000010000003</v>
      </c>
      <c r="E3474" s="2">
        <v>1500</v>
      </c>
      <c r="F3474" s="2">
        <v>11555.1123046875</v>
      </c>
      <c r="G3474" s="2">
        <v>639.795166015625</v>
      </c>
      <c r="H3474" s="1">
        <v>11935.66099612891</v>
      </c>
      <c r="I3474" s="1">
        <v>633.25946813939595</v>
      </c>
      <c r="J3474" s="1">
        <f t="shared" si="331"/>
        <v>3.2933361563871202</v>
      </c>
      <c r="K3474" s="1">
        <f t="shared" si="332"/>
        <v>-1.0215297369204313</v>
      </c>
      <c r="L3474" s="26"/>
      <c r="M3474" s="26"/>
      <c r="N3474" s="2">
        <v>1416666</v>
      </c>
      <c r="O3474" s="26"/>
      <c r="P3474" s="26"/>
      <c r="Q3474" s="26"/>
      <c r="R3474" s="26"/>
      <c r="S3474" s="26"/>
      <c r="T3474" s="26"/>
      <c r="U3474" s="26"/>
      <c r="V3474" s="26"/>
    </row>
    <row r="3475" spans="1:22" ht="14.5" x14ac:dyDescent="0.35">
      <c r="A3475" s="15">
        <v>29</v>
      </c>
      <c r="B3475" s="8">
        <v>180</v>
      </c>
      <c r="C3475" s="8">
        <v>1416666.6666000001</v>
      </c>
      <c r="D3475" s="8">
        <v>6500.0000010000003</v>
      </c>
      <c r="E3475" s="2">
        <v>1530</v>
      </c>
      <c r="F3475" s="2">
        <v>11625.8994140625</v>
      </c>
      <c r="G3475" s="2">
        <v>614.53057861328102</v>
      </c>
      <c r="H3475" s="1">
        <v>11962.082237100511</v>
      </c>
      <c r="I3475" s="1">
        <v>625.30022298614983</v>
      </c>
      <c r="J3475" s="1">
        <f t="shared" si="331"/>
        <v>2.891671526345474</v>
      </c>
      <c r="K3475" s="1">
        <f t="shared" si="332"/>
        <v>1.7524993462768039</v>
      </c>
      <c r="L3475" s="26"/>
      <c r="M3475" s="26"/>
      <c r="N3475" s="2">
        <v>1416666</v>
      </c>
      <c r="O3475" s="26"/>
      <c r="P3475" s="26"/>
      <c r="Q3475" s="26"/>
      <c r="R3475" s="26"/>
      <c r="S3475" s="26"/>
      <c r="T3475" s="26"/>
      <c r="U3475" s="26"/>
      <c r="V3475" s="26"/>
    </row>
    <row r="3476" spans="1:22" ht="14.5" x14ac:dyDescent="0.35">
      <c r="A3476" s="15">
        <v>29</v>
      </c>
      <c r="B3476" s="8">
        <v>180</v>
      </c>
      <c r="C3476" s="8">
        <v>1416666.6666000001</v>
      </c>
      <c r="D3476" s="8">
        <v>6500.0000010000003</v>
      </c>
      <c r="E3476" s="2">
        <v>1560</v>
      </c>
      <c r="F3476" s="2">
        <v>12159.9541015625</v>
      </c>
      <c r="G3476" s="2">
        <v>601.60516357421898</v>
      </c>
      <c r="H3476" s="1">
        <v>12201.598306256819</v>
      </c>
      <c r="I3476" s="1">
        <v>616.88639996849201</v>
      </c>
      <c r="J3476" s="1">
        <f t="shared" si="331"/>
        <v>0.34247008127249629</v>
      </c>
      <c r="K3476" s="1">
        <f t="shared" si="332"/>
        <v>2.540077333027714</v>
      </c>
      <c r="L3476" s="26"/>
      <c r="M3476" s="26"/>
      <c r="N3476" s="2">
        <v>1416666</v>
      </c>
      <c r="O3476" s="26"/>
      <c r="P3476" s="26"/>
      <c r="Q3476" s="26"/>
      <c r="R3476" s="26"/>
      <c r="S3476" s="26"/>
      <c r="T3476" s="26"/>
      <c r="U3476" s="26"/>
      <c r="V3476" s="26"/>
    </row>
    <row r="3477" spans="1:22" ht="14.5" x14ac:dyDescent="0.35">
      <c r="A3477" s="15">
        <v>29</v>
      </c>
      <c r="B3477" s="8">
        <v>180</v>
      </c>
      <c r="C3477" s="8">
        <v>1416666.6666000001</v>
      </c>
      <c r="D3477" s="8">
        <v>6500.0000010000003</v>
      </c>
      <c r="E3477" s="2">
        <v>1590</v>
      </c>
      <c r="F3477" s="2">
        <v>13081.79296875</v>
      </c>
      <c r="G3477" s="2">
        <v>599.718994140625</v>
      </c>
      <c r="H3477" s="1">
        <v>12566.25135131911</v>
      </c>
      <c r="I3477" s="1">
        <v>611.03692544091268</v>
      </c>
      <c r="J3477" s="1">
        <f t="shared" si="331"/>
        <v>-3.9409094660221613</v>
      </c>
      <c r="K3477" s="1">
        <f t="shared" si="332"/>
        <v>1.8872057431674072</v>
      </c>
      <c r="L3477" s="26"/>
      <c r="M3477" s="26"/>
      <c r="N3477" s="2">
        <v>1416666</v>
      </c>
      <c r="O3477" s="26"/>
      <c r="P3477" s="26"/>
      <c r="Q3477" s="26"/>
      <c r="R3477" s="26"/>
      <c r="S3477" s="26"/>
      <c r="T3477" s="26"/>
      <c r="U3477" s="26"/>
      <c r="V3477" s="26"/>
    </row>
    <row r="3478" spans="1:22" ht="14.5" x14ac:dyDescent="0.35">
      <c r="A3478" s="15">
        <v>29</v>
      </c>
      <c r="B3478" s="8">
        <v>180</v>
      </c>
      <c r="C3478" s="8">
        <v>1416666.6666000001</v>
      </c>
      <c r="D3478" s="8">
        <v>6500.0000010000003</v>
      </c>
      <c r="E3478" s="2">
        <v>1620</v>
      </c>
      <c r="F3478" s="2">
        <v>14136.15234375</v>
      </c>
      <c r="G3478" s="2">
        <v>615.12042236328102</v>
      </c>
      <c r="H3478" s="1">
        <v>13018.137196334121</v>
      </c>
      <c r="I3478" s="1">
        <v>607.76391838427105</v>
      </c>
      <c r="J3478" s="1">
        <f t="shared" si="331"/>
        <v>-7.9089070365755214</v>
      </c>
      <c r="K3478" s="1">
        <f t="shared" si="332"/>
        <v>-1.1959453322564748</v>
      </c>
      <c r="L3478" s="26"/>
      <c r="M3478" s="26"/>
      <c r="N3478" s="2">
        <v>1416666</v>
      </c>
      <c r="O3478" s="26"/>
      <c r="P3478" s="26"/>
      <c r="Q3478" s="26"/>
      <c r="R3478" s="26"/>
      <c r="S3478" s="26"/>
      <c r="T3478" s="26"/>
      <c r="U3478" s="26"/>
      <c r="V3478" s="26"/>
    </row>
    <row r="3479" spans="1:22" ht="14.5" x14ac:dyDescent="0.35">
      <c r="A3479" s="15">
        <v>29</v>
      </c>
      <c r="B3479" s="8">
        <v>180</v>
      </c>
      <c r="C3479" s="8">
        <v>1416666.6666000001</v>
      </c>
      <c r="D3479" s="8">
        <v>6500.0000010000003</v>
      </c>
      <c r="E3479" s="2">
        <v>1650</v>
      </c>
      <c r="F3479" s="2">
        <v>17198.4609375</v>
      </c>
      <c r="G3479" s="2">
        <v>721.79064941406205</v>
      </c>
      <c r="H3479" s="1">
        <v>15612.95743149521</v>
      </c>
      <c r="I3479" s="1">
        <v>627.29247200049633</v>
      </c>
      <c r="J3479" s="1">
        <f t="shared" si="331"/>
        <v>-9.2188685474042309</v>
      </c>
      <c r="K3479" s="1">
        <f t="shared" si="332"/>
        <v>-13.092186424176845</v>
      </c>
      <c r="L3479" s="26"/>
      <c r="M3479" s="26"/>
      <c r="N3479" s="2">
        <v>2.1042495613262001E-14</v>
      </c>
      <c r="O3479" s="26"/>
      <c r="P3479" s="26"/>
      <c r="Q3479" s="26"/>
      <c r="R3479" s="26"/>
      <c r="S3479" s="26"/>
      <c r="T3479" s="26"/>
      <c r="U3479" s="26"/>
      <c r="V3479" s="26"/>
    </row>
    <row r="3480" spans="1:22" ht="14.5" x14ac:dyDescent="0.35">
      <c r="A3480" s="15">
        <v>29</v>
      </c>
      <c r="B3480" s="8">
        <v>180</v>
      </c>
      <c r="C3480" s="8">
        <v>1416666.6666000001</v>
      </c>
      <c r="D3480" s="8">
        <v>6500.0000010000003</v>
      </c>
      <c r="E3480" s="2">
        <v>1680</v>
      </c>
      <c r="F3480" s="2">
        <v>17570.990234375</v>
      </c>
      <c r="G3480" s="2">
        <v>654.64611816406295</v>
      </c>
      <c r="H3480" s="1">
        <v>16941.366553196709</v>
      </c>
      <c r="I3480" s="1">
        <v>632.90783196297207</v>
      </c>
      <c r="J3480" s="1">
        <f t="shared" si="331"/>
        <v>-3.5833135912085763</v>
      </c>
      <c r="K3480" s="1">
        <f t="shared" si="332"/>
        <v>-3.3206163754633282</v>
      </c>
      <c r="L3480" s="26"/>
      <c r="M3480" s="26"/>
      <c r="N3480" s="2">
        <v>0</v>
      </c>
      <c r="O3480" s="26"/>
      <c r="P3480" s="26"/>
      <c r="Q3480" s="26"/>
      <c r="R3480" s="26"/>
      <c r="S3480" s="26"/>
      <c r="T3480" s="26"/>
      <c r="U3480" s="26"/>
      <c r="V3480" s="26"/>
    </row>
    <row r="3481" spans="1:22" ht="14.5" x14ac:dyDescent="0.35">
      <c r="A3481" s="15">
        <v>29</v>
      </c>
      <c r="B3481" s="8">
        <v>180</v>
      </c>
      <c r="C3481" s="8">
        <v>1416666.6666000001</v>
      </c>
      <c r="D3481" s="8">
        <v>6500.0000010000003</v>
      </c>
      <c r="E3481" s="2">
        <v>1710</v>
      </c>
      <c r="F3481" s="2">
        <v>19421.892578125</v>
      </c>
      <c r="G3481" s="2">
        <v>631.03942871093795</v>
      </c>
      <c r="H3481" s="1">
        <v>17876.888293867229</v>
      </c>
      <c r="I3481" s="1">
        <v>635.25775342773352</v>
      </c>
      <c r="J3481" s="1">
        <f t="shared" si="331"/>
        <v>-7.9549625663047863</v>
      </c>
      <c r="K3481" s="1">
        <f t="shared" si="332"/>
        <v>0.66847244797565009</v>
      </c>
      <c r="L3481" s="26"/>
      <c r="M3481" s="26"/>
      <c r="N3481" s="2">
        <v>1.36769122503072E-13</v>
      </c>
      <c r="O3481" s="26"/>
      <c r="P3481" s="26"/>
      <c r="Q3481" s="26"/>
      <c r="R3481" s="26"/>
      <c r="S3481" s="26"/>
      <c r="T3481" s="26"/>
      <c r="U3481" s="26"/>
      <c r="V3481" s="26"/>
    </row>
    <row r="3482" spans="1:22" ht="14.5" x14ac:dyDescent="0.35">
      <c r="A3482" s="15">
        <v>29</v>
      </c>
      <c r="B3482" s="8">
        <v>180</v>
      </c>
      <c r="C3482" s="8">
        <v>1416666.6666000001</v>
      </c>
      <c r="D3482" s="8">
        <v>6500.0000010000003</v>
      </c>
      <c r="E3482" s="2">
        <v>1740</v>
      </c>
      <c r="F3482" s="2">
        <v>20623.505859375</v>
      </c>
      <c r="G3482" s="2">
        <v>639.68096923828102</v>
      </c>
      <c r="H3482" s="1">
        <v>18585.84464393216</v>
      </c>
      <c r="I3482" s="1">
        <v>636.74091238024027</v>
      </c>
      <c r="J3482" s="1">
        <f t="shared" si="331"/>
        <v>-9.8802852887234192</v>
      </c>
      <c r="K3482" s="1">
        <f t="shared" si="332"/>
        <v>-0.45961299451220311</v>
      </c>
      <c r="L3482" s="26"/>
      <c r="M3482" s="26"/>
      <c r="N3482" s="2">
        <v>3.0509893656632799E-13</v>
      </c>
      <c r="O3482" s="26"/>
      <c r="P3482" s="26"/>
      <c r="Q3482" s="26"/>
      <c r="R3482" s="26"/>
      <c r="S3482" s="26"/>
      <c r="T3482" s="26"/>
      <c r="U3482" s="26"/>
      <c r="V3482" s="26"/>
    </row>
    <row r="3483" spans="1:22" ht="14.5" x14ac:dyDescent="0.35">
      <c r="A3483" s="15">
        <v>29</v>
      </c>
      <c r="B3483" s="8">
        <v>180</v>
      </c>
      <c r="C3483" s="8">
        <v>1416666.6666000001</v>
      </c>
      <c r="D3483" s="8">
        <v>6500.0000010000003</v>
      </c>
      <c r="E3483" s="2">
        <v>1770</v>
      </c>
      <c r="F3483" s="2">
        <v>19854.640625</v>
      </c>
      <c r="G3483" s="2">
        <v>637.309326171875</v>
      </c>
      <c r="H3483" s="1">
        <v>18623.72189732784</v>
      </c>
      <c r="I3483" s="1">
        <v>637.99404286080664</v>
      </c>
      <c r="J3483" s="1">
        <f t="shared" si="331"/>
        <v>-6.1996525191307033</v>
      </c>
      <c r="K3483" s="1">
        <f t="shared" si="332"/>
        <v>0.10743867393947157</v>
      </c>
      <c r="L3483" s="26"/>
      <c r="M3483" s="26"/>
      <c r="N3483" s="2">
        <v>8.4165991233800505E-14</v>
      </c>
      <c r="O3483" s="26"/>
      <c r="P3483" s="26"/>
      <c r="Q3483" s="26"/>
      <c r="R3483" s="26"/>
      <c r="S3483" s="26"/>
      <c r="T3483" s="26"/>
      <c r="U3483" s="26"/>
      <c r="V3483" s="26"/>
    </row>
    <row r="3484" spans="1:22" ht="14.5" x14ac:dyDescent="0.35">
      <c r="A3484" s="15">
        <v>29</v>
      </c>
      <c r="B3484" s="8">
        <v>180</v>
      </c>
      <c r="C3484" s="8">
        <v>1416666.6666000001</v>
      </c>
      <c r="D3484" s="8">
        <v>6500.0000010000003</v>
      </c>
      <c r="E3484" s="2">
        <v>1800</v>
      </c>
      <c r="F3484" s="2">
        <v>18235.013671875</v>
      </c>
      <c r="G3484" s="2">
        <v>644.59875488281295</v>
      </c>
      <c r="H3484" s="1">
        <v>18329.898387751411</v>
      </c>
      <c r="I3484" s="1">
        <v>639.18606767543167</v>
      </c>
      <c r="J3484" s="1">
        <f t="shared" si="331"/>
        <v>0.52034354118833315</v>
      </c>
      <c r="K3484" s="1">
        <f t="shared" si="332"/>
        <v>-0.83969867555287159</v>
      </c>
      <c r="L3484" s="26"/>
      <c r="M3484" s="26"/>
      <c r="N3484" s="2">
        <v>0</v>
      </c>
      <c r="O3484" s="26"/>
      <c r="P3484" s="26"/>
      <c r="Q3484" s="26"/>
      <c r="R3484" s="26"/>
      <c r="S3484" s="26"/>
      <c r="T3484" s="26"/>
      <c r="U3484" s="26"/>
      <c r="V3484" s="26"/>
    </row>
    <row r="3485" spans="1:22" ht="14.5" x14ac:dyDescent="0.35">
      <c r="A3485" s="15">
        <v>29</v>
      </c>
      <c r="B3485" s="8">
        <v>180</v>
      </c>
      <c r="C3485" s="8">
        <v>1416666.6666000001</v>
      </c>
      <c r="D3485" s="8">
        <v>6500.0000010000003</v>
      </c>
      <c r="E3485" s="2">
        <v>1830</v>
      </c>
      <c r="F3485" s="2">
        <v>15290.3779296875</v>
      </c>
      <c r="G3485" s="2">
        <v>573.16741943359398</v>
      </c>
      <c r="H3485" s="1">
        <v>15315.730539297499</v>
      </c>
      <c r="I3485" s="1">
        <v>583.52047758642175</v>
      </c>
      <c r="J3485" s="1">
        <f t="shared" si="331"/>
        <v>0.16580760610746811</v>
      </c>
      <c r="K3485" s="1">
        <f t="shared" si="332"/>
        <v>1.8062886692091988</v>
      </c>
      <c r="L3485" s="26"/>
      <c r="M3485" s="26"/>
      <c r="N3485" s="2">
        <v>1416666</v>
      </c>
      <c r="O3485" s="26"/>
      <c r="P3485" s="26"/>
      <c r="Q3485" s="26"/>
      <c r="R3485" s="26"/>
      <c r="S3485" s="26"/>
      <c r="T3485" s="26"/>
      <c r="U3485" s="26"/>
      <c r="V3485" s="26"/>
    </row>
    <row r="3486" spans="1:22" ht="14.5" x14ac:dyDescent="0.35">
      <c r="A3486" s="15">
        <v>29</v>
      </c>
      <c r="B3486" s="8">
        <v>180</v>
      </c>
      <c r="C3486" s="8">
        <v>1416666.6666000001</v>
      </c>
      <c r="D3486" s="8">
        <v>6500.0000010000003</v>
      </c>
      <c r="E3486" s="2">
        <v>1860</v>
      </c>
      <c r="F3486" s="2">
        <v>14796.60546875</v>
      </c>
      <c r="G3486" s="2">
        <v>573.61285400390602</v>
      </c>
      <c r="H3486" s="1">
        <v>15408.135255394031</v>
      </c>
      <c r="I3486" s="1">
        <v>565.5531365886967</v>
      </c>
      <c r="J3486" s="1">
        <f t="shared" si="331"/>
        <v>4.1329059420795105</v>
      </c>
      <c r="K3486" s="1">
        <f t="shared" si="332"/>
        <v>-1.4050796384619437</v>
      </c>
      <c r="L3486" s="26"/>
      <c r="M3486" s="26"/>
      <c r="N3486" s="2">
        <v>1416666</v>
      </c>
      <c r="O3486" s="26"/>
      <c r="P3486" s="26"/>
      <c r="Q3486" s="26"/>
      <c r="R3486" s="26"/>
      <c r="S3486" s="26"/>
      <c r="T3486" s="26"/>
      <c r="U3486" s="26"/>
      <c r="V3486" s="26"/>
    </row>
    <row r="3487" spans="1:22" ht="14.5" x14ac:dyDescent="0.35">
      <c r="A3487" s="15">
        <v>29</v>
      </c>
      <c r="B3487" s="8">
        <v>180</v>
      </c>
      <c r="C3487" s="8">
        <v>1416666.6666000001</v>
      </c>
      <c r="D3487" s="8">
        <v>6500.0000010000003</v>
      </c>
      <c r="E3487" s="2">
        <v>1890</v>
      </c>
      <c r="F3487" s="2">
        <v>15498.4345703125</v>
      </c>
      <c r="G3487" s="2">
        <v>586.4189453125</v>
      </c>
      <c r="H3487" s="1">
        <v>15592.94375922305</v>
      </c>
      <c r="I3487" s="1">
        <v>559.36089456417267</v>
      </c>
      <c r="J3487" s="1">
        <f t="shared" si="331"/>
        <v>0.60979828950972625</v>
      </c>
      <c r="K3487" s="1">
        <f t="shared" si="332"/>
        <v>-4.6141160623499671</v>
      </c>
      <c r="L3487" s="26"/>
      <c r="M3487" s="26"/>
      <c r="N3487" s="2">
        <v>1416666</v>
      </c>
      <c r="O3487" s="26"/>
      <c r="P3487" s="26"/>
      <c r="Q3487" s="26"/>
      <c r="R3487" s="26"/>
      <c r="S3487" s="26"/>
      <c r="T3487" s="26"/>
      <c r="U3487" s="26"/>
      <c r="V3487" s="26"/>
    </row>
    <row r="3488" spans="1:22" ht="14.5" x14ac:dyDescent="0.35">
      <c r="A3488" s="15">
        <v>29</v>
      </c>
      <c r="B3488" s="8">
        <v>180</v>
      </c>
      <c r="C3488" s="8">
        <v>1416666.6666000001</v>
      </c>
      <c r="D3488" s="8">
        <v>6500.0000010000003</v>
      </c>
      <c r="E3488" s="2">
        <v>1920</v>
      </c>
      <c r="F3488" s="2">
        <v>15636.326171875</v>
      </c>
      <c r="G3488" s="2">
        <v>568.53405761718795</v>
      </c>
      <c r="H3488" s="1">
        <v>15863.910945794531</v>
      </c>
      <c r="I3488" s="1">
        <v>557.02104903368877</v>
      </c>
      <c r="J3488" s="1">
        <f t="shared" si="331"/>
        <v>1.4554875065786643</v>
      </c>
      <c r="K3488" s="1">
        <f t="shared" si="332"/>
        <v>-2.0250341082031116</v>
      </c>
      <c r="L3488" s="26"/>
      <c r="M3488" s="26"/>
      <c r="N3488" s="2">
        <v>1416666</v>
      </c>
      <c r="O3488" s="26"/>
      <c r="P3488" s="26"/>
      <c r="Q3488" s="26"/>
      <c r="R3488" s="26"/>
      <c r="S3488" s="26"/>
      <c r="T3488" s="26"/>
      <c r="U3488" s="26"/>
      <c r="V3488" s="26"/>
    </row>
    <row r="3489" spans="1:22" ht="14.5" x14ac:dyDescent="0.35">
      <c r="A3489" s="15">
        <v>29</v>
      </c>
      <c r="B3489" s="8">
        <v>180</v>
      </c>
      <c r="C3489" s="8">
        <v>1416666.6666000001</v>
      </c>
      <c r="D3489" s="8">
        <v>6500.0000010000003</v>
      </c>
      <c r="E3489" s="2">
        <v>1950</v>
      </c>
      <c r="F3489" s="2">
        <v>15947.19921875</v>
      </c>
      <c r="G3489" s="2">
        <v>546.70007324218795</v>
      </c>
      <c r="H3489" s="1">
        <v>16215.20761721457</v>
      </c>
      <c r="I3489" s="1">
        <v>555.94831027970451</v>
      </c>
      <c r="J3489" s="1">
        <f t="shared" si="331"/>
        <v>1.680598547671353</v>
      </c>
      <c r="K3489" s="1">
        <f t="shared" si="332"/>
        <v>1.6916473017225284</v>
      </c>
      <c r="L3489" s="26"/>
      <c r="M3489" s="26"/>
      <c r="N3489" s="2">
        <v>1416666</v>
      </c>
      <c r="O3489" s="26"/>
      <c r="P3489" s="26"/>
      <c r="Q3489" s="26"/>
      <c r="R3489" s="26"/>
      <c r="S3489" s="26"/>
      <c r="T3489" s="26"/>
      <c r="U3489" s="26"/>
      <c r="V3489" s="26"/>
    </row>
    <row r="3490" spans="1:22" ht="14.5" x14ac:dyDescent="0.35">
      <c r="A3490" s="15">
        <v>29</v>
      </c>
      <c r="B3490" s="8">
        <v>180</v>
      </c>
      <c r="C3490" s="8">
        <v>1416666.6666000001</v>
      </c>
      <c r="D3490" s="8">
        <v>6500.0000010000003</v>
      </c>
      <c r="E3490" s="2">
        <v>1980</v>
      </c>
      <c r="F3490" s="2">
        <v>16676.20703125</v>
      </c>
      <c r="G3490" s="2">
        <v>528.440185546875</v>
      </c>
      <c r="H3490" s="1">
        <v>16603.144961110611</v>
      </c>
      <c r="I3490" s="1">
        <v>555.11354001960297</v>
      </c>
      <c r="J3490" s="1">
        <f t="shared" si="331"/>
        <v>-0.43812163043116514</v>
      </c>
      <c r="K3490" s="1">
        <f t="shared" si="332"/>
        <v>5.0475636036506382</v>
      </c>
      <c r="L3490" s="26"/>
      <c r="M3490" s="26"/>
      <c r="N3490" s="2">
        <v>1416666</v>
      </c>
      <c r="O3490" s="26"/>
      <c r="P3490" s="26"/>
      <c r="Q3490" s="26"/>
      <c r="R3490" s="26"/>
      <c r="S3490" s="26"/>
      <c r="T3490" s="26"/>
      <c r="U3490" s="26"/>
      <c r="V3490" s="26"/>
    </row>
    <row r="3491" spans="1:22" ht="14.5" x14ac:dyDescent="0.35">
      <c r="A3491" s="15">
        <v>29</v>
      </c>
      <c r="B3491" s="8">
        <v>180</v>
      </c>
      <c r="C3491" s="8">
        <v>1416666.6666000001</v>
      </c>
      <c r="D3491" s="8">
        <v>6500.0000010000003</v>
      </c>
      <c r="E3491" s="2">
        <v>2010</v>
      </c>
      <c r="F3491" s="2">
        <v>20019.966796875</v>
      </c>
      <c r="G3491" s="2">
        <v>600.3173828125</v>
      </c>
      <c r="H3491" s="1">
        <v>19818.32405122479</v>
      </c>
      <c r="I3491" s="1">
        <v>628.15278034286825</v>
      </c>
      <c r="J3491" s="1">
        <f t="shared" si="331"/>
        <v>-1.0072081921818419</v>
      </c>
      <c r="K3491" s="1">
        <f t="shared" si="332"/>
        <v>4.6367801978278242</v>
      </c>
      <c r="L3491" s="26"/>
      <c r="M3491" s="26"/>
      <c r="N3491" s="2">
        <v>0</v>
      </c>
      <c r="O3491" s="26"/>
      <c r="P3491" s="26"/>
      <c r="Q3491" s="26"/>
      <c r="R3491" s="26"/>
      <c r="S3491" s="26"/>
      <c r="T3491" s="26"/>
      <c r="U3491" s="26"/>
      <c r="V3491" s="26"/>
    </row>
    <row r="3492" spans="1:22" ht="14.5" x14ac:dyDescent="0.35">
      <c r="A3492" s="15">
        <v>29</v>
      </c>
      <c r="B3492" s="8">
        <v>180</v>
      </c>
      <c r="C3492" s="8">
        <v>1416666.6666000001</v>
      </c>
      <c r="D3492" s="8">
        <v>6500.0000010000003</v>
      </c>
      <c r="E3492" s="2">
        <v>2040</v>
      </c>
      <c r="F3492" s="2">
        <v>23448.12109375</v>
      </c>
      <c r="G3492" s="2">
        <v>621.814697265625</v>
      </c>
      <c r="H3492" s="1">
        <v>21431.960031364379</v>
      </c>
      <c r="I3492" s="1">
        <v>635.88849762693371</v>
      </c>
      <c r="J3492" s="1">
        <f t="shared" si="331"/>
        <v>-8.5983906954618252</v>
      </c>
      <c r="K3492" s="1">
        <f t="shared" si="332"/>
        <v>2.2633431508127746</v>
      </c>
      <c r="L3492" s="26"/>
      <c r="M3492" s="26"/>
      <c r="N3492" s="2">
        <v>7.3645482886932497E-14</v>
      </c>
      <c r="O3492" s="26"/>
      <c r="P3492" s="26"/>
      <c r="Q3492" s="26"/>
      <c r="R3492" s="26"/>
      <c r="S3492" s="26"/>
      <c r="T3492" s="26"/>
      <c r="U3492" s="26"/>
      <c r="V3492" s="26"/>
    </row>
    <row r="3493" spans="1:22" ht="14.5" x14ac:dyDescent="0.35">
      <c r="A3493" s="15">
        <v>29</v>
      </c>
      <c r="B3493" s="8">
        <v>180</v>
      </c>
      <c r="C3493" s="8">
        <v>1416666.6666000001</v>
      </c>
      <c r="D3493" s="8">
        <v>6500.0000010000003</v>
      </c>
      <c r="E3493" s="2">
        <v>2070</v>
      </c>
      <c r="F3493" s="2">
        <v>24551.43359375</v>
      </c>
      <c r="G3493" s="2">
        <v>621.93688964843795</v>
      </c>
      <c r="H3493" s="1">
        <v>22100.482413429421</v>
      </c>
      <c r="I3493" s="1">
        <v>625.74314619847098</v>
      </c>
      <c r="J3493" s="1">
        <f t="shared" si="331"/>
        <v>-9.9829249113359779</v>
      </c>
      <c r="K3493" s="1">
        <f t="shared" si="332"/>
        <v>0.61200044785646779</v>
      </c>
      <c r="L3493" s="26"/>
      <c r="M3493" s="26"/>
      <c r="N3493" s="2">
        <v>0</v>
      </c>
      <c r="O3493" s="26"/>
      <c r="P3493" s="26"/>
      <c r="Q3493" s="26"/>
      <c r="R3493" s="26"/>
      <c r="S3493" s="26"/>
      <c r="T3493" s="26"/>
      <c r="U3493" s="26"/>
      <c r="V3493" s="26"/>
    </row>
    <row r="3494" spans="1:22" ht="14.5" x14ac:dyDescent="0.35">
      <c r="A3494" s="15">
        <v>29</v>
      </c>
      <c r="B3494" s="8">
        <v>180</v>
      </c>
      <c r="C3494" s="8">
        <v>1416666.6666000001</v>
      </c>
      <c r="D3494" s="8">
        <v>6500.0000010000003</v>
      </c>
      <c r="E3494" s="2">
        <v>2100</v>
      </c>
      <c r="F3494" s="2">
        <v>24040.46484375</v>
      </c>
      <c r="G3494" s="2">
        <v>601.32501220703102</v>
      </c>
      <c r="H3494" s="1">
        <v>22296.849978092501</v>
      </c>
      <c r="I3494" s="1">
        <v>610.63086993281445</v>
      </c>
      <c r="J3494" s="1">
        <f t="shared" si="331"/>
        <v>-7.2528334081310444</v>
      </c>
      <c r="K3494" s="1">
        <f t="shared" si="332"/>
        <v>1.5475587306152998</v>
      </c>
      <c r="L3494" s="26"/>
      <c r="M3494" s="26"/>
      <c r="N3494" s="2">
        <v>0</v>
      </c>
      <c r="O3494" s="26"/>
      <c r="P3494" s="26"/>
      <c r="Q3494" s="26"/>
      <c r="R3494" s="26"/>
      <c r="S3494" s="26"/>
      <c r="T3494" s="26"/>
      <c r="U3494" s="26"/>
      <c r="V3494" s="26"/>
    </row>
    <row r="3495" spans="1:22" ht="14.5" x14ac:dyDescent="0.35">
      <c r="A3495" s="15">
        <v>29</v>
      </c>
      <c r="B3495" s="8">
        <v>180</v>
      </c>
      <c r="C3495" s="8">
        <v>1416666.6666000001</v>
      </c>
      <c r="D3495" s="8">
        <v>6500.0000010000003</v>
      </c>
      <c r="E3495" s="2">
        <v>2130</v>
      </c>
      <c r="F3495" s="2">
        <v>24437.611328125</v>
      </c>
      <c r="G3495" s="2">
        <v>587.04705810546898</v>
      </c>
      <c r="H3495" s="1">
        <v>21968.994499031309</v>
      </c>
      <c r="I3495" s="1">
        <v>603.34327634327792</v>
      </c>
      <c r="J3495" s="1">
        <f t="shared" si="331"/>
        <v>-10.101710825773651</v>
      </c>
      <c r="K3495" s="1">
        <f t="shared" si="332"/>
        <v>2.7759645522116156</v>
      </c>
      <c r="L3495" s="26"/>
      <c r="M3495" s="26"/>
      <c r="N3495" s="2">
        <v>8.4165991233800505E-14</v>
      </c>
      <c r="O3495" s="26"/>
      <c r="P3495" s="26"/>
      <c r="Q3495" s="26"/>
      <c r="R3495" s="26"/>
      <c r="S3495" s="26"/>
      <c r="T3495" s="26"/>
      <c r="U3495" s="26"/>
      <c r="V3495" s="26"/>
    </row>
    <row r="3496" spans="1:22" ht="14.5" x14ac:dyDescent="0.35">
      <c r="A3496" s="15">
        <v>29</v>
      </c>
      <c r="B3496" s="8">
        <v>180</v>
      </c>
      <c r="C3496" s="8">
        <v>1416666.6666000001</v>
      </c>
      <c r="D3496" s="8">
        <v>6500.0000010000003</v>
      </c>
      <c r="E3496" s="2">
        <v>2160</v>
      </c>
      <c r="F3496" s="2">
        <v>22580.287109375</v>
      </c>
      <c r="G3496" s="2">
        <v>570.17919921875</v>
      </c>
      <c r="H3496" s="1">
        <v>21354.838972685811</v>
      </c>
      <c r="I3496" s="1">
        <v>597.20953974359145</v>
      </c>
      <c r="J3496" s="1">
        <f t="shared" si="331"/>
        <v>-5.4270706601440901</v>
      </c>
      <c r="K3496" s="1">
        <f t="shared" si="332"/>
        <v>4.7406746092944063</v>
      </c>
      <c r="L3496" s="26"/>
      <c r="M3496" s="26"/>
      <c r="N3496" s="2">
        <v>0</v>
      </c>
      <c r="O3496" s="26"/>
      <c r="P3496" s="26"/>
      <c r="Q3496" s="26"/>
      <c r="R3496" s="26"/>
      <c r="S3496" s="26"/>
      <c r="T3496" s="26"/>
      <c r="U3496" s="26"/>
      <c r="V3496" s="26"/>
    </row>
    <row r="3497" spans="1:22" ht="14.5" x14ac:dyDescent="0.35">
      <c r="A3497" s="15">
        <v>29</v>
      </c>
      <c r="B3497" s="8">
        <v>180</v>
      </c>
      <c r="C3497" s="8">
        <v>1416666.6666000001</v>
      </c>
      <c r="D3497" s="8">
        <v>6500.0000010000003</v>
      </c>
      <c r="E3497" s="2">
        <v>2190</v>
      </c>
      <c r="F3497" s="2">
        <v>19198.76171875</v>
      </c>
      <c r="G3497" s="2">
        <v>487.28936767578102</v>
      </c>
      <c r="H3497" s="1">
        <v>18497.456959096489</v>
      </c>
      <c r="I3497" s="1">
        <v>543.7661342751145</v>
      </c>
      <c r="J3497" s="1">
        <f t="shared" si="331"/>
        <v>-3.6528645436991836</v>
      </c>
      <c r="K3497" s="1">
        <f t="shared" si="332"/>
        <v>11.589985406147914</v>
      </c>
      <c r="L3497" s="26"/>
      <c r="M3497" s="26"/>
      <c r="N3497" s="2">
        <v>1416666</v>
      </c>
      <c r="O3497" s="26"/>
      <c r="P3497" s="26"/>
      <c r="Q3497" s="26"/>
      <c r="R3497" s="26"/>
      <c r="S3497" s="26"/>
      <c r="T3497" s="26"/>
      <c r="U3497" s="26"/>
      <c r="V3497" s="26"/>
    </row>
    <row r="3498" spans="1:22" ht="14.5" x14ac:dyDescent="0.35">
      <c r="A3498" s="15">
        <v>29</v>
      </c>
      <c r="B3498" s="8">
        <v>180</v>
      </c>
      <c r="C3498" s="8">
        <v>1416666.6666000001</v>
      </c>
      <c r="D3498" s="8">
        <v>6500.0000010000003</v>
      </c>
      <c r="E3498" s="2">
        <v>2220</v>
      </c>
      <c r="F3498" s="2">
        <v>17778.94140625</v>
      </c>
      <c r="G3498" s="2">
        <v>476.26287841796898</v>
      </c>
      <c r="H3498" s="1">
        <v>18965.400717150351</v>
      </c>
      <c r="I3498" s="1">
        <v>509.40060492010679</v>
      </c>
      <c r="J3498" s="1">
        <f t="shared" si="331"/>
        <v>6.6733968226210791</v>
      </c>
      <c r="K3498" s="1">
        <f t="shared" si="332"/>
        <v>6.9578646591591156</v>
      </c>
      <c r="L3498" s="26"/>
      <c r="M3498" s="26"/>
      <c r="N3498" s="2">
        <v>1416666</v>
      </c>
      <c r="O3498" s="26"/>
      <c r="P3498" s="26"/>
      <c r="Q3498" s="26"/>
      <c r="R3498" s="26"/>
      <c r="S3498" s="26"/>
      <c r="T3498" s="26"/>
      <c r="U3498" s="26"/>
      <c r="V3498" s="26"/>
    </row>
    <row r="3499" spans="1:22" ht="14.5" x14ac:dyDescent="0.35">
      <c r="A3499" s="15">
        <v>29</v>
      </c>
      <c r="B3499" s="8">
        <v>180</v>
      </c>
      <c r="C3499" s="8">
        <v>1416666.6666000001</v>
      </c>
      <c r="D3499" s="8">
        <v>6500.0000010000003</v>
      </c>
      <c r="E3499" s="2">
        <v>2250</v>
      </c>
      <c r="F3499" s="2">
        <v>18422.54296875</v>
      </c>
      <c r="G3499" s="2">
        <v>493.71792602539102</v>
      </c>
      <c r="H3499" s="1">
        <v>19333.530485594169</v>
      </c>
      <c r="I3499" s="1">
        <v>489.31077068845673</v>
      </c>
      <c r="J3499" s="1">
        <f t="shared" si="331"/>
        <v>4.9449607385335934</v>
      </c>
      <c r="K3499" s="1">
        <f t="shared" si="332"/>
        <v>-0.8926464089350572</v>
      </c>
      <c r="L3499" s="26"/>
      <c r="M3499" s="26"/>
      <c r="N3499" s="2">
        <v>1416666</v>
      </c>
      <c r="O3499" s="26"/>
      <c r="P3499" s="26"/>
      <c r="Q3499" s="26"/>
      <c r="R3499" s="26"/>
      <c r="S3499" s="26"/>
      <c r="T3499" s="26"/>
      <c r="U3499" s="26"/>
      <c r="V3499" s="26"/>
    </row>
    <row r="3500" spans="1:22" ht="14.5" x14ac:dyDescent="0.35">
      <c r="A3500" s="15">
        <v>29</v>
      </c>
      <c r="B3500" s="8">
        <v>180</v>
      </c>
      <c r="C3500" s="8">
        <v>1416666.6666000001</v>
      </c>
      <c r="D3500" s="8">
        <v>6500.0000010000003</v>
      </c>
      <c r="E3500" s="2">
        <v>2280</v>
      </c>
      <c r="F3500" s="2">
        <v>18276.673828125</v>
      </c>
      <c r="G3500" s="2">
        <v>485.08898925781301</v>
      </c>
      <c r="H3500" s="1">
        <v>19652.241578725279</v>
      </c>
      <c r="I3500" s="1">
        <v>474.96259384432841</v>
      </c>
      <c r="J3500" s="1">
        <f t="shared" si="331"/>
        <v>7.526357167262522</v>
      </c>
      <c r="K3500" s="1">
        <f t="shared" si="332"/>
        <v>-2.0875335531688739</v>
      </c>
      <c r="L3500" s="26"/>
      <c r="M3500" s="26"/>
      <c r="N3500" s="2">
        <v>1416666</v>
      </c>
      <c r="O3500" s="26"/>
      <c r="P3500" s="26"/>
      <c r="Q3500" s="26"/>
      <c r="R3500" s="26"/>
      <c r="S3500" s="26"/>
      <c r="T3500" s="26"/>
      <c r="U3500" s="26"/>
      <c r="V3500" s="26"/>
    </row>
    <row r="3501" spans="1:22" ht="14.5" x14ac:dyDescent="0.35">
      <c r="A3501" s="15">
        <v>29</v>
      </c>
      <c r="B3501" s="8">
        <v>180</v>
      </c>
      <c r="C3501" s="8">
        <v>1416666.6666000001</v>
      </c>
      <c r="D3501" s="8">
        <v>6500.0000010000003</v>
      </c>
      <c r="E3501" s="2">
        <v>2310</v>
      </c>
      <c r="F3501" s="2">
        <v>19321.01171875</v>
      </c>
      <c r="G3501" s="2">
        <v>496.651611328125</v>
      </c>
      <c r="H3501" s="1">
        <v>19969.875769553972</v>
      </c>
      <c r="I3501" s="1">
        <v>462.82211456315417</v>
      </c>
      <c r="J3501" s="1">
        <f t="shared" si="331"/>
        <v>3.3583337159010367</v>
      </c>
      <c r="K3501" s="1">
        <f t="shared" si="332"/>
        <v>-6.8115145493045715</v>
      </c>
      <c r="L3501" s="26"/>
      <c r="M3501" s="26"/>
      <c r="N3501" s="2">
        <v>1416666</v>
      </c>
      <c r="O3501" s="26"/>
      <c r="P3501" s="26"/>
      <c r="Q3501" s="26"/>
      <c r="R3501" s="26"/>
      <c r="S3501" s="26"/>
      <c r="T3501" s="26"/>
      <c r="U3501" s="26"/>
      <c r="V3501" s="26"/>
    </row>
    <row r="3502" spans="1:22" ht="14.5" x14ac:dyDescent="0.35">
      <c r="A3502" s="15">
        <v>29</v>
      </c>
      <c r="B3502" s="8">
        <v>180</v>
      </c>
      <c r="C3502" s="8">
        <v>1416666.6666000001</v>
      </c>
      <c r="D3502" s="8">
        <v>6500.0000010000003</v>
      </c>
      <c r="E3502" s="2">
        <v>2340</v>
      </c>
      <c r="F3502" s="2">
        <v>21290.017578125</v>
      </c>
      <c r="G3502" s="2">
        <v>501.13806152343699</v>
      </c>
      <c r="H3502" s="1">
        <v>20322.347749866141</v>
      </c>
      <c r="I3502" s="1">
        <v>451.241615776853</v>
      </c>
      <c r="J3502" s="1">
        <f t="shared" si="331"/>
        <v>-4.5451809737025162</v>
      </c>
      <c r="K3502" s="1">
        <f t="shared" si="332"/>
        <v>-9.9566266419479419</v>
      </c>
      <c r="L3502" s="26"/>
      <c r="M3502" s="26"/>
      <c r="N3502" s="2">
        <v>1416666</v>
      </c>
      <c r="O3502" s="26"/>
      <c r="P3502" s="26"/>
      <c r="Q3502" s="26"/>
      <c r="R3502" s="26"/>
      <c r="S3502" s="26"/>
      <c r="T3502" s="26"/>
      <c r="U3502" s="26"/>
      <c r="V3502" s="26"/>
    </row>
    <row r="3503" spans="1:22" ht="14.5" x14ac:dyDescent="0.35">
      <c r="A3503" s="15">
        <v>29</v>
      </c>
      <c r="B3503" s="8">
        <v>180</v>
      </c>
      <c r="C3503" s="8">
        <v>1416666.6666000001</v>
      </c>
      <c r="D3503" s="8">
        <v>6500.0000010000003</v>
      </c>
      <c r="E3503" s="2">
        <v>2370</v>
      </c>
      <c r="F3503" s="2">
        <v>24638.326171875</v>
      </c>
      <c r="G3503" s="2">
        <v>524.56408691406295</v>
      </c>
      <c r="H3503" s="1">
        <v>23802.86442692946</v>
      </c>
      <c r="I3503" s="1">
        <v>493.17027141265561</v>
      </c>
      <c r="J3503" s="1">
        <f t="shared" si="331"/>
        <v>-3.3909030147479395</v>
      </c>
      <c r="K3503" s="1">
        <f t="shared" si="332"/>
        <v>-5.984743577489791</v>
      </c>
      <c r="L3503" s="26"/>
      <c r="M3503" s="26"/>
      <c r="N3503" s="2">
        <v>0</v>
      </c>
      <c r="O3503" s="26"/>
      <c r="P3503" s="26"/>
      <c r="Q3503" s="26"/>
      <c r="R3503" s="26"/>
      <c r="S3503" s="26"/>
      <c r="T3503" s="26"/>
      <c r="U3503" s="26"/>
      <c r="V3503" s="26"/>
    </row>
    <row r="3504" spans="1:22" ht="14.5" x14ac:dyDescent="0.35">
      <c r="A3504" s="15">
        <v>29</v>
      </c>
      <c r="B3504" s="8">
        <v>180</v>
      </c>
      <c r="C3504" s="8">
        <v>1416666.6666000001</v>
      </c>
      <c r="D3504" s="8">
        <v>6500.0000010000003</v>
      </c>
      <c r="E3504" s="2">
        <v>2400</v>
      </c>
      <c r="F3504" s="2">
        <v>26557.638671875</v>
      </c>
      <c r="G3504" s="2">
        <v>522.77746582031295</v>
      </c>
      <c r="H3504" s="1">
        <v>26685.32155361235</v>
      </c>
      <c r="I3504" s="1">
        <v>498.15929829923238</v>
      </c>
      <c r="J3504" s="1">
        <f t="shared" si="331"/>
        <v>0.48077648511939503</v>
      </c>
      <c r="K3504" s="1">
        <f t="shared" si="332"/>
        <v>-4.7091103061321009</v>
      </c>
      <c r="L3504" s="26"/>
      <c r="M3504" s="26"/>
      <c r="N3504" s="2">
        <v>0</v>
      </c>
      <c r="O3504" s="26"/>
      <c r="P3504" s="26"/>
      <c r="Q3504" s="26"/>
      <c r="R3504" s="26"/>
      <c r="S3504" s="26"/>
      <c r="T3504" s="26"/>
      <c r="U3504" s="26"/>
      <c r="V3504" s="26"/>
    </row>
    <row r="3505" spans="1:22" ht="14.5" x14ac:dyDescent="0.35">
      <c r="A3505" s="15">
        <v>29</v>
      </c>
      <c r="B3505" s="8">
        <v>180</v>
      </c>
      <c r="C3505" s="8">
        <v>1416666.6666000001</v>
      </c>
      <c r="D3505" s="8">
        <v>6500.0000010000003</v>
      </c>
      <c r="E3505" s="2">
        <v>2430</v>
      </c>
      <c r="F3505" s="2">
        <v>26676.443359375</v>
      </c>
      <c r="G3505" s="2">
        <v>495.10144042968801</v>
      </c>
      <c r="H3505" s="1">
        <v>27758.6589380718</v>
      </c>
      <c r="I3505" s="1">
        <v>493.23249146764152</v>
      </c>
      <c r="J3505" s="1">
        <f t="shared" si="331"/>
        <v>4.0568210841212933</v>
      </c>
      <c r="K3505" s="1">
        <f t="shared" si="332"/>
        <v>-0.3774880881833968</v>
      </c>
      <c r="L3505" s="26"/>
      <c r="M3505" s="26"/>
      <c r="N3505" s="2">
        <v>0</v>
      </c>
      <c r="O3505" s="26"/>
      <c r="P3505" s="26"/>
      <c r="Q3505" s="26"/>
      <c r="R3505" s="26"/>
      <c r="S3505" s="26"/>
      <c r="T3505" s="26"/>
      <c r="U3505" s="26"/>
      <c r="V3505" s="26"/>
    </row>
    <row r="3506" spans="1:22" ht="14.5" x14ac:dyDescent="0.35">
      <c r="A3506" s="15">
        <v>29</v>
      </c>
      <c r="B3506" s="8">
        <v>180</v>
      </c>
      <c r="C3506" s="8">
        <v>1416666.6666000001</v>
      </c>
      <c r="D3506" s="8">
        <v>6500.0000010000003</v>
      </c>
      <c r="E3506" s="2">
        <v>2460</v>
      </c>
      <c r="F3506" s="2">
        <v>25928.306640625</v>
      </c>
      <c r="G3506" s="2">
        <v>472.13601684570301</v>
      </c>
      <c r="H3506" s="1">
        <v>27396.207044181108</v>
      </c>
      <c r="I3506" s="1">
        <v>484.42292104054718</v>
      </c>
      <c r="J3506" s="1">
        <f t="shared" si="331"/>
        <v>5.6613816856677097</v>
      </c>
      <c r="K3506" s="1">
        <f t="shared" si="332"/>
        <v>2.6024077292242684</v>
      </c>
      <c r="L3506" s="26"/>
      <c r="M3506" s="26"/>
      <c r="N3506" s="2">
        <v>1.99892782448002E-13</v>
      </c>
      <c r="O3506" s="26"/>
      <c r="P3506" s="26"/>
      <c r="Q3506" s="26"/>
      <c r="R3506" s="26"/>
      <c r="S3506" s="26"/>
      <c r="T3506" s="26"/>
      <c r="U3506" s="26"/>
      <c r="V3506" s="26"/>
    </row>
    <row r="3507" spans="1:22" ht="14.5" x14ac:dyDescent="0.35">
      <c r="A3507" s="15">
        <v>29</v>
      </c>
      <c r="B3507" s="8">
        <v>180</v>
      </c>
      <c r="C3507" s="8">
        <v>1416666.6666000001</v>
      </c>
      <c r="D3507" s="8">
        <v>6500.0000010000003</v>
      </c>
      <c r="E3507" s="2">
        <v>2490</v>
      </c>
      <c r="F3507" s="2">
        <v>24614.3125</v>
      </c>
      <c r="G3507" s="2">
        <v>451.57122802734398</v>
      </c>
      <c r="H3507" s="1">
        <v>26169.687734113981</v>
      </c>
      <c r="I3507" s="1">
        <v>474.09295249370848</v>
      </c>
      <c r="J3507" s="1">
        <f t="shared" si="331"/>
        <v>6.3189871100969439</v>
      </c>
      <c r="K3507" s="1">
        <f t="shared" si="332"/>
        <v>4.9874135171873144</v>
      </c>
      <c r="L3507" s="26"/>
      <c r="M3507" s="26"/>
      <c r="N3507" s="2">
        <v>0</v>
      </c>
      <c r="O3507" s="26"/>
      <c r="P3507" s="26"/>
      <c r="Q3507" s="26"/>
      <c r="R3507" s="26"/>
      <c r="S3507" s="26"/>
      <c r="T3507" s="26"/>
      <c r="U3507" s="26"/>
      <c r="V3507" s="26"/>
    </row>
    <row r="3508" spans="1:22" ht="14.5" x14ac:dyDescent="0.35">
      <c r="A3508" s="15">
        <v>29</v>
      </c>
      <c r="B3508" s="8">
        <v>180</v>
      </c>
      <c r="C3508" s="8">
        <v>1416666.6666000001</v>
      </c>
      <c r="D3508" s="8">
        <v>6500.0000010000003</v>
      </c>
      <c r="E3508" s="2">
        <v>2520</v>
      </c>
      <c r="F3508" s="2">
        <v>23967.283203125</v>
      </c>
      <c r="G3508" s="2">
        <v>453.43618774414102</v>
      </c>
      <c r="H3508" s="1">
        <v>25222.533591849151</v>
      </c>
      <c r="I3508" s="1">
        <v>463.88993143219182</v>
      </c>
      <c r="J3508" s="1">
        <f t="shared" si="331"/>
        <v>5.2373495071835414</v>
      </c>
      <c r="K3508" s="1">
        <f t="shared" si="332"/>
        <v>2.305449801009154</v>
      </c>
      <c r="L3508" s="26"/>
      <c r="M3508" s="26"/>
      <c r="N3508" s="2">
        <v>0</v>
      </c>
      <c r="O3508" s="26"/>
      <c r="P3508" s="26"/>
      <c r="Q3508" s="26"/>
      <c r="R3508" s="26"/>
      <c r="S3508" s="26"/>
      <c r="T3508" s="26"/>
      <c r="U3508" s="26"/>
      <c r="V3508" s="26"/>
    </row>
    <row r="3509" spans="1:22" ht="14.5" x14ac:dyDescent="0.35">
      <c r="A3509" s="15">
        <v>29</v>
      </c>
      <c r="B3509" s="8">
        <v>180</v>
      </c>
      <c r="C3509" s="8">
        <v>1416666.6666000001</v>
      </c>
      <c r="D3509" s="8">
        <v>6500.0000010000003</v>
      </c>
      <c r="E3509" s="2">
        <v>2550</v>
      </c>
      <c r="F3509" s="2">
        <v>20954.533203125</v>
      </c>
      <c r="G3509" s="2">
        <v>385.442138671875</v>
      </c>
      <c r="H3509" s="1">
        <v>22130.33303121581</v>
      </c>
      <c r="I3509" s="1">
        <v>402.2918912646623</v>
      </c>
      <c r="J3509" s="1">
        <f t="shared" si="331"/>
        <v>5.6111955188553688</v>
      </c>
      <c r="K3509" s="1">
        <f t="shared" si="332"/>
        <v>4.371538786819416</v>
      </c>
      <c r="L3509" s="26"/>
      <c r="M3509" s="26"/>
      <c r="N3509" s="2">
        <v>1416666</v>
      </c>
      <c r="O3509" s="26"/>
      <c r="P3509" s="26"/>
      <c r="Q3509" s="26"/>
      <c r="R3509" s="26"/>
      <c r="S3509" s="26"/>
      <c r="T3509" s="26"/>
      <c r="U3509" s="26"/>
      <c r="V3509" s="26"/>
    </row>
    <row r="3510" spans="1:22" ht="14.5" x14ac:dyDescent="0.35">
      <c r="A3510" s="15">
        <v>29</v>
      </c>
      <c r="B3510" s="8">
        <v>180</v>
      </c>
      <c r="C3510" s="8">
        <v>1416666.6666000001</v>
      </c>
      <c r="D3510" s="8">
        <v>6500.0000010000003</v>
      </c>
      <c r="E3510" s="2">
        <v>2580</v>
      </c>
      <c r="F3510" s="2">
        <v>19712.423828125</v>
      </c>
      <c r="G3510" s="2">
        <v>364.36181640625</v>
      </c>
      <c r="H3510" s="1">
        <v>22756.301061782058</v>
      </c>
      <c r="I3510" s="1">
        <v>378.35346803487431</v>
      </c>
      <c r="J3510" s="1">
        <f t="shared" si="331"/>
        <v>15.441415323640516</v>
      </c>
      <c r="K3510" s="1">
        <f t="shared" si="332"/>
        <v>3.8400433301781915</v>
      </c>
      <c r="L3510" s="26"/>
      <c r="M3510" s="26"/>
      <c r="N3510" s="2">
        <v>1416666</v>
      </c>
      <c r="O3510" s="26"/>
      <c r="P3510" s="26"/>
      <c r="Q3510" s="26"/>
      <c r="R3510" s="26"/>
      <c r="S3510" s="26"/>
      <c r="T3510" s="26"/>
      <c r="U3510" s="26"/>
      <c r="V3510" s="26"/>
    </row>
    <row r="3511" spans="1:22" ht="14.5" x14ac:dyDescent="0.35">
      <c r="A3511" s="15">
        <v>29</v>
      </c>
      <c r="B3511" s="8">
        <v>180</v>
      </c>
      <c r="C3511" s="8">
        <v>1416666.6666000001</v>
      </c>
      <c r="D3511" s="8">
        <v>6500.0000010000003</v>
      </c>
      <c r="E3511" s="2">
        <v>2610</v>
      </c>
      <c r="F3511" s="2">
        <v>19495.689453125</v>
      </c>
      <c r="G3511" s="2">
        <v>362.57009887695301</v>
      </c>
      <c r="H3511" s="1">
        <v>23465.567485440959</v>
      </c>
      <c r="I3511" s="1">
        <v>369.1713898532098</v>
      </c>
      <c r="J3511" s="1">
        <f t="shared" si="331"/>
        <v>20.362850166756324</v>
      </c>
      <c r="K3511" s="1">
        <f t="shared" si="332"/>
        <v>1.8206937077006731</v>
      </c>
      <c r="L3511" s="26"/>
      <c r="M3511" s="26"/>
      <c r="N3511" s="2">
        <v>1416666</v>
      </c>
      <c r="O3511" s="26"/>
      <c r="P3511" s="26"/>
      <c r="Q3511" s="26"/>
      <c r="R3511" s="26"/>
      <c r="S3511" s="26"/>
      <c r="T3511" s="26"/>
      <c r="U3511" s="26"/>
      <c r="V3511" s="26"/>
    </row>
    <row r="3512" spans="1:22" ht="14.5" x14ac:dyDescent="0.35">
      <c r="A3512" s="15">
        <v>29</v>
      </c>
      <c r="B3512" s="8">
        <v>180</v>
      </c>
      <c r="C3512" s="8">
        <v>1416666.6666000001</v>
      </c>
      <c r="D3512" s="8">
        <v>6500.0000010000003</v>
      </c>
      <c r="E3512" s="2">
        <v>2640</v>
      </c>
      <c r="F3512" s="2">
        <v>20940.564453125</v>
      </c>
      <c r="G3512" s="2">
        <v>369.60336303710898</v>
      </c>
      <c r="H3512" s="1">
        <v>23939.38964468359</v>
      </c>
      <c r="I3512" s="1">
        <v>364.11211002395112</v>
      </c>
      <c r="J3512" s="1">
        <f t="shared" si="331"/>
        <v>14.3206511852696</v>
      </c>
      <c r="K3512" s="1">
        <f t="shared" si="332"/>
        <v>-1.4857151103916026</v>
      </c>
      <c r="L3512" s="26"/>
      <c r="M3512" s="26"/>
      <c r="N3512" s="2">
        <v>1416666</v>
      </c>
      <c r="O3512" s="26"/>
      <c r="P3512" s="26"/>
      <c r="Q3512" s="26"/>
      <c r="R3512" s="26"/>
      <c r="S3512" s="26"/>
      <c r="T3512" s="26"/>
      <c r="U3512" s="26"/>
      <c r="V3512" s="26"/>
    </row>
    <row r="3513" spans="1:22" ht="14.5" x14ac:dyDescent="0.35">
      <c r="A3513" s="15">
        <v>29</v>
      </c>
      <c r="B3513" s="8">
        <v>180</v>
      </c>
      <c r="C3513" s="8">
        <v>1416666.6666000001</v>
      </c>
      <c r="D3513" s="8">
        <v>6500.0000010000003</v>
      </c>
      <c r="E3513" s="2">
        <v>2670</v>
      </c>
      <c r="F3513" s="2">
        <v>22056.931640625</v>
      </c>
      <c r="G3513" s="2">
        <v>361.32589721679699</v>
      </c>
      <c r="H3513" s="1">
        <v>23999.347108735212</v>
      </c>
      <c r="I3513" s="1">
        <v>360.25876165593559</v>
      </c>
      <c r="J3513" s="1">
        <f t="shared" si="331"/>
        <v>8.8063720727710972</v>
      </c>
      <c r="K3513" s="1">
        <f t="shared" si="332"/>
        <v>-0.29533879776713501</v>
      </c>
      <c r="L3513" s="26"/>
      <c r="M3513" s="26"/>
      <c r="N3513" s="2">
        <v>1416666</v>
      </c>
      <c r="O3513" s="26"/>
      <c r="P3513" s="26"/>
      <c r="Q3513" s="26"/>
      <c r="R3513" s="26"/>
      <c r="S3513" s="26"/>
      <c r="T3513" s="26"/>
      <c r="U3513" s="26"/>
      <c r="V3513" s="26"/>
    </row>
    <row r="3514" spans="1:22" ht="14.5" x14ac:dyDescent="0.35">
      <c r="A3514" s="15">
        <v>29</v>
      </c>
      <c r="B3514" s="8">
        <v>180</v>
      </c>
      <c r="C3514" s="8">
        <v>1416666.6666000001</v>
      </c>
      <c r="D3514" s="8">
        <v>6500.0000010000003</v>
      </c>
      <c r="E3514" s="2">
        <v>2700</v>
      </c>
      <c r="F3514" s="2">
        <v>23209.1015625</v>
      </c>
      <c r="G3514" s="2">
        <v>346.04660034179699</v>
      </c>
      <c r="H3514" s="1">
        <v>24594.473028705601</v>
      </c>
      <c r="I3514" s="1">
        <v>356.75818706982699</v>
      </c>
      <c r="J3514" s="1">
        <f t="shared" si="331"/>
        <v>5.9690870087104466</v>
      </c>
      <c r="K3514" s="1">
        <f t="shared" si="332"/>
        <v>3.0954174141430535</v>
      </c>
      <c r="L3514" s="26"/>
      <c r="M3514" s="26"/>
      <c r="N3514" s="2">
        <v>1416666</v>
      </c>
      <c r="O3514" s="26"/>
      <c r="P3514" s="26"/>
      <c r="Q3514" s="26"/>
      <c r="R3514" s="26"/>
      <c r="S3514" s="26"/>
      <c r="T3514" s="26"/>
      <c r="U3514" s="26"/>
      <c r="V3514" s="26"/>
    </row>
    <row r="3515" spans="1:22" ht="14.5" x14ac:dyDescent="0.35">
      <c r="A3515" s="15">
        <v>29</v>
      </c>
      <c r="B3515" s="8">
        <v>180</v>
      </c>
      <c r="C3515" s="8">
        <v>1416666.6666000001</v>
      </c>
      <c r="D3515" s="8">
        <v>6500.0000010000003</v>
      </c>
      <c r="E3515" s="2">
        <v>2730</v>
      </c>
      <c r="F3515" s="2">
        <v>27156.794921875</v>
      </c>
      <c r="G3515" s="2">
        <v>382.74105834960898</v>
      </c>
      <c r="H3515" s="1">
        <v>28067.88772075723</v>
      </c>
      <c r="I3515" s="1">
        <v>391.52127471646833</v>
      </c>
      <c r="J3515" s="1">
        <f t="shared" si="331"/>
        <v>3.3549349306620035</v>
      </c>
      <c r="K3515" s="1">
        <f t="shared" si="332"/>
        <v>2.2940356607466961</v>
      </c>
      <c r="L3515" s="26"/>
      <c r="M3515" s="26"/>
      <c r="N3515" s="2">
        <v>0</v>
      </c>
      <c r="O3515" s="26"/>
      <c r="P3515" s="26"/>
      <c r="Q3515" s="26"/>
      <c r="R3515" s="26"/>
      <c r="S3515" s="26"/>
      <c r="T3515" s="26"/>
      <c r="U3515" s="26"/>
      <c r="V3515" s="26"/>
    </row>
    <row r="3516" spans="1:22" ht="14.5" x14ac:dyDescent="0.35">
      <c r="A3516" s="15">
        <v>29</v>
      </c>
      <c r="B3516" s="8">
        <v>180</v>
      </c>
      <c r="C3516" s="8">
        <v>1416666.6666000001</v>
      </c>
      <c r="D3516" s="8">
        <v>6500.0000010000003</v>
      </c>
      <c r="E3516" s="2">
        <v>2760</v>
      </c>
      <c r="F3516" s="2">
        <v>29567.408203125</v>
      </c>
      <c r="G3516" s="2">
        <v>392.13562011718699</v>
      </c>
      <c r="H3516" s="1">
        <v>29491.99446585415</v>
      </c>
      <c r="I3516" s="1">
        <v>391.68587926491978</v>
      </c>
      <c r="J3516" s="1">
        <f t="shared" si="331"/>
        <v>-0.25505697608923183</v>
      </c>
      <c r="K3516" s="1">
        <f t="shared" si="332"/>
        <v>-0.11469012994351541</v>
      </c>
      <c r="L3516" s="26"/>
      <c r="M3516" s="26"/>
      <c r="N3516" s="2">
        <v>0</v>
      </c>
      <c r="O3516" s="26"/>
      <c r="P3516" s="26"/>
      <c r="Q3516" s="26"/>
      <c r="R3516" s="26"/>
      <c r="S3516" s="26"/>
      <c r="T3516" s="26"/>
      <c r="U3516" s="26"/>
      <c r="V3516" s="26"/>
    </row>
    <row r="3517" spans="1:22" ht="14.5" x14ac:dyDescent="0.35">
      <c r="A3517" s="15">
        <v>29</v>
      </c>
      <c r="B3517" s="8">
        <v>180</v>
      </c>
      <c r="C3517" s="8">
        <v>1416666.6666000001</v>
      </c>
      <c r="D3517" s="8">
        <v>6500.0000010000003</v>
      </c>
      <c r="E3517" s="2">
        <v>2790</v>
      </c>
      <c r="F3517" s="2">
        <v>29991.41796875</v>
      </c>
      <c r="G3517" s="2">
        <v>390.52203369140602</v>
      </c>
      <c r="H3517" s="1">
        <v>30036.691650421271</v>
      </c>
      <c r="I3517" s="1">
        <v>389.9314130129485</v>
      </c>
      <c r="J3517" s="1">
        <f t="shared" si="331"/>
        <v>0.15095545571884902</v>
      </c>
      <c r="K3517" s="1">
        <f t="shared" si="332"/>
        <v>-0.15123875927682989</v>
      </c>
      <c r="L3517" s="26"/>
      <c r="M3517" s="26"/>
      <c r="N3517" s="2">
        <v>0</v>
      </c>
      <c r="O3517" s="26"/>
      <c r="P3517" s="26"/>
      <c r="Q3517" s="26"/>
      <c r="R3517" s="26"/>
      <c r="S3517" s="26"/>
      <c r="T3517" s="26"/>
      <c r="U3517" s="26"/>
      <c r="V3517" s="26"/>
    </row>
    <row r="3518" spans="1:22" ht="14.5" x14ac:dyDescent="0.35">
      <c r="A3518" s="15">
        <v>29</v>
      </c>
      <c r="B3518" s="8">
        <v>180</v>
      </c>
      <c r="C3518" s="8">
        <v>1416666.6666000001</v>
      </c>
      <c r="D3518" s="8">
        <v>6500.0000010000003</v>
      </c>
      <c r="E3518" s="2">
        <v>2820</v>
      </c>
      <c r="F3518" s="2">
        <v>30001.75390625</v>
      </c>
      <c r="G3518" s="2">
        <v>385.00433349609398</v>
      </c>
      <c r="H3518" s="1">
        <v>30157.223012256261</v>
      </c>
      <c r="I3518" s="1">
        <v>386.79148258137371</v>
      </c>
      <c r="J3518" s="1">
        <f t="shared" si="331"/>
        <v>0.51820005754354892</v>
      </c>
      <c r="K3518" s="1">
        <f t="shared" si="332"/>
        <v>0.4641893427669348</v>
      </c>
      <c r="L3518" s="26"/>
      <c r="M3518" s="26"/>
      <c r="N3518" s="2">
        <v>8.4166025115118395E-14</v>
      </c>
      <c r="O3518" s="26"/>
      <c r="P3518" s="26"/>
      <c r="Q3518" s="26"/>
      <c r="R3518" s="26"/>
      <c r="S3518" s="26"/>
      <c r="T3518" s="26"/>
      <c r="U3518" s="26"/>
      <c r="V3518" s="26"/>
    </row>
    <row r="3519" spans="1:22" ht="14.5" x14ac:dyDescent="0.35">
      <c r="A3519" s="15">
        <v>29</v>
      </c>
      <c r="B3519" s="8">
        <v>180</v>
      </c>
      <c r="C3519" s="8">
        <v>1416666.6666000001</v>
      </c>
      <c r="D3519" s="8">
        <v>6500.0000010000003</v>
      </c>
      <c r="E3519" s="2">
        <v>2850</v>
      </c>
      <c r="F3519" s="2">
        <v>29478.412109375</v>
      </c>
      <c r="G3519" s="2">
        <v>376.02902221679699</v>
      </c>
      <c r="H3519" s="1">
        <v>29890.271928581591</v>
      </c>
      <c r="I3519" s="1">
        <v>377.83560215930902</v>
      </c>
      <c r="J3519" s="1">
        <f t="shared" si="331"/>
        <v>1.3971574102378723</v>
      </c>
      <c r="K3519" s="1">
        <f t="shared" si="332"/>
        <v>0.48043630565048751</v>
      </c>
      <c r="L3519" s="26"/>
      <c r="M3519" s="26"/>
      <c r="N3519" s="2">
        <v>6.3124771252157097E-14</v>
      </c>
      <c r="O3519" s="26"/>
      <c r="P3519" s="26"/>
      <c r="Q3519" s="26"/>
      <c r="R3519" s="26"/>
      <c r="S3519" s="26"/>
      <c r="T3519" s="26"/>
      <c r="U3519" s="26"/>
      <c r="V3519" s="26"/>
    </row>
    <row r="3520" spans="1:22" ht="14.5" x14ac:dyDescent="0.35">
      <c r="A3520" s="15">
        <v>29</v>
      </c>
      <c r="B3520" s="8">
        <v>180</v>
      </c>
      <c r="C3520" s="8">
        <v>1416666.6666000001</v>
      </c>
      <c r="D3520" s="8">
        <v>6500.0000010000003</v>
      </c>
      <c r="E3520" s="2">
        <v>2880</v>
      </c>
      <c r="F3520" s="2">
        <v>28373.90234375</v>
      </c>
      <c r="G3520" s="2">
        <v>365.79379272460898</v>
      </c>
      <c r="H3520" s="1">
        <v>29645.627576391991</v>
      </c>
      <c r="I3520" s="1">
        <v>368.17856208029332</v>
      </c>
      <c r="J3520" s="1">
        <f t="shared" si="331"/>
        <v>4.4820244224253409</v>
      </c>
      <c r="K3520" s="1">
        <f t="shared" si="332"/>
        <v>0.6519436368565541</v>
      </c>
      <c r="L3520" s="26"/>
      <c r="M3520" s="26"/>
      <c r="N3520" s="2">
        <v>5.26041341562811E-14</v>
      </c>
      <c r="O3520" s="26"/>
      <c r="P3520" s="26"/>
      <c r="Q3520" s="26"/>
      <c r="R3520" s="26"/>
      <c r="S3520" s="26"/>
      <c r="T3520" s="26"/>
      <c r="U3520" s="26"/>
      <c r="V3520" s="26"/>
    </row>
    <row r="3521" spans="1:22" ht="14.5" x14ac:dyDescent="0.35">
      <c r="A3521" s="15">
        <v>29</v>
      </c>
      <c r="B3521" s="8">
        <v>180</v>
      </c>
      <c r="C3521" s="8">
        <v>1416666.6666000001</v>
      </c>
      <c r="D3521" s="8">
        <v>6500.0000010000003</v>
      </c>
      <c r="E3521" s="2">
        <v>2910</v>
      </c>
      <c r="F3521" s="2">
        <v>24516.896484375</v>
      </c>
      <c r="G3521" s="2">
        <v>309.27178955078102</v>
      </c>
      <c r="H3521" s="1">
        <v>24306.45736464985</v>
      </c>
      <c r="I3521" s="1">
        <v>321.3295305663442</v>
      </c>
      <c r="J3521" s="1">
        <f t="shared" si="331"/>
        <v>-0.85834322406698538</v>
      </c>
      <c r="K3521" s="1">
        <f t="shared" si="332"/>
        <v>3.8987523023283552</v>
      </c>
      <c r="L3521" s="26"/>
      <c r="M3521" s="26"/>
      <c r="N3521" s="2">
        <v>1416666</v>
      </c>
      <c r="O3521" s="26"/>
      <c r="P3521" s="26"/>
      <c r="Q3521" s="26"/>
      <c r="R3521" s="26"/>
      <c r="S3521" s="26"/>
      <c r="T3521" s="26"/>
      <c r="U3521" s="26"/>
      <c r="V3521" s="26"/>
    </row>
    <row r="3522" spans="1:22" ht="14.5" x14ac:dyDescent="0.35">
      <c r="A3522" s="15">
        <v>29</v>
      </c>
      <c r="B3522" s="8">
        <v>180</v>
      </c>
      <c r="C3522" s="8">
        <v>1416666.6666000001</v>
      </c>
      <c r="D3522" s="8">
        <v>6500.0000010000003</v>
      </c>
      <c r="E3522" s="2">
        <v>2940</v>
      </c>
      <c r="F3522" s="2">
        <v>22995.50390625</v>
      </c>
      <c r="G3522" s="2">
        <v>290.60592651367199</v>
      </c>
      <c r="H3522" s="1">
        <v>23832.169166652209</v>
      </c>
      <c r="I3522" s="1">
        <v>311.14677745557458</v>
      </c>
      <c r="J3522" s="1">
        <f t="shared" si="331"/>
        <v>3.6383862854808333</v>
      </c>
      <c r="K3522" s="1">
        <f t="shared" si="332"/>
        <v>7.0682835647318489</v>
      </c>
      <c r="L3522" s="26"/>
      <c r="M3522" s="26"/>
      <c r="N3522" s="2">
        <v>1416666</v>
      </c>
      <c r="O3522" s="26"/>
      <c r="P3522" s="26"/>
      <c r="Q3522" s="26"/>
      <c r="R3522" s="26"/>
      <c r="S3522" s="26"/>
      <c r="T3522" s="26"/>
      <c r="U3522" s="26"/>
      <c r="V3522" s="26"/>
    </row>
    <row r="3523" spans="1:22" ht="14.5" x14ac:dyDescent="0.35">
      <c r="A3523" s="15">
        <v>29</v>
      </c>
      <c r="B3523" s="8">
        <v>180</v>
      </c>
      <c r="C3523" s="8">
        <v>1416666.6666000001</v>
      </c>
      <c r="D3523" s="8">
        <v>6500.0000010000003</v>
      </c>
      <c r="E3523" s="2">
        <v>2970</v>
      </c>
      <c r="F3523" s="2">
        <v>22887.873046875</v>
      </c>
      <c r="G3523" s="2">
        <v>290.25872802734398</v>
      </c>
      <c r="H3523" s="1">
        <v>24123.40254051848</v>
      </c>
      <c r="I3523" s="1">
        <v>306.54785638389632</v>
      </c>
      <c r="J3523" s="1">
        <f t="shared" si="331"/>
        <v>5.3981839689213649</v>
      </c>
      <c r="K3523" s="1">
        <f t="shared" si="332"/>
        <v>5.6119340380413343</v>
      </c>
      <c r="L3523" s="26"/>
      <c r="M3523" s="26"/>
      <c r="N3523" s="2">
        <v>1416666</v>
      </c>
      <c r="O3523" s="26"/>
      <c r="P3523" s="26"/>
      <c r="Q3523" s="26"/>
      <c r="R3523" s="26"/>
      <c r="S3523" s="26"/>
      <c r="T3523" s="26"/>
      <c r="U3523" s="26"/>
      <c r="V3523" s="26"/>
    </row>
    <row r="3524" spans="1:22" ht="14.5" x14ac:dyDescent="0.35">
      <c r="A3524" s="15">
        <v>29</v>
      </c>
      <c r="B3524" s="8">
        <v>180</v>
      </c>
      <c r="C3524" s="8">
        <v>1416666.6666000001</v>
      </c>
      <c r="D3524" s="8">
        <v>6500.0000010000003</v>
      </c>
      <c r="E3524" s="2">
        <v>3000</v>
      </c>
      <c r="F3524" s="2">
        <v>23894.96875</v>
      </c>
      <c r="G3524" s="2">
        <v>300.53799438476602</v>
      </c>
      <c r="H3524" s="1">
        <v>24455.61947390451</v>
      </c>
      <c r="I3524" s="1">
        <v>302.11869391000022</v>
      </c>
      <c r="J3524" s="1">
        <f t="shared" si="331"/>
        <v>2.346312856778729</v>
      </c>
      <c r="K3524" s="1">
        <f t="shared" si="332"/>
        <v>0.52595663602203069</v>
      </c>
      <c r="L3524" s="26"/>
      <c r="M3524" s="26"/>
      <c r="N3524" s="2">
        <v>1416666</v>
      </c>
      <c r="O3524" s="26"/>
      <c r="P3524" s="26"/>
      <c r="Q3524" s="26"/>
      <c r="R3524" s="26"/>
      <c r="S3524" s="26"/>
      <c r="T3524" s="26"/>
      <c r="U3524" s="26"/>
      <c r="V3524" s="26"/>
    </row>
    <row r="3525" spans="1:22" ht="14.5" x14ac:dyDescent="0.35">
      <c r="A3525" s="15">
        <v>29</v>
      </c>
      <c r="B3525" s="8">
        <v>180</v>
      </c>
      <c r="C3525" s="8">
        <v>1416666.6666000001</v>
      </c>
      <c r="D3525" s="8">
        <v>6500.0000010000003</v>
      </c>
      <c r="E3525" s="2">
        <v>3030</v>
      </c>
      <c r="F3525" s="2">
        <v>25317.6015625</v>
      </c>
      <c r="G3525" s="2">
        <v>307.20654296875</v>
      </c>
      <c r="H3525" s="1">
        <v>24759.658701529119</v>
      </c>
      <c r="I3525" s="1">
        <v>297.50797888760059</v>
      </c>
      <c r="J3525" s="1">
        <f t="shared" si="331"/>
        <v>-2.2037745542109195</v>
      </c>
      <c r="K3525" s="1">
        <f t="shared" si="332"/>
        <v>-3.1570174213821938</v>
      </c>
      <c r="L3525" s="26"/>
      <c r="M3525" s="26"/>
      <c r="N3525" s="2">
        <v>1416666</v>
      </c>
      <c r="O3525" s="26"/>
      <c r="P3525" s="26"/>
      <c r="Q3525" s="26"/>
      <c r="R3525" s="26"/>
      <c r="S3525" s="26"/>
      <c r="T3525" s="26"/>
      <c r="U3525" s="26"/>
      <c r="V3525" s="26"/>
    </row>
    <row r="3526" spans="1:22" ht="14.5" x14ac:dyDescent="0.35">
      <c r="A3526" s="15">
        <v>29</v>
      </c>
      <c r="B3526" s="8">
        <v>180</v>
      </c>
      <c r="C3526" s="8">
        <v>1416666.6666000001</v>
      </c>
      <c r="D3526" s="8">
        <v>6500.0000010000003</v>
      </c>
      <c r="E3526" s="2">
        <v>3060</v>
      </c>
      <c r="F3526" s="2">
        <v>26823.1953125</v>
      </c>
      <c r="G3526" s="2">
        <v>301.69964599609398</v>
      </c>
      <c r="H3526" s="1">
        <v>24979.075688920329</v>
      </c>
      <c r="I3526" s="1">
        <v>292.8276377663567</v>
      </c>
      <c r="J3526" s="1">
        <f t="shared" si="331"/>
        <v>-6.8750930010202174</v>
      </c>
      <c r="K3526" s="1">
        <f t="shared" si="332"/>
        <v>-2.9406757175486176</v>
      </c>
      <c r="L3526" s="26"/>
      <c r="M3526" s="26"/>
      <c r="N3526" s="2">
        <v>1416666</v>
      </c>
      <c r="O3526" s="26"/>
      <c r="P3526" s="26"/>
      <c r="Q3526" s="26"/>
      <c r="R3526" s="26"/>
      <c r="S3526" s="26"/>
      <c r="T3526" s="26"/>
      <c r="U3526" s="26"/>
      <c r="V3526" s="26"/>
    </row>
    <row r="3527" spans="1:22" ht="14.5" x14ac:dyDescent="0.35">
      <c r="A3527" s="15">
        <v>29</v>
      </c>
      <c r="B3527" s="8">
        <v>180</v>
      </c>
      <c r="C3527" s="8">
        <v>1416666.6666000001</v>
      </c>
      <c r="D3527" s="8">
        <v>6500.0000010000003</v>
      </c>
      <c r="E3527" s="2">
        <v>3090</v>
      </c>
      <c r="F3527" s="2">
        <v>30520.091796875</v>
      </c>
      <c r="G3527" s="2">
        <v>332.20550537109398</v>
      </c>
      <c r="H3527" s="1">
        <v>29471.050572800079</v>
      </c>
      <c r="I3527" s="1">
        <v>321.51995179432708</v>
      </c>
      <c r="J3527" s="1">
        <f t="shared" si="331"/>
        <v>-3.437215166509866</v>
      </c>
      <c r="K3527" s="1">
        <f t="shared" si="332"/>
        <v>-3.216549215471451</v>
      </c>
      <c r="L3527" s="26"/>
      <c r="M3527" s="26"/>
      <c r="N3527" s="2">
        <v>0</v>
      </c>
      <c r="O3527" s="26"/>
      <c r="P3527" s="26"/>
      <c r="Q3527" s="26"/>
      <c r="R3527" s="26"/>
      <c r="S3527" s="26"/>
      <c r="T3527" s="26"/>
      <c r="U3527" s="26"/>
      <c r="V3527" s="26"/>
    </row>
    <row r="3528" spans="1:22" ht="14.5" x14ac:dyDescent="0.35">
      <c r="A3528" s="15">
        <v>29</v>
      </c>
      <c r="B3528" s="8">
        <v>180</v>
      </c>
      <c r="C3528" s="8">
        <v>1416666.6666000001</v>
      </c>
      <c r="D3528" s="8">
        <v>6500.0000010000003</v>
      </c>
      <c r="E3528" s="2">
        <v>3120</v>
      </c>
      <c r="F3528" s="2">
        <v>32114.228515625</v>
      </c>
      <c r="G3528" s="2">
        <v>334.67178344726602</v>
      </c>
      <c r="H3528" s="1">
        <v>31011.85453618972</v>
      </c>
      <c r="I3528" s="1">
        <v>318.75761351733831</v>
      </c>
      <c r="J3528" s="1">
        <f t="shared" si="331"/>
        <v>-3.4326653025431595</v>
      </c>
      <c r="K3528" s="1">
        <f t="shared" si="332"/>
        <v>-4.75515735626254</v>
      </c>
      <c r="L3528" s="26"/>
      <c r="M3528" s="26"/>
      <c r="N3528" s="2">
        <v>2.1042421074362599E-14</v>
      </c>
      <c r="O3528" s="26"/>
      <c r="P3528" s="26"/>
      <c r="Q3528" s="26"/>
      <c r="R3528" s="26"/>
      <c r="S3528" s="26"/>
      <c r="T3528" s="26"/>
      <c r="U3528" s="26"/>
      <c r="V3528" s="26"/>
    </row>
    <row r="3529" spans="1:22" ht="14.5" x14ac:dyDescent="0.35">
      <c r="A3529" s="15">
        <v>29</v>
      </c>
      <c r="B3529" s="8">
        <v>180</v>
      </c>
      <c r="C3529" s="8">
        <v>1416666.6666000001</v>
      </c>
      <c r="D3529" s="8">
        <v>6500.0000010000003</v>
      </c>
      <c r="E3529" s="2">
        <v>3150</v>
      </c>
      <c r="F3529" s="2">
        <v>32428.3359375</v>
      </c>
      <c r="G3529" s="2">
        <v>332.17523193359398</v>
      </c>
      <c r="H3529" s="1">
        <v>30539.757277359091</v>
      </c>
      <c r="I3529" s="1">
        <v>315.63762600637273</v>
      </c>
      <c r="J3529" s="1">
        <f t="shared" si="331"/>
        <v>-5.8238531381345542</v>
      </c>
      <c r="K3529" s="1">
        <f t="shared" si="332"/>
        <v>-4.9785788756602196</v>
      </c>
      <c r="L3529" s="26"/>
      <c r="M3529" s="26"/>
      <c r="N3529" s="2">
        <v>0</v>
      </c>
      <c r="O3529" s="26"/>
      <c r="P3529" s="26"/>
      <c r="Q3529" s="26"/>
      <c r="R3529" s="26"/>
      <c r="S3529" s="26"/>
      <c r="T3529" s="26"/>
      <c r="U3529" s="26"/>
      <c r="V3529" s="26"/>
    </row>
    <row r="3530" spans="1:22" ht="14.5" x14ac:dyDescent="0.35">
      <c r="A3530" s="15">
        <v>29</v>
      </c>
      <c r="B3530" s="8">
        <v>180</v>
      </c>
      <c r="C3530" s="8">
        <v>1416666.6666000001</v>
      </c>
      <c r="D3530" s="8">
        <v>6500.0000010000003</v>
      </c>
      <c r="E3530" s="2">
        <v>3180</v>
      </c>
      <c r="F3530" s="2">
        <v>32214.3671875</v>
      </c>
      <c r="G3530" s="2">
        <v>324.10226440429699</v>
      </c>
      <c r="H3530" s="1">
        <v>30213.537575760722</v>
      </c>
      <c r="I3530" s="1">
        <v>312.48699279668278</v>
      </c>
      <c r="J3530" s="1">
        <f t="shared" ref="J3530:J3593" si="333">(H3530-F3530)/F3530*100</f>
        <v>-6.2109853038356482</v>
      </c>
      <c r="K3530" s="1">
        <f t="shared" ref="K3530:K3593" si="334">(I3530-G3530)/G3530*100</f>
        <v>-3.5838292055636147</v>
      </c>
      <c r="L3530" s="26"/>
      <c r="M3530" s="26"/>
      <c r="N3530" s="2">
        <v>8.4166038667645602E-14</v>
      </c>
      <c r="O3530" s="26"/>
      <c r="P3530" s="26"/>
      <c r="Q3530" s="26"/>
      <c r="R3530" s="26"/>
      <c r="S3530" s="26"/>
      <c r="T3530" s="26"/>
      <c r="U3530" s="26"/>
      <c r="V3530" s="26"/>
    </row>
    <row r="3531" spans="1:22" ht="14.5" x14ac:dyDescent="0.35">
      <c r="A3531" s="15">
        <v>29</v>
      </c>
      <c r="B3531" s="8">
        <v>180</v>
      </c>
      <c r="C3531" s="8">
        <v>1416666.6666000001</v>
      </c>
      <c r="D3531" s="8">
        <v>6500.0000010000003</v>
      </c>
      <c r="E3531" s="2">
        <v>3210</v>
      </c>
      <c r="F3531" s="2">
        <v>31185.705078125</v>
      </c>
      <c r="G3531" s="2">
        <v>316.91641235351602</v>
      </c>
      <c r="H3531" s="1">
        <v>30622.615625890241</v>
      </c>
      <c r="I3531" s="1">
        <v>309.32626043627698</v>
      </c>
      <c r="J3531" s="1">
        <f t="shared" si="333"/>
        <v>-1.8056011586851508</v>
      </c>
      <c r="K3531" s="1">
        <f t="shared" si="334"/>
        <v>-2.3950012121089923</v>
      </c>
      <c r="L3531" s="26"/>
      <c r="M3531" s="26"/>
      <c r="N3531" s="2">
        <v>0</v>
      </c>
      <c r="O3531" s="26"/>
      <c r="P3531" s="26"/>
      <c r="Q3531" s="26"/>
      <c r="R3531" s="26"/>
      <c r="S3531" s="26"/>
      <c r="T3531" s="26"/>
      <c r="U3531" s="26"/>
      <c r="V3531" s="26"/>
    </row>
    <row r="3532" spans="1:22" ht="14.5" x14ac:dyDescent="0.35">
      <c r="A3532" s="15">
        <v>29</v>
      </c>
      <c r="B3532" s="8">
        <v>180</v>
      </c>
      <c r="C3532" s="8">
        <v>1416666.6666000001</v>
      </c>
      <c r="D3532" s="8">
        <v>6500.0000010000003</v>
      </c>
      <c r="E3532" s="2">
        <v>3240</v>
      </c>
      <c r="F3532" s="2">
        <v>29781.1640625</v>
      </c>
      <c r="G3532" s="2">
        <v>311.24743652343801</v>
      </c>
      <c r="H3532" s="1">
        <v>30339.3476156057</v>
      </c>
      <c r="I3532" s="1">
        <v>306.34921653671</v>
      </c>
      <c r="J3532" s="1">
        <f t="shared" si="333"/>
        <v>1.8742838659169703</v>
      </c>
      <c r="K3532" s="1">
        <f t="shared" si="334"/>
        <v>-1.5737382583580428</v>
      </c>
      <c r="L3532" s="26"/>
      <c r="M3532" s="26"/>
      <c r="N3532" s="2">
        <v>1.57819907180756E-14</v>
      </c>
      <c r="O3532" s="26"/>
      <c r="P3532" s="26"/>
      <c r="Q3532" s="26"/>
      <c r="R3532" s="26"/>
      <c r="S3532" s="26"/>
      <c r="T3532" s="26"/>
      <c r="U3532" s="26"/>
      <c r="V3532" s="26"/>
    </row>
    <row r="3533" spans="1:22" ht="14.5" x14ac:dyDescent="0.35">
      <c r="A3533" s="15">
        <v>29</v>
      </c>
      <c r="B3533" s="8">
        <v>180</v>
      </c>
      <c r="C3533" s="8">
        <v>1416666.6666000001</v>
      </c>
      <c r="D3533" s="8">
        <v>6500.0000010000003</v>
      </c>
      <c r="E3533" s="2">
        <v>3270</v>
      </c>
      <c r="F3533" s="2">
        <v>25383.609375</v>
      </c>
      <c r="G3533" s="2">
        <v>265.49295043945301</v>
      </c>
      <c r="H3533" s="1">
        <v>25888.441700738651</v>
      </c>
      <c r="I3533" s="1">
        <v>257.52746103313211</v>
      </c>
      <c r="J3533" s="1">
        <f t="shared" si="333"/>
        <v>1.9888122224093709</v>
      </c>
      <c r="K3533" s="1">
        <f t="shared" si="334"/>
        <v>-3.0002639968918752</v>
      </c>
      <c r="L3533" s="26"/>
      <c r="M3533" s="26"/>
      <c r="N3533" s="2">
        <v>1416666</v>
      </c>
      <c r="O3533" s="26"/>
      <c r="P3533" s="26"/>
      <c r="Q3533" s="26"/>
      <c r="R3533" s="26"/>
      <c r="S3533" s="26"/>
      <c r="T3533" s="26"/>
      <c r="U3533" s="26"/>
      <c r="V3533" s="26"/>
    </row>
    <row r="3534" spans="1:22" ht="14.5" x14ac:dyDescent="0.35">
      <c r="A3534" s="15">
        <v>29</v>
      </c>
      <c r="B3534" s="8">
        <v>180</v>
      </c>
      <c r="C3534" s="8">
        <v>1416666.6666000001</v>
      </c>
      <c r="D3534" s="8">
        <v>6500.0000010000003</v>
      </c>
      <c r="E3534" s="2">
        <v>3300</v>
      </c>
      <c r="F3534" s="2">
        <v>24146.955078125</v>
      </c>
      <c r="G3534" s="2">
        <v>258.78042602539102</v>
      </c>
      <c r="H3534" s="1">
        <v>26411.805079349091</v>
      </c>
      <c r="I3534" s="1">
        <v>255.25967932752721</v>
      </c>
      <c r="J3534" s="1">
        <f t="shared" si="333"/>
        <v>9.379443469772486</v>
      </c>
      <c r="K3534" s="1">
        <f t="shared" si="334"/>
        <v>-1.3605150713827039</v>
      </c>
      <c r="L3534" s="26"/>
      <c r="M3534" s="26"/>
      <c r="N3534" s="2">
        <v>1416666</v>
      </c>
      <c r="O3534" s="26"/>
      <c r="P3534" s="26"/>
      <c r="Q3534" s="26"/>
      <c r="R3534" s="26"/>
      <c r="S3534" s="26"/>
      <c r="T3534" s="26"/>
      <c r="U3534" s="26"/>
      <c r="V3534" s="26"/>
    </row>
    <row r="3535" spans="1:22" ht="14.5" x14ac:dyDescent="0.35">
      <c r="A3535" s="15">
        <v>29</v>
      </c>
      <c r="B3535" s="8">
        <v>180</v>
      </c>
      <c r="C3535" s="8">
        <v>1416666.6666000001</v>
      </c>
      <c r="D3535" s="8">
        <v>6500.0000010000003</v>
      </c>
      <c r="E3535" s="2">
        <v>3330</v>
      </c>
      <c r="F3535" s="2">
        <v>24096.099609375</v>
      </c>
      <c r="G3535" s="2">
        <v>246.28497314453099</v>
      </c>
      <c r="H3535" s="1">
        <v>26753.316793641909</v>
      </c>
      <c r="I3535" s="1">
        <v>254.02198777851521</v>
      </c>
      <c r="J3535" s="1">
        <f t="shared" si="333"/>
        <v>11.027582170323834</v>
      </c>
      <c r="K3535" s="1">
        <f t="shared" si="334"/>
        <v>3.1414887133385077</v>
      </c>
      <c r="L3535" s="26"/>
      <c r="M3535" s="26"/>
      <c r="N3535" s="2">
        <v>1416666</v>
      </c>
      <c r="O3535" s="26"/>
      <c r="P3535" s="26"/>
      <c r="Q3535" s="26"/>
      <c r="R3535" s="26"/>
      <c r="S3535" s="26"/>
      <c r="T3535" s="26"/>
      <c r="U3535" s="26"/>
      <c r="V3535" s="26"/>
    </row>
    <row r="3536" spans="1:22" ht="14.5" x14ac:dyDescent="0.35">
      <c r="A3536" s="15">
        <v>29</v>
      </c>
      <c r="B3536" s="8">
        <v>180</v>
      </c>
      <c r="C3536" s="8">
        <v>1416666.6666000001</v>
      </c>
      <c r="D3536" s="8">
        <v>6500.0000010000003</v>
      </c>
      <c r="E3536" s="2">
        <v>3360</v>
      </c>
      <c r="F3536" s="2">
        <v>25026.357421875</v>
      </c>
      <c r="G3536" s="2">
        <v>244.32907104492199</v>
      </c>
      <c r="H3536" s="1">
        <v>26963.169774550712</v>
      </c>
      <c r="I3536" s="1">
        <v>250.53441439792601</v>
      </c>
      <c r="J3536" s="1">
        <f t="shared" si="333"/>
        <v>7.7390901121822298</v>
      </c>
      <c r="K3536" s="1">
        <f t="shared" si="334"/>
        <v>2.5397482691951625</v>
      </c>
      <c r="L3536" s="26"/>
      <c r="M3536" s="26"/>
      <c r="N3536" s="2">
        <v>1416666</v>
      </c>
      <c r="O3536" s="26"/>
      <c r="P3536" s="26"/>
      <c r="Q3536" s="26"/>
      <c r="R3536" s="26"/>
      <c r="S3536" s="26"/>
      <c r="T3536" s="26"/>
      <c r="U3536" s="26"/>
      <c r="V3536" s="26"/>
    </row>
    <row r="3537" spans="1:22" ht="14.5" x14ac:dyDescent="0.35">
      <c r="A3537" s="15">
        <v>29</v>
      </c>
      <c r="B3537" s="8">
        <v>180</v>
      </c>
      <c r="C3537" s="8">
        <v>1416666.6666000001</v>
      </c>
      <c r="D3537" s="8">
        <v>6500.0000010000003</v>
      </c>
      <c r="E3537" s="2">
        <v>3390</v>
      </c>
      <c r="F3537" s="2">
        <v>26382.76171875</v>
      </c>
      <c r="G3537" s="2">
        <v>247.62048339843699</v>
      </c>
      <c r="H3537" s="1">
        <v>27223.93052671455</v>
      </c>
      <c r="I3537" s="1">
        <v>246.26068597930251</v>
      </c>
      <c r="J3537" s="1">
        <f t="shared" si="333"/>
        <v>3.1883273515173305</v>
      </c>
      <c r="K3537" s="1">
        <f t="shared" si="334"/>
        <v>-0.54914577359356842</v>
      </c>
      <c r="L3537" s="26"/>
      <c r="M3537" s="26"/>
      <c r="N3537" s="2">
        <v>1416666</v>
      </c>
      <c r="O3537" s="26"/>
      <c r="P3537" s="26"/>
      <c r="Q3537" s="26"/>
      <c r="R3537" s="26"/>
      <c r="S3537" s="26"/>
      <c r="T3537" s="26"/>
      <c r="U3537" s="26"/>
      <c r="V3537" s="26"/>
    </row>
    <row r="3538" spans="1:22" ht="14.5" x14ac:dyDescent="0.35">
      <c r="A3538" s="15">
        <v>29</v>
      </c>
      <c r="B3538" s="8">
        <v>180</v>
      </c>
      <c r="C3538" s="8">
        <v>1416666.6666000001</v>
      </c>
      <c r="D3538" s="8">
        <v>6500.0000010000003</v>
      </c>
      <c r="E3538" s="2">
        <v>3420</v>
      </c>
      <c r="F3538" s="2">
        <v>27946.34765625</v>
      </c>
      <c r="G3538" s="2">
        <v>247.50988769531301</v>
      </c>
      <c r="H3538" s="1">
        <v>27504.251909492279</v>
      </c>
      <c r="I3538" s="1">
        <v>241.71226066120411</v>
      </c>
      <c r="J3538" s="1">
        <f t="shared" si="333"/>
        <v>-1.5819446326069353</v>
      </c>
      <c r="K3538" s="1">
        <f t="shared" si="334"/>
        <v>-2.3423819905109537</v>
      </c>
      <c r="L3538" s="26"/>
      <c r="M3538" s="26"/>
      <c r="N3538" s="2">
        <v>1416666</v>
      </c>
      <c r="O3538" s="26"/>
      <c r="P3538" s="26"/>
      <c r="Q3538" s="26"/>
      <c r="R3538" s="26"/>
      <c r="S3538" s="26"/>
      <c r="T3538" s="26"/>
      <c r="U3538" s="26"/>
      <c r="V3538" s="26"/>
    </row>
    <row r="3539" spans="1:22" ht="14.5" x14ac:dyDescent="0.35">
      <c r="A3539" s="15">
        <v>29</v>
      </c>
      <c r="B3539" s="8">
        <v>180</v>
      </c>
      <c r="C3539" s="8">
        <v>1416666.6666000001</v>
      </c>
      <c r="D3539" s="8">
        <v>6500.0000010000003</v>
      </c>
      <c r="E3539" s="2">
        <v>3450</v>
      </c>
      <c r="F3539" s="2">
        <v>31493.994140625</v>
      </c>
      <c r="G3539" s="2">
        <v>278.20904541015602</v>
      </c>
      <c r="H3539" s="1">
        <v>31071.89369627809</v>
      </c>
      <c r="I3539" s="1">
        <v>268.52427534092578</v>
      </c>
      <c r="J3539" s="1">
        <f t="shared" si="333"/>
        <v>-1.3402569469663763</v>
      </c>
      <c r="K3539" s="1">
        <f t="shared" si="334"/>
        <v>-3.4811125766785356</v>
      </c>
      <c r="L3539" s="26"/>
      <c r="M3539" s="26"/>
      <c r="N3539" s="2">
        <v>0</v>
      </c>
      <c r="O3539" s="26"/>
      <c r="P3539" s="26"/>
      <c r="Q3539" s="26"/>
      <c r="R3539" s="26"/>
      <c r="S3539" s="26"/>
      <c r="T3539" s="26"/>
      <c r="U3539" s="26"/>
      <c r="V3539" s="26"/>
    </row>
    <row r="3540" spans="1:22" ht="14.5" x14ac:dyDescent="0.35">
      <c r="A3540" s="15">
        <v>29</v>
      </c>
      <c r="B3540" s="8">
        <v>180</v>
      </c>
      <c r="C3540" s="8">
        <v>1416666.6666000001</v>
      </c>
      <c r="D3540" s="8">
        <v>6500.0000010000003</v>
      </c>
      <c r="E3540" s="2">
        <v>3480</v>
      </c>
      <c r="F3540" s="2">
        <v>32891.328125</v>
      </c>
      <c r="G3540" s="2">
        <v>275.36962890625</v>
      </c>
      <c r="H3540" s="1">
        <v>30495.938494018988</v>
      </c>
      <c r="I3540" s="1">
        <v>266.09253914714549</v>
      </c>
      <c r="J3540" s="1">
        <f t="shared" si="333"/>
        <v>-7.2827391520269043</v>
      </c>
      <c r="K3540" s="1">
        <f t="shared" si="334"/>
        <v>-3.3689589501763506</v>
      </c>
      <c r="L3540" s="26"/>
      <c r="M3540" s="26"/>
      <c r="N3540" s="2">
        <v>0</v>
      </c>
      <c r="O3540" s="26"/>
      <c r="P3540" s="26"/>
      <c r="Q3540" s="26"/>
      <c r="R3540" s="26"/>
      <c r="S3540" s="26"/>
      <c r="T3540" s="26"/>
      <c r="U3540" s="26"/>
      <c r="V3540" s="26"/>
    </row>
    <row r="3541" spans="1:22" ht="14.5" x14ac:dyDescent="0.35">
      <c r="A3541" s="15">
        <v>29</v>
      </c>
      <c r="B3541" s="8">
        <v>180</v>
      </c>
      <c r="C3541" s="8">
        <v>1416666.6666000001</v>
      </c>
      <c r="D3541" s="8">
        <v>6500.0000010000003</v>
      </c>
      <c r="E3541" s="2">
        <v>3510</v>
      </c>
      <c r="F3541" s="2">
        <v>33360.984375</v>
      </c>
      <c r="G3541" s="2">
        <v>269.90447998046898</v>
      </c>
      <c r="H3541" s="1">
        <v>31176.874960211659</v>
      </c>
      <c r="I3541" s="1">
        <v>261.99416448796552</v>
      </c>
      <c r="J3541" s="1">
        <f t="shared" si="333"/>
        <v>-6.5468973883908097</v>
      </c>
      <c r="K3541" s="1">
        <f t="shared" si="334"/>
        <v>-2.93078332492883</v>
      </c>
      <c r="L3541" s="26"/>
      <c r="M3541" s="26"/>
      <c r="N3541" s="2">
        <v>0</v>
      </c>
      <c r="O3541" s="26"/>
      <c r="P3541" s="26"/>
      <c r="Q3541" s="26"/>
      <c r="R3541" s="26"/>
      <c r="S3541" s="26"/>
      <c r="T3541" s="26"/>
      <c r="U3541" s="26"/>
      <c r="V3541" s="26"/>
    </row>
    <row r="3542" spans="1:22" ht="14.5" x14ac:dyDescent="0.35">
      <c r="A3542" s="15">
        <v>29</v>
      </c>
      <c r="B3542" s="8">
        <v>180</v>
      </c>
      <c r="C3542" s="8">
        <v>1416666.6666000001</v>
      </c>
      <c r="D3542" s="8">
        <v>6500.0000010000003</v>
      </c>
      <c r="E3542" s="2">
        <v>3540</v>
      </c>
      <c r="F3542" s="2">
        <v>32845.66796875</v>
      </c>
      <c r="G3542" s="2">
        <v>266.94564819335898</v>
      </c>
      <c r="H3542" s="1">
        <v>30083.494195830339</v>
      </c>
      <c r="I3542" s="1">
        <v>257.26934067069442</v>
      </c>
      <c r="J3542" s="1">
        <f t="shared" si="333"/>
        <v>-8.4095527469486875</v>
      </c>
      <c r="K3542" s="1">
        <f t="shared" si="334"/>
        <v>-3.6248231009391239</v>
      </c>
      <c r="L3542" s="26"/>
      <c r="M3542" s="26"/>
      <c r="N3542" s="2">
        <v>7.3645421900560294E-14</v>
      </c>
      <c r="O3542" s="26"/>
      <c r="P3542" s="26"/>
      <c r="Q3542" s="26"/>
      <c r="R3542" s="26"/>
      <c r="S3542" s="26"/>
      <c r="T3542" s="26"/>
      <c r="U3542" s="26"/>
      <c r="V3542" s="26"/>
    </row>
    <row r="3543" spans="1:22" ht="14.5" x14ac:dyDescent="0.35">
      <c r="A3543" s="15">
        <v>29</v>
      </c>
      <c r="B3543" s="8">
        <v>180</v>
      </c>
      <c r="C3543" s="8">
        <v>1416666.6666000001</v>
      </c>
      <c r="D3543" s="8">
        <v>6500.0000010000003</v>
      </c>
      <c r="E3543" s="2">
        <v>3570</v>
      </c>
      <c r="F3543" s="2">
        <v>31677.501953125</v>
      </c>
      <c r="G3543" s="2">
        <v>260.48593139648398</v>
      </c>
      <c r="H3543" s="1">
        <v>30870.09148844397</v>
      </c>
      <c r="I3543" s="1">
        <v>252.54472580136911</v>
      </c>
      <c r="J3543" s="1">
        <f t="shared" si="333"/>
        <v>-2.5488451263480352</v>
      </c>
      <c r="K3543" s="1">
        <f t="shared" si="334"/>
        <v>-3.0486120891602422</v>
      </c>
      <c r="L3543" s="26"/>
      <c r="M3543" s="26"/>
      <c r="N3543" s="2">
        <v>0</v>
      </c>
      <c r="O3543" s="26"/>
      <c r="P3543" s="26"/>
      <c r="Q3543" s="26"/>
      <c r="R3543" s="26"/>
      <c r="S3543" s="26"/>
      <c r="T3543" s="26"/>
      <c r="U3543" s="26"/>
      <c r="V3543" s="26"/>
    </row>
    <row r="3544" spans="1:22" ht="14.5" x14ac:dyDescent="0.35">
      <c r="A3544" s="15">
        <v>29</v>
      </c>
      <c r="B3544" s="8">
        <v>180</v>
      </c>
      <c r="C3544" s="8">
        <v>1416666.6666000001</v>
      </c>
      <c r="D3544" s="8">
        <v>6500.0000010000003</v>
      </c>
      <c r="E3544" s="2">
        <v>3600</v>
      </c>
      <c r="F3544" s="2">
        <v>30068.26953125</v>
      </c>
      <c r="G3544" s="2">
        <v>253.98526000976599</v>
      </c>
      <c r="H3544" s="1">
        <v>30209.770274430331</v>
      </c>
      <c r="I3544" s="1">
        <v>248.74881490202341</v>
      </c>
      <c r="J3544" s="1">
        <f t="shared" si="333"/>
        <v>0.47059822658989253</v>
      </c>
      <c r="K3544" s="1">
        <f t="shared" si="334"/>
        <v>-2.0617122062678899</v>
      </c>
      <c r="L3544" s="26"/>
      <c r="M3544" s="26"/>
      <c r="N3544" s="2">
        <v>0</v>
      </c>
      <c r="O3544" s="26"/>
      <c r="P3544" s="26"/>
      <c r="Q3544" s="26"/>
      <c r="R3544" s="26"/>
      <c r="S3544" s="26"/>
      <c r="T3544" s="26"/>
      <c r="U3544" s="26"/>
      <c r="V3544" s="26"/>
    </row>
    <row r="3545" spans="1:22" ht="14.5" x14ac:dyDescent="0.35">
      <c r="A3545" s="15">
        <v>29</v>
      </c>
      <c r="B3545" s="8">
        <v>180</v>
      </c>
      <c r="C3545" s="8">
        <v>1416666.6666000001</v>
      </c>
      <c r="D3545" s="8">
        <v>6500.0000010000003</v>
      </c>
      <c r="E3545" s="2">
        <v>3630</v>
      </c>
      <c r="F3545" s="2">
        <v>25710.826171875</v>
      </c>
      <c r="G3545" s="2">
        <v>212.88854980468801</v>
      </c>
      <c r="H3545" s="1">
        <v>25783.781650767691</v>
      </c>
      <c r="I3545" s="1">
        <v>213.90702352911259</v>
      </c>
      <c r="J3545" s="1">
        <f t="shared" si="333"/>
        <v>0.28375392686718298</v>
      </c>
      <c r="K3545" s="1">
        <f t="shared" si="334"/>
        <v>0.47840699998143027</v>
      </c>
      <c r="L3545" s="26"/>
      <c r="M3545" s="26"/>
      <c r="N3545" s="2">
        <v>1416666</v>
      </c>
      <c r="O3545" s="26"/>
      <c r="P3545" s="26"/>
      <c r="Q3545" s="26"/>
      <c r="R3545" s="26"/>
      <c r="S3545" s="26"/>
      <c r="T3545" s="26"/>
      <c r="U3545" s="26"/>
      <c r="V3545" s="26"/>
    </row>
    <row r="3546" spans="1:22" ht="14.5" x14ac:dyDescent="0.35">
      <c r="A3546" s="17">
        <v>29</v>
      </c>
      <c r="B3546" s="18">
        <v>180</v>
      </c>
      <c r="C3546" s="18">
        <v>1416666.6666000001</v>
      </c>
      <c r="D3546" s="18">
        <v>6500.0000010000003</v>
      </c>
      <c r="E3546" s="2">
        <v>3660</v>
      </c>
      <c r="F3546" s="2">
        <v>24506.337890625</v>
      </c>
      <c r="G3546" s="2">
        <v>205.19383239746099</v>
      </c>
      <c r="H3546" s="1">
        <v>24748.30295242284</v>
      </c>
      <c r="I3546" s="1">
        <v>203.15377287686249</v>
      </c>
      <c r="J3546" s="1">
        <f t="shared" si="333"/>
        <v>0.98735707831077124</v>
      </c>
      <c r="K3546" s="1">
        <f t="shared" si="334"/>
        <v>-0.9942109354665708</v>
      </c>
      <c r="L3546" s="26"/>
      <c r="M3546" s="26"/>
      <c r="N3546" s="16">
        <v>1416666</v>
      </c>
      <c r="O3546" s="26"/>
      <c r="P3546" s="26"/>
      <c r="Q3546" s="26"/>
      <c r="R3546" s="26"/>
      <c r="S3546" s="26"/>
      <c r="T3546" s="26"/>
      <c r="U3546" s="26"/>
      <c r="V3546" s="26"/>
    </row>
    <row r="3547" spans="1:22" ht="14.5" x14ac:dyDescent="0.35">
      <c r="A3547" s="15">
        <v>30</v>
      </c>
      <c r="B3547" s="8">
        <v>180</v>
      </c>
      <c r="C3547" s="8">
        <v>1638888.8889000001</v>
      </c>
      <c r="D3547" s="8">
        <v>7833.3333330000005</v>
      </c>
      <c r="E3547" s="2">
        <v>30</v>
      </c>
      <c r="F3547" s="2">
        <v>199.546875</v>
      </c>
      <c r="G3547" s="2">
        <v>674.268798828125</v>
      </c>
      <c r="H3547" s="1">
        <v>226.67904267374101</v>
      </c>
      <c r="I3547" s="1">
        <v>678.25329727503663</v>
      </c>
      <c r="J3547" s="1">
        <f t="shared" si="333"/>
        <v>13.596889289166272</v>
      </c>
      <c r="K3547" s="1">
        <f t="shared" si="334"/>
        <v>0.59093620435005501</v>
      </c>
      <c r="L3547" s="26">
        <f t="shared" ref="L3547:M3547" si="335">AVERAGE(J3547:J3668)</f>
        <v>2.9894080227336484</v>
      </c>
      <c r="M3547" s="26">
        <f t="shared" si="335"/>
        <v>0.28789805079964986</v>
      </c>
      <c r="N3547" s="2">
        <v>1638888</v>
      </c>
      <c r="O3547" s="26">
        <f t="shared" ref="O3547:P3547" si="336">ABS(L3547)</f>
        <v>2.9894080227336484</v>
      </c>
      <c r="P3547" s="26">
        <f t="shared" si="336"/>
        <v>0.28789805079964986</v>
      </c>
      <c r="Q3547" s="26">
        <f t="shared" ref="Q3547" si="337">SUM(G3547:G3668)*30</f>
        <v>2125960.3742980957</v>
      </c>
      <c r="R3547" s="26">
        <f t="shared" ref="R3547" si="338">SUM(I3547:I3668)*30</f>
        <v>2125788.8619184974</v>
      </c>
      <c r="S3547" s="26">
        <f t="shared" ref="S3547" si="339">SUM(F3547:F3668)*30</f>
        <v>74631200.573272705</v>
      </c>
      <c r="T3547" s="26">
        <f t="shared" ref="T3547" si="340">SUM(H3547:H3668)*30</f>
        <v>74494122.009252578</v>
      </c>
      <c r="U3547" s="26">
        <f t="shared" ref="U3547" si="341">(R3547-Q3547)/Q3547*100</f>
        <v>-8.0675247606609071E-3</v>
      </c>
      <c r="V3547" s="26">
        <f t="shared" ref="V3547" si="342">(T3547-S3547)/S3547*100</f>
        <v>-0.18367460655486001</v>
      </c>
    </row>
    <row r="3548" spans="1:22" ht="14.5" x14ac:dyDescent="0.35">
      <c r="A3548" s="15">
        <v>30</v>
      </c>
      <c r="B3548" s="8">
        <v>180</v>
      </c>
      <c r="C3548" s="8">
        <v>1638888.8889000001</v>
      </c>
      <c r="D3548" s="8">
        <v>7833.3333330000005</v>
      </c>
      <c r="E3548" s="2">
        <v>60</v>
      </c>
      <c r="F3548" s="2">
        <v>190.65374755859401</v>
      </c>
      <c r="G3548" s="2">
        <v>644.21893310546898</v>
      </c>
      <c r="H3548" s="1">
        <v>229.3243870337119</v>
      </c>
      <c r="I3548" s="1">
        <v>655.48660769268793</v>
      </c>
      <c r="J3548" s="1">
        <f t="shared" si="333"/>
        <v>20.283178259180648</v>
      </c>
      <c r="K3548" s="1">
        <f t="shared" si="334"/>
        <v>1.749044309036824</v>
      </c>
      <c r="L3548" s="26"/>
      <c r="M3548" s="26"/>
      <c r="N3548" s="2">
        <v>1638888</v>
      </c>
      <c r="O3548" s="26"/>
      <c r="P3548" s="26"/>
      <c r="Q3548" s="26"/>
      <c r="R3548" s="26"/>
      <c r="S3548" s="26"/>
      <c r="T3548" s="26"/>
      <c r="U3548" s="26"/>
      <c r="V3548" s="26"/>
    </row>
    <row r="3549" spans="1:22" ht="14.5" x14ac:dyDescent="0.35">
      <c r="A3549" s="15">
        <v>30</v>
      </c>
      <c r="B3549" s="8">
        <v>180</v>
      </c>
      <c r="C3549" s="8">
        <v>1638888.8889000001</v>
      </c>
      <c r="D3549" s="8">
        <v>7833.3333330000005</v>
      </c>
      <c r="E3549" s="2">
        <v>90</v>
      </c>
      <c r="F3549" s="2">
        <v>186.06680297851599</v>
      </c>
      <c r="G3549" s="2">
        <v>628.71966552734398</v>
      </c>
      <c r="H3549" s="1">
        <v>235.89774124519499</v>
      </c>
      <c r="I3549" s="1">
        <v>639.29258469493732</v>
      </c>
      <c r="J3549" s="1">
        <f t="shared" si="333"/>
        <v>26.781208398809685</v>
      </c>
      <c r="K3549" s="1">
        <f t="shared" si="334"/>
        <v>1.6816587339804641</v>
      </c>
      <c r="L3549" s="26"/>
      <c r="M3549" s="26"/>
      <c r="N3549" s="2">
        <v>1638888</v>
      </c>
      <c r="O3549" s="26"/>
      <c r="P3549" s="26"/>
      <c r="Q3549" s="26"/>
      <c r="R3549" s="26"/>
      <c r="S3549" s="26"/>
      <c r="T3549" s="26"/>
      <c r="U3549" s="26"/>
      <c r="V3549" s="26"/>
    </row>
    <row r="3550" spans="1:22" ht="14.5" x14ac:dyDescent="0.35">
      <c r="A3550" s="15">
        <v>30</v>
      </c>
      <c r="B3550" s="8">
        <v>180</v>
      </c>
      <c r="C3550" s="8">
        <v>1638888.8889000001</v>
      </c>
      <c r="D3550" s="8">
        <v>7833.3333330000005</v>
      </c>
      <c r="E3550" s="2">
        <v>120</v>
      </c>
      <c r="F3550" s="2">
        <v>182.58717346191401</v>
      </c>
      <c r="G3550" s="2">
        <v>616.96197509765602</v>
      </c>
      <c r="H3550" s="1">
        <v>247.08000231891069</v>
      </c>
      <c r="I3550" s="1">
        <v>620.36617262576954</v>
      </c>
      <c r="J3550" s="1">
        <f t="shared" si="333"/>
        <v>35.321664514648553</v>
      </c>
      <c r="K3550" s="1">
        <f t="shared" si="334"/>
        <v>0.55176780182841556</v>
      </c>
      <c r="L3550" s="26"/>
      <c r="M3550" s="26"/>
      <c r="N3550" s="2">
        <v>1638888</v>
      </c>
      <c r="O3550" s="26"/>
      <c r="P3550" s="26"/>
      <c r="Q3550" s="26"/>
      <c r="R3550" s="26"/>
      <c r="S3550" s="26"/>
      <c r="T3550" s="26"/>
      <c r="U3550" s="26"/>
      <c r="V3550" s="26"/>
    </row>
    <row r="3551" spans="1:22" ht="14.5" x14ac:dyDescent="0.35">
      <c r="A3551" s="15">
        <v>30</v>
      </c>
      <c r="B3551" s="8">
        <v>180</v>
      </c>
      <c r="C3551" s="8">
        <v>1638888.8889000001</v>
      </c>
      <c r="D3551" s="8">
        <v>7833.3333330000005</v>
      </c>
      <c r="E3551" s="2">
        <v>150</v>
      </c>
      <c r="F3551" s="2">
        <v>180.42196655273401</v>
      </c>
      <c r="G3551" s="2">
        <v>609.645751953125</v>
      </c>
      <c r="H3551" s="1">
        <v>257.23714639757708</v>
      </c>
      <c r="I3551" s="1">
        <v>608.58768405255796</v>
      </c>
      <c r="J3551" s="1">
        <f t="shared" si="333"/>
        <v>42.57529241728524</v>
      </c>
      <c r="K3551" s="1">
        <f t="shared" si="334"/>
        <v>-0.173554543302779</v>
      </c>
      <c r="L3551" s="26"/>
      <c r="M3551" s="26"/>
      <c r="N3551" s="2">
        <v>1638888</v>
      </c>
      <c r="O3551" s="26"/>
      <c r="P3551" s="26"/>
      <c r="Q3551" s="26"/>
      <c r="R3551" s="26"/>
      <c r="S3551" s="26"/>
      <c r="T3551" s="26"/>
      <c r="U3551" s="26"/>
      <c r="V3551" s="26"/>
    </row>
    <row r="3552" spans="1:22" ht="14.5" x14ac:dyDescent="0.35">
      <c r="A3552" s="15">
        <v>30</v>
      </c>
      <c r="B3552" s="8">
        <v>180</v>
      </c>
      <c r="C3552" s="8">
        <v>1638888.8889000001</v>
      </c>
      <c r="D3552" s="8">
        <v>7833.3333330000005</v>
      </c>
      <c r="E3552" s="2">
        <v>180</v>
      </c>
      <c r="F3552" s="2">
        <v>181.36476135253901</v>
      </c>
      <c r="G3552" s="2">
        <v>612.83038330078102</v>
      </c>
      <c r="H3552" s="1">
        <v>260.47290128439812</v>
      </c>
      <c r="I3552" s="1">
        <v>609.91134607306731</v>
      </c>
      <c r="J3552" s="1">
        <f t="shared" si="333"/>
        <v>43.618252709018684</v>
      </c>
      <c r="K3552" s="1">
        <f t="shared" si="334"/>
        <v>-0.4763205786226552</v>
      </c>
      <c r="L3552" s="26"/>
      <c r="M3552" s="26"/>
      <c r="N3552" s="2">
        <v>1638888</v>
      </c>
      <c r="O3552" s="26"/>
      <c r="P3552" s="26"/>
      <c r="Q3552" s="26"/>
      <c r="R3552" s="26"/>
      <c r="S3552" s="26"/>
      <c r="T3552" s="26"/>
      <c r="U3552" s="26"/>
      <c r="V3552" s="26"/>
    </row>
    <row r="3553" spans="1:22" ht="14.5" x14ac:dyDescent="0.35">
      <c r="A3553" s="15">
        <v>30</v>
      </c>
      <c r="B3553" s="8">
        <v>180</v>
      </c>
      <c r="C3553" s="8">
        <v>1638888.8889000001</v>
      </c>
      <c r="D3553" s="8">
        <v>7833.3333330000005</v>
      </c>
      <c r="E3553" s="2">
        <v>210</v>
      </c>
      <c r="F3553" s="2">
        <v>216.643478393555</v>
      </c>
      <c r="G3553" s="2">
        <v>731.67230224609398</v>
      </c>
      <c r="H3553" s="1">
        <v>263.58889720827682</v>
      </c>
      <c r="I3553" s="1">
        <v>745.14719277940162</v>
      </c>
      <c r="J3553" s="1">
        <f t="shared" si="333"/>
        <v>21.669435499664878</v>
      </c>
      <c r="K3553" s="1">
        <f t="shared" si="334"/>
        <v>1.841656502773483</v>
      </c>
      <c r="L3553" s="26"/>
      <c r="M3553" s="26"/>
      <c r="N3553" s="2">
        <v>0</v>
      </c>
      <c r="O3553" s="26"/>
      <c r="P3553" s="26"/>
      <c r="Q3553" s="26"/>
      <c r="R3553" s="26"/>
      <c r="S3553" s="26"/>
      <c r="T3553" s="26"/>
      <c r="U3553" s="26"/>
      <c r="V3553" s="26"/>
    </row>
    <row r="3554" spans="1:22" ht="14.5" x14ac:dyDescent="0.35">
      <c r="A3554" s="15">
        <v>30</v>
      </c>
      <c r="B3554" s="8">
        <v>180</v>
      </c>
      <c r="C3554" s="8">
        <v>1638888.8889000001</v>
      </c>
      <c r="D3554" s="8">
        <v>7833.3333330000005</v>
      </c>
      <c r="E3554" s="2">
        <v>240</v>
      </c>
      <c r="F3554" s="2">
        <v>237.20953369140599</v>
      </c>
      <c r="G3554" s="2">
        <v>792.93341064453102</v>
      </c>
      <c r="H3554" s="1">
        <v>332.92463690879549</v>
      </c>
      <c r="I3554" s="1">
        <v>789.91480093900407</v>
      </c>
      <c r="J3554" s="1">
        <f t="shared" si="333"/>
        <v>40.350445333242192</v>
      </c>
      <c r="K3554" s="1">
        <f t="shared" si="334"/>
        <v>-0.38068892860414311</v>
      </c>
      <c r="L3554" s="26"/>
      <c r="M3554" s="26"/>
      <c r="N3554" s="2">
        <v>0</v>
      </c>
      <c r="O3554" s="26"/>
      <c r="P3554" s="26"/>
      <c r="Q3554" s="26"/>
      <c r="R3554" s="26"/>
      <c r="S3554" s="26"/>
      <c r="T3554" s="26"/>
      <c r="U3554" s="26"/>
      <c r="V3554" s="26"/>
    </row>
    <row r="3555" spans="1:22" ht="14.5" x14ac:dyDescent="0.35">
      <c r="A3555" s="15">
        <v>30</v>
      </c>
      <c r="B3555" s="8">
        <v>180</v>
      </c>
      <c r="C3555" s="8">
        <v>1638888.8889000001</v>
      </c>
      <c r="D3555" s="8">
        <v>7833.3333330000005</v>
      </c>
      <c r="E3555" s="2">
        <v>270</v>
      </c>
      <c r="F3555" s="2">
        <v>272.46926879882801</v>
      </c>
      <c r="G3555" s="2">
        <v>851.53497314453102</v>
      </c>
      <c r="H3555" s="1">
        <v>434.93623830247549</v>
      </c>
      <c r="I3555" s="1">
        <v>847.74081992232971</v>
      </c>
      <c r="J3555" s="1">
        <f t="shared" si="333"/>
        <v>59.627630748920005</v>
      </c>
      <c r="K3555" s="1">
        <f t="shared" si="334"/>
        <v>-0.44556634100304121</v>
      </c>
      <c r="L3555" s="26"/>
      <c r="M3555" s="26"/>
      <c r="N3555" s="2">
        <v>0</v>
      </c>
      <c r="O3555" s="26"/>
      <c r="P3555" s="26"/>
      <c r="Q3555" s="26"/>
      <c r="R3555" s="26"/>
      <c r="S3555" s="26"/>
      <c r="T3555" s="26"/>
      <c r="U3555" s="26"/>
      <c r="V3555" s="26"/>
    </row>
    <row r="3556" spans="1:22" ht="14.5" x14ac:dyDescent="0.35">
      <c r="A3556" s="15">
        <v>30</v>
      </c>
      <c r="B3556" s="8">
        <v>180</v>
      </c>
      <c r="C3556" s="8">
        <v>1638888.8889000001</v>
      </c>
      <c r="D3556" s="8">
        <v>7833.3333330000005</v>
      </c>
      <c r="E3556" s="2">
        <v>300</v>
      </c>
      <c r="F3556" s="2">
        <v>354.283447265625</v>
      </c>
      <c r="G3556" s="2">
        <v>926.3798828125</v>
      </c>
      <c r="H3556" s="1">
        <v>550.41700957093929</v>
      </c>
      <c r="I3556" s="1">
        <v>920.0167501829734</v>
      </c>
      <c r="J3556" s="1">
        <f t="shared" si="333"/>
        <v>55.360633927179393</v>
      </c>
      <c r="K3556" s="1">
        <f t="shared" si="334"/>
        <v>-0.68688156420323587</v>
      </c>
      <c r="L3556" s="26"/>
      <c r="M3556" s="26"/>
      <c r="N3556" s="2">
        <v>5.2604113827490303E-14</v>
      </c>
      <c r="O3556" s="26"/>
      <c r="P3556" s="26"/>
      <c r="Q3556" s="26"/>
      <c r="R3556" s="26"/>
      <c r="S3556" s="26"/>
      <c r="T3556" s="26"/>
      <c r="U3556" s="26"/>
      <c r="V3556" s="26"/>
    </row>
    <row r="3557" spans="1:22" ht="14.5" x14ac:dyDescent="0.35">
      <c r="A3557" s="15">
        <v>30</v>
      </c>
      <c r="B3557" s="8">
        <v>180</v>
      </c>
      <c r="C3557" s="8">
        <v>1638888.8889000001</v>
      </c>
      <c r="D3557" s="8">
        <v>7833.3333330000005</v>
      </c>
      <c r="E3557" s="2">
        <v>330</v>
      </c>
      <c r="F3557" s="2">
        <v>531.55383300781295</v>
      </c>
      <c r="G3557" s="2">
        <v>999.13909912109398</v>
      </c>
      <c r="H3557" s="1">
        <v>671.45026822252078</v>
      </c>
      <c r="I3557" s="1">
        <v>981.9234761158358</v>
      </c>
      <c r="J3557" s="1">
        <f t="shared" si="333"/>
        <v>26.318394587261224</v>
      </c>
      <c r="K3557" s="1">
        <f t="shared" si="334"/>
        <v>-1.7230456720592893</v>
      </c>
      <c r="L3557" s="26"/>
      <c r="M3557" s="26"/>
      <c r="N3557" s="2">
        <v>0</v>
      </c>
      <c r="O3557" s="26"/>
      <c r="P3557" s="26"/>
      <c r="Q3557" s="26"/>
      <c r="R3557" s="26"/>
      <c r="S3557" s="26"/>
      <c r="T3557" s="26"/>
      <c r="U3557" s="26"/>
      <c r="V3557" s="26"/>
    </row>
    <row r="3558" spans="1:22" ht="14.5" x14ac:dyDescent="0.35">
      <c r="A3558" s="15">
        <v>30</v>
      </c>
      <c r="B3558" s="8">
        <v>180</v>
      </c>
      <c r="C3558" s="8">
        <v>1638888.8889000001</v>
      </c>
      <c r="D3558" s="8">
        <v>7833.3333330000005</v>
      </c>
      <c r="E3558" s="2">
        <v>360</v>
      </c>
      <c r="F3558" s="2">
        <v>738.22644042968705</v>
      </c>
      <c r="G3558" s="2">
        <v>1039.91857910156</v>
      </c>
      <c r="H3558" s="1">
        <v>794.77211833501769</v>
      </c>
      <c r="I3558" s="1">
        <v>1044.738243388477</v>
      </c>
      <c r="J3558" s="1">
        <f t="shared" si="333"/>
        <v>7.6596657622311746</v>
      </c>
      <c r="K3558" s="1">
        <f t="shared" si="334"/>
        <v>0.46346554276210661</v>
      </c>
      <c r="L3558" s="26"/>
      <c r="M3558" s="26"/>
      <c r="N3558" s="2">
        <v>0</v>
      </c>
      <c r="O3558" s="26"/>
      <c r="P3558" s="26"/>
      <c r="Q3558" s="26"/>
      <c r="R3558" s="26"/>
      <c r="S3558" s="26"/>
      <c r="T3558" s="26"/>
      <c r="U3558" s="26"/>
      <c r="V3558" s="26"/>
    </row>
    <row r="3559" spans="1:22" ht="14.5" x14ac:dyDescent="0.35">
      <c r="A3559" s="15">
        <v>30</v>
      </c>
      <c r="B3559" s="8">
        <v>180</v>
      </c>
      <c r="C3559" s="8">
        <v>1638888.8889000001</v>
      </c>
      <c r="D3559" s="8">
        <v>7833.3333330000005</v>
      </c>
      <c r="E3559" s="2">
        <v>390</v>
      </c>
      <c r="F3559" s="2">
        <v>843.50280761718795</v>
      </c>
      <c r="G3559" s="2">
        <v>910.85479736328102</v>
      </c>
      <c r="H3559" s="1">
        <v>728.41921233940855</v>
      </c>
      <c r="I3559" s="1">
        <v>915.60599834475045</v>
      </c>
      <c r="J3559" s="1">
        <f t="shared" si="333"/>
        <v>-13.643534347310496</v>
      </c>
      <c r="K3559" s="1">
        <f t="shared" si="334"/>
        <v>0.52162002058100565</v>
      </c>
      <c r="L3559" s="26"/>
      <c r="M3559" s="26"/>
      <c r="N3559" s="2">
        <v>1638888</v>
      </c>
      <c r="O3559" s="26"/>
      <c r="P3559" s="26"/>
      <c r="Q3559" s="26"/>
      <c r="R3559" s="26"/>
      <c r="S3559" s="26"/>
      <c r="T3559" s="26"/>
      <c r="U3559" s="26"/>
      <c r="V3559" s="26"/>
    </row>
    <row r="3560" spans="1:22" ht="14.5" x14ac:dyDescent="0.35">
      <c r="A3560" s="15">
        <v>30</v>
      </c>
      <c r="B3560" s="8">
        <v>180</v>
      </c>
      <c r="C3560" s="8">
        <v>1638888.8889000001</v>
      </c>
      <c r="D3560" s="8">
        <v>7833.3333330000005</v>
      </c>
      <c r="E3560" s="2">
        <v>420</v>
      </c>
      <c r="F3560" s="2">
        <v>974.08898925781295</v>
      </c>
      <c r="G3560" s="2">
        <v>867.482666015625</v>
      </c>
      <c r="H3560" s="1">
        <v>774.48283798438445</v>
      </c>
      <c r="I3560" s="1">
        <v>862.37367673445692</v>
      </c>
      <c r="J3560" s="1">
        <f t="shared" si="333"/>
        <v>-20.491572482049541</v>
      </c>
      <c r="K3560" s="1">
        <f t="shared" si="334"/>
        <v>-0.58894424999104888</v>
      </c>
      <c r="L3560" s="26"/>
      <c r="M3560" s="26"/>
      <c r="N3560" s="2">
        <v>1638888</v>
      </c>
      <c r="O3560" s="26"/>
      <c r="P3560" s="26"/>
      <c r="Q3560" s="26"/>
      <c r="R3560" s="26"/>
      <c r="S3560" s="26"/>
      <c r="T3560" s="26"/>
      <c r="U3560" s="26"/>
      <c r="V3560" s="26"/>
    </row>
    <row r="3561" spans="1:22" ht="14.5" x14ac:dyDescent="0.35">
      <c r="A3561" s="15">
        <v>30</v>
      </c>
      <c r="B3561" s="8">
        <v>180</v>
      </c>
      <c r="C3561" s="8">
        <v>1638888.8889000001</v>
      </c>
      <c r="D3561" s="8">
        <v>7833.3333330000005</v>
      </c>
      <c r="E3561" s="2">
        <v>450</v>
      </c>
      <c r="F3561" s="2">
        <v>1109.55480957031</v>
      </c>
      <c r="G3561" s="2">
        <v>844.30322265625</v>
      </c>
      <c r="H3561" s="1">
        <v>877.53327875428408</v>
      </c>
      <c r="I3561" s="1">
        <v>842.40781828401009</v>
      </c>
      <c r="J3561" s="1">
        <f t="shared" si="333"/>
        <v>-20.911227531506928</v>
      </c>
      <c r="K3561" s="1">
        <f t="shared" si="334"/>
        <v>-0.22449332436240207</v>
      </c>
      <c r="L3561" s="26"/>
      <c r="M3561" s="26"/>
      <c r="N3561" s="2">
        <v>1638888</v>
      </c>
      <c r="O3561" s="26"/>
      <c r="P3561" s="26"/>
      <c r="Q3561" s="26"/>
      <c r="R3561" s="26"/>
      <c r="S3561" s="26"/>
      <c r="T3561" s="26"/>
      <c r="U3561" s="26"/>
      <c r="V3561" s="26"/>
    </row>
    <row r="3562" spans="1:22" ht="14.5" x14ac:dyDescent="0.35">
      <c r="A3562" s="15">
        <v>30</v>
      </c>
      <c r="B3562" s="8">
        <v>180</v>
      </c>
      <c r="C3562" s="8">
        <v>1638888.8889000001</v>
      </c>
      <c r="D3562" s="8">
        <v>7833.3333330000005</v>
      </c>
      <c r="E3562" s="2">
        <v>480</v>
      </c>
      <c r="F3562" s="2">
        <v>1273.05773925781</v>
      </c>
      <c r="G3562" s="2">
        <v>844.24560546875</v>
      </c>
      <c r="H3562" s="1">
        <v>1009.47069542271</v>
      </c>
      <c r="I3562" s="1">
        <v>839.00503133655832</v>
      </c>
      <c r="J3562" s="1">
        <f t="shared" si="333"/>
        <v>-20.705034477758304</v>
      </c>
      <c r="K3562" s="1">
        <f t="shared" si="334"/>
        <v>-0.62074046915316317</v>
      </c>
      <c r="L3562" s="26"/>
      <c r="M3562" s="26"/>
      <c r="N3562" s="2">
        <v>1638888</v>
      </c>
      <c r="O3562" s="26"/>
      <c r="P3562" s="26"/>
      <c r="Q3562" s="26"/>
      <c r="R3562" s="26"/>
      <c r="S3562" s="26"/>
      <c r="T3562" s="26"/>
      <c r="U3562" s="26"/>
      <c r="V3562" s="26"/>
    </row>
    <row r="3563" spans="1:22" ht="14.5" x14ac:dyDescent="0.35">
      <c r="A3563" s="15">
        <v>30</v>
      </c>
      <c r="B3563" s="8">
        <v>180</v>
      </c>
      <c r="C3563" s="8">
        <v>1638888.8889000001</v>
      </c>
      <c r="D3563" s="8">
        <v>7833.3333330000005</v>
      </c>
      <c r="E3563" s="2">
        <v>510</v>
      </c>
      <c r="F3563" s="2">
        <v>1523.41015625</v>
      </c>
      <c r="G3563" s="2">
        <v>863.85968017578102</v>
      </c>
      <c r="H3563" s="1">
        <v>1156.051836562257</v>
      </c>
      <c r="I3563" s="1">
        <v>854.7975956810194</v>
      </c>
      <c r="J3563" s="1">
        <f t="shared" si="333"/>
        <v>-24.114209701215717</v>
      </c>
      <c r="K3563" s="1">
        <f t="shared" si="334"/>
        <v>-1.0490227409291331</v>
      </c>
      <c r="L3563" s="26"/>
      <c r="M3563" s="26"/>
      <c r="N3563" s="2">
        <v>1638888</v>
      </c>
      <c r="O3563" s="26"/>
      <c r="P3563" s="26"/>
      <c r="Q3563" s="26"/>
      <c r="R3563" s="26"/>
      <c r="S3563" s="26"/>
      <c r="T3563" s="26"/>
      <c r="U3563" s="26"/>
      <c r="V3563" s="26"/>
    </row>
    <row r="3564" spans="1:22" ht="14.5" x14ac:dyDescent="0.35">
      <c r="A3564" s="15">
        <v>30</v>
      </c>
      <c r="B3564" s="8">
        <v>180</v>
      </c>
      <c r="C3564" s="8">
        <v>1638888.8889000001</v>
      </c>
      <c r="D3564" s="8">
        <v>7833.3333330000005</v>
      </c>
      <c r="E3564" s="2">
        <v>540</v>
      </c>
      <c r="F3564" s="2">
        <v>1969.18334960938</v>
      </c>
      <c r="G3564" s="2">
        <v>912.60900878906205</v>
      </c>
      <c r="H3564" s="1">
        <v>1513.367672370716</v>
      </c>
      <c r="I3564" s="1">
        <v>898.34448350810032</v>
      </c>
      <c r="J3564" s="1">
        <f t="shared" si="333"/>
        <v>-23.147447256705806</v>
      </c>
      <c r="K3564" s="1">
        <f t="shared" si="334"/>
        <v>-1.5630489227680617</v>
      </c>
      <c r="L3564" s="26"/>
      <c r="M3564" s="26"/>
      <c r="N3564" s="2">
        <v>1638888</v>
      </c>
      <c r="O3564" s="26"/>
      <c r="P3564" s="26"/>
      <c r="Q3564" s="26"/>
      <c r="R3564" s="26"/>
      <c r="S3564" s="26"/>
      <c r="T3564" s="26"/>
      <c r="U3564" s="26"/>
      <c r="V3564" s="26"/>
    </row>
    <row r="3565" spans="1:22" ht="14.5" x14ac:dyDescent="0.35">
      <c r="A3565" s="15">
        <v>30</v>
      </c>
      <c r="B3565" s="8">
        <v>180</v>
      </c>
      <c r="C3565" s="8">
        <v>1638888.8889000001</v>
      </c>
      <c r="D3565" s="8">
        <v>7833.3333330000005</v>
      </c>
      <c r="E3565" s="2">
        <v>570</v>
      </c>
      <c r="F3565" s="2">
        <v>3266.79272460937</v>
      </c>
      <c r="G3565" s="2">
        <v>1182.19958496094</v>
      </c>
      <c r="H3565" s="1">
        <v>3432.5478743116591</v>
      </c>
      <c r="I3565" s="1">
        <v>1201.504736495277</v>
      </c>
      <c r="J3565" s="1">
        <f t="shared" si="333"/>
        <v>5.0739414366153115</v>
      </c>
      <c r="K3565" s="1">
        <f t="shared" si="334"/>
        <v>1.6329858155867034</v>
      </c>
      <c r="L3565" s="26"/>
      <c r="M3565" s="26"/>
      <c r="N3565" s="2">
        <v>9.8754883106109193E-16</v>
      </c>
      <c r="O3565" s="26"/>
      <c r="P3565" s="26"/>
      <c r="Q3565" s="26"/>
      <c r="R3565" s="26"/>
      <c r="S3565" s="26"/>
      <c r="T3565" s="26"/>
      <c r="U3565" s="26"/>
      <c r="V3565" s="26"/>
    </row>
    <row r="3566" spans="1:22" ht="14.5" x14ac:dyDescent="0.35">
      <c r="A3566" s="15">
        <v>30</v>
      </c>
      <c r="B3566" s="8">
        <v>180</v>
      </c>
      <c r="C3566" s="8">
        <v>1638888.8889000001</v>
      </c>
      <c r="D3566" s="8">
        <v>7833.3333330000005</v>
      </c>
      <c r="E3566" s="2">
        <v>600</v>
      </c>
      <c r="F3566" s="2">
        <v>5711.19580078125</v>
      </c>
      <c r="G3566" s="2">
        <v>1317.94177246094</v>
      </c>
      <c r="H3566" s="1">
        <v>6899.5060264600197</v>
      </c>
      <c r="I3566" s="1">
        <v>1272.533108220576</v>
      </c>
      <c r="J3566" s="1">
        <f t="shared" si="333"/>
        <v>20.806679846560634</v>
      </c>
      <c r="K3566" s="1">
        <f t="shared" si="334"/>
        <v>-3.4454226422745711</v>
      </c>
      <c r="L3566" s="26"/>
      <c r="M3566" s="26"/>
      <c r="N3566" s="2">
        <v>0</v>
      </c>
      <c r="O3566" s="26"/>
      <c r="P3566" s="26"/>
      <c r="Q3566" s="26"/>
      <c r="R3566" s="26"/>
      <c r="S3566" s="26"/>
      <c r="T3566" s="26"/>
      <c r="U3566" s="26"/>
      <c r="V3566" s="26"/>
    </row>
    <row r="3567" spans="1:22" ht="14.5" x14ac:dyDescent="0.35">
      <c r="A3567" s="15">
        <v>30</v>
      </c>
      <c r="B3567" s="8">
        <v>180</v>
      </c>
      <c r="C3567" s="8">
        <v>1638888.8889000001</v>
      </c>
      <c r="D3567" s="8">
        <v>7833.3333330000005</v>
      </c>
      <c r="E3567" s="2">
        <v>630</v>
      </c>
      <c r="F3567" s="2">
        <v>9567.080078125</v>
      </c>
      <c r="G3567" s="2">
        <v>1278.05200195312</v>
      </c>
      <c r="H3567" s="1">
        <v>9026.3917872077818</v>
      </c>
      <c r="I3567" s="1">
        <v>1270.8163918974881</v>
      </c>
      <c r="J3567" s="1">
        <f t="shared" si="333"/>
        <v>-5.6515497571039957</v>
      </c>
      <c r="K3567" s="1">
        <f t="shared" si="334"/>
        <v>-0.56614363457625039</v>
      </c>
      <c r="L3567" s="26"/>
      <c r="M3567" s="26"/>
      <c r="N3567" s="2">
        <v>0</v>
      </c>
      <c r="O3567" s="26"/>
      <c r="P3567" s="26"/>
      <c r="Q3567" s="26"/>
      <c r="R3567" s="26"/>
      <c r="S3567" s="26"/>
      <c r="T3567" s="26"/>
      <c r="U3567" s="26"/>
      <c r="V3567" s="26"/>
    </row>
    <row r="3568" spans="1:22" ht="14.5" x14ac:dyDescent="0.35">
      <c r="A3568" s="15">
        <v>30</v>
      </c>
      <c r="B3568" s="8">
        <v>180</v>
      </c>
      <c r="C3568" s="8">
        <v>1638888.8889000001</v>
      </c>
      <c r="D3568" s="8">
        <v>7833.3333330000005</v>
      </c>
      <c r="E3568" s="2">
        <v>660</v>
      </c>
      <c r="F3568" s="2">
        <v>10096.537109375</v>
      </c>
      <c r="G3568" s="2">
        <v>1197.50134277344</v>
      </c>
      <c r="H3568" s="1">
        <v>9570.3815583658961</v>
      </c>
      <c r="I3568" s="1">
        <v>1203.0984985604521</v>
      </c>
      <c r="J3568" s="1">
        <f t="shared" si="333"/>
        <v>-5.2112476318296244</v>
      </c>
      <c r="K3568" s="1">
        <f t="shared" si="334"/>
        <v>0.4674028819081682</v>
      </c>
      <c r="L3568" s="26"/>
      <c r="M3568" s="26"/>
      <c r="N3568" s="2">
        <v>1.2624844474961501E-13</v>
      </c>
      <c r="O3568" s="26"/>
      <c r="P3568" s="26"/>
      <c r="Q3568" s="26"/>
      <c r="R3568" s="26"/>
      <c r="S3568" s="26"/>
      <c r="T3568" s="26"/>
      <c r="U3568" s="26"/>
      <c r="V3568" s="26"/>
    </row>
    <row r="3569" spans="1:22" ht="14.5" x14ac:dyDescent="0.35">
      <c r="A3569" s="15">
        <v>30</v>
      </c>
      <c r="B3569" s="8">
        <v>180</v>
      </c>
      <c r="C3569" s="8">
        <v>1638888.8889000001</v>
      </c>
      <c r="D3569" s="8">
        <v>7833.3333330000005</v>
      </c>
      <c r="E3569" s="2">
        <v>690</v>
      </c>
      <c r="F3569" s="2">
        <v>10034.4697265625</v>
      </c>
      <c r="G3569" s="2">
        <v>1092.74914550781</v>
      </c>
      <c r="H3569" s="1">
        <v>9936.4726393475412</v>
      </c>
      <c r="I3569" s="1">
        <v>1086.558478256823</v>
      </c>
      <c r="J3569" s="1">
        <f t="shared" si="333"/>
        <v>-0.97660454299391863</v>
      </c>
      <c r="K3569" s="1">
        <f t="shared" si="334"/>
        <v>-0.56652226876005518</v>
      </c>
      <c r="L3569" s="26"/>
      <c r="M3569" s="26"/>
      <c r="N3569" s="2">
        <v>0</v>
      </c>
      <c r="O3569" s="26"/>
      <c r="P3569" s="26"/>
      <c r="Q3569" s="26"/>
      <c r="R3569" s="26"/>
      <c r="S3569" s="26"/>
      <c r="T3569" s="26"/>
      <c r="U3569" s="26"/>
      <c r="V3569" s="26"/>
    </row>
    <row r="3570" spans="1:22" ht="14.5" x14ac:dyDescent="0.35">
      <c r="A3570" s="15">
        <v>30</v>
      </c>
      <c r="B3570" s="8">
        <v>180</v>
      </c>
      <c r="C3570" s="8">
        <v>1638888.8889000001</v>
      </c>
      <c r="D3570" s="8">
        <v>7833.3333330000005</v>
      </c>
      <c r="E3570" s="2">
        <v>720</v>
      </c>
      <c r="F3570" s="2">
        <v>9191.9580078125</v>
      </c>
      <c r="G3570" s="2">
        <v>1006.22222900391</v>
      </c>
      <c r="H3570" s="1">
        <v>9720.0162049239498</v>
      </c>
      <c r="I3570" s="1">
        <v>993.06996680217208</v>
      </c>
      <c r="J3570" s="1">
        <f t="shared" si="333"/>
        <v>5.7447846983486919</v>
      </c>
      <c r="K3570" s="1">
        <f t="shared" si="334"/>
        <v>-1.3070931870346127</v>
      </c>
      <c r="L3570" s="26"/>
      <c r="M3570" s="26"/>
      <c r="N3570" s="2">
        <v>4.9446991640111904E-13</v>
      </c>
      <c r="O3570" s="26"/>
      <c r="P3570" s="26"/>
      <c r="Q3570" s="26"/>
      <c r="R3570" s="26"/>
      <c r="S3570" s="26"/>
      <c r="T3570" s="26"/>
      <c r="U3570" s="26"/>
      <c r="V3570" s="26"/>
    </row>
    <row r="3571" spans="1:22" ht="14.5" x14ac:dyDescent="0.35">
      <c r="A3571" s="15">
        <v>30</v>
      </c>
      <c r="B3571" s="8">
        <v>180</v>
      </c>
      <c r="C3571" s="8">
        <v>1638888.8889000001</v>
      </c>
      <c r="D3571" s="8">
        <v>7833.3333330000005</v>
      </c>
      <c r="E3571" s="2">
        <v>750</v>
      </c>
      <c r="F3571" s="2">
        <v>7243.96630859375</v>
      </c>
      <c r="G3571" s="2">
        <v>802.98370361328102</v>
      </c>
      <c r="H3571" s="1">
        <v>7510.1244857604797</v>
      </c>
      <c r="I3571" s="1">
        <v>778.30857833892503</v>
      </c>
      <c r="J3571" s="1">
        <f t="shared" si="333"/>
        <v>3.6742050670635749</v>
      </c>
      <c r="K3571" s="1">
        <f t="shared" si="334"/>
        <v>-3.0729297697228977</v>
      </c>
      <c r="L3571" s="26"/>
      <c r="M3571" s="26"/>
      <c r="N3571" s="2">
        <v>1638888</v>
      </c>
      <c r="O3571" s="26"/>
      <c r="P3571" s="26"/>
      <c r="Q3571" s="26"/>
      <c r="R3571" s="26"/>
      <c r="S3571" s="26"/>
      <c r="T3571" s="26"/>
      <c r="U3571" s="26"/>
      <c r="V3571" s="26"/>
    </row>
    <row r="3572" spans="1:22" ht="14.5" x14ac:dyDescent="0.35">
      <c r="A3572" s="15">
        <v>30</v>
      </c>
      <c r="B3572" s="8">
        <v>180</v>
      </c>
      <c r="C3572" s="8">
        <v>1638888.8889000001</v>
      </c>
      <c r="D3572" s="8">
        <v>7833.3333330000005</v>
      </c>
      <c r="E3572" s="2">
        <v>780</v>
      </c>
      <c r="F3572" s="2">
        <v>6421.32958984375</v>
      </c>
      <c r="G3572" s="2">
        <v>731.47106933593795</v>
      </c>
      <c r="H3572" s="1">
        <v>6650.083384485436</v>
      </c>
      <c r="I3572" s="1">
        <v>709.38714483380375</v>
      </c>
      <c r="J3572" s="1">
        <f t="shared" si="333"/>
        <v>3.562405440198753</v>
      </c>
      <c r="K3572" s="1">
        <f t="shared" si="334"/>
        <v>-3.0191111347962098</v>
      </c>
      <c r="L3572" s="26"/>
      <c r="M3572" s="26"/>
      <c r="N3572" s="2">
        <v>1638888</v>
      </c>
      <c r="O3572" s="26"/>
      <c r="P3572" s="26"/>
      <c r="Q3572" s="26"/>
      <c r="R3572" s="26"/>
      <c r="S3572" s="26"/>
      <c r="T3572" s="26"/>
      <c r="U3572" s="26"/>
      <c r="V3572" s="26"/>
    </row>
    <row r="3573" spans="1:22" ht="14.5" x14ac:dyDescent="0.35">
      <c r="A3573" s="15">
        <v>30</v>
      </c>
      <c r="B3573" s="8">
        <v>180</v>
      </c>
      <c r="C3573" s="8">
        <v>1638888.8889000001</v>
      </c>
      <c r="D3573" s="8">
        <v>7833.3333330000005</v>
      </c>
      <c r="E3573" s="2">
        <v>810</v>
      </c>
      <c r="F3573" s="2">
        <v>6494.54931640625</v>
      </c>
      <c r="G3573" s="2">
        <v>711.39447021484398</v>
      </c>
      <c r="H3573" s="1">
        <v>6585.3810517547572</v>
      </c>
      <c r="I3573" s="1">
        <v>669.47414038228249</v>
      </c>
      <c r="J3573" s="1">
        <f t="shared" si="333"/>
        <v>1.3985841191328241</v>
      </c>
      <c r="K3573" s="1">
        <f t="shared" si="334"/>
        <v>-5.8926982971770059</v>
      </c>
      <c r="L3573" s="26"/>
      <c r="M3573" s="26"/>
      <c r="N3573" s="2">
        <v>1638888</v>
      </c>
      <c r="O3573" s="26"/>
      <c r="P3573" s="26"/>
      <c r="Q3573" s="26"/>
      <c r="R3573" s="26"/>
      <c r="S3573" s="26"/>
      <c r="T3573" s="26"/>
      <c r="U3573" s="26"/>
      <c r="V3573" s="26"/>
    </row>
    <row r="3574" spans="1:22" ht="14.5" x14ac:dyDescent="0.35">
      <c r="A3574" s="15">
        <v>30</v>
      </c>
      <c r="B3574" s="8">
        <v>180</v>
      </c>
      <c r="C3574" s="8">
        <v>1638888.8889000001</v>
      </c>
      <c r="D3574" s="8">
        <v>7833.3333330000005</v>
      </c>
      <c r="E3574" s="2">
        <v>840</v>
      </c>
      <c r="F3574" s="2">
        <v>7001.1201171875</v>
      </c>
      <c r="G3574" s="2">
        <v>697.26043701171898</v>
      </c>
      <c r="H3574" s="1">
        <v>6911.3649488834608</v>
      </c>
      <c r="I3574" s="1">
        <v>666.85514039614543</v>
      </c>
      <c r="J3574" s="1">
        <f t="shared" si="333"/>
        <v>-1.2820115467479765</v>
      </c>
      <c r="K3574" s="1">
        <f t="shared" si="334"/>
        <v>-4.3606800273772768</v>
      </c>
      <c r="L3574" s="26"/>
      <c r="M3574" s="26"/>
      <c r="N3574" s="2">
        <v>1638888</v>
      </c>
      <c r="O3574" s="26"/>
      <c r="P3574" s="26"/>
      <c r="Q3574" s="26"/>
      <c r="R3574" s="26"/>
      <c r="S3574" s="26"/>
      <c r="T3574" s="26"/>
      <c r="U3574" s="26"/>
      <c r="V3574" s="26"/>
    </row>
    <row r="3575" spans="1:22" ht="14.5" x14ac:dyDescent="0.35">
      <c r="A3575" s="15">
        <v>30</v>
      </c>
      <c r="B3575" s="8">
        <v>180</v>
      </c>
      <c r="C3575" s="8">
        <v>1638888.8889000001</v>
      </c>
      <c r="D3575" s="8">
        <v>7833.3333330000005</v>
      </c>
      <c r="E3575" s="2">
        <v>870</v>
      </c>
      <c r="F3575" s="2">
        <v>7772.27392578125</v>
      </c>
      <c r="G3575" s="2">
        <v>716.297607421875</v>
      </c>
      <c r="H3575" s="1">
        <v>7615.863294761969</v>
      </c>
      <c r="I3575" s="1">
        <v>674.49984924157491</v>
      </c>
      <c r="J3575" s="1">
        <f t="shared" si="333"/>
        <v>-2.0124178909913937</v>
      </c>
      <c r="K3575" s="1">
        <f t="shared" si="334"/>
        <v>-5.8352502852466781</v>
      </c>
      <c r="L3575" s="26"/>
      <c r="M3575" s="26"/>
      <c r="N3575" s="2">
        <v>1638888</v>
      </c>
      <c r="O3575" s="26"/>
      <c r="P3575" s="26"/>
      <c r="Q3575" s="26"/>
      <c r="R3575" s="26"/>
      <c r="S3575" s="26"/>
      <c r="T3575" s="26"/>
      <c r="U3575" s="26"/>
      <c r="V3575" s="26"/>
    </row>
    <row r="3576" spans="1:22" ht="14.5" x14ac:dyDescent="0.35">
      <c r="A3576" s="15">
        <v>30</v>
      </c>
      <c r="B3576" s="8">
        <v>180</v>
      </c>
      <c r="C3576" s="8">
        <v>1638888.8889000001</v>
      </c>
      <c r="D3576" s="8">
        <v>7833.3333330000005</v>
      </c>
      <c r="E3576" s="2">
        <v>900</v>
      </c>
      <c r="F3576" s="2">
        <v>7054.02734375</v>
      </c>
      <c r="G3576" s="2">
        <v>629.23602294921898</v>
      </c>
      <c r="H3576" s="1">
        <v>8641.7176429609099</v>
      </c>
      <c r="I3576" s="1">
        <v>682.84374434668894</v>
      </c>
      <c r="J3576" s="1">
        <f t="shared" si="333"/>
        <v>22.50757222563977</v>
      </c>
      <c r="K3576" s="1">
        <f t="shared" si="334"/>
        <v>8.5194933923540237</v>
      </c>
      <c r="L3576" s="26"/>
      <c r="M3576" s="26"/>
      <c r="N3576" s="2">
        <v>1638888</v>
      </c>
      <c r="O3576" s="26"/>
      <c r="P3576" s="26"/>
      <c r="Q3576" s="26"/>
      <c r="R3576" s="26"/>
      <c r="S3576" s="26"/>
      <c r="T3576" s="26"/>
      <c r="U3576" s="26"/>
      <c r="V3576" s="26"/>
    </row>
    <row r="3577" spans="1:22" ht="14.5" x14ac:dyDescent="0.35">
      <c r="A3577" s="15">
        <v>30</v>
      </c>
      <c r="B3577" s="8">
        <v>180</v>
      </c>
      <c r="C3577" s="8">
        <v>1638888.8889000001</v>
      </c>
      <c r="D3577" s="8">
        <v>7833.3333330000005</v>
      </c>
      <c r="E3577" s="2">
        <v>930</v>
      </c>
      <c r="F3577" s="2">
        <v>8305.5380859375</v>
      </c>
      <c r="G3577" s="2">
        <v>666.905029296875</v>
      </c>
      <c r="H3577" s="1">
        <v>10311.567923287141</v>
      </c>
      <c r="I3577" s="1">
        <v>649.46212765224163</v>
      </c>
      <c r="J3577" s="1">
        <f t="shared" si="333"/>
        <v>24.152918409297826</v>
      </c>
      <c r="K3577" s="1">
        <f t="shared" si="334"/>
        <v>-2.615500090473692</v>
      </c>
      <c r="L3577" s="26"/>
      <c r="M3577" s="26"/>
      <c r="N3577" s="2">
        <v>0</v>
      </c>
      <c r="O3577" s="26"/>
      <c r="P3577" s="26"/>
      <c r="Q3577" s="26"/>
      <c r="R3577" s="26"/>
      <c r="S3577" s="26"/>
      <c r="T3577" s="26"/>
      <c r="U3577" s="26"/>
      <c r="V3577" s="26"/>
    </row>
    <row r="3578" spans="1:22" ht="14.5" x14ac:dyDescent="0.35">
      <c r="A3578" s="15">
        <v>30</v>
      </c>
      <c r="B3578" s="8">
        <v>180</v>
      </c>
      <c r="C3578" s="8">
        <v>1638888.8889000001</v>
      </c>
      <c r="D3578" s="8">
        <v>7833.3333330000005</v>
      </c>
      <c r="E3578" s="2">
        <v>960</v>
      </c>
      <c r="F3578" s="2">
        <v>13395.138671875</v>
      </c>
      <c r="G3578" s="2">
        <v>657.05169677734398</v>
      </c>
      <c r="H3578" s="1">
        <v>12463.266998465289</v>
      </c>
      <c r="I3578" s="1">
        <v>650.89996811693777</v>
      </c>
      <c r="J3578" s="1">
        <f t="shared" si="333"/>
        <v>-6.9567900432886729</v>
      </c>
      <c r="K3578" s="1">
        <f t="shared" si="334"/>
        <v>-0.93626250271915068</v>
      </c>
      <c r="L3578" s="26"/>
      <c r="M3578" s="26"/>
      <c r="N3578" s="2">
        <v>1.99892836658111E-13</v>
      </c>
      <c r="O3578" s="26"/>
      <c r="P3578" s="26"/>
      <c r="Q3578" s="26"/>
      <c r="R3578" s="26"/>
      <c r="S3578" s="26"/>
      <c r="T3578" s="26"/>
      <c r="U3578" s="26"/>
      <c r="V3578" s="26"/>
    </row>
    <row r="3579" spans="1:22" ht="14.5" x14ac:dyDescent="0.35">
      <c r="A3579" s="15">
        <v>30</v>
      </c>
      <c r="B3579" s="8">
        <v>180</v>
      </c>
      <c r="C3579" s="8">
        <v>1638888.8889000001</v>
      </c>
      <c r="D3579" s="8">
        <v>7833.3333330000005</v>
      </c>
      <c r="E3579" s="2">
        <v>990</v>
      </c>
      <c r="F3579" s="2">
        <v>16782.298828125</v>
      </c>
      <c r="G3579" s="2">
        <v>604.74450683593795</v>
      </c>
      <c r="H3579" s="1">
        <v>13769.835427436719</v>
      </c>
      <c r="I3579" s="1">
        <v>648.5361632219965</v>
      </c>
      <c r="J3579" s="1">
        <f t="shared" si="333"/>
        <v>-17.950242881146742</v>
      </c>
      <c r="K3579" s="1">
        <f t="shared" si="334"/>
        <v>7.2413483530721594</v>
      </c>
      <c r="L3579" s="26"/>
      <c r="M3579" s="26"/>
      <c r="N3579" s="2">
        <v>0</v>
      </c>
      <c r="O3579" s="26"/>
      <c r="P3579" s="26"/>
      <c r="Q3579" s="26"/>
      <c r="R3579" s="26"/>
      <c r="S3579" s="26"/>
      <c r="T3579" s="26"/>
      <c r="U3579" s="26"/>
      <c r="V3579" s="26"/>
    </row>
    <row r="3580" spans="1:22" ht="14.5" x14ac:dyDescent="0.35">
      <c r="A3580" s="15">
        <v>30</v>
      </c>
      <c r="B3580" s="8">
        <v>180</v>
      </c>
      <c r="C3580" s="8">
        <v>1638888.8889000001</v>
      </c>
      <c r="D3580" s="8">
        <v>7833.3333330000005</v>
      </c>
      <c r="E3580" s="2">
        <v>1020</v>
      </c>
      <c r="F3580" s="2">
        <v>16022.548828125</v>
      </c>
      <c r="G3580" s="2">
        <v>617.83209228515602</v>
      </c>
      <c r="H3580" s="1">
        <v>14493.79135551915</v>
      </c>
      <c r="I3580" s="1">
        <v>651.7955654457196</v>
      </c>
      <c r="J3580" s="1">
        <f t="shared" si="333"/>
        <v>-9.5412876503291599</v>
      </c>
      <c r="K3580" s="1">
        <f t="shared" si="334"/>
        <v>5.4972011950599651</v>
      </c>
      <c r="L3580" s="26"/>
      <c r="M3580" s="26"/>
      <c r="N3580" s="2">
        <v>1.3676905474043599E-13</v>
      </c>
      <c r="O3580" s="26"/>
      <c r="P3580" s="26"/>
      <c r="Q3580" s="26"/>
      <c r="R3580" s="26"/>
      <c r="S3580" s="26"/>
      <c r="T3580" s="26"/>
      <c r="U3580" s="26"/>
      <c r="V3580" s="26"/>
    </row>
    <row r="3581" spans="1:22" ht="14.5" x14ac:dyDescent="0.35">
      <c r="A3581" s="15">
        <v>30</v>
      </c>
      <c r="B3581" s="8">
        <v>180</v>
      </c>
      <c r="C3581" s="8">
        <v>1638888.8889000001</v>
      </c>
      <c r="D3581" s="8">
        <v>7833.3333330000005</v>
      </c>
      <c r="E3581" s="2">
        <v>1050</v>
      </c>
      <c r="F3581" s="2">
        <v>15031.587890625</v>
      </c>
      <c r="G3581" s="2">
        <v>672.089599609375</v>
      </c>
      <c r="H3581" s="1">
        <v>14902.13785477427</v>
      </c>
      <c r="I3581" s="1">
        <v>676.09584008483955</v>
      </c>
      <c r="J3581" s="1">
        <f t="shared" si="333"/>
        <v>-0.8611867009171168</v>
      </c>
      <c r="K3581" s="1">
        <f t="shared" si="334"/>
        <v>0.59608725946555596</v>
      </c>
      <c r="L3581" s="26"/>
      <c r="M3581" s="26"/>
      <c r="N3581" s="2">
        <v>8.4165957352482602E-14</v>
      </c>
      <c r="O3581" s="26"/>
      <c r="P3581" s="26"/>
      <c r="Q3581" s="26"/>
      <c r="R3581" s="26"/>
      <c r="S3581" s="26"/>
      <c r="T3581" s="26"/>
      <c r="U3581" s="26"/>
      <c r="V3581" s="26"/>
    </row>
    <row r="3582" spans="1:22" ht="14.5" x14ac:dyDescent="0.35">
      <c r="A3582" s="15">
        <v>30</v>
      </c>
      <c r="B3582" s="8">
        <v>180</v>
      </c>
      <c r="C3582" s="8">
        <v>1638888.8889000001</v>
      </c>
      <c r="D3582" s="8">
        <v>7833.3333330000005</v>
      </c>
      <c r="E3582" s="2">
        <v>1080</v>
      </c>
      <c r="F3582" s="2">
        <v>13248.2421875</v>
      </c>
      <c r="G3582" s="2">
        <v>713.48748779296898</v>
      </c>
      <c r="H3582" s="1">
        <v>15194.83340202531</v>
      </c>
      <c r="I3582" s="1">
        <v>723.81945805079363</v>
      </c>
      <c r="J3582" s="1">
        <f t="shared" si="333"/>
        <v>14.693203724505882</v>
      </c>
      <c r="K3582" s="1">
        <f t="shared" si="334"/>
        <v>1.448094106006615</v>
      </c>
      <c r="L3582" s="26"/>
      <c r="M3582" s="26"/>
      <c r="N3582" s="2">
        <v>0</v>
      </c>
      <c r="O3582" s="26"/>
      <c r="P3582" s="26"/>
      <c r="Q3582" s="26"/>
      <c r="R3582" s="26"/>
      <c r="S3582" s="26"/>
      <c r="T3582" s="26"/>
      <c r="U3582" s="26"/>
      <c r="V3582" s="26"/>
    </row>
    <row r="3583" spans="1:22" ht="14.5" x14ac:dyDescent="0.35">
      <c r="A3583" s="15">
        <v>30</v>
      </c>
      <c r="B3583" s="8">
        <v>180</v>
      </c>
      <c r="C3583" s="8">
        <v>1638888.8889000001</v>
      </c>
      <c r="D3583" s="8">
        <v>7833.3333330000005</v>
      </c>
      <c r="E3583" s="2">
        <v>1110</v>
      </c>
      <c r="F3583" s="2">
        <v>10638.263671875</v>
      </c>
      <c r="G3583" s="2">
        <v>618.68084716796898</v>
      </c>
      <c r="H3583" s="1">
        <v>10842.813112714481</v>
      </c>
      <c r="I3583" s="1">
        <v>657.55110626342093</v>
      </c>
      <c r="J3583" s="1">
        <f t="shared" si="333"/>
        <v>1.9227709252992102</v>
      </c>
      <c r="K3583" s="1">
        <f t="shared" si="334"/>
        <v>6.2827642512907564</v>
      </c>
      <c r="L3583" s="26"/>
      <c r="M3583" s="26"/>
      <c r="N3583" s="2">
        <v>1638888</v>
      </c>
      <c r="O3583" s="26"/>
      <c r="P3583" s="26"/>
      <c r="Q3583" s="26"/>
      <c r="R3583" s="26"/>
      <c r="S3583" s="26"/>
      <c r="T3583" s="26"/>
      <c r="U3583" s="26"/>
      <c r="V3583" s="26"/>
    </row>
    <row r="3584" spans="1:22" ht="14.5" x14ac:dyDescent="0.35">
      <c r="A3584" s="15">
        <v>30</v>
      </c>
      <c r="B3584" s="8">
        <v>180</v>
      </c>
      <c r="C3584" s="8">
        <v>1638888.8889000001</v>
      </c>
      <c r="D3584" s="8">
        <v>7833.3333330000005</v>
      </c>
      <c r="E3584" s="2">
        <v>1140</v>
      </c>
      <c r="F3584" s="2">
        <v>9550.00390625</v>
      </c>
      <c r="G3584" s="2">
        <v>593.19055175781295</v>
      </c>
      <c r="H3584" s="1">
        <v>9656.3638519381366</v>
      </c>
      <c r="I3584" s="1">
        <v>637.29104910521994</v>
      </c>
      <c r="J3584" s="1">
        <f t="shared" si="333"/>
        <v>1.1137162532313658</v>
      </c>
      <c r="K3584" s="1">
        <f t="shared" si="334"/>
        <v>7.4344571431090962</v>
      </c>
      <c r="L3584" s="26"/>
      <c r="M3584" s="26"/>
      <c r="N3584" s="2">
        <v>1638888</v>
      </c>
      <c r="O3584" s="26"/>
      <c r="P3584" s="26"/>
      <c r="Q3584" s="26"/>
      <c r="R3584" s="26"/>
      <c r="S3584" s="26"/>
      <c r="T3584" s="26"/>
      <c r="U3584" s="26"/>
      <c r="V3584" s="26"/>
    </row>
    <row r="3585" spans="1:22" ht="14.5" x14ac:dyDescent="0.35">
      <c r="A3585" s="15">
        <v>30</v>
      </c>
      <c r="B3585" s="8">
        <v>180</v>
      </c>
      <c r="C3585" s="8">
        <v>1638888.8889000001</v>
      </c>
      <c r="D3585" s="8">
        <v>7833.3333330000005</v>
      </c>
      <c r="E3585" s="2">
        <v>1170</v>
      </c>
      <c r="F3585" s="2">
        <v>9592.0107421875</v>
      </c>
      <c r="G3585" s="2">
        <v>594.07537841796898</v>
      </c>
      <c r="H3585" s="1">
        <v>9558.1327230398529</v>
      </c>
      <c r="I3585" s="1">
        <v>635.62225151104633</v>
      </c>
      <c r="J3585" s="1">
        <f t="shared" si="333"/>
        <v>-0.35318996254502849</v>
      </c>
      <c r="K3585" s="1">
        <f t="shared" si="334"/>
        <v>6.9935356021179089</v>
      </c>
      <c r="L3585" s="26"/>
      <c r="M3585" s="26"/>
      <c r="N3585" s="2">
        <v>1638888</v>
      </c>
      <c r="O3585" s="26"/>
      <c r="P3585" s="26"/>
      <c r="Q3585" s="26"/>
      <c r="R3585" s="26"/>
      <c r="S3585" s="26"/>
      <c r="T3585" s="26"/>
      <c r="U3585" s="26"/>
      <c r="V3585" s="26"/>
    </row>
    <row r="3586" spans="1:22" ht="14.5" x14ac:dyDescent="0.35">
      <c r="A3586" s="15">
        <v>30</v>
      </c>
      <c r="B3586" s="8">
        <v>180</v>
      </c>
      <c r="C3586" s="8">
        <v>1638888.8889000001</v>
      </c>
      <c r="D3586" s="8">
        <v>7833.3333330000005</v>
      </c>
      <c r="E3586" s="2">
        <v>1200</v>
      </c>
      <c r="F3586" s="2">
        <v>10343.078125</v>
      </c>
      <c r="G3586" s="2">
        <v>612.2314453125</v>
      </c>
      <c r="H3586" s="1">
        <v>10000.35801171086</v>
      </c>
      <c r="I3586" s="1">
        <v>643.99985688475726</v>
      </c>
      <c r="J3586" s="1">
        <f t="shared" si="333"/>
        <v>-3.31352145992942</v>
      </c>
      <c r="K3586" s="1">
        <f t="shared" si="334"/>
        <v>5.1889545719171251</v>
      </c>
      <c r="L3586" s="26"/>
      <c r="M3586" s="26"/>
      <c r="N3586" s="2">
        <v>1638888</v>
      </c>
      <c r="O3586" s="26"/>
      <c r="P3586" s="26"/>
      <c r="Q3586" s="26"/>
      <c r="R3586" s="26"/>
      <c r="S3586" s="26"/>
      <c r="T3586" s="26"/>
      <c r="U3586" s="26"/>
      <c r="V3586" s="26"/>
    </row>
    <row r="3587" spans="1:22" ht="14.5" x14ac:dyDescent="0.35">
      <c r="A3587" s="15">
        <v>30</v>
      </c>
      <c r="B3587" s="8">
        <v>180</v>
      </c>
      <c r="C3587" s="8">
        <v>1638888.8889000001</v>
      </c>
      <c r="D3587" s="8">
        <v>7833.3333330000005</v>
      </c>
      <c r="E3587" s="2">
        <v>1230</v>
      </c>
      <c r="F3587" s="2">
        <v>11481.935546875</v>
      </c>
      <c r="G3587" s="2">
        <v>646.16259765625</v>
      </c>
      <c r="H3587" s="1">
        <v>10895.249899566141</v>
      </c>
      <c r="I3587" s="1">
        <v>661.20351635684585</v>
      </c>
      <c r="J3587" s="1">
        <f t="shared" si="333"/>
        <v>-5.1096406604419187</v>
      </c>
      <c r="K3587" s="1">
        <f t="shared" si="334"/>
        <v>2.3277297007211524</v>
      </c>
      <c r="L3587" s="26"/>
      <c r="M3587" s="26"/>
      <c r="N3587" s="2">
        <v>1638888</v>
      </c>
      <c r="O3587" s="26"/>
      <c r="P3587" s="26"/>
      <c r="Q3587" s="26"/>
      <c r="R3587" s="26"/>
      <c r="S3587" s="26"/>
      <c r="T3587" s="26"/>
      <c r="U3587" s="26"/>
      <c r="V3587" s="26"/>
    </row>
    <row r="3588" spans="1:22" ht="14.5" x14ac:dyDescent="0.35">
      <c r="A3588" s="15">
        <v>30</v>
      </c>
      <c r="B3588" s="8">
        <v>180</v>
      </c>
      <c r="C3588" s="8">
        <v>1638888.8889000001</v>
      </c>
      <c r="D3588" s="8">
        <v>7833.3333330000005</v>
      </c>
      <c r="E3588" s="2">
        <v>1260</v>
      </c>
      <c r="F3588" s="2">
        <v>13653.39453125</v>
      </c>
      <c r="G3588" s="2">
        <v>709.810546875</v>
      </c>
      <c r="H3588" s="1">
        <v>12590.7870848974</v>
      </c>
      <c r="I3588" s="1">
        <v>684.58627734930849</v>
      </c>
      <c r="J3588" s="1">
        <f t="shared" si="333"/>
        <v>-7.7827344981535225</v>
      </c>
      <c r="K3588" s="1">
        <f t="shared" si="334"/>
        <v>-3.5536622605487422</v>
      </c>
      <c r="L3588" s="26"/>
      <c r="M3588" s="26"/>
      <c r="N3588" s="2">
        <v>1638888</v>
      </c>
      <c r="O3588" s="26"/>
      <c r="P3588" s="26"/>
      <c r="Q3588" s="26"/>
      <c r="R3588" s="26"/>
      <c r="S3588" s="26"/>
      <c r="T3588" s="26"/>
      <c r="U3588" s="26"/>
      <c r="V3588" s="26"/>
    </row>
    <row r="3589" spans="1:22" ht="14.5" x14ac:dyDescent="0.35">
      <c r="A3589" s="15">
        <v>30</v>
      </c>
      <c r="B3589" s="8">
        <v>180</v>
      </c>
      <c r="C3589" s="8">
        <v>1638888.8889000001</v>
      </c>
      <c r="D3589" s="8">
        <v>7833.3333330000005</v>
      </c>
      <c r="E3589" s="2">
        <v>1290</v>
      </c>
      <c r="F3589" s="2">
        <v>16307.90625</v>
      </c>
      <c r="G3589" s="2">
        <v>707.63421630859398</v>
      </c>
      <c r="H3589" s="1">
        <v>16216.2121071208</v>
      </c>
      <c r="I3589" s="1">
        <v>757.937314440656</v>
      </c>
      <c r="J3589" s="1">
        <f t="shared" si="333"/>
        <v>-0.56226802799531495</v>
      </c>
      <c r="K3589" s="1">
        <f t="shared" si="334"/>
        <v>7.1086299917025517</v>
      </c>
      <c r="L3589" s="26"/>
      <c r="M3589" s="26"/>
      <c r="N3589" s="2">
        <v>0</v>
      </c>
      <c r="O3589" s="26"/>
      <c r="P3589" s="26"/>
      <c r="Q3589" s="26"/>
      <c r="R3589" s="26"/>
      <c r="S3589" s="26"/>
      <c r="T3589" s="26"/>
      <c r="U3589" s="26"/>
      <c r="V3589" s="26"/>
    </row>
    <row r="3590" spans="1:22" ht="14.5" x14ac:dyDescent="0.35">
      <c r="A3590" s="15">
        <v>30</v>
      </c>
      <c r="B3590" s="8">
        <v>180</v>
      </c>
      <c r="C3590" s="8">
        <v>1638888.8889000001</v>
      </c>
      <c r="D3590" s="8">
        <v>7833.3333330000005</v>
      </c>
      <c r="E3590" s="2">
        <v>1320</v>
      </c>
      <c r="F3590" s="2">
        <v>20601.3984375</v>
      </c>
      <c r="G3590" s="2">
        <v>754.55535888671898</v>
      </c>
      <c r="H3590" s="1">
        <v>19110.890218208111</v>
      </c>
      <c r="I3590" s="1">
        <v>794.30911553882027</v>
      </c>
      <c r="J3590" s="1">
        <f t="shared" si="333"/>
        <v>-7.2349856433957873</v>
      </c>
      <c r="K3590" s="1">
        <f t="shared" si="334"/>
        <v>5.2685010031277901</v>
      </c>
      <c r="L3590" s="26"/>
      <c r="M3590" s="26"/>
      <c r="N3590" s="2">
        <v>0</v>
      </c>
      <c r="O3590" s="26"/>
      <c r="P3590" s="26"/>
      <c r="Q3590" s="26"/>
      <c r="R3590" s="26"/>
      <c r="S3590" s="26"/>
      <c r="T3590" s="26"/>
      <c r="U3590" s="26"/>
      <c r="V3590" s="26"/>
    </row>
    <row r="3591" spans="1:22" ht="14.5" x14ac:dyDescent="0.35">
      <c r="A3591" s="15">
        <v>30</v>
      </c>
      <c r="B3591" s="8">
        <v>180</v>
      </c>
      <c r="C3591" s="8">
        <v>1638888.8889000001</v>
      </c>
      <c r="D3591" s="8">
        <v>7833.3333330000005</v>
      </c>
      <c r="E3591" s="2">
        <v>1350</v>
      </c>
      <c r="F3591" s="2">
        <v>21942.671875</v>
      </c>
      <c r="G3591" s="2">
        <v>771.33624267578102</v>
      </c>
      <c r="H3591" s="1">
        <v>21192.84501547931</v>
      </c>
      <c r="I3591" s="1">
        <v>817.7178789423217</v>
      </c>
      <c r="J3591" s="1">
        <f t="shared" si="333"/>
        <v>-3.4172085505001428</v>
      </c>
      <c r="K3591" s="1">
        <f t="shared" si="334"/>
        <v>6.0131540177137079</v>
      </c>
      <c r="L3591" s="26"/>
      <c r="M3591" s="26"/>
      <c r="N3591" s="2">
        <v>1.99892782448002E-13</v>
      </c>
      <c r="O3591" s="26"/>
      <c r="P3591" s="26"/>
      <c r="Q3591" s="26"/>
      <c r="R3591" s="26"/>
      <c r="S3591" s="26"/>
      <c r="T3591" s="26"/>
      <c r="U3591" s="26"/>
      <c r="V3591" s="26"/>
    </row>
    <row r="3592" spans="1:22" ht="14.5" x14ac:dyDescent="0.35">
      <c r="A3592" s="15">
        <v>30</v>
      </c>
      <c r="B3592" s="8">
        <v>180</v>
      </c>
      <c r="C3592" s="8">
        <v>1638888.8889000001</v>
      </c>
      <c r="D3592" s="8">
        <v>7833.3333330000005</v>
      </c>
      <c r="E3592" s="2">
        <v>1380</v>
      </c>
      <c r="F3592" s="2">
        <v>20770.310546875</v>
      </c>
      <c r="G3592" s="2">
        <v>794.16473388671898</v>
      </c>
      <c r="H3592" s="1">
        <v>20044.718622844481</v>
      </c>
      <c r="I3592" s="1">
        <v>837.01742560989749</v>
      </c>
      <c r="J3592" s="1">
        <f t="shared" si="333"/>
        <v>-3.4934091254581086</v>
      </c>
      <c r="K3592" s="1">
        <f t="shared" si="334"/>
        <v>5.3959449336730545</v>
      </c>
      <c r="L3592" s="26"/>
      <c r="M3592" s="26"/>
      <c r="N3592" s="2">
        <v>3.1562910786505802E-14</v>
      </c>
      <c r="O3592" s="26"/>
      <c r="P3592" s="26"/>
      <c r="Q3592" s="26"/>
      <c r="R3592" s="26"/>
      <c r="S3592" s="26"/>
      <c r="T3592" s="26"/>
      <c r="U3592" s="26"/>
      <c r="V3592" s="26"/>
    </row>
    <row r="3593" spans="1:22" ht="14.5" x14ac:dyDescent="0.35">
      <c r="A3593" s="15">
        <v>30</v>
      </c>
      <c r="B3593" s="8">
        <v>180</v>
      </c>
      <c r="C3593" s="8">
        <v>1638888.8889000001</v>
      </c>
      <c r="D3593" s="8">
        <v>7833.3333330000005</v>
      </c>
      <c r="E3593" s="2">
        <v>1410</v>
      </c>
      <c r="F3593" s="2">
        <v>20456.6484375</v>
      </c>
      <c r="G3593" s="2">
        <v>870.90032958984398</v>
      </c>
      <c r="H3593" s="1">
        <v>20780.118494618291</v>
      </c>
      <c r="I3593" s="1">
        <v>854.4675507923331</v>
      </c>
      <c r="J3593" s="1">
        <f t="shared" si="333"/>
        <v>1.5812465962181943</v>
      </c>
      <c r="K3593" s="1">
        <f t="shared" si="334"/>
        <v>-1.8868724972523547</v>
      </c>
      <c r="L3593" s="26"/>
      <c r="M3593" s="26"/>
      <c r="N3593" s="2">
        <v>2.8405763526952202E-13</v>
      </c>
      <c r="O3593" s="26"/>
      <c r="P3593" s="26"/>
      <c r="Q3593" s="26"/>
      <c r="R3593" s="26"/>
      <c r="S3593" s="26"/>
      <c r="T3593" s="26"/>
      <c r="U3593" s="26"/>
      <c r="V3593" s="26"/>
    </row>
    <row r="3594" spans="1:22" ht="14.5" x14ac:dyDescent="0.35">
      <c r="A3594" s="15">
        <v>30</v>
      </c>
      <c r="B3594" s="8">
        <v>180</v>
      </c>
      <c r="C3594" s="8">
        <v>1638888.8889000001</v>
      </c>
      <c r="D3594" s="8">
        <v>7833.3333330000005</v>
      </c>
      <c r="E3594" s="2">
        <v>1440</v>
      </c>
      <c r="F3594" s="2">
        <v>18458.75390625</v>
      </c>
      <c r="G3594" s="2">
        <v>906.61608886718795</v>
      </c>
      <c r="H3594" s="1">
        <v>20208.56188124618</v>
      </c>
      <c r="I3594" s="1">
        <v>871.08912772016583</v>
      </c>
      <c r="J3594" s="1">
        <f t="shared" ref="J3594:J3657" si="343">(H3594-F3594)/F3594*100</f>
        <v>9.4795563334516721</v>
      </c>
      <c r="K3594" s="1">
        <f t="shared" ref="K3594:K3657" si="344">(I3594-G3594)/G3594*100</f>
        <v>-3.9186334307626143</v>
      </c>
      <c r="L3594" s="26"/>
      <c r="M3594" s="26"/>
      <c r="N3594" s="2">
        <v>2.6301638818282402E-13</v>
      </c>
      <c r="O3594" s="26"/>
      <c r="P3594" s="26"/>
      <c r="Q3594" s="26"/>
      <c r="R3594" s="26"/>
      <c r="S3594" s="26"/>
      <c r="T3594" s="26"/>
      <c r="U3594" s="26"/>
      <c r="V3594" s="26"/>
    </row>
    <row r="3595" spans="1:22" ht="14.5" x14ac:dyDescent="0.35">
      <c r="A3595" s="15">
        <v>30</v>
      </c>
      <c r="B3595" s="8">
        <v>180</v>
      </c>
      <c r="C3595" s="8">
        <v>1638888.8889000001</v>
      </c>
      <c r="D3595" s="8">
        <v>7833.3333330000005</v>
      </c>
      <c r="E3595" s="2">
        <v>1470</v>
      </c>
      <c r="F3595" s="2">
        <v>16055.08203125</v>
      </c>
      <c r="G3595" s="2">
        <v>829.94738769531295</v>
      </c>
      <c r="H3595" s="1">
        <v>15506.1315081867</v>
      </c>
      <c r="I3595" s="1">
        <v>796.47047309067307</v>
      </c>
      <c r="J3595" s="1">
        <f t="shared" si="343"/>
        <v>-3.4191698428871917</v>
      </c>
      <c r="K3595" s="1">
        <f t="shared" si="344"/>
        <v>-4.0336188896988014</v>
      </c>
      <c r="L3595" s="26"/>
      <c r="M3595" s="26"/>
      <c r="N3595" s="2">
        <v>1638888</v>
      </c>
      <c r="O3595" s="26"/>
      <c r="P3595" s="26"/>
      <c r="Q3595" s="26"/>
      <c r="R3595" s="26"/>
      <c r="S3595" s="26"/>
      <c r="T3595" s="26"/>
      <c r="U3595" s="26"/>
      <c r="V3595" s="26"/>
    </row>
    <row r="3596" spans="1:22" ht="14.5" x14ac:dyDescent="0.35">
      <c r="A3596" s="15">
        <v>30</v>
      </c>
      <c r="B3596" s="8">
        <v>180</v>
      </c>
      <c r="C3596" s="8">
        <v>1638888.8889000001</v>
      </c>
      <c r="D3596" s="8">
        <v>7833.3333330000005</v>
      </c>
      <c r="E3596" s="2">
        <v>1500</v>
      </c>
      <c r="F3596" s="2">
        <v>14239.7490234375</v>
      </c>
      <c r="G3596" s="2">
        <v>733.37841796875</v>
      </c>
      <c r="H3596" s="1">
        <v>15079.70326225542</v>
      </c>
      <c r="I3596" s="1">
        <v>740.27471241373121</v>
      </c>
      <c r="J3596" s="1">
        <f t="shared" si="343"/>
        <v>5.8986590103197862</v>
      </c>
      <c r="K3596" s="1">
        <f t="shared" si="344"/>
        <v>0.94034597637628681</v>
      </c>
      <c r="L3596" s="26"/>
      <c r="M3596" s="26"/>
      <c r="N3596" s="2">
        <v>1638888</v>
      </c>
      <c r="O3596" s="26"/>
      <c r="P3596" s="26"/>
      <c r="Q3596" s="26"/>
      <c r="R3596" s="26"/>
      <c r="S3596" s="26"/>
      <c r="T3596" s="26"/>
      <c r="U3596" s="26"/>
      <c r="V3596" s="26"/>
    </row>
    <row r="3597" spans="1:22" ht="14.5" x14ac:dyDescent="0.35">
      <c r="A3597" s="15">
        <v>30</v>
      </c>
      <c r="B3597" s="8">
        <v>180</v>
      </c>
      <c r="C3597" s="8">
        <v>1638888.8889000001</v>
      </c>
      <c r="D3597" s="8">
        <v>7833.3333330000005</v>
      </c>
      <c r="E3597" s="2">
        <v>1530</v>
      </c>
      <c r="F3597" s="2">
        <v>14231.0625</v>
      </c>
      <c r="G3597" s="2">
        <v>699.18566894531205</v>
      </c>
      <c r="H3597" s="1">
        <v>15185.334381026671</v>
      </c>
      <c r="I3597" s="1">
        <v>711.16603477900082</v>
      </c>
      <c r="J3597" s="1">
        <f t="shared" si="343"/>
        <v>6.7055561102810888</v>
      </c>
      <c r="K3597" s="1">
        <f t="shared" si="344"/>
        <v>1.7134741694234932</v>
      </c>
      <c r="L3597" s="26"/>
      <c r="M3597" s="26"/>
      <c r="N3597" s="2">
        <v>1638888</v>
      </c>
      <c r="O3597" s="26"/>
      <c r="P3597" s="26"/>
      <c r="Q3597" s="26"/>
      <c r="R3597" s="26"/>
      <c r="S3597" s="26"/>
      <c r="T3597" s="26"/>
      <c r="U3597" s="26"/>
      <c r="V3597" s="26"/>
    </row>
    <row r="3598" spans="1:22" ht="14.5" x14ac:dyDescent="0.35">
      <c r="A3598" s="15">
        <v>30</v>
      </c>
      <c r="B3598" s="8">
        <v>180</v>
      </c>
      <c r="C3598" s="8">
        <v>1638888.8889000001</v>
      </c>
      <c r="D3598" s="8">
        <v>7833.3333330000005</v>
      </c>
      <c r="E3598" s="2">
        <v>1560</v>
      </c>
      <c r="F3598" s="2">
        <v>14302.9189453125</v>
      </c>
      <c r="G3598" s="2">
        <v>647.50604248046898</v>
      </c>
      <c r="H3598" s="1">
        <v>15605.45810666849</v>
      </c>
      <c r="I3598" s="1">
        <v>696.32162977992152</v>
      </c>
      <c r="J3598" s="1">
        <f t="shared" si="343"/>
        <v>9.1068065640046942</v>
      </c>
      <c r="K3598" s="1">
        <f t="shared" si="344"/>
        <v>7.5390164873905388</v>
      </c>
      <c r="L3598" s="26"/>
      <c r="M3598" s="26"/>
      <c r="N3598" s="2">
        <v>1638888</v>
      </c>
      <c r="O3598" s="26"/>
      <c r="P3598" s="26"/>
      <c r="Q3598" s="26"/>
      <c r="R3598" s="26"/>
      <c r="S3598" s="26"/>
      <c r="T3598" s="26"/>
      <c r="U3598" s="26"/>
      <c r="V3598" s="26"/>
    </row>
    <row r="3599" spans="1:22" ht="14.5" x14ac:dyDescent="0.35">
      <c r="A3599" s="15">
        <v>30</v>
      </c>
      <c r="B3599" s="8">
        <v>180</v>
      </c>
      <c r="C3599" s="8">
        <v>1638888.8889000001</v>
      </c>
      <c r="D3599" s="8">
        <v>7833.3333330000005</v>
      </c>
      <c r="E3599" s="2">
        <v>1590</v>
      </c>
      <c r="F3599" s="2">
        <v>15034.798828125</v>
      </c>
      <c r="G3599" s="2">
        <v>626.20025634765602</v>
      </c>
      <c r="H3599" s="1">
        <v>16145.988793362079</v>
      </c>
      <c r="I3599" s="1">
        <v>679.98236474336807</v>
      </c>
      <c r="J3599" s="1">
        <f t="shared" si="343"/>
        <v>7.3907870530227546</v>
      </c>
      <c r="K3599" s="1">
        <f t="shared" si="344"/>
        <v>8.5886436248683218</v>
      </c>
      <c r="L3599" s="26"/>
      <c r="M3599" s="26"/>
      <c r="N3599" s="2">
        <v>1638888</v>
      </c>
      <c r="O3599" s="26"/>
      <c r="P3599" s="26"/>
      <c r="Q3599" s="26"/>
      <c r="R3599" s="26"/>
      <c r="S3599" s="26"/>
      <c r="T3599" s="26"/>
      <c r="U3599" s="26"/>
      <c r="V3599" s="26"/>
    </row>
    <row r="3600" spans="1:22" ht="14.5" x14ac:dyDescent="0.35">
      <c r="A3600" s="15">
        <v>30</v>
      </c>
      <c r="B3600" s="8">
        <v>180</v>
      </c>
      <c r="C3600" s="8">
        <v>1638888.8889000001</v>
      </c>
      <c r="D3600" s="8">
        <v>7833.3333330000005</v>
      </c>
      <c r="E3600" s="2">
        <v>1620</v>
      </c>
      <c r="F3600" s="2">
        <v>17245.955078125</v>
      </c>
      <c r="G3600" s="2">
        <v>649.48229980468795</v>
      </c>
      <c r="H3600" s="1">
        <v>16734.896530900009</v>
      </c>
      <c r="I3600" s="1">
        <v>663.24907031382202</v>
      </c>
      <c r="J3600" s="1">
        <f t="shared" si="343"/>
        <v>-2.9633531161937494</v>
      </c>
      <c r="K3600" s="1">
        <f t="shared" si="344"/>
        <v>2.1196529163726248</v>
      </c>
      <c r="L3600" s="26"/>
      <c r="M3600" s="26"/>
      <c r="N3600" s="2">
        <v>1638888</v>
      </c>
      <c r="O3600" s="26"/>
      <c r="P3600" s="26"/>
      <c r="Q3600" s="26"/>
      <c r="R3600" s="26"/>
      <c r="S3600" s="26"/>
      <c r="T3600" s="26"/>
      <c r="U3600" s="26"/>
      <c r="V3600" s="26"/>
    </row>
    <row r="3601" spans="1:22" ht="14.5" x14ac:dyDescent="0.35">
      <c r="A3601" s="15">
        <v>30</v>
      </c>
      <c r="B3601" s="8">
        <v>180</v>
      </c>
      <c r="C3601" s="8">
        <v>1638888.8889000001</v>
      </c>
      <c r="D3601" s="8">
        <v>7833.3333330000005</v>
      </c>
      <c r="E3601" s="2">
        <v>1650</v>
      </c>
      <c r="F3601" s="2">
        <v>21256.001953125</v>
      </c>
      <c r="G3601" s="2">
        <v>685.88433837890602</v>
      </c>
      <c r="H3601" s="1">
        <v>21176.88643739422</v>
      </c>
      <c r="I3601" s="1">
        <v>716.54556215992932</v>
      </c>
      <c r="J3601" s="1">
        <f t="shared" si="343"/>
        <v>-0.37220318244818834</v>
      </c>
      <c r="K3601" s="1">
        <f t="shared" si="344"/>
        <v>4.4703198579357242</v>
      </c>
      <c r="L3601" s="26"/>
      <c r="M3601" s="26"/>
      <c r="N3601" s="2">
        <v>0</v>
      </c>
      <c r="O3601" s="26"/>
      <c r="P3601" s="26"/>
      <c r="Q3601" s="26"/>
      <c r="R3601" s="26"/>
      <c r="S3601" s="26"/>
      <c r="T3601" s="26"/>
      <c r="U3601" s="26"/>
      <c r="V3601" s="26"/>
    </row>
    <row r="3602" spans="1:22" ht="14.5" x14ac:dyDescent="0.35">
      <c r="A3602" s="15">
        <v>30</v>
      </c>
      <c r="B3602" s="8">
        <v>180</v>
      </c>
      <c r="C3602" s="8">
        <v>1638888.8889000001</v>
      </c>
      <c r="D3602" s="8">
        <v>7833.3333330000005</v>
      </c>
      <c r="E3602" s="2">
        <v>1680</v>
      </c>
      <c r="F3602" s="2">
        <v>25369.06640625</v>
      </c>
      <c r="G3602" s="2">
        <v>727.52301025390602</v>
      </c>
      <c r="H3602" s="1">
        <v>24290.95182822302</v>
      </c>
      <c r="I3602" s="1">
        <v>731.82922217405815</v>
      </c>
      <c r="J3602" s="1">
        <f t="shared" si="343"/>
        <v>-4.2497211397632366</v>
      </c>
      <c r="K3602" s="1">
        <f t="shared" si="344"/>
        <v>0.59190044293571575</v>
      </c>
      <c r="L3602" s="26"/>
      <c r="M3602" s="26"/>
      <c r="N3602" s="2">
        <v>1.2624852606477701E-13</v>
      </c>
      <c r="O3602" s="26"/>
      <c r="P3602" s="26"/>
      <c r="Q3602" s="26"/>
      <c r="R3602" s="26"/>
      <c r="S3602" s="26"/>
      <c r="T3602" s="26"/>
      <c r="U3602" s="26"/>
      <c r="V3602" s="26"/>
    </row>
    <row r="3603" spans="1:22" ht="14.5" x14ac:dyDescent="0.35">
      <c r="A3603" s="15">
        <v>30</v>
      </c>
      <c r="B3603" s="8">
        <v>180</v>
      </c>
      <c r="C3603" s="8">
        <v>1638888.8889000001</v>
      </c>
      <c r="D3603" s="8">
        <v>7833.3333330000005</v>
      </c>
      <c r="E3603" s="2">
        <v>1710</v>
      </c>
      <c r="F3603" s="2">
        <v>27638.275390625</v>
      </c>
      <c r="G3603" s="2">
        <v>773.72021484375</v>
      </c>
      <c r="H3603" s="1">
        <v>25958.119136433721</v>
      </c>
      <c r="I3603" s="1">
        <v>733.37190807469312</v>
      </c>
      <c r="J3603" s="1">
        <f t="shared" si="343"/>
        <v>-6.0790922387335131</v>
      </c>
      <c r="K3603" s="1">
        <f t="shared" si="344"/>
        <v>-5.2148445904576857</v>
      </c>
      <c r="L3603" s="26"/>
      <c r="M3603" s="26"/>
      <c r="N3603" s="2">
        <v>0</v>
      </c>
      <c r="O3603" s="26"/>
      <c r="P3603" s="26"/>
      <c r="Q3603" s="26"/>
      <c r="R3603" s="26"/>
      <c r="S3603" s="26"/>
      <c r="T3603" s="26"/>
      <c r="U3603" s="26"/>
      <c r="V3603" s="26"/>
    </row>
    <row r="3604" spans="1:22" ht="14.5" x14ac:dyDescent="0.35">
      <c r="A3604" s="15">
        <v>30</v>
      </c>
      <c r="B3604" s="8">
        <v>180</v>
      </c>
      <c r="C3604" s="8">
        <v>1638888.8889000001</v>
      </c>
      <c r="D3604" s="8">
        <v>7833.3333330000005</v>
      </c>
      <c r="E3604" s="2">
        <v>1740</v>
      </c>
      <c r="F3604" s="2">
        <v>26666.94921875</v>
      </c>
      <c r="G3604" s="2">
        <v>722.546875</v>
      </c>
      <c r="H3604" s="1">
        <v>26190.834010531791</v>
      </c>
      <c r="I3604" s="1">
        <v>733.86344650908154</v>
      </c>
      <c r="J3604" s="1">
        <f t="shared" si="343"/>
        <v>-1.7854131131109812</v>
      </c>
      <c r="K3604" s="1">
        <f t="shared" si="344"/>
        <v>1.5662058616033099</v>
      </c>
      <c r="L3604" s="26"/>
      <c r="M3604" s="26"/>
      <c r="N3604" s="2">
        <v>0</v>
      </c>
      <c r="O3604" s="26"/>
      <c r="P3604" s="26"/>
      <c r="Q3604" s="26"/>
      <c r="R3604" s="26"/>
      <c r="S3604" s="26"/>
      <c r="T3604" s="26"/>
      <c r="U3604" s="26"/>
      <c r="V3604" s="26"/>
    </row>
    <row r="3605" spans="1:22" ht="14.5" x14ac:dyDescent="0.35">
      <c r="A3605" s="15">
        <v>30</v>
      </c>
      <c r="B3605" s="8">
        <v>180</v>
      </c>
      <c r="C3605" s="8">
        <v>1638888.8889000001</v>
      </c>
      <c r="D3605" s="8">
        <v>7833.3333330000005</v>
      </c>
      <c r="E3605" s="2">
        <v>1770</v>
      </c>
      <c r="F3605" s="2">
        <v>24709.490234375</v>
      </c>
      <c r="G3605" s="2">
        <v>730.75970458984398</v>
      </c>
      <c r="H3605" s="1">
        <v>25919.88539124138</v>
      </c>
      <c r="I3605" s="1">
        <v>741.09128098610563</v>
      </c>
      <c r="J3605" s="1">
        <f t="shared" si="343"/>
        <v>4.898503147517463</v>
      </c>
      <c r="K3605" s="1">
        <f t="shared" si="344"/>
        <v>1.4138130949708692</v>
      </c>
      <c r="L3605" s="26"/>
      <c r="M3605" s="26"/>
      <c r="N3605" s="2">
        <v>0</v>
      </c>
      <c r="O3605" s="26"/>
      <c r="P3605" s="26"/>
      <c r="Q3605" s="26"/>
      <c r="R3605" s="26"/>
      <c r="S3605" s="26"/>
      <c r="T3605" s="26"/>
      <c r="U3605" s="26"/>
      <c r="V3605" s="26"/>
    </row>
    <row r="3606" spans="1:22" ht="14.5" x14ac:dyDescent="0.35">
      <c r="A3606" s="15">
        <v>30</v>
      </c>
      <c r="B3606" s="8">
        <v>180</v>
      </c>
      <c r="C3606" s="8">
        <v>1638888.8889000001</v>
      </c>
      <c r="D3606" s="8">
        <v>7833.3333330000005</v>
      </c>
      <c r="E3606" s="2">
        <v>1800</v>
      </c>
      <c r="F3606" s="2">
        <v>22827.5546875</v>
      </c>
      <c r="G3606" s="2">
        <v>747.48059082031205</v>
      </c>
      <c r="H3606" s="1">
        <v>25195.609177560389</v>
      </c>
      <c r="I3606" s="1">
        <v>749.32958772925099</v>
      </c>
      <c r="J3606" s="1">
        <f t="shared" si="343"/>
        <v>10.373666923497055</v>
      </c>
      <c r="K3606" s="1">
        <f t="shared" si="344"/>
        <v>0.24736386892799284</v>
      </c>
      <c r="L3606" s="26"/>
      <c r="M3606" s="26"/>
      <c r="N3606" s="2">
        <v>2.20933921114483E-13</v>
      </c>
      <c r="O3606" s="26"/>
      <c r="P3606" s="26"/>
      <c r="Q3606" s="26"/>
      <c r="R3606" s="26"/>
      <c r="S3606" s="26"/>
      <c r="T3606" s="26"/>
      <c r="U3606" s="26"/>
      <c r="V3606" s="26"/>
    </row>
    <row r="3607" spans="1:22" ht="14.5" x14ac:dyDescent="0.35">
      <c r="A3607" s="15">
        <v>30</v>
      </c>
      <c r="B3607" s="8">
        <v>180</v>
      </c>
      <c r="C3607" s="8">
        <v>1638888.8889000001</v>
      </c>
      <c r="D3607" s="8">
        <v>7833.3333330000005</v>
      </c>
      <c r="E3607" s="2">
        <v>1830</v>
      </c>
      <c r="F3607" s="2">
        <v>19146.361328125</v>
      </c>
      <c r="G3607" s="2">
        <v>654.26727294921898</v>
      </c>
      <c r="H3607" s="1">
        <v>20467.694282859618</v>
      </c>
      <c r="I3607" s="1">
        <v>654.95095802528715</v>
      </c>
      <c r="J3607" s="1">
        <f t="shared" si="343"/>
        <v>6.9012222849552609</v>
      </c>
      <c r="K3607" s="1">
        <f t="shared" si="344"/>
        <v>0.10449629751253615</v>
      </c>
      <c r="L3607" s="26"/>
      <c r="M3607" s="26"/>
      <c r="N3607" s="2">
        <v>1638888</v>
      </c>
      <c r="O3607" s="26"/>
      <c r="P3607" s="26"/>
      <c r="Q3607" s="26"/>
      <c r="R3607" s="26"/>
      <c r="S3607" s="26"/>
      <c r="T3607" s="26"/>
      <c r="U3607" s="26"/>
      <c r="V3607" s="26"/>
    </row>
    <row r="3608" spans="1:22" ht="14.5" x14ac:dyDescent="0.35">
      <c r="A3608" s="15">
        <v>30</v>
      </c>
      <c r="B3608" s="8">
        <v>180</v>
      </c>
      <c r="C3608" s="8">
        <v>1638888.8889000001</v>
      </c>
      <c r="D3608" s="8">
        <v>7833.3333330000005</v>
      </c>
      <c r="E3608" s="2">
        <v>1860</v>
      </c>
      <c r="F3608" s="2">
        <v>17872.603515625</v>
      </c>
      <c r="G3608" s="2">
        <v>642.63317871093795</v>
      </c>
      <c r="H3608" s="1">
        <v>19513.432585398779</v>
      </c>
      <c r="I3608" s="1">
        <v>626.32443938382039</v>
      </c>
      <c r="J3608" s="1">
        <f t="shared" si="343"/>
        <v>9.1806941744066322</v>
      </c>
      <c r="K3608" s="1">
        <f t="shared" si="344"/>
        <v>-2.5377991469147871</v>
      </c>
      <c r="L3608" s="26"/>
      <c r="M3608" s="26"/>
      <c r="N3608" s="2">
        <v>1638888</v>
      </c>
      <c r="O3608" s="26"/>
      <c r="P3608" s="26"/>
      <c r="Q3608" s="26"/>
      <c r="R3608" s="26"/>
      <c r="S3608" s="26"/>
      <c r="T3608" s="26"/>
      <c r="U3608" s="26"/>
      <c r="V3608" s="26"/>
    </row>
    <row r="3609" spans="1:22" ht="14.5" x14ac:dyDescent="0.35">
      <c r="A3609" s="15">
        <v>30</v>
      </c>
      <c r="B3609" s="8">
        <v>180</v>
      </c>
      <c r="C3609" s="8">
        <v>1638888.8889000001</v>
      </c>
      <c r="D3609" s="8">
        <v>7833.3333330000005</v>
      </c>
      <c r="E3609" s="2">
        <v>1890</v>
      </c>
      <c r="F3609" s="2">
        <v>17865.09375</v>
      </c>
      <c r="G3609" s="2">
        <v>644.34460449218705</v>
      </c>
      <c r="H3609" s="1">
        <v>19496.60877201553</v>
      </c>
      <c r="I3609" s="1">
        <v>616.605295332011</v>
      </c>
      <c r="J3609" s="1">
        <f t="shared" si="343"/>
        <v>9.1324179142106665</v>
      </c>
      <c r="K3609" s="1">
        <f t="shared" si="344"/>
        <v>-4.3050425140189716</v>
      </c>
      <c r="L3609" s="26"/>
      <c r="M3609" s="26"/>
      <c r="N3609" s="2">
        <v>1638888</v>
      </c>
      <c r="O3609" s="26"/>
      <c r="P3609" s="26"/>
      <c r="Q3609" s="26"/>
      <c r="R3609" s="26"/>
      <c r="S3609" s="26"/>
      <c r="T3609" s="26"/>
      <c r="U3609" s="26"/>
      <c r="V3609" s="26"/>
    </row>
    <row r="3610" spans="1:22" ht="14.5" x14ac:dyDescent="0.35">
      <c r="A3610" s="15">
        <v>30</v>
      </c>
      <c r="B3610" s="8">
        <v>180</v>
      </c>
      <c r="C3610" s="8">
        <v>1638888.8889000001</v>
      </c>
      <c r="D3610" s="8">
        <v>7833.3333330000005</v>
      </c>
      <c r="E3610" s="2">
        <v>1920</v>
      </c>
      <c r="F3610" s="2">
        <v>18468.564453125</v>
      </c>
      <c r="G3610" s="2">
        <v>633.31732177734398</v>
      </c>
      <c r="H3610" s="1">
        <v>19833.19830009502</v>
      </c>
      <c r="I3610" s="1">
        <v>612.72127804883269</v>
      </c>
      <c r="J3610" s="1">
        <f t="shared" si="343"/>
        <v>7.3889546230493055</v>
      </c>
      <c r="K3610" s="1">
        <f t="shared" si="344"/>
        <v>-3.252089121881347</v>
      </c>
      <c r="L3610" s="26"/>
      <c r="M3610" s="26"/>
      <c r="N3610" s="2">
        <v>1638888</v>
      </c>
      <c r="O3610" s="26"/>
      <c r="P3610" s="26"/>
      <c r="Q3610" s="26"/>
      <c r="R3610" s="26"/>
      <c r="S3610" s="26"/>
      <c r="T3610" s="26"/>
      <c r="U3610" s="26"/>
      <c r="V3610" s="26"/>
    </row>
    <row r="3611" spans="1:22" ht="14.5" x14ac:dyDescent="0.35">
      <c r="A3611" s="15">
        <v>30</v>
      </c>
      <c r="B3611" s="8">
        <v>180</v>
      </c>
      <c r="C3611" s="8">
        <v>1638888.8889000001</v>
      </c>
      <c r="D3611" s="8">
        <v>7833.3333330000005</v>
      </c>
      <c r="E3611" s="2">
        <v>1950</v>
      </c>
      <c r="F3611" s="2">
        <v>20145.537109375</v>
      </c>
      <c r="G3611" s="2">
        <v>631.18109130859398</v>
      </c>
      <c r="H3611" s="1">
        <v>20223.023936476511</v>
      </c>
      <c r="I3611" s="1">
        <v>610.5656781737099</v>
      </c>
      <c r="J3611" s="1">
        <f t="shared" si="343"/>
        <v>0.38463520074355129</v>
      </c>
      <c r="K3611" s="1">
        <f t="shared" si="344"/>
        <v>-3.2661645633495211</v>
      </c>
      <c r="L3611" s="26"/>
      <c r="M3611" s="26"/>
      <c r="N3611" s="2">
        <v>1638888</v>
      </c>
      <c r="O3611" s="26"/>
      <c r="P3611" s="26"/>
      <c r="Q3611" s="26"/>
      <c r="R3611" s="26"/>
      <c r="S3611" s="26"/>
      <c r="T3611" s="26"/>
      <c r="U3611" s="26"/>
      <c r="V3611" s="26"/>
    </row>
    <row r="3612" spans="1:22" ht="14.5" x14ac:dyDescent="0.35">
      <c r="A3612" s="15">
        <v>30</v>
      </c>
      <c r="B3612" s="8">
        <v>180</v>
      </c>
      <c r="C3612" s="8">
        <v>1638888.8889000001</v>
      </c>
      <c r="D3612" s="8">
        <v>7833.3333330000005</v>
      </c>
      <c r="E3612" s="2">
        <v>1980</v>
      </c>
      <c r="F3612" s="2">
        <v>22880.45703125</v>
      </c>
      <c r="G3612" s="2">
        <v>603.59893798828102</v>
      </c>
      <c r="H3612" s="1">
        <v>20638.101075121791</v>
      </c>
      <c r="I3612" s="1">
        <v>606.4524682103746</v>
      </c>
      <c r="J3612" s="1">
        <f t="shared" si="343"/>
        <v>-9.8003110386545682</v>
      </c>
      <c r="K3612" s="1">
        <f t="shared" si="344"/>
        <v>0.47275269098451983</v>
      </c>
      <c r="L3612" s="26"/>
      <c r="M3612" s="26"/>
      <c r="N3612" s="2">
        <v>1638888</v>
      </c>
      <c r="O3612" s="26"/>
      <c r="P3612" s="26"/>
      <c r="Q3612" s="26"/>
      <c r="R3612" s="26"/>
      <c r="S3612" s="26"/>
      <c r="T3612" s="26"/>
      <c r="U3612" s="26"/>
      <c r="V3612" s="26"/>
    </row>
    <row r="3613" spans="1:22" ht="14.5" x14ac:dyDescent="0.35">
      <c r="A3613" s="15">
        <v>30</v>
      </c>
      <c r="B3613" s="8">
        <v>180</v>
      </c>
      <c r="C3613" s="8">
        <v>1638888.8889000001</v>
      </c>
      <c r="D3613" s="8">
        <v>7833.3333330000005</v>
      </c>
      <c r="E3613" s="2">
        <v>2010</v>
      </c>
      <c r="F3613" s="2">
        <v>29168.505859375</v>
      </c>
      <c r="G3613" s="2">
        <v>677.576904296875</v>
      </c>
      <c r="H3613" s="1">
        <v>25538.58956378634</v>
      </c>
      <c r="I3613" s="1">
        <v>595.95835944385294</v>
      </c>
      <c r="J3613" s="1">
        <f t="shared" si="343"/>
        <v>-12.444642564445841</v>
      </c>
      <c r="K3613" s="1">
        <f t="shared" si="344"/>
        <v>-12.045650366096531</v>
      </c>
      <c r="L3613" s="26"/>
      <c r="M3613" s="26"/>
      <c r="N3613" s="2">
        <v>3.6823385188506098E-14</v>
      </c>
      <c r="O3613" s="26"/>
      <c r="P3613" s="26"/>
      <c r="Q3613" s="26"/>
      <c r="R3613" s="26"/>
      <c r="S3613" s="26"/>
      <c r="T3613" s="26"/>
      <c r="U3613" s="26"/>
      <c r="V3613" s="26"/>
    </row>
    <row r="3614" spans="1:22" ht="14.5" x14ac:dyDescent="0.35">
      <c r="A3614" s="15">
        <v>30</v>
      </c>
      <c r="B3614" s="8">
        <v>180</v>
      </c>
      <c r="C3614" s="8">
        <v>1638888.8889000001</v>
      </c>
      <c r="D3614" s="8">
        <v>7833.3333330000005</v>
      </c>
      <c r="E3614" s="2">
        <v>2040</v>
      </c>
      <c r="F3614" s="2">
        <v>30850.478515625</v>
      </c>
      <c r="G3614" s="2">
        <v>621.63397216796898</v>
      </c>
      <c r="H3614" s="1">
        <v>29081.739250104391</v>
      </c>
      <c r="I3614" s="1">
        <v>583.54415835361783</v>
      </c>
      <c r="J3614" s="1">
        <f t="shared" si="343"/>
        <v>-5.7332636335763381</v>
      </c>
      <c r="K3614" s="1">
        <f t="shared" si="344"/>
        <v>-6.1273700472822723</v>
      </c>
      <c r="L3614" s="26"/>
      <c r="M3614" s="26"/>
      <c r="N3614" s="2">
        <v>0</v>
      </c>
      <c r="O3614" s="26"/>
      <c r="P3614" s="26"/>
      <c r="Q3614" s="26"/>
      <c r="R3614" s="26"/>
      <c r="S3614" s="26"/>
      <c r="T3614" s="26"/>
      <c r="U3614" s="26"/>
      <c r="V3614" s="26"/>
    </row>
    <row r="3615" spans="1:22" ht="14.5" x14ac:dyDescent="0.35">
      <c r="A3615" s="15">
        <v>30</v>
      </c>
      <c r="B3615" s="8">
        <v>180</v>
      </c>
      <c r="C3615" s="8">
        <v>1638888.8889000001</v>
      </c>
      <c r="D3615" s="8">
        <v>7833.3333330000005</v>
      </c>
      <c r="E3615" s="2">
        <v>2070</v>
      </c>
      <c r="F3615" s="2">
        <v>30647.5</v>
      </c>
      <c r="G3615" s="2">
        <v>587.57733154296898</v>
      </c>
      <c r="H3615" s="1">
        <v>31414.175952735579</v>
      </c>
      <c r="I3615" s="1">
        <v>571.20007090743388</v>
      </c>
      <c r="J3615" s="1">
        <f t="shared" si="343"/>
        <v>2.5015937767699779</v>
      </c>
      <c r="K3615" s="1">
        <f t="shared" si="344"/>
        <v>-2.7872519507396007</v>
      </c>
      <c r="L3615" s="26"/>
      <c r="M3615" s="26"/>
      <c r="N3615" s="2">
        <v>0</v>
      </c>
      <c r="O3615" s="26"/>
      <c r="P3615" s="26"/>
      <c r="Q3615" s="26"/>
      <c r="R3615" s="26"/>
      <c r="S3615" s="26"/>
      <c r="T3615" s="26"/>
      <c r="U3615" s="26"/>
      <c r="V3615" s="26"/>
    </row>
    <row r="3616" spans="1:22" ht="14.5" x14ac:dyDescent="0.35">
      <c r="A3616" s="15">
        <v>30</v>
      </c>
      <c r="B3616" s="8">
        <v>180</v>
      </c>
      <c r="C3616" s="8">
        <v>1638888.8889000001</v>
      </c>
      <c r="D3616" s="8">
        <v>7833.3333330000005</v>
      </c>
      <c r="E3616" s="2">
        <v>2100</v>
      </c>
      <c r="F3616" s="2">
        <v>30915.259765625</v>
      </c>
      <c r="G3616" s="2">
        <v>573.80187988281295</v>
      </c>
      <c r="H3616" s="1">
        <v>31578.786039845731</v>
      </c>
      <c r="I3616" s="1">
        <v>565.0601587351257</v>
      </c>
      <c r="J3616" s="1">
        <f t="shared" si="343"/>
        <v>2.1462742970657889</v>
      </c>
      <c r="K3616" s="1">
        <f t="shared" si="344"/>
        <v>-1.5234737727719838</v>
      </c>
      <c r="L3616" s="26"/>
      <c r="M3616" s="26"/>
      <c r="N3616" s="2">
        <v>0</v>
      </c>
      <c r="O3616" s="26"/>
      <c r="P3616" s="26"/>
      <c r="Q3616" s="26"/>
      <c r="R3616" s="26"/>
      <c r="S3616" s="26"/>
      <c r="T3616" s="26"/>
      <c r="U3616" s="26"/>
      <c r="V3616" s="26"/>
    </row>
    <row r="3617" spans="1:22" ht="14.5" x14ac:dyDescent="0.35">
      <c r="A3617" s="15">
        <v>30</v>
      </c>
      <c r="B3617" s="8">
        <v>180</v>
      </c>
      <c r="C3617" s="8">
        <v>1638888.8889000001</v>
      </c>
      <c r="D3617" s="8">
        <v>7833.3333330000005</v>
      </c>
      <c r="E3617" s="2">
        <v>2130</v>
      </c>
      <c r="F3617" s="2">
        <v>29920.4609375</v>
      </c>
      <c r="G3617" s="2">
        <v>552.30023193359398</v>
      </c>
      <c r="H3617" s="1">
        <v>30033.076600795721</v>
      </c>
      <c r="I3617" s="1">
        <v>560.73382186702531</v>
      </c>
      <c r="J3617" s="1">
        <f t="shared" si="343"/>
        <v>0.37638345054563344</v>
      </c>
      <c r="K3617" s="1">
        <f t="shared" si="344"/>
        <v>1.5269937338076931</v>
      </c>
      <c r="L3617" s="26"/>
      <c r="M3617" s="26"/>
      <c r="N3617" s="2">
        <v>1.3676902763538201E-13</v>
      </c>
      <c r="O3617" s="26"/>
      <c r="P3617" s="26"/>
      <c r="Q3617" s="26"/>
      <c r="R3617" s="26"/>
      <c r="S3617" s="26"/>
      <c r="T3617" s="26"/>
      <c r="U3617" s="26"/>
      <c r="V3617" s="26"/>
    </row>
    <row r="3618" spans="1:22" ht="14.5" x14ac:dyDescent="0.35">
      <c r="A3618" s="15">
        <v>30</v>
      </c>
      <c r="B3618" s="8">
        <v>180</v>
      </c>
      <c r="C3618" s="8">
        <v>1638888.8889000001</v>
      </c>
      <c r="D3618" s="8">
        <v>7833.3333330000005</v>
      </c>
      <c r="E3618" s="2">
        <v>2160</v>
      </c>
      <c r="F3618" s="2">
        <v>26905.0703125</v>
      </c>
      <c r="G3618" s="2">
        <v>537.519775390625</v>
      </c>
      <c r="H3618" s="1">
        <v>28809.927252243939</v>
      </c>
      <c r="I3618" s="1">
        <v>557.85089740884371</v>
      </c>
      <c r="J3618" s="1">
        <f t="shared" si="343"/>
        <v>7.0799180883721728</v>
      </c>
      <c r="K3618" s="1">
        <f t="shared" si="344"/>
        <v>3.7823951692649307</v>
      </c>
      <c r="L3618" s="26"/>
      <c r="M3618" s="26"/>
      <c r="N3618" s="2">
        <v>1.05207157005335E-13</v>
      </c>
      <c r="O3618" s="26"/>
      <c r="P3618" s="26"/>
      <c r="Q3618" s="26"/>
      <c r="R3618" s="26"/>
      <c r="S3618" s="26"/>
      <c r="T3618" s="26"/>
      <c r="U3618" s="26"/>
      <c r="V3618" s="26"/>
    </row>
    <row r="3619" spans="1:22" ht="14.5" x14ac:dyDescent="0.35">
      <c r="A3619" s="15">
        <v>30</v>
      </c>
      <c r="B3619" s="8">
        <v>180</v>
      </c>
      <c r="C3619" s="8">
        <v>1638888.8889000001</v>
      </c>
      <c r="D3619" s="8">
        <v>7833.3333330000005</v>
      </c>
      <c r="E3619" s="2">
        <v>2190</v>
      </c>
      <c r="F3619" s="2">
        <v>22918.724609375</v>
      </c>
      <c r="G3619" s="2">
        <v>489.31539916992199</v>
      </c>
      <c r="H3619" s="1">
        <v>24139.908853395329</v>
      </c>
      <c r="I3619" s="1">
        <v>506.78225499424582</v>
      </c>
      <c r="J3619" s="1">
        <f t="shared" si="343"/>
        <v>5.3283254842234919</v>
      </c>
      <c r="K3619" s="1">
        <f t="shared" si="344"/>
        <v>3.5696517734685491</v>
      </c>
      <c r="L3619" s="26"/>
      <c r="M3619" s="26"/>
      <c r="N3619" s="2">
        <v>1638888</v>
      </c>
      <c r="O3619" s="26"/>
      <c r="P3619" s="26"/>
      <c r="Q3619" s="26"/>
      <c r="R3619" s="26"/>
      <c r="S3619" s="26"/>
      <c r="T3619" s="26"/>
      <c r="U3619" s="26"/>
      <c r="V3619" s="26"/>
    </row>
    <row r="3620" spans="1:22" ht="14.5" x14ac:dyDescent="0.35">
      <c r="A3620" s="15">
        <v>30</v>
      </c>
      <c r="B3620" s="8">
        <v>180</v>
      </c>
      <c r="C3620" s="8">
        <v>1638888.8889000001</v>
      </c>
      <c r="D3620" s="8">
        <v>7833.3333330000005</v>
      </c>
      <c r="E3620" s="2">
        <v>2220</v>
      </c>
      <c r="F3620" s="2">
        <v>22579.404296875</v>
      </c>
      <c r="G3620" s="2">
        <v>496.08004760742199</v>
      </c>
      <c r="H3620" s="1">
        <v>24044.985485620789</v>
      </c>
      <c r="I3620" s="1">
        <v>476.61806520284449</v>
      </c>
      <c r="J3620" s="1">
        <f t="shared" si="343"/>
        <v>6.4907876641751194</v>
      </c>
      <c r="K3620" s="1">
        <f t="shared" si="344"/>
        <v>-3.9231536318467168</v>
      </c>
      <c r="L3620" s="26"/>
      <c r="M3620" s="26"/>
      <c r="N3620" s="2">
        <v>1638888</v>
      </c>
      <c r="O3620" s="26"/>
      <c r="P3620" s="26"/>
      <c r="Q3620" s="26"/>
      <c r="R3620" s="26"/>
      <c r="S3620" s="26"/>
      <c r="T3620" s="26"/>
      <c r="U3620" s="26"/>
      <c r="V3620" s="26"/>
    </row>
    <row r="3621" spans="1:22" ht="14.5" x14ac:dyDescent="0.35">
      <c r="A3621" s="15">
        <v>30</v>
      </c>
      <c r="B3621" s="8">
        <v>180</v>
      </c>
      <c r="C3621" s="8">
        <v>1638888.8889000001</v>
      </c>
      <c r="D3621" s="8">
        <v>7833.3333330000005</v>
      </c>
      <c r="E3621" s="2">
        <v>2250</v>
      </c>
      <c r="F3621" s="2">
        <v>21888.4609375</v>
      </c>
      <c r="G3621" s="2">
        <v>476.587646484375</v>
      </c>
      <c r="H3621" s="1">
        <v>24000.0006770291</v>
      </c>
      <c r="I3621" s="1">
        <v>456.26347070736642</v>
      </c>
      <c r="J3621" s="1">
        <f t="shared" si="343"/>
        <v>9.6468168573311797</v>
      </c>
      <c r="K3621" s="1">
        <f t="shared" si="344"/>
        <v>-4.264520057733999</v>
      </c>
      <c r="L3621" s="26"/>
      <c r="M3621" s="26"/>
      <c r="N3621" s="2">
        <v>1638888</v>
      </c>
      <c r="O3621" s="26"/>
      <c r="P3621" s="26"/>
      <c r="Q3621" s="26"/>
      <c r="R3621" s="26"/>
      <c r="S3621" s="26"/>
      <c r="T3621" s="26"/>
      <c r="U3621" s="26"/>
      <c r="V3621" s="26"/>
    </row>
    <row r="3622" spans="1:22" ht="14.5" x14ac:dyDescent="0.35">
      <c r="A3622" s="15">
        <v>30</v>
      </c>
      <c r="B3622" s="8">
        <v>180</v>
      </c>
      <c r="C3622" s="8">
        <v>1638888.8889000001</v>
      </c>
      <c r="D3622" s="8">
        <v>7833.3333330000005</v>
      </c>
      <c r="E3622" s="2">
        <v>2280</v>
      </c>
      <c r="F3622" s="2">
        <v>22033.69921875</v>
      </c>
      <c r="G3622" s="2">
        <v>456.90988159179699</v>
      </c>
      <c r="H3622" s="1">
        <v>24131.379044468871</v>
      </c>
      <c r="I3622" s="1">
        <v>440.51186016029152</v>
      </c>
      <c r="J3622" s="1">
        <f t="shared" si="343"/>
        <v>9.5203252295184733</v>
      </c>
      <c r="K3622" s="1">
        <f t="shared" si="344"/>
        <v>-3.5888962117381942</v>
      </c>
      <c r="L3622" s="26"/>
      <c r="M3622" s="26"/>
      <c r="N3622" s="2">
        <v>1638888</v>
      </c>
      <c r="O3622" s="26"/>
      <c r="P3622" s="26"/>
      <c r="Q3622" s="26"/>
      <c r="R3622" s="26"/>
      <c r="S3622" s="26"/>
      <c r="T3622" s="26"/>
      <c r="U3622" s="26"/>
      <c r="V3622" s="26"/>
    </row>
    <row r="3623" spans="1:22" ht="14.5" x14ac:dyDescent="0.35">
      <c r="A3623" s="15">
        <v>30</v>
      </c>
      <c r="B3623" s="8">
        <v>180</v>
      </c>
      <c r="C3623" s="8">
        <v>1638888.8889000001</v>
      </c>
      <c r="D3623" s="8">
        <v>7833.3333330000005</v>
      </c>
      <c r="E3623" s="2">
        <v>2310</v>
      </c>
      <c r="F3623" s="2">
        <v>23440.455078125</v>
      </c>
      <c r="G3623" s="2">
        <v>436.90817260742199</v>
      </c>
      <c r="H3623" s="1">
        <v>24359.660051845909</v>
      </c>
      <c r="I3623" s="1">
        <v>426.92035347739443</v>
      </c>
      <c r="J3623" s="1">
        <f t="shared" si="343"/>
        <v>3.9214467921261718</v>
      </c>
      <c r="K3623" s="1">
        <f t="shared" si="344"/>
        <v>-2.2860224999732339</v>
      </c>
      <c r="L3623" s="26"/>
      <c r="M3623" s="26"/>
      <c r="N3623" s="2">
        <v>1638888</v>
      </c>
      <c r="O3623" s="26"/>
      <c r="P3623" s="26"/>
      <c r="Q3623" s="26"/>
      <c r="R3623" s="26"/>
      <c r="S3623" s="26"/>
      <c r="T3623" s="26"/>
      <c r="U3623" s="26"/>
      <c r="V3623" s="26"/>
    </row>
    <row r="3624" spans="1:22" ht="14.5" x14ac:dyDescent="0.35">
      <c r="A3624" s="15">
        <v>30</v>
      </c>
      <c r="B3624" s="8">
        <v>180</v>
      </c>
      <c r="C3624" s="8">
        <v>1638888.8889000001</v>
      </c>
      <c r="D3624" s="8">
        <v>7833.3333330000005</v>
      </c>
      <c r="E3624" s="2">
        <v>2340</v>
      </c>
      <c r="F3624" s="2">
        <v>25938.33984375</v>
      </c>
      <c r="G3624" s="2">
        <v>432.34133911132801</v>
      </c>
      <c r="H3624" s="1">
        <v>24616.78347364689</v>
      </c>
      <c r="I3624" s="1">
        <v>414.3424764962449</v>
      </c>
      <c r="J3624" s="1">
        <f t="shared" si="343"/>
        <v>-5.0949921161648541</v>
      </c>
      <c r="K3624" s="1">
        <f t="shared" si="344"/>
        <v>-4.16311395345158</v>
      </c>
      <c r="L3624" s="26"/>
      <c r="M3624" s="26"/>
      <c r="N3624" s="2">
        <v>1638888</v>
      </c>
      <c r="O3624" s="26"/>
      <c r="P3624" s="26"/>
      <c r="Q3624" s="26"/>
      <c r="R3624" s="26"/>
      <c r="S3624" s="26"/>
      <c r="T3624" s="26"/>
      <c r="U3624" s="26"/>
      <c r="V3624" s="26"/>
    </row>
    <row r="3625" spans="1:22" ht="14.5" x14ac:dyDescent="0.35">
      <c r="A3625" s="15">
        <v>30</v>
      </c>
      <c r="B3625" s="8">
        <v>180</v>
      </c>
      <c r="C3625" s="8">
        <v>1638888.8889000001</v>
      </c>
      <c r="D3625" s="8">
        <v>7833.3333330000005</v>
      </c>
      <c r="E3625" s="2">
        <v>2370</v>
      </c>
      <c r="F3625" s="2">
        <v>32241.078125</v>
      </c>
      <c r="G3625" s="2">
        <v>494.46298217773398</v>
      </c>
      <c r="H3625" s="1">
        <v>30275.17352202164</v>
      </c>
      <c r="I3625" s="1">
        <v>464.50270610804893</v>
      </c>
      <c r="J3625" s="1">
        <f t="shared" si="343"/>
        <v>-6.0975150872947443</v>
      </c>
      <c r="K3625" s="1">
        <f t="shared" si="344"/>
        <v>-6.059154506922396</v>
      </c>
      <c r="L3625" s="26"/>
      <c r="M3625" s="26"/>
      <c r="N3625" s="2">
        <v>0</v>
      </c>
      <c r="O3625" s="26"/>
      <c r="P3625" s="26"/>
      <c r="Q3625" s="26"/>
      <c r="R3625" s="26"/>
      <c r="S3625" s="26"/>
      <c r="T3625" s="26"/>
      <c r="U3625" s="26"/>
      <c r="V3625" s="26"/>
    </row>
    <row r="3626" spans="1:22" ht="14.5" x14ac:dyDescent="0.35">
      <c r="A3626" s="15">
        <v>30</v>
      </c>
      <c r="B3626" s="8">
        <v>180</v>
      </c>
      <c r="C3626" s="8">
        <v>1638888.8889000001</v>
      </c>
      <c r="D3626" s="8">
        <v>7833.3333330000005</v>
      </c>
      <c r="E3626" s="2">
        <v>2400</v>
      </c>
      <c r="F3626" s="2">
        <v>34636.66796875</v>
      </c>
      <c r="G3626" s="2">
        <v>502.610595703125</v>
      </c>
      <c r="H3626" s="1">
        <v>33433.018704900278</v>
      </c>
      <c r="I3626" s="1">
        <v>473.23087970201613</v>
      </c>
      <c r="J3626" s="1">
        <f t="shared" si="343"/>
        <v>-3.4750723277876561</v>
      </c>
      <c r="K3626" s="1">
        <f t="shared" si="344"/>
        <v>-5.8454231272240174</v>
      </c>
      <c r="L3626" s="26"/>
      <c r="M3626" s="26"/>
      <c r="N3626" s="2">
        <v>4.7343907087901402E-14</v>
      </c>
      <c r="O3626" s="26"/>
      <c r="P3626" s="26"/>
      <c r="Q3626" s="26"/>
      <c r="R3626" s="26"/>
      <c r="S3626" s="26"/>
      <c r="T3626" s="26"/>
      <c r="U3626" s="26"/>
      <c r="V3626" s="26"/>
    </row>
    <row r="3627" spans="1:22" ht="14.5" x14ac:dyDescent="0.35">
      <c r="A3627" s="15">
        <v>30</v>
      </c>
      <c r="B3627" s="8">
        <v>180</v>
      </c>
      <c r="C3627" s="8">
        <v>1638888.8889000001</v>
      </c>
      <c r="D3627" s="8">
        <v>7833.3333330000005</v>
      </c>
      <c r="E3627" s="2">
        <v>2430</v>
      </c>
      <c r="F3627" s="2">
        <v>35959.3125</v>
      </c>
      <c r="G3627" s="2">
        <v>489.87832641601602</v>
      </c>
      <c r="H3627" s="1">
        <v>34653.520359170572</v>
      </c>
      <c r="I3627" s="1">
        <v>470.17620003234731</v>
      </c>
      <c r="J3627" s="1">
        <f t="shared" si="343"/>
        <v>-3.6313045218242919</v>
      </c>
      <c r="K3627" s="1">
        <f t="shared" si="344"/>
        <v>-4.0218407962260425</v>
      </c>
      <c r="L3627" s="26"/>
      <c r="M3627" s="26"/>
      <c r="N3627" s="2">
        <v>1.3676908184549101E-13</v>
      </c>
      <c r="O3627" s="26"/>
      <c r="P3627" s="26"/>
      <c r="Q3627" s="26"/>
      <c r="R3627" s="26"/>
      <c r="S3627" s="26"/>
      <c r="T3627" s="26"/>
      <c r="U3627" s="26"/>
      <c r="V3627" s="26"/>
    </row>
    <row r="3628" spans="1:22" ht="14.5" x14ac:dyDescent="0.35">
      <c r="A3628" s="15">
        <v>30</v>
      </c>
      <c r="B3628" s="8">
        <v>180</v>
      </c>
      <c r="C3628" s="8">
        <v>1638888.8889000001</v>
      </c>
      <c r="D3628" s="8">
        <v>7833.3333330000005</v>
      </c>
      <c r="E3628" s="2">
        <v>2460</v>
      </c>
      <c r="F3628" s="2">
        <v>35103.96875</v>
      </c>
      <c r="G3628" s="2">
        <v>468.59854125976602</v>
      </c>
      <c r="H3628" s="1">
        <v>34424.385256864021</v>
      </c>
      <c r="I3628" s="1">
        <v>463.52000070228689</v>
      </c>
      <c r="J3628" s="1">
        <f t="shared" si="343"/>
        <v>-1.9359164143968155</v>
      </c>
      <c r="K3628" s="1">
        <f t="shared" si="344"/>
        <v>-1.0837721653648635</v>
      </c>
      <c r="L3628" s="26"/>
      <c r="M3628" s="26"/>
      <c r="N3628" s="2">
        <v>5.7864439151691901E-14</v>
      </c>
      <c r="O3628" s="26"/>
      <c r="P3628" s="26"/>
      <c r="Q3628" s="26"/>
      <c r="R3628" s="26"/>
      <c r="S3628" s="26"/>
      <c r="T3628" s="26"/>
      <c r="U3628" s="26"/>
      <c r="V3628" s="26"/>
    </row>
    <row r="3629" spans="1:22" ht="14.5" x14ac:dyDescent="0.35">
      <c r="A3629" s="15">
        <v>30</v>
      </c>
      <c r="B3629" s="8">
        <v>180</v>
      </c>
      <c r="C3629" s="8">
        <v>1638888.8889000001</v>
      </c>
      <c r="D3629" s="8">
        <v>7833.3333330000005</v>
      </c>
      <c r="E3629" s="2">
        <v>2490</v>
      </c>
      <c r="F3629" s="2">
        <v>33810.5234375</v>
      </c>
      <c r="G3629" s="2">
        <v>454.19134521484398</v>
      </c>
      <c r="H3629" s="1">
        <v>33040.591792439991</v>
      </c>
      <c r="I3629" s="1">
        <v>454.93493323478731</v>
      </c>
      <c r="J3629" s="1">
        <f t="shared" si="343"/>
        <v>-2.2771952835431728</v>
      </c>
      <c r="K3629" s="1">
        <f t="shared" si="344"/>
        <v>0.16371690649270196</v>
      </c>
      <c r="L3629" s="26"/>
      <c r="M3629" s="26"/>
      <c r="N3629" s="2">
        <v>0</v>
      </c>
      <c r="O3629" s="26"/>
      <c r="P3629" s="26"/>
      <c r="Q3629" s="26"/>
      <c r="R3629" s="26"/>
      <c r="S3629" s="26"/>
      <c r="T3629" s="26"/>
      <c r="U3629" s="26"/>
      <c r="V3629" s="26"/>
    </row>
    <row r="3630" spans="1:22" ht="14.5" x14ac:dyDescent="0.35">
      <c r="A3630" s="15">
        <v>30</v>
      </c>
      <c r="B3630" s="8">
        <v>180</v>
      </c>
      <c r="C3630" s="8">
        <v>1638888.8889000001</v>
      </c>
      <c r="D3630" s="8">
        <v>7833.3333330000005</v>
      </c>
      <c r="E3630" s="2">
        <v>2520</v>
      </c>
      <c r="F3630" s="2">
        <v>32607.86328125</v>
      </c>
      <c r="G3630" s="2">
        <v>439.29409790039102</v>
      </c>
      <c r="H3630" s="1">
        <v>32200.596856178989</v>
      </c>
      <c r="I3630" s="1">
        <v>445.31687355589139</v>
      </c>
      <c r="J3630" s="1">
        <f t="shared" si="343"/>
        <v>-1.248982251790768</v>
      </c>
      <c r="K3630" s="1">
        <f t="shared" si="344"/>
        <v>1.3710121953120389</v>
      </c>
      <c r="L3630" s="26"/>
      <c r="M3630" s="26"/>
      <c r="N3630" s="2">
        <v>2.10422347271142E-14</v>
      </c>
      <c r="O3630" s="26"/>
      <c r="P3630" s="26"/>
      <c r="Q3630" s="26"/>
      <c r="R3630" s="26"/>
      <c r="S3630" s="26"/>
      <c r="T3630" s="26"/>
      <c r="U3630" s="26"/>
      <c r="V3630" s="26"/>
    </row>
    <row r="3631" spans="1:22" ht="14.5" x14ac:dyDescent="0.35">
      <c r="A3631" s="15">
        <v>30</v>
      </c>
      <c r="B3631" s="8">
        <v>180</v>
      </c>
      <c r="C3631" s="8">
        <v>1638888.8889000001</v>
      </c>
      <c r="D3631" s="8">
        <v>7833.3333330000005</v>
      </c>
      <c r="E3631" s="2">
        <v>2550</v>
      </c>
      <c r="F3631" s="2">
        <v>27698.29296875</v>
      </c>
      <c r="G3631" s="2">
        <v>375.40716552734398</v>
      </c>
      <c r="H3631" s="1">
        <v>27566.31490321795</v>
      </c>
      <c r="I3631" s="1">
        <v>380.9647833798918</v>
      </c>
      <c r="J3631" s="1">
        <f t="shared" si="343"/>
        <v>-0.47648447390224186</v>
      </c>
      <c r="K3631" s="1">
        <f t="shared" si="344"/>
        <v>1.4804240203409262</v>
      </c>
      <c r="L3631" s="26"/>
      <c r="M3631" s="26"/>
      <c r="N3631" s="2">
        <v>1638888</v>
      </c>
      <c r="O3631" s="26"/>
      <c r="P3631" s="26"/>
      <c r="Q3631" s="26"/>
      <c r="R3631" s="26"/>
      <c r="S3631" s="26"/>
      <c r="T3631" s="26"/>
      <c r="U3631" s="26"/>
      <c r="V3631" s="26"/>
    </row>
    <row r="3632" spans="1:22" ht="14.5" x14ac:dyDescent="0.35">
      <c r="A3632" s="15">
        <v>30</v>
      </c>
      <c r="B3632" s="8">
        <v>180</v>
      </c>
      <c r="C3632" s="8">
        <v>1638888.8889000001</v>
      </c>
      <c r="D3632" s="8">
        <v>7833.3333330000005</v>
      </c>
      <c r="E3632" s="2">
        <v>2580</v>
      </c>
      <c r="F3632" s="2">
        <v>26007.703125</v>
      </c>
      <c r="G3632" s="2">
        <v>362.09909057617199</v>
      </c>
      <c r="H3632" s="1">
        <v>27462.23786587279</v>
      </c>
      <c r="I3632" s="1">
        <v>354.67195791272582</v>
      </c>
      <c r="J3632" s="1">
        <f t="shared" si="343"/>
        <v>5.5927074139608024</v>
      </c>
      <c r="K3632" s="1">
        <f t="shared" si="344"/>
        <v>-2.0511326475932656</v>
      </c>
      <c r="L3632" s="26"/>
      <c r="M3632" s="26"/>
      <c r="N3632" s="2">
        <v>1638888</v>
      </c>
      <c r="O3632" s="26"/>
      <c r="P3632" s="26"/>
      <c r="Q3632" s="26"/>
      <c r="R3632" s="26"/>
      <c r="S3632" s="26"/>
      <c r="T3632" s="26"/>
      <c r="U3632" s="26"/>
      <c r="V3632" s="26"/>
    </row>
    <row r="3633" spans="1:22" ht="14.5" x14ac:dyDescent="0.35">
      <c r="A3633" s="15">
        <v>30</v>
      </c>
      <c r="B3633" s="8">
        <v>180</v>
      </c>
      <c r="C3633" s="8">
        <v>1638888.8889000001</v>
      </c>
      <c r="D3633" s="8">
        <v>7833.3333330000005</v>
      </c>
      <c r="E3633" s="2">
        <v>2610</v>
      </c>
      <c r="F3633" s="2">
        <v>24971.884765625</v>
      </c>
      <c r="G3633" s="2">
        <v>352.46228027343699</v>
      </c>
      <c r="H3633" s="1">
        <v>27427.104856620201</v>
      </c>
      <c r="I3633" s="1">
        <v>344.08688714044501</v>
      </c>
      <c r="J3633" s="1">
        <f t="shared" si="343"/>
        <v>9.8319374530148771</v>
      </c>
      <c r="K3633" s="1">
        <f t="shared" si="344"/>
        <v>-2.3762523259210662</v>
      </c>
      <c r="L3633" s="26"/>
      <c r="M3633" s="26"/>
      <c r="N3633" s="2">
        <v>1638888</v>
      </c>
      <c r="O3633" s="26"/>
      <c r="P3633" s="26"/>
      <c r="Q3633" s="26"/>
      <c r="R3633" s="26"/>
      <c r="S3633" s="26"/>
      <c r="T3633" s="26"/>
      <c r="U3633" s="26"/>
      <c r="V3633" s="26"/>
    </row>
    <row r="3634" spans="1:22" ht="14.5" x14ac:dyDescent="0.35">
      <c r="A3634" s="15">
        <v>30</v>
      </c>
      <c r="B3634" s="8">
        <v>180</v>
      </c>
      <c r="C3634" s="8">
        <v>1638888.8889000001</v>
      </c>
      <c r="D3634" s="8">
        <v>7833.3333330000005</v>
      </c>
      <c r="E3634" s="2">
        <v>2640</v>
      </c>
      <c r="F3634" s="2">
        <v>25798.982421875</v>
      </c>
      <c r="G3634" s="2">
        <v>355.87582397460898</v>
      </c>
      <c r="H3634" s="1">
        <v>27580.310919693278</v>
      </c>
      <c r="I3634" s="1">
        <v>338.69305843344512</v>
      </c>
      <c r="J3634" s="1">
        <f t="shared" si="343"/>
        <v>6.9046463487950867</v>
      </c>
      <c r="K3634" s="1">
        <f t="shared" si="344"/>
        <v>-4.8283036901067531</v>
      </c>
      <c r="L3634" s="26"/>
      <c r="M3634" s="26"/>
      <c r="N3634" s="2">
        <v>1638888</v>
      </c>
      <c r="O3634" s="26"/>
      <c r="P3634" s="26"/>
      <c r="Q3634" s="26"/>
      <c r="R3634" s="26"/>
      <c r="S3634" s="26"/>
      <c r="T3634" s="26"/>
      <c r="U3634" s="26"/>
      <c r="V3634" s="26"/>
    </row>
    <row r="3635" spans="1:22" ht="14.5" x14ac:dyDescent="0.35">
      <c r="A3635" s="15">
        <v>30</v>
      </c>
      <c r="B3635" s="8">
        <v>180</v>
      </c>
      <c r="C3635" s="8">
        <v>1638888.8889000001</v>
      </c>
      <c r="D3635" s="8">
        <v>7833.3333330000005</v>
      </c>
      <c r="E3635" s="2">
        <v>2670</v>
      </c>
      <c r="F3635" s="2">
        <v>28094.869140625</v>
      </c>
      <c r="G3635" s="2">
        <v>358.72128295898398</v>
      </c>
      <c r="H3635" s="1">
        <v>27799.932147176329</v>
      </c>
      <c r="I3635" s="1">
        <v>335.01487809336561</v>
      </c>
      <c r="J3635" s="1">
        <f t="shared" si="343"/>
        <v>-1.0497895255265464</v>
      </c>
      <c r="K3635" s="1">
        <f t="shared" si="344"/>
        <v>-6.6085861062023872</v>
      </c>
      <c r="L3635" s="26"/>
      <c r="M3635" s="26"/>
      <c r="N3635" s="2">
        <v>1638888</v>
      </c>
      <c r="O3635" s="26"/>
      <c r="P3635" s="26"/>
      <c r="Q3635" s="26"/>
      <c r="R3635" s="26"/>
      <c r="S3635" s="26"/>
      <c r="T3635" s="26"/>
      <c r="U3635" s="26"/>
      <c r="V3635" s="26"/>
    </row>
    <row r="3636" spans="1:22" ht="14.5" x14ac:dyDescent="0.35">
      <c r="A3636" s="15">
        <v>30</v>
      </c>
      <c r="B3636" s="8">
        <v>180</v>
      </c>
      <c r="C3636" s="8">
        <v>1638888.8889000001</v>
      </c>
      <c r="D3636" s="8">
        <v>7833.3333330000005</v>
      </c>
      <c r="E3636" s="2">
        <v>2700</v>
      </c>
      <c r="F3636" s="2">
        <v>30505.173828125</v>
      </c>
      <c r="G3636" s="2">
        <v>348.31237792968699</v>
      </c>
      <c r="H3636" s="1">
        <v>28040.341302552421</v>
      </c>
      <c r="I3636" s="1">
        <v>331.90373604544101</v>
      </c>
      <c r="J3636" s="1">
        <f t="shared" si="343"/>
        <v>-8.0800474682103474</v>
      </c>
      <c r="K3636" s="1">
        <f t="shared" si="344"/>
        <v>-4.7108982981817418</v>
      </c>
      <c r="L3636" s="26"/>
      <c r="M3636" s="26"/>
      <c r="N3636" s="2">
        <v>1638888</v>
      </c>
      <c r="O3636" s="26"/>
      <c r="P3636" s="26"/>
      <c r="Q3636" s="26"/>
      <c r="R3636" s="26"/>
      <c r="S3636" s="26"/>
      <c r="T3636" s="26"/>
      <c r="U3636" s="26"/>
      <c r="V3636" s="26"/>
    </row>
    <row r="3637" spans="1:22" ht="14.5" x14ac:dyDescent="0.35">
      <c r="A3637" s="15">
        <v>30</v>
      </c>
      <c r="B3637" s="8">
        <v>180</v>
      </c>
      <c r="C3637" s="8">
        <v>1638888.8889000001</v>
      </c>
      <c r="D3637" s="8">
        <v>7833.3333330000005</v>
      </c>
      <c r="E3637" s="2">
        <v>2730</v>
      </c>
      <c r="F3637" s="2">
        <v>35587.24609375</v>
      </c>
      <c r="G3637" s="2">
        <v>391.08941650390602</v>
      </c>
      <c r="H3637" s="1">
        <v>33447.980219991572</v>
      </c>
      <c r="I3637" s="1">
        <v>376.28284032439637</v>
      </c>
      <c r="J3637" s="1">
        <f t="shared" si="343"/>
        <v>-6.0113273955585331</v>
      </c>
      <c r="K3637" s="1">
        <f t="shared" si="344"/>
        <v>-3.7859823239071897</v>
      </c>
      <c r="L3637" s="26"/>
      <c r="M3637" s="26"/>
      <c r="N3637" s="2">
        <v>1.44670787936146E-14</v>
      </c>
      <c r="O3637" s="26"/>
      <c r="P3637" s="26"/>
      <c r="Q3637" s="26"/>
      <c r="R3637" s="26"/>
      <c r="S3637" s="26"/>
      <c r="T3637" s="26"/>
      <c r="U3637" s="26"/>
      <c r="V3637" s="26"/>
    </row>
    <row r="3638" spans="1:22" ht="14.5" x14ac:dyDescent="0.35">
      <c r="A3638" s="15">
        <v>30</v>
      </c>
      <c r="B3638" s="8">
        <v>180</v>
      </c>
      <c r="C3638" s="8">
        <v>1638888.8889000001</v>
      </c>
      <c r="D3638" s="8">
        <v>7833.3333330000005</v>
      </c>
      <c r="E3638" s="2">
        <v>2760</v>
      </c>
      <c r="F3638" s="2">
        <v>38567.23046875</v>
      </c>
      <c r="G3638" s="2">
        <v>409.09469604492199</v>
      </c>
      <c r="H3638" s="1">
        <v>36711.666331917622</v>
      </c>
      <c r="I3638" s="1">
        <v>379.84024875177568</v>
      </c>
      <c r="J3638" s="1">
        <f t="shared" si="343"/>
        <v>-4.8112454907434747</v>
      </c>
      <c r="K3638" s="1">
        <f t="shared" si="344"/>
        <v>-7.1510209191110938</v>
      </c>
      <c r="L3638" s="26"/>
      <c r="M3638" s="26"/>
      <c r="N3638" s="2">
        <v>0</v>
      </c>
      <c r="O3638" s="26"/>
      <c r="P3638" s="26"/>
      <c r="Q3638" s="26"/>
      <c r="R3638" s="26"/>
      <c r="S3638" s="26"/>
      <c r="T3638" s="26"/>
      <c r="U3638" s="26"/>
      <c r="V3638" s="26"/>
    </row>
    <row r="3639" spans="1:22" ht="14.5" x14ac:dyDescent="0.35">
      <c r="A3639" s="15">
        <v>30</v>
      </c>
      <c r="B3639" s="8">
        <v>180</v>
      </c>
      <c r="C3639" s="8">
        <v>1638888.8889000001</v>
      </c>
      <c r="D3639" s="8">
        <v>7833.3333330000005</v>
      </c>
      <c r="E3639" s="2">
        <v>2790</v>
      </c>
      <c r="F3639" s="2">
        <v>39452.2109375</v>
      </c>
      <c r="G3639" s="2">
        <v>397.85214233398398</v>
      </c>
      <c r="H3639" s="1">
        <v>36360.313958654348</v>
      </c>
      <c r="I3639" s="1">
        <v>375.75568787346009</v>
      </c>
      <c r="J3639" s="1">
        <f t="shared" si="343"/>
        <v>-7.8370689636223956</v>
      </c>
      <c r="K3639" s="1">
        <f t="shared" si="344"/>
        <v>-5.5539362766518998</v>
      </c>
      <c r="L3639" s="26"/>
      <c r="M3639" s="26"/>
      <c r="N3639" s="2">
        <v>9.4686635105940099E-14</v>
      </c>
      <c r="O3639" s="26"/>
      <c r="P3639" s="26"/>
      <c r="Q3639" s="26"/>
      <c r="R3639" s="26"/>
      <c r="S3639" s="26"/>
      <c r="T3639" s="26"/>
      <c r="U3639" s="26"/>
      <c r="V3639" s="26"/>
    </row>
    <row r="3640" spans="1:22" ht="14.5" x14ac:dyDescent="0.35">
      <c r="A3640" s="15">
        <v>30</v>
      </c>
      <c r="B3640" s="8">
        <v>180</v>
      </c>
      <c r="C3640" s="8">
        <v>1638888.8889000001</v>
      </c>
      <c r="D3640" s="8">
        <v>7833.3333330000005</v>
      </c>
      <c r="E3640" s="2">
        <v>2820</v>
      </c>
      <c r="F3640" s="2">
        <v>38433.62109375</v>
      </c>
      <c r="G3640" s="2">
        <v>372.84780883789102</v>
      </c>
      <c r="H3640" s="1">
        <v>35756.595101001847</v>
      </c>
      <c r="I3640" s="1">
        <v>366.98897499170317</v>
      </c>
      <c r="J3640" s="1">
        <f t="shared" si="343"/>
        <v>-6.9653233719980809</v>
      </c>
      <c r="K3640" s="1">
        <f t="shared" si="344"/>
        <v>-1.5713740854341958</v>
      </c>
      <c r="L3640" s="26"/>
      <c r="M3640" s="26"/>
      <c r="N3640" s="2">
        <v>0</v>
      </c>
      <c r="O3640" s="26"/>
      <c r="P3640" s="26"/>
      <c r="Q3640" s="26"/>
      <c r="R3640" s="26"/>
      <c r="S3640" s="26"/>
      <c r="T3640" s="26"/>
      <c r="U3640" s="26"/>
      <c r="V3640" s="26"/>
    </row>
    <row r="3641" spans="1:22" ht="14.5" x14ac:dyDescent="0.35">
      <c r="A3641" s="15">
        <v>30</v>
      </c>
      <c r="B3641" s="8">
        <v>180</v>
      </c>
      <c r="C3641" s="8">
        <v>1638888.8889000001</v>
      </c>
      <c r="D3641" s="8">
        <v>7833.3333330000005</v>
      </c>
      <c r="E3641" s="2">
        <v>2850</v>
      </c>
      <c r="F3641" s="2">
        <v>36218.16015625</v>
      </c>
      <c r="G3641" s="2">
        <v>352.39187622070301</v>
      </c>
      <c r="H3641" s="1">
        <v>35020.042201073193</v>
      </c>
      <c r="I3641" s="1">
        <v>357.29019175639468</v>
      </c>
      <c r="J3641" s="1">
        <f t="shared" si="343"/>
        <v>-3.30805858168379</v>
      </c>
      <c r="K3641" s="1">
        <f t="shared" si="344"/>
        <v>1.3900194261640273</v>
      </c>
      <c r="L3641" s="26"/>
      <c r="M3641" s="26"/>
      <c r="N3641" s="2">
        <v>1.05207190886653E-13</v>
      </c>
      <c r="O3641" s="26"/>
      <c r="P3641" s="26"/>
      <c r="Q3641" s="26"/>
      <c r="R3641" s="26"/>
      <c r="S3641" s="26"/>
      <c r="T3641" s="26"/>
      <c r="U3641" s="26"/>
      <c r="V3641" s="26"/>
    </row>
    <row r="3642" spans="1:22" ht="14.5" x14ac:dyDescent="0.35">
      <c r="A3642" s="15">
        <v>30</v>
      </c>
      <c r="B3642" s="8">
        <v>180</v>
      </c>
      <c r="C3642" s="8">
        <v>1638888.8889000001</v>
      </c>
      <c r="D3642" s="8">
        <v>7833.3333330000005</v>
      </c>
      <c r="E3642" s="2">
        <v>2880</v>
      </c>
      <c r="F3642" s="2">
        <v>35054.8359375</v>
      </c>
      <c r="G3642" s="2">
        <v>343.75747680664102</v>
      </c>
      <c r="H3642" s="1">
        <v>35965.774089607577</v>
      </c>
      <c r="I3642" s="1">
        <v>347.65423220347128</v>
      </c>
      <c r="J3642" s="1">
        <f t="shared" si="343"/>
        <v>2.5986090870078757</v>
      </c>
      <c r="K3642" s="1">
        <f t="shared" si="344"/>
        <v>1.1335769138840086</v>
      </c>
      <c r="L3642" s="26"/>
      <c r="M3642" s="26"/>
      <c r="N3642" s="2">
        <v>4.2083476731614299E-14</v>
      </c>
      <c r="O3642" s="26"/>
      <c r="P3642" s="26"/>
      <c r="Q3642" s="26"/>
      <c r="R3642" s="26"/>
      <c r="S3642" s="26"/>
      <c r="T3642" s="26"/>
      <c r="U3642" s="26"/>
      <c r="V3642" s="26"/>
    </row>
    <row r="3643" spans="1:22" ht="14.5" x14ac:dyDescent="0.35">
      <c r="A3643" s="15">
        <v>30</v>
      </c>
      <c r="B3643" s="8">
        <v>180</v>
      </c>
      <c r="C3643" s="8">
        <v>1638888.8889000001</v>
      </c>
      <c r="D3643" s="8">
        <v>7833.3333330000005</v>
      </c>
      <c r="E3643" s="2">
        <v>2910</v>
      </c>
      <c r="F3643" s="2">
        <v>29849.810546875</v>
      </c>
      <c r="G3643" s="2">
        <v>290.45950317382801</v>
      </c>
      <c r="H3643" s="1">
        <v>30876.640168479589</v>
      </c>
      <c r="I3643" s="1">
        <v>299.56147286651901</v>
      </c>
      <c r="J3643" s="1">
        <f t="shared" si="343"/>
        <v>3.4399870645480153</v>
      </c>
      <c r="K3643" s="1">
        <f t="shared" si="344"/>
        <v>3.1336449980925045</v>
      </c>
      <c r="L3643" s="26"/>
      <c r="M3643" s="26"/>
      <c r="N3643" s="2">
        <v>1638888</v>
      </c>
      <c r="O3643" s="26"/>
      <c r="P3643" s="26"/>
      <c r="Q3643" s="26"/>
      <c r="R3643" s="26"/>
      <c r="S3643" s="26"/>
      <c r="T3643" s="26"/>
      <c r="U3643" s="26"/>
      <c r="V3643" s="26"/>
    </row>
    <row r="3644" spans="1:22" ht="14.5" x14ac:dyDescent="0.35">
      <c r="A3644" s="15">
        <v>30</v>
      </c>
      <c r="B3644" s="8">
        <v>180</v>
      </c>
      <c r="C3644" s="8">
        <v>1638888.8889000001</v>
      </c>
      <c r="D3644" s="8">
        <v>7833.3333330000005</v>
      </c>
      <c r="E3644" s="2">
        <v>2940</v>
      </c>
      <c r="F3644" s="2">
        <v>27844.05859375</v>
      </c>
      <c r="G3644" s="2">
        <v>272.328125</v>
      </c>
      <c r="H3644" s="1">
        <v>28417.186552733459</v>
      </c>
      <c r="I3644" s="1">
        <v>290.87193142609527</v>
      </c>
      <c r="J3644" s="1">
        <f t="shared" si="343"/>
        <v>2.058349206002986</v>
      </c>
      <c r="K3644" s="1">
        <f t="shared" si="344"/>
        <v>6.8093614738085799</v>
      </c>
      <c r="L3644" s="26"/>
      <c r="M3644" s="26"/>
      <c r="N3644" s="2">
        <v>1638888</v>
      </c>
      <c r="O3644" s="26"/>
      <c r="P3644" s="26"/>
      <c r="Q3644" s="26"/>
      <c r="R3644" s="26"/>
      <c r="S3644" s="26"/>
      <c r="T3644" s="26"/>
      <c r="U3644" s="26"/>
      <c r="V3644" s="26"/>
    </row>
    <row r="3645" spans="1:22" ht="14.5" x14ac:dyDescent="0.35">
      <c r="A3645" s="15">
        <v>30</v>
      </c>
      <c r="B3645" s="8">
        <v>180</v>
      </c>
      <c r="C3645" s="8">
        <v>1638888.8889000001</v>
      </c>
      <c r="D3645" s="8">
        <v>7833.3333330000005</v>
      </c>
      <c r="E3645" s="2">
        <v>2970</v>
      </c>
      <c r="F3645" s="2">
        <v>26968.572265625</v>
      </c>
      <c r="G3645" s="2">
        <v>268.78662109375</v>
      </c>
      <c r="H3645" s="1">
        <v>28622.406997013721</v>
      </c>
      <c r="I3645" s="1">
        <v>285.37469670233901</v>
      </c>
      <c r="J3645" s="1">
        <f t="shared" si="343"/>
        <v>6.1324519336781913</v>
      </c>
      <c r="K3645" s="1">
        <f t="shared" si="344"/>
        <v>6.1714662512176375</v>
      </c>
      <c r="L3645" s="26"/>
      <c r="M3645" s="26"/>
      <c r="N3645" s="2">
        <v>1638888</v>
      </c>
      <c r="O3645" s="26"/>
      <c r="P3645" s="26"/>
      <c r="Q3645" s="26"/>
      <c r="R3645" s="26"/>
      <c r="S3645" s="26"/>
      <c r="T3645" s="26"/>
      <c r="U3645" s="26"/>
      <c r="V3645" s="26"/>
    </row>
    <row r="3646" spans="1:22" ht="14.5" x14ac:dyDescent="0.35">
      <c r="A3646" s="15">
        <v>30</v>
      </c>
      <c r="B3646" s="8">
        <v>180</v>
      </c>
      <c r="C3646" s="8">
        <v>1638888.8889000001</v>
      </c>
      <c r="D3646" s="8">
        <v>7833.3333330000005</v>
      </c>
      <c r="E3646" s="2">
        <v>3000</v>
      </c>
      <c r="F3646" s="2">
        <v>27428.908203125</v>
      </c>
      <c r="G3646" s="2">
        <v>266.99435424804699</v>
      </c>
      <c r="H3646" s="1">
        <v>29689.049019917049</v>
      </c>
      <c r="I3646" s="1">
        <v>281.1812042949212</v>
      </c>
      <c r="J3646" s="1">
        <f t="shared" si="343"/>
        <v>8.2399955552534507</v>
      </c>
      <c r="K3646" s="1">
        <f t="shared" si="344"/>
        <v>5.313539339372749</v>
      </c>
      <c r="L3646" s="26"/>
      <c r="M3646" s="26"/>
      <c r="N3646" s="2">
        <v>1638888</v>
      </c>
      <c r="O3646" s="26"/>
      <c r="P3646" s="26"/>
      <c r="Q3646" s="26"/>
      <c r="R3646" s="26"/>
      <c r="S3646" s="26"/>
      <c r="T3646" s="26"/>
      <c r="U3646" s="26"/>
      <c r="V3646" s="26"/>
    </row>
    <row r="3647" spans="1:22" ht="14.5" x14ac:dyDescent="0.35">
      <c r="A3647" s="15">
        <v>30</v>
      </c>
      <c r="B3647" s="8">
        <v>180</v>
      </c>
      <c r="C3647" s="8">
        <v>1638888.8889000001</v>
      </c>
      <c r="D3647" s="8">
        <v>7833.3333330000005</v>
      </c>
      <c r="E3647" s="2">
        <v>3030</v>
      </c>
      <c r="F3647" s="2">
        <v>29668.029296875</v>
      </c>
      <c r="G3647" s="2">
        <v>268.41348266601602</v>
      </c>
      <c r="H3647" s="1">
        <v>30926.012425589612</v>
      </c>
      <c r="I3647" s="1">
        <v>277.31743174605168</v>
      </c>
      <c r="J3647" s="1">
        <f t="shared" si="343"/>
        <v>4.2401978106685965</v>
      </c>
      <c r="K3647" s="1">
        <f t="shared" si="344"/>
        <v>3.3172510529639627</v>
      </c>
      <c r="L3647" s="26"/>
      <c r="M3647" s="26"/>
      <c r="N3647" s="2">
        <v>1638888</v>
      </c>
      <c r="O3647" s="26"/>
      <c r="P3647" s="26"/>
      <c r="Q3647" s="26"/>
      <c r="R3647" s="26"/>
      <c r="S3647" s="26"/>
      <c r="T3647" s="26"/>
      <c r="U3647" s="26"/>
      <c r="V3647" s="26"/>
    </row>
    <row r="3648" spans="1:22" ht="14.5" x14ac:dyDescent="0.35">
      <c r="A3648" s="15">
        <v>30</v>
      </c>
      <c r="B3648" s="8">
        <v>180</v>
      </c>
      <c r="C3648" s="8">
        <v>1638888.8889000001</v>
      </c>
      <c r="D3648" s="8">
        <v>7833.3333330000005</v>
      </c>
      <c r="E3648" s="2">
        <v>3060</v>
      </c>
      <c r="F3648" s="2">
        <v>32383.978515625</v>
      </c>
      <c r="G3648" s="2">
        <v>270.27041625976602</v>
      </c>
      <c r="H3648" s="1">
        <v>31110.71416755244</v>
      </c>
      <c r="I3648" s="1">
        <v>273.38925679698411</v>
      </c>
      <c r="J3648" s="1">
        <f t="shared" si="343"/>
        <v>-3.9317724579709092</v>
      </c>
      <c r="K3648" s="1">
        <f t="shared" si="344"/>
        <v>1.1539703754407467</v>
      </c>
      <c r="L3648" s="26"/>
      <c r="M3648" s="26"/>
      <c r="N3648" s="2">
        <v>1638888</v>
      </c>
      <c r="O3648" s="26"/>
      <c r="P3648" s="26"/>
      <c r="Q3648" s="26"/>
      <c r="R3648" s="26"/>
      <c r="S3648" s="26"/>
      <c r="T3648" s="26"/>
      <c r="U3648" s="26"/>
      <c r="V3648" s="26"/>
    </row>
    <row r="3649" spans="1:22" ht="14.5" x14ac:dyDescent="0.35">
      <c r="A3649" s="15">
        <v>30</v>
      </c>
      <c r="B3649" s="8">
        <v>180</v>
      </c>
      <c r="C3649" s="8">
        <v>1638888.8889000001</v>
      </c>
      <c r="D3649" s="8">
        <v>7833.3333330000005</v>
      </c>
      <c r="E3649" s="2">
        <v>3090</v>
      </c>
      <c r="F3649" s="2">
        <v>37559.91796875</v>
      </c>
      <c r="G3649" s="2">
        <v>311.45309448242199</v>
      </c>
      <c r="H3649" s="1">
        <v>36669.444334750078</v>
      </c>
      <c r="I3649" s="1">
        <v>309.51004176286961</v>
      </c>
      <c r="J3649" s="1">
        <f t="shared" si="343"/>
        <v>-2.3708082502757311</v>
      </c>
      <c r="K3649" s="1">
        <f t="shared" si="344"/>
        <v>-0.62386688524683998</v>
      </c>
      <c r="L3649" s="26"/>
      <c r="M3649" s="26"/>
      <c r="N3649" s="2">
        <v>4.2752412531378901E-15</v>
      </c>
      <c r="O3649" s="26"/>
      <c r="P3649" s="26"/>
      <c r="Q3649" s="26"/>
      <c r="R3649" s="26"/>
      <c r="S3649" s="26"/>
      <c r="T3649" s="26"/>
      <c r="U3649" s="26"/>
      <c r="V3649" s="26"/>
    </row>
    <row r="3650" spans="1:22" ht="14.5" x14ac:dyDescent="0.35">
      <c r="A3650" s="15">
        <v>30</v>
      </c>
      <c r="B3650" s="8">
        <v>180</v>
      </c>
      <c r="C3650" s="8">
        <v>1638888.8889000001</v>
      </c>
      <c r="D3650" s="8">
        <v>7833.3333330000005</v>
      </c>
      <c r="E3650" s="2">
        <v>3120</v>
      </c>
      <c r="F3650" s="2">
        <v>40078.875</v>
      </c>
      <c r="G3650" s="2">
        <v>319.99447631835898</v>
      </c>
      <c r="H3650" s="1">
        <v>36082.198368868478</v>
      </c>
      <c r="I3650" s="1">
        <v>311.47809924837452</v>
      </c>
      <c r="J3650" s="1">
        <f t="shared" si="343"/>
        <v>-9.9720279851455977</v>
      </c>
      <c r="K3650" s="1">
        <f t="shared" si="344"/>
        <v>-2.6614137743776576</v>
      </c>
      <c r="L3650" s="26"/>
      <c r="M3650" s="26"/>
      <c r="N3650" s="2">
        <v>0</v>
      </c>
      <c r="O3650" s="26"/>
      <c r="P3650" s="26"/>
      <c r="Q3650" s="26"/>
      <c r="R3650" s="26"/>
      <c r="S3650" s="26"/>
      <c r="T3650" s="26"/>
      <c r="U3650" s="26"/>
      <c r="V3650" s="26"/>
    </row>
    <row r="3651" spans="1:22" ht="14.5" x14ac:dyDescent="0.35">
      <c r="A3651" s="15">
        <v>30</v>
      </c>
      <c r="B3651" s="8">
        <v>180</v>
      </c>
      <c r="C3651" s="8">
        <v>1638888.8889000001</v>
      </c>
      <c r="D3651" s="8">
        <v>7833.3333330000005</v>
      </c>
      <c r="E3651" s="2">
        <v>3150</v>
      </c>
      <c r="F3651" s="2">
        <v>40048.1171875</v>
      </c>
      <c r="G3651" s="2">
        <v>304.52011108398398</v>
      </c>
      <c r="H3651" s="1">
        <v>35534.80521508908</v>
      </c>
      <c r="I3651" s="1">
        <v>306.35562427371599</v>
      </c>
      <c r="J3651" s="1">
        <f t="shared" si="343"/>
        <v>-11.26972324636434</v>
      </c>
      <c r="K3651" s="1">
        <f t="shared" si="344"/>
        <v>0.60275598324138069</v>
      </c>
      <c r="L3651" s="26"/>
      <c r="M3651" s="26"/>
      <c r="N3651" s="2">
        <v>0</v>
      </c>
      <c r="O3651" s="26"/>
      <c r="P3651" s="26"/>
      <c r="Q3651" s="26"/>
      <c r="R3651" s="26"/>
      <c r="S3651" s="26"/>
      <c r="T3651" s="26"/>
      <c r="U3651" s="26"/>
      <c r="V3651" s="26"/>
    </row>
    <row r="3652" spans="1:22" ht="14.5" x14ac:dyDescent="0.35">
      <c r="A3652" s="15">
        <v>30</v>
      </c>
      <c r="B3652" s="8">
        <v>180</v>
      </c>
      <c r="C3652" s="8">
        <v>1638888.8889000001</v>
      </c>
      <c r="D3652" s="8">
        <v>7833.3333330000005</v>
      </c>
      <c r="E3652" s="2">
        <v>3180</v>
      </c>
      <c r="F3652" s="2">
        <v>37778.2890625</v>
      </c>
      <c r="G3652" s="2">
        <v>286.23394775390602</v>
      </c>
      <c r="H3652" s="1">
        <v>36082.525153015427</v>
      </c>
      <c r="I3652" s="1">
        <v>300.86642243765561</v>
      </c>
      <c r="J3652" s="1">
        <f t="shared" si="343"/>
        <v>-4.488726068772249</v>
      </c>
      <c r="K3652" s="1">
        <f t="shared" si="344"/>
        <v>5.1120682220160987</v>
      </c>
      <c r="L3652" s="26"/>
      <c r="M3652" s="26"/>
      <c r="N3652" s="2">
        <v>2.26194293872529E-13</v>
      </c>
      <c r="O3652" s="26"/>
      <c r="P3652" s="26"/>
      <c r="Q3652" s="26"/>
      <c r="R3652" s="26"/>
      <c r="S3652" s="26"/>
      <c r="T3652" s="26"/>
      <c r="U3652" s="26"/>
      <c r="V3652" s="26"/>
    </row>
    <row r="3653" spans="1:22" ht="14.5" x14ac:dyDescent="0.35">
      <c r="A3653" s="15">
        <v>30</v>
      </c>
      <c r="B3653" s="8">
        <v>180</v>
      </c>
      <c r="C3653" s="8">
        <v>1638888.8889000001</v>
      </c>
      <c r="D3653" s="8">
        <v>7833.3333330000005</v>
      </c>
      <c r="E3653" s="2">
        <v>3210</v>
      </c>
      <c r="F3653" s="2">
        <v>35868.375</v>
      </c>
      <c r="G3653" s="2">
        <v>282.52084350585898</v>
      </c>
      <c r="H3653" s="1">
        <v>35496.530621878373</v>
      </c>
      <c r="I3653" s="1">
        <v>294.79694893953672</v>
      </c>
      <c r="J3653" s="1">
        <f t="shared" si="343"/>
        <v>-1.0366914534645812</v>
      </c>
      <c r="K3653" s="1">
        <f t="shared" si="344"/>
        <v>4.3452034481212207</v>
      </c>
      <c r="L3653" s="26"/>
      <c r="M3653" s="26"/>
      <c r="N3653" s="2">
        <v>0</v>
      </c>
      <c r="O3653" s="26"/>
      <c r="P3653" s="26"/>
      <c r="Q3653" s="26"/>
      <c r="R3653" s="26"/>
      <c r="S3653" s="26"/>
      <c r="T3653" s="26"/>
      <c r="U3653" s="26"/>
      <c r="V3653" s="26"/>
    </row>
    <row r="3654" spans="1:22" ht="14.5" x14ac:dyDescent="0.35">
      <c r="A3654" s="15">
        <v>30</v>
      </c>
      <c r="B3654" s="8">
        <v>180</v>
      </c>
      <c r="C3654" s="8">
        <v>1638888.8889000001</v>
      </c>
      <c r="D3654" s="8">
        <v>7833.3333330000005</v>
      </c>
      <c r="E3654" s="2">
        <v>3240</v>
      </c>
      <c r="F3654" s="2">
        <v>34336.71875</v>
      </c>
      <c r="G3654" s="2">
        <v>273.89480590820301</v>
      </c>
      <c r="H3654" s="1">
        <v>36348.705694525437</v>
      </c>
      <c r="I3654" s="1">
        <v>288.70618596737961</v>
      </c>
      <c r="J3654" s="1">
        <f t="shared" si="343"/>
        <v>5.8595783690759244</v>
      </c>
      <c r="K3654" s="1">
        <f t="shared" si="344"/>
        <v>5.4076892805848589</v>
      </c>
      <c r="L3654" s="26"/>
      <c r="M3654" s="26"/>
      <c r="N3654" s="2">
        <v>1.36769014082855E-13</v>
      </c>
      <c r="O3654" s="26"/>
      <c r="P3654" s="26"/>
      <c r="Q3654" s="26"/>
      <c r="R3654" s="26"/>
      <c r="S3654" s="26"/>
      <c r="T3654" s="26"/>
      <c r="U3654" s="26"/>
      <c r="V3654" s="26"/>
    </row>
    <row r="3655" spans="1:22" ht="14.5" x14ac:dyDescent="0.35">
      <c r="A3655" s="15">
        <v>30</v>
      </c>
      <c r="B3655" s="8">
        <v>180</v>
      </c>
      <c r="C3655" s="8">
        <v>1638888.8889000001</v>
      </c>
      <c r="D3655" s="8">
        <v>7833.3333330000005</v>
      </c>
      <c r="E3655" s="2">
        <v>3270</v>
      </c>
      <c r="F3655" s="2">
        <v>28783.890625</v>
      </c>
      <c r="G3655" s="2">
        <v>234.02828979492199</v>
      </c>
      <c r="H3655" s="1">
        <v>29381.31118990204</v>
      </c>
      <c r="I3655" s="1">
        <v>251.62605133279021</v>
      </c>
      <c r="J3655" s="1">
        <f t="shared" si="343"/>
        <v>2.075537920447613</v>
      </c>
      <c r="K3655" s="1">
        <f t="shared" si="344"/>
        <v>7.5195018317183226</v>
      </c>
      <c r="L3655" s="26"/>
      <c r="M3655" s="26"/>
      <c r="N3655" s="2">
        <v>1638888</v>
      </c>
      <c r="O3655" s="26"/>
      <c r="P3655" s="26"/>
      <c r="Q3655" s="26"/>
      <c r="R3655" s="26"/>
      <c r="S3655" s="26"/>
      <c r="T3655" s="26"/>
      <c r="U3655" s="26"/>
      <c r="V3655" s="26"/>
    </row>
    <row r="3656" spans="1:22" ht="14.5" x14ac:dyDescent="0.35">
      <c r="A3656" s="15">
        <v>30</v>
      </c>
      <c r="B3656" s="8">
        <v>180</v>
      </c>
      <c r="C3656" s="8">
        <v>1638888.8889000001</v>
      </c>
      <c r="D3656" s="8">
        <v>7833.3333330000005</v>
      </c>
      <c r="E3656" s="2">
        <v>3300</v>
      </c>
      <c r="F3656" s="2">
        <v>27146.259765625</v>
      </c>
      <c r="G3656" s="2">
        <v>226.90742492675801</v>
      </c>
      <c r="H3656" s="1">
        <v>30205.73189079624</v>
      </c>
      <c r="I3656" s="1">
        <v>235.7897472183316</v>
      </c>
      <c r="J3656" s="1">
        <f t="shared" si="343"/>
        <v>11.270326562797482</v>
      </c>
      <c r="K3656" s="1">
        <f t="shared" si="344"/>
        <v>3.9145137248993302</v>
      </c>
      <c r="L3656" s="26"/>
      <c r="M3656" s="26"/>
      <c r="N3656" s="2">
        <v>1638888</v>
      </c>
      <c r="O3656" s="26"/>
      <c r="P3656" s="26"/>
      <c r="Q3656" s="26"/>
      <c r="R3656" s="26"/>
      <c r="S3656" s="26"/>
      <c r="T3656" s="26"/>
      <c r="U3656" s="26"/>
      <c r="V3656" s="26"/>
    </row>
    <row r="3657" spans="1:22" ht="14.5" x14ac:dyDescent="0.35">
      <c r="A3657" s="15">
        <v>30</v>
      </c>
      <c r="B3657" s="8">
        <v>180</v>
      </c>
      <c r="C3657" s="8">
        <v>1638888.8889000001</v>
      </c>
      <c r="D3657" s="8">
        <v>7833.3333330000005</v>
      </c>
      <c r="E3657" s="2">
        <v>3330</v>
      </c>
      <c r="F3657" s="2">
        <v>27278.912109375</v>
      </c>
      <c r="G3657" s="2">
        <v>225.67391967773401</v>
      </c>
      <c r="H3657" s="1">
        <v>31239.732633567412</v>
      </c>
      <c r="I3657" s="1">
        <v>235.02386013104459</v>
      </c>
      <c r="J3657" s="1">
        <f t="shared" si="343"/>
        <v>14.519715846113924</v>
      </c>
      <c r="K3657" s="1">
        <f t="shared" si="344"/>
        <v>4.1431196243954309</v>
      </c>
      <c r="L3657" s="26"/>
      <c r="M3657" s="26"/>
      <c r="N3657" s="2">
        <v>1638888</v>
      </c>
      <c r="O3657" s="26"/>
      <c r="P3657" s="26"/>
      <c r="Q3657" s="26"/>
      <c r="R3657" s="26"/>
      <c r="S3657" s="26"/>
      <c r="T3657" s="26"/>
      <c r="U3657" s="26"/>
      <c r="V3657" s="26"/>
    </row>
    <row r="3658" spans="1:22" ht="14.5" x14ac:dyDescent="0.35">
      <c r="A3658" s="15">
        <v>30</v>
      </c>
      <c r="B3658" s="8">
        <v>180</v>
      </c>
      <c r="C3658" s="8">
        <v>1638888.8889000001</v>
      </c>
      <c r="D3658" s="8">
        <v>7833.3333330000005</v>
      </c>
      <c r="E3658" s="2">
        <v>3360</v>
      </c>
      <c r="F3658" s="2">
        <v>28102.849609375</v>
      </c>
      <c r="G3658" s="2">
        <v>224.87863159179699</v>
      </c>
      <c r="H3658" s="1">
        <v>32428.187160699988</v>
      </c>
      <c r="I3658" s="1">
        <v>234.2794482493031</v>
      </c>
      <c r="J3658" s="1">
        <f t="shared" ref="J3658:J3721" si="345">(H3658-F3658)/F3658*100</f>
        <v>15.391099519964953</v>
      </c>
      <c r="K3658" s="1">
        <f t="shared" ref="K3658:K3721" si="346">(I3658-G3658)/G3658*100</f>
        <v>4.1803957054357275</v>
      </c>
      <c r="L3658" s="26"/>
      <c r="M3658" s="26"/>
      <c r="N3658" s="2">
        <v>1638888</v>
      </c>
      <c r="O3658" s="26"/>
      <c r="P3658" s="26"/>
      <c r="Q3658" s="26"/>
      <c r="R3658" s="26"/>
      <c r="S3658" s="26"/>
      <c r="T3658" s="26"/>
      <c r="U3658" s="26"/>
      <c r="V3658" s="26"/>
    </row>
    <row r="3659" spans="1:22" ht="14.5" x14ac:dyDescent="0.35">
      <c r="A3659" s="15">
        <v>30</v>
      </c>
      <c r="B3659" s="8">
        <v>180</v>
      </c>
      <c r="C3659" s="8">
        <v>1638888.8889000001</v>
      </c>
      <c r="D3659" s="8">
        <v>7833.3333330000005</v>
      </c>
      <c r="E3659" s="2">
        <v>3390</v>
      </c>
      <c r="F3659" s="2">
        <v>30295.564453125</v>
      </c>
      <c r="G3659" s="2">
        <v>226.588302612305</v>
      </c>
      <c r="H3659" s="1">
        <v>31491.449263118971</v>
      </c>
      <c r="I3659" s="1">
        <v>232.08082831377399</v>
      </c>
      <c r="J3659" s="1">
        <f t="shared" si="345"/>
        <v>3.9473924040739088</v>
      </c>
      <c r="K3659" s="1">
        <f t="shared" si="346"/>
        <v>2.4240111418579104</v>
      </c>
      <c r="L3659" s="26"/>
      <c r="M3659" s="26"/>
      <c r="N3659" s="2">
        <v>1638888</v>
      </c>
      <c r="O3659" s="26"/>
      <c r="P3659" s="26"/>
      <c r="Q3659" s="26"/>
      <c r="R3659" s="26"/>
      <c r="S3659" s="26"/>
      <c r="T3659" s="26"/>
      <c r="U3659" s="26"/>
      <c r="V3659" s="26"/>
    </row>
    <row r="3660" spans="1:22" ht="14.5" x14ac:dyDescent="0.35">
      <c r="A3660" s="15">
        <v>30</v>
      </c>
      <c r="B3660" s="8">
        <v>180</v>
      </c>
      <c r="C3660" s="8">
        <v>1638888.8889000001</v>
      </c>
      <c r="D3660" s="8">
        <v>7833.3333330000005</v>
      </c>
      <c r="E3660" s="2">
        <v>3420</v>
      </c>
      <c r="F3660" s="2">
        <v>32584.453125</v>
      </c>
      <c r="G3660" s="2">
        <v>225.80793762207</v>
      </c>
      <c r="H3660" s="1">
        <v>32586.528933718779</v>
      </c>
      <c r="I3660" s="1">
        <v>228.2433367732045</v>
      </c>
      <c r="J3660" s="1">
        <f t="shared" si="345"/>
        <v>6.3705495096558163E-3</v>
      </c>
      <c r="K3660" s="1">
        <f t="shared" si="346"/>
        <v>1.0785268121134788</v>
      </c>
      <c r="L3660" s="26"/>
      <c r="M3660" s="26"/>
      <c r="N3660" s="2">
        <v>1638888</v>
      </c>
      <c r="O3660" s="26"/>
      <c r="P3660" s="26"/>
      <c r="Q3660" s="26"/>
      <c r="R3660" s="26"/>
      <c r="S3660" s="26"/>
      <c r="T3660" s="26"/>
      <c r="U3660" s="26"/>
      <c r="V3660" s="26"/>
    </row>
    <row r="3661" spans="1:22" ht="14.5" x14ac:dyDescent="0.35">
      <c r="A3661" s="15">
        <v>30</v>
      </c>
      <c r="B3661" s="8">
        <v>180</v>
      </c>
      <c r="C3661" s="8">
        <v>1638888.8889000001</v>
      </c>
      <c r="D3661" s="8">
        <v>7833.3333330000005</v>
      </c>
      <c r="E3661" s="2">
        <v>3450</v>
      </c>
      <c r="F3661" s="2">
        <v>38108.4296875</v>
      </c>
      <c r="G3661" s="2">
        <v>267.53836059570301</v>
      </c>
      <c r="H3661" s="1">
        <v>37487.481604410241</v>
      </c>
      <c r="I3661" s="1">
        <v>254.9832179787318</v>
      </c>
      <c r="J3661" s="1">
        <f t="shared" si="345"/>
        <v>-1.629424482146629</v>
      </c>
      <c r="K3661" s="1">
        <f t="shared" si="346"/>
        <v>-4.6928382864482803</v>
      </c>
      <c r="L3661" s="26"/>
      <c r="M3661" s="26"/>
      <c r="N3661" s="2">
        <v>0</v>
      </c>
      <c r="O3661" s="26"/>
      <c r="P3661" s="26"/>
      <c r="Q3661" s="26"/>
      <c r="R3661" s="26"/>
      <c r="S3661" s="26"/>
      <c r="T3661" s="26"/>
      <c r="U3661" s="26"/>
      <c r="V3661" s="26"/>
    </row>
    <row r="3662" spans="1:22" ht="14.5" x14ac:dyDescent="0.35">
      <c r="A3662" s="15">
        <v>30</v>
      </c>
      <c r="B3662" s="8">
        <v>180</v>
      </c>
      <c r="C3662" s="8">
        <v>1638888.8889000001</v>
      </c>
      <c r="D3662" s="8">
        <v>7833.3333330000005</v>
      </c>
      <c r="E3662" s="2">
        <v>3480</v>
      </c>
      <c r="F3662" s="2">
        <v>40305.00390625</v>
      </c>
      <c r="G3662" s="2">
        <v>265.16217041015602</v>
      </c>
      <c r="H3662" s="1">
        <v>36833.690503151127</v>
      </c>
      <c r="I3662" s="1">
        <v>253.90866834255019</v>
      </c>
      <c r="J3662" s="1">
        <f t="shared" si="345"/>
        <v>-8.6126115039541897</v>
      </c>
      <c r="K3662" s="1">
        <f t="shared" si="346"/>
        <v>-4.2440073748826173</v>
      </c>
      <c r="L3662" s="26"/>
      <c r="M3662" s="26"/>
      <c r="N3662" s="2">
        <v>1.6307068813770801E-13</v>
      </c>
      <c r="O3662" s="26"/>
      <c r="P3662" s="26"/>
      <c r="Q3662" s="26"/>
      <c r="R3662" s="26"/>
      <c r="S3662" s="26"/>
      <c r="T3662" s="26"/>
      <c r="U3662" s="26"/>
      <c r="V3662" s="26"/>
    </row>
    <row r="3663" spans="1:22" ht="14.5" x14ac:dyDescent="0.35">
      <c r="A3663" s="15">
        <v>30</v>
      </c>
      <c r="B3663" s="8">
        <v>180</v>
      </c>
      <c r="C3663" s="8">
        <v>1638888.8889000001</v>
      </c>
      <c r="D3663" s="8">
        <v>7833.3333330000005</v>
      </c>
      <c r="E3663" s="2">
        <v>3510</v>
      </c>
      <c r="F3663" s="2">
        <v>39820.1171875</v>
      </c>
      <c r="G3663" s="2">
        <v>248.26109313964801</v>
      </c>
      <c r="H3663" s="1">
        <v>35934.276553989723</v>
      </c>
      <c r="I3663" s="1">
        <v>249.5879498525494</v>
      </c>
      <c r="J3663" s="1">
        <f t="shared" si="345"/>
        <v>-9.7584861822809703</v>
      </c>
      <c r="K3663" s="1">
        <f t="shared" si="346"/>
        <v>0.53446019113233578</v>
      </c>
      <c r="L3663" s="26"/>
      <c r="M3663" s="26"/>
      <c r="N3663" s="2">
        <v>0</v>
      </c>
      <c r="O3663" s="26"/>
      <c r="P3663" s="26"/>
      <c r="Q3663" s="26"/>
      <c r="R3663" s="26"/>
      <c r="S3663" s="26"/>
      <c r="T3663" s="26"/>
      <c r="U3663" s="26"/>
      <c r="V3663" s="26"/>
    </row>
    <row r="3664" spans="1:22" ht="14.5" x14ac:dyDescent="0.35">
      <c r="A3664" s="15">
        <v>30</v>
      </c>
      <c r="B3664" s="8">
        <v>180</v>
      </c>
      <c r="C3664" s="8">
        <v>1638888.8889000001</v>
      </c>
      <c r="D3664" s="8">
        <v>7833.3333330000005</v>
      </c>
      <c r="E3664" s="2">
        <v>3540</v>
      </c>
      <c r="F3664" s="2">
        <v>38326.23828125</v>
      </c>
      <c r="G3664" s="2">
        <v>242.054763793945</v>
      </c>
      <c r="H3664" s="1">
        <v>35823.608131862471</v>
      </c>
      <c r="I3664" s="1">
        <v>244.89182155317471</v>
      </c>
      <c r="J3664" s="1">
        <f t="shared" si="345"/>
        <v>-6.529808981049591</v>
      </c>
      <c r="K3664" s="1">
        <f t="shared" si="346"/>
        <v>1.1720726808933297</v>
      </c>
      <c r="L3664" s="26"/>
      <c r="M3664" s="26"/>
      <c r="N3664" s="2">
        <v>0</v>
      </c>
      <c r="O3664" s="26"/>
      <c r="P3664" s="26"/>
      <c r="Q3664" s="26"/>
      <c r="R3664" s="26"/>
      <c r="S3664" s="26"/>
      <c r="T3664" s="26"/>
      <c r="U3664" s="26"/>
      <c r="V3664" s="26"/>
    </row>
    <row r="3665" spans="1:22" ht="14.5" x14ac:dyDescent="0.35">
      <c r="A3665" s="15">
        <v>30</v>
      </c>
      <c r="B3665" s="8">
        <v>180</v>
      </c>
      <c r="C3665" s="8">
        <v>1638888.8889000001</v>
      </c>
      <c r="D3665" s="8">
        <v>7833.3333330000005</v>
      </c>
      <c r="E3665" s="2">
        <v>3570</v>
      </c>
      <c r="F3665" s="2">
        <v>36241.9296875</v>
      </c>
      <c r="G3665" s="2">
        <v>234.10868835449199</v>
      </c>
      <c r="H3665" s="1">
        <v>35647.152119425627</v>
      </c>
      <c r="I3665" s="1">
        <v>240.15225529750211</v>
      </c>
      <c r="J3665" s="1">
        <f t="shared" si="345"/>
        <v>-1.6411310689108087</v>
      </c>
      <c r="K3665" s="1">
        <f t="shared" si="346"/>
        <v>2.5815218501668045</v>
      </c>
      <c r="L3665" s="26"/>
      <c r="M3665" s="26"/>
      <c r="N3665" s="2">
        <v>0</v>
      </c>
      <c r="O3665" s="26"/>
      <c r="P3665" s="26"/>
      <c r="Q3665" s="26"/>
      <c r="R3665" s="26"/>
      <c r="S3665" s="26"/>
      <c r="T3665" s="26"/>
      <c r="U3665" s="26"/>
      <c r="V3665" s="26"/>
    </row>
    <row r="3666" spans="1:22" ht="14.5" x14ac:dyDescent="0.35">
      <c r="A3666" s="15">
        <v>30</v>
      </c>
      <c r="B3666" s="8">
        <v>180</v>
      </c>
      <c r="C3666" s="8">
        <v>1638888.8889000001</v>
      </c>
      <c r="D3666" s="8">
        <v>7833.3333330000005</v>
      </c>
      <c r="E3666" s="2">
        <v>3600</v>
      </c>
      <c r="F3666" s="2">
        <v>34185.3203125</v>
      </c>
      <c r="G3666" s="2">
        <v>223.789627075195</v>
      </c>
      <c r="H3666" s="1">
        <v>35486.166365581572</v>
      </c>
      <c r="I3666" s="1">
        <v>235.40762785825231</v>
      </c>
      <c r="J3666" s="1">
        <f t="shared" si="345"/>
        <v>3.805276771403872</v>
      </c>
      <c r="K3666" s="1">
        <f t="shared" si="346"/>
        <v>5.1914831508940207</v>
      </c>
      <c r="L3666" s="26"/>
      <c r="M3666" s="26"/>
      <c r="N3666" s="2">
        <v>0</v>
      </c>
      <c r="O3666" s="26"/>
      <c r="P3666" s="26"/>
      <c r="Q3666" s="26"/>
      <c r="R3666" s="26"/>
      <c r="S3666" s="26"/>
      <c r="T3666" s="26"/>
      <c r="U3666" s="26"/>
      <c r="V3666" s="26"/>
    </row>
    <row r="3667" spans="1:22" ht="14.5" x14ac:dyDescent="0.35">
      <c r="A3667" s="15">
        <v>30</v>
      </c>
      <c r="B3667" s="8">
        <v>180</v>
      </c>
      <c r="C3667" s="8">
        <v>1638888.8889000001</v>
      </c>
      <c r="D3667" s="8">
        <v>7833.3333330000005</v>
      </c>
      <c r="E3667" s="2">
        <v>3630</v>
      </c>
      <c r="F3667" s="2">
        <v>28449.49609375</v>
      </c>
      <c r="G3667" s="2">
        <v>186.877365112305</v>
      </c>
      <c r="H3667" s="1">
        <v>28198.629230456081</v>
      </c>
      <c r="I3667" s="1">
        <v>201.59982700359009</v>
      </c>
      <c r="J3667" s="1">
        <f t="shared" si="345"/>
        <v>-0.88179721168780634</v>
      </c>
      <c r="K3667" s="1">
        <f t="shared" si="346"/>
        <v>7.8781407702519495</v>
      </c>
      <c r="L3667" s="26"/>
      <c r="M3667" s="26"/>
      <c r="N3667" s="2">
        <v>1638888</v>
      </c>
      <c r="O3667" s="26"/>
      <c r="P3667" s="26"/>
      <c r="Q3667" s="26"/>
      <c r="R3667" s="26"/>
      <c r="S3667" s="26"/>
      <c r="T3667" s="26"/>
      <c r="U3667" s="26"/>
      <c r="V3667" s="26"/>
    </row>
    <row r="3668" spans="1:22" ht="14.5" x14ac:dyDescent="0.35">
      <c r="A3668" s="17">
        <v>30</v>
      </c>
      <c r="B3668" s="18">
        <v>180</v>
      </c>
      <c r="C3668" s="18">
        <v>1638888.8889000001</v>
      </c>
      <c r="D3668" s="18">
        <v>7833.3333330000005</v>
      </c>
      <c r="E3668" s="2">
        <v>3660</v>
      </c>
      <c r="F3668" s="2">
        <v>26752.208984375</v>
      </c>
      <c r="G3668" s="2">
        <v>180.98545837402301</v>
      </c>
      <c r="H3668" s="1">
        <v>27164.025051049932</v>
      </c>
      <c r="I3668" s="1">
        <v>188.64939583499341</v>
      </c>
      <c r="J3668" s="1">
        <f t="shared" si="345"/>
        <v>1.5393721950791379</v>
      </c>
      <c r="K3668" s="1">
        <f t="shared" si="346"/>
        <v>4.2345597982420085</v>
      </c>
      <c r="L3668" s="26"/>
      <c r="M3668" s="26"/>
      <c r="N3668" s="16">
        <v>1638888</v>
      </c>
      <c r="O3668" s="26"/>
      <c r="P3668" s="26"/>
      <c r="Q3668" s="26"/>
      <c r="R3668" s="26"/>
      <c r="S3668" s="26"/>
      <c r="T3668" s="26"/>
      <c r="U3668" s="26"/>
      <c r="V3668" s="26"/>
    </row>
    <row r="3669" spans="1:22" ht="14.5" x14ac:dyDescent="0.35">
      <c r="A3669" s="15">
        <v>31</v>
      </c>
      <c r="B3669" s="8">
        <v>180</v>
      </c>
      <c r="C3669" s="8">
        <v>1138888.8887999998</v>
      </c>
      <c r="D3669" s="8">
        <v>3500.0000009999999</v>
      </c>
      <c r="E3669" s="2">
        <v>30</v>
      </c>
      <c r="F3669" s="2">
        <v>157.23452758789099</v>
      </c>
      <c r="G3669" s="2">
        <v>531.29541015625</v>
      </c>
      <c r="H3669" s="1">
        <v>171.300966408573</v>
      </c>
      <c r="I3669" s="1">
        <v>534.00292542316959</v>
      </c>
      <c r="J3669" s="1">
        <f t="shared" si="345"/>
        <v>8.9461513552226304</v>
      </c>
      <c r="K3669" s="1">
        <f t="shared" si="346"/>
        <v>0.50960637249309682</v>
      </c>
      <c r="L3669" s="26">
        <f t="shared" ref="L3669:M3669" si="347">AVERAGE(J3669:J3790)</f>
        <v>-1.3398971518445202</v>
      </c>
      <c r="M3669" s="26">
        <f t="shared" si="347"/>
        <v>-1.0415384390419333</v>
      </c>
      <c r="N3669" s="2">
        <v>1138890</v>
      </c>
      <c r="O3669" s="26">
        <f t="shared" ref="O3669:P3669" si="348">ABS(L3669)</f>
        <v>1.3398971518445202</v>
      </c>
      <c r="P3669" s="26">
        <f t="shared" si="348"/>
        <v>1.0415384390419333</v>
      </c>
      <c r="Q3669" s="26">
        <f t="shared" ref="Q3669" si="349">SUM(G3669:G3790)*30</f>
        <v>1528306.8663024902</v>
      </c>
      <c r="R3669" s="26">
        <f t="shared" ref="R3669" si="350">SUM(I3669:I3790)*30</f>
        <v>1512440.1795872971</v>
      </c>
      <c r="S3669" s="26">
        <f t="shared" ref="S3669" si="351">SUM(F3669:F3790)*30</f>
        <v>41442220.149536133</v>
      </c>
      <c r="T3669" s="26">
        <f t="shared" ref="T3669" si="352">SUM(H3669:H3790)*30</f>
        <v>39410605.864716053</v>
      </c>
      <c r="U3669" s="26">
        <f t="shared" ref="U3669" si="353">(R3669-Q3669)/Q3669*100</f>
        <v>-1.0381872296092058</v>
      </c>
      <c r="V3669" s="26">
        <f t="shared" ref="V3669" si="354">(T3669-S3669)/S3669*100</f>
        <v>-4.9022814836883679</v>
      </c>
    </row>
    <row r="3670" spans="1:22" ht="14.5" x14ac:dyDescent="0.35">
      <c r="A3670" s="15">
        <v>31</v>
      </c>
      <c r="B3670" s="8">
        <v>180</v>
      </c>
      <c r="C3670" s="8">
        <v>1138888.8887999998</v>
      </c>
      <c r="D3670" s="8">
        <v>3500.0000009999999</v>
      </c>
      <c r="E3670" s="2">
        <v>60</v>
      </c>
      <c r="F3670" s="2">
        <v>144.36053466796901</v>
      </c>
      <c r="G3670" s="2">
        <v>487.794189453125</v>
      </c>
      <c r="H3670" s="1">
        <v>175.7026305014796</v>
      </c>
      <c r="I3670" s="1">
        <v>480.83259170347759</v>
      </c>
      <c r="J3670" s="1">
        <f t="shared" si="345"/>
        <v>21.710986250915322</v>
      </c>
      <c r="K3670" s="1">
        <f t="shared" si="346"/>
        <v>-1.4271588100408052</v>
      </c>
      <c r="L3670" s="26"/>
      <c r="M3670" s="26"/>
      <c r="N3670" s="2">
        <v>1138890</v>
      </c>
      <c r="O3670" s="26"/>
      <c r="P3670" s="26"/>
      <c r="Q3670" s="26"/>
      <c r="R3670" s="26"/>
      <c r="S3670" s="26"/>
      <c r="T3670" s="26"/>
      <c r="U3670" s="26"/>
      <c r="V3670" s="26"/>
    </row>
    <row r="3671" spans="1:22" ht="14.5" x14ac:dyDescent="0.35">
      <c r="A3671" s="15">
        <v>31</v>
      </c>
      <c r="B3671" s="8">
        <v>180</v>
      </c>
      <c r="C3671" s="8">
        <v>1138888.8887999998</v>
      </c>
      <c r="D3671" s="8">
        <v>3500.0000009999999</v>
      </c>
      <c r="E3671" s="2">
        <v>90</v>
      </c>
      <c r="F3671" s="2">
        <v>137.75497436523401</v>
      </c>
      <c r="G3671" s="2">
        <v>465.47402954101602</v>
      </c>
      <c r="H3671" s="1">
        <v>179.9137333666522</v>
      </c>
      <c r="I3671" s="1">
        <v>462.70343212991253</v>
      </c>
      <c r="J3671" s="1">
        <f t="shared" si="345"/>
        <v>30.604164528854959</v>
      </c>
      <c r="K3671" s="1">
        <f t="shared" si="346"/>
        <v>-0.59522062140297316</v>
      </c>
      <c r="L3671" s="26"/>
      <c r="M3671" s="26"/>
      <c r="N3671" s="2">
        <v>1138890</v>
      </c>
      <c r="O3671" s="26"/>
      <c r="P3671" s="26"/>
      <c r="Q3671" s="26"/>
      <c r="R3671" s="26"/>
      <c r="S3671" s="26"/>
      <c r="T3671" s="26"/>
      <c r="U3671" s="26"/>
      <c r="V3671" s="26"/>
    </row>
    <row r="3672" spans="1:22" ht="14.5" x14ac:dyDescent="0.35">
      <c r="A3672" s="15">
        <v>31</v>
      </c>
      <c r="B3672" s="8">
        <v>180</v>
      </c>
      <c r="C3672" s="8">
        <v>1138888.8887999998</v>
      </c>
      <c r="D3672" s="8">
        <v>3500.0000009999999</v>
      </c>
      <c r="E3672" s="2">
        <v>120</v>
      </c>
      <c r="F3672" s="2">
        <v>135.90203857421901</v>
      </c>
      <c r="G3672" s="2">
        <v>459.21298217773398</v>
      </c>
      <c r="H3672" s="1">
        <v>184.12544547073509</v>
      </c>
      <c r="I3672" s="1">
        <v>453.21482731168879</v>
      </c>
      <c r="J3672" s="1">
        <f t="shared" si="345"/>
        <v>35.483946673971523</v>
      </c>
      <c r="K3672" s="1">
        <f t="shared" si="346"/>
        <v>-1.3061814667346785</v>
      </c>
      <c r="L3672" s="26"/>
      <c r="M3672" s="26"/>
      <c r="N3672" s="2">
        <v>1138890</v>
      </c>
      <c r="O3672" s="26"/>
      <c r="P3672" s="26"/>
      <c r="Q3672" s="26"/>
      <c r="R3672" s="26"/>
      <c r="S3672" s="26"/>
      <c r="T3672" s="26"/>
      <c r="U3672" s="26"/>
      <c r="V3672" s="26"/>
    </row>
    <row r="3673" spans="1:22" ht="14.5" x14ac:dyDescent="0.35">
      <c r="A3673" s="15">
        <v>31</v>
      </c>
      <c r="B3673" s="8">
        <v>180</v>
      </c>
      <c r="C3673" s="8">
        <v>1138888.8887999998</v>
      </c>
      <c r="D3673" s="8">
        <v>3500.0000009999999</v>
      </c>
      <c r="E3673" s="2">
        <v>150</v>
      </c>
      <c r="F3673" s="2">
        <v>135.14628601074199</v>
      </c>
      <c r="G3673" s="2">
        <v>456.65924072265602</v>
      </c>
      <c r="H3673" s="1">
        <v>188.33717208050641</v>
      </c>
      <c r="I3673" s="1">
        <v>445.91859720705708</v>
      </c>
      <c r="J3673" s="1">
        <f t="shared" si="345"/>
        <v>39.358008007365136</v>
      </c>
      <c r="K3673" s="1">
        <f t="shared" si="346"/>
        <v>-2.3520039797294037</v>
      </c>
      <c r="L3673" s="26"/>
      <c r="M3673" s="26"/>
      <c r="N3673" s="2">
        <v>1138890</v>
      </c>
      <c r="O3673" s="26"/>
      <c r="P3673" s="26"/>
      <c r="Q3673" s="26"/>
      <c r="R3673" s="26"/>
      <c r="S3673" s="26"/>
      <c r="T3673" s="26"/>
      <c r="U3673" s="26"/>
      <c r="V3673" s="26"/>
    </row>
    <row r="3674" spans="1:22" ht="14.5" x14ac:dyDescent="0.35">
      <c r="A3674" s="15">
        <v>31</v>
      </c>
      <c r="B3674" s="8">
        <v>180</v>
      </c>
      <c r="C3674" s="8">
        <v>1138888.8887999998</v>
      </c>
      <c r="D3674" s="8">
        <v>3500.0000009999999</v>
      </c>
      <c r="E3674" s="2">
        <v>180</v>
      </c>
      <c r="F3674" s="2">
        <v>134.894119262695</v>
      </c>
      <c r="G3674" s="2">
        <v>455.80715942382801</v>
      </c>
      <c r="H3674" s="1">
        <v>188.9219689059685</v>
      </c>
      <c r="I3674" s="1">
        <v>443.07936608599618</v>
      </c>
      <c r="J3674" s="1">
        <f t="shared" si="345"/>
        <v>40.052042252530512</v>
      </c>
      <c r="K3674" s="1">
        <f t="shared" si="346"/>
        <v>-2.7923636289347984</v>
      </c>
      <c r="L3674" s="26"/>
      <c r="M3674" s="26"/>
      <c r="N3674" s="2">
        <v>1138890</v>
      </c>
      <c r="O3674" s="26"/>
      <c r="P3674" s="26"/>
      <c r="Q3674" s="26"/>
      <c r="R3674" s="26"/>
      <c r="S3674" s="26"/>
      <c r="T3674" s="26"/>
      <c r="U3674" s="26"/>
      <c r="V3674" s="26"/>
    </row>
    <row r="3675" spans="1:22" ht="14.5" x14ac:dyDescent="0.35">
      <c r="A3675" s="15">
        <v>31</v>
      </c>
      <c r="B3675" s="8">
        <v>180</v>
      </c>
      <c r="C3675" s="8">
        <v>1138888.8887999998</v>
      </c>
      <c r="D3675" s="8">
        <v>3500.0000009999999</v>
      </c>
      <c r="E3675" s="2">
        <v>210</v>
      </c>
      <c r="F3675" s="2">
        <v>118.26821899414099</v>
      </c>
      <c r="G3675" s="2">
        <v>399.62820434570301</v>
      </c>
      <c r="H3675" s="1">
        <v>188.9219689059685</v>
      </c>
      <c r="I3675" s="1">
        <v>401.98896317605943</v>
      </c>
      <c r="J3675" s="1">
        <f t="shared" si="345"/>
        <v>59.740267091810772</v>
      </c>
      <c r="K3675" s="1">
        <f t="shared" si="346"/>
        <v>0.5907387928791471</v>
      </c>
      <c r="L3675" s="26"/>
      <c r="M3675" s="26"/>
      <c r="N3675" s="2">
        <v>4.2083768110948199E-14</v>
      </c>
      <c r="O3675" s="26"/>
      <c r="P3675" s="26"/>
      <c r="Q3675" s="26"/>
      <c r="R3675" s="26"/>
      <c r="S3675" s="26"/>
      <c r="T3675" s="26"/>
      <c r="U3675" s="26"/>
      <c r="V3675" s="26"/>
    </row>
    <row r="3676" spans="1:22" ht="14.5" x14ac:dyDescent="0.35">
      <c r="A3676" s="15">
        <v>31</v>
      </c>
      <c r="B3676" s="8">
        <v>180</v>
      </c>
      <c r="C3676" s="8">
        <v>1138888.8887999998</v>
      </c>
      <c r="D3676" s="8">
        <v>3500.0000009999999</v>
      </c>
      <c r="E3676" s="2">
        <v>240</v>
      </c>
      <c r="F3676" s="2">
        <v>119.632675170898</v>
      </c>
      <c r="G3676" s="2">
        <v>404.23562622070301</v>
      </c>
      <c r="H3676" s="1">
        <v>188.9219689059685</v>
      </c>
      <c r="I3676" s="1">
        <v>394.15959077937708</v>
      </c>
      <c r="J3676" s="1">
        <f t="shared" si="345"/>
        <v>57.918368569530998</v>
      </c>
      <c r="K3676" s="1">
        <f t="shared" si="346"/>
        <v>-2.4926144030226203</v>
      </c>
      <c r="L3676" s="26"/>
      <c r="M3676" s="26"/>
      <c r="N3676" s="2">
        <v>0</v>
      </c>
      <c r="O3676" s="26"/>
      <c r="P3676" s="26"/>
      <c r="Q3676" s="26"/>
      <c r="R3676" s="26"/>
      <c r="S3676" s="26"/>
      <c r="T3676" s="26"/>
      <c r="U3676" s="26"/>
      <c r="V3676" s="26"/>
    </row>
    <row r="3677" spans="1:22" ht="14.5" x14ac:dyDescent="0.35">
      <c r="A3677" s="15">
        <v>31</v>
      </c>
      <c r="B3677" s="8">
        <v>180</v>
      </c>
      <c r="C3677" s="8">
        <v>1138888.8887999998</v>
      </c>
      <c r="D3677" s="8">
        <v>3500.0000009999999</v>
      </c>
      <c r="E3677" s="2">
        <v>270</v>
      </c>
      <c r="F3677" s="2">
        <v>121.769966125488</v>
      </c>
      <c r="G3677" s="2">
        <v>411.42462158203102</v>
      </c>
      <c r="H3677" s="1">
        <v>188.9219689059685</v>
      </c>
      <c r="I3677" s="1">
        <v>391.7281796157348</v>
      </c>
      <c r="J3677" s="1">
        <f t="shared" si="345"/>
        <v>55.146605453826048</v>
      </c>
      <c r="K3677" s="1">
        <f t="shared" si="346"/>
        <v>-4.7873756049306078</v>
      </c>
      <c r="L3677" s="26"/>
      <c r="M3677" s="26"/>
      <c r="N3677" s="2">
        <v>1.26248553169832E-13</v>
      </c>
      <c r="O3677" s="26"/>
      <c r="P3677" s="26"/>
      <c r="Q3677" s="26"/>
      <c r="R3677" s="26"/>
      <c r="S3677" s="26"/>
      <c r="T3677" s="26"/>
      <c r="U3677" s="26"/>
      <c r="V3677" s="26"/>
    </row>
    <row r="3678" spans="1:22" ht="14.5" x14ac:dyDescent="0.35">
      <c r="A3678" s="15">
        <v>31</v>
      </c>
      <c r="B3678" s="8">
        <v>180</v>
      </c>
      <c r="C3678" s="8">
        <v>1138888.8887999998</v>
      </c>
      <c r="D3678" s="8">
        <v>3500.0000009999999</v>
      </c>
      <c r="E3678" s="2">
        <v>300</v>
      </c>
      <c r="F3678" s="2">
        <v>122.33209228515599</v>
      </c>
      <c r="G3678" s="2">
        <v>413.11404418945301</v>
      </c>
      <c r="H3678" s="1">
        <v>188.9219689059685</v>
      </c>
      <c r="I3678" s="1">
        <v>397.66504081755551</v>
      </c>
      <c r="J3678" s="1">
        <f t="shared" si="345"/>
        <v>54.43369387126279</v>
      </c>
      <c r="K3678" s="1">
        <f t="shared" si="346"/>
        <v>-3.7396461314233687</v>
      </c>
      <c r="L3678" s="26"/>
      <c r="M3678" s="26"/>
      <c r="N3678" s="2">
        <v>0</v>
      </c>
      <c r="O3678" s="26"/>
      <c r="P3678" s="26"/>
      <c r="Q3678" s="26"/>
      <c r="R3678" s="26"/>
      <c r="S3678" s="26"/>
      <c r="T3678" s="26"/>
      <c r="U3678" s="26"/>
      <c r="V3678" s="26"/>
    </row>
    <row r="3679" spans="1:22" ht="14.5" x14ac:dyDescent="0.35">
      <c r="A3679" s="15">
        <v>31</v>
      </c>
      <c r="B3679" s="8">
        <v>180</v>
      </c>
      <c r="C3679" s="8">
        <v>1138888.8887999998</v>
      </c>
      <c r="D3679" s="8">
        <v>3500.0000009999999</v>
      </c>
      <c r="E3679" s="2">
        <v>330</v>
      </c>
      <c r="F3679" s="2">
        <v>123.96484375</v>
      </c>
      <c r="G3679" s="2">
        <v>417.85925292968801</v>
      </c>
      <c r="H3679" s="1">
        <v>188.9219689059685</v>
      </c>
      <c r="I3679" s="1">
        <v>406.42172419791171</v>
      </c>
      <c r="J3679" s="1">
        <f t="shared" si="345"/>
        <v>52.399634598796077</v>
      </c>
      <c r="K3679" s="1">
        <f t="shared" si="346"/>
        <v>-2.7371725411333316</v>
      </c>
      <c r="L3679" s="26"/>
      <c r="M3679" s="26"/>
      <c r="N3679" s="2">
        <v>0</v>
      </c>
      <c r="O3679" s="26"/>
      <c r="P3679" s="26"/>
      <c r="Q3679" s="26"/>
      <c r="R3679" s="26"/>
      <c r="S3679" s="26"/>
      <c r="T3679" s="26"/>
      <c r="U3679" s="26"/>
      <c r="V3679" s="26"/>
    </row>
    <row r="3680" spans="1:22" ht="14.5" x14ac:dyDescent="0.35">
      <c r="A3680" s="15">
        <v>31</v>
      </c>
      <c r="B3680" s="8">
        <v>180</v>
      </c>
      <c r="C3680" s="8">
        <v>1138888.8887999998</v>
      </c>
      <c r="D3680" s="8">
        <v>3500.0000009999999</v>
      </c>
      <c r="E3680" s="2">
        <v>360</v>
      </c>
      <c r="F3680" s="2">
        <v>127.38924407959</v>
      </c>
      <c r="G3680" s="2">
        <v>427.30456542968699</v>
      </c>
      <c r="H3680" s="1">
        <v>188.9219689059685</v>
      </c>
      <c r="I3680" s="1">
        <v>415.94965766283173</v>
      </c>
      <c r="J3680" s="1">
        <f t="shared" si="345"/>
        <v>48.302920133456638</v>
      </c>
      <c r="K3680" s="1">
        <f t="shared" si="346"/>
        <v>-2.6573335942332013</v>
      </c>
      <c r="L3680" s="26"/>
      <c r="M3680" s="26"/>
      <c r="N3680" s="2">
        <v>7.36454083480331E-14</v>
      </c>
      <c r="O3680" s="26"/>
      <c r="P3680" s="26"/>
      <c r="Q3680" s="26"/>
      <c r="R3680" s="26"/>
      <c r="S3680" s="26"/>
      <c r="T3680" s="26"/>
      <c r="U3680" s="26"/>
      <c r="V3680" s="26"/>
    </row>
    <row r="3681" spans="1:22" ht="14.5" x14ac:dyDescent="0.35">
      <c r="A3681" s="15">
        <v>31</v>
      </c>
      <c r="B3681" s="8">
        <v>180</v>
      </c>
      <c r="C3681" s="8">
        <v>1138888.8887999998</v>
      </c>
      <c r="D3681" s="8">
        <v>3500.0000009999999</v>
      </c>
      <c r="E3681" s="2">
        <v>390</v>
      </c>
      <c r="F3681" s="2">
        <v>148.63795471191401</v>
      </c>
      <c r="G3681" s="2">
        <v>493.43896484375</v>
      </c>
      <c r="H3681" s="1">
        <v>110.0935326869251</v>
      </c>
      <c r="I3681" s="1">
        <v>481.42646819845481</v>
      </c>
      <c r="J3681" s="1">
        <f t="shared" si="345"/>
        <v>-25.931749464458555</v>
      </c>
      <c r="K3681" s="1">
        <f t="shared" si="346"/>
        <v>-2.4344442780474389</v>
      </c>
      <c r="L3681" s="26"/>
      <c r="M3681" s="26"/>
      <c r="N3681" s="2">
        <v>1138890</v>
      </c>
      <c r="O3681" s="26"/>
      <c r="P3681" s="26"/>
      <c r="Q3681" s="26"/>
      <c r="R3681" s="26"/>
      <c r="S3681" s="26"/>
      <c r="T3681" s="26"/>
      <c r="U3681" s="26"/>
      <c r="V3681" s="26"/>
    </row>
    <row r="3682" spans="1:22" ht="14.5" x14ac:dyDescent="0.35">
      <c r="A3682" s="15">
        <v>31</v>
      </c>
      <c r="B3682" s="8">
        <v>180</v>
      </c>
      <c r="C3682" s="8">
        <v>1138888.8887999998</v>
      </c>
      <c r="D3682" s="8">
        <v>3500.0000009999999</v>
      </c>
      <c r="E3682" s="2">
        <v>420</v>
      </c>
      <c r="F3682" s="2">
        <v>157.06652832031301</v>
      </c>
      <c r="G3682" s="2">
        <v>511.65118408203102</v>
      </c>
      <c r="H3682" s="1">
        <v>110.0935326869251</v>
      </c>
      <c r="I3682" s="1">
        <v>501.34529014464749</v>
      </c>
      <c r="J3682" s="1">
        <f t="shared" si="345"/>
        <v>-29.906432729953586</v>
      </c>
      <c r="K3682" s="1">
        <f t="shared" si="346"/>
        <v>-2.0142421747491208</v>
      </c>
      <c r="L3682" s="26"/>
      <c r="M3682" s="26"/>
      <c r="N3682" s="2">
        <v>1138890</v>
      </c>
      <c r="O3682" s="26"/>
      <c r="P3682" s="26"/>
      <c r="Q3682" s="26"/>
      <c r="R3682" s="26"/>
      <c r="S3682" s="26"/>
      <c r="T3682" s="26"/>
      <c r="U3682" s="26"/>
      <c r="V3682" s="26"/>
    </row>
    <row r="3683" spans="1:22" ht="14.5" x14ac:dyDescent="0.35">
      <c r="A3683" s="15">
        <v>31</v>
      </c>
      <c r="B3683" s="8">
        <v>180</v>
      </c>
      <c r="C3683" s="8">
        <v>1138888.8887999998</v>
      </c>
      <c r="D3683" s="8">
        <v>3500.0000009999999</v>
      </c>
      <c r="E3683" s="2">
        <v>450</v>
      </c>
      <c r="F3683" s="2">
        <v>166.336181640625</v>
      </c>
      <c r="G3683" s="2">
        <v>525.92108154296898</v>
      </c>
      <c r="H3683" s="1">
        <v>110.0935326869251</v>
      </c>
      <c r="I3683" s="1">
        <v>518.72098342548441</v>
      </c>
      <c r="J3683" s="1">
        <f t="shared" si="345"/>
        <v>-33.812636793126622</v>
      </c>
      <c r="K3683" s="1">
        <f t="shared" si="346"/>
        <v>-1.3690453511315095</v>
      </c>
      <c r="L3683" s="26"/>
      <c r="M3683" s="26"/>
      <c r="N3683" s="2">
        <v>1138890</v>
      </c>
      <c r="O3683" s="26"/>
      <c r="P3683" s="26"/>
      <c r="Q3683" s="26"/>
      <c r="R3683" s="26"/>
      <c r="S3683" s="26"/>
      <c r="T3683" s="26"/>
      <c r="U3683" s="26"/>
      <c r="V3683" s="26"/>
    </row>
    <row r="3684" spans="1:22" ht="14.5" x14ac:dyDescent="0.35">
      <c r="A3684" s="15">
        <v>31</v>
      </c>
      <c r="B3684" s="8">
        <v>180</v>
      </c>
      <c r="C3684" s="8">
        <v>1138888.8887999998</v>
      </c>
      <c r="D3684" s="8">
        <v>3500.0000009999999</v>
      </c>
      <c r="E3684" s="2">
        <v>480</v>
      </c>
      <c r="F3684" s="2">
        <v>179.88162231445301</v>
      </c>
      <c r="G3684" s="2">
        <v>543.08551025390602</v>
      </c>
      <c r="H3684" s="1">
        <v>110.0935326869251</v>
      </c>
      <c r="I3684" s="1">
        <v>543.79408686698127</v>
      </c>
      <c r="J3684" s="1">
        <f t="shared" si="345"/>
        <v>-38.796675685707676</v>
      </c>
      <c r="K3684" s="1">
        <f t="shared" si="346"/>
        <v>0.13047238412676015</v>
      </c>
      <c r="L3684" s="26"/>
      <c r="M3684" s="26"/>
      <c r="N3684" s="2">
        <v>1138890</v>
      </c>
      <c r="O3684" s="26"/>
      <c r="P3684" s="26"/>
      <c r="Q3684" s="26"/>
      <c r="R3684" s="26"/>
      <c r="S3684" s="26"/>
      <c r="T3684" s="26"/>
      <c r="U3684" s="26"/>
      <c r="V3684" s="26"/>
    </row>
    <row r="3685" spans="1:22" ht="14.5" x14ac:dyDescent="0.35">
      <c r="A3685" s="15">
        <v>31</v>
      </c>
      <c r="B3685" s="8">
        <v>180</v>
      </c>
      <c r="C3685" s="8">
        <v>1138888.8887999998</v>
      </c>
      <c r="D3685" s="8">
        <v>3500.0000009999999</v>
      </c>
      <c r="E3685" s="2">
        <v>510</v>
      </c>
      <c r="F3685" s="2">
        <v>201.37905883789099</v>
      </c>
      <c r="G3685" s="2">
        <v>565.50598144531295</v>
      </c>
      <c r="H3685" s="1">
        <v>110.0935326869251</v>
      </c>
      <c r="I3685" s="1">
        <v>555.4391273521112</v>
      </c>
      <c r="J3685" s="1">
        <f t="shared" si="345"/>
        <v>-45.330198024438197</v>
      </c>
      <c r="K3685" s="1">
        <f t="shared" si="346"/>
        <v>-1.780149887623296</v>
      </c>
      <c r="L3685" s="26"/>
      <c r="M3685" s="26"/>
      <c r="N3685" s="2">
        <v>1138890</v>
      </c>
      <c r="O3685" s="26"/>
      <c r="P3685" s="26"/>
      <c r="Q3685" s="26"/>
      <c r="R3685" s="26"/>
      <c r="S3685" s="26"/>
      <c r="T3685" s="26"/>
      <c r="U3685" s="26"/>
      <c r="V3685" s="26"/>
    </row>
    <row r="3686" spans="1:22" ht="14.5" x14ac:dyDescent="0.35">
      <c r="A3686" s="15">
        <v>31</v>
      </c>
      <c r="B3686" s="8">
        <v>180</v>
      </c>
      <c r="C3686" s="8">
        <v>1138888.8887999998</v>
      </c>
      <c r="D3686" s="8">
        <v>3500.0000009999999</v>
      </c>
      <c r="E3686" s="2">
        <v>540</v>
      </c>
      <c r="F3686" s="2">
        <v>235.74505615234401</v>
      </c>
      <c r="G3686" s="2">
        <v>589.67230224609398</v>
      </c>
      <c r="H3686" s="1">
        <v>122.7863871330822</v>
      </c>
      <c r="I3686" s="1">
        <v>574.69214827707799</v>
      </c>
      <c r="J3686" s="1">
        <f t="shared" si="345"/>
        <v>-47.915604620894044</v>
      </c>
      <c r="K3686" s="1">
        <f t="shared" si="346"/>
        <v>-2.5404201472505599</v>
      </c>
      <c r="L3686" s="26"/>
      <c r="M3686" s="26"/>
      <c r="N3686" s="2">
        <v>1138890</v>
      </c>
      <c r="O3686" s="26"/>
      <c r="P3686" s="26"/>
      <c r="Q3686" s="26"/>
      <c r="R3686" s="26"/>
      <c r="S3686" s="26"/>
      <c r="T3686" s="26"/>
      <c r="U3686" s="26"/>
      <c r="V3686" s="26"/>
    </row>
    <row r="3687" spans="1:22" ht="14.5" x14ac:dyDescent="0.35">
      <c r="A3687" s="15">
        <v>31</v>
      </c>
      <c r="B3687" s="8">
        <v>180</v>
      </c>
      <c r="C3687" s="8">
        <v>1138888.8887999998</v>
      </c>
      <c r="D3687" s="8">
        <v>3500.0000009999999</v>
      </c>
      <c r="E3687" s="2">
        <v>570</v>
      </c>
      <c r="F3687" s="2">
        <v>257.90261840820301</v>
      </c>
      <c r="G3687" s="2">
        <v>546.41638183593795</v>
      </c>
      <c r="H3687" s="1">
        <v>373.82136537813068</v>
      </c>
      <c r="I3687" s="1">
        <v>553.2367695699952</v>
      </c>
      <c r="J3687" s="1">
        <f t="shared" si="345"/>
        <v>44.946711935453806</v>
      </c>
      <c r="K3687" s="1">
        <f t="shared" si="346"/>
        <v>1.248203377640511</v>
      </c>
      <c r="L3687" s="26"/>
      <c r="M3687" s="26"/>
      <c r="N3687" s="2">
        <v>1.05207529699832E-13</v>
      </c>
      <c r="O3687" s="26"/>
      <c r="P3687" s="26"/>
      <c r="Q3687" s="26"/>
      <c r="R3687" s="26"/>
      <c r="S3687" s="26"/>
      <c r="T3687" s="26"/>
      <c r="U3687" s="26"/>
      <c r="V3687" s="26"/>
    </row>
    <row r="3688" spans="1:22" ht="14.5" x14ac:dyDescent="0.35">
      <c r="A3688" s="15">
        <v>31</v>
      </c>
      <c r="B3688" s="8">
        <v>180</v>
      </c>
      <c r="C3688" s="8">
        <v>1138888.8887999998</v>
      </c>
      <c r="D3688" s="8">
        <v>3500.0000009999999</v>
      </c>
      <c r="E3688" s="2">
        <v>600</v>
      </c>
      <c r="F3688" s="2">
        <v>339.73324584960898</v>
      </c>
      <c r="G3688" s="2">
        <v>566.144287109375</v>
      </c>
      <c r="H3688" s="1">
        <v>373.82136537813068</v>
      </c>
      <c r="I3688" s="1">
        <v>560.1950147639983</v>
      </c>
      <c r="J3688" s="1">
        <f t="shared" si="345"/>
        <v>10.033789729136966</v>
      </c>
      <c r="K3688" s="1">
        <f t="shared" si="346"/>
        <v>-1.0508403035827758</v>
      </c>
      <c r="L3688" s="26"/>
      <c r="M3688" s="26"/>
      <c r="N3688" s="2">
        <v>5.2604361161110901E-14</v>
      </c>
      <c r="O3688" s="26"/>
      <c r="P3688" s="26"/>
      <c r="Q3688" s="26"/>
      <c r="R3688" s="26"/>
      <c r="S3688" s="26"/>
      <c r="T3688" s="26"/>
      <c r="U3688" s="26"/>
      <c r="V3688" s="26"/>
    </row>
    <row r="3689" spans="1:22" ht="14.5" x14ac:dyDescent="0.35">
      <c r="A3689" s="15">
        <v>31</v>
      </c>
      <c r="B3689" s="8">
        <v>180</v>
      </c>
      <c r="C3689" s="8">
        <v>1138888.8887999998</v>
      </c>
      <c r="D3689" s="8">
        <v>3500.0000009999999</v>
      </c>
      <c r="E3689" s="2">
        <v>630</v>
      </c>
      <c r="F3689" s="2">
        <v>471.12268066406301</v>
      </c>
      <c r="G3689" s="2">
        <v>600.26025390625</v>
      </c>
      <c r="H3689" s="1">
        <v>464.01669107209239</v>
      </c>
      <c r="I3689" s="1">
        <v>584.66569806117673</v>
      </c>
      <c r="J3689" s="1">
        <f t="shared" si="345"/>
        <v>-1.5083098062599105</v>
      </c>
      <c r="K3689" s="1">
        <f t="shared" si="346"/>
        <v>-2.5979657562849172</v>
      </c>
      <c r="L3689" s="26"/>
      <c r="M3689" s="26"/>
      <c r="N3689" s="2">
        <v>1.05218568233201E-14</v>
      </c>
      <c r="O3689" s="26"/>
      <c r="P3689" s="26"/>
      <c r="Q3689" s="26"/>
      <c r="R3689" s="26"/>
      <c r="S3689" s="26"/>
      <c r="T3689" s="26"/>
      <c r="U3689" s="26"/>
      <c r="V3689" s="26"/>
    </row>
    <row r="3690" spans="1:22" ht="14.5" x14ac:dyDescent="0.35">
      <c r="A3690" s="15">
        <v>31</v>
      </c>
      <c r="B3690" s="8">
        <v>180</v>
      </c>
      <c r="C3690" s="8">
        <v>1138888.8887999998</v>
      </c>
      <c r="D3690" s="8">
        <v>3500.0000009999999</v>
      </c>
      <c r="E3690" s="2">
        <v>660</v>
      </c>
      <c r="F3690" s="2">
        <v>693.21453857421898</v>
      </c>
      <c r="G3690" s="2">
        <v>639.11187744140602</v>
      </c>
      <c r="H3690" s="1">
        <v>736.22507137215018</v>
      </c>
      <c r="I3690" s="1">
        <v>615.42339288454036</v>
      </c>
      <c r="J3690" s="1">
        <f t="shared" si="345"/>
        <v>6.2045053016911416</v>
      </c>
      <c r="K3690" s="1">
        <f t="shared" si="346"/>
        <v>-3.7064691477334386</v>
      </c>
      <c r="L3690" s="26"/>
      <c r="M3690" s="26"/>
      <c r="N3690" s="2">
        <v>0</v>
      </c>
      <c r="O3690" s="26"/>
      <c r="P3690" s="26"/>
      <c r="Q3690" s="26"/>
      <c r="R3690" s="26"/>
      <c r="S3690" s="26"/>
      <c r="T3690" s="26"/>
      <c r="U3690" s="26"/>
      <c r="V3690" s="26"/>
    </row>
    <row r="3691" spans="1:22" ht="14.5" x14ac:dyDescent="0.35">
      <c r="A3691" s="15">
        <v>31</v>
      </c>
      <c r="B3691" s="8">
        <v>180</v>
      </c>
      <c r="C3691" s="8">
        <v>1138888.8887999998</v>
      </c>
      <c r="D3691" s="8">
        <v>3500.0000009999999</v>
      </c>
      <c r="E3691" s="2">
        <v>690</v>
      </c>
      <c r="F3691" s="2">
        <v>1056.50402832031</v>
      </c>
      <c r="G3691" s="2">
        <v>662.06457519531295</v>
      </c>
      <c r="H3691" s="1">
        <v>1189.080824732388</v>
      </c>
      <c r="I3691" s="1">
        <v>648.43800412032476</v>
      </c>
      <c r="J3691" s="1">
        <f t="shared" si="345"/>
        <v>12.54863141628112</v>
      </c>
      <c r="K3691" s="1">
        <f t="shared" si="346"/>
        <v>-2.058193654443492</v>
      </c>
      <c r="L3691" s="26"/>
      <c r="M3691" s="26"/>
      <c r="N3691" s="2">
        <v>0</v>
      </c>
      <c r="O3691" s="26"/>
      <c r="P3691" s="26"/>
      <c r="Q3691" s="26"/>
      <c r="R3691" s="26"/>
      <c r="S3691" s="26"/>
      <c r="T3691" s="26"/>
      <c r="U3691" s="26"/>
      <c r="V3691" s="26"/>
    </row>
    <row r="3692" spans="1:22" ht="14.5" x14ac:dyDescent="0.35">
      <c r="A3692" s="15">
        <v>31</v>
      </c>
      <c r="B3692" s="8">
        <v>180</v>
      </c>
      <c r="C3692" s="8">
        <v>1138888.8887999998</v>
      </c>
      <c r="D3692" s="8">
        <v>3500.0000009999999</v>
      </c>
      <c r="E3692" s="2">
        <v>720</v>
      </c>
      <c r="F3692" s="2">
        <v>1573.25244140625</v>
      </c>
      <c r="G3692" s="2">
        <v>678.69299316406295</v>
      </c>
      <c r="H3692" s="1">
        <v>1545.276705355426</v>
      </c>
      <c r="I3692" s="1">
        <v>682.26314765449229</v>
      </c>
      <c r="J3692" s="1">
        <f t="shared" si="345"/>
        <v>-1.7782102423319897</v>
      </c>
      <c r="K3692" s="1">
        <f t="shared" si="346"/>
        <v>0.52603379236100423</v>
      </c>
      <c r="L3692" s="26"/>
      <c r="M3692" s="26"/>
      <c r="N3692" s="2">
        <v>1.36769163160654E-13</v>
      </c>
      <c r="O3692" s="26"/>
      <c r="P3692" s="26"/>
      <c r="Q3692" s="26"/>
      <c r="R3692" s="26"/>
      <c r="S3692" s="26"/>
      <c r="T3692" s="26"/>
      <c r="U3692" s="26"/>
      <c r="V3692" s="26"/>
    </row>
    <row r="3693" spans="1:22" ht="14.5" x14ac:dyDescent="0.35">
      <c r="A3693" s="15">
        <v>31</v>
      </c>
      <c r="B3693" s="8">
        <v>180</v>
      </c>
      <c r="C3693" s="8">
        <v>1138888.8887999998</v>
      </c>
      <c r="D3693" s="8">
        <v>3500.0000009999999</v>
      </c>
      <c r="E3693" s="2">
        <v>750</v>
      </c>
      <c r="F3693" s="2">
        <v>2338.72924804687</v>
      </c>
      <c r="G3693" s="2">
        <v>752.17883300781205</v>
      </c>
      <c r="H3693" s="1">
        <v>1927.7525995683691</v>
      </c>
      <c r="I3693" s="1">
        <v>725.75403743208597</v>
      </c>
      <c r="J3693" s="1">
        <f t="shared" si="345"/>
        <v>-17.572647574391844</v>
      </c>
      <c r="K3693" s="1">
        <f t="shared" si="346"/>
        <v>-3.5131001320601687</v>
      </c>
      <c r="L3693" s="26"/>
      <c r="M3693" s="26"/>
      <c r="N3693" s="2">
        <v>1138890</v>
      </c>
      <c r="O3693" s="26"/>
      <c r="P3693" s="26"/>
      <c r="Q3693" s="26"/>
      <c r="R3693" s="26"/>
      <c r="S3693" s="26"/>
      <c r="T3693" s="26"/>
      <c r="U3693" s="26"/>
      <c r="V3693" s="26"/>
    </row>
    <row r="3694" spans="1:22" ht="14.5" x14ac:dyDescent="0.35">
      <c r="A3694" s="15">
        <v>31</v>
      </c>
      <c r="B3694" s="8">
        <v>180</v>
      </c>
      <c r="C3694" s="8">
        <v>1138888.8887999998</v>
      </c>
      <c r="D3694" s="8">
        <v>3500.0000009999999</v>
      </c>
      <c r="E3694" s="2">
        <v>780</v>
      </c>
      <c r="F3694" s="2">
        <v>2805.2978515625</v>
      </c>
      <c r="G3694" s="2">
        <v>743.33026123046898</v>
      </c>
      <c r="H3694" s="1">
        <v>2368.0882032078362</v>
      </c>
      <c r="I3694" s="1">
        <v>742.22837570741103</v>
      </c>
      <c r="J3694" s="1">
        <f t="shared" si="345"/>
        <v>-15.585141809849032</v>
      </c>
      <c r="K3694" s="1">
        <f t="shared" si="346"/>
        <v>-0.14823633323281399</v>
      </c>
      <c r="L3694" s="26"/>
      <c r="M3694" s="26"/>
      <c r="N3694" s="2">
        <v>1138890</v>
      </c>
      <c r="O3694" s="26"/>
      <c r="P3694" s="26"/>
      <c r="Q3694" s="26"/>
      <c r="R3694" s="26"/>
      <c r="S3694" s="26"/>
      <c r="T3694" s="26"/>
      <c r="U3694" s="26"/>
      <c r="V3694" s="26"/>
    </row>
    <row r="3695" spans="1:22" ht="14.5" x14ac:dyDescent="0.35">
      <c r="A3695" s="15">
        <v>31</v>
      </c>
      <c r="B3695" s="8">
        <v>180</v>
      </c>
      <c r="C3695" s="8">
        <v>1138888.8887999998</v>
      </c>
      <c r="D3695" s="8">
        <v>3500.0000009999999</v>
      </c>
      <c r="E3695" s="2">
        <v>810</v>
      </c>
      <c r="F3695" s="2">
        <v>3045.78491210938</v>
      </c>
      <c r="G3695" s="2">
        <v>723.92297363281205</v>
      </c>
      <c r="H3695" s="1">
        <v>2850.7818093487208</v>
      </c>
      <c r="I3695" s="1">
        <v>722.4582318329085</v>
      </c>
      <c r="J3695" s="1">
        <f t="shared" si="345"/>
        <v>-6.4023924337325715</v>
      </c>
      <c r="K3695" s="1">
        <f t="shared" si="346"/>
        <v>-0.2023339296103753</v>
      </c>
      <c r="L3695" s="26"/>
      <c r="M3695" s="26"/>
      <c r="N3695" s="2">
        <v>1138890</v>
      </c>
      <c r="O3695" s="26"/>
      <c r="P3695" s="26"/>
      <c r="Q3695" s="26"/>
      <c r="R3695" s="26"/>
      <c r="S3695" s="26"/>
      <c r="T3695" s="26"/>
      <c r="U3695" s="26"/>
      <c r="V3695" s="26"/>
    </row>
    <row r="3696" spans="1:22" ht="14.5" x14ac:dyDescent="0.35">
      <c r="A3696" s="15">
        <v>31</v>
      </c>
      <c r="B3696" s="8">
        <v>180</v>
      </c>
      <c r="C3696" s="8">
        <v>1138888.8887999998</v>
      </c>
      <c r="D3696" s="8">
        <v>3500.0000009999999</v>
      </c>
      <c r="E3696" s="2">
        <v>840</v>
      </c>
      <c r="F3696" s="2">
        <v>3490.76806640625</v>
      </c>
      <c r="G3696" s="2">
        <v>701.49951171875</v>
      </c>
      <c r="H3696" s="1">
        <v>3491.4878513603039</v>
      </c>
      <c r="I3696" s="1">
        <v>696.92228547491959</v>
      </c>
      <c r="J3696" s="1">
        <f t="shared" si="345"/>
        <v>2.0619672815872309E-2</v>
      </c>
      <c r="K3696" s="1">
        <f t="shared" si="346"/>
        <v>-0.65249172199930805</v>
      </c>
      <c r="L3696" s="26"/>
      <c r="M3696" s="26"/>
      <c r="N3696" s="2">
        <v>1138890</v>
      </c>
      <c r="O3696" s="26"/>
      <c r="P3696" s="26"/>
      <c r="Q3696" s="26"/>
      <c r="R3696" s="26"/>
      <c r="S3696" s="26"/>
      <c r="T3696" s="26"/>
      <c r="U3696" s="26"/>
      <c r="V3696" s="26"/>
    </row>
    <row r="3697" spans="1:22" ht="14.5" x14ac:dyDescent="0.35">
      <c r="A3697" s="15">
        <v>31</v>
      </c>
      <c r="B3697" s="8">
        <v>180</v>
      </c>
      <c r="C3697" s="8">
        <v>1138888.8887999998</v>
      </c>
      <c r="D3697" s="8">
        <v>3500.0000009999999</v>
      </c>
      <c r="E3697" s="2">
        <v>870</v>
      </c>
      <c r="F3697" s="2">
        <v>3655.95971679688</v>
      </c>
      <c r="G3697" s="2">
        <v>668.36541748046898</v>
      </c>
      <c r="H3697" s="1">
        <v>4346.2532918085271</v>
      </c>
      <c r="I3697" s="1">
        <v>670.86136901120653</v>
      </c>
      <c r="J3697" s="1">
        <f t="shared" si="345"/>
        <v>18.881323331878463</v>
      </c>
      <c r="K3697" s="1">
        <f t="shared" si="346"/>
        <v>0.37344115441318348</v>
      </c>
      <c r="L3697" s="26"/>
      <c r="M3697" s="26"/>
      <c r="N3697" s="2">
        <v>1138890</v>
      </c>
      <c r="O3697" s="26"/>
      <c r="P3697" s="26"/>
      <c r="Q3697" s="26"/>
      <c r="R3697" s="26"/>
      <c r="S3697" s="26"/>
      <c r="T3697" s="26"/>
      <c r="U3697" s="26"/>
      <c r="V3697" s="26"/>
    </row>
    <row r="3698" spans="1:22" ht="14.5" x14ac:dyDescent="0.35">
      <c r="A3698" s="15">
        <v>31</v>
      </c>
      <c r="B3698" s="8">
        <v>180</v>
      </c>
      <c r="C3698" s="8">
        <v>1138888.8887999998</v>
      </c>
      <c r="D3698" s="8">
        <v>3500.0000009999999</v>
      </c>
      <c r="E3698" s="2">
        <v>900</v>
      </c>
      <c r="F3698" s="2">
        <v>4578.12060546875</v>
      </c>
      <c r="G3698" s="2">
        <v>676.35614013671898</v>
      </c>
      <c r="H3698" s="1">
        <v>5367.2866454760042</v>
      </c>
      <c r="I3698" s="1">
        <v>644.7126944102373</v>
      </c>
      <c r="J3698" s="1">
        <f t="shared" si="345"/>
        <v>17.237773051775076</v>
      </c>
      <c r="K3698" s="1">
        <f t="shared" si="346"/>
        <v>-4.6785182906871006</v>
      </c>
      <c r="L3698" s="26"/>
      <c r="M3698" s="26"/>
      <c r="N3698" s="2">
        <v>1138890</v>
      </c>
      <c r="O3698" s="26"/>
      <c r="P3698" s="26"/>
      <c r="Q3698" s="26"/>
      <c r="R3698" s="26"/>
      <c r="S3698" s="26"/>
      <c r="T3698" s="26"/>
      <c r="U3698" s="26"/>
      <c r="V3698" s="26"/>
    </row>
    <row r="3699" spans="1:22" ht="14.5" x14ac:dyDescent="0.35">
      <c r="A3699" s="15">
        <v>31</v>
      </c>
      <c r="B3699" s="8">
        <v>180</v>
      </c>
      <c r="C3699" s="8">
        <v>1138888.8887999998</v>
      </c>
      <c r="D3699" s="8">
        <v>3500.0000009999999</v>
      </c>
      <c r="E3699" s="2">
        <v>930</v>
      </c>
      <c r="F3699" s="2">
        <v>4548.80029296875</v>
      </c>
      <c r="G3699" s="2">
        <v>555.13946533203102</v>
      </c>
      <c r="H3699" s="1">
        <v>4451.818496731953</v>
      </c>
      <c r="I3699" s="1">
        <v>586.12304033415205</v>
      </c>
      <c r="J3699" s="1">
        <f t="shared" si="345"/>
        <v>-2.1320302055622307</v>
      </c>
      <c r="K3699" s="1">
        <f t="shared" si="346"/>
        <v>5.5812236270375113</v>
      </c>
      <c r="L3699" s="26"/>
      <c r="M3699" s="26"/>
      <c r="N3699" s="2">
        <v>0</v>
      </c>
      <c r="O3699" s="26"/>
      <c r="P3699" s="26"/>
      <c r="Q3699" s="26"/>
      <c r="R3699" s="26"/>
      <c r="S3699" s="26"/>
      <c r="T3699" s="26"/>
      <c r="U3699" s="26"/>
      <c r="V3699" s="26"/>
    </row>
    <row r="3700" spans="1:22" ht="14.5" x14ac:dyDescent="0.35">
      <c r="A3700" s="15">
        <v>31</v>
      </c>
      <c r="B3700" s="8">
        <v>180</v>
      </c>
      <c r="C3700" s="8">
        <v>1138888.8887999998</v>
      </c>
      <c r="D3700" s="8">
        <v>3500.0000009999999</v>
      </c>
      <c r="E3700" s="2">
        <v>960</v>
      </c>
      <c r="F3700" s="2">
        <v>5610.3486328125</v>
      </c>
      <c r="G3700" s="2">
        <v>521.22381591796898</v>
      </c>
      <c r="H3700" s="1">
        <v>4250.8620285508659</v>
      </c>
      <c r="I3700" s="1">
        <v>559.78612685041207</v>
      </c>
      <c r="J3700" s="1">
        <f t="shared" si="345"/>
        <v>-24.231766922835874</v>
      </c>
      <c r="K3700" s="1">
        <f t="shared" si="346"/>
        <v>7.3984169093516812</v>
      </c>
      <c r="L3700" s="26"/>
      <c r="M3700" s="26"/>
      <c r="N3700" s="2">
        <v>9.9947123060467602E-14</v>
      </c>
      <c r="O3700" s="26"/>
      <c r="P3700" s="26"/>
      <c r="Q3700" s="26"/>
      <c r="R3700" s="26"/>
      <c r="S3700" s="26"/>
      <c r="T3700" s="26"/>
      <c r="U3700" s="26"/>
      <c r="V3700" s="26"/>
    </row>
    <row r="3701" spans="1:22" ht="14.5" x14ac:dyDescent="0.35">
      <c r="A3701" s="15">
        <v>31</v>
      </c>
      <c r="B3701" s="8">
        <v>180</v>
      </c>
      <c r="C3701" s="8">
        <v>1138888.8887999998</v>
      </c>
      <c r="D3701" s="8">
        <v>3500.0000009999999</v>
      </c>
      <c r="E3701" s="2">
        <v>990</v>
      </c>
      <c r="F3701" s="2">
        <v>6708.27294921875</v>
      </c>
      <c r="G3701" s="2">
        <v>501.54342651367199</v>
      </c>
      <c r="H3701" s="1">
        <v>4390.2503210469567</v>
      </c>
      <c r="I3701" s="1">
        <v>535.42344642479873</v>
      </c>
      <c r="J3701" s="1">
        <f t="shared" si="345"/>
        <v>-34.554685620562772</v>
      </c>
      <c r="K3701" s="1">
        <f t="shared" si="346"/>
        <v>6.7551518213753674</v>
      </c>
      <c r="L3701" s="26"/>
      <c r="M3701" s="26"/>
      <c r="N3701" s="2">
        <v>0</v>
      </c>
      <c r="O3701" s="26"/>
      <c r="P3701" s="26"/>
      <c r="Q3701" s="26"/>
      <c r="R3701" s="26"/>
      <c r="S3701" s="26"/>
      <c r="T3701" s="26"/>
      <c r="U3701" s="26"/>
      <c r="V3701" s="26"/>
    </row>
    <row r="3702" spans="1:22" ht="14.5" x14ac:dyDescent="0.35">
      <c r="A3702" s="15">
        <v>31</v>
      </c>
      <c r="B3702" s="8">
        <v>180</v>
      </c>
      <c r="C3702" s="8">
        <v>1138888.8887999998</v>
      </c>
      <c r="D3702" s="8">
        <v>3500.0000009999999</v>
      </c>
      <c r="E3702" s="2">
        <v>1020</v>
      </c>
      <c r="F3702" s="2">
        <v>4128.9345703125</v>
      </c>
      <c r="G3702" s="2">
        <v>385.27801513671898</v>
      </c>
      <c r="H3702" s="1">
        <v>4684.7742813019831</v>
      </c>
      <c r="I3702" s="1">
        <v>499.91362525257313</v>
      </c>
      <c r="J3702" s="1">
        <f t="shared" si="345"/>
        <v>13.462061496106831</v>
      </c>
      <c r="K3702" s="1">
        <f t="shared" si="346"/>
        <v>29.753997272638248</v>
      </c>
      <c r="L3702" s="26"/>
      <c r="M3702" s="26"/>
      <c r="N3702" s="2">
        <v>4.2083663078862701E-14</v>
      </c>
      <c r="O3702" s="26"/>
      <c r="P3702" s="26"/>
      <c r="Q3702" s="26"/>
      <c r="R3702" s="26"/>
      <c r="S3702" s="26"/>
      <c r="T3702" s="26"/>
      <c r="U3702" s="26"/>
      <c r="V3702" s="26"/>
    </row>
    <row r="3703" spans="1:22" ht="14.5" x14ac:dyDescent="0.35">
      <c r="A3703" s="15">
        <v>31</v>
      </c>
      <c r="B3703" s="8">
        <v>180</v>
      </c>
      <c r="C3703" s="8">
        <v>1138888.8887999998</v>
      </c>
      <c r="D3703" s="8">
        <v>3500.0000009999999</v>
      </c>
      <c r="E3703" s="2">
        <v>1050</v>
      </c>
      <c r="F3703" s="2">
        <v>5728.9130859375</v>
      </c>
      <c r="G3703" s="2">
        <v>408.12933349609398</v>
      </c>
      <c r="H3703" s="1">
        <v>5086.598094714991</v>
      </c>
      <c r="I3703" s="1">
        <v>435.6073875424679</v>
      </c>
      <c r="J3703" s="1">
        <f t="shared" si="345"/>
        <v>-11.211812460537587</v>
      </c>
      <c r="K3703" s="1">
        <f t="shared" si="346"/>
        <v>6.7326829490526947</v>
      </c>
      <c r="L3703" s="26"/>
      <c r="M3703" s="26"/>
      <c r="N3703" s="2">
        <v>5.2614861828557997E-15</v>
      </c>
      <c r="O3703" s="26"/>
      <c r="P3703" s="26"/>
      <c r="Q3703" s="26"/>
      <c r="R3703" s="26"/>
      <c r="S3703" s="26"/>
      <c r="T3703" s="26"/>
      <c r="U3703" s="26"/>
      <c r="V3703" s="26"/>
    </row>
    <row r="3704" spans="1:22" ht="14.5" x14ac:dyDescent="0.35">
      <c r="A3704" s="15">
        <v>31</v>
      </c>
      <c r="B3704" s="8">
        <v>180</v>
      </c>
      <c r="C3704" s="8">
        <v>1138888.8887999998</v>
      </c>
      <c r="D3704" s="8">
        <v>3500.0000009999999</v>
      </c>
      <c r="E3704" s="2">
        <v>1080</v>
      </c>
      <c r="F3704" s="2">
        <v>5455.708984375</v>
      </c>
      <c r="G3704" s="2">
        <v>382.93096923828102</v>
      </c>
      <c r="H3704" s="1">
        <v>5994.6421161206781</v>
      </c>
      <c r="I3704" s="1">
        <v>382.75560657444072</v>
      </c>
      <c r="J3704" s="1">
        <f t="shared" si="345"/>
        <v>9.8783335637800285</v>
      </c>
      <c r="K3704" s="1">
        <f t="shared" si="346"/>
        <v>-4.5794850228262157E-2</v>
      </c>
      <c r="L3704" s="26"/>
      <c r="M3704" s="26"/>
      <c r="N3704" s="2">
        <v>1.99892836658111E-13</v>
      </c>
      <c r="O3704" s="26"/>
      <c r="P3704" s="26"/>
      <c r="Q3704" s="26"/>
      <c r="R3704" s="26"/>
      <c r="S3704" s="26"/>
      <c r="T3704" s="26"/>
      <c r="U3704" s="26"/>
      <c r="V3704" s="26"/>
    </row>
    <row r="3705" spans="1:22" ht="14.5" x14ac:dyDescent="0.35">
      <c r="A3705" s="15">
        <v>31</v>
      </c>
      <c r="B3705" s="8">
        <v>180</v>
      </c>
      <c r="C3705" s="8">
        <v>1138888.8887999998</v>
      </c>
      <c r="D3705" s="8">
        <v>3500.0000009999999</v>
      </c>
      <c r="E3705" s="2">
        <v>1110</v>
      </c>
      <c r="F3705" s="2">
        <v>6253.9609375</v>
      </c>
      <c r="G3705" s="2">
        <v>434.55722045898398</v>
      </c>
      <c r="H3705" s="1">
        <v>5742.3067319272477</v>
      </c>
      <c r="I3705" s="1">
        <v>454.36808067413978</v>
      </c>
      <c r="J3705" s="1">
        <f t="shared" si="345"/>
        <v>-8.1812824014421217</v>
      </c>
      <c r="K3705" s="1">
        <f t="shared" si="346"/>
        <v>4.5588611309303193</v>
      </c>
      <c r="L3705" s="26"/>
      <c r="M3705" s="26"/>
      <c r="N3705" s="2">
        <v>1138890</v>
      </c>
      <c r="O3705" s="26"/>
      <c r="P3705" s="26"/>
      <c r="Q3705" s="26"/>
      <c r="R3705" s="26"/>
      <c r="S3705" s="26"/>
      <c r="T3705" s="26"/>
      <c r="U3705" s="26"/>
      <c r="V3705" s="26"/>
    </row>
    <row r="3706" spans="1:22" ht="14.5" x14ac:dyDescent="0.35">
      <c r="A3706" s="15">
        <v>31</v>
      </c>
      <c r="B3706" s="8">
        <v>180</v>
      </c>
      <c r="C3706" s="8">
        <v>1138888.8887999998</v>
      </c>
      <c r="D3706" s="8">
        <v>3500.0000009999999</v>
      </c>
      <c r="E3706" s="2">
        <v>1140</v>
      </c>
      <c r="F3706" s="2">
        <v>6968.6484375</v>
      </c>
      <c r="G3706" s="2">
        <v>463.26358032226602</v>
      </c>
      <c r="H3706" s="1">
        <v>6097.6547840781386</v>
      </c>
      <c r="I3706" s="1">
        <v>475.78422360027997</v>
      </c>
      <c r="J3706" s="1">
        <f t="shared" si="345"/>
        <v>-12.498745793155983</v>
      </c>
      <c r="K3706" s="1">
        <f t="shared" si="346"/>
        <v>2.7027039918190963</v>
      </c>
      <c r="L3706" s="26"/>
      <c r="M3706" s="26"/>
      <c r="N3706" s="2">
        <v>1138890</v>
      </c>
      <c r="O3706" s="26"/>
      <c r="P3706" s="26"/>
      <c r="Q3706" s="26"/>
      <c r="R3706" s="26"/>
      <c r="S3706" s="26"/>
      <c r="T3706" s="26"/>
      <c r="U3706" s="26"/>
      <c r="V3706" s="26"/>
    </row>
    <row r="3707" spans="1:22" ht="14.5" x14ac:dyDescent="0.35">
      <c r="A3707" s="15">
        <v>31</v>
      </c>
      <c r="B3707" s="8">
        <v>180</v>
      </c>
      <c r="C3707" s="8">
        <v>1138888.8887999998</v>
      </c>
      <c r="D3707" s="8">
        <v>3500.0000009999999</v>
      </c>
      <c r="E3707" s="2">
        <v>1170</v>
      </c>
      <c r="F3707" s="2">
        <v>7345.24462890625</v>
      </c>
      <c r="G3707" s="2">
        <v>452.05895996093699</v>
      </c>
      <c r="H3707" s="1">
        <v>6757.8785198661271</v>
      </c>
      <c r="I3707" s="1">
        <v>476.8070470116449</v>
      </c>
      <c r="J3707" s="1">
        <f t="shared" si="345"/>
        <v>-7.9965493147582904</v>
      </c>
      <c r="K3707" s="1">
        <f t="shared" si="346"/>
        <v>5.4745263876301502</v>
      </c>
      <c r="L3707" s="26"/>
      <c r="M3707" s="26"/>
      <c r="N3707" s="2">
        <v>1138890</v>
      </c>
      <c r="O3707" s="26"/>
      <c r="P3707" s="26"/>
      <c r="Q3707" s="26"/>
      <c r="R3707" s="26"/>
      <c r="S3707" s="26"/>
      <c r="T3707" s="26"/>
      <c r="U3707" s="26"/>
      <c r="V3707" s="26"/>
    </row>
    <row r="3708" spans="1:22" ht="14.5" x14ac:dyDescent="0.35">
      <c r="A3708" s="15">
        <v>31</v>
      </c>
      <c r="B3708" s="8">
        <v>180</v>
      </c>
      <c r="C3708" s="8">
        <v>1138888.8887999998</v>
      </c>
      <c r="D3708" s="8">
        <v>3500.0000009999999</v>
      </c>
      <c r="E3708" s="2">
        <v>1200</v>
      </c>
      <c r="F3708" s="2">
        <v>6748.72314453125</v>
      </c>
      <c r="G3708" s="2">
        <v>407.82403564453102</v>
      </c>
      <c r="H3708" s="1">
        <v>6959.1840529314486</v>
      </c>
      <c r="I3708" s="1">
        <v>452.51944854790628</v>
      </c>
      <c r="J3708" s="1">
        <f t="shared" si="345"/>
        <v>3.1185292964750402</v>
      </c>
      <c r="K3708" s="1">
        <f t="shared" si="346"/>
        <v>10.959484727950862</v>
      </c>
      <c r="L3708" s="26"/>
      <c r="M3708" s="26"/>
      <c r="N3708" s="2">
        <v>1138890</v>
      </c>
      <c r="O3708" s="26"/>
      <c r="P3708" s="26"/>
      <c r="Q3708" s="26"/>
      <c r="R3708" s="26"/>
      <c r="S3708" s="26"/>
      <c r="T3708" s="26"/>
      <c r="U3708" s="26"/>
      <c r="V3708" s="26"/>
    </row>
    <row r="3709" spans="1:22" ht="14.5" x14ac:dyDescent="0.35">
      <c r="A3709" s="15">
        <v>31</v>
      </c>
      <c r="B3709" s="8">
        <v>180</v>
      </c>
      <c r="C3709" s="8">
        <v>1138888.8887999998</v>
      </c>
      <c r="D3709" s="8">
        <v>3500.0000009999999</v>
      </c>
      <c r="E3709" s="2">
        <v>1230</v>
      </c>
      <c r="F3709" s="2">
        <v>7434.08544921875</v>
      </c>
      <c r="G3709" s="2">
        <v>424.25408935546898</v>
      </c>
      <c r="H3709" s="1">
        <v>6555.8841406728743</v>
      </c>
      <c r="I3709" s="1">
        <v>439.5546464039229</v>
      </c>
      <c r="J3709" s="1">
        <f t="shared" si="345"/>
        <v>-11.813172104958332</v>
      </c>
      <c r="K3709" s="1">
        <f t="shared" si="346"/>
        <v>3.6064607112446891</v>
      </c>
      <c r="L3709" s="26"/>
      <c r="M3709" s="26"/>
      <c r="N3709" s="2">
        <v>1138890</v>
      </c>
      <c r="O3709" s="26"/>
      <c r="P3709" s="26"/>
      <c r="Q3709" s="26"/>
      <c r="R3709" s="26"/>
      <c r="S3709" s="26"/>
      <c r="T3709" s="26"/>
      <c r="U3709" s="26"/>
      <c r="V3709" s="26"/>
    </row>
    <row r="3710" spans="1:22" ht="14.5" x14ac:dyDescent="0.35">
      <c r="A3710" s="15">
        <v>31</v>
      </c>
      <c r="B3710" s="8">
        <v>180</v>
      </c>
      <c r="C3710" s="8">
        <v>1138888.8887999998</v>
      </c>
      <c r="D3710" s="8">
        <v>3500.0000009999999</v>
      </c>
      <c r="E3710" s="2">
        <v>1260</v>
      </c>
      <c r="F3710" s="2">
        <v>7970.9248046875</v>
      </c>
      <c r="G3710" s="2">
        <v>428.65841674804699</v>
      </c>
      <c r="H3710" s="1">
        <v>6811.2334587670184</v>
      </c>
      <c r="I3710" s="1">
        <v>426.30488569467963</v>
      </c>
      <c r="J3710" s="1">
        <f t="shared" si="345"/>
        <v>-14.549018769296335</v>
      </c>
      <c r="K3710" s="1">
        <f t="shared" si="346"/>
        <v>-0.54904580463439256</v>
      </c>
      <c r="L3710" s="26"/>
      <c r="M3710" s="26"/>
      <c r="N3710" s="2">
        <v>1138890</v>
      </c>
      <c r="O3710" s="26"/>
      <c r="P3710" s="26"/>
      <c r="Q3710" s="26"/>
      <c r="R3710" s="26"/>
      <c r="S3710" s="26"/>
      <c r="T3710" s="26"/>
      <c r="U3710" s="26"/>
      <c r="V3710" s="26"/>
    </row>
    <row r="3711" spans="1:22" ht="14.5" x14ac:dyDescent="0.35">
      <c r="A3711" s="15">
        <v>31</v>
      </c>
      <c r="B3711" s="8">
        <v>180</v>
      </c>
      <c r="C3711" s="8">
        <v>1138888.8887999998</v>
      </c>
      <c r="D3711" s="8">
        <v>3500.0000009999999</v>
      </c>
      <c r="E3711" s="2">
        <v>1290</v>
      </c>
      <c r="F3711" s="2">
        <v>7765.2099609375</v>
      </c>
      <c r="G3711" s="2">
        <v>386.77987670898398</v>
      </c>
      <c r="H3711" s="1">
        <v>6809.9755254740976</v>
      </c>
      <c r="I3711" s="1">
        <v>367.66494481296019</v>
      </c>
      <c r="J3711" s="1">
        <f t="shared" si="345"/>
        <v>-12.301463067562389</v>
      </c>
      <c r="K3711" s="1">
        <f t="shared" si="346"/>
        <v>-4.9420699077387642</v>
      </c>
      <c r="L3711" s="26"/>
      <c r="M3711" s="26"/>
      <c r="N3711" s="2">
        <v>0</v>
      </c>
      <c r="O3711" s="26"/>
      <c r="P3711" s="26"/>
      <c r="Q3711" s="26"/>
      <c r="R3711" s="26"/>
      <c r="S3711" s="26"/>
      <c r="T3711" s="26"/>
      <c r="U3711" s="26"/>
      <c r="V3711" s="26"/>
    </row>
    <row r="3712" spans="1:22" ht="14.5" x14ac:dyDescent="0.35">
      <c r="A3712" s="15">
        <v>31</v>
      </c>
      <c r="B3712" s="8">
        <v>180</v>
      </c>
      <c r="C3712" s="8">
        <v>1138888.8887999998</v>
      </c>
      <c r="D3712" s="8">
        <v>3500.0000009999999</v>
      </c>
      <c r="E3712" s="2">
        <v>1320</v>
      </c>
      <c r="F3712" s="2">
        <v>7960.7236328125</v>
      </c>
      <c r="G3712" s="2">
        <v>372.48974609375</v>
      </c>
      <c r="H3712" s="1">
        <v>7107.9376820024299</v>
      </c>
      <c r="I3712" s="1">
        <v>329.01435741737652</v>
      </c>
      <c r="J3712" s="1">
        <f t="shared" si="345"/>
        <v>-10.712417490478606</v>
      </c>
      <c r="K3712" s="1">
        <f t="shared" si="346"/>
        <v>-11.671566568554988</v>
      </c>
      <c r="L3712" s="26"/>
      <c r="M3712" s="26"/>
      <c r="N3712" s="2">
        <v>0</v>
      </c>
      <c r="O3712" s="26"/>
      <c r="P3712" s="26"/>
      <c r="Q3712" s="26"/>
      <c r="R3712" s="26"/>
      <c r="S3712" s="26"/>
      <c r="T3712" s="26"/>
      <c r="U3712" s="26"/>
      <c r="V3712" s="26"/>
    </row>
    <row r="3713" spans="1:22" ht="14.5" x14ac:dyDescent="0.35">
      <c r="A3713" s="15">
        <v>31</v>
      </c>
      <c r="B3713" s="8">
        <v>180</v>
      </c>
      <c r="C3713" s="8">
        <v>1138888.8887999998</v>
      </c>
      <c r="D3713" s="8">
        <v>3500.0000009999999</v>
      </c>
      <c r="E3713" s="2">
        <v>1350</v>
      </c>
      <c r="F3713" s="2">
        <v>7971.298828125</v>
      </c>
      <c r="G3713" s="2">
        <v>356.53192138671898</v>
      </c>
      <c r="H3713" s="1">
        <v>7509.6278109916884</v>
      </c>
      <c r="I3713" s="1">
        <v>320.76432637282511</v>
      </c>
      <c r="J3713" s="1">
        <f t="shared" si="345"/>
        <v>-5.791666164921649</v>
      </c>
      <c r="K3713" s="1">
        <f t="shared" si="346"/>
        <v>-10.032087694918593</v>
      </c>
      <c r="L3713" s="26"/>
      <c r="M3713" s="26"/>
      <c r="N3713" s="2">
        <v>0</v>
      </c>
      <c r="O3713" s="26"/>
      <c r="P3713" s="26"/>
      <c r="Q3713" s="26"/>
      <c r="R3713" s="26"/>
      <c r="S3713" s="26"/>
      <c r="T3713" s="26"/>
      <c r="U3713" s="26"/>
      <c r="V3713" s="26"/>
    </row>
    <row r="3714" spans="1:22" ht="14.5" x14ac:dyDescent="0.35">
      <c r="A3714" s="15">
        <v>31</v>
      </c>
      <c r="B3714" s="8">
        <v>180</v>
      </c>
      <c r="C3714" s="8">
        <v>1138888.8887999998</v>
      </c>
      <c r="D3714" s="8">
        <v>3500.0000009999999</v>
      </c>
      <c r="E3714" s="2">
        <v>1380</v>
      </c>
      <c r="F3714" s="2">
        <v>8089.8740234375</v>
      </c>
      <c r="G3714" s="2">
        <v>352.33428955078102</v>
      </c>
      <c r="H3714" s="1">
        <v>7952.8566612048717</v>
      </c>
      <c r="I3714" s="1">
        <v>319.19679888307257</v>
      </c>
      <c r="J3714" s="1">
        <f t="shared" si="345"/>
        <v>-1.693689689551034</v>
      </c>
      <c r="K3714" s="1">
        <f t="shared" si="346"/>
        <v>-9.4051279283540836</v>
      </c>
      <c r="L3714" s="26"/>
      <c r="M3714" s="26"/>
      <c r="N3714" s="2">
        <v>7.8905835316188401E-14</v>
      </c>
      <c r="O3714" s="26"/>
      <c r="P3714" s="26"/>
      <c r="Q3714" s="26"/>
      <c r="R3714" s="26"/>
      <c r="S3714" s="26"/>
      <c r="T3714" s="26"/>
      <c r="U3714" s="26"/>
      <c r="V3714" s="26"/>
    </row>
    <row r="3715" spans="1:22" ht="14.5" x14ac:dyDescent="0.35">
      <c r="A3715" s="15">
        <v>31</v>
      </c>
      <c r="B3715" s="8">
        <v>180</v>
      </c>
      <c r="C3715" s="8">
        <v>1138888.8887999998</v>
      </c>
      <c r="D3715" s="8">
        <v>3500.0000009999999</v>
      </c>
      <c r="E3715" s="2">
        <v>1410</v>
      </c>
      <c r="F3715" s="2">
        <v>8222.4169921875</v>
      </c>
      <c r="G3715" s="2">
        <v>347.09735107421898</v>
      </c>
      <c r="H3715" s="1">
        <v>8412.7199385343229</v>
      </c>
      <c r="I3715" s="1">
        <v>320.91869247192989</v>
      </c>
      <c r="J3715" s="1">
        <f t="shared" si="345"/>
        <v>2.3144404683882915</v>
      </c>
      <c r="K3715" s="1">
        <f t="shared" si="346"/>
        <v>-7.5421660583895882</v>
      </c>
      <c r="L3715" s="26"/>
      <c r="M3715" s="26"/>
      <c r="N3715" s="2">
        <v>0</v>
      </c>
      <c r="O3715" s="26"/>
      <c r="P3715" s="26"/>
      <c r="Q3715" s="26"/>
      <c r="R3715" s="26"/>
      <c r="S3715" s="26"/>
      <c r="T3715" s="26"/>
      <c r="U3715" s="26"/>
      <c r="V3715" s="26"/>
    </row>
    <row r="3716" spans="1:22" ht="14.5" x14ac:dyDescent="0.35">
      <c r="A3716" s="15">
        <v>31</v>
      </c>
      <c r="B3716" s="8">
        <v>180</v>
      </c>
      <c r="C3716" s="8">
        <v>1138888.8887999998</v>
      </c>
      <c r="D3716" s="8">
        <v>3500.0000009999999</v>
      </c>
      <c r="E3716" s="2">
        <v>1440</v>
      </c>
      <c r="F3716" s="2">
        <v>8220.0146484375</v>
      </c>
      <c r="G3716" s="2">
        <v>348.37924194335898</v>
      </c>
      <c r="H3716" s="1">
        <v>7952.520593417391</v>
      </c>
      <c r="I3716" s="1">
        <v>323.48461967982149</v>
      </c>
      <c r="J3716" s="1">
        <f t="shared" si="345"/>
        <v>-3.2541797850804999</v>
      </c>
      <c r="K3716" s="1">
        <f t="shared" si="346"/>
        <v>-7.1458397247402479</v>
      </c>
      <c r="L3716" s="26"/>
      <c r="M3716" s="26"/>
      <c r="N3716" s="2">
        <v>0</v>
      </c>
      <c r="O3716" s="26"/>
      <c r="P3716" s="26"/>
      <c r="Q3716" s="26"/>
      <c r="R3716" s="26"/>
      <c r="S3716" s="26"/>
      <c r="T3716" s="26"/>
      <c r="U3716" s="26"/>
      <c r="V3716" s="26"/>
    </row>
    <row r="3717" spans="1:22" ht="14.5" x14ac:dyDescent="0.35">
      <c r="A3717" s="15">
        <v>31</v>
      </c>
      <c r="B3717" s="8">
        <v>180</v>
      </c>
      <c r="C3717" s="8">
        <v>1138888.8887999998</v>
      </c>
      <c r="D3717" s="8">
        <v>3500.0000009999999</v>
      </c>
      <c r="E3717" s="2">
        <v>1470</v>
      </c>
      <c r="F3717" s="2">
        <v>8990.099609375</v>
      </c>
      <c r="G3717" s="2">
        <v>391.00335693359398</v>
      </c>
      <c r="H3717" s="1">
        <v>8428.5504023799876</v>
      </c>
      <c r="I3717" s="1">
        <v>400.55636962644792</v>
      </c>
      <c r="J3717" s="1">
        <f t="shared" si="345"/>
        <v>-6.2463068419110854</v>
      </c>
      <c r="K3717" s="1">
        <f t="shared" si="346"/>
        <v>2.4432047764941247</v>
      </c>
      <c r="L3717" s="26"/>
      <c r="M3717" s="26"/>
      <c r="N3717" s="2">
        <v>1138890</v>
      </c>
      <c r="O3717" s="26"/>
      <c r="P3717" s="26"/>
      <c r="Q3717" s="26"/>
      <c r="R3717" s="26"/>
      <c r="S3717" s="26"/>
      <c r="T3717" s="26"/>
      <c r="U3717" s="26"/>
      <c r="V3717" s="26"/>
    </row>
    <row r="3718" spans="1:22" ht="14.5" x14ac:dyDescent="0.35">
      <c r="A3718" s="15">
        <v>31</v>
      </c>
      <c r="B3718" s="8">
        <v>180</v>
      </c>
      <c r="C3718" s="8">
        <v>1138888.8887999998</v>
      </c>
      <c r="D3718" s="8">
        <v>3500.0000009999999</v>
      </c>
      <c r="E3718" s="2">
        <v>1500</v>
      </c>
      <c r="F3718" s="2">
        <v>9415.3671875</v>
      </c>
      <c r="G3718" s="2">
        <v>413.51602172851602</v>
      </c>
      <c r="H3718" s="1">
        <v>8781.1523536596906</v>
      </c>
      <c r="I3718" s="1">
        <v>420.01903499041572</v>
      </c>
      <c r="J3718" s="1">
        <f t="shared" si="345"/>
        <v>-6.7359543309399941</v>
      </c>
      <c r="K3718" s="1">
        <f t="shared" si="346"/>
        <v>1.572614583279458</v>
      </c>
      <c r="L3718" s="26"/>
      <c r="M3718" s="26"/>
      <c r="N3718" s="2">
        <v>1138890</v>
      </c>
      <c r="O3718" s="26"/>
      <c r="P3718" s="26"/>
      <c r="Q3718" s="26"/>
      <c r="R3718" s="26"/>
      <c r="S3718" s="26"/>
      <c r="T3718" s="26"/>
      <c r="U3718" s="26"/>
      <c r="V3718" s="26"/>
    </row>
    <row r="3719" spans="1:22" ht="14.5" x14ac:dyDescent="0.35">
      <c r="A3719" s="15">
        <v>31</v>
      </c>
      <c r="B3719" s="8">
        <v>180</v>
      </c>
      <c r="C3719" s="8">
        <v>1138888.8887999998</v>
      </c>
      <c r="D3719" s="8">
        <v>3500.0000009999999</v>
      </c>
      <c r="E3719" s="2">
        <v>1530</v>
      </c>
      <c r="F3719" s="2">
        <v>9980.3193359375</v>
      </c>
      <c r="G3719" s="2">
        <v>421.22183227539102</v>
      </c>
      <c r="H3719" s="1">
        <v>9091.6799176564182</v>
      </c>
      <c r="I3719" s="1">
        <v>430.35016435917578</v>
      </c>
      <c r="J3719" s="1">
        <f t="shared" si="345"/>
        <v>-8.9039176840888885</v>
      </c>
      <c r="K3719" s="1">
        <f t="shared" si="346"/>
        <v>2.1671080139589574</v>
      </c>
      <c r="L3719" s="26"/>
      <c r="M3719" s="26"/>
      <c r="N3719" s="2">
        <v>1138890</v>
      </c>
      <c r="O3719" s="26"/>
      <c r="P3719" s="26"/>
      <c r="Q3719" s="26"/>
      <c r="R3719" s="26"/>
      <c r="S3719" s="26"/>
      <c r="T3719" s="26"/>
      <c r="U3719" s="26"/>
      <c r="V3719" s="26"/>
    </row>
    <row r="3720" spans="1:22" ht="14.5" x14ac:dyDescent="0.35">
      <c r="A3720" s="15">
        <v>31</v>
      </c>
      <c r="B3720" s="8">
        <v>180</v>
      </c>
      <c r="C3720" s="8">
        <v>1138888.8887999998</v>
      </c>
      <c r="D3720" s="8">
        <v>3500.0000009999999</v>
      </c>
      <c r="E3720" s="2">
        <v>1560</v>
      </c>
      <c r="F3720" s="2">
        <v>10834.6669921875</v>
      </c>
      <c r="G3720" s="2">
        <v>440.38998413085898</v>
      </c>
      <c r="H3720" s="1">
        <v>9387.8670421138559</v>
      </c>
      <c r="I3720" s="1">
        <v>432.82025410923842</v>
      </c>
      <c r="J3720" s="1">
        <f t="shared" si="345"/>
        <v>-13.353432561581091</v>
      </c>
      <c r="K3720" s="1">
        <f t="shared" si="346"/>
        <v>-1.7188697051228263</v>
      </c>
      <c r="L3720" s="26"/>
      <c r="M3720" s="26"/>
      <c r="N3720" s="2">
        <v>1138890</v>
      </c>
      <c r="O3720" s="26"/>
      <c r="P3720" s="26"/>
      <c r="Q3720" s="26"/>
      <c r="R3720" s="26"/>
      <c r="S3720" s="26"/>
      <c r="T3720" s="26"/>
      <c r="U3720" s="26"/>
      <c r="V3720" s="26"/>
    </row>
    <row r="3721" spans="1:22" ht="14.5" x14ac:dyDescent="0.35">
      <c r="A3721" s="15">
        <v>31</v>
      </c>
      <c r="B3721" s="8">
        <v>180</v>
      </c>
      <c r="C3721" s="8">
        <v>1138888.8887999998</v>
      </c>
      <c r="D3721" s="8">
        <v>3500.0000009999999</v>
      </c>
      <c r="E3721" s="2">
        <v>1590</v>
      </c>
      <c r="F3721" s="2">
        <v>11637.451171875</v>
      </c>
      <c r="G3721" s="2">
        <v>455.95941162109398</v>
      </c>
      <c r="H3721" s="1">
        <v>9700.1390021677034</v>
      </c>
      <c r="I3721" s="1">
        <v>432.7951339228598</v>
      </c>
      <c r="J3721" s="1">
        <f t="shared" si="345"/>
        <v>-16.647220607802225</v>
      </c>
      <c r="K3721" s="1">
        <f t="shared" si="346"/>
        <v>-5.0803376589765135</v>
      </c>
      <c r="L3721" s="26"/>
      <c r="M3721" s="26"/>
      <c r="N3721" s="2">
        <v>1138890</v>
      </c>
      <c r="O3721" s="26"/>
      <c r="P3721" s="26"/>
      <c r="Q3721" s="26"/>
      <c r="R3721" s="26"/>
      <c r="S3721" s="26"/>
      <c r="T3721" s="26"/>
      <c r="U3721" s="26"/>
      <c r="V3721" s="26"/>
    </row>
    <row r="3722" spans="1:22" ht="14.5" x14ac:dyDescent="0.35">
      <c r="A3722" s="15">
        <v>31</v>
      </c>
      <c r="B3722" s="8">
        <v>180</v>
      </c>
      <c r="C3722" s="8">
        <v>1138888.8887999998</v>
      </c>
      <c r="D3722" s="8">
        <v>3500.0000009999999</v>
      </c>
      <c r="E3722" s="2">
        <v>1620</v>
      </c>
      <c r="F3722" s="2">
        <v>11953.673828125</v>
      </c>
      <c r="G3722" s="2">
        <v>455.22836303710898</v>
      </c>
      <c r="H3722" s="1">
        <v>10053.302613699971</v>
      </c>
      <c r="I3722" s="1">
        <v>431.77477145396819</v>
      </c>
      <c r="J3722" s="1">
        <f t="shared" ref="J3722:J3785" si="355">(H3722-F3722)/F3722*100</f>
        <v>-15.897800473305313</v>
      </c>
      <c r="K3722" s="1">
        <f t="shared" ref="K3722:K3785" si="356">(I3722-G3722)/G3722*100</f>
        <v>-5.1520497155905289</v>
      </c>
      <c r="L3722" s="26"/>
      <c r="M3722" s="26"/>
      <c r="N3722" s="2">
        <v>1138890</v>
      </c>
      <c r="O3722" s="26"/>
      <c r="P3722" s="26"/>
      <c r="Q3722" s="26"/>
      <c r="R3722" s="26"/>
      <c r="S3722" s="26"/>
      <c r="T3722" s="26"/>
      <c r="U3722" s="26"/>
      <c r="V3722" s="26"/>
    </row>
    <row r="3723" spans="1:22" ht="14.5" x14ac:dyDescent="0.35">
      <c r="A3723" s="15">
        <v>31</v>
      </c>
      <c r="B3723" s="8">
        <v>180</v>
      </c>
      <c r="C3723" s="8">
        <v>1138888.8887999998</v>
      </c>
      <c r="D3723" s="8">
        <v>3500.0000009999999</v>
      </c>
      <c r="E3723" s="2">
        <v>1650</v>
      </c>
      <c r="F3723" s="2">
        <v>11003.248046875</v>
      </c>
      <c r="G3723" s="2">
        <v>411.25250244140602</v>
      </c>
      <c r="H3723" s="1">
        <v>9895.9244825690366</v>
      </c>
      <c r="I3723" s="1">
        <v>367.69217769523573</v>
      </c>
      <c r="J3723" s="1">
        <f t="shared" si="355"/>
        <v>-10.063606305962093</v>
      </c>
      <c r="K3723" s="1">
        <f t="shared" si="356"/>
        <v>-10.592111777453958</v>
      </c>
      <c r="L3723" s="26"/>
      <c r="M3723" s="26"/>
      <c r="N3723" s="2">
        <v>4.2083859590506502E-14</v>
      </c>
      <c r="O3723" s="26"/>
      <c r="P3723" s="26"/>
      <c r="Q3723" s="26"/>
      <c r="R3723" s="26"/>
      <c r="S3723" s="26"/>
      <c r="T3723" s="26"/>
      <c r="U3723" s="26"/>
      <c r="V3723" s="26"/>
    </row>
    <row r="3724" spans="1:22" ht="14.5" x14ac:dyDescent="0.35">
      <c r="A3724" s="15">
        <v>31</v>
      </c>
      <c r="B3724" s="8">
        <v>180</v>
      </c>
      <c r="C3724" s="8">
        <v>1138888.8887999998</v>
      </c>
      <c r="D3724" s="8">
        <v>3500.0000009999999</v>
      </c>
      <c r="E3724" s="2">
        <v>1680</v>
      </c>
      <c r="F3724" s="2">
        <v>10961.302734375</v>
      </c>
      <c r="G3724" s="2">
        <v>409.2470703125</v>
      </c>
      <c r="H3724" s="1">
        <v>9962.1149828779817</v>
      </c>
      <c r="I3724" s="1">
        <v>358.99360506026369</v>
      </c>
      <c r="J3724" s="1">
        <f t="shared" si="355"/>
        <v>-9.1155930614299461</v>
      </c>
      <c r="K3724" s="1">
        <f t="shared" si="356"/>
        <v>-12.279492975688964</v>
      </c>
      <c r="L3724" s="26"/>
      <c r="M3724" s="26"/>
      <c r="N3724" s="2">
        <v>0</v>
      </c>
      <c r="O3724" s="26"/>
      <c r="P3724" s="26"/>
      <c r="Q3724" s="26"/>
      <c r="R3724" s="26"/>
      <c r="S3724" s="26"/>
      <c r="T3724" s="26"/>
      <c r="U3724" s="26"/>
      <c r="V3724" s="26"/>
    </row>
    <row r="3725" spans="1:22" ht="14.5" x14ac:dyDescent="0.35">
      <c r="A3725" s="15">
        <v>31</v>
      </c>
      <c r="B3725" s="8">
        <v>180</v>
      </c>
      <c r="C3725" s="8">
        <v>1138888.8887999998</v>
      </c>
      <c r="D3725" s="8">
        <v>3500.0000009999999</v>
      </c>
      <c r="E3725" s="2">
        <v>1710</v>
      </c>
      <c r="F3725" s="2">
        <v>11032.7578125</v>
      </c>
      <c r="G3725" s="2">
        <v>419.02691650390602</v>
      </c>
      <c r="H3725" s="1">
        <v>10148.974242901881</v>
      </c>
      <c r="I3725" s="1">
        <v>362.27773279091218</v>
      </c>
      <c r="J3725" s="1">
        <f t="shared" si="355"/>
        <v>-8.0105408331976768</v>
      </c>
      <c r="K3725" s="1">
        <f t="shared" si="356"/>
        <v>-13.543087920573916</v>
      </c>
      <c r="L3725" s="26"/>
      <c r="M3725" s="26"/>
      <c r="N3725" s="2">
        <v>1.0521889010572101E-14</v>
      </c>
      <c r="O3725" s="26"/>
      <c r="P3725" s="26"/>
      <c r="Q3725" s="26"/>
      <c r="R3725" s="26"/>
      <c r="S3725" s="26"/>
      <c r="T3725" s="26"/>
      <c r="U3725" s="26"/>
      <c r="V3725" s="26"/>
    </row>
    <row r="3726" spans="1:22" ht="14.5" x14ac:dyDescent="0.35">
      <c r="A3726" s="15">
        <v>31</v>
      </c>
      <c r="B3726" s="8">
        <v>180</v>
      </c>
      <c r="C3726" s="8">
        <v>1138888.8887999998</v>
      </c>
      <c r="D3726" s="8">
        <v>3500.0000009999999</v>
      </c>
      <c r="E3726" s="2">
        <v>1740</v>
      </c>
      <c r="F3726" s="2">
        <v>11052.34765625</v>
      </c>
      <c r="G3726" s="2">
        <v>421.81210327148398</v>
      </c>
      <c r="H3726" s="1">
        <v>10400.960098029051</v>
      </c>
      <c r="I3726" s="1">
        <v>366.87635204889102</v>
      </c>
      <c r="J3726" s="1">
        <f t="shared" si="355"/>
        <v>-5.8936578768637968</v>
      </c>
      <c r="K3726" s="1">
        <f t="shared" si="356"/>
        <v>-13.023749389010671</v>
      </c>
      <c r="L3726" s="26"/>
      <c r="M3726" s="26"/>
      <c r="N3726" s="2">
        <v>4.2083703736444201E-14</v>
      </c>
      <c r="O3726" s="26"/>
      <c r="P3726" s="26"/>
      <c r="Q3726" s="26"/>
      <c r="R3726" s="26"/>
      <c r="S3726" s="26"/>
      <c r="T3726" s="26"/>
      <c r="U3726" s="26"/>
      <c r="V3726" s="26"/>
    </row>
    <row r="3727" spans="1:22" ht="14.5" x14ac:dyDescent="0.35">
      <c r="A3727" s="15">
        <v>31</v>
      </c>
      <c r="B3727" s="8">
        <v>180</v>
      </c>
      <c r="C3727" s="8">
        <v>1138888.8887999998</v>
      </c>
      <c r="D3727" s="8">
        <v>3500.0000009999999</v>
      </c>
      <c r="E3727" s="2">
        <v>1770</v>
      </c>
      <c r="F3727" s="2">
        <v>10756.0107421875</v>
      </c>
      <c r="G3727" s="2">
        <v>412.37023925781199</v>
      </c>
      <c r="H3727" s="1">
        <v>10646.795541299691</v>
      </c>
      <c r="I3727" s="1">
        <v>369.12342469141839</v>
      </c>
      <c r="J3727" s="1">
        <f t="shared" si="355"/>
        <v>-1.0153876144753426</v>
      </c>
      <c r="K3727" s="1">
        <f t="shared" si="356"/>
        <v>-10.487375287855311</v>
      </c>
      <c r="L3727" s="26"/>
      <c r="M3727" s="26"/>
      <c r="N3727" s="2">
        <v>1.0521834800463401E-14</v>
      </c>
      <c r="O3727" s="26"/>
      <c r="P3727" s="26"/>
      <c r="Q3727" s="26"/>
      <c r="R3727" s="26"/>
      <c r="S3727" s="26"/>
      <c r="T3727" s="26"/>
      <c r="U3727" s="26"/>
      <c r="V3727" s="26"/>
    </row>
    <row r="3728" spans="1:22" ht="14.5" x14ac:dyDescent="0.35">
      <c r="A3728" s="15">
        <v>31</v>
      </c>
      <c r="B3728" s="8">
        <v>180</v>
      </c>
      <c r="C3728" s="8">
        <v>1138888.8887999998</v>
      </c>
      <c r="D3728" s="8">
        <v>3500.0000009999999</v>
      </c>
      <c r="E3728" s="2">
        <v>1800</v>
      </c>
      <c r="F3728" s="2">
        <v>10609.259765625</v>
      </c>
      <c r="G3728" s="2">
        <v>413.03332519531301</v>
      </c>
      <c r="H3728" s="1">
        <v>10522.57300398673</v>
      </c>
      <c r="I3728" s="1">
        <v>368.82442018090978</v>
      </c>
      <c r="J3728" s="1">
        <f t="shared" si="355"/>
        <v>-0.81708586228742308</v>
      </c>
      <c r="K3728" s="1">
        <f t="shared" si="356"/>
        <v>-10.70347168560744</v>
      </c>
      <c r="L3728" s="26"/>
      <c r="M3728" s="26"/>
      <c r="N3728" s="2">
        <v>1.5782124549281301E-14</v>
      </c>
      <c r="O3728" s="26"/>
      <c r="P3728" s="26"/>
      <c r="Q3728" s="26"/>
      <c r="R3728" s="26"/>
      <c r="S3728" s="26"/>
      <c r="T3728" s="26"/>
      <c r="U3728" s="26"/>
      <c r="V3728" s="26"/>
    </row>
    <row r="3729" spans="1:22" ht="14.5" x14ac:dyDescent="0.35">
      <c r="A3729" s="15">
        <v>31</v>
      </c>
      <c r="B3729" s="8">
        <v>180</v>
      </c>
      <c r="C3729" s="8">
        <v>1138888.8887999998</v>
      </c>
      <c r="D3729" s="8">
        <v>3500.0000009999999</v>
      </c>
      <c r="E3729" s="2">
        <v>1830</v>
      </c>
      <c r="F3729" s="2">
        <v>11604.919921875</v>
      </c>
      <c r="G3729" s="2">
        <v>452.82315063476602</v>
      </c>
      <c r="H3729" s="1">
        <v>11235.14254694911</v>
      </c>
      <c r="I3729" s="1">
        <v>439.72955905103618</v>
      </c>
      <c r="J3729" s="1">
        <f t="shared" si="355"/>
        <v>-3.1863845456517867</v>
      </c>
      <c r="K3729" s="1">
        <f t="shared" si="356"/>
        <v>-2.89154641616165</v>
      </c>
      <c r="L3729" s="26"/>
      <c r="M3729" s="26"/>
      <c r="N3729" s="2">
        <v>1138890</v>
      </c>
      <c r="O3729" s="26"/>
      <c r="P3729" s="26"/>
      <c r="Q3729" s="26"/>
      <c r="R3729" s="26"/>
      <c r="S3729" s="26"/>
      <c r="T3729" s="26"/>
      <c r="U3729" s="26"/>
      <c r="V3729" s="26"/>
    </row>
    <row r="3730" spans="1:22" ht="14.5" x14ac:dyDescent="0.35">
      <c r="A3730" s="15">
        <v>31</v>
      </c>
      <c r="B3730" s="8">
        <v>180</v>
      </c>
      <c r="C3730" s="8">
        <v>1138888.8887999998</v>
      </c>
      <c r="D3730" s="8">
        <v>3500.0000009999999</v>
      </c>
      <c r="E3730" s="2">
        <v>1860</v>
      </c>
      <c r="F3730" s="2">
        <v>12302.0380859375</v>
      </c>
      <c r="G3730" s="2">
        <v>482.80267333984398</v>
      </c>
      <c r="H3730" s="1">
        <v>11742.76087120684</v>
      </c>
      <c r="I3730" s="1">
        <v>480.65080699058979</v>
      </c>
      <c r="J3730" s="1">
        <f t="shared" si="355"/>
        <v>-4.5462159263672914</v>
      </c>
      <c r="K3730" s="1">
        <f t="shared" si="356"/>
        <v>-0.44570307251374658</v>
      </c>
      <c r="L3730" s="26"/>
      <c r="M3730" s="26"/>
      <c r="N3730" s="2">
        <v>1138890</v>
      </c>
      <c r="O3730" s="26"/>
      <c r="P3730" s="26"/>
      <c r="Q3730" s="26"/>
      <c r="R3730" s="26"/>
      <c r="S3730" s="26"/>
      <c r="T3730" s="26"/>
      <c r="U3730" s="26"/>
      <c r="V3730" s="26"/>
    </row>
    <row r="3731" spans="1:22" ht="14.5" x14ac:dyDescent="0.35">
      <c r="A3731" s="15">
        <v>31</v>
      </c>
      <c r="B3731" s="8">
        <v>180</v>
      </c>
      <c r="C3731" s="8">
        <v>1138888.8887999998</v>
      </c>
      <c r="D3731" s="8">
        <v>3500.0000009999999</v>
      </c>
      <c r="E3731" s="2">
        <v>1890</v>
      </c>
      <c r="F3731" s="2">
        <v>12993.7470703125</v>
      </c>
      <c r="G3731" s="2">
        <v>491.59176635742199</v>
      </c>
      <c r="H3731" s="1">
        <v>12188.966984940609</v>
      </c>
      <c r="I3731" s="1">
        <v>498.58323046491978</v>
      </c>
      <c r="J3731" s="1">
        <f t="shared" si="355"/>
        <v>-6.1935951270793508</v>
      </c>
      <c r="K3731" s="1">
        <f t="shared" si="356"/>
        <v>1.4222093586519717</v>
      </c>
      <c r="L3731" s="26"/>
      <c r="M3731" s="26"/>
      <c r="N3731" s="2">
        <v>1138890</v>
      </c>
      <c r="O3731" s="26"/>
      <c r="P3731" s="26"/>
      <c r="Q3731" s="26"/>
      <c r="R3731" s="26"/>
      <c r="S3731" s="26"/>
      <c r="T3731" s="26"/>
      <c r="U3731" s="26"/>
      <c r="V3731" s="26"/>
    </row>
    <row r="3732" spans="1:22" ht="14.5" x14ac:dyDescent="0.35">
      <c r="A3732" s="15">
        <v>31</v>
      </c>
      <c r="B3732" s="8">
        <v>180</v>
      </c>
      <c r="C3732" s="8">
        <v>1138888.8887999998</v>
      </c>
      <c r="D3732" s="8">
        <v>3500.0000009999999</v>
      </c>
      <c r="E3732" s="2">
        <v>1920</v>
      </c>
      <c r="F3732" s="2">
        <v>13499.802734375</v>
      </c>
      <c r="G3732" s="2">
        <v>495.65548706054699</v>
      </c>
      <c r="H3732" s="1">
        <v>12575.695598838571</v>
      </c>
      <c r="I3732" s="1">
        <v>504.02748527618428</v>
      </c>
      <c r="J3732" s="1">
        <f t="shared" si="355"/>
        <v>-6.8453380669285204</v>
      </c>
      <c r="K3732" s="1">
        <f t="shared" si="356"/>
        <v>1.6890760688007083</v>
      </c>
      <c r="L3732" s="26"/>
      <c r="M3732" s="26"/>
      <c r="N3732" s="2">
        <v>1138890</v>
      </c>
      <c r="O3732" s="26"/>
      <c r="P3732" s="26"/>
      <c r="Q3732" s="26"/>
      <c r="R3732" s="26"/>
      <c r="S3732" s="26"/>
      <c r="T3732" s="26"/>
      <c r="U3732" s="26"/>
      <c r="V3732" s="26"/>
    </row>
    <row r="3733" spans="1:22" ht="14.5" x14ac:dyDescent="0.35">
      <c r="A3733" s="15">
        <v>31</v>
      </c>
      <c r="B3733" s="8">
        <v>180</v>
      </c>
      <c r="C3733" s="8">
        <v>1138888.8887999998</v>
      </c>
      <c r="D3733" s="8">
        <v>3500.0000009999999</v>
      </c>
      <c r="E3733" s="2">
        <v>1950</v>
      </c>
      <c r="F3733" s="2">
        <v>13845.1123046875</v>
      </c>
      <c r="G3733" s="2">
        <v>493.30133056640602</v>
      </c>
      <c r="H3733" s="1">
        <v>12998.156945167901</v>
      </c>
      <c r="I3733" s="1">
        <v>504.40136280062188</v>
      </c>
      <c r="J3733" s="1">
        <f t="shared" si="355"/>
        <v>-6.1173599814921555</v>
      </c>
      <c r="K3733" s="1">
        <f t="shared" si="356"/>
        <v>2.2501525024209568</v>
      </c>
      <c r="L3733" s="26"/>
      <c r="M3733" s="26"/>
      <c r="N3733" s="2">
        <v>1138890</v>
      </c>
      <c r="O3733" s="26"/>
      <c r="P3733" s="26"/>
      <c r="Q3733" s="26"/>
      <c r="R3733" s="26"/>
      <c r="S3733" s="26"/>
      <c r="T3733" s="26"/>
      <c r="U3733" s="26"/>
      <c r="V3733" s="26"/>
    </row>
    <row r="3734" spans="1:22" ht="14.5" x14ac:dyDescent="0.35">
      <c r="A3734" s="15">
        <v>31</v>
      </c>
      <c r="B3734" s="8">
        <v>180</v>
      </c>
      <c r="C3734" s="8">
        <v>1138888.8887999998</v>
      </c>
      <c r="D3734" s="8">
        <v>3500.0000009999999</v>
      </c>
      <c r="E3734" s="2">
        <v>1980</v>
      </c>
      <c r="F3734" s="2">
        <v>14230.919921875</v>
      </c>
      <c r="G3734" s="2">
        <v>481.05398559570301</v>
      </c>
      <c r="H3734" s="1">
        <v>13438.95162483198</v>
      </c>
      <c r="I3734" s="1">
        <v>503.51240537323042</v>
      </c>
      <c r="J3734" s="1">
        <f t="shared" si="355"/>
        <v>-5.565123698192199</v>
      </c>
      <c r="K3734" s="1">
        <f t="shared" si="356"/>
        <v>4.6685861566486144</v>
      </c>
      <c r="L3734" s="26"/>
      <c r="M3734" s="26"/>
      <c r="N3734" s="2">
        <v>1138890</v>
      </c>
      <c r="O3734" s="26"/>
      <c r="P3734" s="26"/>
      <c r="Q3734" s="26"/>
      <c r="R3734" s="26"/>
      <c r="S3734" s="26"/>
      <c r="T3734" s="26"/>
      <c r="U3734" s="26"/>
      <c r="V3734" s="26"/>
    </row>
    <row r="3735" spans="1:22" ht="14.5" x14ac:dyDescent="0.35">
      <c r="A3735" s="15">
        <v>31</v>
      </c>
      <c r="B3735" s="8">
        <v>180</v>
      </c>
      <c r="C3735" s="8">
        <v>1138888.8887999998</v>
      </c>
      <c r="D3735" s="8">
        <v>3500.0000009999999</v>
      </c>
      <c r="E3735" s="2">
        <v>2010</v>
      </c>
      <c r="F3735" s="2">
        <v>12627.890625</v>
      </c>
      <c r="G3735" s="2">
        <v>414.92852783203102</v>
      </c>
      <c r="H3735" s="1">
        <v>12929.314108757209</v>
      </c>
      <c r="I3735" s="1">
        <v>447.88479737748781</v>
      </c>
      <c r="J3735" s="1">
        <f t="shared" si="355"/>
        <v>2.3869662218998622</v>
      </c>
      <c r="K3735" s="1">
        <f t="shared" si="356"/>
        <v>7.942637667660672</v>
      </c>
      <c r="L3735" s="26"/>
      <c r="M3735" s="26"/>
      <c r="N3735" s="2">
        <v>5.2617216580151403E-15</v>
      </c>
      <c r="O3735" s="26"/>
      <c r="P3735" s="26"/>
      <c r="Q3735" s="26"/>
      <c r="R3735" s="26"/>
      <c r="S3735" s="26"/>
      <c r="T3735" s="26"/>
      <c r="U3735" s="26"/>
      <c r="V3735" s="26"/>
    </row>
    <row r="3736" spans="1:22" ht="14.5" x14ac:dyDescent="0.35">
      <c r="A3736" s="15">
        <v>31</v>
      </c>
      <c r="B3736" s="8">
        <v>180</v>
      </c>
      <c r="C3736" s="8">
        <v>1138888.8887999998</v>
      </c>
      <c r="D3736" s="8">
        <v>3500.0000009999999</v>
      </c>
      <c r="E3736" s="2">
        <v>2040</v>
      </c>
      <c r="F3736" s="2">
        <v>12989.033203125</v>
      </c>
      <c r="G3736" s="2">
        <v>403.24252319335898</v>
      </c>
      <c r="H3736" s="1">
        <v>12649.38913743046</v>
      </c>
      <c r="I3736" s="1">
        <v>427.06717423401028</v>
      </c>
      <c r="J3736" s="1">
        <f t="shared" si="355"/>
        <v>-2.6148525481698326</v>
      </c>
      <c r="K3736" s="1">
        <f t="shared" si="356"/>
        <v>5.9082685159241342</v>
      </c>
      <c r="L3736" s="26"/>
      <c r="M3736" s="26"/>
      <c r="N3736" s="2">
        <v>0</v>
      </c>
      <c r="O3736" s="26"/>
      <c r="P3736" s="26"/>
      <c r="Q3736" s="26"/>
      <c r="R3736" s="26"/>
      <c r="S3736" s="26"/>
      <c r="T3736" s="26"/>
      <c r="U3736" s="26"/>
      <c r="V3736" s="26"/>
    </row>
    <row r="3737" spans="1:22" ht="14.5" x14ac:dyDescent="0.35">
      <c r="A3737" s="15">
        <v>31</v>
      </c>
      <c r="B3737" s="8">
        <v>180</v>
      </c>
      <c r="C3737" s="8">
        <v>1138888.8887999998</v>
      </c>
      <c r="D3737" s="8">
        <v>3500.0000009999999</v>
      </c>
      <c r="E3737" s="2">
        <v>2070</v>
      </c>
      <c r="F3737" s="2">
        <v>12769.6337890625</v>
      </c>
      <c r="G3737" s="2">
        <v>381.05087280273398</v>
      </c>
      <c r="H3737" s="1">
        <v>12442.84020418918</v>
      </c>
      <c r="I3737" s="1">
        <v>416.68250775823628</v>
      </c>
      <c r="J3737" s="1">
        <f t="shared" si="355"/>
        <v>-2.5591460982477523</v>
      </c>
      <c r="K3737" s="1">
        <f t="shared" si="356"/>
        <v>9.350886587248004</v>
      </c>
      <c r="L3737" s="26"/>
      <c r="M3737" s="26"/>
      <c r="N3737" s="2">
        <v>0</v>
      </c>
      <c r="O3737" s="26"/>
      <c r="P3737" s="26"/>
      <c r="Q3737" s="26"/>
      <c r="R3737" s="26"/>
      <c r="S3737" s="26"/>
      <c r="T3737" s="26"/>
      <c r="U3737" s="26"/>
      <c r="V3737" s="26"/>
    </row>
    <row r="3738" spans="1:22" ht="14.5" x14ac:dyDescent="0.35">
      <c r="A3738" s="15">
        <v>31</v>
      </c>
      <c r="B3738" s="8">
        <v>180</v>
      </c>
      <c r="C3738" s="8">
        <v>1138888.8887999998</v>
      </c>
      <c r="D3738" s="8">
        <v>3500.0000009999999</v>
      </c>
      <c r="E3738" s="2">
        <v>2100</v>
      </c>
      <c r="F3738" s="2">
        <v>12927.5859375</v>
      </c>
      <c r="G3738" s="2">
        <v>382.50692749023398</v>
      </c>
      <c r="H3738" s="1">
        <v>12259.66562109488</v>
      </c>
      <c r="I3738" s="1">
        <v>411.05721116011352</v>
      </c>
      <c r="J3738" s="1">
        <f t="shared" si="355"/>
        <v>-5.1666283220568969</v>
      </c>
      <c r="K3738" s="1">
        <f t="shared" si="356"/>
        <v>7.4639912686570842</v>
      </c>
      <c r="L3738" s="26"/>
      <c r="M3738" s="26"/>
      <c r="N3738" s="2">
        <v>6.3124933882482995E-14</v>
      </c>
      <c r="O3738" s="26"/>
      <c r="P3738" s="26"/>
      <c r="Q3738" s="26"/>
      <c r="R3738" s="26"/>
      <c r="S3738" s="26"/>
      <c r="T3738" s="26"/>
      <c r="U3738" s="26"/>
      <c r="V3738" s="26"/>
    </row>
    <row r="3739" spans="1:22" ht="14.5" x14ac:dyDescent="0.35">
      <c r="A3739" s="15">
        <v>31</v>
      </c>
      <c r="B3739" s="8">
        <v>180</v>
      </c>
      <c r="C3739" s="8">
        <v>1138888.8887999998</v>
      </c>
      <c r="D3739" s="8">
        <v>3500.0000009999999</v>
      </c>
      <c r="E3739" s="2">
        <v>2130</v>
      </c>
      <c r="F3739" s="2">
        <v>13172.2080078125</v>
      </c>
      <c r="G3739" s="2">
        <v>388.18426513671898</v>
      </c>
      <c r="H3739" s="1">
        <v>12083.93651771218</v>
      </c>
      <c r="I3739" s="1">
        <v>407.60306945086</v>
      </c>
      <c r="J3739" s="1">
        <f t="shared" si="355"/>
        <v>-8.2618759850653802</v>
      </c>
      <c r="K3739" s="1">
        <f t="shared" si="356"/>
        <v>5.0024707486022653</v>
      </c>
      <c r="L3739" s="26"/>
      <c r="M3739" s="26"/>
      <c r="N3739" s="2">
        <v>0</v>
      </c>
      <c r="O3739" s="26"/>
      <c r="P3739" s="26"/>
      <c r="Q3739" s="26"/>
      <c r="R3739" s="26"/>
      <c r="S3739" s="26"/>
      <c r="T3739" s="26"/>
      <c r="U3739" s="26"/>
      <c r="V3739" s="26"/>
    </row>
    <row r="3740" spans="1:22" ht="14.5" x14ac:dyDescent="0.35">
      <c r="A3740" s="15">
        <v>31</v>
      </c>
      <c r="B3740" s="8">
        <v>180</v>
      </c>
      <c r="C3740" s="8">
        <v>1138888.8887999998</v>
      </c>
      <c r="D3740" s="8">
        <v>3500.0000009999999</v>
      </c>
      <c r="E3740" s="2">
        <v>2160</v>
      </c>
      <c r="F3740" s="2">
        <v>13007.1064453125</v>
      </c>
      <c r="G3740" s="2">
        <v>393.77249145507801</v>
      </c>
      <c r="H3740" s="1">
        <v>11910.57938448698</v>
      </c>
      <c r="I3740" s="1">
        <v>405.13943387068031</v>
      </c>
      <c r="J3740" s="1">
        <f t="shared" si="355"/>
        <v>-8.430215170728351</v>
      </c>
      <c r="K3740" s="1">
        <f t="shared" si="356"/>
        <v>2.8866776278858088</v>
      </c>
      <c r="L3740" s="26"/>
      <c r="M3740" s="26"/>
      <c r="N3740" s="2">
        <v>5.2604279845948002E-14</v>
      </c>
      <c r="O3740" s="26"/>
      <c r="P3740" s="26"/>
      <c r="Q3740" s="26"/>
      <c r="R3740" s="26"/>
      <c r="S3740" s="26"/>
      <c r="T3740" s="26"/>
      <c r="U3740" s="26"/>
      <c r="V3740" s="26"/>
    </row>
    <row r="3741" spans="1:22" ht="14.5" x14ac:dyDescent="0.35">
      <c r="A3741" s="15">
        <v>31</v>
      </c>
      <c r="B3741" s="8">
        <v>180</v>
      </c>
      <c r="C3741" s="8">
        <v>1138888.8887999998</v>
      </c>
      <c r="D3741" s="8">
        <v>3500.0000009999999</v>
      </c>
      <c r="E3741" s="2">
        <v>2190</v>
      </c>
      <c r="F3741" s="2">
        <v>14442.0419921875</v>
      </c>
      <c r="G3741" s="2">
        <v>454.42919921875</v>
      </c>
      <c r="H3741" s="1">
        <v>13278.333503153241</v>
      </c>
      <c r="I3741" s="1">
        <v>453.65320010207807</v>
      </c>
      <c r="J3741" s="1">
        <f t="shared" si="355"/>
        <v>-8.0577835853390667</v>
      </c>
      <c r="K3741" s="1">
        <f t="shared" si="356"/>
        <v>-0.17076348042907799</v>
      </c>
      <c r="L3741" s="26"/>
      <c r="M3741" s="26"/>
      <c r="N3741" s="2">
        <v>1138890</v>
      </c>
      <c r="O3741" s="26"/>
      <c r="P3741" s="26"/>
      <c r="Q3741" s="26"/>
      <c r="R3741" s="26"/>
      <c r="S3741" s="26"/>
      <c r="T3741" s="26"/>
      <c r="U3741" s="26"/>
      <c r="V3741" s="26"/>
    </row>
    <row r="3742" spans="1:22" ht="14.5" x14ac:dyDescent="0.35">
      <c r="A3742" s="15">
        <v>31</v>
      </c>
      <c r="B3742" s="8">
        <v>180</v>
      </c>
      <c r="C3742" s="8">
        <v>1138888.8887999998</v>
      </c>
      <c r="D3742" s="8">
        <v>3500.0000009999999</v>
      </c>
      <c r="E3742" s="2">
        <v>2220</v>
      </c>
      <c r="F3742" s="2">
        <v>14814.0126953125</v>
      </c>
      <c r="G3742" s="2">
        <v>471.23321533203102</v>
      </c>
      <c r="H3742" s="1">
        <v>14004.94733752174</v>
      </c>
      <c r="I3742" s="1">
        <v>473.78366310097653</v>
      </c>
      <c r="J3742" s="1">
        <f t="shared" si="355"/>
        <v>-5.46148686673373</v>
      </c>
      <c r="K3742" s="1">
        <f t="shared" si="356"/>
        <v>0.54122835274853387</v>
      </c>
      <c r="L3742" s="26"/>
      <c r="M3742" s="26"/>
      <c r="N3742" s="2">
        <v>1138890</v>
      </c>
      <c r="O3742" s="26"/>
      <c r="P3742" s="26"/>
      <c r="Q3742" s="26"/>
      <c r="R3742" s="26"/>
      <c r="S3742" s="26"/>
      <c r="T3742" s="26"/>
      <c r="U3742" s="26"/>
      <c r="V3742" s="26"/>
    </row>
    <row r="3743" spans="1:22" ht="14.5" x14ac:dyDescent="0.35">
      <c r="A3743" s="15">
        <v>31</v>
      </c>
      <c r="B3743" s="8">
        <v>180</v>
      </c>
      <c r="C3743" s="8">
        <v>1138888.8887999998</v>
      </c>
      <c r="D3743" s="8">
        <v>3500.0000009999999</v>
      </c>
      <c r="E3743" s="2">
        <v>2250</v>
      </c>
      <c r="F3743" s="2">
        <v>15190.5224609375</v>
      </c>
      <c r="G3743" s="2">
        <v>473.47317504882801</v>
      </c>
      <c r="H3743" s="1">
        <v>14523.390386646961</v>
      </c>
      <c r="I3743" s="1">
        <v>477.8952479136218</v>
      </c>
      <c r="J3743" s="1">
        <f t="shared" si="355"/>
        <v>-4.3917651680913039</v>
      </c>
      <c r="K3743" s="1">
        <f t="shared" si="356"/>
        <v>0.93396481529027575</v>
      </c>
      <c r="L3743" s="26"/>
      <c r="M3743" s="26"/>
      <c r="N3743" s="2">
        <v>1138890</v>
      </c>
      <c r="O3743" s="26"/>
      <c r="P3743" s="26"/>
      <c r="Q3743" s="26"/>
      <c r="R3743" s="26"/>
      <c r="S3743" s="26"/>
      <c r="T3743" s="26"/>
      <c r="U3743" s="26"/>
      <c r="V3743" s="26"/>
    </row>
    <row r="3744" spans="1:22" ht="14.5" x14ac:dyDescent="0.35">
      <c r="A3744" s="15">
        <v>31</v>
      </c>
      <c r="B3744" s="8">
        <v>180</v>
      </c>
      <c r="C3744" s="8">
        <v>1138888.8887999998</v>
      </c>
      <c r="D3744" s="8">
        <v>3500.0000009999999</v>
      </c>
      <c r="E3744" s="2">
        <v>2280</v>
      </c>
      <c r="F3744" s="2">
        <v>15517.6923828125</v>
      </c>
      <c r="G3744" s="2">
        <v>474.71743774414102</v>
      </c>
      <c r="H3744" s="1">
        <v>14923.619270615511</v>
      </c>
      <c r="I3744" s="1">
        <v>476.09281649985923</v>
      </c>
      <c r="J3744" s="1">
        <f t="shared" si="355"/>
        <v>-3.8283598974741158</v>
      </c>
      <c r="K3744" s="1">
        <f t="shared" si="356"/>
        <v>0.28972577081937567</v>
      </c>
      <c r="L3744" s="26"/>
      <c r="M3744" s="26"/>
      <c r="N3744" s="2">
        <v>1138890</v>
      </c>
      <c r="O3744" s="26"/>
      <c r="P3744" s="26"/>
      <c r="Q3744" s="26"/>
      <c r="R3744" s="26"/>
      <c r="S3744" s="26"/>
      <c r="T3744" s="26"/>
      <c r="U3744" s="26"/>
      <c r="V3744" s="26"/>
    </row>
    <row r="3745" spans="1:22" ht="14.5" x14ac:dyDescent="0.35">
      <c r="A3745" s="15">
        <v>31</v>
      </c>
      <c r="B3745" s="8">
        <v>180</v>
      </c>
      <c r="C3745" s="8">
        <v>1138888.8887999998</v>
      </c>
      <c r="D3745" s="8">
        <v>3500.0000009999999</v>
      </c>
      <c r="E3745" s="2">
        <v>2310</v>
      </c>
      <c r="F3745" s="2">
        <v>16227.6357421875</v>
      </c>
      <c r="G3745" s="2">
        <v>480.76055908203102</v>
      </c>
      <c r="H3745" s="1">
        <v>15328.025792826231</v>
      </c>
      <c r="I3745" s="1">
        <v>472.21116729340048</v>
      </c>
      <c r="J3745" s="1">
        <f t="shared" si="355"/>
        <v>-5.5436907979301298</v>
      </c>
      <c r="K3745" s="1">
        <f t="shared" si="356"/>
        <v>-1.7783055675271775</v>
      </c>
      <c r="L3745" s="26"/>
      <c r="M3745" s="26"/>
      <c r="N3745" s="2">
        <v>1138890</v>
      </c>
      <c r="O3745" s="26"/>
      <c r="P3745" s="26"/>
      <c r="Q3745" s="26"/>
      <c r="R3745" s="26"/>
      <c r="S3745" s="26"/>
      <c r="T3745" s="26"/>
      <c r="U3745" s="26"/>
      <c r="V3745" s="26"/>
    </row>
    <row r="3746" spans="1:22" ht="14.5" x14ac:dyDescent="0.35">
      <c r="A3746" s="15">
        <v>31</v>
      </c>
      <c r="B3746" s="8">
        <v>180</v>
      </c>
      <c r="C3746" s="8">
        <v>1138888.8887999998</v>
      </c>
      <c r="D3746" s="8">
        <v>3500.0000009999999</v>
      </c>
      <c r="E3746" s="2">
        <v>2340</v>
      </c>
      <c r="F3746" s="2">
        <v>16930.185546875</v>
      </c>
      <c r="G3746" s="2">
        <v>474.71923828125</v>
      </c>
      <c r="H3746" s="1">
        <v>15747.6017836763</v>
      </c>
      <c r="I3746" s="1">
        <v>467.12472423118157</v>
      </c>
      <c r="J3746" s="1">
        <f t="shared" si="355"/>
        <v>-6.9850608543211319</v>
      </c>
      <c r="K3746" s="1">
        <f t="shared" si="356"/>
        <v>-1.5997906631222338</v>
      </c>
      <c r="L3746" s="26"/>
      <c r="M3746" s="26"/>
      <c r="N3746" s="2">
        <v>1138890</v>
      </c>
      <c r="O3746" s="26"/>
      <c r="P3746" s="26"/>
      <c r="Q3746" s="26"/>
      <c r="R3746" s="26"/>
      <c r="S3746" s="26"/>
      <c r="T3746" s="26"/>
      <c r="U3746" s="26"/>
      <c r="V3746" s="26"/>
    </row>
    <row r="3747" spans="1:22" ht="14.5" x14ac:dyDescent="0.35">
      <c r="A3747" s="15">
        <v>31</v>
      </c>
      <c r="B3747" s="8">
        <v>180</v>
      </c>
      <c r="C3747" s="8">
        <v>1138888.8887999998</v>
      </c>
      <c r="D3747" s="8">
        <v>3500.0000009999999</v>
      </c>
      <c r="E3747" s="2">
        <v>2370</v>
      </c>
      <c r="F3747" s="2">
        <v>15503.9345703125</v>
      </c>
      <c r="G3747" s="2">
        <v>419.32629394531199</v>
      </c>
      <c r="H3747" s="1">
        <v>13818.37865544669</v>
      </c>
      <c r="I3747" s="1">
        <v>417.70783854495141</v>
      </c>
      <c r="J3747" s="1">
        <f t="shared" si="355"/>
        <v>-10.871794557836784</v>
      </c>
      <c r="K3747" s="1">
        <f t="shared" si="356"/>
        <v>-0.38596563672004097</v>
      </c>
      <c r="L3747" s="26"/>
      <c r="M3747" s="26"/>
      <c r="N3747" s="2">
        <v>0</v>
      </c>
      <c r="O3747" s="26"/>
      <c r="P3747" s="26"/>
      <c r="Q3747" s="26"/>
      <c r="R3747" s="26"/>
      <c r="S3747" s="26"/>
      <c r="T3747" s="26"/>
      <c r="U3747" s="26"/>
      <c r="V3747" s="26"/>
    </row>
    <row r="3748" spans="1:22" ht="14.5" x14ac:dyDescent="0.35">
      <c r="A3748" s="15">
        <v>31</v>
      </c>
      <c r="B3748" s="8">
        <v>180</v>
      </c>
      <c r="C3748" s="8">
        <v>1138888.8887999998</v>
      </c>
      <c r="D3748" s="8">
        <v>3500.0000009999999</v>
      </c>
      <c r="E3748" s="2">
        <v>2400</v>
      </c>
      <c r="F3748" s="2">
        <v>15445.470703125</v>
      </c>
      <c r="G3748" s="2">
        <v>407.47640991210898</v>
      </c>
      <c r="H3748" s="1">
        <v>13647.260736319289</v>
      </c>
      <c r="I3748" s="1">
        <v>403.99537421784657</v>
      </c>
      <c r="J3748" s="1">
        <f t="shared" si="355"/>
        <v>-11.642312502926107</v>
      </c>
      <c r="K3748" s="1">
        <f t="shared" si="356"/>
        <v>-0.85429134290577657</v>
      </c>
      <c r="L3748" s="26"/>
      <c r="M3748" s="26"/>
      <c r="N3748" s="2">
        <v>1.10467773708871E-13</v>
      </c>
      <c r="O3748" s="26"/>
      <c r="P3748" s="26"/>
      <c r="Q3748" s="26"/>
      <c r="R3748" s="26"/>
      <c r="S3748" s="26"/>
      <c r="T3748" s="26"/>
      <c r="U3748" s="26"/>
      <c r="V3748" s="26"/>
    </row>
    <row r="3749" spans="1:22" ht="14.5" x14ac:dyDescent="0.35">
      <c r="A3749" s="15">
        <v>31</v>
      </c>
      <c r="B3749" s="8">
        <v>180</v>
      </c>
      <c r="C3749" s="8">
        <v>1138888.8887999998</v>
      </c>
      <c r="D3749" s="8">
        <v>3500.0000009999999</v>
      </c>
      <c r="E3749" s="2">
        <v>2430</v>
      </c>
      <c r="F3749" s="2">
        <v>15373.5439453125</v>
      </c>
      <c r="G3749" s="2">
        <v>398.34481811523398</v>
      </c>
      <c r="H3749" s="1">
        <v>14138.40338371395</v>
      </c>
      <c r="I3749" s="1">
        <v>395.3024896102894</v>
      </c>
      <c r="J3749" s="1">
        <f t="shared" si="355"/>
        <v>-8.0341954073325592</v>
      </c>
      <c r="K3749" s="1">
        <f t="shared" si="356"/>
        <v>-0.76374245793866136</v>
      </c>
      <c r="L3749" s="26"/>
      <c r="M3749" s="26"/>
      <c r="N3749" s="2">
        <v>0</v>
      </c>
      <c r="O3749" s="26"/>
      <c r="P3749" s="26"/>
      <c r="Q3749" s="26"/>
      <c r="R3749" s="26"/>
      <c r="S3749" s="26"/>
      <c r="T3749" s="26"/>
      <c r="U3749" s="26"/>
      <c r="V3749" s="26"/>
    </row>
    <row r="3750" spans="1:22" ht="14.5" x14ac:dyDescent="0.35">
      <c r="A3750" s="15">
        <v>31</v>
      </c>
      <c r="B3750" s="8">
        <v>180</v>
      </c>
      <c r="C3750" s="8">
        <v>1138888.8887999998</v>
      </c>
      <c r="D3750" s="8">
        <v>3500.0000009999999</v>
      </c>
      <c r="E3750" s="2">
        <v>2460</v>
      </c>
      <c r="F3750" s="2">
        <v>15211.126953125</v>
      </c>
      <c r="G3750" s="2">
        <v>393.43240356445301</v>
      </c>
      <c r="H3750" s="1">
        <v>14804.387618455859</v>
      </c>
      <c r="I3750" s="1">
        <v>387.31533829805329</v>
      </c>
      <c r="J3750" s="1">
        <f t="shared" si="355"/>
        <v>-2.6739592399863534</v>
      </c>
      <c r="K3750" s="1">
        <f t="shared" si="356"/>
        <v>-1.5547944732004282</v>
      </c>
      <c r="L3750" s="26"/>
      <c r="M3750" s="26"/>
      <c r="N3750" s="2">
        <v>1.0521855976287099E-14</v>
      </c>
      <c r="O3750" s="26"/>
      <c r="P3750" s="26"/>
      <c r="Q3750" s="26"/>
      <c r="R3750" s="26"/>
      <c r="S3750" s="26"/>
      <c r="T3750" s="26"/>
      <c r="U3750" s="26"/>
      <c r="V3750" s="26"/>
    </row>
    <row r="3751" spans="1:22" ht="14.5" x14ac:dyDescent="0.35">
      <c r="A3751" s="15">
        <v>31</v>
      </c>
      <c r="B3751" s="8">
        <v>180</v>
      </c>
      <c r="C3751" s="8">
        <v>1138888.8887999998</v>
      </c>
      <c r="D3751" s="8">
        <v>3500.0000009999999</v>
      </c>
      <c r="E3751" s="2">
        <v>2490</v>
      </c>
      <c r="F3751" s="2">
        <v>14897.3896484375</v>
      </c>
      <c r="G3751" s="2">
        <v>388.63833618164102</v>
      </c>
      <c r="H3751" s="1">
        <v>15388.533776761769</v>
      </c>
      <c r="I3751" s="1">
        <v>379.42736761077992</v>
      </c>
      <c r="J3751" s="1">
        <f t="shared" si="355"/>
        <v>3.2968468967701501</v>
      </c>
      <c r="K3751" s="1">
        <f t="shared" si="356"/>
        <v>-2.3700617549361094</v>
      </c>
      <c r="L3751" s="26"/>
      <c r="M3751" s="26"/>
      <c r="N3751" s="2">
        <v>3.2614029207324298E-13</v>
      </c>
      <c r="O3751" s="26"/>
      <c r="P3751" s="26"/>
      <c r="Q3751" s="26"/>
      <c r="R3751" s="26"/>
      <c r="S3751" s="26"/>
      <c r="T3751" s="26"/>
      <c r="U3751" s="26"/>
      <c r="V3751" s="26"/>
    </row>
    <row r="3752" spans="1:22" ht="14.5" x14ac:dyDescent="0.35">
      <c r="A3752" s="15">
        <v>31</v>
      </c>
      <c r="B3752" s="8">
        <v>180</v>
      </c>
      <c r="C3752" s="8">
        <v>1138888.8887999998</v>
      </c>
      <c r="D3752" s="8">
        <v>3500.0000009999999</v>
      </c>
      <c r="E3752" s="2">
        <v>2520</v>
      </c>
      <c r="F3752" s="2">
        <v>14614.2109375</v>
      </c>
      <c r="G3752" s="2">
        <v>385.39175415039102</v>
      </c>
      <c r="H3752" s="1">
        <v>15068.72721404716</v>
      </c>
      <c r="I3752" s="1">
        <v>371.55341965231662</v>
      </c>
      <c r="J3752" s="1">
        <f t="shared" si="355"/>
        <v>3.1100979621203688</v>
      </c>
      <c r="K3752" s="1">
        <f t="shared" si="356"/>
        <v>-3.5907188851462255</v>
      </c>
      <c r="L3752" s="26"/>
      <c r="M3752" s="26"/>
      <c r="N3752" s="2">
        <v>1.2624858027488601E-13</v>
      </c>
      <c r="O3752" s="26"/>
      <c r="P3752" s="26"/>
      <c r="Q3752" s="26"/>
      <c r="R3752" s="26"/>
      <c r="S3752" s="26"/>
      <c r="T3752" s="26"/>
      <c r="U3752" s="26"/>
      <c r="V3752" s="26"/>
    </row>
    <row r="3753" spans="1:22" ht="14.5" x14ac:dyDescent="0.35">
      <c r="A3753" s="15">
        <v>31</v>
      </c>
      <c r="B3753" s="8">
        <v>180</v>
      </c>
      <c r="C3753" s="8">
        <v>1138888.8887999998</v>
      </c>
      <c r="D3753" s="8">
        <v>3500.0000009999999</v>
      </c>
      <c r="E3753" s="2">
        <v>2550</v>
      </c>
      <c r="F3753" s="2">
        <v>16102.4658203125</v>
      </c>
      <c r="G3753" s="2">
        <v>422.29190063476602</v>
      </c>
      <c r="H3753" s="1">
        <v>16288.368274839569</v>
      </c>
      <c r="I3753" s="1">
        <v>401.72972842457722</v>
      </c>
      <c r="J3753" s="1">
        <f t="shared" si="355"/>
        <v>1.1544968118644434</v>
      </c>
      <c r="K3753" s="1">
        <f t="shared" si="356"/>
        <v>-4.8691846041283</v>
      </c>
      <c r="L3753" s="26"/>
      <c r="M3753" s="26"/>
      <c r="N3753" s="2">
        <v>1138890</v>
      </c>
      <c r="O3753" s="26"/>
      <c r="P3753" s="26"/>
      <c r="Q3753" s="26"/>
      <c r="R3753" s="26"/>
      <c r="S3753" s="26"/>
      <c r="T3753" s="26"/>
      <c r="U3753" s="26"/>
      <c r="V3753" s="26"/>
    </row>
    <row r="3754" spans="1:22" ht="14.5" x14ac:dyDescent="0.35">
      <c r="A3754" s="15">
        <v>31</v>
      </c>
      <c r="B3754" s="8">
        <v>180</v>
      </c>
      <c r="C3754" s="8">
        <v>1138888.8887999998</v>
      </c>
      <c r="D3754" s="8">
        <v>3500.0000009999999</v>
      </c>
      <c r="E3754" s="2">
        <v>2580</v>
      </c>
      <c r="F3754" s="2">
        <v>16976.927734375</v>
      </c>
      <c r="G3754" s="2">
        <v>435.33889770507801</v>
      </c>
      <c r="H3754" s="1">
        <v>17026.263589190039</v>
      </c>
      <c r="I3754" s="1">
        <v>404.92384602344191</v>
      </c>
      <c r="J3754" s="1">
        <f t="shared" si="355"/>
        <v>0.2906053179171133</v>
      </c>
      <c r="K3754" s="1">
        <f t="shared" si="356"/>
        <v>-6.9865228772276842</v>
      </c>
      <c r="L3754" s="26"/>
      <c r="M3754" s="26"/>
      <c r="N3754" s="2">
        <v>1138890</v>
      </c>
      <c r="O3754" s="26"/>
      <c r="P3754" s="26"/>
      <c r="Q3754" s="26"/>
      <c r="R3754" s="26"/>
      <c r="S3754" s="26"/>
      <c r="T3754" s="26"/>
      <c r="U3754" s="26"/>
      <c r="V3754" s="26"/>
    </row>
    <row r="3755" spans="1:22" ht="14.5" x14ac:dyDescent="0.35">
      <c r="A3755" s="15">
        <v>31</v>
      </c>
      <c r="B3755" s="8">
        <v>180</v>
      </c>
      <c r="C3755" s="8">
        <v>1138888.8887999998</v>
      </c>
      <c r="D3755" s="8">
        <v>3500.0000009999999</v>
      </c>
      <c r="E3755" s="2">
        <v>2610</v>
      </c>
      <c r="F3755" s="2">
        <v>17943.375</v>
      </c>
      <c r="G3755" s="2">
        <v>437.15240478515602</v>
      </c>
      <c r="H3755" s="1">
        <v>17579.271488766921</v>
      </c>
      <c r="I3755" s="1">
        <v>400.0836829400626</v>
      </c>
      <c r="J3755" s="1">
        <f t="shared" si="355"/>
        <v>-2.0291807490679941</v>
      </c>
      <c r="K3755" s="1">
        <f t="shared" si="356"/>
        <v>-8.4795877683233396</v>
      </c>
      <c r="L3755" s="26"/>
      <c r="M3755" s="26"/>
      <c r="N3755" s="2">
        <v>1138890</v>
      </c>
      <c r="O3755" s="26"/>
      <c r="P3755" s="26"/>
      <c r="Q3755" s="26"/>
      <c r="R3755" s="26"/>
      <c r="S3755" s="26"/>
      <c r="T3755" s="26"/>
      <c r="U3755" s="26"/>
      <c r="V3755" s="26"/>
    </row>
    <row r="3756" spans="1:22" ht="14.5" x14ac:dyDescent="0.35">
      <c r="A3756" s="15">
        <v>31</v>
      </c>
      <c r="B3756" s="8">
        <v>180</v>
      </c>
      <c r="C3756" s="8">
        <v>1138888.8887999998</v>
      </c>
      <c r="D3756" s="8">
        <v>3500.0000009999999</v>
      </c>
      <c r="E3756" s="2">
        <v>2640</v>
      </c>
      <c r="F3756" s="2">
        <v>18650.736328125</v>
      </c>
      <c r="G3756" s="2">
        <v>428.86746215820301</v>
      </c>
      <c r="H3756" s="1">
        <v>18125.973939690281</v>
      </c>
      <c r="I3756" s="1">
        <v>392.85120517535307</v>
      </c>
      <c r="J3756" s="1">
        <f t="shared" si="355"/>
        <v>-2.8136282621903055</v>
      </c>
      <c r="K3756" s="1">
        <f t="shared" si="356"/>
        <v>-8.3979924244204049</v>
      </c>
      <c r="L3756" s="26"/>
      <c r="M3756" s="26"/>
      <c r="N3756" s="2">
        <v>1138890</v>
      </c>
      <c r="O3756" s="26"/>
      <c r="P3756" s="26"/>
      <c r="Q3756" s="26"/>
      <c r="R3756" s="26"/>
      <c r="S3756" s="26"/>
      <c r="T3756" s="26"/>
      <c r="U3756" s="26"/>
      <c r="V3756" s="26"/>
    </row>
    <row r="3757" spans="1:22" ht="14.5" x14ac:dyDescent="0.35">
      <c r="A3757" s="15">
        <v>31</v>
      </c>
      <c r="B3757" s="8">
        <v>180</v>
      </c>
      <c r="C3757" s="8">
        <v>1138888.8887999998</v>
      </c>
      <c r="D3757" s="8">
        <v>3500.0000009999999</v>
      </c>
      <c r="E3757" s="2">
        <v>2670</v>
      </c>
      <c r="F3757" s="2">
        <v>19427.208984375</v>
      </c>
      <c r="G3757" s="2">
        <v>430.06491088867199</v>
      </c>
      <c r="H3757" s="1">
        <v>18695.573561636949</v>
      </c>
      <c r="I3757" s="1">
        <v>384.90637743037053</v>
      </c>
      <c r="J3757" s="1">
        <f t="shared" si="355"/>
        <v>-3.7660346544194465</v>
      </c>
      <c r="K3757" s="1">
        <f t="shared" si="356"/>
        <v>-10.500399431561936</v>
      </c>
      <c r="L3757" s="26"/>
      <c r="M3757" s="26"/>
      <c r="N3757" s="2">
        <v>1138890</v>
      </c>
      <c r="O3757" s="26"/>
      <c r="P3757" s="26"/>
      <c r="Q3757" s="26"/>
      <c r="R3757" s="26"/>
      <c r="S3757" s="26"/>
      <c r="T3757" s="26"/>
      <c r="U3757" s="26"/>
      <c r="V3757" s="26"/>
    </row>
    <row r="3758" spans="1:22" ht="14.5" x14ac:dyDescent="0.35">
      <c r="A3758" s="15">
        <v>31</v>
      </c>
      <c r="B3758" s="8">
        <v>180</v>
      </c>
      <c r="C3758" s="8">
        <v>1138888.8887999998</v>
      </c>
      <c r="D3758" s="8">
        <v>3500.0000009999999</v>
      </c>
      <c r="E3758" s="2">
        <v>2700</v>
      </c>
      <c r="F3758" s="2">
        <v>19962.47265625</v>
      </c>
      <c r="G3758" s="2">
        <v>414.70785522460898</v>
      </c>
      <c r="H3758" s="1">
        <v>19289.449903590899</v>
      </c>
      <c r="I3758" s="1">
        <v>376.74949073679051</v>
      </c>
      <c r="J3758" s="1">
        <f t="shared" si="355"/>
        <v>-3.3714398223527966</v>
      </c>
      <c r="K3758" s="1">
        <f t="shared" si="356"/>
        <v>-9.1530372549273089</v>
      </c>
      <c r="L3758" s="26"/>
      <c r="M3758" s="26"/>
      <c r="N3758" s="2">
        <v>1138890</v>
      </c>
      <c r="O3758" s="26"/>
      <c r="P3758" s="26"/>
      <c r="Q3758" s="26"/>
      <c r="R3758" s="26"/>
      <c r="S3758" s="26"/>
      <c r="T3758" s="26"/>
      <c r="U3758" s="26"/>
      <c r="V3758" s="26"/>
    </row>
    <row r="3759" spans="1:22" ht="14.5" x14ac:dyDescent="0.35">
      <c r="A3759" s="15">
        <v>31</v>
      </c>
      <c r="B3759" s="8">
        <v>180</v>
      </c>
      <c r="C3759" s="8">
        <v>1138888.8887999998</v>
      </c>
      <c r="D3759" s="8">
        <v>3500.0000009999999</v>
      </c>
      <c r="E3759" s="2">
        <v>2730</v>
      </c>
      <c r="F3759" s="2">
        <v>17438.005859375</v>
      </c>
      <c r="G3759" s="2">
        <v>341.54434204101602</v>
      </c>
      <c r="H3759" s="1">
        <v>17211.865844285068</v>
      </c>
      <c r="I3759" s="1">
        <v>330.91578372459418</v>
      </c>
      <c r="J3759" s="1">
        <f t="shared" si="355"/>
        <v>-1.2968226809509562</v>
      </c>
      <c r="K3759" s="1">
        <f t="shared" si="356"/>
        <v>-3.1119116929026633</v>
      </c>
      <c r="L3759" s="26"/>
      <c r="M3759" s="26"/>
      <c r="N3759" s="2">
        <v>0</v>
      </c>
      <c r="O3759" s="26"/>
      <c r="P3759" s="26"/>
      <c r="Q3759" s="26"/>
      <c r="R3759" s="26"/>
      <c r="S3759" s="26"/>
      <c r="T3759" s="26"/>
      <c r="U3759" s="26"/>
      <c r="V3759" s="26"/>
    </row>
    <row r="3760" spans="1:22" ht="14.5" x14ac:dyDescent="0.35">
      <c r="A3760" s="15">
        <v>31</v>
      </c>
      <c r="B3760" s="8">
        <v>180</v>
      </c>
      <c r="C3760" s="8">
        <v>1138888.8887999998</v>
      </c>
      <c r="D3760" s="8">
        <v>3500.0000009999999</v>
      </c>
      <c r="E3760" s="2">
        <v>2760</v>
      </c>
      <c r="F3760" s="2">
        <v>17023.8203125</v>
      </c>
      <c r="G3760" s="2">
        <v>320.54608154296898</v>
      </c>
      <c r="H3760" s="1">
        <v>15985.73273366433</v>
      </c>
      <c r="I3760" s="1">
        <v>315.58100111304788</v>
      </c>
      <c r="J3760" s="1">
        <f t="shared" si="355"/>
        <v>-6.097853241986102</v>
      </c>
      <c r="K3760" s="1">
        <f t="shared" si="356"/>
        <v>-1.548944353342699</v>
      </c>
      <c r="L3760" s="26"/>
      <c r="M3760" s="26"/>
      <c r="N3760" s="2">
        <v>0</v>
      </c>
      <c r="O3760" s="26"/>
      <c r="P3760" s="26"/>
      <c r="Q3760" s="26"/>
      <c r="R3760" s="26"/>
      <c r="S3760" s="26"/>
      <c r="T3760" s="26"/>
      <c r="U3760" s="26"/>
      <c r="V3760" s="26"/>
    </row>
    <row r="3761" spans="1:22" ht="14.5" x14ac:dyDescent="0.35">
      <c r="A3761" s="15">
        <v>31</v>
      </c>
      <c r="B3761" s="8">
        <v>180</v>
      </c>
      <c r="C3761" s="8">
        <v>1138888.8887999998</v>
      </c>
      <c r="D3761" s="8">
        <v>3500.0000009999999</v>
      </c>
      <c r="E3761" s="2">
        <v>2790</v>
      </c>
      <c r="F3761" s="2">
        <v>17036.982421875</v>
      </c>
      <c r="G3761" s="2">
        <v>315.6083984375</v>
      </c>
      <c r="H3761" s="1">
        <v>15305.459119406079</v>
      </c>
      <c r="I3761" s="1">
        <v>309.89318264623972</v>
      </c>
      <c r="J3761" s="1">
        <f t="shared" si="355"/>
        <v>-10.163321529554988</v>
      </c>
      <c r="K3761" s="1">
        <f t="shared" si="356"/>
        <v>-1.8108566880840034</v>
      </c>
      <c r="L3761" s="26"/>
      <c r="M3761" s="26"/>
      <c r="N3761" s="2">
        <v>0</v>
      </c>
      <c r="O3761" s="26"/>
      <c r="P3761" s="26"/>
      <c r="Q3761" s="26"/>
      <c r="R3761" s="26"/>
      <c r="S3761" s="26"/>
      <c r="T3761" s="26"/>
      <c r="U3761" s="26"/>
      <c r="V3761" s="26"/>
    </row>
    <row r="3762" spans="1:22" ht="14.5" x14ac:dyDescent="0.35">
      <c r="A3762" s="15">
        <v>31</v>
      </c>
      <c r="B3762" s="8">
        <v>180</v>
      </c>
      <c r="C3762" s="8">
        <v>1138888.8887999998</v>
      </c>
      <c r="D3762" s="8">
        <v>3500.0000009999999</v>
      </c>
      <c r="E3762" s="2">
        <v>2820</v>
      </c>
      <c r="F3762" s="2">
        <v>17256.240234375</v>
      </c>
      <c r="G3762" s="2">
        <v>306.90277099609398</v>
      </c>
      <c r="H3762" s="1">
        <v>14842.28343913262</v>
      </c>
      <c r="I3762" s="1">
        <v>306.0246507274926</v>
      </c>
      <c r="J3762" s="1">
        <f t="shared" si="355"/>
        <v>-13.988891916523617</v>
      </c>
      <c r="K3762" s="1">
        <f t="shared" si="356"/>
        <v>-0.28612327798518133</v>
      </c>
      <c r="L3762" s="26"/>
      <c r="M3762" s="26"/>
      <c r="N3762" s="2">
        <v>0</v>
      </c>
      <c r="O3762" s="26"/>
      <c r="P3762" s="26"/>
      <c r="Q3762" s="26"/>
      <c r="R3762" s="26"/>
      <c r="S3762" s="26"/>
      <c r="T3762" s="26"/>
      <c r="U3762" s="26"/>
      <c r="V3762" s="26"/>
    </row>
    <row r="3763" spans="1:22" ht="14.5" x14ac:dyDescent="0.35">
      <c r="A3763" s="15">
        <v>31</v>
      </c>
      <c r="B3763" s="8">
        <v>180</v>
      </c>
      <c r="C3763" s="8">
        <v>1138888.8887999998</v>
      </c>
      <c r="D3763" s="8">
        <v>3500.0000009999999</v>
      </c>
      <c r="E3763" s="2">
        <v>2850</v>
      </c>
      <c r="F3763" s="2">
        <v>16795.953125</v>
      </c>
      <c r="G3763" s="2">
        <v>304.12145996093801</v>
      </c>
      <c r="H3763" s="1">
        <v>14519.834752320839</v>
      </c>
      <c r="I3763" s="1">
        <v>301.8605038982472</v>
      </c>
      <c r="J3763" s="1">
        <f t="shared" si="355"/>
        <v>-13.551588026828101</v>
      </c>
      <c r="K3763" s="1">
        <f t="shared" si="356"/>
        <v>-0.74343851400069272</v>
      </c>
      <c r="L3763" s="26"/>
      <c r="M3763" s="26"/>
      <c r="N3763" s="2">
        <v>0</v>
      </c>
      <c r="O3763" s="26"/>
      <c r="P3763" s="26"/>
      <c r="Q3763" s="26"/>
      <c r="R3763" s="26"/>
      <c r="S3763" s="26"/>
      <c r="T3763" s="26"/>
      <c r="U3763" s="26"/>
      <c r="V3763" s="26"/>
    </row>
    <row r="3764" spans="1:22" ht="14.5" x14ac:dyDescent="0.35">
      <c r="A3764" s="15">
        <v>31</v>
      </c>
      <c r="B3764" s="8">
        <v>180</v>
      </c>
      <c r="C3764" s="8">
        <v>1138888.8887999998</v>
      </c>
      <c r="D3764" s="8">
        <v>3500.0000009999999</v>
      </c>
      <c r="E3764" s="2">
        <v>2880</v>
      </c>
      <c r="F3764" s="2">
        <v>16891.162109375</v>
      </c>
      <c r="G3764" s="2">
        <v>300.75277709960898</v>
      </c>
      <c r="H3764" s="1">
        <v>14333.118460361229</v>
      </c>
      <c r="I3764" s="1">
        <v>297.62814717290172</v>
      </c>
      <c r="J3764" s="1">
        <f t="shared" si="355"/>
        <v>-15.144272682067243</v>
      </c>
      <c r="K3764" s="1">
        <f t="shared" si="356"/>
        <v>-1.0389363505934921</v>
      </c>
      <c r="L3764" s="26"/>
      <c r="M3764" s="26"/>
      <c r="N3764" s="2">
        <v>2.10424142980991E-14</v>
      </c>
      <c r="O3764" s="26"/>
      <c r="P3764" s="26"/>
      <c r="Q3764" s="26"/>
      <c r="R3764" s="26"/>
      <c r="S3764" s="26"/>
      <c r="T3764" s="26"/>
      <c r="U3764" s="26"/>
      <c r="V3764" s="26"/>
    </row>
    <row r="3765" spans="1:22" ht="14.5" x14ac:dyDescent="0.35">
      <c r="A3765" s="15">
        <v>31</v>
      </c>
      <c r="B3765" s="8">
        <v>180</v>
      </c>
      <c r="C3765" s="8">
        <v>1138888.8887999998</v>
      </c>
      <c r="D3765" s="8">
        <v>3500.0000009999999</v>
      </c>
      <c r="E3765" s="2">
        <v>2910</v>
      </c>
      <c r="F3765" s="2">
        <v>18937.09765625</v>
      </c>
      <c r="G3765" s="2">
        <v>326.25765991210898</v>
      </c>
      <c r="H3765" s="1">
        <v>18047.040714378662</v>
      </c>
      <c r="I3765" s="1">
        <v>319.57000313079573</v>
      </c>
      <c r="J3765" s="1">
        <f t="shared" si="355"/>
        <v>-4.7000705072542308</v>
      </c>
      <c r="K3765" s="1">
        <f t="shared" si="356"/>
        <v>-2.0498083579447144</v>
      </c>
      <c r="L3765" s="26"/>
      <c r="M3765" s="26"/>
      <c r="N3765" s="2">
        <v>1138890</v>
      </c>
      <c r="O3765" s="26"/>
      <c r="P3765" s="26"/>
      <c r="Q3765" s="26"/>
      <c r="R3765" s="26"/>
      <c r="S3765" s="26"/>
      <c r="T3765" s="26"/>
      <c r="U3765" s="26"/>
      <c r="V3765" s="26"/>
    </row>
    <row r="3766" spans="1:22" ht="14.5" x14ac:dyDescent="0.35">
      <c r="A3766" s="15">
        <v>31</v>
      </c>
      <c r="B3766" s="8">
        <v>180</v>
      </c>
      <c r="C3766" s="8">
        <v>1138888.8887999998</v>
      </c>
      <c r="D3766" s="8">
        <v>3500.0000009999999</v>
      </c>
      <c r="E3766" s="2">
        <v>2940</v>
      </c>
      <c r="F3766" s="2">
        <v>20012.123046875</v>
      </c>
      <c r="G3766" s="2">
        <v>328.18441772460898</v>
      </c>
      <c r="H3766" s="1">
        <v>20055.175715546651</v>
      </c>
      <c r="I3766" s="1">
        <v>324.21278005466382</v>
      </c>
      <c r="J3766" s="1">
        <f t="shared" si="355"/>
        <v>0.21513294002244351</v>
      </c>
      <c r="K3766" s="1">
        <f t="shared" si="356"/>
        <v>-1.2101847179343821</v>
      </c>
      <c r="L3766" s="26"/>
      <c r="M3766" s="26"/>
      <c r="N3766" s="2">
        <v>1138890</v>
      </c>
      <c r="O3766" s="26"/>
      <c r="P3766" s="26"/>
      <c r="Q3766" s="26"/>
      <c r="R3766" s="26"/>
      <c r="S3766" s="26"/>
      <c r="T3766" s="26"/>
      <c r="U3766" s="26"/>
      <c r="V3766" s="26"/>
    </row>
    <row r="3767" spans="1:22" ht="14.5" x14ac:dyDescent="0.35">
      <c r="A3767" s="15">
        <v>31</v>
      </c>
      <c r="B3767" s="8">
        <v>180</v>
      </c>
      <c r="C3767" s="8">
        <v>1138888.8887999998</v>
      </c>
      <c r="D3767" s="8">
        <v>3500.0000009999999</v>
      </c>
      <c r="E3767" s="2">
        <v>2970</v>
      </c>
      <c r="F3767" s="2">
        <v>21099.80078125</v>
      </c>
      <c r="G3767" s="2">
        <v>319.95382690429699</v>
      </c>
      <c r="H3767" s="1">
        <v>21179.81821107617</v>
      </c>
      <c r="I3767" s="1">
        <v>322.20267759916658</v>
      </c>
      <c r="J3767" s="1">
        <f t="shared" si="355"/>
        <v>0.37923310582759712</v>
      </c>
      <c r="K3767" s="1">
        <f t="shared" si="356"/>
        <v>0.70286725951312146</v>
      </c>
      <c r="L3767" s="26"/>
      <c r="M3767" s="26"/>
      <c r="N3767" s="2">
        <v>1138890</v>
      </c>
      <c r="O3767" s="26"/>
      <c r="P3767" s="26"/>
      <c r="Q3767" s="26"/>
      <c r="R3767" s="26"/>
      <c r="S3767" s="26"/>
      <c r="T3767" s="26"/>
      <c r="U3767" s="26"/>
      <c r="V3767" s="26"/>
    </row>
    <row r="3768" spans="1:22" ht="14.5" x14ac:dyDescent="0.35">
      <c r="A3768" s="15">
        <v>31</v>
      </c>
      <c r="B3768" s="8">
        <v>180</v>
      </c>
      <c r="C3768" s="8">
        <v>1138888.8887999998</v>
      </c>
      <c r="D3768" s="8">
        <v>3500.0000009999999</v>
      </c>
      <c r="E3768" s="2">
        <v>3000</v>
      </c>
      <c r="F3768" s="2">
        <v>21665.67578125</v>
      </c>
      <c r="G3768" s="2">
        <v>313.02194213867199</v>
      </c>
      <c r="H3768" s="1">
        <v>21800.264332250321</v>
      </c>
      <c r="I3768" s="1">
        <v>317.79459565136278</v>
      </c>
      <c r="J3768" s="1">
        <f t="shared" si="355"/>
        <v>0.62120633743073483</v>
      </c>
      <c r="K3768" s="1">
        <f t="shared" si="356"/>
        <v>1.5247025432410293</v>
      </c>
      <c r="L3768" s="26"/>
      <c r="M3768" s="26"/>
      <c r="N3768" s="2">
        <v>1138890</v>
      </c>
      <c r="O3768" s="26"/>
      <c r="P3768" s="26"/>
      <c r="Q3768" s="26"/>
      <c r="R3768" s="26"/>
      <c r="S3768" s="26"/>
      <c r="T3768" s="26"/>
      <c r="U3768" s="26"/>
      <c r="V3768" s="26"/>
    </row>
    <row r="3769" spans="1:22" ht="14.5" x14ac:dyDescent="0.35">
      <c r="A3769" s="15">
        <v>31</v>
      </c>
      <c r="B3769" s="8">
        <v>180</v>
      </c>
      <c r="C3769" s="8">
        <v>1138888.8887999998</v>
      </c>
      <c r="D3769" s="8">
        <v>3500.0000009999999</v>
      </c>
      <c r="E3769" s="2">
        <v>3030</v>
      </c>
      <c r="F3769" s="2">
        <v>22110.685546875</v>
      </c>
      <c r="G3769" s="2">
        <v>313.77899169921898</v>
      </c>
      <c r="H3769" s="1">
        <v>22388.015328177189</v>
      </c>
      <c r="I3769" s="1">
        <v>312.52221213377749</v>
      </c>
      <c r="J3769" s="1">
        <f t="shared" si="355"/>
        <v>1.254279432965774</v>
      </c>
      <c r="K3769" s="1">
        <f t="shared" si="356"/>
        <v>-0.40053018165289078</v>
      </c>
      <c r="L3769" s="26"/>
      <c r="M3769" s="26"/>
      <c r="N3769" s="2">
        <v>1138890</v>
      </c>
      <c r="O3769" s="26"/>
      <c r="P3769" s="26"/>
      <c r="Q3769" s="26"/>
      <c r="R3769" s="26"/>
      <c r="S3769" s="26"/>
      <c r="T3769" s="26"/>
      <c r="U3769" s="26"/>
      <c r="V3769" s="26"/>
    </row>
    <row r="3770" spans="1:22" ht="14.5" x14ac:dyDescent="0.35">
      <c r="A3770" s="15">
        <v>31</v>
      </c>
      <c r="B3770" s="8">
        <v>180</v>
      </c>
      <c r="C3770" s="8">
        <v>1138888.8887999998</v>
      </c>
      <c r="D3770" s="8">
        <v>3500.0000009999999</v>
      </c>
      <c r="E3770" s="2">
        <v>3060</v>
      </c>
      <c r="F3770" s="2">
        <v>22782.80859375</v>
      </c>
      <c r="G3770" s="2">
        <v>312.55328369140602</v>
      </c>
      <c r="H3770" s="1">
        <v>22937.56971347388</v>
      </c>
      <c r="I3770" s="1">
        <v>307.24678726275818</v>
      </c>
      <c r="J3770" s="1">
        <f t="shared" si="355"/>
        <v>0.67928903096844617</v>
      </c>
      <c r="K3770" s="1">
        <f t="shared" si="356"/>
        <v>-1.6977893708156087</v>
      </c>
      <c r="L3770" s="26"/>
      <c r="M3770" s="26"/>
      <c r="N3770" s="2">
        <v>1138890</v>
      </c>
      <c r="O3770" s="26"/>
      <c r="P3770" s="26"/>
      <c r="Q3770" s="26"/>
      <c r="R3770" s="26"/>
      <c r="S3770" s="26"/>
      <c r="T3770" s="26"/>
      <c r="U3770" s="26"/>
      <c r="V3770" s="26"/>
    </row>
    <row r="3771" spans="1:22" ht="14.5" x14ac:dyDescent="0.35">
      <c r="A3771" s="15">
        <v>31</v>
      </c>
      <c r="B3771" s="8">
        <v>180</v>
      </c>
      <c r="C3771" s="8">
        <v>1138888.8887999998</v>
      </c>
      <c r="D3771" s="8">
        <v>3500.0000009999999</v>
      </c>
      <c r="E3771" s="2">
        <v>3090</v>
      </c>
      <c r="F3771" s="2">
        <v>20324.095703125</v>
      </c>
      <c r="G3771" s="2">
        <v>272.86480712890602</v>
      </c>
      <c r="H3771" s="1">
        <v>19929.438088097872</v>
      </c>
      <c r="I3771" s="1">
        <v>273.39413224905388</v>
      </c>
      <c r="J3771" s="1">
        <f t="shared" si="355"/>
        <v>-1.9418212785056239</v>
      </c>
      <c r="K3771" s="1">
        <f t="shared" si="356"/>
        <v>0.19398805060917856</v>
      </c>
      <c r="L3771" s="26"/>
      <c r="M3771" s="26"/>
      <c r="N3771" s="2">
        <v>1.4467226177347501E-14</v>
      </c>
      <c r="O3771" s="26"/>
      <c r="P3771" s="26"/>
      <c r="Q3771" s="26"/>
      <c r="R3771" s="26"/>
      <c r="S3771" s="26"/>
      <c r="T3771" s="26"/>
      <c r="U3771" s="26"/>
      <c r="V3771" s="26"/>
    </row>
    <row r="3772" spans="1:22" ht="14.5" x14ac:dyDescent="0.35">
      <c r="A3772" s="15">
        <v>31</v>
      </c>
      <c r="B3772" s="8">
        <v>180</v>
      </c>
      <c r="C3772" s="8">
        <v>1138888.8887999998</v>
      </c>
      <c r="D3772" s="8">
        <v>3500.0000009999999</v>
      </c>
      <c r="E3772" s="2">
        <v>3120</v>
      </c>
      <c r="F3772" s="2">
        <v>19820.234375</v>
      </c>
      <c r="G3772" s="2">
        <v>264.34695434570301</v>
      </c>
      <c r="H3772" s="1">
        <v>18699.524679049991</v>
      </c>
      <c r="I3772" s="1">
        <v>262.42703498244742</v>
      </c>
      <c r="J3772" s="1">
        <f t="shared" si="355"/>
        <v>-5.6543715616380474</v>
      </c>
      <c r="K3772" s="1">
        <f t="shared" si="356"/>
        <v>-0.72628768052488668</v>
      </c>
      <c r="L3772" s="26"/>
      <c r="M3772" s="26"/>
      <c r="N3772" s="2">
        <v>0</v>
      </c>
      <c r="O3772" s="26"/>
      <c r="P3772" s="26"/>
      <c r="Q3772" s="26"/>
      <c r="R3772" s="26"/>
      <c r="S3772" s="26"/>
      <c r="T3772" s="26"/>
      <c r="U3772" s="26"/>
      <c r="V3772" s="26"/>
    </row>
    <row r="3773" spans="1:22" ht="14.5" x14ac:dyDescent="0.35">
      <c r="A3773" s="15">
        <v>31</v>
      </c>
      <c r="B3773" s="8">
        <v>180</v>
      </c>
      <c r="C3773" s="8">
        <v>1138888.8887999998</v>
      </c>
      <c r="D3773" s="8">
        <v>3500.0000009999999</v>
      </c>
      <c r="E3773" s="2">
        <v>3150</v>
      </c>
      <c r="F3773" s="2">
        <v>19446.353515625</v>
      </c>
      <c r="G3773" s="2">
        <v>257.921630859375</v>
      </c>
      <c r="H3773" s="1">
        <v>17917.53207214328</v>
      </c>
      <c r="I3773" s="1">
        <v>255.90518918156729</v>
      </c>
      <c r="J3773" s="1">
        <f t="shared" si="355"/>
        <v>-7.8617384089686704</v>
      </c>
      <c r="K3773" s="1">
        <f t="shared" si="356"/>
        <v>-0.78180401972842573</v>
      </c>
      <c r="L3773" s="26"/>
      <c r="M3773" s="26"/>
      <c r="N3773" s="2">
        <v>0</v>
      </c>
      <c r="O3773" s="26"/>
      <c r="P3773" s="26"/>
      <c r="Q3773" s="26"/>
      <c r="R3773" s="26"/>
      <c r="S3773" s="26"/>
      <c r="T3773" s="26"/>
      <c r="U3773" s="26"/>
      <c r="V3773" s="26"/>
    </row>
    <row r="3774" spans="1:22" ht="14.5" x14ac:dyDescent="0.35">
      <c r="A3774" s="15">
        <v>31</v>
      </c>
      <c r="B3774" s="8">
        <v>180</v>
      </c>
      <c r="C3774" s="8">
        <v>1138888.8887999998</v>
      </c>
      <c r="D3774" s="8">
        <v>3500.0000009999999</v>
      </c>
      <c r="E3774" s="2">
        <v>3180</v>
      </c>
      <c r="F3774" s="2">
        <v>19214.94921875</v>
      </c>
      <c r="G3774" s="2">
        <v>252.93643188476599</v>
      </c>
      <c r="H3774" s="1">
        <v>17828.535380488302</v>
      </c>
      <c r="I3774" s="1">
        <v>249.3203571832332</v>
      </c>
      <c r="J3774" s="1">
        <f t="shared" si="355"/>
        <v>-7.2152875476185594</v>
      </c>
      <c r="K3774" s="1">
        <f t="shared" si="356"/>
        <v>-1.4296377451786877</v>
      </c>
      <c r="L3774" s="26"/>
      <c r="M3774" s="26"/>
      <c r="N3774" s="2">
        <v>1.2624859382741299E-13</v>
      </c>
      <c r="O3774" s="26"/>
      <c r="P3774" s="26"/>
      <c r="Q3774" s="26"/>
      <c r="R3774" s="26"/>
      <c r="S3774" s="26"/>
      <c r="T3774" s="26"/>
      <c r="U3774" s="26"/>
      <c r="V3774" s="26"/>
    </row>
    <row r="3775" spans="1:22" ht="14.5" x14ac:dyDescent="0.35">
      <c r="A3775" s="15">
        <v>31</v>
      </c>
      <c r="B3775" s="8">
        <v>180</v>
      </c>
      <c r="C3775" s="8">
        <v>1138888.8887999998</v>
      </c>
      <c r="D3775" s="8">
        <v>3500.0000009999999</v>
      </c>
      <c r="E3775" s="2">
        <v>3210</v>
      </c>
      <c r="F3775" s="2">
        <v>18975.3203125</v>
      </c>
      <c r="G3775" s="2">
        <v>252.978439331055</v>
      </c>
      <c r="H3775" s="1">
        <v>17861.152523155051</v>
      </c>
      <c r="I3775" s="1">
        <v>242.73977379313129</v>
      </c>
      <c r="J3775" s="1">
        <f t="shared" si="355"/>
        <v>-5.8716678875296253</v>
      </c>
      <c r="K3775" s="1">
        <f t="shared" si="356"/>
        <v>-4.0472482813150297</v>
      </c>
      <c r="L3775" s="26"/>
      <c r="M3775" s="26"/>
      <c r="N3775" s="2">
        <v>1.05207346740716E-13</v>
      </c>
      <c r="O3775" s="26"/>
      <c r="P3775" s="26"/>
      <c r="Q3775" s="26"/>
      <c r="R3775" s="26"/>
      <c r="S3775" s="26"/>
      <c r="T3775" s="26"/>
      <c r="U3775" s="26"/>
      <c r="V3775" s="26"/>
    </row>
    <row r="3776" spans="1:22" ht="14.5" x14ac:dyDescent="0.35">
      <c r="A3776" s="15">
        <v>31</v>
      </c>
      <c r="B3776" s="8">
        <v>180</v>
      </c>
      <c r="C3776" s="8">
        <v>1138888.8887999998</v>
      </c>
      <c r="D3776" s="8">
        <v>3500.0000009999999</v>
      </c>
      <c r="E3776" s="2">
        <v>3240</v>
      </c>
      <c r="F3776" s="2">
        <v>18778.251953125</v>
      </c>
      <c r="G3776" s="2">
        <v>248.70375061035199</v>
      </c>
      <c r="H3776" s="1">
        <v>17927.489704984499</v>
      </c>
      <c r="I3776" s="1">
        <v>239.04434363930019</v>
      </c>
      <c r="J3776" s="1">
        <f t="shared" si="355"/>
        <v>-4.530572122816368</v>
      </c>
      <c r="K3776" s="1">
        <f t="shared" si="356"/>
        <v>-3.8839008046104366</v>
      </c>
      <c r="L3776" s="26"/>
      <c r="M3776" s="26"/>
      <c r="N3776" s="2">
        <v>1.26248553169832E-13</v>
      </c>
      <c r="O3776" s="26"/>
      <c r="P3776" s="26"/>
      <c r="Q3776" s="26"/>
      <c r="R3776" s="26"/>
      <c r="S3776" s="26"/>
      <c r="T3776" s="26"/>
      <c r="U3776" s="26"/>
      <c r="V3776" s="26"/>
    </row>
    <row r="3777" spans="1:22" ht="14.5" x14ac:dyDescent="0.35">
      <c r="A3777" s="15">
        <v>31</v>
      </c>
      <c r="B3777" s="8">
        <v>180</v>
      </c>
      <c r="C3777" s="8">
        <v>1138888.8887999998</v>
      </c>
      <c r="D3777" s="8">
        <v>3500.0000009999999</v>
      </c>
      <c r="E3777" s="2">
        <v>3270</v>
      </c>
      <c r="F3777" s="2">
        <v>20833.990234375</v>
      </c>
      <c r="G3777" s="2">
        <v>269.90762329101602</v>
      </c>
      <c r="H3777" s="1">
        <v>20130.189387823058</v>
      </c>
      <c r="I3777" s="1">
        <v>272.09835317109611</v>
      </c>
      <c r="J3777" s="1">
        <f t="shared" si="355"/>
        <v>-3.3781375465498047</v>
      </c>
      <c r="K3777" s="1">
        <f t="shared" si="356"/>
        <v>0.81165913484334096</v>
      </c>
      <c r="L3777" s="26"/>
      <c r="M3777" s="26"/>
      <c r="N3777" s="2">
        <v>1138890</v>
      </c>
      <c r="O3777" s="26"/>
      <c r="P3777" s="26"/>
      <c r="Q3777" s="26"/>
      <c r="R3777" s="26"/>
      <c r="S3777" s="26"/>
      <c r="T3777" s="26"/>
      <c r="U3777" s="26"/>
      <c r="V3777" s="26"/>
    </row>
    <row r="3778" spans="1:22" ht="14.5" x14ac:dyDescent="0.35">
      <c r="A3778" s="15">
        <v>31</v>
      </c>
      <c r="B3778" s="8">
        <v>180</v>
      </c>
      <c r="C3778" s="8">
        <v>1138888.8887999998</v>
      </c>
      <c r="D3778" s="8">
        <v>3500.0000009999999</v>
      </c>
      <c r="E3778" s="2">
        <v>3300</v>
      </c>
      <c r="F3778" s="2">
        <v>21910.521484375</v>
      </c>
      <c r="G3778" s="2">
        <v>273.91320800781301</v>
      </c>
      <c r="H3778" s="1">
        <v>21819.043280330901</v>
      </c>
      <c r="I3778" s="1">
        <v>280.21688630839373</v>
      </c>
      <c r="J3778" s="1">
        <f t="shared" si="355"/>
        <v>-0.41750810955975792</v>
      </c>
      <c r="K3778" s="1">
        <f t="shared" si="356"/>
        <v>2.3013414893088724</v>
      </c>
      <c r="L3778" s="26"/>
      <c r="M3778" s="26"/>
      <c r="N3778" s="2">
        <v>1138890</v>
      </c>
      <c r="O3778" s="26"/>
      <c r="P3778" s="26"/>
      <c r="Q3778" s="26"/>
      <c r="R3778" s="26"/>
      <c r="S3778" s="26"/>
      <c r="T3778" s="26"/>
      <c r="U3778" s="26"/>
      <c r="V3778" s="26"/>
    </row>
    <row r="3779" spans="1:22" ht="14.5" x14ac:dyDescent="0.35">
      <c r="A3779" s="15">
        <v>31</v>
      </c>
      <c r="B3779" s="8">
        <v>180</v>
      </c>
      <c r="C3779" s="8">
        <v>1138888.8887999998</v>
      </c>
      <c r="D3779" s="8">
        <v>3500.0000009999999</v>
      </c>
      <c r="E3779" s="2">
        <v>3330</v>
      </c>
      <c r="F3779" s="2">
        <v>22862.67578125</v>
      </c>
      <c r="G3779" s="2">
        <v>272.92343139648398</v>
      </c>
      <c r="H3779" s="1">
        <v>22811.598138283531</v>
      </c>
      <c r="I3779" s="1">
        <v>280.59283009585141</v>
      </c>
      <c r="J3779" s="1">
        <f t="shared" si="355"/>
        <v>-0.22341060799348245</v>
      </c>
      <c r="K3779" s="1">
        <f t="shared" si="356"/>
        <v>2.8100917023228655</v>
      </c>
      <c r="L3779" s="26"/>
      <c r="M3779" s="26"/>
      <c r="N3779" s="2">
        <v>1138890</v>
      </c>
      <c r="O3779" s="26"/>
      <c r="P3779" s="26"/>
      <c r="Q3779" s="26"/>
      <c r="R3779" s="26"/>
      <c r="S3779" s="26"/>
      <c r="T3779" s="26"/>
      <c r="U3779" s="26"/>
      <c r="V3779" s="26"/>
    </row>
    <row r="3780" spans="1:22" ht="14.5" x14ac:dyDescent="0.35">
      <c r="A3780" s="15">
        <v>31</v>
      </c>
      <c r="B3780" s="8">
        <v>180</v>
      </c>
      <c r="C3780" s="8">
        <v>1138888.8887999998</v>
      </c>
      <c r="D3780" s="8">
        <v>3500.0000009999999</v>
      </c>
      <c r="E3780" s="2">
        <v>3360</v>
      </c>
      <c r="F3780" s="2">
        <v>23610.029296875</v>
      </c>
      <c r="G3780" s="2">
        <v>272.74206542968699</v>
      </c>
      <c r="H3780" s="1">
        <v>23071.614342476201</v>
      </c>
      <c r="I3780" s="1">
        <v>278.61692545415792</v>
      </c>
      <c r="J3780" s="1">
        <f t="shared" si="355"/>
        <v>-2.2804501749180921</v>
      </c>
      <c r="K3780" s="1">
        <f t="shared" si="356"/>
        <v>2.1539985096231793</v>
      </c>
      <c r="L3780" s="26"/>
      <c r="M3780" s="26"/>
      <c r="N3780" s="2">
        <v>1138890</v>
      </c>
      <c r="O3780" s="26"/>
      <c r="P3780" s="26"/>
      <c r="Q3780" s="26"/>
      <c r="R3780" s="26"/>
      <c r="S3780" s="26"/>
      <c r="T3780" s="26"/>
      <c r="U3780" s="26"/>
      <c r="V3780" s="26"/>
    </row>
    <row r="3781" spans="1:22" ht="14.5" x14ac:dyDescent="0.35">
      <c r="A3781" s="15">
        <v>31</v>
      </c>
      <c r="B3781" s="8">
        <v>180</v>
      </c>
      <c r="C3781" s="8">
        <v>1138888.8887999998</v>
      </c>
      <c r="D3781" s="8">
        <v>3500.0000009999999</v>
      </c>
      <c r="E3781" s="2">
        <v>3390</v>
      </c>
      <c r="F3781" s="2">
        <v>24237.041015625</v>
      </c>
      <c r="G3781" s="2">
        <v>273.82119750976602</v>
      </c>
      <c r="H3781" s="1">
        <v>23214.363312847108</v>
      </c>
      <c r="I3781" s="1">
        <v>275.92660456917139</v>
      </c>
      <c r="J3781" s="1">
        <f t="shared" si="355"/>
        <v>-4.2194824942475346</v>
      </c>
      <c r="K3781" s="1">
        <f t="shared" si="356"/>
        <v>0.76889849235659513</v>
      </c>
      <c r="L3781" s="26"/>
      <c r="M3781" s="26"/>
      <c r="N3781" s="2">
        <v>1138890</v>
      </c>
      <c r="O3781" s="26"/>
      <c r="P3781" s="26"/>
      <c r="Q3781" s="26"/>
      <c r="R3781" s="26"/>
      <c r="S3781" s="26"/>
      <c r="T3781" s="26"/>
      <c r="U3781" s="26"/>
      <c r="V3781" s="26"/>
    </row>
    <row r="3782" spans="1:22" ht="14.5" x14ac:dyDescent="0.35">
      <c r="A3782" s="15">
        <v>31</v>
      </c>
      <c r="B3782" s="8">
        <v>180</v>
      </c>
      <c r="C3782" s="8">
        <v>1138888.8887999998</v>
      </c>
      <c r="D3782" s="8">
        <v>3500.0000009999999</v>
      </c>
      <c r="E3782" s="2">
        <v>3420</v>
      </c>
      <c r="F3782" s="2">
        <v>25048.755859375</v>
      </c>
      <c r="G3782" s="2">
        <v>271.51852416992199</v>
      </c>
      <c r="H3782" s="1">
        <v>23442.14300363509</v>
      </c>
      <c r="I3782" s="1">
        <v>273.01925641776398</v>
      </c>
      <c r="J3782" s="1">
        <f t="shared" si="355"/>
        <v>-6.4139427313656485</v>
      </c>
      <c r="K3782" s="1">
        <f t="shared" si="356"/>
        <v>0.55271818098967174</v>
      </c>
      <c r="L3782" s="26"/>
      <c r="M3782" s="26"/>
      <c r="N3782" s="2">
        <v>1138890</v>
      </c>
      <c r="O3782" s="26"/>
      <c r="P3782" s="26"/>
      <c r="Q3782" s="26"/>
      <c r="R3782" s="26"/>
      <c r="S3782" s="26"/>
      <c r="T3782" s="26"/>
      <c r="U3782" s="26"/>
      <c r="V3782" s="26"/>
    </row>
    <row r="3783" spans="1:22" ht="14.5" x14ac:dyDescent="0.35">
      <c r="A3783" s="15">
        <v>31</v>
      </c>
      <c r="B3783" s="8">
        <v>180</v>
      </c>
      <c r="C3783" s="8">
        <v>1138888.8887999998</v>
      </c>
      <c r="D3783" s="8">
        <v>3500.0000009999999</v>
      </c>
      <c r="E3783" s="2">
        <v>3450</v>
      </c>
      <c r="F3783" s="2">
        <v>22168.470703125</v>
      </c>
      <c r="G3783" s="2">
        <v>234.89340209960901</v>
      </c>
      <c r="H3783" s="1">
        <v>21575.72834546637</v>
      </c>
      <c r="I3783" s="1">
        <v>237.3643092889277</v>
      </c>
      <c r="J3783" s="1">
        <f t="shared" si="355"/>
        <v>-2.6738080655021155</v>
      </c>
      <c r="K3783" s="1">
        <f t="shared" si="356"/>
        <v>1.0519270304028721</v>
      </c>
      <c r="L3783" s="26"/>
      <c r="M3783" s="26"/>
      <c r="N3783" s="2">
        <v>0</v>
      </c>
      <c r="O3783" s="26"/>
      <c r="P3783" s="26"/>
      <c r="Q3783" s="26"/>
      <c r="R3783" s="26"/>
      <c r="S3783" s="26"/>
      <c r="T3783" s="26"/>
      <c r="U3783" s="26"/>
      <c r="V3783" s="26"/>
    </row>
    <row r="3784" spans="1:22" ht="14.5" x14ac:dyDescent="0.35">
      <c r="A3784" s="15">
        <v>31</v>
      </c>
      <c r="B3784" s="8">
        <v>180</v>
      </c>
      <c r="C3784" s="8">
        <v>1138888.8887999998</v>
      </c>
      <c r="D3784" s="8">
        <v>3500.0000009999999</v>
      </c>
      <c r="E3784" s="2">
        <v>3480</v>
      </c>
      <c r="F3784" s="2">
        <v>21353.611328125</v>
      </c>
      <c r="G3784" s="2">
        <v>223.0380859375</v>
      </c>
      <c r="H3784" s="1">
        <v>20444.061847505691</v>
      </c>
      <c r="I3784" s="1">
        <v>223.9374303709204</v>
      </c>
      <c r="J3784" s="1">
        <f t="shared" si="355"/>
        <v>-4.2594644373869199</v>
      </c>
      <c r="K3784" s="1">
        <f t="shared" si="356"/>
        <v>0.40322460159221912</v>
      </c>
      <c r="L3784" s="26"/>
      <c r="M3784" s="26"/>
      <c r="N3784" s="2">
        <v>0</v>
      </c>
      <c r="O3784" s="26"/>
      <c r="P3784" s="26"/>
      <c r="Q3784" s="26"/>
      <c r="R3784" s="26"/>
      <c r="S3784" s="26"/>
      <c r="T3784" s="26"/>
      <c r="U3784" s="26"/>
      <c r="V3784" s="26"/>
    </row>
    <row r="3785" spans="1:22" ht="14.5" x14ac:dyDescent="0.35">
      <c r="A3785" s="15">
        <v>31</v>
      </c>
      <c r="B3785" s="8">
        <v>180</v>
      </c>
      <c r="C3785" s="8">
        <v>1138888.8887999998</v>
      </c>
      <c r="D3785" s="8">
        <v>3500.0000009999999</v>
      </c>
      <c r="E3785" s="2">
        <v>3510</v>
      </c>
      <c r="F3785" s="2">
        <v>20963.544921875</v>
      </c>
      <c r="G3785" s="2">
        <v>217.95294189453099</v>
      </c>
      <c r="H3785" s="1">
        <v>19699.328203534809</v>
      </c>
      <c r="I3785" s="1">
        <v>216.31452176117449</v>
      </c>
      <c r="J3785" s="1">
        <f t="shared" si="355"/>
        <v>-6.030548378394764</v>
      </c>
      <c r="K3785" s="1">
        <f t="shared" si="356"/>
        <v>-0.75173113935270841</v>
      </c>
      <c r="L3785" s="26"/>
      <c r="M3785" s="26"/>
      <c r="N3785" s="2">
        <v>0</v>
      </c>
      <c r="O3785" s="26"/>
      <c r="P3785" s="26"/>
      <c r="Q3785" s="26"/>
      <c r="R3785" s="26"/>
      <c r="S3785" s="26"/>
      <c r="T3785" s="26"/>
      <c r="U3785" s="26"/>
      <c r="V3785" s="26"/>
    </row>
    <row r="3786" spans="1:22" ht="14.5" x14ac:dyDescent="0.35">
      <c r="A3786" s="15">
        <v>31</v>
      </c>
      <c r="B3786" s="8">
        <v>180</v>
      </c>
      <c r="C3786" s="8">
        <v>1138888.8887999998</v>
      </c>
      <c r="D3786" s="8">
        <v>3500.0000009999999</v>
      </c>
      <c r="E3786" s="2">
        <v>3540</v>
      </c>
      <c r="F3786" s="2">
        <v>20636.880859375</v>
      </c>
      <c r="G3786" s="2">
        <v>216.15815734863301</v>
      </c>
      <c r="H3786" s="1">
        <v>19243.297213019508</v>
      </c>
      <c r="I3786" s="1">
        <v>211.6398454509069</v>
      </c>
      <c r="J3786" s="1">
        <f t="shared" ref="J3786:J3849" si="357">(H3786-F3786)/F3786*100</f>
        <v>-6.7528792546302316</v>
      </c>
      <c r="K3786" s="1">
        <f t="shared" ref="K3786:K3849" si="358">(I3786-G3786)/G3786*100</f>
        <v>-2.090280539558218</v>
      </c>
      <c r="L3786" s="26"/>
      <c r="M3786" s="26"/>
      <c r="N3786" s="2">
        <v>0</v>
      </c>
      <c r="O3786" s="26"/>
      <c r="P3786" s="26"/>
      <c r="Q3786" s="26"/>
      <c r="R3786" s="26"/>
      <c r="S3786" s="26"/>
      <c r="T3786" s="26"/>
      <c r="U3786" s="26"/>
      <c r="V3786" s="26"/>
    </row>
    <row r="3787" spans="1:22" ht="14.5" x14ac:dyDescent="0.35">
      <c r="A3787" s="15">
        <v>31</v>
      </c>
      <c r="B3787" s="8">
        <v>180</v>
      </c>
      <c r="C3787" s="8">
        <v>1138888.8887999998</v>
      </c>
      <c r="D3787" s="8">
        <v>3500.0000009999999</v>
      </c>
      <c r="E3787" s="2">
        <v>3570</v>
      </c>
      <c r="F3787" s="2">
        <v>20175.271484375</v>
      </c>
      <c r="G3787" s="2">
        <v>214.707107543945</v>
      </c>
      <c r="H3787" s="1">
        <v>19048.812370657572</v>
      </c>
      <c r="I3787" s="1">
        <v>208.41341056975099</v>
      </c>
      <c r="J3787" s="1">
        <f t="shared" si="357"/>
        <v>-5.5833653321088104</v>
      </c>
      <c r="K3787" s="1">
        <f t="shared" si="358"/>
        <v>-2.9312941924411371</v>
      </c>
      <c r="L3787" s="26"/>
      <c r="M3787" s="26"/>
      <c r="N3787" s="2">
        <v>0</v>
      </c>
      <c r="O3787" s="26"/>
      <c r="P3787" s="26"/>
      <c r="Q3787" s="26"/>
      <c r="R3787" s="26"/>
      <c r="S3787" s="26"/>
      <c r="T3787" s="26"/>
      <c r="U3787" s="26"/>
      <c r="V3787" s="26"/>
    </row>
    <row r="3788" spans="1:22" ht="14.5" x14ac:dyDescent="0.35">
      <c r="A3788" s="15">
        <v>31</v>
      </c>
      <c r="B3788" s="8">
        <v>180</v>
      </c>
      <c r="C3788" s="8">
        <v>1138888.8887999998</v>
      </c>
      <c r="D3788" s="8">
        <v>3500.0000009999999</v>
      </c>
      <c r="E3788" s="2">
        <v>3600</v>
      </c>
      <c r="F3788" s="2">
        <v>19658.2109375</v>
      </c>
      <c r="G3788" s="2">
        <v>212.727951049805</v>
      </c>
      <c r="H3788" s="1">
        <v>19054.6592074685</v>
      </c>
      <c r="I3788" s="1">
        <v>206.60700914501729</v>
      </c>
      <c r="J3788" s="1">
        <f t="shared" si="357"/>
        <v>-3.0702271531747849</v>
      </c>
      <c r="K3788" s="1">
        <f t="shared" si="358"/>
        <v>-2.8773566776632213</v>
      </c>
      <c r="L3788" s="26"/>
      <c r="M3788" s="26"/>
      <c r="N3788" s="2">
        <v>0</v>
      </c>
      <c r="O3788" s="26"/>
      <c r="P3788" s="26"/>
      <c r="Q3788" s="26"/>
      <c r="R3788" s="26"/>
      <c r="S3788" s="26"/>
      <c r="T3788" s="26"/>
      <c r="U3788" s="26"/>
      <c r="V3788" s="26"/>
    </row>
    <row r="3789" spans="1:22" ht="14.5" x14ac:dyDescent="0.35">
      <c r="A3789" s="15">
        <v>31</v>
      </c>
      <c r="B3789" s="8">
        <v>180</v>
      </c>
      <c r="C3789" s="8">
        <v>1138888.8887999998</v>
      </c>
      <c r="D3789" s="8">
        <v>3500.0000009999999</v>
      </c>
      <c r="E3789" s="2">
        <v>3630</v>
      </c>
      <c r="F3789" s="2">
        <v>21777.2421875</v>
      </c>
      <c r="G3789" s="2">
        <v>232.549392700195</v>
      </c>
      <c r="H3789" s="1">
        <v>20800.271421498521</v>
      </c>
      <c r="I3789" s="1">
        <v>236.76722892544751</v>
      </c>
      <c r="J3789" s="1">
        <f t="shared" si="357"/>
        <v>-4.4862005831126508</v>
      </c>
      <c r="K3789" s="1">
        <f t="shared" si="358"/>
        <v>1.8137377940565893</v>
      </c>
      <c r="L3789" s="26"/>
      <c r="M3789" s="26"/>
      <c r="N3789" s="2">
        <v>1138890</v>
      </c>
      <c r="O3789" s="26"/>
      <c r="P3789" s="26"/>
      <c r="Q3789" s="26"/>
      <c r="R3789" s="26"/>
      <c r="S3789" s="26"/>
      <c r="T3789" s="26"/>
      <c r="U3789" s="26"/>
      <c r="V3789" s="26"/>
    </row>
    <row r="3790" spans="1:22" ht="14.5" x14ac:dyDescent="0.35">
      <c r="A3790" s="17">
        <v>31</v>
      </c>
      <c r="B3790" s="18">
        <v>180</v>
      </c>
      <c r="C3790" s="18">
        <v>1138888.8887999998</v>
      </c>
      <c r="D3790" s="18">
        <v>3500.0000009999999</v>
      </c>
      <c r="E3790" s="2">
        <v>3660</v>
      </c>
      <c r="F3790" s="2">
        <v>23027.884765625</v>
      </c>
      <c r="G3790" s="2">
        <v>242.48814392089801</v>
      </c>
      <c r="H3790" s="1">
        <v>21952.25238168479</v>
      </c>
      <c r="I3790" s="1">
        <v>242.89209684565461</v>
      </c>
      <c r="J3790" s="1">
        <f t="shared" si="357"/>
        <v>-4.670999507283736</v>
      </c>
      <c r="K3790" s="1">
        <f t="shared" si="358"/>
        <v>0.16658667026968896</v>
      </c>
      <c r="L3790" s="26"/>
      <c r="M3790" s="26"/>
      <c r="N3790" s="16">
        <v>1138890</v>
      </c>
      <c r="O3790" s="26"/>
      <c r="P3790" s="26"/>
      <c r="Q3790" s="26"/>
      <c r="R3790" s="26"/>
      <c r="S3790" s="26"/>
      <c r="T3790" s="26"/>
      <c r="U3790" s="26"/>
      <c r="V3790" s="26"/>
    </row>
    <row r="3791" spans="1:22" ht="14.5" x14ac:dyDescent="0.35">
      <c r="A3791" s="15">
        <v>32</v>
      </c>
      <c r="B3791" s="8">
        <v>180</v>
      </c>
      <c r="C3791" s="8">
        <v>1472222.2221000001</v>
      </c>
      <c r="D3791" s="8">
        <v>6833.3333340000008</v>
      </c>
      <c r="E3791" s="2">
        <v>30</v>
      </c>
      <c r="F3791" s="2">
        <v>185.78959655761699</v>
      </c>
      <c r="G3791" s="2">
        <v>627.782958984375</v>
      </c>
      <c r="H3791" s="1">
        <v>223.0354893705933</v>
      </c>
      <c r="I3791" s="1">
        <v>632.4415065807159</v>
      </c>
      <c r="J3791" s="1">
        <f t="shared" si="357"/>
        <v>20.047351145103342</v>
      </c>
      <c r="K3791" s="1">
        <f t="shared" si="358"/>
        <v>0.74206340418629335</v>
      </c>
      <c r="L3791" s="26">
        <f t="shared" ref="L3791:M3791" si="359">AVERAGE(J3791:J3912)</f>
        <v>0.98496998052167695</v>
      </c>
      <c r="M3791" s="26">
        <f t="shared" si="359"/>
        <v>-0.34100638729266053</v>
      </c>
      <c r="N3791" s="2">
        <v>1472223</v>
      </c>
      <c r="O3791" s="26">
        <f t="shared" ref="O3791:P3791" si="360">ABS(L3791)</f>
        <v>0.98496998052167695</v>
      </c>
      <c r="P3791" s="26">
        <f t="shared" si="360"/>
        <v>0.34100638729266053</v>
      </c>
      <c r="Q3791" s="26">
        <f t="shared" ref="Q3791" si="361">SUM(G3791:G3912)*30</f>
        <v>2011920.4156494141</v>
      </c>
      <c r="R3791" s="26">
        <f t="shared" ref="R3791" si="362">SUM(I3791:I3912)*30</f>
        <v>2002812.6103774859</v>
      </c>
      <c r="S3791" s="26">
        <f t="shared" ref="S3791" si="363">SUM(F3791:F3912)*30</f>
        <v>63598690.545959473</v>
      </c>
      <c r="T3791" s="26">
        <f t="shared" ref="T3791" si="364">SUM(H3791:H3912)*30</f>
        <v>63287134.320590347</v>
      </c>
      <c r="U3791" s="26">
        <f t="shared" ref="U3791" si="365">(R3791-Q3791)/Q3791*100</f>
        <v>-0.4526921244540556</v>
      </c>
      <c r="V3791" s="26">
        <f t="shared" ref="V3791" si="366">(T3791-S3791)/S3791*100</f>
        <v>-0.48987836493894488</v>
      </c>
    </row>
    <row r="3792" spans="1:22" ht="14.5" x14ac:dyDescent="0.35">
      <c r="A3792" s="15">
        <v>32</v>
      </c>
      <c r="B3792" s="8">
        <v>180</v>
      </c>
      <c r="C3792" s="8">
        <v>1472222.2221000001</v>
      </c>
      <c r="D3792" s="8">
        <v>6833.3333340000008</v>
      </c>
      <c r="E3792" s="2">
        <v>60</v>
      </c>
      <c r="F3792" s="2">
        <v>175.41639709472699</v>
      </c>
      <c r="G3792" s="2">
        <v>592.73199462890602</v>
      </c>
      <c r="H3792" s="1">
        <v>224.67186156663831</v>
      </c>
      <c r="I3792" s="1">
        <v>602.7014346865094</v>
      </c>
      <c r="J3792" s="1">
        <f t="shared" si="357"/>
        <v>28.079167790290878</v>
      </c>
      <c r="K3792" s="1">
        <f t="shared" si="358"/>
        <v>1.6819473468519248</v>
      </c>
      <c r="L3792" s="26"/>
      <c r="M3792" s="26"/>
      <c r="N3792" s="2">
        <v>1472223</v>
      </c>
      <c r="O3792" s="26"/>
      <c r="P3792" s="26"/>
      <c r="Q3792" s="26"/>
      <c r="R3792" s="26"/>
      <c r="S3792" s="26"/>
      <c r="T3792" s="26"/>
      <c r="U3792" s="26"/>
      <c r="V3792" s="26"/>
    </row>
    <row r="3793" spans="1:22" ht="14.5" x14ac:dyDescent="0.35">
      <c r="A3793" s="15">
        <v>32</v>
      </c>
      <c r="B3793" s="8">
        <v>180</v>
      </c>
      <c r="C3793" s="8">
        <v>1472222.2221000001</v>
      </c>
      <c r="D3793" s="8">
        <v>6833.3333340000008</v>
      </c>
      <c r="E3793" s="2">
        <v>90</v>
      </c>
      <c r="F3793" s="2">
        <v>170.71252441406301</v>
      </c>
      <c r="G3793" s="2">
        <v>576.83758544921898</v>
      </c>
      <c r="H3793" s="1">
        <v>226.3674604881792</v>
      </c>
      <c r="I3793" s="1">
        <v>585.62305111617593</v>
      </c>
      <c r="J3793" s="1">
        <f t="shared" si="357"/>
        <v>32.601554142052997</v>
      </c>
      <c r="K3793" s="1">
        <f t="shared" si="358"/>
        <v>1.523039740920344</v>
      </c>
      <c r="L3793" s="26"/>
      <c r="M3793" s="26"/>
      <c r="N3793" s="2">
        <v>1472223</v>
      </c>
      <c r="O3793" s="26"/>
      <c r="P3793" s="26"/>
      <c r="Q3793" s="26"/>
      <c r="R3793" s="26"/>
      <c r="S3793" s="26"/>
      <c r="T3793" s="26"/>
      <c r="U3793" s="26"/>
      <c r="V3793" s="26"/>
    </row>
    <row r="3794" spans="1:22" ht="14.5" x14ac:dyDescent="0.35">
      <c r="A3794" s="15">
        <v>32</v>
      </c>
      <c r="B3794" s="8">
        <v>180</v>
      </c>
      <c r="C3794" s="8">
        <v>1472222.2221000001</v>
      </c>
      <c r="D3794" s="8">
        <v>6833.3333340000008</v>
      </c>
      <c r="E3794" s="2">
        <v>120</v>
      </c>
      <c r="F3794" s="2">
        <v>168.35833740234401</v>
      </c>
      <c r="G3794" s="2">
        <v>568.8828125</v>
      </c>
      <c r="H3794" s="1">
        <v>234.47609675365979</v>
      </c>
      <c r="I3794" s="1">
        <v>571.42475959853584</v>
      </c>
      <c r="J3794" s="1">
        <f t="shared" si="357"/>
        <v>39.272043411373843</v>
      </c>
      <c r="K3794" s="1">
        <f t="shared" si="358"/>
        <v>0.44683141108887747</v>
      </c>
      <c r="L3794" s="26"/>
      <c r="M3794" s="26"/>
      <c r="N3794" s="2">
        <v>1472223</v>
      </c>
      <c r="O3794" s="26"/>
      <c r="P3794" s="26"/>
      <c r="Q3794" s="26"/>
      <c r="R3794" s="26"/>
      <c r="S3794" s="26"/>
      <c r="T3794" s="26"/>
      <c r="U3794" s="26"/>
      <c r="V3794" s="26"/>
    </row>
    <row r="3795" spans="1:22" ht="14.5" x14ac:dyDescent="0.35">
      <c r="A3795" s="15">
        <v>32</v>
      </c>
      <c r="B3795" s="8">
        <v>180</v>
      </c>
      <c r="C3795" s="8">
        <v>1472222.2221000001</v>
      </c>
      <c r="D3795" s="8">
        <v>6833.3333340000008</v>
      </c>
      <c r="E3795" s="2">
        <v>150</v>
      </c>
      <c r="F3795" s="2">
        <v>166.52360534668</v>
      </c>
      <c r="G3795" s="2">
        <v>562.68322753906295</v>
      </c>
      <c r="H3795" s="1">
        <v>237.67639973817569</v>
      </c>
      <c r="I3795" s="1">
        <v>561.83957439645349</v>
      </c>
      <c r="J3795" s="1">
        <f t="shared" si="357"/>
        <v>42.72835328262623</v>
      </c>
      <c r="K3795" s="1">
        <f t="shared" si="358"/>
        <v>-0.14993394174893906</v>
      </c>
      <c r="L3795" s="26"/>
      <c r="M3795" s="26"/>
      <c r="N3795" s="2">
        <v>1472223</v>
      </c>
      <c r="O3795" s="26"/>
      <c r="P3795" s="26"/>
      <c r="Q3795" s="26"/>
      <c r="R3795" s="26"/>
      <c r="S3795" s="26"/>
      <c r="T3795" s="26"/>
      <c r="U3795" s="26"/>
      <c r="V3795" s="26"/>
    </row>
    <row r="3796" spans="1:22" ht="14.5" x14ac:dyDescent="0.35">
      <c r="A3796" s="15">
        <v>32</v>
      </c>
      <c r="B3796" s="8">
        <v>180</v>
      </c>
      <c r="C3796" s="8">
        <v>1472222.2221000001</v>
      </c>
      <c r="D3796" s="8">
        <v>6833.3333340000008</v>
      </c>
      <c r="E3796" s="2">
        <v>180</v>
      </c>
      <c r="F3796" s="2">
        <v>167.78114318847699</v>
      </c>
      <c r="G3796" s="2">
        <v>566.93231201171898</v>
      </c>
      <c r="H3796" s="1">
        <v>240.79181543452069</v>
      </c>
      <c r="I3796" s="1">
        <v>569.46088107194794</v>
      </c>
      <c r="J3796" s="1">
        <f t="shared" si="357"/>
        <v>43.515421851683975</v>
      </c>
      <c r="K3796" s="1">
        <f t="shared" si="358"/>
        <v>0.4460089867265658</v>
      </c>
      <c r="L3796" s="26"/>
      <c r="M3796" s="26"/>
      <c r="N3796" s="2">
        <v>1472223</v>
      </c>
      <c r="O3796" s="26"/>
      <c r="P3796" s="26"/>
      <c r="Q3796" s="26"/>
      <c r="R3796" s="26"/>
      <c r="S3796" s="26"/>
      <c r="T3796" s="26"/>
      <c r="U3796" s="26"/>
      <c r="V3796" s="26"/>
    </row>
    <row r="3797" spans="1:22" ht="14.5" x14ac:dyDescent="0.35">
      <c r="A3797" s="15">
        <v>32</v>
      </c>
      <c r="B3797" s="8">
        <v>180</v>
      </c>
      <c r="C3797" s="8">
        <v>1472222.2221000001</v>
      </c>
      <c r="D3797" s="8">
        <v>6833.3333340000008</v>
      </c>
      <c r="E3797" s="2">
        <v>210</v>
      </c>
      <c r="F3797" s="2">
        <v>195.32066345214801</v>
      </c>
      <c r="G3797" s="2">
        <v>659.93835449218795</v>
      </c>
      <c r="H3797" s="1">
        <v>243.905751550655</v>
      </c>
      <c r="I3797" s="1">
        <v>667.2461052192657</v>
      </c>
      <c r="J3797" s="1">
        <f t="shared" si="357"/>
        <v>24.87452542900559</v>
      </c>
      <c r="K3797" s="1">
        <f t="shared" si="358"/>
        <v>1.1073383865832354</v>
      </c>
      <c r="L3797" s="26"/>
      <c r="M3797" s="26"/>
      <c r="N3797" s="2">
        <v>0</v>
      </c>
      <c r="O3797" s="26"/>
      <c r="P3797" s="26"/>
      <c r="Q3797" s="26"/>
      <c r="R3797" s="26"/>
      <c r="S3797" s="26"/>
      <c r="T3797" s="26"/>
      <c r="U3797" s="26"/>
      <c r="V3797" s="26"/>
    </row>
    <row r="3798" spans="1:22" ht="14.5" x14ac:dyDescent="0.35">
      <c r="A3798" s="15">
        <v>32</v>
      </c>
      <c r="B3798" s="8">
        <v>180</v>
      </c>
      <c r="C3798" s="8">
        <v>1472222.2221000001</v>
      </c>
      <c r="D3798" s="8">
        <v>6833.3333340000008</v>
      </c>
      <c r="E3798" s="2">
        <v>240</v>
      </c>
      <c r="F3798" s="2">
        <v>209.16090393066401</v>
      </c>
      <c r="G3798" s="2">
        <v>705.412841796875</v>
      </c>
      <c r="H3798" s="1">
        <v>247.01968766678931</v>
      </c>
      <c r="I3798" s="1">
        <v>706.18346206230683</v>
      </c>
      <c r="J3798" s="1">
        <f t="shared" si="357"/>
        <v>18.100315606149483</v>
      </c>
      <c r="K3798" s="1">
        <f t="shared" si="358"/>
        <v>0.10924386682114472</v>
      </c>
      <c r="L3798" s="26"/>
      <c r="M3798" s="26"/>
      <c r="N3798" s="2">
        <v>0</v>
      </c>
      <c r="O3798" s="26"/>
      <c r="P3798" s="26"/>
      <c r="Q3798" s="26"/>
      <c r="R3798" s="26"/>
      <c r="S3798" s="26"/>
      <c r="T3798" s="26"/>
      <c r="U3798" s="26"/>
      <c r="V3798" s="26"/>
    </row>
    <row r="3799" spans="1:22" ht="14.5" x14ac:dyDescent="0.35">
      <c r="A3799" s="15">
        <v>32</v>
      </c>
      <c r="B3799" s="8">
        <v>180</v>
      </c>
      <c r="C3799" s="8">
        <v>1472222.2221000001</v>
      </c>
      <c r="D3799" s="8">
        <v>6833.3333340000008</v>
      </c>
      <c r="E3799" s="2">
        <v>270</v>
      </c>
      <c r="F3799" s="2">
        <v>222.46121215820301</v>
      </c>
      <c r="G3799" s="2">
        <v>737.860595703125</v>
      </c>
      <c r="H3799" s="1">
        <v>250.13356576017031</v>
      </c>
      <c r="I3799" s="1">
        <v>735.5919103500139</v>
      </c>
      <c r="J3799" s="1">
        <f t="shared" si="357"/>
        <v>12.439181344695786</v>
      </c>
      <c r="K3799" s="1">
        <f t="shared" si="358"/>
        <v>-0.30746801852851496</v>
      </c>
      <c r="L3799" s="26"/>
      <c r="M3799" s="26"/>
      <c r="N3799" s="2">
        <v>2.1041337888629701E-13</v>
      </c>
      <c r="O3799" s="26"/>
      <c r="P3799" s="26"/>
      <c r="Q3799" s="26"/>
      <c r="R3799" s="26"/>
      <c r="S3799" s="26"/>
      <c r="T3799" s="26"/>
      <c r="U3799" s="26"/>
      <c r="V3799" s="26"/>
    </row>
    <row r="3800" spans="1:22" ht="14.5" x14ac:dyDescent="0.35">
      <c r="A3800" s="15">
        <v>32</v>
      </c>
      <c r="B3800" s="8">
        <v>180</v>
      </c>
      <c r="C3800" s="8">
        <v>1472222.2221000001</v>
      </c>
      <c r="D3800" s="8">
        <v>6833.3333340000008</v>
      </c>
      <c r="E3800" s="2">
        <v>300</v>
      </c>
      <c r="F3800" s="2">
        <v>244.09793090820301</v>
      </c>
      <c r="G3800" s="2">
        <v>770.46038818359398</v>
      </c>
      <c r="H3800" s="1">
        <v>253.2475018763046</v>
      </c>
      <c r="I3800" s="1">
        <v>761.97664969691471</v>
      </c>
      <c r="J3800" s="1">
        <f t="shared" si="357"/>
        <v>3.7483197559517332</v>
      </c>
      <c r="K3800" s="1">
        <f t="shared" si="358"/>
        <v>-1.1011258484917295</v>
      </c>
      <c r="L3800" s="26"/>
      <c r="M3800" s="26"/>
      <c r="N3800" s="2">
        <v>0</v>
      </c>
      <c r="O3800" s="26"/>
      <c r="P3800" s="26"/>
      <c r="Q3800" s="26"/>
      <c r="R3800" s="26"/>
      <c r="S3800" s="26"/>
      <c r="T3800" s="26"/>
      <c r="U3800" s="26"/>
      <c r="V3800" s="26"/>
    </row>
    <row r="3801" spans="1:22" ht="14.5" x14ac:dyDescent="0.35">
      <c r="A3801" s="15">
        <v>32</v>
      </c>
      <c r="B3801" s="8">
        <v>180</v>
      </c>
      <c r="C3801" s="8">
        <v>1472222.2221000001</v>
      </c>
      <c r="D3801" s="8">
        <v>6833.3333340000008</v>
      </c>
      <c r="E3801" s="2">
        <v>330</v>
      </c>
      <c r="F3801" s="2">
        <v>294.79122924804699</v>
      </c>
      <c r="G3801" s="2">
        <v>818.76123046875</v>
      </c>
      <c r="H3801" s="1">
        <v>320.33938565875098</v>
      </c>
      <c r="I3801" s="1">
        <v>797.88361126488223</v>
      </c>
      <c r="J3801" s="1">
        <f t="shared" si="357"/>
        <v>8.6665252815940939</v>
      </c>
      <c r="K3801" s="1">
        <f t="shared" si="358"/>
        <v>-2.5499032473624936</v>
      </c>
      <c r="L3801" s="26"/>
      <c r="M3801" s="26"/>
      <c r="N3801" s="2">
        <v>0</v>
      </c>
      <c r="O3801" s="26"/>
      <c r="P3801" s="26"/>
      <c r="Q3801" s="26"/>
      <c r="R3801" s="26"/>
      <c r="S3801" s="26"/>
      <c r="T3801" s="26"/>
      <c r="U3801" s="26"/>
      <c r="V3801" s="26"/>
    </row>
    <row r="3802" spans="1:22" ht="14.5" x14ac:dyDescent="0.35">
      <c r="A3802" s="15">
        <v>32</v>
      </c>
      <c r="B3802" s="8">
        <v>180</v>
      </c>
      <c r="C3802" s="8">
        <v>1472222.2221000001</v>
      </c>
      <c r="D3802" s="8">
        <v>6833.3333340000008</v>
      </c>
      <c r="E3802" s="2">
        <v>360</v>
      </c>
      <c r="F3802" s="2">
        <v>370.70275878906199</v>
      </c>
      <c r="G3802" s="2">
        <v>861.67248535156295</v>
      </c>
      <c r="H3802" s="1">
        <v>421.42627843207742</v>
      </c>
      <c r="I3802" s="1">
        <v>843.15993802330956</v>
      </c>
      <c r="J3802" s="1">
        <f t="shared" si="357"/>
        <v>13.683070449410447</v>
      </c>
      <c r="K3802" s="1">
        <f t="shared" si="358"/>
        <v>-2.1484435957938541</v>
      </c>
      <c r="L3802" s="26"/>
      <c r="M3802" s="26"/>
      <c r="N3802" s="2">
        <v>1.68330830502793E-13</v>
      </c>
      <c r="O3802" s="26"/>
      <c r="P3802" s="26"/>
      <c r="Q3802" s="26"/>
      <c r="R3802" s="26"/>
      <c r="S3802" s="26"/>
      <c r="T3802" s="26"/>
      <c r="U3802" s="26"/>
      <c r="V3802" s="26"/>
    </row>
    <row r="3803" spans="1:22" ht="14.5" x14ac:dyDescent="0.35">
      <c r="A3803" s="15">
        <v>32</v>
      </c>
      <c r="B3803" s="8">
        <v>180</v>
      </c>
      <c r="C3803" s="8">
        <v>1472222.2221000001</v>
      </c>
      <c r="D3803" s="8">
        <v>6833.3333340000008</v>
      </c>
      <c r="E3803" s="2">
        <v>390</v>
      </c>
      <c r="F3803" s="2">
        <v>402.48248291015602</v>
      </c>
      <c r="G3803" s="2">
        <v>768.60638427734398</v>
      </c>
      <c r="H3803" s="1">
        <v>242.2759649371167</v>
      </c>
      <c r="I3803" s="1">
        <v>765.44096020619952</v>
      </c>
      <c r="J3803" s="1">
        <f t="shared" si="357"/>
        <v>-39.804593932800145</v>
      </c>
      <c r="K3803" s="1">
        <f t="shared" si="358"/>
        <v>-0.41183941948656072</v>
      </c>
      <c r="L3803" s="26"/>
      <c r="M3803" s="26"/>
      <c r="N3803" s="2">
        <v>1472223</v>
      </c>
      <c r="O3803" s="26"/>
      <c r="P3803" s="26"/>
      <c r="Q3803" s="26"/>
      <c r="R3803" s="26"/>
      <c r="S3803" s="26"/>
      <c r="T3803" s="26"/>
      <c r="U3803" s="26"/>
      <c r="V3803" s="26"/>
    </row>
    <row r="3804" spans="1:22" ht="14.5" x14ac:dyDescent="0.35">
      <c r="A3804" s="15">
        <v>32</v>
      </c>
      <c r="B3804" s="8">
        <v>180</v>
      </c>
      <c r="C3804" s="8">
        <v>1472222.2221000001</v>
      </c>
      <c r="D3804" s="8">
        <v>6833.3333340000008</v>
      </c>
      <c r="E3804" s="2">
        <v>420</v>
      </c>
      <c r="F3804" s="2">
        <v>470.71722412109398</v>
      </c>
      <c r="G3804" s="2">
        <v>747.67987060546898</v>
      </c>
      <c r="H3804" s="1">
        <v>264.14637982259302</v>
      </c>
      <c r="I3804" s="1">
        <v>738.27048371715614</v>
      </c>
      <c r="J3804" s="1">
        <f t="shared" si="357"/>
        <v>-43.884275678291253</v>
      </c>
      <c r="K3804" s="1">
        <f t="shared" si="358"/>
        <v>-1.258478027593968</v>
      </c>
      <c r="L3804" s="26"/>
      <c r="M3804" s="26"/>
      <c r="N3804" s="2">
        <v>1472223</v>
      </c>
      <c r="O3804" s="26"/>
      <c r="P3804" s="26"/>
      <c r="Q3804" s="26"/>
      <c r="R3804" s="26"/>
      <c r="S3804" s="26"/>
      <c r="T3804" s="26"/>
      <c r="U3804" s="26"/>
      <c r="V3804" s="26"/>
    </row>
    <row r="3805" spans="1:22" ht="14.5" x14ac:dyDescent="0.35">
      <c r="A3805" s="15">
        <v>32</v>
      </c>
      <c r="B3805" s="8">
        <v>180</v>
      </c>
      <c r="C3805" s="8">
        <v>1472222.2221000001</v>
      </c>
      <c r="D3805" s="8">
        <v>6833.3333340000008</v>
      </c>
      <c r="E3805" s="2">
        <v>450</v>
      </c>
      <c r="F3805" s="2">
        <v>550.12689208984398</v>
      </c>
      <c r="G3805" s="2">
        <v>739.26849365234398</v>
      </c>
      <c r="H3805" s="1">
        <v>360.98676134550669</v>
      </c>
      <c r="I3805" s="1">
        <v>730.12810729759337</v>
      </c>
      <c r="J3805" s="1">
        <f t="shared" si="357"/>
        <v>-34.381182498791176</v>
      </c>
      <c r="K3805" s="1">
        <f t="shared" si="358"/>
        <v>-1.2364095634040446</v>
      </c>
      <c r="L3805" s="26"/>
      <c r="M3805" s="26"/>
      <c r="N3805" s="2">
        <v>1472223</v>
      </c>
      <c r="O3805" s="26"/>
      <c r="P3805" s="26"/>
      <c r="Q3805" s="26"/>
      <c r="R3805" s="26"/>
      <c r="S3805" s="26"/>
      <c r="T3805" s="26"/>
      <c r="U3805" s="26"/>
      <c r="V3805" s="26"/>
    </row>
    <row r="3806" spans="1:22" ht="14.5" x14ac:dyDescent="0.35">
      <c r="A3806" s="15">
        <v>32</v>
      </c>
      <c r="B3806" s="8">
        <v>180</v>
      </c>
      <c r="C3806" s="8">
        <v>1472222.2221000001</v>
      </c>
      <c r="D3806" s="8">
        <v>6833.3333340000008</v>
      </c>
      <c r="E3806" s="2">
        <v>480</v>
      </c>
      <c r="F3806" s="2">
        <v>661.25451660156295</v>
      </c>
      <c r="G3806" s="2">
        <v>746.59881591796898</v>
      </c>
      <c r="H3806" s="1">
        <v>485.78714725921179</v>
      </c>
      <c r="I3806" s="1">
        <v>741.95479319698052</v>
      </c>
      <c r="J3806" s="1">
        <f t="shared" si="357"/>
        <v>-26.535526780844439</v>
      </c>
      <c r="K3806" s="1">
        <f t="shared" si="358"/>
        <v>-0.62202385296827367</v>
      </c>
      <c r="L3806" s="26"/>
      <c r="M3806" s="26"/>
      <c r="N3806" s="2">
        <v>1472223</v>
      </c>
      <c r="O3806" s="26"/>
      <c r="P3806" s="26"/>
      <c r="Q3806" s="26"/>
      <c r="R3806" s="26"/>
      <c r="S3806" s="26"/>
      <c r="T3806" s="26"/>
      <c r="U3806" s="26"/>
      <c r="V3806" s="26"/>
    </row>
    <row r="3807" spans="1:22" ht="14.5" x14ac:dyDescent="0.35">
      <c r="A3807" s="15">
        <v>32</v>
      </c>
      <c r="B3807" s="8">
        <v>180</v>
      </c>
      <c r="C3807" s="8">
        <v>1472222.2221000001</v>
      </c>
      <c r="D3807" s="8">
        <v>6833.3333340000008</v>
      </c>
      <c r="E3807" s="2">
        <v>510</v>
      </c>
      <c r="F3807" s="2">
        <v>825.29571533203102</v>
      </c>
      <c r="G3807" s="2">
        <v>769.18994140625</v>
      </c>
      <c r="H3807" s="1">
        <v>621.01503427088051</v>
      </c>
      <c r="I3807" s="1">
        <v>759.51412850577947</v>
      </c>
      <c r="J3807" s="1">
        <f t="shared" si="357"/>
        <v>-24.752422345845428</v>
      </c>
      <c r="K3807" s="1">
        <f t="shared" si="358"/>
        <v>-1.257922442768947</v>
      </c>
      <c r="L3807" s="26"/>
      <c r="M3807" s="26"/>
      <c r="N3807" s="2">
        <v>1472223</v>
      </c>
      <c r="O3807" s="26"/>
      <c r="P3807" s="26"/>
      <c r="Q3807" s="26"/>
      <c r="R3807" s="26"/>
      <c r="S3807" s="26"/>
      <c r="T3807" s="26"/>
      <c r="U3807" s="26"/>
      <c r="V3807" s="26"/>
    </row>
    <row r="3808" spans="1:22" ht="14.5" x14ac:dyDescent="0.35">
      <c r="A3808" s="15">
        <v>32</v>
      </c>
      <c r="B3808" s="8">
        <v>180</v>
      </c>
      <c r="C3808" s="8">
        <v>1472222.2221000001</v>
      </c>
      <c r="D3808" s="8">
        <v>6833.3333340000008</v>
      </c>
      <c r="E3808" s="2">
        <v>540</v>
      </c>
      <c r="F3808" s="2">
        <v>1077.69580078125</v>
      </c>
      <c r="G3808" s="2">
        <v>803.95794677734398</v>
      </c>
      <c r="H3808" s="1">
        <v>866.69375808468646</v>
      </c>
      <c r="I3808" s="1">
        <v>798.31320824154602</v>
      </c>
      <c r="J3808" s="1">
        <f t="shared" si="357"/>
        <v>-19.578998316927894</v>
      </c>
      <c r="K3808" s="1">
        <f t="shared" si="358"/>
        <v>-0.70211863175491007</v>
      </c>
      <c r="L3808" s="26"/>
      <c r="M3808" s="26"/>
      <c r="N3808" s="2">
        <v>1472223</v>
      </c>
      <c r="O3808" s="26"/>
      <c r="P3808" s="26"/>
      <c r="Q3808" s="26"/>
      <c r="R3808" s="26"/>
      <c r="S3808" s="26"/>
      <c r="T3808" s="26"/>
      <c r="U3808" s="26"/>
      <c r="V3808" s="26"/>
    </row>
    <row r="3809" spans="1:22" ht="14.5" x14ac:dyDescent="0.35">
      <c r="A3809" s="15">
        <v>32</v>
      </c>
      <c r="B3809" s="8">
        <v>180</v>
      </c>
      <c r="C3809" s="8">
        <v>1472222.2221000001</v>
      </c>
      <c r="D3809" s="8">
        <v>6833.3333340000008</v>
      </c>
      <c r="E3809" s="2">
        <v>570</v>
      </c>
      <c r="F3809" s="2">
        <v>1775.95190429688</v>
      </c>
      <c r="G3809" s="2">
        <v>992.36541748046898</v>
      </c>
      <c r="H3809" s="1">
        <v>1900.731635418012</v>
      </c>
      <c r="I3809" s="1">
        <v>1032.620934112854</v>
      </c>
      <c r="J3809" s="1">
        <f t="shared" si="357"/>
        <v>7.0260760338852641</v>
      </c>
      <c r="K3809" s="1">
        <f t="shared" si="358"/>
        <v>4.0565215114599962</v>
      </c>
      <c r="L3809" s="26"/>
      <c r="M3809" s="26"/>
      <c r="N3809" s="2">
        <v>4.4396499246834801E-15</v>
      </c>
      <c r="O3809" s="26"/>
      <c r="P3809" s="26"/>
      <c r="Q3809" s="26"/>
      <c r="R3809" s="26"/>
      <c r="S3809" s="26"/>
      <c r="T3809" s="26"/>
      <c r="U3809" s="26"/>
      <c r="V3809" s="26"/>
    </row>
    <row r="3810" spans="1:22" ht="14.5" x14ac:dyDescent="0.35">
      <c r="A3810" s="15">
        <v>32</v>
      </c>
      <c r="B3810" s="8">
        <v>180</v>
      </c>
      <c r="C3810" s="8">
        <v>1472222.2221000001</v>
      </c>
      <c r="D3810" s="8">
        <v>6833.3333340000008</v>
      </c>
      <c r="E3810" s="2">
        <v>600</v>
      </c>
      <c r="F3810" s="2">
        <v>3144.81372070313</v>
      </c>
      <c r="G3810" s="2">
        <v>1150.98864746094</v>
      </c>
      <c r="H3810" s="1">
        <v>4106.3375619270419</v>
      </c>
      <c r="I3810" s="1">
        <v>1158.8873419970821</v>
      </c>
      <c r="J3810" s="1">
        <f t="shared" si="357"/>
        <v>30.574906071350089</v>
      </c>
      <c r="K3810" s="1">
        <f t="shared" si="358"/>
        <v>0.68625303590669451</v>
      </c>
      <c r="L3810" s="26"/>
      <c r="M3810" s="26"/>
      <c r="N3810" s="2">
        <v>0</v>
      </c>
      <c r="O3810" s="26"/>
      <c r="P3810" s="26"/>
      <c r="Q3810" s="26"/>
      <c r="R3810" s="26"/>
      <c r="S3810" s="26"/>
      <c r="T3810" s="26"/>
      <c r="U3810" s="26"/>
      <c r="V3810" s="26"/>
    </row>
    <row r="3811" spans="1:22" ht="14.5" x14ac:dyDescent="0.35">
      <c r="A3811" s="15">
        <v>32</v>
      </c>
      <c r="B3811" s="8">
        <v>180</v>
      </c>
      <c r="C3811" s="8">
        <v>1472222.2221000001</v>
      </c>
      <c r="D3811" s="8">
        <v>6833.3333340000008</v>
      </c>
      <c r="E3811" s="2">
        <v>630</v>
      </c>
      <c r="F3811" s="2">
        <v>5399.83447265625</v>
      </c>
      <c r="G3811" s="2">
        <v>1195.8681640625</v>
      </c>
      <c r="H3811" s="1">
        <v>6243.377768695439</v>
      </c>
      <c r="I3811" s="1">
        <v>1175.2575313296211</v>
      </c>
      <c r="J3811" s="1">
        <f t="shared" si="357"/>
        <v>15.621651002650808</v>
      </c>
      <c r="K3811" s="1">
        <f t="shared" si="358"/>
        <v>-1.723487032455338</v>
      </c>
      <c r="L3811" s="26"/>
      <c r="M3811" s="26"/>
      <c r="N3811" s="2">
        <v>0</v>
      </c>
      <c r="O3811" s="26"/>
      <c r="P3811" s="26"/>
      <c r="Q3811" s="26"/>
      <c r="R3811" s="26"/>
      <c r="S3811" s="26"/>
      <c r="T3811" s="26"/>
      <c r="U3811" s="26"/>
      <c r="V3811" s="26"/>
    </row>
    <row r="3812" spans="1:22" ht="14.5" x14ac:dyDescent="0.35">
      <c r="A3812" s="15">
        <v>32</v>
      </c>
      <c r="B3812" s="8">
        <v>180</v>
      </c>
      <c r="C3812" s="8">
        <v>1472222.2221000001</v>
      </c>
      <c r="D3812" s="8">
        <v>6833.3333340000008</v>
      </c>
      <c r="E3812" s="2">
        <v>660</v>
      </c>
      <c r="F3812" s="2">
        <v>7438.1455078125</v>
      </c>
      <c r="G3812" s="2">
        <v>1138.36181640625</v>
      </c>
      <c r="H3812" s="1">
        <v>6950.760077507126</v>
      </c>
      <c r="I3812" s="1">
        <v>1158.45328746424</v>
      </c>
      <c r="J3812" s="1">
        <f t="shared" si="357"/>
        <v>-6.55251271695961</v>
      </c>
      <c r="K3812" s="1">
        <f t="shared" si="358"/>
        <v>1.7649459748586585</v>
      </c>
      <c r="L3812" s="26"/>
      <c r="M3812" s="26"/>
      <c r="N3812" s="2">
        <v>1.2624847185466899E-13</v>
      </c>
      <c r="O3812" s="26"/>
      <c r="P3812" s="26"/>
      <c r="Q3812" s="26"/>
      <c r="R3812" s="26"/>
      <c r="S3812" s="26"/>
      <c r="T3812" s="26"/>
      <c r="U3812" s="26"/>
      <c r="V3812" s="26"/>
    </row>
    <row r="3813" spans="1:22" ht="14.5" x14ac:dyDescent="0.35">
      <c r="A3813" s="15">
        <v>32</v>
      </c>
      <c r="B3813" s="8">
        <v>180</v>
      </c>
      <c r="C3813" s="8">
        <v>1472222.2221000001</v>
      </c>
      <c r="D3813" s="8">
        <v>6833.3333340000008</v>
      </c>
      <c r="E3813" s="2">
        <v>690</v>
      </c>
      <c r="F3813" s="2">
        <v>7867.783203125</v>
      </c>
      <c r="G3813" s="2">
        <v>1072.07238769531</v>
      </c>
      <c r="H3813" s="1">
        <v>7320.4490333793328</v>
      </c>
      <c r="I3813" s="1">
        <v>1089.9410204699659</v>
      </c>
      <c r="J3813" s="1">
        <f t="shared" si="357"/>
        <v>-6.9566503755247329</v>
      </c>
      <c r="K3813" s="1">
        <f t="shared" si="358"/>
        <v>1.6667375244193201</v>
      </c>
      <c r="L3813" s="26"/>
      <c r="M3813" s="26"/>
      <c r="N3813" s="2">
        <v>0</v>
      </c>
      <c r="O3813" s="26"/>
      <c r="P3813" s="26"/>
      <c r="Q3813" s="26"/>
      <c r="R3813" s="26"/>
      <c r="S3813" s="26"/>
      <c r="T3813" s="26"/>
      <c r="U3813" s="26"/>
      <c r="V3813" s="26"/>
    </row>
    <row r="3814" spans="1:22" ht="14.5" x14ac:dyDescent="0.35">
      <c r="A3814" s="15">
        <v>32</v>
      </c>
      <c r="B3814" s="8">
        <v>180</v>
      </c>
      <c r="C3814" s="8">
        <v>1472222.2221000001</v>
      </c>
      <c r="D3814" s="8">
        <v>6833.3333340000008</v>
      </c>
      <c r="E3814" s="2">
        <v>720</v>
      </c>
      <c r="F3814" s="2">
        <v>7265.7099609375</v>
      </c>
      <c r="G3814" s="2">
        <v>977.68621826171898</v>
      </c>
      <c r="H3814" s="1">
        <v>7640.624620805339</v>
      </c>
      <c r="I3814" s="1">
        <v>985.1423888709412</v>
      </c>
      <c r="J3814" s="1">
        <f t="shared" si="357"/>
        <v>5.1600554093610338</v>
      </c>
      <c r="K3814" s="1">
        <f t="shared" si="358"/>
        <v>0.76263431660916259</v>
      </c>
      <c r="L3814" s="26"/>
      <c r="M3814" s="26"/>
      <c r="N3814" s="2">
        <v>4.2083503836668599E-14</v>
      </c>
      <c r="O3814" s="26"/>
      <c r="P3814" s="26"/>
      <c r="Q3814" s="26"/>
      <c r="R3814" s="26"/>
      <c r="S3814" s="26"/>
      <c r="T3814" s="26"/>
      <c r="U3814" s="26"/>
      <c r="V3814" s="26"/>
    </row>
    <row r="3815" spans="1:22" ht="14.5" x14ac:dyDescent="0.35">
      <c r="A3815" s="15">
        <v>32</v>
      </c>
      <c r="B3815" s="8">
        <v>180</v>
      </c>
      <c r="C3815" s="8">
        <v>1472222.2221000001</v>
      </c>
      <c r="D3815" s="8">
        <v>6833.3333340000008</v>
      </c>
      <c r="E3815" s="2">
        <v>750</v>
      </c>
      <c r="F3815" s="2">
        <v>6112.2041015625</v>
      </c>
      <c r="G3815" s="2">
        <v>788.21923828125</v>
      </c>
      <c r="H3815" s="1">
        <v>5914.5711806611089</v>
      </c>
      <c r="I3815" s="1">
        <v>773.5642527133748</v>
      </c>
      <c r="J3815" s="1">
        <f t="shared" si="357"/>
        <v>-3.2334149452055927</v>
      </c>
      <c r="K3815" s="1">
        <f t="shared" si="358"/>
        <v>-1.859252458723426</v>
      </c>
      <c r="L3815" s="26"/>
      <c r="M3815" s="26"/>
      <c r="N3815" s="2">
        <v>1472223</v>
      </c>
      <c r="O3815" s="26"/>
      <c r="P3815" s="26"/>
      <c r="Q3815" s="26"/>
      <c r="R3815" s="26"/>
      <c r="S3815" s="26"/>
      <c r="T3815" s="26"/>
      <c r="U3815" s="26"/>
      <c r="V3815" s="26"/>
    </row>
    <row r="3816" spans="1:22" ht="14.5" x14ac:dyDescent="0.35">
      <c r="A3816" s="15">
        <v>32</v>
      </c>
      <c r="B3816" s="8">
        <v>180</v>
      </c>
      <c r="C3816" s="8">
        <v>1472222.2221000001</v>
      </c>
      <c r="D3816" s="8">
        <v>6833.3333340000008</v>
      </c>
      <c r="E3816" s="2">
        <v>780</v>
      </c>
      <c r="F3816" s="2">
        <v>5543.98291015625</v>
      </c>
      <c r="G3816" s="2">
        <v>707.16107177734398</v>
      </c>
      <c r="H3816" s="1">
        <v>5424.4655159145595</v>
      </c>
      <c r="I3816" s="1">
        <v>687.64272146829774</v>
      </c>
      <c r="J3816" s="1">
        <f t="shared" si="357"/>
        <v>-2.15580379987719</v>
      </c>
      <c r="K3816" s="1">
        <f t="shared" si="358"/>
        <v>-2.7600996559369104</v>
      </c>
      <c r="L3816" s="26"/>
      <c r="M3816" s="26"/>
      <c r="N3816" s="2">
        <v>1472223</v>
      </c>
      <c r="O3816" s="26"/>
      <c r="P3816" s="26"/>
      <c r="Q3816" s="26"/>
      <c r="R3816" s="26"/>
      <c r="S3816" s="26"/>
      <c r="T3816" s="26"/>
      <c r="U3816" s="26"/>
      <c r="V3816" s="26"/>
    </row>
    <row r="3817" spans="1:22" ht="14.5" x14ac:dyDescent="0.35">
      <c r="A3817" s="15">
        <v>32</v>
      </c>
      <c r="B3817" s="8">
        <v>180</v>
      </c>
      <c r="C3817" s="8">
        <v>1472222.2221000001</v>
      </c>
      <c r="D3817" s="8">
        <v>6833.3333340000008</v>
      </c>
      <c r="E3817" s="2">
        <v>810</v>
      </c>
      <c r="F3817" s="2">
        <v>5431.083984375</v>
      </c>
      <c r="G3817" s="2">
        <v>672.78680419921898</v>
      </c>
      <c r="H3817" s="1">
        <v>5541.4820914418024</v>
      </c>
      <c r="I3817" s="1">
        <v>651.71649025643524</v>
      </c>
      <c r="J3817" s="1">
        <f t="shared" si="357"/>
        <v>2.0327085234625919</v>
      </c>
      <c r="K3817" s="1">
        <f t="shared" si="358"/>
        <v>-3.1317965529752883</v>
      </c>
      <c r="L3817" s="26"/>
      <c r="M3817" s="26"/>
      <c r="N3817" s="2">
        <v>1472223</v>
      </c>
      <c r="O3817" s="26"/>
      <c r="P3817" s="26"/>
      <c r="Q3817" s="26"/>
      <c r="R3817" s="26"/>
      <c r="S3817" s="26"/>
      <c r="T3817" s="26"/>
      <c r="U3817" s="26"/>
      <c r="V3817" s="26"/>
    </row>
    <row r="3818" spans="1:22" ht="14.5" x14ac:dyDescent="0.35">
      <c r="A3818" s="15">
        <v>32</v>
      </c>
      <c r="B3818" s="8">
        <v>180</v>
      </c>
      <c r="C3818" s="8">
        <v>1472222.2221000001</v>
      </c>
      <c r="D3818" s="8">
        <v>6833.3333340000008</v>
      </c>
      <c r="E3818" s="2">
        <v>840</v>
      </c>
      <c r="F3818" s="2">
        <v>5966.2265625</v>
      </c>
      <c r="G3818" s="2">
        <v>673.19885253906295</v>
      </c>
      <c r="H3818" s="1">
        <v>5956.7319058010908</v>
      </c>
      <c r="I3818" s="1">
        <v>641.50752578668107</v>
      </c>
      <c r="J3818" s="1">
        <f t="shared" si="357"/>
        <v>-0.1591400628093268</v>
      </c>
      <c r="K3818" s="1">
        <f t="shared" si="358"/>
        <v>-4.707572901060904</v>
      </c>
      <c r="L3818" s="26"/>
      <c r="M3818" s="26"/>
      <c r="N3818" s="2">
        <v>1472223</v>
      </c>
      <c r="O3818" s="26"/>
      <c r="P3818" s="26"/>
      <c r="Q3818" s="26"/>
      <c r="R3818" s="26"/>
      <c r="S3818" s="26"/>
      <c r="T3818" s="26"/>
      <c r="U3818" s="26"/>
      <c r="V3818" s="26"/>
    </row>
    <row r="3819" spans="1:22" ht="14.5" x14ac:dyDescent="0.35">
      <c r="A3819" s="15">
        <v>32</v>
      </c>
      <c r="B3819" s="8">
        <v>180</v>
      </c>
      <c r="C3819" s="8">
        <v>1472222.2221000001</v>
      </c>
      <c r="D3819" s="8">
        <v>6833.3333340000008</v>
      </c>
      <c r="E3819" s="2">
        <v>870</v>
      </c>
      <c r="F3819" s="2">
        <v>6066.86376953125</v>
      </c>
      <c r="G3819" s="2">
        <v>660.673828125</v>
      </c>
      <c r="H3819" s="1">
        <v>6668.9858049851746</v>
      </c>
      <c r="I3819" s="1">
        <v>648.9588881328857</v>
      </c>
      <c r="J3819" s="1">
        <f t="shared" si="357"/>
        <v>9.924766045973815</v>
      </c>
      <c r="K3819" s="1">
        <f t="shared" si="358"/>
        <v>-1.7731805761644035</v>
      </c>
      <c r="L3819" s="26"/>
      <c r="M3819" s="26"/>
      <c r="N3819" s="2">
        <v>1472223</v>
      </c>
      <c r="O3819" s="26"/>
      <c r="P3819" s="26"/>
      <c r="Q3819" s="26"/>
      <c r="R3819" s="26"/>
      <c r="S3819" s="26"/>
      <c r="T3819" s="26"/>
      <c r="U3819" s="26"/>
      <c r="V3819" s="26"/>
    </row>
    <row r="3820" spans="1:22" ht="14.5" x14ac:dyDescent="0.35">
      <c r="A3820" s="15">
        <v>32</v>
      </c>
      <c r="B3820" s="8">
        <v>180</v>
      </c>
      <c r="C3820" s="8">
        <v>1472222.2221000001</v>
      </c>
      <c r="D3820" s="8">
        <v>6833.3333340000008</v>
      </c>
      <c r="E3820" s="2">
        <v>900</v>
      </c>
      <c r="F3820" s="2">
        <v>7581.80810546875</v>
      </c>
      <c r="G3820" s="2">
        <v>693.4599609375</v>
      </c>
      <c r="H3820" s="1">
        <v>7662.1468846649459</v>
      </c>
      <c r="I3820" s="1">
        <v>658.66382372437738</v>
      </c>
      <c r="J3820" s="1">
        <f t="shared" si="357"/>
        <v>1.0596255942991704</v>
      </c>
      <c r="K3820" s="1">
        <f t="shared" si="358"/>
        <v>-5.0177572135644493</v>
      </c>
      <c r="L3820" s="26"/>
      <c r="M3820" s="26"/>
      <c r="N3820" s="2">
        <v>1472223</v>
      </c>
      <c r="O3820" s="26"/>
      <c r="P3820" s="26"/>
      <c r="Q3820" s="26"/>
      <c r="R3820" s="26"/>
      <c r="S3820" s="26"/>
      <c r="T3820" s="26"/>
      <c r="U3820" s="26"/>
      <c r="V3820" s="26"/>
    </row>
    <row r="3821" spans="1:22" ht="14.5" x14ac:dyDescent="0.35">
      <c r="A3821" s="15">
        <v>32</v>
      </c>
      <c r="B3821" s="8">
        <v>180</v>
      </c>
      <c r="C3821" s="8">
        <v>1472222.2221000001</v>
      </c>
      <c r="D3821" s="8">
        <v>6833.3333340000008</v>
      </c>
      <c r="E3821" s="2">
        <v>930</v>
      </c>
      <c r="F3821" s="2">
        <v>8406.126953125</v>
      </c>
      <c r="G3821" s="2">
        <v>698.40100097656205</v>
      </c>
      <c r="H3821" s="1">
        <v>8350.4211403389727</v>
      </c>
      <c r="I3821" s="1">
        <v>637.10081360874449</v>
      </c>
      <c r="J3821" s="1">
        <f t="shared" si="357"/>
        <v>-0.6626810788923253</v>
      </c>
      <c r="K3821" s="1">
        <f t="shared" si="358"/>
        <v>-8.7772192883604916</v>
      </c>
      <c r="L3821" s="26"/>
      <c r="M3821" s="26"/>
      <c r="N3821" s="2">
        <v>0</v>
      </c>
      <c r="O3821" s="26"/>
      <c r="P3821" s="26"/>
      <c r="Q3821" s="26"/>
      <c r="R3821" s="26"/>
      <c r="S3821" s="26"/>
      <c r="T3821" s="26"/>
      <c r="U3821" s="26"/>
      <c r="V3821" s="26"/>
    </row>
    <row r="3822" spans="1:22" ht="14.5" x14ac:dyDescent="0.35">
      <c r="A3822" s="15">
        <v>32</v>
      </c>
      <c r="B3822" s="8">
        <v>180</v>
      </c>
      <c r="C3822" s="8">
        <v>1472222.2221000001</v>
      </c>
      <c r="D3822" s="8">
        <v>6833.3333340000008</v>
      </c>
      <c r="E3822" s="2">
        <v>960</v>
      </c>
      <c r="F3822" s="2">
        <v>11154.1201171875</v>
      </c>
      <c r="G3822" s="2">
        <v>779.05096435546898</v>
      </c>
      <c r="H3822" s="1">
        <v>10066.013774324811</v>
      </c>
      <c r="I3822" s="1">
        <v>621.47824002644995</v>
      </c>
      <c r="J3822" s="1">
        <f t="shared" si="357"/>
        <v>-9.7551965680019439</v>
      </c>
      <c r="K3822" s="1">
        <f t="shared" si="358"/>
        <v>-20.226240841558219</v>
      </c>
      <c r="L3822" s="26"/>
      <c r="M3822" s="26"/>
      <c r="N3822" s="2">
        <v>0</v>
      </c>
      <c r="O3822" s="26"/>
      <c r="P3822" s="26"/>
      <c r="Q3822" s="26"/>
      <c r="R3822" s="26"/>
      <c r="S3822" s="26"/>
      <c r="T3822" s="26"/>
      <c r="U3822" s="26"/>
      <c r="V3822" s="26"/>
    </row>
    <row r="3823" spans="1:22" ht="14.5" x14ac:dyDescent="0.35">
      <c r="A3823" s="15">
        <v>32</v>
      </c>
      <c r="B3823" s="8">
        <v>180</v>
      </c>
      <c r="C3823" s="8">
        <v>1472222.2221000001</v>
      </c>
      <c r="D3823" s="8">
        <v>6833.3333340000008</v>
      </c>
      <c r="E3823" s="2">
        <v>990</v>
      </c>
      <c r="F3823" s="2">
        <v>10511.8173828125</v>
      </c>
      <c r="G3823" s="2">
        <v>569.94989013671898</v>
      </c>
      <c r="H3823" s="1">
        <v>11060.23411738998</v>
      </c>
      <c r="I3823" s="1">
        <v>618.21187287119869</v>
      </c>
      <c r="J3823" s="1">
        <f t="shared" si="357"/>
        <v>5.2171448057514507</v>
      </c>
      <c r="K3823" s="1">
        <f t="shared" si="358"/>
        <v>8.4677589327901579</v>
      </c>
      <c r="L3823" s="26"/>
      <c r="M3823" s="26"/>
      <c r="N3823" s="2">
        <v>0</v>
      </c>
      <c r="O3823" s="26"/>
      <c r="P3823" s="26"/>
      <c r="Q3823" s="26"/>
      <c r="R3823" s="26"/>
      <c r="S3823" s="26"/>
      <c r="T3823" s="26"/>
      <c r="U3823" s="26"/>
      <c r="V3823" s="26"/>
    </row>
    <row r="3824" spans="1:22" ht="14.5" x14ac:dyDescent="0.35">
      <c r="A3824" s="15">
        <v>32</v>
      </c>
      <c r="B3824" s="8">
        <v>180</v>
      </c>
      <c r="C3824" s="8">
        <v>1472222.2221000001</v>
      </c>
      <c r="D3824" s="8">
        <v>6833.3333340000008</v>
      </c>
      <c r="E3824" s="2">
        <v>1020</v>
      </c>
      <c r="F3824" s="2">
        <v>11704.5986328125</v>
      </c>
      <c r="G3824" s="2">
        <v>542.76605224609398</v>
      </c>
      <c r="H3824" s="1">
        <v>11496.596787061149</v>
      </c>
      <c r="I3824" s="1">
        <v>638.172159376423</v>
      </c>
      <c r="J3824" s="1">
        <f t="shared" si="357"/>
        <v>-1.7770950741381366</v>
      </c>
      <c r="K3824" s="1">
        <f t="shared" si="358"/>
        <v>17.577758729661895</v>
      </c>
      <c r="L3824" s="26"/>
      <c r="M3824" s="26"/>
      <c r="N3824" s="2">
        <v>0</v>
      </c>
      <c r="O3824" s="26"/>
      <c r="P3824" s="26"/>
      <c r="Q3824" s="26"/>
      <c r="R3824" s="26"/>
      <c r="S3824" s="26"/>
      <c r="T3824" s="26"/>
      <c r="U3824" s="26"/>
      <c r="V3824" s="26"/>
    </row>
    <row r="3825" spans="1:22" ht="14.5" x14ac:dyDescent="0.35">
      <c r="A3825" s="15">
        <v>32</v>
      </c>
      <c r="B3825" s="8">
        <v>180</v>
      </c>
      <c r="C3825" s="8">
        <v>1472222.2221000001</v>
      </c>
      <c r="D3825" s="8">
        <v>6833.3333340000008</v>
      </c>
      <c r="E3825" s="2">
        <v>1050</v>
      </c>
      <c r="F3825" s="2">
        <v>12721.3642578125</v>
      </c>
      <c r="G3825" s="2">
        <v>600.97229003906295</v>
      </c>
      <c r="H3825" s="1">
        <v>11989.97864855361</v>
      </c>
      <c r="I3825" s="1">
        <v>647.96615322572291</v>
      </c>
      <c r="J3825" s="1">
        <f t="shared" si="357"/>
        <v>-5.7492702389189789</v>
      </c>
      <c r="K3825" s="1">
        <f t="shared" si="358"/>
        <v>7.8196389360323693</v>
      </c>
      <c r="L3825" s="26"/>
      <c r="M3825" s="26"/>
      <c r="N3825" s="2">
        <v>1.5781028827460701E-13</v>
      </c>
      <c r="O3825" s="26"/>
      <c r="P3825" s="26"/>
      <c r="Q3825" s="26"/>
      <c r="R3825" s="26"/>
      <c r="S3825" s="26"/>
      <c r="T3825" s="26"/>
      <c r="U3825" s="26"/>
      <c r="V3825" s="26"/>
    </row>
    <row r="3826" spans="1:22" ht="14.5" x14ac:dyDescent="0.35">
      <c r="A3826" s="15">
        <v>32</v>
      </c>
      <c r="B3826" s="8">
        <v>180</v>
      </c>
      <c r="C3826" s="8">
        <v>1472222.2221000001</v>
      </c>
      <c r="D3826" s="8">
        <v>6833.3333340000008</v>
      </c>
      <c r="E3826" s="2">
        <v>1080</v>
      </c>
      <c r="F3826" s="2">
        <v>12707.6513671875</v>
      </c>
      <c r="G3826" s="2">
        <v>675.6162109375</v>
      </c>
      <c r="H3826" s="1">
        <v>12613.902421473351</v>
      </c>
      <c r="I3826" s="1">
        <v>636.5053583959542</v>
      </c>
      <c r="J3826" s="1">
        <f t="shared" si="357"/>
        <v>-0.73773621108475529</v>
      </c>
      <c r="K3826" s="1">
        <f t="shared" si="358"/>
        <v>-5.7889156459515245</v>
      </c>
      <c r="L3826" s="26"/>
      <c r="M3826" s="26"/>
      <c r="N3826" s="2">
        <v>2.6301641528787798E-13</v>
      </c>
      <c r="O3826" s="26"/>
      <c r="P3826" s="26"/>
      <c r="Q3826" s="26"/>
      <c r="R3826" s="26"/>
      <c r="S3826" s="26"/>
      <c r="T3826" s="26"/>
      <c r="U3826" s="26"/>
      <c r="V3826" s="26"/>
    </row>
    <row r="3827" spans="1:22" ht="14.5" x14ac:dyDescent="0.35">
      <c r="A3827" s="15">
        <v>32</v>
      </c>
      <c r="B3827" s="8">
        <v>180</v>
      </c>
      <c r="C3827" s="8">
        <v>1472222.2221000001</v>
      </c>
      <c r="D3827" s="8">
        <v>6833.3333340000008</v>
      </c>
      <c r="E3827" s="2">
        <v>1110</v>
      </c>
      <c r="F3827" s="2">
        <v>8630.2890625</v>
      </c>
      <c r="G3827" s="2">
        <v>515.47528076171898</v>
      </c>
      <c r="H3827" s="1">
        <v>9061.5415070133495</v>
      </c>
      <c r="I3827" s="1">
        <v>541.59242557801826</v>
      </c>
      <c r="J3827" s="1">
        <f t="shared" si="357"/>
        <v>4.9969640806958715</v>
      </c>
      <c r="K3827" s="1">
        <f t="shared" si="358"/>
        <v>5.0666144024803526</v>
      </c>
      <c r="L3827" s="26"/>
      <c r="M3827" s="26"/>
      <c r="N3827" s="2">
        <v>1472223</v>
      </c>
      <c r="O3827" s="26"/>
      <c r="P3827" s="26"/>
      <c r="Q3827" s="26"/>
      <c r="R3827" s="26"/>
      <c r="S3827" s="26"/>
      <c r="T3827" s="26"/>
      <c r="U3827" s="26"/>
      <c r="V3827" s="26"/>
    </row>
    <row r="3828" spans="1:22" ht="14.5" x14ac:dyDescent="0.35">
      <c r="A3828" s="15">
        <v>32</v>
      </c>
      <c r="B3828" s="8">
        <v>180</v>
      </c>
      <c r="C3828" s="8">
        <v>1472222.2221000001</v>
      </c>
      <c r="D3828" s="8">
        <v>6833.3333340000008</v>
      </c>
      <c r="E3828" s="2">
        <v>1140</v>
      </c>
      <c r="F3828" s="2">
        <v>8006.78271484375</v>
      </c>
      <c r="G3828" s="2">
        <v>500.54693603515602</v>
      </c>
      <c r="H3828" s="1">
        <v>8031.3897616092954</v>
      </c>
      <c r="I3828" s="1">
        <v>521.67652890306749</v>
      </c>
      <c r="J3828" s="1">
        <f t="shared" si="357"/>
        <v>0.30732752020267129</v>
      </c>
      <c r="K3828" s="1">
        <f t="shared" si="358"/>
        <v>4.221301010306739</v>
      </c>
      <c r="L3828" s="26"/>
      <c r="M3828" s="26"/>
      <c r="N3828" s="2">
        <v>1472223</v>
      </c>
      <c r="O3828" s="26"/>
      <c r="P3828" s="26"/>
      <c r="Q3828" s="26"/>
      <c r="R3828" s="26"/>
      <c r="S3828" s="26"/>
      <c r="T3828" s="26"/>
      <c r="U3828" s="26"/>
      <c r="V3828" s="26"/>
    </row>
    <row r="3829" spans="1:22" ht="14.5" x14ac:dyDescent="0.35">
      <c r="A3829" s="15">
        <v>32</v>
      </c>
      <c r="B3829" s="8">
        <v>180</v>
      </c>
      <c r="C3829" s="8">
        <v>1472222.2221000001</v>
      </c>
      <c r="D3829" s="8">
        <v>6833.3333340000008</v>
      </c>
      <c r="E3829" s="2">
        <v>1170</v>
      </c>
      <c r="F3829" s="2">
        <v>8574.76171875</v>
      </c>
      <c r="G3829" s="2">
        <v>515.65472412109398</v>
      </c>
      <c r="H3829" s="1">
        <v>8151.9861089280494</v>
      </c>
      <c r="I3829" s="1">
        <v>510.90976628365252</v>
      </c>
      <c r="J3829" s="1">
        <f t="shared" si="357"/>
        <v>-4.9304648186023465</v>
      </c>
      <c r="K3829" s="1">
        <f t="shared" si="358"/>
        <v>-0.92018120177779594</v>
      </c>
      <c r="L3829" s="26"/>
      <c r="M3829" s="26"/>
      <c r="N3829" s="2">
        <v>1472223</v>
      </c>
      <c r="O3829" s="26"/>
      <c r="P3829" s="26"/>
      <c r="Q3829" s="26"/>
      <c r="R3829" s="26"/>
      <c r="S3829" s="26"/>
      <c r="T3829" s="26"/>
      <c r="U3829" s="26"/>
      <c r="V3829" s="26"/>
    </row>
    <row r="3830" spans="1:22" ht="14.5" x14ac:dyDescent="0.35">
      <c r="A3830" s="15">
        <v>32</v>
      </c>
      <c r="B3830" s="8">
        <v>180</v>
      </c>
      <c r="C3830" s="8">
        <v>1472222.2221000001</v>
      </c>
      <c r="D3830" s="8">
        <v>6833.3333340000008</v>
      </c>
      <c r="E3830" s="2">
        <v>1200</v>
      </c>
      <c r="F3830" s="2">
        <v>9150.55078125</v>
      </c>
      <c r="G3830" s="2">
        <v>521.74786376953102</v>
      </c>
      <c r="H3830" s="1">
        <v>8651.2482283373811</v>
      </c>
      <c r="I3830" s="1">
        <v>518.93754636313679</v>
      </c>
      <c r="J3830" s="1">
        <f t="shared" si="357"/>
        <v>-5.4565300477400589</v>
      </c>
      <c r="K3830" s="1">
        <f t="shared" si="358"/>
        <v>-0.53863515340344936</v>
      </c>
      <c r="L3830" s="26"/>
      <c r="M3830" s="26"/>
      <c r="N3830" s="2">
        <v>1472223</v>
      </c>
      <c r="O3830" s="26"/>
      <c r="P3830" s="26"/>
      <c r="Q3830" s="26"/>
      <c r="R3830" s="26"/>
      <c r="S3830" s="26"/>
      <c r="T3830" s="26"/>
      <c r="U3830" s="26"/>
      <c r="V3830" s="26"/>
    </row>
    <row r="3831" spans="1:22" ht="14.5" x14ac:dyDescent="0.35">
      <c r="A3831" s="15">
        <v>32</v>
      </c>
      <c r="B3831" s="8">
        <v>180</v>
      </c>
      <c r="C3831" s="8">
        <v>1472222.2221000001</v>
      </c>
      <c r="D3831" s="8">
        <v>6833.3333340000008</v>
      </c>
      <c r="E3831" s="2">
        <v>1230</v>
      </c>
      <c r="F3831" s="2">
        <v>9983.8974609375</v>
      </c>
      <c r="G3831" s="2">
        <v>533.33538818359398</v>
      </c>
      <c r="H3831" s="1">
        <v>9262.5434650330735</v>
      </c>
      <c r="I3831" s="1">
        <v>530.03426100548427</v>
      </c>
      <c r="J3831" s="1">
        <f t="shared" si="357"/>
        <v>-7.2251743242231825</v>
      </c>
      <c r="K3831" s="1">
        <f t="shared" si="358"/>
        <v>-0.618958961143103</v>
      </c>
      <c r="L3831" s="26"/>
      <c r="M3831" s="26"/>
      <c r="N3831" s="2">
        <v>1472223</v>
      </c>
      <c r="O3831" s="26"/>
      <c r="P3831" s="26"/>
      <c r="Q3831" s="26"/>
      <c r="R3831" s="26"/>
      <c r="S3831" s="26"/>
      <c r="T3831" s="26"/>
      <c r="U3831" s="26"/>
      <c r="V3831" s="26"/>
    </row>
    <row r="3832" spans="1:22" ht="14.5" x14ac:dyDescent="0.35">
      <c r="A3832" s="15">
        <v>32</v>
      </c>
      <c r="B3832" s="8">
        <v>180</v>
      </c>
      <c r="C3832" s="8">
        <v>1472222.2221000001</v>
      </c>
      <c r="D3832" s="8">
        <v>6833.3333340000008</v>
      </c>
      <c r="E3832" s="2">
        <v>1260</v>
      </c>
      <c r="F3832" s="2">
        <v>11176.8466796875</v>
      </c>
      <c r="G3832" s="2">
        <v>566.82092285156205</v>
      </c>
      <c r="H3832" s="1">
        <v>9790.7166978063306</v>
      </c>
      <c r="I3832" s="1">
        <v>542.916598360173</v>
      </c>
      <c r="J3832" s="1">
        <f t="shared" si="357"/>
        <v>-12.40179830327533</v>
      </c>
      <c r="K3832" s="1">
        <f t="shared" si="358"/>
        <v>-4.2172621947565379</v>
      </c>
      <c r="L3832" s="26"/>
      <c r="M3832" s="26"/>
      <c r="N3832" s="2">
        <v>1472223</v>
      </c>
      <c r="O3832" s="26"/>
      <c r="P3832" s="26"/>
      <c r="Q3832" s="26"/>
      <c r="R3832" s="26"/>
      <c r="S3832" s="26"/>
      <c r="T3832" s="26"/>
      <c r="U3832" s="26"/>
      <c r="V3832" s="26"/>
    </row>
    <row r="3833" spans="1:22" ht="14.5" x14ac:dyDescent="0.35">
      <c r="A3833" s="15">
        <v>32</v>
      </c>
      <c r="B3833" s="8">
        <v>180</v>
      </c>
      <c r="C3833" s="8">
        <v>1472222.2221000001</v>
      </c>
      <c r="D3833" s="8">
        <v>6833.3333340000008</v>
      </c>
      <c r="E3833" s="2">
        <v>1290</v>
      </c>
      <c r="F3833" s="2">
        <v>14704.0966796875</v>
      </c>
      <c r="G3833" s="2">
        <v>689.816650390625</v>
      </c>
      <c r="H3833" s="1">
        <v>13235.380883475351</v>
      </c>
      <c r="I3833" s="1">
        <v>657.19812353356826</v>
      </c>
      <c r="J3833" s="1">
        <f t="shared" si="357"/>
        <v>-9.9884802732632956</v>
      </c>
      <c r="K3833" s="1">
        <f t="shared" si="358"/>
        <v>-4.7285792302325147</v>
      </c>
      <c r="L3833" s="26"/>
      <c r="M3833" s="26"/>
      <c r="N3833" s="2">
        <v>2.6302805690870499E-14</v>
      </c>
      <c r="O3833" s="26"/>
      <c r="P3833" s="26"/>
      <c r="Q3833" s="26"/>
      <c r="R3833" s="26"/>
      <c r="S3833" s="26"/>
      <c r="T3833" s="26"/>
      <c r="U3833" s="26"/>
      <c r="V3833" s="26"/>
    </row>
    <row r="3834" spans="1:22" ht="14.5" x14ac:dyDescent="0.35">
      <c r="A3834" s="15">
        <v>32</v>
      </c>
      <c r="B3834" s="8">
        <v>180</v>
      </c>
      <c r="C3834" s="8">
        <v>1472222.2221000001</v>
      </c>
      <c r="D3834" s="8">
        <v>6833.3333340000008</v>
      </c>
      <c r="E3834" s="2">
        <v>1320</v>
      </c>
      <c r="F3834" s="2">
        <v>15505.2685546875</v>
      </c>
      <c r="G3834" s="2">
        <v>599.93524169921898</v>
      </c>
      <c r="H3834" s="1">
        <v>15799.954089399071</v>
      </c>
      <c r="I3834" s="1">
        <v>679.90821143903042</v>
      </c>
      <c r="J3834" s="1">
        <f t="shared" si="357"/>
        <v>1.900550988021954</v>
      </c>
      <c r="K3834" s="1">
        <f t="shared" si="358"/>
        <v>13.330267032371864</v>
      </c>
      <c r="L3834" s="26"/>
      <c r="M3834" s="26"/>
      <c r="N3834" s="2">
        <v>9.4686709644839495E-14</v>
      </c>
      <c r="O3834" s="26"/>
      <c r="P3834" s="26"/>
      <c r="Q3834" s="26"/>
      <c r="R3834" s="26"/>
      <c r="S3834" s="26"/>
      <c r="T3834" s="26"/>
      <c r="U3834" s="26"/>
      <c r="V3834" s="26"/>
    </row>
    <row r="3835" spans="1:22" ht="14.5" x14ac:dyDescent="0.35">
      <c r="A3835" s="15">
        <v>32</v>
      </c>
      <c r="B3835" s="8">
        <v>180</v>
      </c>
      <c r="C3835" s="8">
        <v>1472222.2221000001</v>
      </c>
      <c r="D3835" s="8">
        <v>6833.3333340000008</v>
      </c>
      <c r="E3835" s="2">
        <v>1350</v>
      </c>
      <c r="F3835" s="2">
        <v>17573.357421875</v>
      </c>
      <c r="G3835" s="2">
        <v>647.77825927734398</v>
      </c>
      <c r="H3835" s="1">
        <v>17131.647763122972</v>
      </c>
      <c r="I3835" s="1">
        <v>689.862909475126</v>
      </c>
      <c r="J3835" s="1">
        <f t="shared" si="357"/>
        <v>-2.5135188919687934</v>
      </c>
      <c r="K3835" s="1">
        <f t="shared" si="358"/>
        <v>6.4967679286938873</v>
      </c>
      <c r="L3835" s="26"/>
      <c r="M3835" s="26"/>
      <c r="N3835" s="2">
        <v>0</v>
      </c>
      <c r="O3835" s="26"/>
      <c r="P3835" s="26"/>
      <c r="Q3835" s="26"/>
      <c r="R3835" s="26"/>
      <c r="S3835" s="26"/>
      <c r="T3835" s="26"/>
      <c r="U3835" s="26"/>
      <c r="V3835" s="26"/>
    </row>
    <row r="3836" spans="1:22" ht="14.5" x14ac:dyDescent="0.35">
      <c r="A3836" s="15">
        <v>32</v>
      </c>
      <c r="B3836" s="8">
        <v>180</v>
      </c>
      <c r="C3836" s="8">
        <v>1472222.2221000001</v>
      </c>
      <c r="D3836" s="8">
        <v>6833.3333340000008</v>
      </c>
      <c r="E3836" s="2">
        <v>1380</v>
      </c>
      <c r="F3836" s="2">
        <v>17625.9765625</v>
      </c>
      <c r="G3836" s="2">
        <v>658.56640625</v>
      </c>
      <c r="H3836" s="1">
        <v>16385.306192610889</v>
      </c>
      <c r="I3836" s="1">
        <v>697.78900155429756</v>
      </c>
      <c r="J3836" s="1">
        <f t="shared" si="357"/>
        <v>-7.0388745014485528</v>
      </c>
      <c r="K3836" s="1">
        <f t="shared" si="358"/>
        <v>5.95575403361953</v>
      </c>
      <c r="L3836" s="26"/>
      <c r="M3836" s="26"/>
      <c r="N3836" s="2">
        <v>1.47289705388839E-13</v>
      </c>
      <c r="O3836" s="26"/>
      <c r="P3836" s="26"/>
      <c r="Q3836" s="26"/>
      <c r="R3836" s="26"/>
      <c r="S3836" s="26"/>
      <c r="T3836" s="26"/>
      <c r="U3836" s="26"/>
      <c r="V3836" s="26"/>
    </row>
    <row r="3837" spans="1:22" ht="14.5" x14ac:dyDescent="0.35">
      <c r="A3837" s="15">
        <v>32</v>
      </c>
      <c r="B3837" s="8">
        <v>180</v>
      </c>
      <c r="C3837" s="8">
        <v>1472222.2221000001</v>
      </c>
      <c r="D3837" s="8">
        <v>6833.3333340000008</v>
      </c>
      <c r="E3837" s="2">
        <v>1410</v>
      </c>
      <c r="F3837" s="2">
        <v>16758.8203125</v>
      </c>
      <c r="G3837" s="2">
        <v>693.66839599609398</v>
      </c>
      <c r="H3837" s="1">
        <v>16087.05995668208</v>
      </c>
      <c r="I3837" s="1">
        <v>705.392663736587</v>
      </c>
      <c r="J3837" s="1">
        <f t="shared" si="357"/>
        <v>-4.0083988209890284</v>
      </c>
      <c r="K3837" s="1">
        <f t="shared" si="358"/>
        <v>1.6901833510314688</v>
      </c>
      <c r="L3837" s="26"/>
      <c r="M3837" s="26"/>
      <c r="N3837" s="2">
        <v>2.8405766237457598E-13</v>
      </c>
      <c r="O3837" s="26"/>
      <c r="P3837" s="26"/>
      <c r="Q3837" s="26"/>
      <c r="R3837" s="26"/>
      <c r="S3837" s="26"/>
      <c r="T3837" s="26"/>
      <c r="U3837" s="26"/>
      <c r="V3837" s="26"/>
    </row>
    <row r="3838" spans="1:22" ht="14.5" x14ac:dyDescent="0.35">
      <c r="A3838" s="15">
        <v>32</v>
      </c>
      <c r="B3838" s="8">
        <v>180</v>
      </c>
      <c r="C3838" s="8">
        <v>1472222.2221000001</v>
      </c>
      <c r="D3838" s="8">
        <v>6833.3333340000008</v>
      </c>
      <c r="E3838" s="2">
        <v>1440</v>
      </c>
      <c r="F3838" s="2">
        <v>16126.423828125</v>
      </c>
      <c r="G3838" s="2">
        <v>790.53143310546898</v>
      </c>
      <c r="H3838" s="1">
        <v>16174.794073223869</v>
      </c>
      <c r="I3838" s="1">
        <v>713.45173957507166</v>
      </c>
      <c r="J3838" s="1">
        <f t="shared" si="357"/>
        <v>0.29994402735782105</v>
      </c>
      <c r="K3838" s="1">
        <f t="shared" si="358"/>
        <v>-9.7503641604234232</v>
      </c>
      <c r="L3838" s="26"/>
      <c r="M3838" s="26"/>
      <c r="N3838" s="2">
        <v>0</v>
      </c>
      <c r="O3838" s="26"/>
      <c r="P3838" s="26"/>
      <c r="Q3838" s="26"/>
      <c r="R3838" s="26"/>
      <c r="S3838" s="26"/>
      <c r="T3838" s="26"/>
      <c r="U3838" s="26"/>
      <c r="V3838" s="26"/>
    </row>
    <row r="3839" spans="1:22" ht="14.5" x14ac:dyDescent="0.35">
      <c r="A3839" s="15">
        <v>32</v>
      </c>
      <c r="B3839" s="8">
        <v>180</v>
      </c>
      <c r="C3839" s="8">
        <v>1472222.2221000001</v>
      </c>
      <c r="D3839" s="8">
        <v>6833.3333340000008</v>
      </c>
      <c r="E3839" s="2">
        <v>1470</v>
      </c>
      <c r="F3839" s="2">
        <v>13645.38671875</v>
      </c>
      <c r="G3839" s="2">
        <v>733.89862060546898</v>
      </c>
      <c r="H3839" s="1">
        <v>12859.871549167739</v>
      </c>
      <c r="I3839" s="1">
        <v>672.74756533481582</v>
      </c>
      <c r="J3839" s="1">
        <f t="shared" si="357"/>
        <v>-5.7566354532326409</v>
      </c>
      <c r="K3839" s="1">
        <f t="shared" si="358"/>
        <v>-8.3323572975519866</v>
      </c>
      <c r="L3839" s="26"/>
      <c r="M3839" s="26"/>
      <c r="N3839" s="2">
        <v>1472223</v>
      </c>
      <c r="O3839" s="26"/>
      <c r="P3839" s="26"/>
      <c r="Q3839" s="26"/>
      <c r="R3839" s="26"/>
      <c r="S3839" s="26"/>
      <c r="T3839" s="26"/>
      <c r="U3839" s="26"/>
      <c r="V3839" s="26"/>
    </row>
    <row r="3840" spans="1:22" ht="14.5" x14ac:dyDescent="0.35">
      <c r="A3840" s="15">
        <v>32</v>
      </c>
      <c r="B3840" s="8">
        <v>180</v>
      </c>
      <c r="C3840" s="8">
        <v>1472222.2221000001</v>
      </c>
      <c r="D3840" s="8">
        <v>6833.3333340000008</v>
      </c>
      <c r="E3840" s="2">
        <v>1500</v>
      </c>
      <c r="F3840" s="2">
        <v>12049.3935546875</v>
      </c>
      <c r="G3840" s="2">
        <v>667.14215087890602</v>
      </c>
      <c r="H3840" s="1">
        <v>12653.66146880612</v>
      </c>
      <c r="I3840" s="1">
        <v>656.85637755991445</v>
      </c>
      <c r="J3840" s="1">
        <f t="shared" si="357"/>
        <v>5.0149238746006883</v>
      </c>
      <c r="K3840" s="1">
        <f t="shared" si="358"/>
        <v>-1.5417663694972499</v>
      </c>
      <c r="L3840" s="26"/>
      <c r="M3840" s="26"/>
      <c r="N3840" s="2">
        <v>1472223</v>
      </c>
      <c r="O3840" s="26"/>
      <c r="P3840" s="26"/>
      <c r="Q3840" s="26"/>
      <c r="R3840" s="26"/>
      <c r="S3840" s="26"/>
      <c r="T3840" s="26"/>
      <c r="U3840" s="26"/>
      <c r="V3840" s="26"/>
    </row>
    <row r="3841" spans="1:22" ht="14.5" x14ac:dyDescent="0.35">
      <c r="A3841" s="15">
        <v>32</v>
      </c>
      <c r="B3841" s="8">
        <v>180</v>
      </c>
      <c r="C3841" s="8">
        <v>1472222.2221000001</v>
      </c>
      <c r="D3841" s="8">
        <v>6833.3333340000008</v>
      </c>
      <c r="E3841" s="2">
        <v>1530</v>
      </c>
      <c r="F3841" s="2">
        <v>12089.724609375</v>
      </c>
      <c r="G3841" s="2">
        <v>638.2158203125</v>
      </c>
      <c r="H3841" s="1">
        <v>12672.59452531963</v>
      </c>
      <c r="I3841" s="1">
        <v>647.54119953674467</v>
      </c>
      <c r="J3841" s="1">
        <f t="shared" si="357"/>
        <v>4.8212009353185934</v>
      </c>
      <c r="K3841" s="1">
        <f t="shared" si="358"/>
        <v>1.461163908421846</v>
      </c>
      <c r="L3841" s="26"/>
      <c r="M3841" s="26"/>
      <c r="N3841" s="2">
        <v>1472223</v>
      </c>
      <c r="O3841" s="26"/>
      <c r="P3841" s="26"/>
      <c r="Q3841" s="26"/>
      <c r="R3841" s="26"/>
      <c r="S3841" s="26"/>
      <c r="T3841" s="26"/>
      <c r="U3841" s="26"/>
      <c r="V3841" s="26"/>
    </row>
    <row r="3842" spans="1:22" ht="14.5" x14ac:dyDescent="0.35">
      <c r="A3842" s="15">
        <v>32</v>
      </c>
      <c r="B3842" s="8">
        <v>180</v>
      </c>
      <c r="C3842" s="8">
        <v>1472222.2221000001</v>
      </c>
      <c r="D3842" s="8">
        <v>6833.3333340000008</v>
      </c>
      <c r="E3842" s="2">
        <v>1560</v>
      </c>
      <c r="F3842" s="2">
        <v>12728.0615234375</v>
      </c>
      <c r="G3842" s="2">
        <v>622.89727783203102</v>
      </c>
      <c r="H3842" s="1">
        <v>12899.910962444759</v>
      </c>
      <c r="I3842" s="1">
        <v>638.35844807836577</v>
      </c>
      <c r="J3842" s="1">
        <f t="shared" si="357"/>
        <v>1.3501619134289617</v>
      </c>
      <c r="K3842" s="1">
        <f t="shared" si="358"/>
        <v>2.4821380340827188</v>
      </c>
      <c r="L3842" s="26"/>
      <c r="M3842" s="26"/>
      <c r="N3842" s="2">
        <v>1472223</v>
      </c>
      <c r="O3842" s="26"/>
      <c r="P3842" s="26"/>
      <c r="Q3842" s="26"/>
      <c r="R3842" s="26"/>
      <c r="S3842" s="26"/>
      <c r="T3842" s="26"/>
      <c r="U3842" s="26"/>
      <c r="V3842" s="26"/>
    </row>
    <row r="3843" spans="1:22" ht="14.5" x14ac:dyDescent="0.35">
      <c r="A3843" s="15">
        <v>32</v>
      </c>
      <c r="B3843" s="8">
        <v>180</v>
      </c>
      <c r="C3843" s="8">
        <v>1472222.2221000001</v>
      </c>
      <c r="D3843" s="8">
        <v>6833.3333340000008</v>
      </c>
      <c r="E3843" s="2">
        <v>1590</v>
      </c>
      <c r="F3843" s="2">
        <v>13418.4462890625</v>
      </c>
      <c r="G3843" s="2">
        <v>613.47918701171898</v>
      </c>
      <c r="H3843" s="1">
        <v>13313.15643881186</v>
      </c>
      <c r="I3843" s="1">
        <v>626.93173498020872</v>
      </c>
      <c r="J3843" s="1">
        <f t="shared" si="357"/>
        <v>-0.78466499013721358</v>
      </c>
      <c r="K3843" s="1">
        <f t="shared" si="358"/>
        <v>2.1928287468100791</v>
      </c>
      <c r="L3843" s="26"/>
      <c r="M3843" s="26"/>
      <c r="N3843" s="2">
        <v>1472223</v>
      </c>
      <c r="O3843" s="26"/>
      <c r="P3843" s="26"/>
      <c r="Q3843" s="26"/>
      <c r="R3843" s="26"/>
      <c r="S3843" s="26"/>
      <c r="T3843" s="26"/>
      <c r="U3843" s="26"/>
      <c r="V3843" s="26"/>
    </row>
    <row r="3844" spans="1:22" ht="14.5" x14ac:dyDescent="0.35">
      <c r="A3844" s="15">
        <v>32</v>
      </c>
      <c r="B3844" s="8">
        <v>180</v>
      </c>
      <c r="C3844" s="8">
        <v>1472222.2221000001</v>
      </c>
      <c r="D3844" s="8">
        <v>6833.3333340000008</v>
      </c>
      <c r="E3844" s="2">
        <v>1620</v>
      </c>
      <c r="F3844" s="2">
        <v>15041.697265625</v>
      </c>
      <c r="G3844" s="2">
        <v>636.50457763671898</v>
      </c>
      <c r="H3844" s="1">
        <v>13834.998228738101</v>
      </c>
      <c r="I3844" s="1">
        <v>616.75750230234212</v>
      </c>
      <c r="J3844" s="1">
        <f t="shared" si="357"/>
        <v>-8.0223595487763557</v>
      </c>
      <c r="K3844" s="1">
        <f t="shared" si="358"/>
        <v>-3.102424715890634</v>
      </c>
      <c r="L3844" s="26"/>
      <c r="M3844" s="26"/>
      <c r="N3844" s="2">
        <v>1472223</v>
      </c>
      <c r="O3844" s="26"/>
      <c r="P3844" s="26"/>
      <c r="Q3844" s="26"/>
      <c r="R3844" s="26"/>
      <c r="S3844" s="26"/>
      <c r="T3844" s="26"/>
      <c r="U3844" s="26"/>
      <c r="V3844" s="26"/>
    </row>
    <row r="3845" spans="1:22" ht="14.5" x14ac:dyDescent="0.35">
      <c r="A3845" s="15">
        <v>32</v>
      </c>
      <c r="B3845" s="8">
        <v>180</v>
      </c>
      <c r="C3845" s="8">
        <v>1472222.2221000001</v>
      </c>
      <c r="D3845" s="8">
        <v>6833.3333340000008</v>
      </c>
      <c r="E3845" s="2">
        <v>1650</v>
      </c>
      <c r="F3845" s="2">
        <v>15847.2822265625</v>
      </c>
      <c r="G3845" s="2">
        <v>631.63269042968705</v>
      </c>
      <c r="H3845" s="1">
        <v>16465.527987229201</v>
      </c>
      <c r="I3845" s="1">
        <v>647.99039118744122</v>
      </c>
      <c r="J3845" s="1">
        <f t="shared" si="357"/>
        <v>3.9012731131299319</v>
      </c>
      <c r="K3845" s="1">
        <f t="shared" si="358"/>
        <v>2.5897489166728147</v>
      </c>
      <c r="L3845" s="26"/>
      <c r="M3845" s="26"/>
      <c r="N3845" s="2">
        <v>0</v>
      </c>
      <c r="O3845" s="26"/>
      <c r="P3845" s="26"/>
      <c r="Q3845" s="26"/>
      <c r="R3845" s="26"/>
      <c r="S3845" s="26"/>
      <c r="T3845" s="26"/>
      <c r="U3845" s="26"/>
      <c r="V3845" s="26"/>
    </row>
    <row r="3846" spans="1:22" ht="14.5" x14ac:dyDescent="0.35">
      <c r="A3846" s="15">
        <v>32</v>
      </c>
      <c r="B3846" s="8">
        <v>180</v>
      </c>
      <c r="C3846" s="8">
        <v>1472222.2221000001</v>
      </c>
      <c r="D3846" s="8">
        <v>6833.3333340000008</v>
      </c>
      <c r="E3846" s="2">
        <v>1680</v>
      </c>
      <c r="F3846" s="2">
        <v>18722.12890625</v>
      </c>
      <c r="G3846" s="2">
        <v>645.759033203125</v>
      </c>
      <c r="H3846" s="1">
        <v>18436.962900621751</v>
      </c>
      <c r="I3846" s="1">
        <v>657.14008243749936</v>
      </c>
      <c r="J3846" s="1">
        <f t="shared" si="357"/>
        <v>-1.5231494615607104</v>
      </c>
      <c r="K3846" s="1">
        <f t="shared" si="358"/>
        <v>1.7624297375944602</v>
      </c>
      <c r="L3846" s="26"/>
      <c r="M3846" s="26"/>
      <c r="N3846" s="2">
        <v>4.2083629197544799E-14</v>
      </c>
      <c r="O3846" s="26"/>
      <c r="P3846" s="26"/>
      <c r="Q3846" s="26"/>
      <c r="R3846" s="26"/>
      <c r="S3846" s="26"/>
      <c r="T3846" s="26"/>
      <c r="U3846" s="26"/>
      <c r="V3846" s="26"/>
    </row>
    <row r="3847" spans="1:22" ht="14.5" x14ac:dyDescent="0.35">
      <c r="A3847" s="15">
        <v>32</v>
      </c>
      <c r="B3847" s="8">
        <v>180</v>
      </c>
      <c r="C3847" s="8">
        <v>1472222.2221000001</v>
      </c>
      <c r="D3847" s="8">
        <v>6833.3333340000008</v>
      </c>
      <c r="E3847" s="2">
        <v>1710</v>
      </c>
      <c r="F3847" s="2">
        <v>21922.94140625</v>
      </c>
      <c r="G3847" s="2">
        <v>662.78277587890602</v>
      </c>
      <c r="H3847" s="1">
        <v>19743.289954939199</v>
      </c>
      <c r="I3847" s="1">
        <v>660.42818017911884</v>
      </c>
      <c r="J3847" s="1">
        <f t="shared" si="357"/>
        <v>-9.9423312361242075</v>
      </c>
      <c r="K3847" s="1">
        <f t="shared" si="358"/>
        <v>-0.35525903591335634</v>
      </c>
      <c r="L3847" s="26"/>
      <c r="M3847" s="26"/>
      <c r="N3847" s="2">
        <v>0</v>
      </c>
      <c r="O3847" s="26"/>
      <c r="P3847" s="26"/>
      <c r="Q3847" s="26"/>
      <c r="R3847" s="26"/>
      <c r="S3847" s="26"/>
      <c r="T3847" s="26"/>
      <c r="U3847" s="26"/>
      <c r="V3847" s="26"/>
    </row>
    <row r="3848" spans="1:22" ht="14.5" x14ac:dyDescent="0.35">
      <c r="A3848" s="15">
        <v>32</v>
      </c>
      <c r="B3848" s="8">
        <v>180</v>
      </c>
      <c r="C3848" s="8">
        <v>1472222.2221000001</v>
      </c>
      <c r="D3848" s="8">
        <v>6833.3333340000008</v>
      </c>
      <c r="E3848" s="2">
        <v>1740</v>
      </c>
      <c r="F3848" s="2">
        <v>22467.59765625</v>
      </c>
      <c r="G3848" s="2">
        <v>665.75726318359398</v>
      </c>
      <c r="H3848" s="1">
        <v>20526.298192120779</v>
      </c>
      <c r="I3848" s="1">
        <v>662.16031221732283</v>
      </c>
      <c r="J3848" s="1">
        <f t="shared" si="357"/>
        <v>-8.6404407530824425</v>
      </c>
      <c r="K3848" s="1">
        <f t="shared" si="358"/>
        <v>-0.54027964322474553</v>
      </c>
      <c r="L3848" s="26"/>
      <c r="M3848" s="26"/>
      <c r="N3848" s="2">
        <v>8.4166011562591302E-14</v>
      </c>
      <c r="O3848" s="26"/>
      <c r="P3848" s="26"/>
      <c r="Q3848" s="26"/>
      <c r="R3848" s="26"/>
      <c r="S3848" s="26"/>
      <c r="T3848" s="26"/>
      <c r="U3848" s="26"/>
      <c r="V3848" s="26"/>
    </row>
    <row r="3849" spans="1:22" ht="14.5" x14ac:dyDescent="0.35">
      <c r="A3849" s="15">
        <v>32</v>
      </c>
      <c r="B3849" s="8">
        <v>180</v>
      </c>
      <c r="C3849" s="8">
        <v>1472222.2221000001</v>
      </c>
      <c r="D3849" s="8">
        <v>6833.3333340000008</v>
      </c>
      <c r="E3849" s="2">
        <v>1770</v>
      </c>
      <c r="F3849" s="2">
        <v>20967.048828125</v>
      </c>
      <c r="G3849" s="2">
        <v>656.96594238281205</v>
      </c>
      <c r="H3849" s="1">
        <v>20491.764906046948</v>
      </c>
      <c r="I3849" s="1">
        <v>663.47956311453083</v>
      </c>
      <c r="J3849" s="1">
        <f t="shared" si="357"/>
        <v>-2.2668136368362446</v>
      </c>
      <c r="K3849" s="1">
        <f t="shared" si="358"/>
        <v>0.99147007652998254</v>
      </c>
      <c r="L3849" s="26"/>
      <c r="M3849" s="26"/>
      <c r="N3849" s="2">
        <v>0</v>
      </c>
      <c r="O3849" s="26"/>
      <c r="P3849" s="26"/>
      <c r="Q3849" s="26"/>
      <c r="R3849" s="26"/>
      <c r="S3849" s="26"/>
      <c r="T3849" s="26"/>
      <c r="U3849" s="26"/>
      <c r="V3849" s="26"/>
    </row>
    <row r="3850" spans="1:22" ht="14.5" x14ac:dyDescent="0.35">
      <c r="A3850" s="15">
        <v>32</v>
      </c>
      <c r="B3850" s="8">
        <v>180</v>
      </c>
      <c r="C3850" s="8">
        <v>1472222.2221000001</v>
      </c>
      <c r="D3850" s="8">
        <v>6833.3333340000008</v>
      </c>
      <c r="E3850" s="2">
        <v>1800</v>
      </c>
      <c r="F3850" s="2">
        <v>19217.12109375</v>
      </c>
      <c r="G3850" s="2">
        <v>674.68853759765602</v>
      </c>
      <c r="H3850" s="1">
        <v>20172.745596049968</v>
      </c>
      <c r="I3850" s="1">
        <v>665.10220642911042</v>
      </c>
      <c r="J3850" s="1">
        <f t="shared" ref="J3850:J3913" si="367">(H3850-F3850)/F3850*100</f>
        <v>4.9727766070577912</v>
      </c>
      <c r="K3850" s="1">
        <f t="shared" ref="K3850:K3913" si="368">(I3850-G3850)/G3850*100</f>
        <v>-1.4208528282812347</v>
      </c>
      <c r="L3850" s="26"/>
      <c r="M3850" s="26"/>
      <c r="N3850" s="2">
        <v>2.3145455821035897E-13</v>
      </c>
      <c r="O3850" s="26"/>
      <c r="P3850" s="26"/>
      <c r="Q3850" s="26"/>
      <c r="R3850" s="26"/>
      <c r="S3850" s="26"/>
      <c r="T3850" s="26"/>
      <c r="U3850" s="26"/>
      <c r="V3850" s="26"/>
    </row>
    <row r="3851" spans="1:22" ht="14.5" x14ac:dyDescent="0.35">
      <c r="A3851" s="15">
        <v>32</v>
      </c>
      <c r="B3851" s="8">
        <v>180</v>
      </c>
      <c r="C3851" s="8">
        <v>1472222.2221000001</v>
      </c>
      <c r="D3851" s="8">
        <v>6833.3333340000008</v>
      </c>
      <c r="E3851" s="2">
        <v>1830</v>
      </c>
      <c r="F3851" s="2">
        <v>16085.9033203125</v>
      </c>
      <c r="G3851" s="2">
        <v>600.54486083984398</v>
      </c>
      <c r="H3851" s="1">
        <v>16609.509825063571</v>
      </c>
      <c r="I3851" s="1">
        <v>600.88321609461605</v>
      </c>
      <c r="J3851" s="1">
        <f t="shared" si="367"/>
        <v>3.2550643524624827</v>
      </c>
      <c r="K3851" s="1">
        <f t="shared" si="368"/>
        <v>5.634137877708064E-2</v>
      </c>
      <c r="L3851" s="26"/>
      <c r="M3851" s="26"/>
      <c r="N3851" s="2">
        <v>1472223</v>
      </c>
      <c r="O3851" s="26"/>
      <c r="P3851" s="26"/>
      <c r="Q3851" s="26"/>
      <c r="R3851" s="26"/>
      <c r="S3851" s="26"/>
      <c r="T3851" s="26"/>
      <c r="U3851" s="26"/>
      <c r="V3851" s="26"/>
    </row>
    <row r="3852" spans="1:22" ht="14.5" x14ac:dyDescent="0.35">
      <c r="A3852" s="15">
        <v>32</v>
      </c>
      <c r="B3852" s="8">
        <v>180</v>
      </c>
      <c r="C3852" s="8">
        <v>1472222.2221000001</v>
      </c>
      <c r="D3852" s="8">
        <v>6833.3333340000008</v>
      </c>
      <c r="E3852" s="2">
        <v>1860</v>
      </c>
      <c r="F3852" s="2">
        <v>15613.85546875</v>
      </c>
      <c r="G3852" s="2">
        <v>599.92919921875</v>
      </c>
      <c r="H3852" s="1">
        <v>16365.840255130481</v>
      </c>
      <c r="I3852" s="1">
        <v>580.59873524318914</v>
      </c>
      <c r="J3852" s="1">
        <f t="shared" si="367"/>
        <v>4.8161377430803292</v>
      </c>
      <c r="K3852" s="1">
        <f t="shared" si="368"/>
        <v>-3.2221242107791563</v>
      </c>
      <c r="L3852" s="26"/>
      <c r="M3852" s="26"/>
      <c r="N3852" s="2">
        <v>1472223</v>
      </c>
      <c r="O3852" s="26"/>
      <c r="P3852" s="26"/>
      <c r="Q3852" s="26"/>
      <c r="R3852" s="26"/>
      <c r="S3852" s="26"/>
      <c r="T3852" s="26"/>
      <c r="U3852" s="26"/>
      <c r="V3852" s="26"/>
    </row>
    <row r="3853" spans="1:22" ht="14.5" x14ac:dyDescent="0.35">
      <c r="A3853" s="15">
        <v>32</v>
      </c>
      <c r="B3853" s="8">
        <v>180</v>
      </c>
      <c r="C3853" s="8">
        <v>1472222.2221000001</v>
      </c>
      <c r="D3853" s="8">
        <v>6833.3333340000008</v>
      </c>
      <c r="E3853" s="2">
        <v>1890</v>
      </c>
      <c r="F3853" s="2">
        <v>15878.955078125</v>
      </c>
      <c r="G3853" s="2">
        <v>589.25335693359398</v>
      </c>
      <c r="H3853" s="1">
        <v>16480.370671721601</v>
      </c>
      <c r="I3853" s="1">
        <v>573.6235420491339</v>
      </c>
      <c r="J3853" s="1">
        <f t="shared" si="367"/>
        <v>3.7875010706788683</v>
      </c>
      <c r="K3853" s="1">
        <f t="shared" si="368"/>
        <v>-2.6524778689078357</v>
      </c>
      <c r="L3853" s="26"/>
      <c r="M3853" s="26"/>
      <c r="N3853" s="2">
        <v>1472223</v>
      </c>
      <c r="O3853" s="26"/>
      <c r="P3853" s="26"/>
      <c r="Q3853" s="26"/>
      <c r="R3853" s="26"/>
      <c r="S3853" s="26"/>
      <c r="T3853" s="26"/>
      <c r="U3853" s="26"/>
      <c r="V3853" s="26"/>
    </row>
    <row r="3854" spans="1:22" ht="14.5" x14ac:dyDescent="0.35">
      <c r="A3854" s="15">
        <v>32</v>
      </c>
      <c r="B3854" s="8">
        <v>180</v>
      </c>
      <c r="C3854" s="8">
        <v>1472222.2221000001</v>
      </c>
      <c r="D3854" s="8">
        <v>6833.3333340000008</v>
      </c>
      <c r="E3854" s="2">
        <v>1920</v>
      </c>
      <c r="F3854" s="2">
        <v>16071.0517578125</v>
      </c>
      <c r="G3854" s="2">
        <v>564.72772216796898</v>
      </c>
      <c r="H3854" s="1">
        <v>16764.839985091781</v>
      </c>
      <c r="I3854" s="1">
        <v>571.02613335073454</v>
      </c>
      <c r="J3854" s="1">
        <f t="shared" si="367"/>
        <v>4.3170057425894059</v>
      </c>
      <c r="K3854" s="1">
        <f t="shared" si="368"/>
        <v>1.1153005130660478</v>
      </c>
      <c r="L3854" s="26"/>
      <c r="M3854" s="26"/>
      <c r="N3854" s="2">
        <v>1472223</v>
      </c>
      <c r="O3854" s="26"/>
      <c r="P3854" s="26"/>
      <c r="Q3854" s="26"/>
      <c r="R3854" s="26"/>
      <c r="S3854" s="26"/>
      <c r="T3854" s="26"/>
      <c r="U3854" s="26"/>
      <c r="V3854" s="26"/>
    </row>
    <row r="3855" spans="1:22" ht="14.5" x14ac:dyDescent="0.35">
      <c r="A3855" s="15">
        <v>32</v>
      </c>
      <c r="B3855" s="8">
        <v>180</v>
      </c>
      <c r="C3855" s="8">
        <v>1472222.2221000001</v>
      </c>
      <c r="D3855" s="8">
        <v>6833.3333340000008</v>
      </c>
      <c r="E3855" s="2">
        <v>1950</v>
      </c>
      <c r="F3855" s="2">
        <v>16597.6796875</v>
      </c>
      <c r="G3855" s="2">
        <v>548.77276611328102</v>
      </c>
      <c r="H3855" s="1">
        <v>17129.935859807731</v>
      </c>
      <c r="I3855" s="1">
        <v>569.8687474622435</v>
      </c>
      <c r="J3855" s="1">
        <f t="shared" si="367"/>
        <v>3.2068107249267017</v>
      </c>
      <c r="K3855" s="1">
        <f t="shared" si="368"/>
        <v>3.8442106918636192</v>
      </c>
      <c r="L3855" s="26"/>
      <c r="M3855" s="26"/>
      <c r="N3855" s="2">
        <v>1472223</v>
      </c>
      <c r="O3855" s="26"/>
      <c r="P3855" s="26"/>
      <c r="Q3855" s="26"/>
      <c r="R3855" s="26"/>
      <c r="S3855" s="26"/>
      <c r="T3855" s="26"/>
      <c r="U3855" s="26"/>
      <c r="V3855" s="26"/>
    </row>
    <row r="3856" spans="1:22" ht="14.5" x14ac:dyDescent="0.35">
      <c r="A3856" s="15">
        <v>32</v>
      </c>
      <c r="B3856" s="8">
        <v>180</v>
      </c>
      <c r="C3856" s="8">
        <v>1472222.2221000001</v>
      </c>
      <c r="D3856" s="8">
        <v>6833.3333340000008</v>
      </c>
      <c r="E3856" s="2">
        <v>1980</v>
      </c>
      <c r="F3856" s="2">
        <v>17554.923828125</v>
      </c>
      <c r="G3856" s="2">
        <v>544.49462890625</v>
      </c>
      <c r="H3856" s="1">
        <v>17533.28033354089</v>
      </c>
      <c r="I3856" s="1">
        <v>569.1849769176747</v>
      </c>
      <c r="J3856" s="1">
        <f t="shared" si="367"/>
        <v>-0.1232901651753954</v>
      </c>
      <c r="K3856" s="1">
        <f t="shared" si="368"/>
        <v>4.534543905606796</v>
      </c>
      <c r="L3856" s="26"/>
      <c r="M3856" s="26"/>
      <c r="N3856" s="2">
        <v>1472223</v>
      </c>
      <c r="O3856" s="26"/>
      <c r="P3856" s="26"/>
      <c r="Q3856" s="26"/>
      <c r="R3856" s="26"/>
      <c r="S3856" s="26"/>
      <c r="T3856" s="26"/>
      <c r="U3856" s="26"/>
      <c r="V3856" s="26"/>
    </row>
    <row r="3857" spans="1:22" ht="14.5" x14ac:dyDescent="0.35">
      <c r="A3857" s="15">
        <v>32</v>
      </c>
      <c r="B3857" s="8">
        <v>180</v>
      </c>
      <c r="C3857" s="8">
        <v>1472222.2221000001</v>
      </c>
      <c r="D3857" s="8">
        <v>6833.3333340000008</v>
      </c>
      <c r="E3857" s="2">
        <v>2010</v>
      </c>
      <c r="F3857" s="2">
        <v>21468.044921875</v>
      </c>
      <c r="G3857" s="2">
        <v>622.76190185546898</v>
      </c>
      <c r="H3857" s="1">
        <v>21233.33839877864</v>
      </c>
      <c r="I3857" s="1">
        <v>627.77997077459838</v>
      </c>
      <c r="J3857" s="1">
        <f t="shared" si="367"/>
        <v>-1.093283174832582</v>
      </c>
      <c r="K3857" s="1">
        <f t="shared" si="368"/>
        <v>0.80577647800523322</v>
      </c>
      <c r="L3857" s="26"/>
      <c r="M3857" s="26"/>
      <c r="N3857" s="2">
        <v>0</v>
      </c>
      <c r="O3857" s="26"/>
      <c r="P3857" s="26"/>
      <c r="Q3857" s="26"/>
      <c r="R3857" s="26"/>
      <c r="S3857" s="26"/>
      <c r="T3857" s="26"/>
      <c r="U3857" s="26"/>
      <c r="V3857" s="26"/>
    </row>
    <row r="3858" spans="1:22" ht="14.5" x14ac:dyDescent="0.35">
      <c r="A3858" s="15">
        <v>32</v>
      </c>
      <c r="B3858" s="8">
        <v>180</v>
      </c>
      <c r="C3858" s="8">
        <v>1472222.2221000001</v>
      </c>
      <c r="D3858" s="8">
        <v>6833.3333340000008</v>
      </c>
      <c r="E3858" s="2">
        <v>2040</v>
      </c>
      <c r="F3858" s="2">
        <v>25741.05078125</v>
      </c>
      <c r="G3858" s="2">
        <v>653.60729980468795</v>
      </c>
      <c r="H3858" s="1">
        <v>23124.423403313449</v>
      </c>
      <c r="I3858" s="1">
        <v>632.89436642868407</v>
      </c>
      <c r="J3858" s="1">
        <f t="shared" si="367"/>
        <v>-10.165192556329226</v>
      </c>
      <c r="K3858" s="1">
        <f t="shared" si="368"/>
        <v>-3.1690180605683813</v>
      </c>
      <c r="L3858" s="26"/>
      <c r="M3858" s="26"/>
      <c r="N3858" s="2">
        <v>2.7353716080397202E-13</v>
      </c>
      <c r="O3858" s="26"/>
      <c r="P3858" s="26"/>
      <c r="Q3858" s="26"/>
      <c r="R3858" s="26"/>
      <c r="S3858" s="26"/>
      <c r="T3858" s="26"/>
      <c r="U3858" s="26"/>
      <c r="V3858" s="26"/>
    </row>
    <row r="3859" spans="1:22" ht="14.5" x14ac:dyDescent="0.35">
      <c r="A3859" s="15">
        <v>32</v>
      </c>
      <c r="B3859" s="8">
        <v>180</v>
      </c>
      <c r="C3859" s="8">
        <v>1472222.2221000001</v>
      </c>
      <c r="D3859" s="8">
        <v>6833.3333340000008</v>
      </c>
      <c r="E3859" s="2">
        <v>2070</v>
      </c>
      <c r="F3859" s="2">
        <v>26703.052734375</v>
      </c>
      <c r="G3859" s="2">
        <v>653.80718994140602</v>
      </c>
      <c r="H3859" s="1">
        <v>24238.616233053221</v>
      </c>
      <c r="I3859" s="1">
        <v>622.25311187540854</v>
      </c>
      <c r="J3859" s="1">
        <f t="shared" si="367"/>
        <v>-9.2290440566343772</v>
      </c>
      <c r="K3859" s="1">
        <f t="shared" si="368"/>
        <v>-4.8262054243890091</v>
      </c>
      <c r="L3859" s="26"/>
      <c r="M3859" s="26"/>
      <c r="N3859" s="2">
        <v>2.10413419543878E-13</v>
      </c>
      <c r="O3859" s="26"/>
      <c r="P3859" s="26"/>
      <c r="Q3859" s="26"/>
      <c r="R3859" s="26"/>
      <c r="S3859" s="26"/>
      <c r="T3859" s="26"/>
      <c r="U3859" s="26"/>
      <c r="V3859" s="26"/>
    </row>
    <row r="3860" spans="1:22" ht="14.5" x14ac:dyDescent="0.35">
      <c r="A3860" s="15">
        <v>32</v>
      </c>
      <c r="B3860" s="8">
        <v>180</v>
      </c>
      <c r="C3860" s="8">
        <v>1472222.2221000001</v>
      </c>
      <c r="D3860" s="8">
        <v>6833.3333340000008</v>
      </c>
      <c r="E3860" s="2">
        <v>2100</v>
      </c>
      <c r="F3860" s="2">
        <v>26484.0859375</v>
      </c>
      <c r="G3860" s="2">
        <v>634.76788330078102</v>
      </c>
      <c r="H3860" s="1">
        <v>24779.923032095801</v>
      </c>
      <c r="I3860" s="1">
        <v>613.30020315746253</v>
      </c>
      <c r="J3860" s="1">
        <f t="shared" si="367"/>
        <v>-6.4346676318218652</v>
      </c>
      <c r="K3860" s="1">
        <f t="shared" si="368"/>
        <v>-3.3819732705578858</v>
      </c>
      <c r="L3860" s="26"/>
      <c r="M3860" s="26"/>
      <c r="N3860" s="2">
        <v>4.7343856265924497E-14</v>
      </c>
      <c r="O3860" s="26"/>
      <c r="P3860" s="26"/>
      <c r="Q3860" s="26"/>
      <c r="R3860" s="26"/>
      <c r="S3860" s="26"/>
      <c r="T3860" s="26"/>
      <c r="U3860" s="26"/>
      <c r="V3860" s="26"/>
    </row>
    <row r="3861" spans="1:22" ht="14.5" x14ac:dyDescent="0.35">
      <c r="A3861" s="15">
        <v>32</v>
      </c>
      <c r="B3861" s="8">
        <v>180</v>
      </c>
      <c r="C3861" s="8">
        <v>1472222.2221000001</v>
      </c>
      <c r="D3861" s="8">
        <v>6833.3333340000008</v>
      </c>
      <c r="E3861" s="2">
        <v>2130</v>
      </c>
      <c r="F3861" s="2">
        <v>25080.65625</v>
      </c>
      <c r="G3861" s="2">
        <v>598.53955078125</v>
      </c>
      <c r="H3861" s="1">
        <v>24067.21794798156</v>
      </c>
      <c r="I3861" s="1">
        <v>607.27906628414974</v>
      </c>
      <c r="J3861" s="1">
        <f t="shared" si="367"/>
        <v>-4.0407168453514437</v>
      </c>
      <c r="K3861" s="1">
        <f t="shared" si="368"/>
        <v>1.460140017730222</v>
      </c>
      <c r="L3861" s="26"/>
      <c r="M3861" s="26"/>
      <c r="N3861" s="2">
        <v>1.0521674711236399E-14</v>
      </c>
      <c r="O3861" s="26"/>
      <c r="P3861" s="26"/>
      <c r="Q3861" s="26"/>
      <c r="R3861" s="26"/>
      <c r="S3861" s="26"/>
      <c r="T3861" s="26"/>
      <c r="U3861" s="26"/>
      <c r="V3861" s="26"/>
    </row>
    <row r="3862" spans="1:22" ht="14.5" x14ac:dyDescent="0.35">
      <c r="A3862" s="15">
        <v>32</v>
      </c>
      <c r="B3862" s="8">
        <v>180</v>
      </c>
      <c r="C3862" s="8">
        <v>1472222.2221000001</v>
      </c>
      <c r="D3862" s="8">
        <v>6833.3333340000008</v>
      </c>
      <c r="E3862" s="2">
        <v>2160</v>
      </c>
      <c r="F3862" s="2">
        <v>23092.455078125</v>
      </c>
      <c r="G3862" s="2">
        <v>574.83581542968795</v>
      </c>
      <c r="H3862" s="1">
        <v>23259.617347014399</v>
      </c>
      <c r="I3862" s="1">
        <v>602.42571626374365</v>
      </c>
      <c r="J3862" s="1">
        <f t="shared" si="367"/>
        <v>0.72388262020588645</v>
      </c>
      <c r="K3862" s="1">
        <f t="shared" si="368"/>
        <v>4.799614097363146</v>
      </c>
      <c r="L3862" s="26"/>
      <c r="M3862" s="26"/>
      <c r="N3862" s="2">
        <v>0</v>
      </c>
      <c r="O3862" s="26"/>
      <c r="P3862" s="26"/>
      <c r="Q3862" s="26"/>
      <c r="R3862" s="26"/>
      <c r="S3862" s="26"/>
      <c r="T3862" s="26"/>
      <c r="U3862" s="26"/>
      <c r="V3862" s="26"/>
    </row>
    <row r="3863" spans="1:22" ht="14.5" x14ac:dyDescent="0.35">
      <c r="A3863" s="15">
        <v>32</v>
      </c>
      <c r="B3863" s="8">
        <v>180</v>
      </c>
      <c r="C3863" s="8">
        <v>1472222.2221000001</v>
      </c>
      <c r="D3863" s="8">
        <v>6833.3333340000008</v>
      </c>
      <c r="E3863" s="2">
        <v>2190</v>
      </c>
      <c r="F3863" s="2">
        <v>19846.21484375</v>
      </c>
      <c r="G3863" s="2">
        <v>503.52203369140602</v>
      </c>
      <c r="H3863" s="1">
        <v>19737.799609924929</v>
      </c>
      <c r="I3863" s="1">
        <v>537.39925820073836</v>
      </c>
      <c r="J3863" s="1">
        <f t="shared" si="367"/>
        <v>-0.54627663097789025</v>
      </c>
      <c r="K3863" s="1">
        <f t="shared" si="368"/>
        <v>6.7280520498721019</v>
      </c>
      <c r="L3863" s="26"/>
      <c r="M3863" s="26"/>
      <c r="N3863" s="2">
        <v>1472223</v>
      </c>
      <c r="O3863" s="26"/>
      <c r="P3863" s="26"/>
      <c r="Q3863" s="26"/>
      <c r="R3863" s="26"/>
      <c r="S3863" s="26"/>
      <c r="T3863" s="26"/>
      <c r="U3863" s="26"/>
      <c r="V3863" s="26"/>
    </row>
    <row r="3864" spans="1:22" ht="14.5" x14ac:dyDescent="0.35">
      <c r="A3864" s="15">
        <v>32</v>
      </c>
      <c r="B3864" s="8">
        <v>180</v>
      </c>
      <c r="C3864" s="8">
        <v>1472222.2221000001</v>
      </c>
      <c r="D3864" s="8">
        <v>6833.3333340000008</v>
      </c>
      <c r="E3864" s="2">
        <v>2220</v>
      </c>
      <c r="F3864" s="2">
        <v>18944.001953125</v>
      </c>
      <c r="G3864" s="2">
        <v>503.08847045898398</v>
      </c>
      <c r="H3864" s="1">
        <v>20190.124571137399</v>
      </c>
      <c r="I3864" s="1">
        <v>503.88814021274209</v>
      </c>
      <c r="J3864" s="1">
        <f t="shared" si="367"/>
        <v>6.5779269929120714</v>
      </c>
      <c r="K3864" s="1">
        <f t="shared" si="368"/>
        <v>0.15895211294119801</v>
      </c>
      <c r="L3864" s="26"/>
      <c r="M3864" s="26"/>
      <c r="N3864" s="2">
        <v>1472223</v>
      </c>
      <c r="O3864" s="26"/>
      <c r="P3864" s="26"/>
      <c r="Q3864" s="26"/>
      <c r="R3864" s="26"/>
      <c r="S3864" s="26"/>
      <c r="T3864" s="26"/>
      <c r="U3864" s="26"/>
      <c r="V3864" s="26"/>
    </row>
    <row r="3865" spans="1:22" ht="14.5" x14ac:dyDescent="0.35">
      <c r="A3865" s="15">
        <v>32</v>
      </c>
      <c r="B3865" s="8">
        <v>180</v>
      </c>
      <c r="C3865" s="8">
        <v>1472222.2221000001</v>
      </c>
      <c r="D3865" s="8">
        <v>6833.3333340000008</v>
      </c>
      <c r="E3865" s="2">
        <v>2250</v>
      </c>
      <c r="F3865" s="2">
        <v>19284.267578125</v>
      </c>
      <c r="G3865" s="2">
        <v>501.52041625976602</v>
      </c>
      <c r="H3865" s="1">
        <v>20654.30474131709</v>
      </c>
      <c r="I3865" s="1">
        <v>484.93252186403242</v>
      </c>
      <c r="J3865" s="1">
        <f t="shared" si="367"/>
        <v>7.1044293367210045</v>
      </c>
      <c r="K3865" s="1">
        <f t="shared" si="368"/>
        <v>-3.3075212609374174</v>
      </c>
      <c r="L3865" s="26"/>
      <c r="M3865" s="26"/>
      <c r="N3865" s="2">
        <v>1472223</v>
      </c>
      <c r="O3865" s="26"/>
      <c r="P3865" s="26"/>
      <c r="Q3865" s="26"/>
      <c r="R3865" s="26"/>
      <c r="S3865" s="26"/>
      <c r="T3865" s="26"/>
      <c r="U3865" s="26"/>
      <c r="V3865" s="26"/>
    </row>
    <row r="3866" spans="1:22" ht="14.5" x14ac:dyDescent="0.35">
      <c r="A3866" s="15">
        <v>32</v>
      </c>
      <c r="B3866" s="8">
        <v>180</v>
      </c>
      <c r="C3866" s="8">
        <v>1472222.2221000001</v>
      </c>
      <c r="D3866" s="8">
        <v>6833.3333340000008</v>
      </c>
      <c r="E3866" s="2">
        <v>2280</v>
      </c>
      <c r="F3866" s="2">
        <v>19326.35546875</v>
      </c>
      <c r="G3866" s="2">
        <v>495.81674194335898</v>
      </c>
      <c r="H3866" s="1">
        <v>21198.819966529671</v>
      </c>
      <c r="I3866" s="1">
        <v>470.33509333694559</v>
      </c>
      <c r="J3866" s="1">
        <f t="shared" si="367"/>
        <v>9.6886580649278446</v>
      </c>
      <c r="K3866" s="1">
        <f t="shared" si="368"/>
        <v>-5.1393279917369856</v>
      </c>
      <c r="L3866" s="26"/>
      <c r="M3866" s="26"/>
      <c r="N3866" s="2">
        <v>1472223</v>
      </c>
      <c r="O3866" s="26"/>
      <c r="P3866" s="26"/>
      <c r="Q3866" s="26"/>
      <c r="R3866" s="26"/>
      <c r="S3866" s="26"/>
      <c r="T3866" s="26"/>
      <c r="U3866" s="26"/>
      <c r="V3866" s="26"/>
    </row>
    <row r="3867" spans="1:22" ht="14.5" x14ac:dyDescent="0.35">
      <c r="A3867" s="15">
        <v>32</v>
      </c>
      <c r="B3867" s="8">
        <v>180</v>
      </c>
      <c r="C3867" s="8">
        <v>1472222.2221000001</v>
      </c>
      <c r="D3867" s="8">
        <v>6833.3333340000008</v>
      </c>
      <c r="E3867" s="2">
        <v>2310</v>
      </c>
      <c r="F3867" s="2">
        <v>20495.0078125</v>
      </c>
      <c r="G3867" s="2">
        <v>483.06298828125</v>
      </c>
      <c r="H3867" s="1">
        <v>21820.04591350902</v>
      </c>
      <c r="I3867" s="1">
        <v>458.56240887334098</v>
      </c>
      <c r="J3867" s="1">
        <f t="shared" si="367"/>
        <v>6.4651749007915651</v>
      </c>
      <c r="K3867" s="1">
        <f t="shared" si="368"/>
        <v>-5.0719222963205439</v>
      </c>
      <c r="L3867" s="26"/>
      <c r="M3867" s="26"/>
      <c r="N3867" s="2">
        <v>1472223</v>
      </c>
      <c r="O3867" s="26"/>
      <c r="P3867" s="26"/>
      <c r="Q3867" s="26"/>
      <c r="R3867" s="26"/>
      <c r="S3867" s="26"/>
      <c r="T3867" s="26"/>
      <c r="U3867" s="26"/>
      <c r="V3867" s="26"/>
    </row>
    <row r="3868" spans="1:22" ht="14.5" x14ac:dyDescent="0.35">
      <c r="A3868" s="15">
        <v>32</v>
      </c>
      <c r="B3868" s="8">
        <v>180</v>
      </c>
      <c r="C3868" s="8">
        <v>1472222.2221000001</v>
      </c>
      <c r="D3868" s="8">
        <v>6833.3333340000008</v>
      </c>
      <c r="E3868" s="2">
        <v>2340</v>
      </c>
      <c r="F3868" s="2">
        <v>22343.490234375</v>
      </c>
      <c r="G3868" s="2">
        <v>470.60977172851602</v>
      </c>
      <c r="H3868" s="1">
        <v>21915.244077043491</v>
      </c>
      <c r="I3868" s="1">
        <v>447.11484741347601</v>
      </c>
      <c r="J3868" s="1">
        <f t="shared" si="367"/>
        <v>-1.9166484413999954</v>
      </c>
      <c r="K3868" s="1">
        <f t="shared" si="368"/>
        <v>-4.9924429381788729</v>
      </c>
      <c r="L3868" s="26"/>
      <c r="M3868" s="26"/>
      <c r="N3868" s="2">
        <v>1472223</v>
      </c>
      <c r="O3868" s="26"/>
      <c r="P3868" s="26"/>
      <c r="Q3868" s="26"/>
      <c r="R3868" s="26"/>
      <c r="S3868" s="26"/>
      <c r="T3868" s="26"/>
      <c r="U3868" s="26"/>
      <c r="V3868" s="26"/>
    </row>
    <row r="3869" spans="1:22" ht="14.5" x14ac:dyDescent="0.35">
      <c r="A3869" s="15">
        <v>32</v>
      </c>
      <c r="B3869" s="8">
        <v>180</v>
      </c>
      <c r="C3869" s="8">
        <v>1472222.2221000001</v>
      </c>
      <c r="D3869" s="8">
        <v>6833.3333340000008</v>
      </c>
      <c r="E3869" s="2">
        <v>2370</v>
      </c>
      <c r="F3869" s="2">
        <v>26196.36328125</v>
      </c>
      <c r="G3869" s="2">
        <v>513.00518798828102</v>
      </c>
      <c r="H3869" s="1">
        <v>25834.07113156288</v>
      </c>
      <c r="I3869" s="1">
        <v>489.77092049809107</v>
      </c>
      <c r="J3869" s="1">
        <f t="shared" si="367"/>
        <v>-1.382986431351066</v>
      </c>
      <c r="K3869" s="1">
        <f t="shared" si="368"/>
        <v>-4.5290511741804664</v>
      </c>
      <c r="L3869" s="26"/>
      <c r="M3869" s="26"/>
      <c r="N3869" s="2">
        <v>0</v>
      </c>
      <c r="O3869" s="26"/>
      <c r="P3869" s="26"/>
      <c r="Q3869" s="26"/>
      <c r="R3869" s="26"/>
      <c r="S3869" s="26"/>
      <c r="T3869" s="26"/>
      <c r="U3869" s="26"/>
      <c r="V3869" s="26"/>
    </row>
    <row r="3870" spans="1:22" ht="14.5" x14ac:dyDescent="0.35">
      <c r="A3870" s="15">
        <v>32</v>
      </c>
      <c r="B3870" s="8">
        <v>180</v>
      </c>
      <c r="C3870" s="8">
        <v>1472222.2221000001</v>
      </c>
      <c r="D3870" s="8">
        <v>6833.3333340000008</v>
      </c>
      <c r="E3870" s="2">
        <v>2400</v>
      </c>
      <c r="F3870" s="2">
        <v>27783.34765625</v>
      </c>
      <c r="G3870" s="2">
        <v>499.77767944335898</v>
      </c>
      <c r="H3870" s="1">
        <v>28607.727704594789</v>
      </c>
      <c r="I3870" s="1">
        <v>494.91470816322612</v>
      </c>
      <c r="J3870" s="1">
        <f t="shared" si="367"/>
        <v>2.9671732094506624</v>
      </c>
      <c r="K3870" s="1">
        <f t="shared" si="368"/>
        <v>-0.97302690379232637</v>
      </c>
      <c r="L3870" s="26"/>
      <c r="M3870" s="26"/>
      <c r="N3870" s="2">
        <v>9.4686709644839495E-14</v>
      </c>
      <c r="O3870" s="26"/>
      <c r="P3870" s="26"/>
      <c r="Q3870" s="26"/>
      <c r="R3870" s="26"/>
      <c r="S3870" s="26"/>
      <c r="T3870" s="26"/>
      <c r="U3870" s="26"/>
      <c r="V3870" s="26"/>
    </row>
    <row r="3871" spans="1:22" ht="14.5" x14ac:dyDescent="0.35">
      <c r="A3871" s="15">
        <v>32</v>
      </c>
      <c r="B3871" s="8">
        <v>180</v>
      </c>
      <c r="C3871" s="8">
        <v>1472222.2221000001</v>
      </c>
      <c r="D3871" s="8">
        <v>6833.3333340000008</v>
      </c>
      <c r="E3871" s="2">
        <v>2430</v>
      </c>
      <c r="F3871" s="2">
        <v>27051.576171875</v>
      </c>
      <c r="G3871" s="2">
        <v>463.12863159179699</v>
      </c>
      <c r="H3871" s="1">
        <v>29651.873609746061</v>
      </c>
      <c r="I3871" s="1">
        <v>490.04849623593111</v>
      </c>
      <c r="J3871" s="1">
        <f t="shared" si="367"/>
        <v>9.6123694284939276</v>
      </c>
      <c r="K3871" s="1">
        <f t="shared" si="368"/>
        <v>5.812610753865326</v>
      </c>
      <c r="L3871" s="26"/>
      <c r="M3871" s="26"/>
      <c r="N3871" s="2">
        <v>1.36769122503072E-13</v>
      </c>
      <c r="O3871" s="26"/>
      <c r="P3871" s="26"/>
      <c r="Q3871" s="26"/>
      <c r="R3871" s="26"/>
      <c r="S3871" s="26"/>
      <c r="T3871" s="26"/>
      <c r="U3871" s="26"/>
      <c r="V3871" s="26"/>
    </row>
    <row r="3872" spans="1:22" ht="14.5" x14ac:dyDescent="0.35">
      <c r="A3872" s="15">
        <v>32</v>
      </c>
      <c r="B3872" s="8">
        <v>180</v>
      </c>
      <c r="C3872" s="8">
        <v>1472222.2221000001</v>
      </c>
      <c r="D3872" s="8">
        <v>6833.3333340000008</v>
      </c>
      <c r="E3872" s="2">
        <v>2460</v>
      </c>
      <c r="F3872" s="2">
        <v>28316.669921875</v>
      </c>
      <c r="G3872" s="2">
        <v>486.54519653320301</v>
      </c>
      <c r="H3872" s="1">
        <v>29192.487511540268</v>
      </c>
      <c r="I3872" s="1">
        <v>482.03134928524668</v>
      </c>
      <c r="J3872" s="1">
        <f t="shared" si="367"/>
        <v>3.0929399257809189</v>
      </c>
      <c r="K3872" s="1">
        <f t="shared" si="368"/>
        <v>-0.92773441812168822</v>
      </c>
      <c r="L3872" s="26"/>
      <c r="M3872" s="26"/>
      <c r="N3872" s="2">
        <v>0</v>
      </c>
      <c r="O3872" s="26"/>
      <c r="P3872" s="26"/>
      <c r="Q3872" s="26"/>
      <c r="R3872" s="26"/>
      <c r="S3872" s="26"/>
      <c r="T3872" s="26"/>
      <c r="U3872" s="26"/>
      <c r="V3872" s="26"/>
    </row>
    <row r="3873" spans="1:22" ht="14.5" x14ac:dyDescent="0.35">
      <c r="A3873" s="15">
        <v>32</v>
      </c>
      <c r="B3873" s="8">
        <v>180</v>
      </c>
      <c r="C3873" s="8">
        <v>1472222.2221000001</v>
      </c>
      <c r="D3873" s="8">
        <v>6833.3333340000008</v>
      </c>
      <c r="E3873" s="2">
        <v>2490</v>
      </c>
      <c r="F3873" s="2">
        <v>27700.669921875</v>
      </c>
      <c r="G3873" s="2">
        <v>482.65411376953102</v>
      </c>
      <c r="H3873" s="1">
        <v>27708.341606354988</v>
      </c>
      <c r="I3873" s="1">
        <v>473.50882690287091</v>
      </c>
      <c r="J3873" s="1">
        <f t="shared" si="367"/>
        <v>2.7694942041564859E-2</v>
      </c>
      <c r="K3873" s="1">
        <f t="shared" si="368"/>
        <v>-1.8947910326994584</v>
      </c>
      <c r="L3873" s="26"/>
      <c r="M3873" s="26"/>
      <c r="N3873" s="2">
        <v>2.8405766237457598E-13</v>
      </c>
      <c r="O3873" s="26"/>
      <c r="P3873" s="26"/>
      <c r="Q3873" s="26"/>
      <c r="R3873" s="26"/>
      <c r="S3873" s="26"/>
      <c r="T3873" s="26"/>
      <c r="U3873" s="26"/>
      <c r="V3873" s="26"/>
    </row>
    <row r="3874" spans="1:22" ht="14.5" x14ac:dyDescent="0.35">
      <c r="A3874" s="15">
        <v>32</v>
      </c>
      <c r="B3874" s="8">
        <v>180</v>
      </c>
      <c r="C3874" s="8">
        <v>1472222.2221000001</v>
      </c>
      <c r="D3874" s="8">
        <v>6833.3333340000008</v>
      </c>
      <c r="E3874" s="2">
        <v>2520</v>
      </c>
      <c r="F3874" s="2">
        <v>26113.751953125</v>
      </c>
      <c r="G3874" s="2">
        <v>468.35354614257801</v>
      </c>
      <c r="H3874" s="1">
        <v>26886.923234810831</v>
      </c>
      <c r="I3874" s="1">
        <v>464.78826830070801</v>
      </c>
      <c r="J3874" s="1">
        <f t="shared" si="367"/>
        <v>2.9607820548870087</v>
      </c>
      <c r="K3874" s="1">
        <f t="shared" si="368"/>
        <v>-0.76123643585793277</v>
      </c>
      <c r="L3874" s="26"/>
      <c r="M3874" s="26"/>
      <c r="N3874" s="2">
        <v>0</v>
      </c>
      <c r="O3874" s="26"/>
      <c r="P3874" s="26"/>
      <c r="Q3874" s="26"/>
      <c r="R3874" s="26"/>
      <c r="S3874" s="26"/>
      <c r="T3874" s="26"/>
      <c r="U3874" s="26"/>
      <c r="V3874" s="26"/>
    </row>
    <row r="3875" spans="1:22" ht="14.5" x14ac:dyDescent="0.35">
      <c r="A3875" s="15">
        <v>32</v>
      </c>
      <c r="B3875" s="8">
        <v>180</v>
      </c>
      <c r="C3875" s="8">
        <v>1472222.2221000001</v>
      </c>
      <c r="D3875" s="8">
        <v>6833.3333340000008</v>
      </c>
      <c r="E3875" s="2">
        <v>2550</v>
      </c>
      <c r="F3875" s="2">
        <v>22399.568359375</v>
      </c>
      <c r="G3875" s="2">
        <v>393.35903930664102</v>
      </c>
      <c r="H3875" s="1">
        <v>23342.860038263829</v>
      </c>
      <c r="I3875" s="1">
        <v>399.88847912576358</v>
      </c>
      <c r="J3875" s="1">
        <f t="shared" si="367"/>
        <v>4.2112047149963416</v>
      </c>
      <c r="K3875" s="1">
        <f t="shared" si="368"/>
        <v>1.6599185900575089</v>
      </c>
      <c r="L3875" s="26"/>
      <c r="M3875" s="26"/>
      <c r="N3875" s="2">
        <v>1472223</v>
      </c>
      <c r="O3875" s="26"/>
      <c r="P3875" s="26"/>
      <c r="Q3875" s="26"/>
      <c r="R3875" s="26"/>
      <c r="S3875" s="26"/>
      <c r="T3875" s="26"/>
      <c r="U3875" s="26"/>
      <c r="V3875" s="26"/>
    </row>
    <row r="3876" spans="1:22" ht="14.5" x14ac:dyDescent="0.35">
      <c r="A3876" s="15">
        <v>32</v>
      </c>
      <c r="B3876" s="8">
        <v>180</v>
      </c>
      <c r="C3876" s="8">
        <v>1472222.2221000001</v>
      </c>
      <c r="D3876" s="8">
        <v>6833.3333340000008</v>
      </c>
      <c r="E3876" s="2">
        <v>2580</v>
      </c>
      <c r="F3876" s="2">
        <v>21090.015625</v>
      </c>
      <c r="G3876" s="2">
        <v>368.72607421875</v>
      </c>
      <c r="H3876" s="1">
        <v>24077.942409531239</v>
      </c>
      <c r="I3876" s="1">
        <v>375.42311239298522</v>
      </c>
      <c r="J3876" s="1">
        <f t="shared" si="367"/>
        <v>14.167494409010134</v>
      </c>
      <c r="K3876" s="1">
        <f t="shared" si="368"/>
        <v>1.8162637910608244</v>
      </c>
      <c r="L3876" s="26"/>
      <c r="M3876" s="26"/>
      <c r="N3876" s="2">
        <v>1472223</v>
      </c>
      <c r="O3876" s="26"/>
      <c r="P3876" s="26"/>
      <c r="Q3876" s="26"/>
      <c r="R3876" s="26"/>
      <c r="S3876" s="26"/>
      <c r="T3876" s="26"/>
      <c r="U3876" s="26"/>
      <c r="V3876" s="26"/>
    </row>
    <row r="3877" spans="1:22" ht="14.5" x14ac:dyDescent="0.35">
      <c r="A3877" s="15">
        <v>32</v>
      </c>
      <c r="B3877" s="8">
        <v>180</v>
      </c>
      <c r="C3877" s="8">
        <v>1472222.2221000001</v>
      </c>
      <c r="D3877" s="8">
        <v>6833.3333340000008</v>
      </c>
      <c r="E3877" s="2">
        <v>2610</v>
      </c>
      <c r="F3877" s="2">
        <v>21201.990234375</v>
      </c>
      <c r="G3877" s="2">
        <v>371.35235595703102</v>
      </c>
      <c r="H3877" s="1">
        <v>24881.50091340809</v>
      </c>
      <c r="I3877" s="1">
        <v>365.89339126230618</v>
      </c>
      <c r="J3877" s="1">
        <f t="shared" si="367"/>
        <v>17.354553220515413</v>
      </c>
      <c r="K3877" s="1">
        <f t="shared" si="368"/>
        <v>-1.4700229060500412</v>
      </c>
      <c r="L3877" s="26"/>
      <c r="M3877" s="26"/>
      <c r="N3877" s="2">
        <v>1472223</v>
      </c>
      <c r="O3877" s="26"/>
      <c r="P3877" s="26"/>
      <c r="Q3877" s="26"/>
      <c r="R3877" s="26"/>
      <c r="S3877" s="26"/>
      <c r="T3877" s="26"/>
      <c r="U3877" s="26"/>
      <c r="V3877" s="26"/>
    </row>
    <row r="3878" spans="1:22" ht="14.5" x14ac:dyDescent="0.35">
      <c r="A3878" s="15">
        <v>32</v>
      </c>
      <c r="B3878" s="8">
        <v>180</v>
      </c>
      <c r="C3878" s="8">
        <v>1472222.2221000001</v>
      </c>
      <c r="D3878" s="8">
        <v>6833.3333340000008</v>
      </c>
      <c r="E3878" s="2">
        <v>2640</v>
      </c>
      <c r="F3878" s="2">
        <v>22310.03515625</v>
      </c>
      <c r="G3878" s="2">
        <v>375.13912963867199</v>
      </c>
      <c r="H3878" s="1">
        <v>25072.535954946052</v>
      </c>
      <c r="I3878" s="1">
        <v>360.73242343273478</v>
      </c>
      <c r="J3878" s="1">
        <f t="shared" si="367"/>
        <v>12.382323825797094</v>
      </c>
      <c r="K3878" s="1">
        <f t="shared" si="368"/>
        <v>-3.8403634992205484</v>
      </c>
      <c r="L3878" s="26"/>
      <c r="M3878" s="26"/>
      <c r="N3878" s="2">
        <v>1472223</v>
      </c>
      <c r="O3878" s="26"/>
      <c r="P3878" s="26"/>
      <c r="Q3878" s="26"/>
      <c r="R3878" s="26"/>
      <c r="S3878" s="26"/>
      <c r="T3878" s="26"/>
      <c r="U3878" s="26"/>
      <c r="V3878" s="26"/>
    </row>
    <row r="3879" spans="1:22" ht="14.5" x14ac:dyDescent="0.35">
      <c r="A3879" s="15">
        <v>32</v>
      </c>
      <c r="B3879" s="8">
        <v>180</v>
      </c>
      <c r="C3879" s="8">
        <v>1472222.2221000001</v>
      </c>
      <c r="D3879" s="8">
        <v>6833.3333340000008</v>
      </c>
      <c r="E3879" s="2">
        <v>2670</v>
      </c>
      <c r="F3879" s="2">
        <v>23921.556640625</v>
      </c>
      <c r="G3879" s="2">
        <v>367.33767700195301</v>
      </c>
      <c r="H3879" s="1">
        <v>25498.172306339431</v>
      </c>
      <c r="I3879" s="1">
        <v>356.84938123997051</v>
      </c>
      <c r="J3879" s="1">
        <f t="shared" si="367"/>
        <v>6.5907737084171583</v>
      </c>
      <c r="K3879" s="1">
        <f t="shared" si="368"/>
        <v>-2.8552191671661102</v>
      </c>
      <c r="L3879" s="26"/>
      <c r="M3879" s="26"/>
      <c r="N3879" s="2">
        <v>1472223</v>
      </c>
      <c r="O3879" s="26"/>
      <c r="P3879" s="26"/>
      <c r="Q3879" s="26"/>
      <c r="R3879" s="26"/>
      <c r="S3879" s="26"/>
      <c r="T3879" s="26"/>
      <c r="U3879" s="26"/>
      <c r="V3879" s="26"/>
    </row>
    <row r="3880" spans="1:22" ht="14.5" x14ac:dyDescent="0.35">
      <c r="A3880" s="15">
        <v>32</v>
      </c>
      <c r="B3880" s="8">
        <v>180</v>
      </c>
      <c r="C3880" s="8">
        <v>1472222.2221000001</v>
      </c>
      <c r="D3880" s="8">
        <v>6833.3333340000008</v>
      </c>
      <c r="E3880" s="2">
        <v>2700</v>
      </c>
      <c r="F3880" s="2">
        <v>25835.9453125</v>
      </c>
      <c r="G3880" s="2">
        <v>355.64492797851602</v>
      </c>
      <c r="H3880" s="1">
        <v>25626.08973258657</v>
      </c>
      <c r="I3880" s="1">
        <v>353.34012370588988</v>
      </c>
      <c r="J3880" s="1">
        <f t="shared" si="367"/>
        <v>-0.81226205341090174</v>
      </c>
      <c r="K3880" s="1">
        <f t="shared" si="368"/>
        <v>-0.64806330452303618</v>
      </c>
      <c r="L3880" s="26"/>
      <c r="M3880" s="26"/>
      <c r="N3880" s="2">
        <v>1472223</v>
      </c>
      <c r="O3880" s="26"/>
      <c r="P3880" s="26"/>
      <c r="Q3880" s="26"/>
      <c r="R3880" s="26"/>
      <c r="S3880" s="26"/>
      <c r="T3880" s="26"/>
      <c r="U3880" s="26"/>
      <c r="V3880" s="26"/>
    </row>
    <row r="3881" spans="1:22" ht="14.5" x14ac:dyDescent="0.35">
      <c r="A3881" s="15">
        <v>32</v>
      </c>
      <c r="B3881" s="8">
        <v>180</v>
      </c>
      <c r="C3881" s="8">
        <v>1472222.2221000001</v>
      </c>
      <c r="D3881" s="8">
        <v>6833.3333340000008</v>
      </c>
      <c r="E3881" s="2">
        <v>2730</v>
      </c>
      <c r="F3881" s="2">
        <v>30247.013671875</v>
      </c>
      <c r="G3881" s="2">
        <v>401.36801147460898</v>
      </c>
      <c r="H3881" s="1">
        <v>29408.846467738211</v>
      </c>
      <c r="I3881" s="1">
        <v>389.96855931443258</v>
      </c>
      <c r="J3881" s="1">
        <f t="shared" si="367"/>
        <v>-2.7710742396898307</v>
      </c>
      <c r="K3881" s="1">
        <f t="shared" si="368"/>
        <v>-2.8401496467781011</v>
      </c>
      <c r="L3881" s="26"/>
      <c r="M3881" s="26"/>
      <c r="N3881" s="2">
        <v>3.9464976019131299E-15</v>
      </c>
      <c r="O3881" s="26"/>
      <c r="P3881" s="26"/>
      <c r="Q3881" s="26"/>
      <c r="R3881" s="26"/>
      <c r="S3881" s="26"/>
      <c r="T3881" s="26"/>
      <c r="U3881" s="26"/>
      <c r="V3881" s="26"/>
    </row>
    <row r="3882" spans="1:22" ht="14.5" x14ac:dyDescent="0.35">
      <c r="A3882" s="15">
        <v>32</v>
      </c>
      <c r="B3882" s="8">
        <v>180</v>
      </c>
      <c r="C3882" s="8">
        <v>1472222.2221000001</v>
      </c>
      <c r="D3882" s="8">
        <v>6833.3333340000008</v>
      </c>
      <c r="E3882" s="2">
        <v>2760</v>
      </c>
      <c r="F3882" s="2">
        <v>32170.224609375</v>
      </c>
      <c r="G3882" s="2">
        <v>399.12142944335898</v>
      </c>
      <c r="H3882" s="1">
        <v>31217.830668809791</v>
      </c>
      <c r="I3882" s="1">
        <v>390.51665299283059</v>
      </c>
      <c r="J3882" s="1">
        <f t="shared" si="367"/>
        <v>-2.9604827200605364</v>
      </c>
      <c r="K3882" s="1">
        <f t="shared" si="368"/>
        <v>-2.1559294529810584</v>
      </c>
      <c r="L3882" s="26"/>
      <c r="M3882" s="26"/>
      <c r="N3882" s="2">
        <v>0</v>
      </c>
      <c r="O3882" s="26"/>
      <c r="P3882" s="26"/>
      <c r="Q3882" s="26"/>
      <c r="R3882" s="26"/>
      <c r="S3882" s="26"/>
      <c r="T3882" s="26"/>
      <c r="U3882" s="26"/>
      <c r="V3882" s="26"/>
    </row>
    <row r="3883" spans="1:22" ht="14.5" x14ac:dyDescent="0.35">
      <c r="A3883" s="15">
        <v>32</v>
      </c>
      <c r="B3883" s="8">
        <v>180</v>
      </c>
      <c r="C3883" s="8">
        <v>1472222.2221000001</v>
      </c>
      <c r="D3883" s="8">
        <v>6833.3333340000008</v>
      </c>
      <c r="E3883" s="2">
        <v>2790</v>
      </c>
      <c r="F3883" s="2">
        <v>32786.4921875</v>
      </c>
      <c r="G3883" s="2">
        <v>395.23089599609398</v>
      </c>
      <c r="H3883" s="1">
        <v>31601.482684233411</v>
      </c>
      <c r="I3883" s="1">
        <v>388.93373300440061</v>
      </c>
      <c r="J3883" s="1">
        <f t="shared" si="367"/>
        <v>-3.6143223144755292</v>
      </c>
      <c r="K3883" s="1">
        <f t="shared" si="368"/>
        <v>-1.5932871279768581</v>
      </c>
      <c r="L3883" s="26"/>
      <c r="M3883" s="26"/>
      <c r="N3883" s="2">
        <v>0</v>
      </c>
      <c r="O3883" s="26"/>
      <c r="P3883" s="26"/>
      <c r="Q3883" s="26"/>
      <c r="R3883" s="26"/>
      <c r="S3883" s="26"/>
      <c r="T3883" s="26"/>
      <c r="U3883" s="26"/>
      <c r="V3883" s="26"/>
    </row>
    <row r="3884" spans="1:22" ht="14.5" x14ac:dyDescent="0.35">
      <c r="A3884" s="15">
        <v>32</v>
      </c>
      <c r="B3884" s="8">
        <v>180</v>
      </c>
      <c r="C3884" s="8">
        <v>1472222.2221000001</v>
      </c>
      <c r="D3884" s="8">
        <v>6833.3333340000008</v>
      </c>
      <c r="E3884" s="2">
        <v>2820</v>
      </c>
      <c r="F3884" s="2">
        <v>32827.125</v>
      </c>
      <c r="G3884" s="2">
        <v>379.94635009765602</v>
      </c>
      <c r="H3884" s="1">
        <v>31522.434341779121</v>
      </c>
      <c r="I3884" s="1">
        <v>382.58719453008712</v>
      </c>
      <c r="J3884" s="1">
        <f t="shared" si="367"/>
        <v>-3.9744286416214623</v>
      </c>
      <c r="K3884" s="1">
        <f t="shared" si="368"/>
        <v>0.69505719208839079</v>
      </c>
      <c r="L3884" s="26"/>
      <c r="M3884" s="26"/>
      <c r="N3884" s="2">
        <v>0</v>
      </c>
      <c r="O3884" s="26"/>
      <c r="P3884" s="26"/>
      <c r="Q3884" s="26"/>
      <c r="R3884" s="26"/>
      <c r="S3884" s="26"/>
      <c r="T3884" s="26"/>
      <c r="U3884" s="26"/>
      <c r="V3884" s="26"/>
    </row>
    <row r="3885" spans="1:22" ht="14.5" x14ac:dyDescent="0.35">
      <c r="A3885" s="15">
        <v>32</v>
      </c>
      <c r="B3885" s="8">
        <v>180</v>
      </c>
      <c r="C3885" s="8">
        <v>1472222.2221000001</v>
      </c>
      <c r="D3885" s="8">
        <v>6833.3333340000008</v>
      </c>
      <c r="E3885" s="2">
        <v>2850</v>
      </c>
      <c r="F3885" s="2">
        <v>31982.513671875</v>
      </c>
      <c r="G3885" s="2">
        <v>368.01330566406199</v>
      </c>
      <c r="H3885" s="1">
        <v>31099.692629505538</v>
      </c>
      <c r="I3885" s="1">
        <v>372.66739080094823</v>
      </c>
      <c r="J3885" s="1">
        <f t="shared" si="367"/>
        <v>-2.7603241303256381</v>
      </c>
      <c r="K3885" s="1">
        <f t="shared" si="368"/>
        <v>1.2646513224537272</v>
      </c>
      <c r="L3885" s="26"/>
      <c r="M3885" s="26"/>
      <c r="N3885" s="2">
        <v>5.2604154485071802E-14</v>
      </c>
      <c r="O3885" s="26"/>
      <c r="P3885" s="26"/>
      <c r="Q3885" s="26"/>
      <c r="R3885" s="26"/>
      <c r="S3885" s="26"/>
      <c r="T3885" s="26"/>
      <c r="U3885" s="26"/>
      <c r="V3885" s="26"/>
    </row>
    <row r="3886" spans="1:22" ht="14.5" x14ac:dyDescent="0.35">
      <c r="A3886" s="15">
        <v>32</v>
      </c>
      <c r="B3886" s="8">
        <v>180</v>
      </c>
      <c r="C3886" s="8">
        <v>1472222.2221000001</v>
      </c>
      <c r="D3886" s="8">
        <v>6833.3333340000008</v>
      </c>
      <c r="E3886" s="2">
        <v>2880</v>
      </c>
      <c r="F3886" s="2">
        <v>30541.990234375</v>
      </c>
      <c r="G3886" s="2">
        <v>355.54821777343801</v>
      </c>
      <c r="H3886" s="1">
        <v>30777.461179882361</v>
      </c>
      <c r="I3886" s="1">
        <v>361.96150168309032</v>
      </c>
      <c r="J3886" s="1">
        <f t="shared" si="367"/>
        <v>0.77097446400967762</v>
      </c>
      <c r="K3886" s="1">
        <f t="shared" si="368"/>
        <v>1.8037733249837218</v>
      </c>
      <c r="L3886" s="26"/>
      <c r="M3886" s="26"/>
      <c r="N3886" s="2">
        <v>0</v>
      </c>
      <c r="O3886" s="26"/>
      <c r="P3886" s="26"/>
      <c r="Q3886" s="26"/>
      <c r="R3886" s="26"/>
      <c r="S3886" s="26"/>
      <c r="T3886" s="26"/>
      <c r="U3886" s="26"/>
      <c r="V3886" s="26"/>
    </row>
    <row r="3887" spans="1:22" ht="14.5" x14ac:dyDescent="0.35">
      <c r="A3887" s="15">
        <v>32</v>
      </c>
      <c r="B3887" s="8">
        <v>180</v>
      </c>
      <c r="C3887" s="8">
        <v>1472222.2221000001</v>
      </c>
      <c r="D3887" s="8">
        <v>6833.3333340000008</v>
      </c>
      <c r="E3887" s="2">
        <v>2910</v>
      </c>
      <c r="F3887" s="2">
        <v>25905.42578125</v>
      </c>
      <c r="G3887" s="2">
        <v>306.69473266601602</v>
      </c>
      <c r="H3887" s="1">
        <v>25055.54689276122</v>
      </c>
      <c r="I3887" s="1">
        <v>313.73427273476551</v>
      </c>
      <c r="J3887" s="1">
        <f t="shared" si="367"/>
        <v>-3.2806983975685542</v>
      </c>
      <c r="K3887" s="1">
        <f t="shared" si="368"/>
        <v>2.2952921321982389</v>
      </c>
      <c r="L3887" s="26"/>
      <c r="M3887" s="26"/>
      <c r="N3887" s="2">
        <v>1472223</v>
      </c>
      <c r="O3887" s="26"/>
      <c r="P3887" s="26"/>
      <c r="Q3887" s="26"/>
      <c r="R3887" s="26"/>
      <c r="S3887" s="26"/>
      <c r="T3887" s="26"/>
      <c r="U3887" s="26"/>
      <c r="V3887" s="26"/>
    </row>
    <row r="3888" spans="1:22" ht="14.5" x14ac:dyDescent="0.35">
      <c r="A3888" s="15">
        <v>32</v>
      </c>
      <c r="B3888" s="8">
        <v>180</v>
      </c>
      <c r="C3888" s="8">
        <v>1472222.2221000001</v>
      </c>
      <c r="D3888" s="8">
        <v>6833.3333340000008</v>
      </c>
      <c r="E3888" s="2">
        <v>2940</v>
      </c>
      <c r="F3888" s="2">
        <v>24194.8828125</v>
      </c>
      <c r="G3888" s="2">
        <v>307.82873535156301</v>
      </c>
      <c r="H3888" s="1">
        <v>24523.60543029353</v>
      </c>
      <c r="I3888" s="1">
        <v>307.25681676415888</v>
      </c>
      <c r="J3888" s="1">
        <f t="shared" si="367"/>
        <v>1.358645215771408</v>
      </c>
      <c r="K3888" s="1">
        <f t="shared" si="368"/>
        <v>-0.18579116298254425</v>
      </c>
      <c r="L3888" s="26"/>
      <c r="M3888" s="26"/>
      <c r="N3888" s="2">
        <v>1472223</v>
      </c>
      <c r="O3888" s="26"/>
      <c r="P3888" s="26"/>
      <c r="Q3888" s="26"/>
      <c r="R3888" s="26"/>
      <c r="S3888" s="26"/>
      <c r="T3888" s="26"/>
      <c r="U3888" s="26"/>
      <c r="V3888" s="26"/>
    </row>
    <row r="3889" spans="1:22" ht="14.5" x14ac:dyDescent="0.35">
      <c r="A3889" s="15">
        <v>32</v>
      </c>
      <c r="B3889" s="8">
        <v>180</v>
      </c>
      <c r="C3889" s="8">
        <v>1472222.2221000001</v>
      </c>
      <c r="D3889" s="8">
        <v>6833.3333340000008</v>
      </c>
      <c r="E3889" s="2">
        <v>2970</v>
      </c>
      <c r="F3889" s="2">
        <v>24765.982421875</v>
      </c>
      <c r="G3889" s="2">
        <v>304.79171752929699</v>
      </c>
      <c r="H3889" s="1">
        <v>24926.170078221479</v>
      </c>
      <c r="I3889" s="1">
        <v>303.65731693391041</v>
      </c>
      <c r="J3889" s="1">
        <f t="shared" si="367"/>
        <v>0.64680517662400794</v>
      </c>
      <c r="K3889" s="1">
        <f t="shared" si="368"/>
        <v>-0.37218878668431671</v>
      </c>
      <c r="L3889" s="26"/>
      <c r="M3889" s="26"/>
      <c r="N3889" s="2">
        <v>1472223</v>
      </c>
      <c r="O3889" s="26"/>
      <c r="P3889" s="26"/>
      <c r="Q3889" s="26"/>
      <c r="R3889" s="26"/>
      <c r="S3889" s="26"/>
      <c r="T3889" s="26"/>
      <c r="U3889" s="26"/>
      <c r="V3889" s="26"/>
    </row>
    <row r="3890" spans="1:22" ht="14.5" x14ac:dyDescent="0.35">
      <c r="A3890" s="15">
        <v>32</v>
      </c>
      <c r="B3890" s="8">
        <v>180</v>
      </c>
      <c r="C3890" s="8">
        <v>1472222.2221000001</v>
      </c>
      <c r="D3890" s="8">
        <v>6833.3333340000008</v>
      </c>
      <c r="E3890" s="2">
        <v>3000</v>
      </c>
      <c r="F3890" s="2">
        <v>25530.76953125</v>
      </c>
      <c r="G3890" s="2">
        <v>307.59881591796898</v>
      </c>
      <c r="H3890" s="1">
        <v>25388.291136929809</v>
      </c>
      <c r="I3890" s="1">
        <v>300.39519838689131</v>
      </c>
      <c r="J3890" s="1">
        <f t="shared" si="367"/>
        <v>-0.55806541258302278</v>
      </c>
      <c r="K3890" s="1">
        <f t="shared" si="368"/>
        <v>-2.3418872759896261</v>
      </c>
      <c r="L3890" s="26"/>
      <c r="M3890" s="26"/>
      <c r="N3890" s="2">
        <v>1472223</v>
      </c>
      <c r="O3890" s="26"/>
      <c r="P3890" s="26"/>
      <c r="Q3890" s="26"/>
      <c r="R3890" s="26"/>
      <c r="S3890" s="26"/>
      <c r="T3890" s="26"/>
      <c r="U3890" s="26"/>
      <c r="V3890" s="26"/>
    </row>
    <row r="3891" spans="1:22" ht="14.5" x14ac:dyDescent="0.35">
      <c r="A3891" s="15">
        <v>32</v>
      </c>
      <c r="B3891" s="8">
        <v>180</v>
      </c>
      <c r="C3891" s="8">
        <v>1472222.2221000001</v>
      </c>
      <c r="D3891" s="8">
        <v>6833.3333340000008</v>
      </c>
      <c r="E3891" s="2">
        <v>3030</v>
      </c>
      <c r="F3891" s="2">
        <v>26670.580078125</v>
      </c>
      <c r="G3891" s="2">
        <v>302.30368041992199</v>
      </c>
      <c r="H3891" s="1">
        <v>25892.268417368479</v>
      </c>
      <c r="I3891" s="1">
        <v>296.23232846175938</v>
      </c>
      <c r="J3891" s="1">
        <f t="shared" si="367"/>
        <v>-2.9182404674988147</v>
      </c>
      <c r="K3891" s="1">
        <f t="shared" si="368"/>
        <v>-2.0083619060571989</v>
      </c>
      <c r="L3891" s="26"/>
      <c r="M3891" s="26"/>
      <c r="N3891" s="2">
        <v>1472223</v>
      </c>
      <c r="O3891" s="26"/>
      <c r="P3891" s="26"/>
      <c r="Q3891" s="26"/>
      <c r="R3891" s="26"/>
      <c r="S3891" s="26"/>
      <c r="T3891" s="26"/>
      <c r="U3891" s="26"/>
      <c r="V3891" s="26"/>
    </row>
    <row r="3892" spans="1:22" ht="14.5" x14ac:dyDescent="0.35">
      <c r="A3892" s="15">
        <v>32</v>
      </c>
      <c r="B3892" s="8">
        <v>180</v>
      </c>
      <c r="C3892" s="8">
        <v>1472222.2221000001</v>
      </c>
      <c r="D3892" s="8">
        <v>6833.3333340000008</v>
      </c>
      <c r="E3892" s="2">
        <v>3060</v>
      </c>
      <c r="F3892" s="2">
        <v>28451.552734375</v>
      </c>
      <c r="G3892" s="2">
        <v>298.70114135742199</v>
      </c>
      <c r="H3892" s="1">
        <v>26364.926408087609</v>
      </c>
      <c r="I3892" s="1">
        <v>291.72383541775639</v>
      </c>
      <c r="J3892" s="1">
        <f t="shared" si="367"/>
        <v>-7.3339629150234078</v>
      </c>
      <c r="K3892" s="1">
        <f t="shared" si="368"/>
        <v>-2.3358819145979233</v>
      </c>
      <c r="L3892" s="26"/>
      <c r="M3892" s="26"/>
      <c r="N3892" s="2">
        <v>1472223</v>
      </c>
      <c r="O3892" s="26"/>
      <c r="P3892" s="26"/>
      <c r="Q3892" s="26"/>
      <c r="R3892" s="26"/>
      <c r="S3892" s="26"/>
      <c r="T3892" s="26"/>
      <c r="U3892" s="26"/>
      <c r="V3892" s="26"/>
    </row>
    <row r="3893" spans="1:22" ht="14.5" x14ac:dyDescent="0.35">
      <c r="A3893" s="15">
        <v>32</v>
      </c>
      <c r="B3893" s="8">
        <v>180</v>
      </c>
      <c r="C3893" s="8">
        <v>1472222.2221000001</v>
      </c>
      <c r="D3893" s="8">
        <v>6833.3333340000008</v>
      </c>
      <c r="E3893" s="2">
        <v>3090</v>
      </c>
      <c r="F3893" s="2">
        <v>32414.74609375</v>
      </c>
      <c r="G3893" s="2">
        <v>328.39205932617199</v>
      </c>
      <c r="H3893" s="1">
        <v>31113.06849879292</v>
      </c>
      <c r="I3893" s="1">
        <v>321.20067933307121</v>
      </c>
      <c r="J3893" s="1">
        <f t="shared" si="367"/>
        <v>-4.0156957922556771</v>
      </c>
      <c r="K3893" s="1">
        <f t="shared" si="368"/>
        <v>-2.1898763349688726</v>
      </c>
      <c r="L3893" s="26"/>
      <c r="M3893" s="26"/>
      <c r="N3893" s="2">
        <v>1.3163495511306701E-15</v>
      </c>
      <c r="O3893" s="26"/>
      <c r="P3893" s="26"/>
      <c r="Q3893" s="26"/>
      <c r="R3893" s="26"/>
      <c r="S3893" s="26"/>
      <c r="T3893" s="26"/>
      <c r="U3893" s="26"/>
      <c r="V3893" s="26"/>
    </row>
    <row r="3894" spans="1:22" ht="14.5" x14ac:dyDescent="0.35">
      <c r="A3894" s="15">
        <v>32</v>
      </c>
      <c r="B3894" s="8">
        <v>180</v>
      </c>
      <c r="C3894" s="8">
        <v>1472222.2221000001</v>
      </c>
      <c r="D3894" s="8">
        <v>6833.3333340000008</v>
      </c>
      <c r="E3894" s="2">
        <v>3120</v>
      </c>
      <c r="F3894" s="2">
        <v>33910.96875</v>
      </c>
      <c r="G3894" s="2">
        <v>323.28921508789102</v>
      </c>
      <c r="H3894" s="1">
        <v>32294.04969529228</v>
      </c>
      <c r="I3894" s="1">
        <v>318.90608264108249</v>
      </c>
      <c r="J3894" s="1">
        <f t="shared" si="367"/>
        <v>-4.7681299423441557</v>
      </c>
      <c r="K3894" s="1">
        <f t="shared" si="368"/>
        <v>-1.355792968725205</v>
      </c>
      <c r="L3894" s="26"/>
      <c r="M3894" s="26"/>
      <c r="N3894" s="2">
        <v>3.1563032759250301E-14</v>
      </c>
      <c r="O3894" s="26"/>
      <c r="P3894" s="26"/>
      <c r="Q3894" s="26"/>
      <c r="R3894" s="26"/>
      <c r="S3894" s="26"/>
      <c r="T3894" s="26"/>
      <c r="U3894" s="26"/>
      <c r="V3894" s="26"/>
    </row>
    <row r="3895" spans="1:22" ht="14.5" x14ac:dyDescent="0.35">
      <c r="A3895" s="15">
        <v>32</v>
      </c>
      <c r="B3895" s="8">
        <v>180</v>
      </c>
      <c r="C3895" s="8">
        <v>1472222.2221000001</v>
      </c>
      <c r="D3895" s="8">
        <v>6833.3333340000008</v>
      </c>
      <c r="E3895" s="2">
        <v>3150</v>
      </c>
      <c r="F3895" s="2">
        <v>34502.3359375</v>
      </c>
      <c r="G3895" s="2">
        <v>320.35485839843801</v>
      </c>
      <c r="H3895" s="1">
        <v>31823.06461659812</v>
      </c>
      <c r="I3895" s="1">
        <v>316.02680316373409</v>
      </c>
      <c r="J3895" s="1">
        <f t="shared" si="367"/>
        <v>-7.7654780411254007</v>
      </c>
      <c r="K3895" s="1">
        <f t="shared" si="368"/>
        <v>-1.3510190718946273</v>
      </c>
      <c r="L3895" s="26"/>
      <c r="M3895" s="26"/>
      <c r="N3895" s="2">
        <v>5.26042188595758E-14</v>
      </c>
      <c r="O3895" s="26"/>
      <c r="P3895" s="26"/>
      <c r="Q3895" s="26"/>
      <c r="R3895" s="26"/>
      <c r="S3895" s="26"/>
      <c r="T3895" s="26"/>
      <c r="U3895" s="26"/>
      <c r="V3895" s="26"/>
    </row>
    <row r="3896" spans="1:22" ht="14.5" x14ac:dyDescent="0.35">
      <c r="A3896" s="15">
        <v>32</v>
      </c>
      <c r="B3896" s="8">
        <v>180</v>
      </c>
      <c r="C3896" s="8">
        <v>1472222.2221000001</v>
      </c>
      <c r="D3896" s="8">
        <v>6833.3333340000008</v>
      </c>
      <c r="E3896" s="2">
        <v>3180</v>
      </c>
      <c r="F3896" s="2">
        <v>34166.25390625</v>
      </c>
      <c r="G3896" s="2">
        <v>319.359130859375</v>
      </c>
      <c r="H3896" s="1">
        <v>31464.196207955159</v>
      </c>
      <c r="I3896" s="1">
        <v>312.86356342797802</v>
      </c>
      <c r="J3896" s="1">
        <f t="shared" si="367"/>
        <v>-7.9085570976236168</v>
      </c>
      <c r="K3896" s="1">
        <f t="shared" si="368"/>
        <v>-2.0339382230649932</v>
      </c>
      <c r="L3896" s="26"/>
      <c r="M3896" s="26"/>
      <c r="N3896" s="2">
        <v>0</v>
      </c>
      <c r="O3896" s="26"/>
      <c r="P3896" s="26"/>
      <c r="Q3896" s="26"/>
      <c r="R3896" s="26"/>
      <c r="S3896" s="26"/>
      <c r="T3896" s="26"/>
      <c r="U3896" s="26"/>
      <c r="V3896" s="26"/>
    </row>
    <row r="3897" spans="1:22" ht="14.5" x14ac:dyDescent="0.35">
      <c r="A3897" s="15">
        <v>32</v>
      </c>
      <c r="B3897" s="8">
        <v>180</v>
      </c>
      <c r="C3897" s="8">
        <v>1472222.2221000001</v>
      </c>
      <c r="D3897" s="8">
        <v>6833.3333340000008</v>
      </c>
      <c r="E3897" s="2">
        <v>3210</v>
      </c>
      <c r="F3897" s="2">
        <v>32728.14453125</v>
      </c>
      <c r="G3897" s="2">
        <v>309.93722534179699</v>
      </c>
      <c r="H3897" s="1">
        <v>32270.94457072092</v>
      </c>
      <c r="I3897" s="1">
        <v>309.1570358165784</v>
      </c>
      <c r="J3897" s="1">
        <f t="shared" si="367"/>
        <v>-1.3969626664674786</v>
      </c>
      <c r="K3897" s="1">
        <f t="shared" si="368"/>
        <v>-0.25172501443097067</v>
      </c>
      <c r="L3897" s="26"/>
      <c r="M3897" s="26"/>
      <c r="N3897" s="2">
        <v>7.3645388019242404E-14</v>
      </c>
      <c r="O3897" s="26"/>
      <c r="P3897" s="26"/>
      <c r="Q3897" s="26"/>
      <c r="R3897" s="26"/>
      <c r="S3897" s="26"/>
      <c r="T3897" s="26"/>
      <c r="U3897" s="26"/>
      <c r="V3897" s="26"/>
    </row>
    <row r="3898" spans="1:22" ht="14.5" x14ac:dyDescent="0.35">
      <c r="A3898" s="15">
        <v>32</v>
      </c>
      <c r="B3898" s="8">
        <v>180</v>
      </c>
      <c r="C3898" s="8">
        <v>1472222.2221000001</v>
      </c>
      <c r="D3898" s="8">
        <v>6833.3333340000008</v>
      </c>
      <c r="E3898" s="2">
        <v>3240</v>
      </c>
      <c r="F3898" s="2">
        <v>30693.6484375</v>
      </c>
      <c r="G3898" s="2">
        <v>295.893798828125</v>
      </c>
      <c r="H3898" s="1">
        <v>31910.50908355512</v>
      </c>
      <c r="I3898" s="1">
        <v>305.26394090597489</v>
      </c>
      <c r="J3898" s="1">
        <f t="shared" si="367"/>
        <v>3.9645356873522379</v>
      </c>
      <c r="K3898" s="1">
        <f t="shared" si="368"/>
        <v>3.1667247218292331</v>
      </c>
      <c r="L3898" s="26"/>
      <c r="M3898" s="26"/>
      <c r="N3898" s="2">
        <v>0</v>
      </c>
      <c r="O3898" s="26"/>
      <c r="P3898" s="26"/>
      <c r="Q3898" s="26"/>
      <c r="R3898" s="26"/>
      <c r="S3898" s="26"/>
      <c r="T3898" s="26"/>
      <c r="U3898" s="26"/>
      <c r="V3898" s="26"/>
    </row>
    <row r="3899" spans="1:22" ht="14.5" x14ac:dyDescent="0.35">
      <c r="A3899" s="15">
        <v>32</v>
      </c>
      <c r="B3899" s="8">
        <v>180</v>
      </c>
      <c r="C3899" s="8">
        <v>1472222.2221000001</v>
      </c>
      <c r="D3899" s="8">
        <v>6833.3333340000008</v>
      </c>
      <c r="E3899" s="2">
        <v>3270</v>
      </c>
      <c r="F3899" s="2">
        <v>26256.21484375</v>
      </c>
      <c r="G3899" s="2">
        <v>251.63883972168</v>
      </c>
      <c r="H3899" s="1">
        <v>26984.278916406369</v>
      </c>
      <c r="I3899" s="1">
        <v>253.03071550697331</v>
      </c>
      <c r="J3899" s="1">
        <f t="shared" si="367"/>
        <v>2.7729209141114119</v>
      </c>
      <c r="K3899" s="1">
        <f t="shared" si="368"/>
        <v>0.55312438526292851</v>
      </c>
      <c r="L3899" s="26"/>
      <c r="M3899" s="26"/>
      <c r="N3899" s="2">
        <v>1472223</v>
      </c>
      <c r="O3899" s="26"/>
      <c r="P3899" s="26"/>
      <c r="Q3899" s="26"/>
      <c r="R3899" s="26"/>
      <c r="S3899" s="26"/>
      <c r="T3899" s="26"/>
      <c r="U3899" s="26"/>
      <c r="V3899" s="26"/>
    </row>
    <row r="3900" spans="1:22" ht="14.5" x14ac:dyDescent="0.35">
      <c r="A3900" s="15">
        <v>32</v>
      </c>
      <c r="B3900" s="8">
        <v>180</v>
      </c>
      <c r="C3900" s="8">
        <v>1472222.2221000001</v>
      </c>
      <c r="D3900" s="8">
        <v>6833.3333340000008</v>
      </c>
      <c r="E3900" s="2">
        <v>3300</v>
      </c>
      <c r="F3900" s="2">
        <v>25164.39453125</v>
      </c>
      <c r="G3900" s="2">
        <v>243.96861267089801</v>
      </c>
      <c r="H3900" s="1">
        <v>27610.319359368819</v>
      </c>
      <c r="I3900" s="1">
        <v>249.97517682908281</v>
      </c>
      <c r="J3900" s="1">
        <f t="shared" si="367"/>
        <v>9.71978413818535</v>
      </c>
      <c r="K3900" s="1">
        <f t="shared" si="368"/>
        <v>2.4620233285038879</v>
      </c>
      <c r="L3900" s="26"/>
      <c r="M3900" s="26"/>
      <c r="N3900" s="2">
        <v>1472223</v>
      </c>
      <c r="O3900" s="26"/>
      <c r="P3900" s="26"/>
      <c r="Q3900" s="26"/>
      <c r="R3900" s="26"/>
      <c r="S3900" s="26"/>
      <c r="T3900" s="26"/>
      <c r="U3900" s="26"/>
      <c r="V3900" s="26"/>
    </row>
    <row r="3901" spans="1:22" ht="14.5" x14ac:dyDescent="0.35">
      <c r="A3901" s="15">
        <v>32</v>
      </c>
      <c r="B3901" s="8">
        <v>180</v>
      </c>
      <c r="C3901" s="8">
        <v>1472222.2221000001</v>
      </c>
      <c r="D3901" s="8">
        <v>6833.3333340000008</v>
      </c>
      <c r="E3901" s="2">
        <v>3330</v>
      </c>
      <c r="F3901" s="2">
        <v>25288.732421875</v>
      </c>
      <c r="G3901" s="2">
        <v>241.19956970214801</v>
      </c>
      <c r="H3901" s="1">
        <v>28094.088011084019</v>
      </c>
      <c r="I3901" s="1">
        <v>248.80077329122429</v>
      </c>
      <c r="J3901" s="1">
        <f t="shared" si="367"/>
        <v>11.093302512791661</v>
      </c>
      <c r="K3901" s="1">
        <f t="shared" si="368"/>
        <v>3.1514167286711312</v>
      </c>
      <c r="L3901" s="26"/>
      <c r="M3901" s="26"/>
      <c r="N3901" s="2">
        <v>1472223</v>
      </c>
      <c r="O3901" s="26"/>
      <c r="P3901" s="26"/>
      <c r="Q3901" s="26"/>
      <c r="R3901" s="26"/>
      <c r="S3901" s="26"/>
      <c r="T3901" s="26"/>
      <c r="U3901" s="26"/>
      <c r="V3901" s="26"/>
    </row>
    <row r="3902" spans="1:22" ht="14.5" x14ac:dyDescent="0.35">
      <c r="A3902" s="15">
        <v>32</v>
      </c>
      <c r="B3902" s="8">
        <v>180</v>
      </c>
      <c r="C3902" s="8">
        <v>1472222.2221000001</v>
      </c>
      <c r="D3902" s="8">
        <v>6833.3333340000008</v>
      </c>
      <c r="E3902" s="2">
        <v>3360</v>
      </c>
      <c r="F3902" s="2">
        <v>25870.4453125</v>
      </c>
      <c r="G3902" s="2">
        <v>240.23515319824199</v>
      </c>
      <c r="H3902" s="1">
        <v>28440.412364631818</v>
      </c>
      <c r="I3902" s="1">
        <v>247.17130434374701</v>
      </c>
      <c r="J3902" s="1">
        <f t="shared" si="367"/>
        <v>9.9339884609178721</v>
      </c>
      <c r="K3902" s="1">
        <f t="shared" si="368"/>
        <v>2.8872340509556116</v>
      </c>
      <c r="L3902" s="26"/>
      <c r="M3902" s="26"/>
      <c r="N3902" s="2">
        <v>1472223</v>
      </c>
      <c r="O3902" s="26"/>
      <c r="P3902" s="26"/>
      <c r="Q3902" s="26"/>
      <c r="R3902" s="26"/>
      <c r="S3902" s="26"/>
      <c r="T3902" s="26"/>
      <c r="U3902" s="26"/>
      <c r="V3902" s="26"/>
    </row>
    <row r="3903" spans="1:22" ht="14.5" x14ac:dyDescent="0.35">
      <c r="A3903" s="15">
        <v>32</v>
      </c>
      <c r="B3903" s="8">
        <v>180</v>
      </c>
      <c r="C3903" s="8">
        <v>1472222.2221000001</v>
      </c>
      <c r="D3903" s="8">
        <v>6833.3333340000008</v>
      </c>
      <c r="E3903" s="2">
        <v>3390</v>
      </c>
      <c r="F3903" s="2">
        <v>27349.353515625</v>
      </c>
      <c r="G3903" s="2">
        <v>244.26724243164099</v>
      </c>
      <c r="H3903" s="1">
        <v>28556.400312787431</v>
      </c>
      <c r="I3903" s="1">
        <v>243.55552979016079</v>
      </c>
      <c r="J3903" s="1">
        <f t="shared" si="367"/>
        <v>4.413438132908083</v>
      </c>
      <c r="K3903" s="1">
        <f t="shared" si="368"/>
        <v>-0.29136638805728504</v>
      </c>
      <c r="L3903" s="26"/>
      <c r="M3903" s="26"/>
      <c r="N3903" s="2">
        <v>1472223</v>
      </c>
      <c r="O3903" s="26"/>
      <c r="P3903" s="26"/>
      <c r="Q3903" s="26"/>
      <c r="R3903" s="26"/>
      <c r="S3903" s="26"/>
      <c r="T3903" s="26"/>
      <c r="U3903" s="26"/>
      <c r="V3903" s="26"/>
    </row>
    <row r="3904" spans="1:22" ht="14.5" x14ac:dyDescent="0.35">
      <c r="A3904" s="15">
        <v>32</v>
      </c>
      <c r="B3904" s="8">
        <v>180</v>
      </c>
      <c r="C3904" s="8">
        <v>1472222.2221000001</v>
      </c>
      <c r="D3904" s="8">
        <v>6833.3333340000008</v>
      </c>
      <c r="E3904" s="2">
        <v>3420</v>
      </c>
      <c r="F3904" s="2">
        <v>29484.765625</v>
      </c>
      <c r="G3904" s="2">
        <v>244.25505065918</v>
      </c>
      <c r="H3904" s="1">
        <v>28741.85774309007</v>
      </c>
      <c r="I3904" s="1">
        <v>239.08121134352311</v>
      </c>
      <c r="J3904" s="1">
        <f t="shared" si="367"/>
        <v>-2.5196329906723838</v>
      </c>
      <c r="K3904" s="1">
        <f t="shared" si="368"/>
        <v>-2.1182118042980331</v>
      </c>
      <c r="L3904" s="26"/>
      <c r="M3904" s="26"/>
      <c r="N3904" s="2">
        <v>1472223</v>
      </c>
      <c r="O3904" s="26"/>
      <c r="P3904" s="26"/>
      <c r="Q3904" s="26"/>
      <c r="R3904" s="26"/>
      <c r="S3904" s="26"/>
      <c r="T3904" s="26"/>
      <c r="U3904" s="26"/>
      <c r="V3904" s="26"/>
    </row>
    <row r="3905" spans="1:22" ht="14.5" x14ac:dyDescent="0.35">
      <c r="A3905" s="15">
        <v>32</v>
      </c>
      <c r="B3905" s="8">
        <v>180</v>
      </c>
      <c r="C3905" s="8">
        <v>1472222.2221000001</v>
      </c>
      <c r="D3905" s="8">
        <v>6833.3333340000008</v>
      </c>
      <c r="E3905" s="2">
        <v>3450</v>
      </c>
      <c r="F3905" s="2">
        <v>33428.8515625</v>
      </c>
      <c r="G3905" s="2">
        <v>272.59045410156301</v>
      </c>
      <c r="H3905" s="1">
        <v>32572.61832673641</v>
      </c>
      <c r="I3905" s="1">
        <v>267.53694986391662</v>
      </c>
      <c r="J3905" s="1">
        <f t="shared" si="367"/>
        <v>-2.5613600101180252</v>
      </c>
      <c r="K3905" s="1">
        <f t="shared" si="368"/>
        <v>-1.8538815874174139</v>
      </c>
      <c r="L3905" s="26"/>
      <c r="M3905" s="26"/>
      <c r="N3905" s="2">
        <v>0</v>
      </c>
      <c r="O3905" s="26"/>
      <c r="P3905" s="26"/>
      <c r="Q3905" s="26"/>
      <c r="R3905" s="26"/>
      <c r="S3905" s="26"/>
      <c r="T3905" s="26"/>
      <c r="U3905" s="26"/>
      <c r="V3905" s="26"/>
    </row>
    <row r="3906" spans="1:22" ht="14.5" x14ac:dyDescent="0.35">
      <c r="A3906" s="15">
        <v>32</v>
      </c>
      <c r="B3906" s="8">
        <v>180</v>
      </c>
      <c r="C3906" s="8">
        <v>1472222.2221000001</v>
      </c>
      <c r="D3906" s="8">
        <v>6833.3333340000008</v>
      </c>
      <c r="E3906" s="2">
        <v>3480</v>
      </c>
      <c r="F3906" s="2">
        <v>35100.3671875</v>
      </c>
      <c r="G3906" s="2">
        <v>274.29797363281301</v>
      </c>
      <c r="H3906" s="1">
        <v>32025.43312650506</v>
      </c>
      <c r="I3906" s="1">
        <v>264.9332727271418</v>
      </c>
      <c r="J3906" s="1">
        <f t="shared" si="367"/>
        <v>-8.7604042560842217</v>
      </c>
      <c r="K3906" s="1">
        <f t="shared" si="368"/>
        <v>-3.4140612785594993</v>
      </c>
      <c r="L3906" s="26"/>
      <c r="M3906" s="26"/>
      <c r="N3906" s="2">
        <v>7.36454896631961E-14</v>
      </c>
      <c r="O3906" s="26"/>
      <c r="P3906" s="26"/>
      <c r="Q3906" s="26"/>
      <c r="R3906" s="26"/>
      <c r="S3906" s="26"/>
      <c r="T3906" s="26"/>
      <c r="U3906" s="26"/>
      <c r="V3906" s="26"/>
    </row>
    <row r="3907" spans="1:22" ht="14.5" x14ac:dyDescent="0.35">
      <c r="A3907" s="15">
        <v>32</v>
      </c>
      <c r="B3907" s="8">
        <v>180</v>
      </c>
      <c r="C3907" s="8">
        <v>1472222.2221000001</v>
      </c>
      <c r="D3907" s="8">
        <v>6833.3333340000008</v>
      </c>
      <c r="E3907" s="2">
        <v>3510</v>
      </c>
      <c r="F3907" s="2">
        <v>35429.45703125</v>
      </c>
      <c r="G3907" s="2">
        <v>273.37588500976602</v>
      </c>
      <c r="H3907" s="1">
        <v>32123.20100174049</v>
      </c>
      <c r="I3907" s="1">
        <v>261.0750024741796</v>
      </c>
      <c r="J3907" s="1">
        <f t="shared" si="367"/>
        <v>-9.3319410077136631</v>
      </c>
      <c r="K3907" s="1">
        <f t="shared" si="368"/>
        <v>-4.4996223917654588</v>
      </c>
      <c r="L3907" s="26"/>
      <c r="M3907" s="26"/>
      <c r="N3907" s="2">
        <v>0</v>
      </c>
      <c r="O3907" s="26"/>
      <c r="P3907" s="26"/>
      <c r="Q3907" s="26"/>
      <c r="R3907" s="26"/>
      <c r="S3907" s="26"/>
      <c r="T3907" s="26"/>
      <c r="U3907" s="26"/>
      <c r="V3907" s="26"/>
    </row>
    <row r="3908" spans="1:22" ht="14.5" x14ac:dyDescent="0.35">
      <c r="A3908" s="15">
        <v>32</v>
      </c>
      <c r="B3908" s="8">
        <v>180</v>
      </c>
      <c r="C3908" s="8">
        <v>1472222.2221000001</v>
      </c>
      <c r="D3908" s="8">
        <v>6833.3333340000008</v>
      </c>
      <c r="E3908" s="2">
        <v>3540</v>
      </c>
      <c r="F3908" s="2">
        <v>34393.34765625</v>
      </c>
      <c r="G3908" s="2">
        <v>264.84033203125</v>
      </c>
      <c r="H3908" s="1">
        <v>31879.44230885823</v>
      </c>
      <c r="I3908" s="1">
        <v>256.7113800059646</v>
      </c>
      <c r="J3908" s="1">
        <f t="shared" si="367"/>
        <v>-7.30927786535179</v>
      </c>
      <c r="K3908" s="1">
        <f t="shared" si="368"/>
        <v>-3.0693784299916298</v>
      </c>
      <c r="L3908" s="26"/>
      <c r="M3908" s="26"/>
      <c r="N3908" s="2">
        <v>0</v>
      </c>
      <c r="O3908" s="26"/>
      <c r="P3908" s="26"/>
      <c r="Q3908" s="26"/>
      <c r="R3908" s="26"/>
      <c r="S3908" s="26"/>
      <c r="T3908" s="26"/>
      <c r="U3908" s="26"/>
      <c r="V3908" s="26"/>
    </row>
    <row r="3909" spans="1:22" ht="14.5" x14ac:dyDescent="0.35">
      <c r="A3909" s="15">
        <v>32</v>
      </c>
      <c r="B3909" s="8">
        <v>180</v>
      </c>
      <c r="C3909" s="8">
        <v>1472222.2221000001</v>
      </c>
      <c r="D3909" s="8">
        <v>6833.3333340000008</v>
      </c>
      <c r="E3909" s="2">
        <v>3570</v>
      </c>
      <c r="F3909" s="2">
        <v>32766.390625</v>
      </c>
      <c r="G3909" s="2">
        <v>256.64553833007801</v>
      </c>
      <c r="H3909" s="1">
        <v>31961.665656376579</v>
      </c>
      <c r="I3909" s="1">
        <v>252.04276318612659</v>
      </c>
      <c r="J3909" s="1">
        <f t="shared" si="367"/>
        <v>-2.455946331816707</v>
      </c>
      <c r="K3909" s="1">
        <f t="shared" si="368"/>
        <v>-1.7934366495908762</v>
      </c>
      <c r="L3909" s="26"/>
      <c r="M3909" s="26"/>
      <c r="N3909" s="2">
        <v>4.2083544494250098E-14</v>
      </c>
      <c r="O3909" s="26"/>
      <c r="P3909" s="26"/>
      <c r="Q3909" s="26"/>
      <c r="R3909" s="26"/>
      <c r="S3909" s="26"/>
      <c r="T3909" s="26"/>
      <c r="U3909" s="26"/>
      <c r="V3909" s="26"/>
    </row>
    <row r="3910" spans="1:22" ht="14.5" x14ac:dyDescent="0.35">
      <c r="A3910" s="15">
        <v>32</v>
      </c>
      <c r="B3910" s="8">
        <v>180</v>
      </c>
      <c r="C3910" s="8">
        <v>1472222.2221000001</v>
      </c>
      <c r="D3910" s="8">
        <v>6833.3333340000008</v>
      </c>
      <c r="E3910" s="2">
        <v>3600</v>
      </c>
      <c r="F3910" s="2">
        <v>31175.724609375</v>
      </c>
      <c r="G3910" s="2">
        <v>244.06365966796901</v>
      </c>
      <c r="H3910" s="1">
        <v>31741.46512972394</v>
      </c>
      <c r="I3910" s="1">
        <v>247.01152881448851</v>
      </c>
      <c r="J3910" s="1">
        <f t="shared" si="367"/>
        <v>1.8146828259408387</v>
      </c>
      <c r="K3910" s="1">
        <f t="shared" si="368"/>
        <v>1.2078279701819894</v>
      </c>
      <c r="L3910" s="26"/>
      <c r="M3910" s="26"/>
      <c r="N3910" s="2">
        <v>1.68330898265429E-13</v>
      </c>
      <c r="O3910" s="26"/>
      <c r="P3910" s="26"/>
      <c r="Q3910" s="26"/>
      <c r="R3910" s="26"/>
      <c r="S3910" s="26"/>
      <c r="T3910" s="26"/>
      <c r="U3910" s="26"/>
      <c r="V3910" s="26"/>
    </row>
    <row r="3911" spans="1:22" ht="14.5" x14ac:dyDescent="0.35">
      <c r="A3911" s="15">
        <v>32</v>
      </c>
      <c r="B3911" s="8">
        <v>180</v>
      </c>
      <c r="C3911" s="8">
        <v>1472222.2221000001</v>
      </c>
      <c r="D3911" s="8">
        <v>6833.3333340000008</v>
      </c>
      <c r="E3911" s="2">
        <v>3630</v>
      </c>
      <c r="F3911" s="2">
        <v>26688.95703125</v>
      </c>
      <c r="G3911" s="2">
        <v>206.05133056640599</v>
      </c>
      <c r="H3911" s="1">
        <v>26387.864427129291</v>
      </c>
      <c r="I3911" s="1">
        <v>210.89195110340131</v>
      </c>
      <c r="J3911" s="1">
        <f t="shared" si="367"/>
        <v>-1.1281542540915377</v>
      </c>
      <c r="K3911" s="1">
        <f t="shared" si="368"/>
        <v>2.3492304192790869</v>
      </c>
      <c r="L3911" s="26"/>
      <c r="M3911" s="26"/>
      <c r="N3911" s="2">
        <v>1472223</v>
      </c>
      <c r="O3911" s="26"/>
      <c r="P3911" s="26"/>
      <c r="Q3911" s="26"/>
      <c r="R3911" s="26"/>
      <c r="S3911" s="26"/>
      <c r="T3911" s="26"/>
      <c r="U3911" s="26"/>
      <c r="V3911" s="26"/>
    </row>
    <row r="3912" spans="1:22" ht="14.5" x14ac:dyDescent="0.35">
      <c r="A3912" s="17">
        <v>32</v>
      </c>
      <c r="B3912" s="18">
        <v>180</v>
      </c>
      <c r="C3912" s="18">
        <v>1472222.2221000001</v>
      </c>
      <c r="D3912" s="18">
        <v>6833.3333340000008</v>
      </c>
      <c r="E3912" s="2">
        <v>3660</v>
      </c>
      <c r="F3912" s="2">
        <v>25243.478515625</v>
      </c>
      <c r="G3912" s="2">
        <v>195.06629943847699</v>
      </c>
      <c r="H3912" s="1">
        <v>25607.77125307668</v>
      </c>
      <c r="I3912" s="1">
        <v>198.90163574597659</v>
      </c>
      <c r="J3912" s="1">
        <f t="shared" si="367"/>
        <v>1.4431162378282907</v>
      </c>
      <c r="K3912" s="1">
        <f t="shared" si="368"/>
        <v>1.9661706396953769</v>
      </c>
      <c r="L3912" s="26"/>
      <c r="M3912" s="26"/>
      <c r="N3912" s="16">
        <v>1472223</v>
      </c>
      <c r="O3912" s="26"/>
      <c r="P3912" s="26"/>
      <c r="Q3912" s="26"/>
      <c r="R3912" s="26"/>
      <c r="S3912" s="26"/>
      <c r="T3912" s="26"/>
      <c r="U3912" s="26"/>
      <c r="V3912" s="26"/>
    </row>
    <row r="3913" spans="1:22" ht="14.5" x14ac:dyDescent="0.35">
      <c r="A3913" s="15">
        <v>33</v>
      </c>
      <c r="B3913" s="8">
        <v>180</v>
      </c>
      <c r="C3913" s="8">
        <v>1194444.4443000001</v>
      </c>
      <c r="D3913" s="8">
        <v>8833.3333320000002</v>
      </c>
      <c r="E3913" s="2">
        <v>30</v>
      </c>
      <c r="F3913" s="2">
        <v>162.26083374023401</v>
      </c>
      <c r="G3913" s="2">
        <v>548.279296875</v>
      </c>
      <c r="H3913" s="1">
        <v>232.1425956816409</v>
      </c>
      <c r="I3913" s="1">
        <v>567.25931264873861</v>
      </c>
      <c r="J3913" s="1">
        <f t="shared" si="367"/>
        <v>43.06754768269078</v>
      </c>
      <c r="K3913" s="1">
        <f t="shared" si="368"/>
        <v>3.4617421963437351</v>
      </c>
      <c r="L3913" s="26">
        <f t="shared" ref="L3913:M3913" si="369">AVERAGE(J3913:J4034)</f>
        <v>1.0331057882673977</v>
      </c>
      <c r="M3913" s="26">
        <f t="shared" si="369"/>
        <v>-4.7648554417929499E-2</v>
      </c>
      <c r="N3913" s="2">
        <v>1194444</v>
      </c>
      <c r="O3913" s="26">
        <f t="shared" ref="O3913:P3913" si="370">ABS(L3913)</f>
        <v>1.0331057882673977</v>
      </c>
      <c r="P3913" s="26">
        <f t="shared" si="370"/>
        <v>4.7648554417929499E-2</v>
      </c>
      <c r="Q3913" s="26">
        <f t="shared" ref="Q3913" si="371">SUM(G3913:G4034)*30</f>
        <v>1991758.6051940923</v>
      </c>
      <c r="R3913" s="26">
        <f t="shared" ref="R3913" si="372">SUM(I3913:I4034)*30</f>
        <v>1992102.5345232035</v>
      </c>
      <c r="S3913" s="26">
        <f t="shared" ref="S3913" si="373">SUM(F3913:F4034)*30</f>
        <v>46854751.812744141</v>
      </c>
      <c r="T3913" s="26">
        <f t="shared" ref="T3913" si="374">SUM(H3913:H4034)*30</f>
        <v>46741977.250161946</v>
      </c>
      <c r="U3913" s="26">
        <f t="shared" ref="U3913" si="375">(R3913-Q3913)/Q3913*100</f>
        <v>1.7267621096971521E-2</v>
      </c>
      <c r="V3913" s="26">
        <f t="shared" ref="V3913" si="376">(T3913-S3913)/S3913*100</f>
        <v>-0.24068970215208987</v>
      </c>
    </row>
    <row r="3914" spans="1:22" ht="14.5" x14ac:dyDescent="0.35">
      <c r="A3914" s="15">
        <v>33</v>
      </c>
      <c r="B3914" s="8">
        <v>180</v>
      </c>
      <c r="C3914" s="8">
        <v>1194444.4443000001</v>
      </c>
      <c r="D3914" s="8">
        <v>8833.3333320000002</v>
      </c>
      <c r="E3914" s="2">
        <v>60</v>
      </c>
      <c r="F3914" s="2">
        <v>149.74826049804699</v>
      </c>
      <c r="G3914" s="2">
        <v>505.99929809570301</v>
      </c>
      <c r="H3914" s="1">
        <v>234.3106448724439</v>
      </c>
      <c r="I3914" s="1">
        <v>517.39397823784145</v>
      </c>
      <c r="J3914" s="1">
        <f t="shared" ref="J3914:J3977" si="377">(H3914-F3914)/F3914*100</f>
        <v>56.469693933773456</v>
      </c>
      <c r="K3914" s="1">
        <f t="shared" ref="K3914:K3977" si="378">(I3914-G3914)/G3914*100</f>
        <v>2.2519161953428815</v>
      </c>
      <c r="L3914" s="26"/>
      <c r="M3914" s="26"/>
      <c r="N3914" s="2">
        <v>1194444</v>
      </c>
      <c r="O3914" s="26"/>
      <c r="P3914" s="26"/>
      <c r="Q3914" s="26"/>
      <c r="R3914" s="26"/>
      <c r="S3914" s="26"/>
      <c r="T3914" s="26"/>
      <c r="U3914" s="26"/>
      <c r="V3914" s="26"/>
    </row>
    <row r="3915" spans="1:22" ht="14.5" x14ac:dyDescent="0.35">
      <c r="A3915" s="15">
        <v>33</v>
      </c>
      <c r="B3915" s="8">
        <v>180</v>
      </c>
      <c r="C3915" s="8">
        <v>1194444.4443000001</v>
      </c>
      <c r="D3915" s="8">
        <v>8833.3333320000002</v>
      </c>
      <c r="E3915" s="2">
        <v>90</v>
      </c>
      <c r="F3915" s="2">
        <v>143.65074157714801</v>
      </c>
      <c r="G3915" s="2">
        <v>485.39578247070301</v>
      </c>
      <c r="H3915" s="1">
        <v>242.5895924247346</v>
      </c>
      <c r="I3915" s="1">
        <v>497.24159892106752</v>
      </c>
      <c r="J3915" s="1">
        <f t="shared" si="377"/>
        <v>68.874584120717003</v>
      </c>
      <c r="K3915" s="1">
        <f t="shared" si="378"/>
        <v>2.4404448654391606</v>
      </c>
      <c r="L3915" s="26"/>
      <c r="M3915" s="26"/>
      <c r="N3915" s="2">
        <v>1194444</v>
      </c>
      <c r="O3915" s="26"/>
      <c r="P3915" s="26"/>
      <c r="Q3915" s="26"/>
      <c r="R3915" s="26"/>
      <c r="S3915" s="26"/>
      <c r="T3915" s="26"/>
      <c r="U3915" s="26"/>
      <c r="V3915" s="26"/>
    </row>
    <row r="3916" spans="1:22" ht="14.5" x14ac:dyDescent="0.35">
      <c r="A3916" s="15">
        <v>33</v>
      </c>
      <c r="B3916" s="8">
        <v>180</v>
      </c>
      <c r="C3916" s="8">
        <v>1194444.4443000001</v>
      </c>
      <c r="D3916" s="8">
        <v>8833.3333320000002</v>
      </c>
      <c r="E3916" s="2">
        <v>120</v>
      </c>
      <c r="F3916" s="2">
        <v>141.54429626464801</v>
      </c>
      <c r="G3916" s="2">
        <v>478.27810668945301</v>
      </c>
      <c r="H3916" s="1">
        <v>251.2232040569597</v>
      </c>
      <c r="I3916" s="1">
        <v>485.5035533835968</v>
      </c>
      <c r="J3916" s="1">
        <f t="shared" si="377"/>
        <v>77.487338371616886</v>
      </c>
      <c r="K3916" s="1">
        <f t="shared" si="378"/>
        <v>1.510720769586738</v>
      </c>
      <c r="L3916" s="26"/>
      <c r="M3916" s="26"/>
      <c r="N3916" s="2">
        <v>1194444</v>
      </c>
      <c r="O3916" s="26"/>
      <c r="P3916" s="26"/>
      <c r="Q3916" s="26"/>
      <c r="R3916" s="26"/>
      <c r="S3916" s="26"/>
      <c r="T3916" s="26"/>
      <c r="U3916" s="26"/>
      <c r="V3916" s="26"/>
    </row>
    <row r="3917" spans="1:22" ht="14.5" x14ac:dyDescent="0.35">
      <c r="A3917" s="15">
        <v>33</v>
      </c>
      <c r="B3917" s="8">
        <v>180</v>
      </c>
      <c r="C3917" s="8">
        <v>1194444.4443000001</v>
      </c>
      <c r="D3917" s="8">
        <v>8833.3333320000002</v>
      </c>
      <c r="E3917" s="2">
        <v>150</v>
      </c>
      <c r="F3917" s="2">
        <v>140.81140136718801</v>
      </c>
      <c r="G3917" s="2">
        <v>475.80166625976602</v>
      </c>
      <c r="H3917" s="1">
        <v>259.27502154120913</v>
      </c>
      <c r="I3917" s="1">
        <v>476.07424334911713</v>
      </c>
      <c r="J3917" s="1">
        <f t="shared" si="377"/>
        <v>84.129281452933256</v>
      </c>
      <c r="K3917" s="1">
        <f t="shared" si="378"/>
        <v>5.7287964435645315E-2</v>
      </c>
      <c r="L3917" s="26"/>
      <c r="M3917" s="26"/>
      <c r="N3917" s="2">
        <v>1194444</v>
      </c>
      <c r="O3917" s="26"/>
      <c r="P3917" s="26"/>
      <c r="Q3917" s="26"/>
      <c r="R3917" s="26"/>
      <c r="S3917" s="26"/>
      <c r="T3917" s="26"/>
      <c r="U3917" s="26"/>
      <c r="V3917" s="26"/>
    </row>
    <row r="3918" spans="1:22" ht="14.5" x14ac:dyDescent="0.35">
      <c r="A3918" s="15">
        <v>33</v>
      </c>
      <c r="B3918" s="8">
        <v>180</v>
      </c>
      <c r="C3918" s="8">
        <v>1194444.4443000001</v>
      </c>
      <c r="D3918" s="8">
        <v>8833.3333320000002</v>
      </c>
      <c r="E3918" s="2">
        <v>180</v>
      </c>
      <c r="F3918" s="2">
        <v>141.11625671386699</v>
      </c>
      <c r="G3918" s="2">
        <v>476.831787109375</v>
      </c>
      <c r="H3918" s="1">
        <v>259.80610380274499</v>
      </c>
      <c r="I3918" s="1">
        <v>471.42826255674612</v>
      </c>
      <c r="J3918" s="1">
        <f t="shared" si="377"/>
        <v>84.107848275438826</v>
      </c>
      <c r="K3918" s="1">
        <f t="shared" si="378"/>
        <v>-1.1332139967819359</v>
      </c>
      <c r="L3918" s="26"/>
      <c r="M3918" s="26"/>
      <c r="N3918" s="2">
        <v>1194444</v>
      </c>
      <c r="O3918" s="26"/>
      <c r="P3918" s="26"/>
      <c r="Q3918" s="26"/>
      <c r="R3918" s="26"/>
      <c r="S3918" s="26"/>
      <c r="T3918" s="26"/>
      <c r="U3918" s="26"/>
      <c r="V3918" s="26"/>
    </row>
    <row r="3919" spans="1:22" ht="14.5" x14ac:dyDescent="0.35">
      <c r="A3919" s="15">
        <v>33</v>
      </c>
      <c r="B3919" s="8">
        <v>180</v>
      </c>
      <c r="C3919" s="8">
        <v>1194444.4443000001</v>
      </c>
      <c r="D3919" s="8">
        <v>8833.3333320000002</v>
      </c>
      <c r="E3919" s="2">
        <v>210</v>
      </c>
      <c r="F3919" s="2">
        <v>240.18730163574199</v>
      </c>
      <c r="G3919" s="2">
        <v>811.59045410156205</v>
      </c>
      <c r="H3919" s="1">
        <v>262.80883931205818</v>
      </c>
      <c r="I3919" s="1">
        <v>791.05946421923682</v>
      </c>
      <c r="J3919" s="1">
        <f t="shared" si="377"/>
        <v>9.4182904434402914</v>
      </c>
      <c r="K3919" s="1">
        <f t="shared" si="378"/>
        <v>-2.529722938283351</v>
      </c>
      <c r="L3919" s="26"/>
      <c r="M3919" s="26"/>
      <c r="N3919" s="2">
        <v>0</v>
      </c>
      <c r="O3919" s="26"/>
      <c r="P3919" s="26"/>
      <c r="Q3919" s="26"/>
      <c r="R3919" s="26"/>
      <c r="S3919" s="26"/>
      <c r="T3919" s="26"/>
      <c r="U3919" s="26"/>
      <c r="V3919" s="26"/>
    </row>
    <row r="3920" spans="1:22" ht="14.5" x14ac:dyDescent="0.35">
      <c r="A3920" s="15">
        <v>33</v>
      </c>
      <c r="B3920" s="8">
        <v>180</v>
      </c>
      <c r="C3920" s="8">
        <v>1194444.4443000001</v>
      </c>
      <c r="D3920" s="8">
        <v>8833.3333320000002</v>
      </c>
      <c r="E3920" s="2">
        <v>240</v>
      </c>
      <c r="F3920" s="2">
        <v>261.24655151367199</v>
      </c>
      <c r="G3920" s="2">
        <v>882.54724121093795</v>
      </c>
      <c r="H3920" s="1">
        <v>265.92083166595478</v>
      </c>
      <c r="I3920" s="1">
        <v>863.20946851784936</v>
      </c>
      <c r="J3920" s="1">
        <f t="shared" si="377"/>
        <v>1.789221762048089</v>
      </c>
      <c r="K3920" s="1">
        <f t="shared" si="378"/>
        <v>-2.1911317366484937</v>
      </c>
      <c r="L3920" s="26"/>
      <c r="M3920" s="26"/>
      <c r="N3920" s="2">
        <v>2.63124474669091E-15</v>
      </c>
      <c r="O3920" s="26"/>
      <c r="P3920" s="26"/>
      <c r="Q3920" s="26"/>
      <c r="R3920" s="26"/>
      <c r="S3920" s="26"/>
      <c r="T3920" s="26"/>
      <c r="U3920" s="26"/>
      <c r="V3920" s="26"/>
    </row>
    <row r="3921" spans="1:22" ht="14.5" x14ac:dyDescent="0.35">
      <c r="A3921" s="15">
        <v>33</v>
      </c>
      <c r="B3921" s="8">
        <v>180</v>
      </c>
      <c r="C3921" s="8">
        <v>1194444.4443000001</v>
      </c>
      <c r="D3921" s="8">
        <v>8833.3333320000002</v>
      </c>
      <c r="E3921" s="2">
        <v>270</v>
      </c>
      <c r="F3921" s="2">
        <v>266.09481811523398</v>
      </c>
      <c r="G3921" s="2">
        <v>893.296142578125</v>
      </c>
      <c r="H3921" s="1">
        <v>269.03470975933578</v>
      </c>
      <c r="I3921" s="1">
        <v>881.69476825689344</v>
      </c>
      <c r="J3921" s="1">
        <f t="shared" si="377"/>
        <v>1.104828596409821</v>
      </c>
      <c r="K3921" s="1">
        <f t="shared" si="378"/>
        <v>-1.2987153720096736</v>
      </c>
      <c r="L3921" s="26"/>
      <c r="M3921" s="26"/>
      <c r="N3921" s="2">
        <v>5.2604117215622098E-14</v>
      </c>
      <c r="O3921" s="26"/>
      <c r="P3921" s="26"/>
      <c r="Q3921" s="26"/>
      <c r="R3921" s="26"/>
      <c r="S3921" s="26"/>
      <c r="T3921" s="26"/>
      <c r="U3921" s="26"/>
      <c r="V3921" s="26"/>
    </row>
    <row r="3922" spans="1:22" ht="14.5" x14ac:dyDescent="0.35">
      <c r="A3922" s="15">
        <v>33</v>
      </c>
      <c r="B3922" s="8">
        <v>180</v>
      </c>
      <c r="C3922" s="8">
        <v>1194444.4443000001</v>
      </c>
      <c r="D3922" s="8">
        <v>8833.3333320000002</v>
      </c>
      <c r="E3922" s="2">
        <v>300</v>
      </c>
      <c r="F3922" s="2">
        <v>281.62185668945301</v>
      </c>
      <c r="G3922" s="2">
        <v>911.53674316406295</v>
      </c>
      <c r="H3922" s="1">
        <v>286.85924156984203</v>
      </c>
      <c r="I3922" s="1">
        <v>906.19498286375176</v>
      </c>
      <c r="J3922" s="1">
        <f t="shared" si="377"/>
        <v>1.8597224455360111</v>
      </c>
      <c r="K3922" s="1">
        <f t="shared" si="378"/>
        <v>-0.58601700264645906</v>
      </c>
      <c r="L3922" s="26"/>
      <c r="M3922" s="26"/>
      <c r="N3922" s="2">
        <v>0</v>
      </c>
      <c r="O3922" s="26"/>
      <c r="P3922" s="26"/>
      <c r="Q3922" s="26"/>
      <c r="R3922" s="26"/>
      <c r="S3922" s="26"/>
      <c r="T3922" s="26"/>
      <c r="U3922" s="26"/>
      <c r="V3922" s="26"/>
    </row>
    <row r="3923" spans="1:22" ht="14.5" x14ac:dyDescent="0.35">
      <c r="A3923" s="15">
        <v>33</v>
      </c>
      <c r="B3923" s="8">
        <v>180</v>
      </c>
      <c r="C3923" s="8">
        <v>1194444.4443000001</v>
      </c>
      <c r="D3923" s="8">
        <v>8833.3333320000002</v>
      </c>
      <c r="E3923" s="2">
        <v>330</v>
      </c>
      <c r="F3923" s="2">
        <v>323.97186279296898</v>
      </c>
      <c r="G3923" s="2">
        <v>943.41497802734398</v>
      </c>
      <c r="H3923" s="1">
        <v>367.63692317675469</v>
      </c>
      <c r="I3923" s="1">
        <v>936.4019837676135</v>
      </c>
      <c r="J3923" s="1">
        <f t="shared" si="377"/>
        <v>13.47804096545552</v>
      </c>
      <c r="K3923" s="1">
        <f t="shared" si="378"/>
        <v>-0.74336261592904362</v>
      </c>
      <c r="L3923" s="26"/>
      <c r="M3923" s="26"/>
      <c r="N3923" s="2">
        <v>0</v>
      </c>
      <c r="O3923" s="26"/>
      <c r="P3923" s="26"/>
      <c r="Q3923" s="26"/>
      <c r="R3923" s="26"/>
      <c r="S3923" s="26"/>
      <c r="T3923" s="26"/>
      <c r="U3923" s="26"/>
      <c r="V3923" s="26"/>
    </row>
    <row r="3924" spans="1:22" ht="14.5" x14ac:dyDescent="0.35">
      <c r="A3924" s="15">
        <v>33</v>
      </c>
      <c r="B3924" s="8">
        <v>180</v>
      </c>
      <c r="C3924" s="8">
        <v>1194444.4443000001</v>
      </c>
      <c r="D3924" s="8">
        <v>8833.3333320000002</v>
      </c>
      <c r="E3924" s="2">
        <v>360</v>
      </c>
      <c r="F3924" s="2">
        <v>397.51593017578102</v>
      </c>
      <c r="G3924" s="2">
        <v>982.189453125</v>
      </c>
      <c r="H3924" s="1">
        <v>474.36531023685831</v>
      </c>
      <c r="I3924" s="1">
        <v>962.96214652327296</v>
      </c>
      <c r="J3924" s="1">
        <f t="shared" si="377"/>
        <v>19.332402610153153</v>
      </c>
      <c r="K3924" s="1">
        <f t="shared" si="378"/>
        <v>-1.9575965248407163</v>
      </c>
      <c r="L3924" s="26"/>
      <c r="M3924" s="26"/>
      <c r="N3924" s="2">
        <v>0</v>
      </c>
      <c r="O3924" s="26"/>
      <c r="P3924" s="26"/>
      <c r="Q3924" s="26"/>
      <c r="R3924" s="26"/>
      <c r="S3924" s="26"/>
      <c r="T3924" s="26"/>
      <c r="U3924" s="26"/>
      <c r="V3924" s="26"/>
    </row>
    <row r="3925" spans="1:22" ht="14.5" x14ac:dyDescent="0.35">
      <c r="A3925" s="15">
        <v>33</v>
      </c>
      <c r="B3925" s="8">
        <v>180</v>
      </c>
      <c r="C3925" s="8">
        <v>1194444.4443000001</v>
      </c>
      <c r="D3925" s="8">
        <v>8833.3333320000002</v>
      </c>
      <c r="E3925" s="2">
        <v>390</v>
      </c>
      <c r="F3925" s="2">
        <v>323.97439575195301</v>
      </c>
      <c r="G3925" s="2">
        <v>668.41265869140602</v>
      </c>
      <c r="H3925" s="1">
        <v>110.0935326869251</v>
      </c>
      <c r="I3925" s="1">
        <v>630.72293294255371</v>
      </c>
      <c r="J3925" s="1">
        <f t="shared" si="377"/>
        <v>-66.01782914622153</v>
      </c>
      <c r="K3925" s="1">
        <f t="shared" si="378"/>
        <v>-5.6386911975365468</v>
      </c>
      <c r="L3925" s="26"/>
      <c r="M3925" s="26"/>
      <c r="N3925" s="2">
        <v>1194444</v>
      </c>
      <c r="O3925" s="26"/>
      <c r="P3925" s="26"/>
      <c r="Q3925" s="26"/>
      <c r="R3925" s="26"/>
      <c r="S3925" s="26"/>
      <c r="T3925" s="26"/>
      <c r="U3925" s="26"/>
      <c r="V3925" s="26"/>
    </row>
    <row r="3926" spans="1:22" ht="14.5" x14ac:dyDescent="0.35">
      <c r="A3926" s="15">
        <v>33</v>
      </c>
      <c r="B3926" s="8">
        <v>180</v>
      </c>
      <c r="C3926" s="8">
        <v>1194444.4443000001</v>
      </c>
      <c r="D3926" s="8">
        <v>8833.3333320000002</v>
      </c>
      <c r="E3926" s="2">
        <v>420</v>
      </c>
      <c r="F3926" s="2">
        <v>331.11734008789102</v>
      </c>
      <c r="G3926" s="2">
        <v>596.822021484375</v>
      </c>
      <c r="H3926" s="1">
        <v>110.0935326869251</v>
      </c>
      <c r="I3926" s="1">
        <v>566.17445491389526</v>
      </c>
      <c r="J3926" s="1">
        <f t="shared" si="377"/>
        <v>-66.750900856565792</v>
      </c>
      <c r="K3926" s="1">
        <f t="shared" si="378"/>
        <v>-5.1351266319321134</v>
      </c>
      <c r="L3926" s="26"/>
      <c r="M3926" s="26"/>
      <c r="N3926" s="2">
        <v>1194444</v>
      </c>
      <c r="O3926" s="26"/>
      <c r="P3926" s="26"/>
      <c r="Q3926" s="26"/>
      <c r="R3926" s="26"/>
      <c r="S3926" s="26"/>
      <c r="T3926" s="26"/>
      <c r="U3926" s="26"/>
      <c r="V3926" s="26"/>
    </row>
    <row r="3927" spans="1:22" ht="14.5" x14ac:dyDescent="0.35">
      <c r="A3927" s="15">
        <v>33</v>
      </c>
      <c r="B3927" s="8">
        <v>180</v>
      </c>
      <c r="C3927" s="8">
        <v>1194444.4443000001</v>
      </c>
      <c r="D3927" s="8">
        <v>8833.3333320000002</v>
      </c>
      <c r="E3927" s="2">
        <v>450</v>
      </c>
      <c r="F3927" s="2">
        <v>353.68472290039102</v>
      </c>
      <c r="G3927" s="2">
        <v>566.84130859375</v>
      </c>
      <c r="H3927" s="1">
        <v>110.0935326869251</v>
      </c>
      <c r="I3927" s="1">
        <v>562.51624071086337</v>
      </c>
      <c r="J3927" s="1">
        <f t="shared" si="377"/>
        <v>-68.872409363881133</v>
      </c>
      <c r="K3927" s="1">
        <f t="shared" si="378"/>
        <v>-0.76301211949716341</v>
      </c>
      <c r="L3927" s="26"/>
      <c r="M3927" s="26"/>
      <c r="N3927" s="2">
        <v>1194444</v>
      </c>
      <c r="O3927" s="26"/>
      <c r="P3927" s="26"/>
      <c r="Q3927" s="26"/>
      <c r="R3927" s="26"/>
      <c r="S3927" s="26"/>
      <c r="T3927" s="26"/>
      <c r="U3927" s="26"/>
      <c r="V3927" s="26"/>
    </row>
    <row r="3928" spans="1:22" ht="14.5" x14ac:dyDescent="0.35">
      <c r="A3928" s="15">
        <v>33</v>
      </c>
      <c r="B3928" s="8">
        <v>180</v>
      </c>
      <c r="C3928" s="8">
        <v>1194444.4443000001</v>
      </c>
      <c r="D3928" s="8">
        <v>8833.3333320000002</v>
      </c>
      <c r="E3928" s="2">
        <v>480</v>
      </c>
      <c r="F3928" s="2">
        <v>384.97689819335898</v>
      </c>
      <c r="G3928" s="2">
        <v>558.36950683593705</v>
      </c>
      <c r="H3928" s="1">
        <v>110.0935326869251</v>
      </c>
      <c r="I3928" s="1">
        <v>561.15199635598265</v>
      </c>
      <c r="J3928" s="1">
        <f t="shared" si="377"/>
        <v>-71.402561243654304</v>
      </c>
      <c r="K3928" s="1">
        <f t="shared" si="378"/>
        <v>0.49832404634932298</v>
      </c>
      <c r="L3928" s="26"/>
      <c r="M3928" s="26"/>
      <c r="N3928" s="2">
        <v>1194444</v>
      </c>
      <c r="O3928" s="26"/>
      <c r="P3928" s="26"/>
      <c r="Q3928" s="26"/>
      <c r="R3928" s="26"/>
      <c r="S3928" s="26"/>
      <c r="T3928" s="26"/>
      <c r="U3928" s="26"/>
      <c r="V3928" s="26"/>
    </row>
    <row r="3929" spans="1:22" ht="14.5" x14ac:dyDescent="0.35">
      <c r="A3929" s="15">
        <v>33</v>
      </c>
      <c r="B3929" s="8">
        <v>180</v>
      </c>
      <c r="C3929" s="8">
        <v>1194444.4443000001</v>
      </c>
      <c r="D3929" s="8">
        <v>8833.3333320000002</v>
      </c>
      <c r="E3929" s="2">
        <v>510</v>
      </c>
      <c r="F3929" s="2">
        <v>432.12347412109398</v>
      </c>
      <c r="G3929" s="2">
        <v>563.58972167968795</v>
      </c>
      <c r="H3929" s="1">
        <v>110.0978408763624</v>
      </c>
      <c r="I3929" s="1">
        <v>564.00306786064164</v>
      </c>
      <c r="J3929" s="1">
        <f t="shared" si="377"/>
        <v>-74.521670895039207</v>
      </c>
      <c r="K3929" s="1">
        <f t="shared" si="378"/>
        <v>7.3341681910338921E-2</v>
      </c>
      <c r="L3929" s="26"/>
      <c r="M3929" s="26"/>
      <c r="N3929" s="2">
        <v>1194444</v>
      </c>
      <c r="O3929" s="26"/>
      <c r="P3929" s="26"/>
      <c r="Q3929" s="26"/>
      <c r="R3929" s="26"/>
      <c r="S3929" s="26"/>
      <c r="T3929" s="26"/>
      <c r="U3929" s="26"/>
      <c r="V3929" s="26"/>
    </row>
    <row r="3930" spans="1:22" ht="14.5" x14ac:dyDescent="0.35">
      <c r="A3930" s="15">
        <v>33</v>
      </c>
      <c r="B3930" s="8">
        <v>180</v>
      </c>
      <c r="C3930" s="8">
        <v>1194444.4443000001</v>
      </c>
      <c r="D3930" s="8">
        <v>8833.3333320000002</v>
      </c>
      <c r="E3930" s="2">
        <v>540</v>
      </c>
      <c r="F3930" s="2">
        <v>498.66421508789102</v>
      </c>
      <c r="G3930" s="2">
        <v>578.90643310546898</v>
      </c>
      <c r="H3930" s="1">
        <v>189.79262933156409</v>
      </c>
      <c r="I3930" s="1">
        <v>568.22957404350348</v>
      </c>
      <c r="J3930" s="1">
        <f t="shared" si="377"/>
        <v>-61.939793634858553</v>
      </c>
      <c r="K3930" s="1">
        <f t="shared" si="378"/>
        <v>-1.8443151520515788</v>
      </c>
      <c r="L3930" s="26"/>
      <c r="M3930" s="26"/>
      <c r="N3930" s="2">
        <v>1194444</v>
      </c>
      <c r="O3930" s="26"/>
      <c r="P3930" s="26"/>
      <c r="Q3930" s="26"/>
      <c r="R3930" s="26"/>
      <c r="S3930" s="26"/>
      <c r="T3930" s="26"/>
      <c r="U3930" s="26"/>
      <c r="V3930" s="26"/>
    </row>
    <row r="3931" spans="1:22" ht="14.5" x14ac:dyDescent="0.35">
      <c r="A3931" s="15">
        <v>33</v>
      </c>
      <c r="B3931" s="8">
        <v>180</v>
      </c>
      <c r="C3931" s="8">
        <v>1194444.4443000001</v>
      </c>
      <c r="D3931" s="8">
        <v>8833.3333320000002</v>
      </c>
      <c r="E3931" s="2">
        <v>570</v>
      </c>
      <c r="F3931" s="2">
        <v>995.69970703125</v>
      </c>
      <c r="G3931" s="2">
        <v>963.08612060546898</v>
      </c>
      <c r="H3931" s="1">
        <v>932.65773756450039</v>
      </c>
      <c r="I3931" s="1">
        <v>959.56753176214772</v>
      </c>
      <c r="J3931" s="1">
        <f t="shared" si="377"/>
        <v>-6.3314239244594894</v>
      </c>
      <c r="K3931" s="1">
        <f t="shared" si="378"/>
        <v>-0.3653451927133165</v>
      </c>
      <c r="L3931" s="26"/>
      <c r="M3931" s="26"/>
      <c r="N3931" s="2">
        <v>0</v>
      </c>
      <c r="O3931" s="26"/>
      <c r="P3931" s="26"/>
      <c r="Q3931" s="26"/>
      <c r="R3931" s="26"/>
      <c r="S3931" s="26"/>
      <c r="T3931" s="26"/>
      <c r="U3931" s="26"/>
      <c r="V3931" s="26"/>
    </row>
    <row r="3932" spans="1:22" ht="14.5" x14ac:dyDescent="0.35">
      <c r="A3932" s="15">
        <v>33</v>
      </c>
      <c r="B3932" s="8">
        <v>180</v>
      </c>
      <c r="C3932" s="8">
        <v>1194444.4443000001</v>
      </c>
      <c r="D3932" s="8">
        <v>8833.3333320000002</v>
      </c>
      <c r="E3932" s="2">
        <v>600</v>
      </c>
      <c r="F3932" s="2">
        <v>1740.40942382813</v>
      </c>
      <c r="G3932" s="2">
        <v>1163.38464355469</v>
      </c>
      <c r="H3932" s="1">
        <v>2016.755093498685</v>
      </c>
      <c r="I3932" s="1">
        <v>1182.9018687120349</v>
      </c>
      <c r="J3932" s="1">
        <f t="shared" si="377"/>
        <v>15.878198881658371</v>
      </c>
      <c r="K3932" s="1">
        <f t="shared" si="378"/>
        <v>1.6776244439423371</v>
      </c>
      <c r="L3932" s="26"/>
      <c r="M3932" s="26"/>
      <c r="N3932" s="2">
        <v>0</v>
      </c>
      <c r="O3932" s="26"/>
      <c r="P3932" s="26"/>
      <c r="Q3932" s="26"/>
      <c r="R3932" s="26"/>
      <c r="S3932" s="26"/>
      <c r="T3932" s="26"/>
      <c r="U3932" s="26"/>
      <c r="V3932" s="26"/>
    </row>
    <row r="3933" spans="1:22" ht="14.5" x14ac:dyDescent="0.35">
      <c r="A3933" s="15">
        <v>33</v>
      </c>
      <c r="B3933" s="8">
        <v>180</v>
      </c>
      <c r="C3933" s="8">
        <v>1194444.4443000001</v>
      </c>
      <c r="D3933" s="8">
        <v>8833.3333320000002</v>
      </c>
      <c r="E3933" s="2">
        <v>630</v>
      </c>
      <c r="F3933" s="2">
        <v>3390.79272460938</v>
      </c>
      <c r="G3933" s="2">
        <v>1311.81726074219</v>
      </c>
      <c r="H3933" s="1">
        <v>3640.472410989672</v>
      </c>
      <c r="I3933" s="1">
        <v>1302.227118700943</v>
      </c>
      <c r="J3933" s="1">
        <f t="shared" si="377"/>
        <v>7.3634606022417701</v>
      </c>
      <c r="K3933" s="1">
        <f t="shared" si="378"/>
        <v>-0.73105777216417522</v>
      </c>
      <c r="L3933" s="26"/>
      <c r="M3933" s="26"/>
      <c r="N3933" s="2">
        <v>0</v>
      </c>
      <c r="O3933" s="26"/>
      <c r="P3933" s="26"/>
      <c r="Q3933" s="26"/>
      <c r="R3933" s="26"/>
      <c r="S3933" s="26"/>
      <c r="T3933" s="26"/>
      <c r="U3933" s="26"/>
      <c r="V3933" s="26"/>
    </row>
    <row r="3934" spans="1:22" ht="14.5" x14ac:dyDescent="0.35">
      <c r="A3934" s="15">
        <v>33</v>
      </c>
      <c r="B3934" s="8">
        <v>180</v>
      </c>
      <c r="C3934" s="8">
        <v>1194444.4443000001</v>
      </c>
      <c r="D3934" s="8">
        <v>8833.3333320000002</v>
      </c>
      <c r="E3934" s="2">
        <v>660</v>
      </c>
      <c r="F3934" s="2">
        <v>5427.908203125</v>
      </c>
      <c r="G3934" s="2">
        <v>1304.91577148438</v>
      </c>
      <c r="H3934" s="1">
        <v>5573.7009659294727</v>
      </c>
      <c r="I3934" s="1">
        <v>1305.6230335826201</v>
      </c>
      <c r="J3934" s="1">
        <f t="shared" si="377"/>
        <v>2.6859843119774145</v>
      </c>
      <c r="K3934" s="1">
        <f t="shared" si="378"/>
        <v>5.4199827582402216E-2</v>
      </c>
      <c r="L3934" s="26"/>
      <c r="M3934" s="26"/>
      <c r="N3934" s="2">
        <v>0</v>
      </c>
      <c r="O3934" s="26"/>
      <c r="P3934" s="26"/>
      <c r="Q3934" s="26"/>
      <c r="R3934" s="26"/>
      <c r="S3934" s="26"/>
      <c r="T3934" s="26"/>
      <c r="U3934" s="26"/>
      <c r="V3934" s="26"/>
    </row>
    <row r="3935" spans="1:22" ht="14.5" x14ac:dyDescent="0.35">
      <c r="A3935" s="15">
        <v>33</v>
      </c>
      <c r="B3935" s="8">
        <v>180</v>
      </c>
      <c r="C3935" s="8">
        <v>1194444.4443000001</v>
      </c>
      <c r="D3935" s="8">
        <v>8833.3333320000002</v>
      </c>
      <c r="E3935" s="2">
        <v>690</v>
      </c>
      <c r="F3935" s="2">
        <v>5548.62744140625</v>
      </c>
      <c r="G3935" s="2">
        <v>1162.67517089844</v>
      </c>
      <c r="H3935" s="1">
        <v>5428.9541561147589</v>
      </c>
      <c r="I3935" s="1">
        <v>1200.738965490182</v>
      </c>
      <c r="J3935" s="1">
        <f t="shared" si="377"/>
        <v>-2.1568088064164743</v>
      </c>
      <c r="K3935" s="1">
        <f t="shared" si="378"/>
        <v>3.273811597983014</v>
      </c>
      <c r="L3935" s="26"/>
      <c r="M3935" s="26"/>
      <c r="N3935" s="2">
        <v>8.4165937023691906E-14</v>
      </c>
      <c r="O3935" s="26"/>
      <c r="P3935" s="26"/>
      <c r="Q3935" s="26"/>
      <c r="R3935" s="26"/>
      <c r="S3935" s="26"/>
      <c r="T3935" s="26"/>
      <c r="U3935" s="26"/>
      <c r="V3935" s="26"/>
    </row>
    <row r="3936" spans="1:22" ht="14.5" x14ac:dyDescent="0.35">
      <c r="A3936" s="15">
        <v>33</v>
      </c>
      <c r="B3936" s="8">
        <v>180</v>
      </c>
      <c r="C3936" s="8">
        <v>1194444.4443000001</v>
      </c>
      <c r="D3936" s="8">
        <v>8833.3333320000002</v>
      </c>
      <c r="E3936" s="2">
        <v>720</v>
      </c>
      <c r="F3936" s="2">
        <v>5335.59521484375</v>
      </c>
      <c r="G3936" s="2">
        <v>1056.75</v>
      </c>
      <c r="H3936" s="1">
        <v>5461.7541865001194</v>
      </c>
      <c r="I3936" s="1">
        <v>1077.349445790144</v>
      </c>
      <c r="J3936" s="1">
        <f t="shared" si="377"/>
        <v>2.3644779368830724</v>
      </c>
      <c r="K3936" s="1">
        <f t="shared" si="378"/>
        <v>1.9493206330867325</v>
      </c>
      <c r="L3936" s="26"/>
      <c r="M3936" s="26"/>
      <c r="N3936" s="2">
        <v>0</v>
      </c>
      <c r="O3936" s="26"/>
      <c r="P3936" s="26"/>
      <c r="Q3936" s="26"/>
      <c r="R3936" s="26"/>
      <c r="S3936" s="26"/>
      <c r="T3936" s="26"/>
      <c r="U3936" s="26"/>
      <c r="V3936" s="26"/>
    </row>
    <row r="3937" spans="1:22" ht="14.5" x14ac:dyDescent="0.35">
      <c r="A3937" s="15">
        <v>33</v>
      </c>
      <c r="B3937" s="8">
        <v>180</v>
      </c>
      <c r="C3937" s="8">
        <v>1194444.4443000001</v>
      </c>
      <c r="D3937" s="8">
        <v>8833.3333320000002</v>
      </c>
      <c r="E3937" s="2">
        <v>750</v>
      </c>
      <c r="F3937" s="2">
        <v>3633.13305664063</v>
      </c>
      <c r="G3937" s="2">
        <v>673.04211425781295</v>
      </c>
      <c r="H3937" s="1">
        <v>3544.4231697088699</v>
      </c>
      <c r="I3937" s="1">
        <v>685.07832654534229</v>
      </c>
      <c r="J3937" s="1">
        <f t="shared" si="377"/>
        <v>-2.4416911120173941</v>
      </c>
      <c r="K3937" s="1">
        <f t="shared" si="378"/>
        <v>1.7883297393361617</v>
      </c>
      <c r="L3937" s="26"/>
      <c r="M3937" s="26"/>
      <c r="N3937" s="2">
        <v>1194444</v>
      </c>
      <c r="O3937" s="26"/>
      <c r="P3937" s="26"/>
      <c r="Q3937" s="26"/>
      <c r="R3937" s="26"/>
      <c r="S3937" s="26"/>
      <c r="T3937" s="26"/>
      <c r="U3937" s="26"/>
      <c r="V3937" s="26"/>
    </row>
    <row r="3938" spans="1:22" ht="14.5" x14ac:dyDescent="0.35">
      <c r="A3938" s="15">
        <v>33</v>
      </c>
      <c r="B3938" s="8">
        <v>180</v>
      </c>
      <c r="C3938" s="8">
        <v>1194444.4443000001</v>
      </c>
      <c r="D3938" s="8">
        <v>8833.3333320000002</v>
      </c>
      <c r="E3938" s="2">
        <v>780</v>
      </c>
      <c r="F3938" s="2">
        <v>3184.83251953125</v>
      </c>
      <c r="G3938" s="2">
        <v>582.89569091796898</v>
      </c>
      <c r="H3938" s="1">
        <v>2980.2781507603918</v>
      </c>
      <c r="I3938" s="1">
        <v>578.79700032257938</v>
      </c>
      <c r="J3938" s="1">
        <f t="shared" si="377"/>
        <v>-6.4227668964195628</v>
      </c>
      <c r="K3938" s="1">
        <f t="shared" si="378"/>
        <v>-0.70316021532682904</v>
      </c>
      <c r="L3938" s="26"/>
      <c r="M3938" s="26"/>
      <c r="N3938" s="2">
        <v>1194444</v>
      </c>
      <c r="O3938" s="26"/>
      <c r="P3938" s="26"/>
      <c r="Q3938" s="26"/>
      <c r="R3938" s="26"/>
      <c r="S3938" s="26"/>
      <c r="T3938" s="26"/>
      <c r="U3938" s="26"/>
      <c r="V3938" s="26"/>
    </row>
    <row r="3939" spans="1:22" ht="14.5" x14ac:dyDescent="0.35">
      <c r="A3939" s="15">
        <v>33</v>
      </c>
      <c r="B3939" s="8">
        <v>180</v>
      </c>
      <c r="C3939" s="8">
        <v>1194444.4443000001</v>
      </c>
      <c r="D3939" s="8">
        <v>8833.3333320000002</v>
      </c>
      <c r="E3939" s="2">
        <v>810</v>
      </c>
      <c r="F3939" s="2">
        <v>3024.14868164062</v>
      </c>
      <c r="G3939" s="2">
        <v>549.313232421875</v>
      </c>
      <c r="H3939" s="1">
        <v>2916.7887256660242</v>
      </c>
      <c r="I3939" s="1">
        <v>544.74633230552638</v>
      </c>
      <c r="J3939" s="1">
        <f t="shared" si="377"/>
        <v>-3.5500885464517675</v>
      </c>
      <c r="K3939" s="1">
        <f t="shared" si="378"/>
        <v>-0.83138359806363082</v>
      </c>
      <c r="L3939" s="26"/>
      <c r="M3939" s="26"/>
      <c r="N3939" s="2">
        <v>1194444</v>
      </c>
      <c r="O3939" s="26"/>
      <c r="P3939" s="26"/>
      <c r="Q3939" s="26"/>
      <c r="R3939" s="26"/>
      <c r="S3939" s="26"/>
      <c r="T3939" s="26"/>
      <c r="U3939" s="26"/>
      <c r="V3939" s="26"/>
    </row>
    <row r="3940" spans="1:22" ht="14.5" x14ac:dyDescent="0.35">
      <c r="A3940" s="15">
        <v>33</v>
      </c>
      <c r="B3940" s="8">
        <v>180</v>
      </c>
      <c r="C3940" s="8">
        <v>1194444.4443000001</v>
      </c>
      <c r="D3940" s="8">
        <v>8833.3333320000002</v>
      </c>
      <c r="E3940" s="2">
        <v>840</v>
      </c>
      <c r="F3940" s="2">
        <v>3037.14306640625</v>
      </c>
      <c r="G3940" s="2">
        <v>535.409423828125</v>
      </c>
      <c r="H3940" s="1">
        <v>2979.5751470806399</v>
      </c>
      <c r="I3940" s="1">
        <v>536.88250671421758</v>
      </c>
      <c r="J3940" s="1">
        <f t="shared" si="377"/>
        <v>-1.8954628763579549</v>
      </c>
      <c r="K3940" s="1">
        <f t="shared" si="378"/>
        <v>0.27513204298127314</v>
      </c>
      <c r="L3940" s="26"/>
      <c r="M3940" s="26"/>
      <c r="N3940" s="2">
        <v>1194444</v>
      </c>
      <c r="O3940" s="26"/>
      <c r="P3940" s="26"/>
      <c r="Q3940" s="26"/>
      <c r="R3940" s="26"/>
      <c r="S3940" s="26"/>
      <c r="T3940" s="26"/>
      <c r="U3940" s="26"/>
      <c r="V3940" s="26"/>
    </row>
    <row r="3941" spans="1:22" ht="14.5" x14ac:dyDescent="0.35">
      <c r="A3941" s="15">
        <v>33</v>
      </c>
      <c r="B3941" s="8">
        <v>180</v>
      </c>
      <c r="C3941" s="8">
        <v>1194444.4443000001</v>
      </c>
      <c r="D3941" s="8">
        <v>8833.3333320000002</v>
      </c>
      <c r="E3941" s="2">
        <v>870</v>
      </c>
      <c r="F3941" s="2">
        <v>3195.09594726562</v>
      </c>
      <c r="G3941" s="2">
        <v>538.01666259765602</v>
      </c>
      <c r="H3941" s="1">
        <v>3085.5337462718712</v>
      </c>
      <c r="I3941" s="1">
        <v>538.07643527679363</v>
      </c>
      <c r="J3941" s="1">
        <f t="shared" si="377"/>
        <v>-3.4290738933055418</v>
      </c>
      <c r="K3941" s="1">
        <f t="shared" si="378"/>
        <v>1.1109819322140339E-2</v>
      </c>
      <c r="L3941" s="26"/>
      <c r="M3941" s="26"/>
      <c r="N3941" s="2">
        <v>1194444</v>
      </c>
      <c r="O3941" s="26"/>
      <c r="P3941" s="26"/>
      <c r="Q3941" s="26"/>
      <c r="R3941" s="26"/>
      <c r="S3941" s="26"/>
      <c r="T3941" s="26"/>
      <c r="U3941" s="26"/>
      <c r="V3941" s="26"/>
    </row>
    <row r="3942" spans="1:22" ht="14.5" x14ac:dyDescent="0.35">
      <c r="A3942" s="15">
        <v>33</v>
      </c>
      <c r="B3942" s="8">
        <v>180</v>
      </c>
      <c r="C3942" s="8">
        <v>1194444.4443000001</v>
      </c>
      <c r="D3942" s="8">
        <v>8833.3333320000002</v>
      </c>
      <c r="E3942" s="2">
        <v>900</v>
      </c>
      <c r="F3942" s="2">
        <v>3264.14013671875</v>
      </c>
      <c r="G3942" s="2">
        <v>538.55712890625</v>
      </c>
      <c r="H3942" s="1">
        <v>3199.4519067695028</v>
      </c>
      <c r="I3942" s="1">
        <v>538.74896906516346</v>
      </c>
      <c r="J3942" s="1">
        <f t="shared" si="377"/>
        <v>-1.9817847040805829</v>
      </c>
      <c r="K3942" s="1">
        <f t="shared" si="378"/>
        <v>3.5621134438062453E-2</v>
      </c>
      <c r="L3942" s="26"/>
      <c r="M3942" s="26"/>
      <c r="N3942" s="2">
        <v>1194444</v>
      </c>
      <c r="O3942" s="26"/>
      <c r="P3942" s="26"/>
      <c r="Q3942" s="26"/>
      <c r="R3942" s="26"/>
      <c r="S3942" s="26"/>
      <c r="T3942" s="26"/>
      <c r="U3942" s="26"/>
      <c r="V3942" s="26"/>
    </row>
    <row r="3943" spans="1:22" ht="14.5" x14ac:dyDescent="0.35">
      <c r="A3943" s="15">
        <v>33</v>
      </c>
      <c r="B3943" s="8">
        <v>180</v>
      </c>
      <c r="C3943" s="8">
        <v>1194444.4443000001</v>
      </c>
      <c r="D3943" s="8">
        <v>8833.3333320000002</v>
      </c>
      <c r="E3943" s="2">
        <v>930</v>
      </c>
      <c r="F3943" s="2">
        <v>6438.3505859375</v>
      </c>
      <c r="G3943" s="2">
        <v>885.03631591796898</v>
      </c>
      <c r="H3943" s="1">
        <v>6056.5950987059814</v>
      </c>
      <c r="I3943" s="1">
        <v>862.0160507169187</v>
      </c>
      <c r="J3943" s="1">
        <f t="shared" si="377"/>
        <v>-5.929398875316612</v>
      </c>
      <c r="K3943" s="1">
        <f t="shared" si="378"/>
        <v>-2.6010531756737483</v>
      </c>
      <c r="L3943" s="26"/>
      <c r="M3943" s="26"/>
      <c r="N3943" s="2">
        <v>0</v>
      </c>
      <c r="O3943" s="26"/>
      <c r="P3943" s="26"/>
      <c r="Q3943" s="26"/>
      <c r="R3943" s="26"/>
      <c r="S3943" s="26"/>
      <c r="T3943" s="26"/>
      <c r="U3943" s="26"/>
      <c r="V3943" s="26"/>
    </row>
    <row r="3944" spans="1:22" ht="14.5" x14ac:dyDescent="0.35">
      <c r="A3944" s="15">
        <v>33</v>
      </c>
      <c r="B3944" s="8">
        <v>180</v>
      </c>
      <c r="C3944" s="8">
        <v>1194444.4443000001</v>
      </c>
      <c r="D3944" s="8">
        <v>8833.3333320000002</v>
      </c>
      <c r="E3944" s="2">
        <v>960</v>
      </c>
      <c r="F3944" s="2">
        <v>9114.20703125</v>
      </c>
      <c r="G3944" s="2">
        <v>1012.00524902344</v>
      </c>
      <c r="H3944" s="1">
        <v>9491.2245973173085</v>
      </c>
      <c r="I3944" s="1">
        <v>952.1657597284244</v>
      </c>
      <c r="J3944" s="1">
        <f t="shared" si="377"/>
        <v>4.1365920784399952</v>
      </c>
      <c r="K3944" s="1">
        <f t="shared" si="378"/>
        <v>-5.9129623440944821</v>
      </c>
      <c r="L3944" s="26"/>
      <c r="M3944" s="26"/>
      <c r="N3944" s="2">
        <v>0</v>
      </c>
      <c r="O3944" s="26"/>
      <c r="P3944" s="26"/>
      <c r="Q3944" s="26"/>
      <c r="R3944" s="26"/>
      <c r="S3944" s="26"/>
      <c r="T3944" s="26"/>
      <c r="U3944" s="26"/>
      <c r="V3944" s="26"/>
    </row>
    <row r="3945" spans="1:22" ht="14.5" x14ac:dyDescent="0.35">
      <c r="A3945" s="15">
        <v>33</v>
      </c>
      <c r="B3945" s="8">
        <v>180</v>
      </c>
      <c r="C3945" s="8">
        <v>1194444.4443000001</v>
      </c>
      <c r="D3945" s="8">
        <v>8833.3333320000002</v>
      </c>
      <c r="E3945" s="2">
        <v>990</v>
      </c>
      <c r="F3945" s="2">
        <v>12252.4970703125</v>
      </c>
      <c r="G3945" s="2">
        <v>1016.62829589844</v>
      </c>
      <c r="H3945" s="1">
        <v>9678.4292087692247</v>
      </c>
      <c r="I3945" s="1">
        <v>988.778175994452</v>
      </c>
      <c r="J3945" s="1">
        <f t="shared" si="377"/>
        <v>-21.008516441764176</v>
      </c>
      <c r="K3945" s="1">
        <f t="shared" si="378"/>
        <v>-2.7394594480941143</v>
      </c>
      <c r="L3945" s="26"/>
      <c r="M3945" s="26"/>
      <c r="N3945" s="2">
        <v>2.1042295713486399E-14</v>
      </c>
      <c r="O3945" s="26"/>
      <c r="P3945" s="26"/>
      <c r="Q3945" s="26"/>
      <c r="R3945" s="26"/>
      <c r="S3945" s="26"/>
      <c r="T3945" s="26"/>
      <c r="U3945" s="26"/>
      <c r="V3945" s="26"/>
    </row>
    <row r="3946" spans="1:22" ht="14.5" x14ac:dyDescent="0.35">
      <c r="A3946" s="15">
        <v>33</v>
      </c>
      <c r="B3946" s="8">
        <v>180</v>
      </c>
      <c r="C3946" s="8">
        <v>1194444.4443000001</v>
      </c>
      <c r="D3946" s="8">
        <v>8833.3333320000002</v>
      </c>
      <c r="E3946" s="2">
        <v>1020</v>
      </c>
      <c r="F3946" s="2">
        <v>9099.595703125</v>
      </c>
      <c r="G3946" s="2">
        <v>809.65374755859398</v>
      </c>
      <c r="H3946" s="1">
        <v>9709.0020937894806</v>
      </c>
      <c r="I3946" s="1">
        <v>901.2074418292342</v>
      </c>
      <c r="J3946" s="1">
        <f t="shared" si="377"/>
        <v>6.6970710627857573</v>
      </c>
      <c r="K3946" s="1">
        <f t="shared" si="378"/>
        <v>11.307758970635104</v>
      </c>
      <c r="L3946" s="26"/>
      <c r="M3946" s="26"/>
      <c r="N3946" s="2">
        <v>0</v>
      </c>
      <c r="O3946" s="26"/>
      <c r="P3946" s="26"/>
      <c r="Q3946" s="26"/>
      <c r="R3946" s="26"/>
      <c r="S3946" s="26"/>
      <c r="T3946" s="26"/>
      <c r="U3946" s="26"/>
      <c r="V3946" s="26"/>
    </row>
    <row r="3947" spans="1:22" ht="14.5" x14ac:dyDescent="0.35">
      <c r="A3947" s="15">
        <v>33</v>
      </c>
      <c r="B3947" s="8">
        <v>180</v>
      </c>
      <c r="C3947" s="8">
        <v>1194444.4443000001</v>
      </c>
      <c r="D3947" s="8">
        <v>8833.3333320000002</v>
      </c>
      <c r="E3947" s="2">
        <v>1050</v>
      </c>
      <c r="F3947" s="2">
        <v>8953.53515625</v>
      </c>
      <c r="G3947" s="2">
        <v>798.01654052734398</v>
      </c>
      <c r="H3947" s="1">
        <v>9698.0436844982414</v>
      </c>
      <c r="I3947" s="1">
        <v>897.98054261930974</v>
      </c>
      <c r="J3947" s="1">
        <f t="shared" si="377"/>
        <v>8.3152466065712431</v>
      </c>
      <c r="K3947" s="1">
        <f t="shared" si="378"/>
        <v>12.526557660810855</v>
      </c>
      <c r="L3947" s="26"/>
      <c r="M3947" s="26"/>
      <c r="N3947" s="2">
        <v>4.2083466567218901E-14</v>
      </c>
      <c r="O3947" s="26"/>
      <c r="P3947" s="26"/>
      <c r="Q3947" s="26"/>
      <c r="R3947" s="26"/>
      <c r="S3947" s="26"/>
      <c r="T3947" s="26"/>
      <c r="U3947" s="26"/>
      <c r="V3947" s="26"/>
    </row>
    <row r="3948" spans="1:22" ht="14.5" x14ac:dyDescent="0.35">
      <c r="A3948" s="15">
        <v>33</v>
      </c>
      <c r="B3948" s="8">
        <v>180</v>
      </c>
      <c r="C3948" s="8">
        <v>1194444.4443000001</v>
      </c>
      <c r="D3948" s="8">
        <v>8833.3333320000002</v>
      </c>
      <c r="E3948" s="2">
        <v>1080</v>
      </c>
      <c r="F3948" s="2">
        <v>8835.6201171875</v>
      </c>
      <c r="G3948" s="2">
        <v>775.70611572265602</v>
      </c>
      <c r="H3948" s="1">
        <v>9694.9615158395736</v>
      </c>
      <c r="I3948" s="1">
        <v>859.54554307096441</v>
      </c>
      <c r="J3948" s="1">
        <f t="shared" si="377"/>
        <v>9.7258753460941438</v>
      </c>
      <c r="K3948" s="1">
        <f t="shared" si="378"/>
        <v>10.808143141968488</v>
      </c>
      <c r="L3948" s="26"/>
      <c r="M3948" s="26"/>
      <c r="N3948" s="2">
        <v>3.4718126810939801E-13</v>
      </c>
      <c r="O3948" s="26"/>
      <c r="P3948" s="26"/>
      <c r="Q3948" s="26"/>
      <c r="R3948" s="26"/>
      <c r="S3948" s="26"/>
      <c r="T3948" s="26"/>
      <c r="U3948" s="26"/>
      <c r="V3948" s="26"/>
    </row>
    <row r="3949" spans="1:22" ht="14.5" x14ac:dyDescent="0.35">
      <c r="A3949" s="15">
        <v>33</v>
      </c>
      <c r="B3949" s="8">
        <v>180</v>
      </c>
      <c r="C3949" s="8">
        <v>1194444.4443000001</v>
      </c>
      <c r="D3949" s="8">
        <v>8833.3333320000002</v>
      </c>
      <c r="E3949" s="2">
        <v>1110</v>
      </c>
      <c r="F3949" s="2">
        <v>6367.29248046875</v>
      </c>
      <c r="G3949" s="2">
        <v>538.80615234375</v>
      </c>
      <c r="H3949" s="1">
        <v>6280.0876042934424</v>
      </c>
      <c r="I3949" s="1">
        <v>523.04732029358479</v>
      </c>
      <c r="J3949" s="1">
        <f t="shared" si="377"/>
        <v>-1.3695754740779198</v>
      </c>
      <c r="K3949" s="1">
        <f t="shared" si="378"/>
        <v>-2.9247683942761142</v>
      </c>
      <c r="L3949" s="26"/>
      <c r="M3949" s="26"/>
      <c r="N3949" s="2">
        <v>1194444</v>
      </c>
      <c r="O3949" s="26"/>
      <c r="P3949" s="26"/>
      <c r="Q3949" s="26"/>
      <c r="R3949" s="26"/>
      <c r="S3949" s="26"/>
      <c r="T3949" s="26"/>
      <c r="U3949" s="26"/>
      <c r="V3949" s="26"/>
    </row>
    <row r="3950" spans="1:22" ht="14.5" x14ac:dyDescent="0.35">
      <c r="A3950" s="15">
        <v>33</v>
      </c>
      <c r="B3950" s="8">
        <v>180</v>
      </c>
      <c r="C3950" s="8">
        <v>1194444.4443000001</v>
      </c>
      <c r="D3950" s="8">
        <v>8833.3333320000002</v>
      </c>
      <c r="E3950" s="2">
        <v>1140</v>
      </c>
      <c r="F3950" s="2">
        <v>5612.3134765625</v>
      </c>
      <c r="G3950" s="2">
        <v>478.50152587890602</v>
      </c>
      <c r="H3950" s="1">
        <v>5283.8239319458198</v>
      </c>
      <c r="I3950" s="1">
        <v>479.4285543731321</v>
      </c>
      <c r="J3950" s="1">
        <f t="shared" si="377"/>
        <v>-5.8530149106688452</v>
      </c>
      <c r="K3950" s="1">
        <f t="shared" si="378"/>
        <v>0.19373574462972162</v>
      </c>
      <c r="L3950" s="26"/>
      <c r="M3950" s="26"/>
      <c r="N3950" s="2">
        <v>1194444</v>
      </c>
      <c r="O3950" s="26"/>
      <c r="P3950" s="26"/>
      <c r="Q3950" s="26"/>
      <c r="R3950" s="26"/>
      <c r="S3950" s="26"/>
      <c r="T3950" s="26"/>
      <c r="U3950" s="26"/>
      <c r="V3950" s="26"/>
    </row>
    <row r="3951" spans="1:22" ht="14.5" x14ac:dyDescent="0.35">
      <c r="A3951" s="15">
        <v>33</v>
      </c>
      <c r="B3951" s="8">
        <v>180</v>
      </c>
      <c r="C3951" s="8">
        <v>1194444.4443000001</v>
      </c>
      <c r="D3951" s="8">
        <v>8833.3333320000002</v>
      </c>
      <c r="E3951" s="2">
        <v>1170</v>
      </c>
      <c r="F3951" s="2">
        <v>5100.39990234375</v>
      </c>
      <c r="G3951" s="2">
        <v>449.71063232421898</v>
      </c>
      <c r="H3951" s="1">
        <v>5106.6577210078112</v>
      </c>
      <c r="I3951" s="1">
        <v>469.9835500262754</v>
      </c>
      <c r="J3951" s="1">
        <f t="shared" si="377"/>
        <v>0.12269270613830933</v>
      </c>
      <c r="K3951" s="1">
        <f t="shared" si="378"/>
        <v>4.5079916383743965</v>
      </c>
      <c r="L3951" s="26"/>
      <c r="M3951" s="26"/>
      <c r="N3951" s="2">
        <v>1194444</v>
      </c>
      <c r="O3951" s="26"/>
      <c r="P3951" s="26"/>
      <c r="Q3951" s="26"/>
      <c r="R3951" s="26"/>
      <c r="S3951" s="26"/>
      <c r="T3951" s="26"/>
      <c r="U3951" s="26"/>
      <c r="V3951" s="26"/>
    </row>
    <row r="3952" spans="1:22" ht="14.5" x14ac:dyDescent="0.35">
      <c r="A3952" s="15">
        <v>33</v>
      </c>
      <c r="B3952" s="8">
        <v>180</v>
      </c>
      <c r="C3952" s="8">
        <v>1194444.4443000001</v>
      </c>
      <c r="D3952" s="8">
        <v>8833.3333320000002</v>
      </c>
      <c r="E3952" s="2">
        <v>1200</v>
      </c>
      <c r="F3952" s="2">
        <v>5178.42138671875</v>
      </c>
      <c r="G3952" s="2">
        <v>447.1650390625</v>
      </c>
      <c r="H3952" s="1">
        <v>5294.8835329189251</v>
      </c>
      <c r="I3952" s="1">
        <v>466.91094726614051</v>
      </c>
      <c r="J3952" s="1">
        <f t="shared" si="377"/>
        <v>2.2489893638024316</v>
      </c>
      <c r="K3952" s="1">
        <f t="shared" si="378"/>
        <v>4.4157987496157176</v>
      </c>
      <c r="L3952" s="26"/>
      <c r="M3952" s="26"/>
      <c r="N3952" s="2">
        <v>1194444</v>
      </c>
      <c r="O3952" s="26"/>
      <c r="P3952" s="26"/>
      <c r="Q3952" s="26"/>
      <c r="R3952" s="26"/>
      <c r="S3952" s="26"/>
      <c r="T3952" s="26"/>
      <c r="U3952" s="26"/>
      <c r="V3952" s="26"/>
    </row>
    <row r="3953" spans="1:22" ht="14.5" x14ac:dyDescent="0.35">
      <c r="A3953" s="15">
        <v>33</v>
      </c>
      <c r="B3953" s="8">
        <v>180</v>
      </c>
      <c r="C3953" s="8">
        <v>1194444.4443000001</v>
      </c>
      <c r="D3953" s="8">
        <v>8833.3333320000002</v>
      </c>
      <c r="E3953" s="2">
        <v>1230</v>
      </c>
      <c r="F3953" s="2">
        <v>5564.80224609375</v>
      </c>
      <c r="G3953" s="2">
        <v>448.58621215820301</v>
      </c>
      <c r="H3953" s="1">
        <v>5471.6974296985099</v>
      </c>
      <c r="I3953" s="1">
        <v>464.87686222974759</v>
      </c>
      <c r="J3953" s="1">
        <f t="shared" si="377"/>
        <v>-1.6731019769947009</v>
      </c>
      <c r="K3953" s="1">
        <f t="shared" si="378"/>
        <v>3.6315538975592387</v>
      </c>
      <c r="L3953" s="26"/>
      <c r="M3953" s="26"/>
      <c r="N3953" s="2">
        <v>1194444</v>
      </c>
      <c r="O3953" s="26"/>
      <c r="P3953" s="26"/>
      <c r="Q3953" s="26"/>
      <c r="R3953" s="26"/>
      <c r="S3953" s="26"/>
      <c r="T3953" s="26"/>
      <c r="U3953" s="26"/>
      <c r="V3953" s="26"/>
    </row>
    <row r="3954" spans="1:22" ht="14.5" x14ac:dyDescent="0.35">
      <c r="A3954" s="15">
        <v>33</v>
      </c>
      <c r="B3954" s="8">
        <v>180</v>
      </c>
      <c r="C3954" s="8">
        <v>1194444.4443000001</v>
      </c>
      <c r="D3954" s="8">
        <v>8833.3333320000002</v>
      </c>
      <c r="E3954" s="2">
        <v>1260</v>
      </c>
      <c r="F3954" s="2">
        <v>5581.2978515625</v>
      </c>
      <c r="G3954" s="2">
        <v>434.50732421875</v>
      </c>
      <c r="H3954" s="1">
        <v>5564.4191821194236</v>
      </c>
      <c r="I3954" s="1">
        <v>462.94757619641678</v>
      </c>
      <c r="J3954" s="1">
        <f t="shared" si="377"/>
        <v>-0.30241477684892237</v>
      </c>
      <c r="K3954" s="1">
        <f t="shared" si="378"/>
        <v>6.5454022043938451</v>
      </c>
      <c r="L3954" s="26"/>
      <c r="M3954" s="26"/>
      <c r="N3954" s="2">
        <v>1194444</v>
      </c>
      <c r="O3954" s="26"/>
      <c r="P3954" s="26"/>
      <c r="Q3954" s="26"/>
      <c r="R3954" s="26"/>
      <c r="S3954" s="26"/>
      <c r="T3954" s="26"/>
      <c r="U3954" s="26"/>
      <c r="V3954" s="26"/>
    </row>
    <row r="3955" spans="1:22" ht="14.5" x14ac:dyDescent="0.35">
      <c r="A3955" s="15">
        <v>33</v>
      </c>
      <c r="B3955" s="8">
        <v>180</v>
      </c>
      <c r="C3955" s="8">
        <v>1194444.4443000001</v>
      </c>
      <c r="D3955" s="8">
        <v>8833.3333320000002</v>
      </c>
      <c r="E3955" s="2">
        <v>1290</v>
      </c>
      <c r="F3955" s="2">
        <v>9113.009765625</v>
      </c>
      <c r="G3955" s="2">
        <v>656.79620361328102</v>
      </c>
      <c r="H3955" s="1">
        <v>9012.3855587278667</v>
      </c>
      <c r="I3955" s="1">
        <v>616.50880781390606</v>
      </c>
      <c r="J3955" s="1">
        <f t="shared" si="377"/>
        <v>-1.1041819276513429</v>
      </c>
      <c r="K3955" s="1">
        <f t="shared" si="378"/>
        <v>-6.1339264109230474</v>
      </c>
      <c r="L3955" s="26"/>
      <c r="M3955" s="26"/>
      <c r="N3955" s="2">
        <v>0</v>
      </c>
      <c r="O3955" s="26"/>
      <c r="P3955" s="26"/>
      <c r="Q3955" s="26"/>
      <c r="R3955" s="26"/>
      <c r="S3955" s="26"/>
      <c r="T3955" s="26"/>
      <c r="U3955" s="26"/>
      <c r="V3955" s="26"/>
    </row>
    <row r="3956" spans="1:22" ht="14.5" x14ac:dyDescent="0.35">
      <c r="A3956" s="15">
        <v>33</v>
      </c>
      <c r="B3956" s="8">
        <v>180</v>
      </c>
      <c r="C3956" s="8">
        <v>1194444.4443000001</v>
      </c>
      <c r="D3956" s="8">
        <v>8833.3333320000002</v>
      </c>
      <c r="E3956" s="2">
        <v>1320</v>
      </c>
      <c r="F3956" s="2">
        <v>9313.91015625</v>
      </c>
      <c r="G3956" s="2">
        <v>503.92367553710898</v>
      </c>
      <c r="H3956" s="1">
        <v>10678.41562097265</v>
      </c>
      <c r="I3956" s="1">
        <v>546.10839431519491</v>
      </c>
      <c r="J3956" s="1">
        <f t="shared" si="377"/>
        <v>14.650189252759894</v>
      </c>
      <c r="K3956" s="1">
        <f t="shared" si="378"/>
        <v>8.3712516053394772</v>
      </c>
      <c r="L3956" s="26"/>
      <c r="M3956" s="26"/>
      <c r="N3956" s="2">
        <v>0</v>
      </c>
      <c r="O3956" s="26"/>
      <c r="P3956" s="26"/>
      <c r="Q3956" s="26"/>
      <c r="R3956" s="26"/>
      <c r="S3956" s="26"/>
      <c r="T3956" s="26"/>
      <c r="U3956" s="26"/>
      <c r="V3956" s="26"/>
    </row>
    <row r="3957" spans="1:22" ht="14.5" x14ac:dyDescent="0.35">
      <c r="A3957" s="15">
        <v>33</v>
      </c>
      <c r="B3957" s="8">
        <v>180</v>
      </c>
      <c r="C3957" s="8">
        <v>1194444.4443000001</v>
      </c>
      <c r="D3957" s="8">
        <v>8833.3333320000002</v>
      </c>
      <c r="E3957" s="2">
        <v>1350</v>
      </c>
      <c r="F3957" s="2">
        <v>12952.7314453125</v>
      </c>
      <c r="G3957" s="2">
        <v>541.29791259765602</v>
      </c>
      <c r="H3957" s="1">
        <v>11728.24775595354</v>
      </c>
      <c r="I3957" s="1">
        <v>565.98519450783374</v>
      </c>
      <c r="J3957" s="1">
        <f t="shared" si="377"/>
        <v>-9.4534785541476793</v>
      </c>
      <c r="K3957" s="1">
        <f t="shared" si="378"/>
        <v>4.5607569021844068</v>
      </c>
      <c r="L3957" s="26"/>
      <c r="M3957" s="26"/>
      <c r="N3957" s="2">
        <v>2.5249580529705702E-13</v>
      </c>
      <c r="O3957" s="26"/>
      <c r="P3957" s="26"/>
      <c r="Q3957" s="26"/>
      <c r="R3957" s="26"/>
      <c r="S3957" s="26"/>
      <c r="T3957" s="26"/>
      <c r="U3957" s="26"/>
      <c r="V3957" s="26"/>
    </row>
    <row r="3958" spans="1:22" ht="14.5" x14ac:dyDescent="0.35">
      <c r="A3958" s="15">
        <v>33</v>
      </c>
      <c r="B3958" s="8">
        <v>180</v>
      </c>
      <c r="C3958" s="8">
        <v>1194444.4443000001</v>
      </c>
      <c r="D3958" s="8">
        <v>8833.3333320000002</v>
      </c>
      <c r="E3958" s="2">
        <v>1380</v>
      </c>
      <c r="F3958" s="2">
        <v>14000.63671875</v>
      </c>
      <c r="G3958" s="2">
        <v>617.55645751953102</v>
      </c>
      <c r="H3958" s="1">
        <v>12615.35066939731</v>
      </c>
      <c r="I3958" s="1">
        <v>620.47789012748296</v>
      </c>
      <c r="J3958" s="1">
        <f t="shared" si="377"/>
        <v>-9.8944503538005524</v>
      </c>
      <c r="K3958" s="1">
        <f t="shared" si="378"/>
        <v>0.47306324342977957</v>
      </c>
      <c r="L3958" s="26"/>
      <c r="M3958" s="26"/>
      <c r="N3958" s="2">
        <v>8.4165937023691906E-14</v>
      </c>
      <c r="O3958" s="26"/>
      <c r="P3958" s="26"/>
      <c r="Q3958" s="26"/>
      <c r="R3958" s="26"/>
      <c r="S3958" s="26"/>
      <c r="T3958" s="26"/>
      <c r="U3958" s="26"/>
      <c r="V3958" s="26"/>
    </row>
    <row r="3959" spans="1:22" ht="14.5" x14ac:dyDescent="0.35">
      <c r="A3959" s="15">
        <v>33</v>
      </c>
      <c r="B3959" s="8">
        <v>180</v>
      </c>
      <c r="C3959" s="8">
        <v>1194444.4443000001</v>
      </c>
      <c r="D3959" s="8">
        <v>8833.3333320000002</v>
      </c>
      <c r="E3959" s="2">
        <v>1410</v>
      </c>
      <c r="F3959" s="2">
        <v>14751.4970703125</v>
      </c>
      <c r="G3959" s="2">
        <v>745.2587890625</v>
      </c>
      <c r="H3959" s="1">
        <v>13281.073105476051</v>
      </c>
      <c r="I3959" s="1">
        <v>672.17653381525133</v>
      </c>
      <c r="J3959" s="1">
        <f t="shared" si="377"/>
        <v>-9.9679643213683615</v>
      </c>
      <c r="K3959" s="1">
        <f t="shared" si="378"/>
        <v>-9.8062923000455537</v>
      </c>
      <c r="L3959" s="26"/>
      <c r="M3959" s="26"/>
      <c r="N3959" s="2">
        <v>0</v>
      </c>
      <c r="O3959" s="26"/>
      <c r="P3959" s="26"/>
      <c r="Q3959" s="26"/>
      <c r="R3959" s="26"/>
      <c r="S3959" s="26"/>
      <c r="T3959" s="26"/>
      <c r="U3959" s="26"/>
      <c r="V3959" s="26"/>
    </row>
    <row r="3960" spans="1:22" ht="14.5" x14ac:dyDescent="0.35">
      <c r="A3960" s="15">
        <v>33</v>
      </c>
      <c r="B3960" s="8">
        <v>180</v>
      </c>
      <c r="C3960" s="8">
        <v>1194444.4443000001</v>
      </c>
      <c r="D3960" s="8">
        <v>8833.3333320000002</v>
      </c>
      <c r="E3960" s="2">
        <v>1440</v>
      </c>
      <c r="F3960" s="2">
        <v>10901.9677734375</v>
      </c>
      <c r="G3960" s="2">
        <v>681.24523925781205</v>
      </c>
      <c r="H3960" s="1">
        <v>13852.242591037721</v>
      </c>
      <c r="I3960" s="1">
        <v>681.28229956380449</v>
      </c>
      <c r="J3960" s="1">
        <f t="shared" si="377"/>
        <v>27.061855977858656</v>
      </c>
      <c r="K3960" s="1">
        <f t="shared" si="378"/>
        <v>5.44008293295616E-3</v>
      </c>
      <c r="L3960" s="26"/>
      <c r="M3960" s="26"/>
      <c r="N3960" s="2">
        <v>0</v>
      </c>
      <c r="O3960" s="26"/>
      <c r="P3960" s="26"/>
      <c r="Q3960" s="26"/>
      <c r="R3960" s="26"/>
      <c r="S3960" s="26"/>
      <c r="T3960" s="26"/>
      <c r="U3960" s="26"/>
      <c r="V3960" s="26"/>
    </row>
    <row r="3961" spans="1:22" ht="14.5" x14ac:dyDescent="0.35">
      <c r="A3961" s="15">
        <v>33</v>
      </c>
      <c r="B3961" s="8">
        <v>180</v>
      </c>
      <c r="C3961" s="8">
        <v>1194444.4443000001</v>
      </c>
      <c r="D3961" s="8">
        <v>8833.3333320000002</v>
      </c>
      <c r="E3961" s="2">
        <v>1470</v>
      </c>
      <c r="F3961" s="2">
        <v>7491.02685546875</v>
      </c>
      <c r="G3961" s="2">
        <v>512.47686767578102</v>
      </c>
      <c r="H3961" s="1">
        <v>8309.8646282839854</v>
      </c>
      <c r="I3961" s="1">
        <v>502.83351028073139</v>
      </c>
      <c r="J3961" s="1">
        <f t="shared" si="377"/>
        <v>10.930914928137669</v>
      </c>
      <c r="K3961" s="1">
        <f t="shared" si="378"/>
        <v>-1.881715644802628</v>
      </c>
      <c r="L3961" s="26"/>
      <c r="M3961" s="26"/>
      <c r="N3961" s="2">
        <v>1194444</v>
      </c>
      <c r="O3961" s="26"/>
      <c r="P3961" s="26"/>
      <c r="Q3961" s="26"/>
      <c r="R3961" s="26"/>
      <c r="S3961" s="26"/>
      <c r="T3961" s="26"/>
      <c r="U3961" s="26"/>
      <c r="V3961" s="26"/>
    </row>
    <row r="3962" spans="1:22" ht="14.5" x14ac:dyDescent="0.35">
      <c r="A3962" s="15">
        <v>33</v>
      </c>
      <c r="B3962" s="8">
        <v>180</v>
      </c>
      <c r="C3962" s="8">
        <v>1194444.4443000001</v>
      </c>
      <c r="D3962" s="8">
        <v>8833.3333320000002</v>
      </c>
      <c r="E3962" s="2">
        <v>1500</v>
      </c>
      <c r="F3962" s="2">
        <v>6955.97998046875</v>
      </c>
      <c r="G3962" s="2">
        <v>486.62936401367199</v>
      </c>
      <c r="H3962" s="1">
        <v>7179.1367063817106</v>
      </c>
      <c r="I3962" s="1">
        <v>473.27248355967828</v>
      </c>
      <c r="J3962" s="1">
        <f t="shared" si="377"/>
        <v>3.2081277769566339</v>
      </c>
      <c r="K3962" s="1">
        <f t="shared" si="378"/>
        <v>-2.7447748618840939</v>
      </c>
      <c r="L3962" s="26"/>
      <c r="M3962" s="26"/>
      <c r="N3962" s="2">
        <v>1194444</v>
      </c>
      <c r="O3962" s="26"/>
      <c r="P3962" s="26"/>
      <c r="Q3962" s="26"/>
      <c r="R3962" s="26"/>
      <c r="S3962" s="26"/>
      <c r="T3962" s="26"/>
      <c r="U3962" s="26"/>
      <c r="V3962" s="26"/>
    </row>
    <row r="3963" spans="1:22" ht="14.5" x14ac:dyDescent="0.35">
      <c r="A3963" s="15">
        <v>33</v>
      </c>
      <c r="B3963" s="8">
        <v>180</v>
      </c>
      <c r="C3963" s="8">
        <v>1194444.4443000001</v>
      </c>
      <c r="D3963" s="8">
        <v>8833.3333320000002</v>
      </c>
      <c r="E3963" s="2">
        <v>1530</v>
      </c>
      <c r="F3963" s="2">
        <v>6888.9990234375</v>
      </c>
      <c r="G3963" s="2">
        <v>478.66781616210898</v>
      </c>
      <c r="H3963" s="1">
        <v>7123.7198709172953</v>
      </c>
      <c r="I3963" s="1">
        <v>478.10749259372659</v>
      </c>
      <c r="J3963" s="1">
        <f t="shared" si="377"/>
        <v>3.4071836370020767</v>
      </c>
      <c r="K3963" s="1">
        <f t="shared" si="378"/>
        <v>-0.11705896019393619</v>
      </c>
      <c r="L3963" s="26"/>
      <c r="M3963" s="26"/>
      <c r="N3963" s="2">
        <v>1194444</v>
      </c>
      <c r="O3963" s="26"/>
      <c r="P3963" s="26"/>
      <c r="Q3963" s="26"/>
      <c r="R3963" s="26"/>
      <c r="S3963" s="26"/>
      <c r="T3963" s="26"/>
      <c r="U3963" s="26"/>
      <c r="V3963" s="26"/>
    </row>
    <row r="3964" spans="1:22" ht="14.5" x14ac:dyDescent="0.35">
      <c r="A3964" s="15">
        <v>33</v>
      </c>
      <c r="B3964" s="8">
        <v>180</v>
      </c>
      <c r="C3964" s="8">
        <v>1194444.4443000001</v>
      </c>
      <c r="D3964" s="8">
        <v>8833.3333320000002</v>
      </c>
      <c r="E3964" s="2">
        <v>1560</v>
      </c>
      <c r="F3964" s="2">
        <v>6949.92626953125</v>
      </c>
      <c r="G3964" s="2">
        <v>472.31527709960898</v>
      </c>
      <c r="H3964" s="1">
        <v>7396.8176529922857</v>
      </c>
      <c r="I3964" s="1">
        <v>480.78653028963743</v>
      </c>
      <c r="J3964" s="1">
        <f t="shared" si="377"/>
        <v>6.4301600640027674</v>
      </c>
      <c r="K3964" s="1">
        <f t="shared" si="378"/>
        <v>1.793559006189398</v>
      </c>
      <c r="L3964" s="26"/>
      <c r="M3964" s="26"/>
      <c r="N3964" s="2">
        <v>1194444</v>
      </c>
      <c r="O3964" s="26"/>
      <c r="P3964" s="26"/>
      <c r="Q3964" s="26"/>
      <c r="R3964" s="26"/>
      <c r="S3964" s="26"/>
      <c r="T3964" s="26"/>
      <c r="U3964" s="26"/>
      <c r="V3964" s="26"/>
    </row>
    <row r="3965" spans="1:22" ht="14.5" x14ac:dyDescent="0.35">
      <c r="A3965" s="15">
        <v>33</v>
      </c>
      <c r="B3965" s="8">
        <v>180</v>
      </c>
      <c r="C3965" s="8">
        <v>1194444.4443000001</v>
      </c>
      <c r="D3965" s="8">
        <v>8833.3333320000002</v>
      </c>
      <c r="E3965" s="2">
        <v>1590</v>
      </c>
      <c r="F3965" s="2">
        <v>7529.1494140625</v>
      </c>
      <c r="G3965" s="2">
        <v>474.51705932617199</v>
      </c>
      <c r="H3965" s="1">
        <v>7770.2799445612263</v>
      </c>
      <c r="I3965" s="1">
        <v>482.6701728050196</v>
      </c>
      <c r="J3965" s="1">
        <f t="shared" si="377"/>
        <v>3.2026264487241676</v>
      </c>
      <c r="K3965" s="1">
        <f t="shared" si="378"/>
        <v>1.7181918581442093</v>
      </c>
      <c r="L3965" s="26"/>
      <c r="M3965" s="26"/>
      <c r="N3965" s="2">
        <v>1194444</v>
      </c>
      <c r="O3965" s="26"/>
      <c r="P3965" s="26"/>
      <c r="Q3965" s="26"/>
      <c r="R3965" s="26"/>
      <c r="S3965" s="26"/>
      <c r="T3965" s="26"/>
      <c r="U3965" s="26"/>
      <c r="V3965" s="26"/>
    </row>
    <row r="3966" spans="1:22" ht="14.5" x14ac:dyDescent="0.35">
      <c r="A3966" s="15">
        <v>33</v>
      </c>
      <c r="B3966" s="8">
        <v>180</v>
      </c>
      <c r="C3966" s="8">
        <v>1194444.4443000001</v>
      </c>
      <c r="D3966" s="8">
        <v>8833.3333320000002</v>
      </c>
      <c r="E3966" s="2">
        <v>1620</v>
      </c>
      <c r="F3966" s="2">
        <v>8266.43359375</v>
      </c>
      <c r="G3966" s="2">
        <v>475.56164550781301</v>
      </c>
      <c r="H3966" s="1">
        <v>8174.4079575558044</v>
      </c>
      <c r="I3966" s="1">
        <v>484.26035953867739</v>
      </c>
      <c r="J3966" s="1">
        <f t="shared" si="377"/>
        <v>-1.1132447282195965</v>
      </c>
      <c r="K3966" s="1">
        <f t="shared" si="378"/>
        <v>1.8291454142765742</v>
      </c>
      <c r="L3966" s="26"/>
      <c r="M3966" s="26"/>
      <c r="N3966" s="2">
        <v>1194444</v>
      </c>
      <c r="O3966" s="26"/>
      <c r="P3966" s="26"/>
      <c r="Q3966" s="26"/>
      <c r="R3966" s="26"/>
      <c r="S3966" s="26"/>
      <c r="T3966" s="26"/>
      <c r="U3966" s="26"/>
      <c r="V3966" s="26"/>
    </row>
    <row r="3967" spans="1:22" ht="14.5" x14ac:dyDescent="0.35">
      <c r="A3967" s="15">
        <v>33</v>
      </c>
      <c r="B3967" s="8">
        <v>180</v>
      </c>
      <c r="C3967" s="8">
        <v>1194444.4443000001</v>
      </c>
      <c r="D3967" s="8">
        <v>8833.3333320000002</v>
      </c>
      <c r="E3967" s="2">
        <v>1650</v>
      </c>
      <c r="F3967" s="2">
        <v>12564.7900390625</v>
      </c>
      <c r="G3967" s="2">
        <v>692.79962158203102</v>
      </c>
      <c r="H3967" s="1">
        <v>13286.96636048967</v>
      </c>
      <c r="I3967" s="1">
        <v>724.00110346505085</v>
      </c>
      <c r="J3967" s="1">
        <f t="shared" si="377"/>
        <v>5.747619492104576</v>
      </c>
      <c r="K3967" s="1">
        <f t="shared" si="378"/>
        <v>4.5036805608770685</v>
      </c>
      <c r="L3967" s="26"/>
      <c r="M3967" s="26"/>
      <c r="N3967" s="2">
        <v>0</v>
      </c>
      <c r="O3967" s="26"/>
      <c r="P3967" s="26"/>
      <c r="Q3967" s="26"/>
      <c r="R3967" s="26"/>
      <c r="S3967" s="26"/>
      <c r="T3967" s="26"/>
      <c r="U3967" s="26"/>
      <c r="V3967" s="26"/>
    </row>
    <row r="3968" spans="1:22" ht="14.5" x14ac:dyDescent="0.35">
      <c r="A3968" s="15">
        <v>33</v>
      </c>
      <c r="B3968" s="8">
        <v>180</v>
      </c>
      <c r="C3968" s="8">
        <v>1194444.4443000001</v>
      </c>
      <c r="D3968" s="8">
        <v>8833.3333320000002</v>
      </c>
      <c r="E3968" s="2">
        <v>1680</v>
      </c>
      <c r="F3968" s="2">
        <v>14063.609375</v>
      </c>
      <c r="G3968" s="2">
        <v>655.41271972656295</v>
      </c>
      <c r="H3968" s="1">
        <v>15202.623304800871</v>
      </c>
      <c r="I3968" s="1">
        <v>721.68038827983128</v>
      </c>
      <c r="J3968" s="1">
        <f t="shared" si="377"/>
        <v>8.0990156895684589</v>
      </c>
      <c r="K3968" s="1">
        <f t="shared" si="378"/>
        <v>10.110830406360602</v>
      </c>
      <c r="L3968" s="26"/>
      <c r="M3968" s="26"/>
      <c r="N3968" s="2">
        <v>1.15727861863847E-13</v>
      </c>
      <c r="O3968" s="26"/>
      <c r="P3968" s="26"/>
      <c r="Q3968" s="26"/>
      <c r="R3968" s="26"/>
      <c r="S3968" s="26"/>
      <c r="T3968" s="26"/>
      <c r="U3968" s="26"/>
      <c r="V3968" s="26"/>
    </row>
    <row r="3969" spans="1:22" ht="14.5" x14ac:dyDescent="0.35">
      <c r="A3969" s="15">
        <v>33</v>
      </c>
      <c r="B3969" s="8">
        <v>180</v>
      </c>
      <c r="C3969" s="8">
        <v>1194444.4443000001</v>
      </c>
      <c r="D3969" s="8">
        <v>8833.3333320000002</v>
      </c>
      <c r="E3969" s="2">
        <v>1710</v>
      </c>
      <c r="F3969" s="2">
        <v>17862.703125</v>
      </c>
      <c r="G3969" s="2">
        <v>665.10931396484398</v>
      </c>
      <c r="H3969" s="1">
        <v>17846.426812533431</v>
      </c>
      <c r="I3969" s="1">
        <v>731.4229345015757</v>
      </c>
      <c r="J3969" s="1">
        <f t="shared" si="377"/>
        <v>-9.1118977641122978E-2</v>
      </c>
      <c r="K3969" s="1">
        <f t="shared" si="378"/>
        <v>9.9703340705640588</v>
      </c>
      <c r="L3969" s="26"/>
      <c r="M3969" s="26"/>
      <c r="N3969" s="2">
        <v>3.26140102337863E-13</v>
      </c>
      <c r="O3969" s="26"/>
      <c r="P3969" s="26"/>
      <c r="Q3969" s="26"/>
      <c r="R3969" s="26"/>
      <c r="S3969" s="26"/>
      <c r="T3969" s="26"/>
      <c r="U3969" s="26"/>
      <c r="V3969" s="26"/>
    </row>
    <row r="3970" spans="1:22" ht="14.5" x14ac:dyDescent="0.35">
      <c r="A3970" s="15">
        <v>33</v>
      </c>
      <c r="B3970" s="8">
        <v>180</v>
      </c>
      <c r="C3970" s="8">
        <v>1194444.4443000001</v>
      </c>
      <c r="D3970" s="8">
        <v>8833.3333320000002</v>
      </c>
      <c r="E3970" s="2">
        <v>1740</v>
      </c>
      <c r="F3970" s="2">
        <v>17437.9375</v>
      </c>
      <c r="G3970" s="2">
        <v>679.18933105468795</v>
      </c>
      <c r="H3970" s="1">
        <v>17978.300926377939</v>
      </c>
      <c r="I3970" s="1">
        <v>746.93727304792083</v>
      </c>
      <c r="J3970" s="1">
        <f t="shared" si="377"/>
        <v>3.0987806119728241</v>
      </c>
      <c r="K3970" s="1">
        <f t="shared" si="378"/>
        <v>9.9748242346548057</v>
      </c>
      <c r="L3970" s="26"/>
      <c r="M3970" s="26"/>
      <c r="N3970" s="2">
        <v>3.1562856576397203E-14</v>
      </c>
      <c r="O3970" s="26"/>
      <c r="P3970" s="26"/>
      <c r="Q3970" s="26"/>
      <c r="R3970" s="26"/>
      <c r="S3970" s="26"/>
      <c r="T3970" s="26"/>
      <c r="U3970" s="26"/>
      <c r="V3970" s="26"/>
    </row>
    <row r="3971" spans="1:22" ht="14.5" x14ac:dyDescent="0.35">
      <c r="A3971" s="15">
        <v>33</v>
      </c>
      <c r="B3971" s="8">
        <v>180</v>
      </c>
      <c r="C3971" s="8">
        <v>1194444.4443000001</v>
      </c>
      <c r="D3971" s="8">
        <v>8833.3333320000002</v>
      </c>
      <c r="E3971" s="2">
        <v>1770</v>
      </c>
      <c r="F3971" s="2">
        <v>17204.84375</v>
      </c>
      <c r="G3971" s="2">
        <v>755.93450927734398</v>
      </c>
      <c r="H3971" s="1">
        <v>17348.85895752232</v>
      </c>
      <c r="I3971" s="1">
        <v>765.85235549513595</v>
      </c>
      <c r="J3971" s="1">
        <f t="shared" si="377"/>
        <v>0.83706199030328043</v>
      </c>
      <c r="K3971" s="1">
        <f t="shared" si="378"/>
        <v>1.3119980760334926</v>
      </c>
      <c r="L3971" s="26"/>
      <c r="M3971" s="26"/>
      <c r="N3971" s="2">
        <v>2.1042217786455299E-14</v>
      </c>
      <c r="O3971" s="26"/>
      <c r="P3971" s="26"/>
      <c r="Q3971" s="26"/>
      <c r="R3971" s="26"/>
      <c r="S3971" s="26"/>
      <c r="T3971" s="26"/>
      <c r="U3971" s="26"/>
      <c r="V3971" s="26"/>
    </row>
    <row r="3972" spans="1:22" ht="14.5" x14ac:dyDescent="0.35">
      <c r="A3972" s="15">
        <v>33</v>
      </c>
      <c r="B3972" s="8">
        <v>180</v>
      </c>
      <c r="C3972" s="8">
        <v>1194444.4443000001</v>
      </c>
      <c r="D3972" s="8">
        <v>8833.3333320000002</v>
      </c>
      <c r="E3972" s="2">
        <v>1800</v>
      </c>
      <c r="F3972" s="2">
        <v>17330.974609375</v>
      </c>
      <c r="G3972" s="2">
        <v>860.122314453125</v>
      </c>
      <c r="H3972" s="1">
        <v>16615.157991966978</v>
      </c>
      <c r="I3972" s="1">
        <v>786.33900509239004</v>
      </c>
      <c r="J3972" s="1">
        <f t="shared" si="377"/>
        <v>-4.1302733028113057</v>
      </c>
      <c r="K3972" s="1">
        <f t="shared" si="378"/>
        <v>-8.578234527916786</v>
      </c>
      <c r="L3972" s="26"/>
      <c r="M3972" s="26"/>
      <c r="N3972" s="2">
        <v>8.4165882813583294E-14</v>
      </c>
      <c r="O3972" s="26"/>
      <c r="P3972" s="26"/>
      <c r="Q3972" s="26"/>
      <c r="R3972" s="26"/>
      <c r="S3972" s="26"/>
      <c r="T3972" s="26"/>
      <c r="U3972" s="26"/>
      <c r="V3972" s="26"/>
    </row>
    <row r="3973" spans="1:22" ht="14.5" x14ac:dyDescent="0.35">
      <c r="A3973" s="15">
        <v>33</v>
      </c>
      <c r="B3973" s="8">
        <v>180</v>
      </c>
      <c r="C3973" s="8">
        <v>1194444.4443000001</v>
      </c>
      <c r="D3973" s="8">
        <v>8833.3333320000002</v>
      </c>
      <c r="E3973" s="2">
        <v>1830</v>
      </c>
      <c r="F3973" s="2">
        <v>10947.044921875</v>
      </c>
      <c r="G3973" s="2">
        <v>565.12512207031295</v>
      </c>
      <c r="H3973" s="1">
        <v>10892.89649668972</v>
      </c>
      <c r="I3973" s="1">
        <v>538.53166320148148</v>
      </c>
      <c r="J3973" s="1">
        <f t="shared" si="377"/>
        <v>-0.49463965455259462</v>
      </c>
      <c r="K3973" s="1">
        <f t="shared" si="378"/>
        <v>-4.7057647643423497</v>
      </c>
      <c r="L3973" s="26"/>
      <c r="M3973" s="26"/>
      <c r="N3973" s="2">
        <v>1194444</v>
      </c>
      <c r="O3973" s="26"/>
      <c r="P3973" s="26"/>
      <c r="Q3973" s="26"/>
      <c r="R3973" s="26"/>
      <c r="S3973" s="26"/>
      <c r="T3973" s="26"/>
      <c r="U3973" s="26"/>
      <c r="V3973" s="26"/>
    </row>
    <row r="3974" spans="1:22" ht="14.5" x14ac:dyDescent="0.35">
      <c r="A3974" s="15">
        <v>33</v>
      </c>
      <c r="B3974" s="8">
        <v>180</v>
      </c>
      <c r="C3974" s="8">
        <v>1194444.4443000001</v>
      </c>
      <c r="D3974" s="8">
        <v>8833.3333320000002</v>
      </c>
      <c r="E3974" s="2">
        <v>1860</v>
      </c>
      <c r="F3974" s="2">
        <v>8568.857421875</v>
      </c>
      <c r="G3974" s="2">
        <v>446.95104980468801</v>
      </c>
      <c r="H3974" s="1">
        <v>9032.0845155857805</v>
      </c>
      <c r="I3974" s="1">
        <v>458.961778047172</v>
      </c>
      <c r="J3974" s="1">
        <f t="shared" si="377"/>
        <v>5.4059376986274934</v>
      </c>
      <c r="K3974" s="1">
        <f t="shared" si="378"/>
        <v>2.6872580896123925</v>
      </c>
      <c r="L3974" s="26"/>
      <c r="M3974" s="26"/>
      <c r="N3974" s="2">
        <v>1194444</v>
      </c>
      <c r="O3974" s="26"/>
      <c r="P3974" s="26"/>
      <c r="Q3974" s="26"/>
      <c r="R3974" s="26"/>
      <c r="S3974" s="26"/>
      <c r="T3974" s="26"/>
      <c r="U3974" s="26"/>
      <c r="V3974" s="26"/>
    </row>
    <row r="3975" spans="1:22" ht="14.5" x14ac:dyDescent="0.35">
      <c r="A3975" s="15">
        <v>33</v>
      </c>
      <c r="B3975" s="8">
        <v>180</v>
      </c>
      <c r="C3975" s="8">
        <v>1194444.4443000001</v>
      </c>
      <c r="D3975" s="8">
        <v>8833.3333320000002</v>
      </c>
      <c r="E3975" s="2">
        <v>1890</v>
      </c>
      <c r="F3975" s="2">
        <v>8753.509765625</v>
      </c>
      <c r="G3975" s="2">
        <v>438.97595214843699</v>
      </c>
      <c r="H3975" s="1">
        <v>9160.4698373160463</v>
      </c>
      <c r="I3975" s="1">
        <v>434.99164116249187</v>
      </c>
      <c r="J3975" s="1">
        <f t="shared" si="377"/>
        <v>4.649107416195239</v>
      </c>
      <c r="K3975" s="1">
        <f t="shared" si="378"/>
        <v>-0.90763764312033302</v>
      </c>
      <c r="L3975" s="26"/>
      <c r="M3975" s="26"/>
      <c r="N3975" s="2">
        <v>1194444</v>
      </c>
      <c r="O3975" s="26"/>
      <c r="P3975" s="26"/>
      <c r="Q3975" s="26"/>
      <c r="R3975" s="26"/>
      <c r="S3975" s="26"/>
      <c r="T3975" s="26"/>
      <c r="U3975" s="26"/>
      <c r="V3975" s="26"/>
    </row>
    <row r="3976" spans="1:22" ht="14.5" x14ac:dyDescent="0.35">
      <c r="A3976" s="15">
        <v>33</v>
      </c>
      <c r="B3976" s="8">
        <v>180</v>
      </c>
      <c r="C3976" s="8">
        <v>1194444.4443000001</v>
      </c>
      <c r="D3976" s="8">
        <v>8833.3333320000002</v>
      </c>
      <c r="E3976" s="2">
        <v>1920</v>
      </c>
      <c r="F3976" s="2">
        <v>8991.7939453125</v>
      </c>
      <c r="G3976" s="2">
        <v>424.36599731445301</v>
      </c>
      <c r="H3976" s="1">
        <v>9665.7681798032881</v>
      </c>
      <c r="I3976" s="1">
        <v>425.85704059741181</v>
      </c>
      <c r="J3976" s="1">
        <f t="shared" si="377"/>
        <v>7.4954368237290039</v>
      </c>
      <c r="K3976" s="1">
        <f t="shared" si="378"/>
        <v>0.35135785911092771</v>
      </c>
      <c r="L3976" s="26"/>
      <c r="M3976" s="26"/>
      <c r="N3976" s="2">
        <v>1194444</v>
      </c>
      <c r="O3976" s="26"/>
      <c r="P3976" s="26"/>
      <c r="Q3976" s="26"/>
      <c r="R3976" s="26"/>
      <c r="S3976" s="26"/>
      <c r="T3976" s="26"/>
      <c r="U3976" s="26"/>
      <c r="V3976" s="26"/>
    </row>
    <row r="3977" spans="1:22" ht="14.5" x14ac:dyDescent="0.35">
      <c r="A3977" s="15">
        <v>33</v>
      </c>
      <c r="B3977" s="8">
        <v>180</v>
      </c>
      <c r="C3977" s="8">
        <v>1194444.4443000001</v>
      </c>
      <c r="D3977" s="8">
        <v>8833.3333320000002</v>
      </c>
      <c r="E3977" s="2">
        <v>1950</v>
      </c>
      <c r="F3977" s="2">
        <v>9680.9140625</v>
      </c>
      <c r="G3977" s="2">
        <v>416.57183837890602</v>
      </c>
      <c r="H3977" s="1">
        <v>9831.4663095845117</v>
      </c>
      <c r="I3977" s="1">
        <v>422.39560892649212</v>
      </c>
      <c r="J3977" s="1">
        <f t="shared" si="377"/>
        <v>1.5551449595828049</v>
      </c>
      <c r="K3977" s="1">
        <f t="shared" si="378"/>
        <v>1.3980231045500728</v>
      </c>
      <c r="L3977" s="26"/>
      <c r="M3977" s="26"/>
      <c r="N3977" s="2">
        <v>1194444</v>
      </c>
      <c r="O3977" s="26"/>
      <c r="P3977" s="26"/>
      <c r="Q3977" s="26"/>
      <c r="R3977" s="26"/>
      <c r="S3977" s="26"/>
      <c r="T3977" s="26"/>
      <c r="U3977" s="26"/>
      <c r="V3977" s="26"/>
    </row>
    <row r="3978" spans="1:22" ht="14.5" x14ac:dyDescent="0.35">
      <c r="A3978" s="15">
        <v>33</v>
      </c>
      <c r="B3978" s="8">
        <v>180</v>
      </c>
      <c r="C3978" s="8">
        <v>1194444.4443000001</v>
      </c>
      <c r="D3978" s="8">
        <v>8833.3333320000002</v>
      </c>
      <c r="E3978" s="2">
        <v>1980</v>
      </c>
      <c r="F3978" s="2">
        <v>10478.8037109375</v>
      </c>
      <c r="G3978" s="2">
        <v>412.34140014648398</v>
      </c>
      <c r="H3978" s="1">
        <v>9887.6973203241232</v>
      </c>
      <c r="I3978" s="1">
        <v>420.29749295291589</v>
      </c>
      <c r="J3978" s="1">
        <f t="shared" ref="J3978:J4041" si="379">(H3978-F3978)/F3978*100</f>
        <v>-5.6409720700884538</v>
      </c>
      <c r="K3978" s="1">
        <f t="shared" ref="K3978:K4041" si="380">(I3978-G3978)/G3978*100</f>
        <v>1.9294916308683814</v>
      </c>
      <c r="L3978" s="26"/>
      <c r="M3978" s="26"/>
      <c r="N3978" s="2">
        <v>1194444</v>
      </c>
      <c r="O3978" s="26"/>
      <c r="P3978" s="26"/>
      <c r="Q3978" s="26"/>
      <c r="R3978" s="26"/>
      <c r="S3978" s="26"/>
      <c r="T3978" s="26"/>
      <c r="U3978" s="26"/>
      <c r="V3978" s="26"/>
    </row>
    <row r="3979" spans="1:22" ht="14.5" x14ac:dyDescent="0.35">
      <c r="A3979" s="15">
        <v>33</v>
      </c>
      <c r="B3979" s="8">
        <v>180</v>
      </c>
      <c r="C3979" s="8">
        <v>1194444.4443000001</v>
      </c>
      <c r="D3979" s="8">
        <v>8833.3333320000002</v>
      </c>
      <c r="E3979" s="2">
        <v>2010</v>
      </c>
      <c r="F3979" s="2">
        <v>15732.0751953125</v>
      </c>
      <c r="G3979" s="2">
        <v>589.67004394531295</v>
      </c>
      <c r="H3979" s="1">
        <v>16656.045001625131</v>
      </c>
      <c r="I3979" s="1">
        <v>599.94452905611263</v>
      </c>
      <c r="J3979" s="1">
        <f t="shared" si="379"/>
        <v>5.8731591022901739</v>
      </c>
      <c r="K3979" s="1">
        <f t="shared" si="380"/>
        <v>1.7424125943478566</v>
      </c>
      <c r="L3979" s="26"/>
      <c r="M3979" s="26"/>
      <c r="N3979" s="2">
        <v>0</v>
      </c>
      <c r="O3979" s="26"/>
      <c r="P3979" s="26"/>
      <c r="Q3979" s="26"/>
      <c r="R3979" s="26"/>
      <c r="S3979" s="26"/>
      <c r="T3979" s="26"/>
      <c r="U3979" s="26"/>
      <c r="V3979" s="26"/>
    </row>
    <row r="3980" spans="1:22" ht="14.5" x14ac:dyDescent="0.35">
      <c r="A3980" s="15">
        <v>33</v>
      </c>
      <c r="B3980" s="8">
        <v>180</v>
      </c>
      <c r="C3980" s="8">
        <v>1194444.4443000001</v>
      </c>
      <c r="D3980" s="8">
        <v>8833.3333320000002</v>
      </c>
      <c r="E3980" s="2">
        <v>2040</v>
      </c>
      <c r="F3980" s="2">
        <v>19187.259765625</v>
      </c>
      <c r="G3980" s="2">
        <v>630.85565185546898</v>
      </c>
      <c r="H3980" s="1">
        <v>20571.72675873019</v>
      </c>
      <c r="I3980" s="1">
        <v>635.91798250373677</v>
      </c>
      <c r="J3980" s="1">
        <f t="shared" si="379"/>
        <v>7.2155534975637163</v>
      </c>
      <c r="K3980" s="1">
        <f t="shared" si="380"/>
        <v>0.80245467142578353</v>
      </c>
      <c r="L3980" s="26"/>
      <c r="M3980" s="26"/>
      <c r="N3980" s="2">
        <v>0</v>
      </c>
      <c r="O3980" s="26"/>
      <c r="P3980" s="26"/>
      <c r="Q3980" s="26"/>
      <c r="R3980" s="26"/>
      <c r="S3980" s="26"/>
      <c r="T3980" s="26"/>
      <c r="U3980" s="26"/>
      <c r="V3980" s="26"/>
    </row>
    <row r="3981" spans="1:22" ht="14.5" x14ac:dyDescent="0.35">
      <c r="A3981" s="15">
        <v>33</v>
      </c>
      <c r="B3981" s="8">
        <v>180</v>
      </c>
      <c r="C3981" s="8">
        <v>1194444.4443000001</v>
      </c>
      <c r="D3981" s="8">
        <v>8833.3333320000002</v>
      </c>
      <c r="E3981" s="2">
        <v>2070</v>
      </c>
      <c r="F3981" s="2">
        <v>21689.447265625</v>
      </c>
      <c r="G3981" s="2">
        <v>658.81182861328102</v>
      </c>
      <c r="H3981" s="1">
        <v>22027.75994363783</v>
      </c>
      <c r="I3981" s="1">
        <v>645.77117827102688</v>
      </c>
      <c r="J3981" s="1">
        <f t="shared" si="379"/>
        <v>1.5598031331531987</v>
      </c>
      <c r="K3981" s="1">
        <f t="shared" si="380"/>
        <v>-1.979419581719279</v>
      </c>
      <c r="L3981" s="26"/>
      <c r="M3981" s="26"/>
      <c r="N3981" s="2">
        <v>0</v>
      </c>
      <c r="O3981" s="26"/>
      <c r="P3981" s="26"/>
      <c r="Q3981" s="26"/>
      <c r="R3981" s="26"/>
      <c r="S3981" s="26"/>
      <c r="T3981" s="26"/>
      <c r="U3981" s="26"/>
      <c r="V3981" s="26"/>
    </row>
    <row r="3982" spans="1:22" ht="14.5" x14ac:dyDescent="0.35">
      <c r="A3982" s="15">
        <v>33</v>
      </c>
      <c r="B3982" s="8">
        <v>180</v>
      </c>
      <c r="C3982" s="8">
        <v>1194444.4443000001</v>
      </c>
      <c r="D3982" s="8">
        <v>8833.3333320000002</v>
      </c>
      <c r="E3982" s="2">
        <v>2100</v>
      </c>
      <c r="F3982" s="2">
        <v>22036.8984375</v>
      </c>
      <c r="G3982" s="2">
        <v>662.77795410156205</v>
      </c>
      <c r="H3982" s="1">
        <v>21210.57491217908</v>
      </c>
      <c r="I3982" s="1">
        <v>647.21867677410887</v>
      </c>
      <c r="J3982" s="1">
        <f t="shared" si="379"/>
        <v>-3.7497269757107601</v>
      </c>
      <c r="K3982" s="1">
        <f t="shared" si="380"/>
        <v>-2.3475852253632619</v>
      </c>
      <c r="L3982" s="26"/>
      <c r="M3982" s="26"/>
      <c r="N3982" s="2">
        <v>1.15727766996157E-13</v>
      </c>
      <c r="O3982" s="26"/>
      <c r="P3982" s="26"/>
      <c r="Q3982" s="26"/>
      <c r="R3982" s="26"/>
      <c r="S3982" s="26"/>
      <c r="T3982" s="26"/>
      <c r="U3982" s="26"/>
      <c r="V3982" s="26"/>
    </row>
    <row r="3983" spans="1:22" ht="14.5" x14ac:dyDescent="0.35">
      <c r="A3983" s="15">
        <v>33</v>
      </c>
      <c r="B3983" s="8">
        <v>180</v>
      </c>
      <c r="C3983" s="8">
        <v>1194444.4443000001</v>
      </c>
      <c r="D3983" s="8">
        <v>8833.3333320000002</v>
      </c>
      <c r="E3983" s="2">
        <v>2130</v>
      </c>
      <c r="F3983" s="2">
        <v>20675.005859375</v>
      </c>
      <c r="G3983" s="2">
        <v>653.78143310546898</v>
      </c>
      <c r="H3983" s="1">
        <v>20079.766222604121</v>
      </c>
      <c r="I3983" s="1">
        <v>645.84779251783789</v>
      </c>
      <c r="J3983" s="1">
        <f t="shared" si="379"/>
        <v>-2.8790300753456366</v>
      </c>
      <c r="K3983" s="1">
        <f t="shared" si="380"/>
        <v>-1.2135004430985763</v>
      </c>
      <c r="L3983" s="26"/>
      <c r="M3983" s="26"/>
      <c r="N3983" s="2">
        <v>1.89372050484436E-13</v>
      </c>
      <c r="O3983" s="26"/>
      <c r="P3983" s="26"/>
      <c r="Q3983" s="26"/>
      <c r="R3983" s="26"/>
      <c r="S3983" s="26"/>
      <c r="T3983" s="26"/>
      <c r="U3983" s="26"/>
      <c r="V3983" s="26"/>
    </row>
    <row r="3984" spans="1:22" ht="14.5" x14ac:dyDescent="0.35">
      <c r="A3984" s="15">
        <v>33</v>
      </c>
      <c r="B3984" s="8">
        <v>180</v>
      </c>
      <c r="C3984" s="8">
        <v>1194444.4443000001</v>
      </c>
      <c r="D3984" s="8">
        <v>8833.3333320000002</v>
      </c>
      <c r="E3984" s="2">
        <v>2160</v>
      </c>
      <c r="F3984" s="2">
        <v>17897.7578125</v>
      </c>
      <c r="G3984" s="2">
        <v>640.445068359375</v>
      </c>
      <c r="H3984" s="1">
        <v>19119.184222664899</v>
      </c>
      <c r="I3984" s="1">
        <v>645.20404711311835</v>
      </c>
      <c r="J3984" s="1">
        <f t="shared" si="379"/>
        <v>6.8244660753641471</v>
      </c>
      <c r="K3984" s="1">
        <f t="shared" si="380"/>
        <v>0.7430736824837143</v>
      </c>
      <c r="L3984" s="26"/>
      <c r="M3984" s="26"/>
      <c r="N3984" s="2">
        <v>0</v>
      </c>
      <c r="O3984" s="26"/>
      <c r="P3984" s="26"/>
      <c r="Q3984" s="26"/>
      <c r="R3984" s="26"/>
      <c r="S3984" s="26"/>
      <c r="T3984" s="26"/>
      <c r="U3984" s="26"/>
      <c r="V3984" s="26"/>
    </row>
    <row r="3985" spans="1:22" ht="14.5" x14ac:dyDescent="0.35">
      <c r="A3985" s="15">
        <v>33</v>
      </c>
      <c r="B3985" s="8">
        <v>180</v>
      </c>
      <c r="C3985" s="8">
        <v>1194444.4443000001</v>
      </c>
      <c r="D3985" s="8">
        <v>8833.3333320000002</v>
      </c>
      <c r="E3985" s="2">
        <v>2190</v>
      </c>
      <c r="F3985" s="2">
        <v>12845.125</v>
      </c>
      <c r="G3985" s="2">
        <v>487.195068359375</v>
      </c>
      <c r="H3985" s="1">
        <v>13194.07703835704</v>
      </c>
      <c r="I3985" s="1">
        <v>478.57061410747968</v>
      </c>
      <c r="J3985" s="1">
        <f t="shared" si="379"/>
        <v>2.7166106858208061</v>
      </c>
      <c r="K3985" s="1">
        <f t="shared" si="380"/>
        <v>-1.7702260987448184</v>
      </c>
      <c r="L3985" s="26"/>
      <c r="M3985" s="26"/>
      <c r="N3985" s="2">
        <v>1194444</v>
      </c>
      <c r="O3985" s="26"/>
      <c r="P3985" s="26"/>
      <c r="Q3985" s="26"/>
      <c r="R3985" s="26"/>
      <c r="S3985" s="26"/>
      <c r="T3985" s="26"/>
      <c r="U3985" s="26"/>
      <c r="V3985" s="26"/>
    </row>
    <row r="3986" spans="1:22" ht="14.5" x14ac:dyDescent="0.35">
      <c r="A3986" s="15">
        <v>33</v>
      </c>
      <c r="B3986" s="8">
        <v>180</v>
      </c>
      <c r="C3986" s="8">
        <v>1194444.4443000001</v>
      </c>
      <c r="D3986" s="8">
        <v>8833.3333320000002</v>
      </c>
      <c r="E3986" s="2">
        <v>2220</v>
      </c>
      <c r="F3986" s="2">
        <v>11991.0126953125</v>
      </c>
      <c r="G3986" s="2">
        <v>464.51864624023398</v>
      </c>
      <c r="H3986" s="1">
        <v>12077.27736235416</v>
      </c>
      <c r="I3986" s="1">
        <v>437.42110214530629</v>
      </c>
      <c r="J3986" s="1">
        <f t="shared" si="379"/>
        <v>0.71941102251840805</v>
      </c>
      <c r="K3986" s="1">
        <f t="shared" si="380"/>
        <v>-5.8334674644930651</v>
      </c>
      <c r="L3986" s="26"/>
      <c r="M3986" s="26"/>
      <c r="N3986" s="2">
        <v>1194444</v>
      </c>
      <c r="O3986" s="26"/>
      <c r="P3986" s="26"/>
      <c r="Q3986" s="26"/>
      <c r="R3986" s="26"/>
      <c r="S3986" s="26"/>
      <c r="T3986" s="26"/>
      <c r="U3986" s="26"/>
      <c r="V3986" s="26"/>
    </row>
    <row r="3987" spans="1:22" ht="14.5" x14ac:dyDescent="0.35">
      <c r="A3987" s="15">
        <v>33</v>
      </c>
      <c r="B3987" s="8">
        <v>180</v>
      </c>
      <c r="C3987" s="8">
        <v>1194444.4443000001</v>
      </c>
      <c r="D3987" s="8">
        <v>8833.3333320000002</v>
      </c>
      <c r="E3987" s="2">
        <v>2250</v>
      </c>
      <c r="F3987" s="2">
        <v>11722.90625</v>
      </c>
      <c r="G3987" s="2">
        <v>458.64813232421898</v>
      </c>
      <c r="H3987" s="1">
        <v>11928.874654895521</v>
      </c>
      <c r="I3987" s="1">
        <v>424.15806163328239</v>
      </c>
      <c r="J3987" s="1">
        <f t="shared" si="379"/>
        <v>1.7569739150265791</v>
      </c>
      <c r="K3987" s="1">
        <f t="shared" si="380"/>
        <v>-7.5199413799325168</v>
      </c>
      <c r="L3987" s="26"/>
      <c r="M3987" s="26"/>
      <c r="N3987" s="2">
        <v>1194444</v>
      </c>
      <c r="O3987" s="26"/>
      <c r="P3987" s="26"/>
      <c r="Q3987" s="26"/>
      <c r="R3987" s="26"/>
      <c r="S3987" s="26"/>
      <c r="T3987" s="26"/>
      <c r="U3987" s="26"/>
      <c r="V3987" s="26"/>
    </row>
    <row r="3988" spans="1:22" ht="14.5" x14ac:dyDescent="0.35">
      <c r="A3988" s="15">
        <v>33</v>
      </c>
      <c r="B3988" s="8">
        <v>180</v>
      </c>
      <c r="C3988" s="8">
        <v>1194444.4443000001</v>
      </c>
      <c r="D3988" s="8">
        <v>8833.3333320000002</v>
      </c>
      <c r="E3988" s="2">
        <v>2280</v>
      </c>
      <c r="F3988" s="2">
        <v>11693.3779296875</v>
      </c>
      <c r="G3988" s="2">
        <v>443.03698730468801</v>
      </c>
      <c r="H3988" s="1">
        <v>12151.656961981809</v>
      </c>
      <c r="I3988" s="1">
        <v>414.5029020857794</v>
      </c>
      <c r="J3988" s="1">
        <f t="shared" si="379"/>
        <v>3.9191329917663622</v>
      </c>
      <c r="K3988" s="1">
        <f t="shared" si="380"/>
        <v>-6.4405650174947997</v>
      </c>
      <c r="L3988" s="26"/>
      <c r="M3988" s="26"/>
      <c r="N3988" s="2">
        <v>1194444</v>
      </c>
      <c r="O3988" s="26"/>
      <c r="P3988" s="26"/>
      <c r="Q3988" s="26"/>
      <c r="R3988" s="26"/>
      <c r="S3988" s="26"/>
      <c r="T3988" s="26"/>
      <c r="U3988" s="26"/>
      <c r="V3988" s="26"/>
    </row>
    <row r="3989" spans="1:22" ht="14.5" x14ac:dyDescent="0.35">
      <c r="A3989" s="15">
        <v>33</v>
      </c>
      <c r="B3989" s="8">
        <v>180</v>
      </c>
      <c r="C3989" s="8">
        <v>1194444.4443000001</v>
      </c>
      <c r="D3989" s="8">
        <v>8833.3333320000002</v>
      </c>
      <c r="E3989" s="2">
        <v>2310</v>
      </c>
      <c r="F3989" s="2">
        <v>11915.2666015625</v>
      </c>
      <c r="G3989" s="2">
        <v>425.24310302734398</v>
      </c>
      <c r="H3989" s="1">
        <v>12279.13898548772</v>
      </c>
      <c r="I3989" s="1">
        <v>403.37043412825341</v>
      </c>
      <c r="J3989" s="1">
        <f t="shared" si="379"/>
        <v>3.0538333391340449</v>
      </c>
      <c r="K3989" s="1">
        <f t="shared" si="380"/>
        <v>-5.1435681715651747</v>
      </c>
      <c r="L3989" s="26"/>
      <c r="M3989" s="26"/>
      <c r="N3989" s="2">
        <v>1194444</v>
      </c>
      <c r="O3989" s="26"/>
      <c r="P3989" s="26"/>
      <c r="Q3989" s="26"/>
      <c r="R3989" s="26"/>
      <c r="S3989" s="26"/>
      <c r="T3989" s="26"/>
      <c r="U3989" s="26"/>
      <c r="V3989" s="26"/>
    </row>
    <row r="3990" spans="1:22" ht="14.5" x14ac:dyDescent="0.35">
      <c r="A3990" s="15">
        <v>33</v>
      </c>
      <c r="B3990" s="8">
        <v>180</v>
      </c>
      <c r="C3990" s="8">
        <v>1194444.4443000001</v>
      </c>
      <c r="D3990" s="8">
        <v>8833.3333320000002</v>
      </c>
      <c r="E3990" s="2">
        <v>2340</v>
      </c>
      <c r="F3990" s="2">
        <v>12364.6220703125</v>
      </c>
      <c r="G3990" s="2">
        <v>396.74844360351602</v>
      </c>
      <c r="H3990" s="1">
        <v>12415.231585592761</v>
      </c>
      <c r="I3990" s="1">
        <v>391.5361796699388</v>
      </c>
      <c r="J3990" s="1">
        <f t="shared" si="379"/>
        <v>0.40930903502319343</v>
      </c>
      <c r="K3990" s="1">
        <f t="shared" si="380"/>
        <v>-1.3137452755292995</v>
      </c>
      <c r="L3990" s="26"/>
      <c r="M3990" s="26"/>
      <c r="N3990" s="2">
        <v>1194444</v>
      </c>
      <c r="O3990" s="26"/>
      <c r="P3990" s="26"/>
      <c r="Q3990" s="26"/>
      <c r="R3990" s="26"/>
      <c r="S3990" s="26"/>
      <c r="T3990" s="26"/>
      <c r="U3990" s="26"/>
      <c r="V3990" s="26"/>
    </row>
    <row r="3991" spans="1:22" ht="14.5" x14ac:dyDescent="0.35">
      <c r="A3991" s="15">
        <v>33</v>
      </c>
      <c r="B3991" s="8">
        <v>180</v>
      </c>
      <c r="C3991" s="8">
        <v>1194444.4443000001</v>
      </c>
      <c r="D3991" s="8">
        <v>8833.3333320000002</v>
      </c>
      <c r="E3991" s="2">
        <v>2370</v>
      </c>
      <c r="F3991" s="2">
        <v>19515.69921875</v>
      </c>
      <c r="G3991" s="2">
        <v>591.26263427734398</v>
      </c>
      <c r="H3991" s="1">
        <v>19020.905747199871</v>
      </c>
      <c r="I3991" s="1">
        <v>589.73003907401255</v>
      </c>
      <c r="J3991" s="1">
        <f t="shared" si="379"/>
        <v>-2.535361228947147</v>
      </c>
      <c r="K3991" s="1">
        <f t="shared" si="380"/>
        <v>-0.25920718044437246</v>
      </c>
      <c r="L3991" s="26"/>
      <c r="M3991" s="26"/>
      <c r="N3991" s="2">
        <v>0</v>
      </c>
      <c r="O3991" s="26"/>
      <c r="P3991" s="26"/>
      <c r="Q3991" s="26"/>
      <c r="R3991" s="26"/>
      <c r="S3991" s="26"/>
      <c r="T3991" s="26"/>
      <c r="U3991" s="26"/>
      <c r="V3991" s="26"/>
    </row>
    <row r="3992" spans="1:22" ht="14.5" x14ac:dyDescent="0.35">
      <c r="A3992" s="15">
        <v>33</v>
      </c>
      <c r="B3992" s="8">
        <v>180</v>
      </c>
      <c r="C3992" s="8">
        <v>1194444.4443000001</v>
      </c>
      <c r="D3992" s="8">
        <v>8833.3333320000002</v>
      </c>
      <c r="E3992" s="2">
        <v>2400</v>
      </c>
      <c r="F3992" s="2">
        <v>23644.6015625</v>
      </c>
      <c r="G3992" s="2">
        <v>647.02014160156205</v>
      </c>
      <c r="H3992" s="1">
        <v>22990.670280624021</v>
      </c>
      <c r="I3992" s="1">
        <v>604.51045956878545</v>
      </c>
      <c r="J3992" s="1">
        <f t="shared" si="379"/>
        <v>-2.7656684344941751</v>
      </c>
      <c r="K3992" s="1">
        <f t="shared" si="380"/>
        <v>-6.5700708988058452</v>
      </c>
      <c r="L3992" s="26"/>
      <c r="M3992" s="26"/>
      <c r="N3992" s="2">
        <v>4.7343842713397398E-14</v>
      </c>
      <c r="O3992" s="26"/>
      <c r="P3992" s="26"/>
      <c r="Q3992" s="26"/>
      <c r="R3992" s="26"/>
      <c r="S3992" s="26"/>
      <c r="T3992" s="26"/>
      <c r="U3992" s="26"/>
      <c r="V3992" s="26"/>
    </row>
    <row r="3993" spans="1:22" ht="14.5" x14ac:dyDescent="0.35">
      <c r="A3993" s="15">
        <v>33</v>
      </c>
      <c r="B3993" s="8">
        <v>180</v>
      </c>
      <c r="C3993" s="8">
        <v>1194444.4443000001</v>
      </c>
      <c r="D3993" s="8">
        <v>8833.3333320000002</v>
      </c>
      <c r="E3993" s="2">
        <v>2430</v>
      </c>
      <c r="F3993" s="2">
        <v>27455.677734375</v>
      </c>
      <c r="G3993" s="2">
        <v>628.09136962890602</v>
      </c>
      <c r="H3993" s="1">
        <v>24510.326110867751</v>
      </c>
      <c r="I3993" s="1">
        <v>588.81972252326773</v>
      </c>
      <c r="J3993" s="1">
        <f t="shared" si="379"/>
        <v>-10.727659510002248</v>
      </c>
      <c r="K3993" s="1">
        <f t="shared" si="380"/>
        <v>-6.2525372906876724</v>
      </c>
      <c r="L3993" s="26"/>
      <c r="M3993" s="26"/>
      <c r="N3993" s="2">
        <v>0</v>
      </c>
      <c r="O3993" s="26"/>
      <c r="P3993" s="26"/>
      <c r="Q3993" s="26"/>
      <c r="R3993" s="26"/>
      <c r="S3993" s="26"/>
      <c r="T3993" s="26"/>
      <c r="U3993" s="26"/>
      <c r="V3993" s="26"/>
    </row>
    <row r="3994" spans="1:22" ht="14.5" x14ac:dyDescent="0.35">
      <c r="A3994" s="15">
        <v>33</v>
      </c>
      <c r="B3994" s="8">
        <v>180</v>
      </c>
      <c r="C3994" s="8">
        <v>1194444.4443000001</v>
      </c>
      <c r="D3994" s="8">
        <v>8833.3333320000002</v>
      </c>
      <c r="E3994" s="2">
        <v>2460</v>
      </c>
      <c r="F3994" s="2">
        <v>26773.443359375</v>
      </c>
      <c r="G3994" s="2">
        <v>578.491943359375</v>
      </c>
      <c r="H3994" s="1">
        <v>24471.388665722621</v>
      </c>
      <c r="I3994" s="1">
        <v>573.29855834402485</v>
      </c>
      <c r="J3994" s="1">
        <f t="shared" si="379"/>
        <v>-8.5982765188336909</v>
      </c>
      <c r="K3994" s="1">
        <f t="shared" si="380"/>
        <v>-0.89774543534547946</v>
      </c>
      <c r="L3994" s="26"/>
      <c r="M3994" s="26"/>
      <c r="N3994" s="2">
        <v>1.78851454046142E-13</v>
      </c>
      <c r="O3994" s="26"/>
      <c r="P3994" s="26"/>
      <c r="Q3994" s="26"/>
      <c r="R3994" s="26"/>
      <c r="S3994" s="26"/>
      <c r="T3994" s="26"/>
      <c r="U3994" s="26"/>
      <c r="V3994" s="26"/>
    </row>
    <row r="3995" spans="1:22" ht="14.5" x14ac:dyDescent="0.35">
      <c r="A3995" s="15">
        <v>33</v>
      </c>
      <c r="B3995" s="8">
        <v>180</v>
      </c>
      <c r="C3995" s="8">
        <v>1194444.4443000001</v>
      </c>
      <c r="D3995" s="8">
        <v>8833.3333320000002</v>
      </c>
      <c r="E3995" s="2">
        <v>2490</v>
      </c>
      <c r="F3995" s="2">
        <v>24294.501953125</v>
      </c>
      <c r="G3995" s="2">
        <v>552.66540527343795</v>
      </c>
      <c r="H3995" s="1">
        <v>23379.4932838274</v>
      </c>
      <c r="I3995" s="1">
        <v>560.16604064884075</v>
      </c>
      <c r="J3995" s="1">
        <f t="shared" si="379"/>
        <v>-3.7663199314110765</v>
      </c>
      <c r="K3995" s="1">
        <f t="shared" si="380"/>
        <v>1.3571747577888946</v>
      </c>
      <c r="L3995" s="26"/>
      <c r="M3995" s="26"/>
      <c r="N3995" s="2">
        <v>3.6822248809104099E-13</v>
      </c>
      <c r="O3995" s="26"/>
      <c r="P3995" s="26"/>
      <c r="Q3995" s="26"/>
      <c r="R3995" s="26"/>
      <c r="S3995" s="26"/>
      <c r="T3995" s="26"/>
      <c r="U3995" s="26"/>
      <c r="V3995" s="26"/>
    </row>
    <row r="3996" spans="1:22" ht="14.5" x14ac:dyDescent="0.35">
      <c r="A3996" s="15">
        <v>33</v>
      </c>
      <c r="B3996" s="8">
        <v>180</v>
      </c>
      <c r="C3996" s="8">
        <v>1194444.4443000001</v>
      </c>
      <c r="D3996" s="8">
        <v>8833.3333320000002</v>
      </c>
      <c r="E3996" s="2">
        <v>2520</v>
      </c>
      <c r="F3996" s="2">
        <v>22093.857421875</v>
      </c>
      <c r="G3996" s="2">
        <v>557.09899902343795</v>
      </c>
      <c r="H3996" s="1">
        <v>22636.984000129461</v>
      </c>
      <c r="I3996" s="1">
        <v>548.26473711634742</v>
      </c>
      <c r="J3996" s="1">
        <f t="shared" si="379"/>
        <v>2.4582695899753344</v>
      </c>
      <c r="K3996" s="1">
        <f t="shared" si="380"/>
        <v>-1.5857615832332281</v>
      </c>
      <c r="L3996" s="26"/>
      <c r="M3996" s="26"/>
      <c r="N3996" s="2">
        <v>2.10413256913552E-13</v>
      </c>
      <c r="O3996" s="26"/>
      <c r="P3996" s="26"/>
      <c r="Q3996" s="26"/>
      <c r="R3996" s="26"/>
      <c r="S3996" s="26"/>
      <c r="T3996" s="26"/>
      <c r="U3996" s="26"/>
      <c r="V3996" s="26"/>
    </row>
    <row r="3997" spans="1:22" ht="14.5" x14ac:dyDescent="0.35">
      <c r="A3997" s="15">
        <v>33</v>
      </c>
      <c r="B3997" s="8">
        <v>180</v>
      </c>
      <c r="C3997" s="8">
        <v>1194444.4443000001</v>
      </c>
      <c r="D3997" s="8">
        <v>8833.3333320000002</v>
      </c>
      <c r="E3997" s="2">
        <v>2550</v>
      </c>
      <c r="F3997" s="2">
        <v>15769.109375</v>
      </c>
      <c r="G3997" s="2">
        <v>410.00799560546898</v>
      </c>
      <c r="H3997" s="1">
        <v>16409.594052986809</v>
      </c>
      <c r="I3997" s="1">
        <v>402.6514210301516</v>
      </c>
      <c r="J3997" s="1">
        <f t="shared" si="379"/>
        <v>4.0616414202961888</v>
      </c>
      <c r="K3997" s="1">
        <f t="shared" si="380"/>
        <v>-1.7942514912309808</v>
      </c>
      <c r="L3997" s="26"/>
      <c r="M3997" s="26"/>
      <c r="N3997" s="2">
        <v>1194444</v>
      </c>
      <c r="O3997" s="26"/>
      <c r="P3997" s="26"/>
      <c r="Q3997" s="26"/>
      <c r="R3997" s="26"/>
      <c r="S3997" s="26"/>
      <c r="T3997" s="26"/>
      <c r="U3997" s="26"/>
      <c r="V3997" s="26"/>
    </row>
    <row r="3998" spans="1:22" ht="14.5" x14ac:dyDescent="0.35">
      <c r="A3998" s="15">
        <v>33</v>
      </c>
      <c r="B3998" s="8">
        <v>180</v>
      </c>
      <c r="C3998" s="8">
        <v>1194444.4443000001</v>
      </c>
      <c r="D3998" s="8">
        <v>8833.3333320000002</v>
      </c>
      <c r="E3998" s="2">
        <v>2580</v>
      </c>
      <c r="F3998" s="2">
        <v>13796.1357421875</v>
      </c>
      <c r="G3998" s="2">
        <v>361.98428344726602</v>
      </c>
      <c r="H3998" s="1">
        <v>14590.275303268159</v>
      </c>
      <c r="I3998" s="1">
        <v>353.9095765076413</v>
      </c>
      <c r="J3998" s="1">
        <f t="shared" si="379"/>
        <v>5.7562463571030476</v>
      </c>
      <c r="K3998" s="1">
        <f t="shared" si="380"/>
        <v>-2.2306788744326917</v>
      </c>
      <c r="L3998" s="26"/>
      <c r="M3998" s="26"/>
      <c r="N3998" s="2">
        <v>1194444</v>
      </c>
      <c r="O3998" s="26"/>
      <c r="P3998" s="26"/>
      <c r="Q3998" s="26"/>
      <c r="R3998" s="26"/>
      <c r="S3998" s="26"/>
      <c r="T3998" s="26"/>
      <c r="U3998" s="26"/>
      <c r="V3998" s="26"/>
    </row>
    <row r="3999" spans="1:22" ht="14.5" x14ac:dyDescent="0.35">
      <c r="A3999" s="15">
        <v>33</v>
      </c>
      <c r="B3999" s="8">
        <v>180</v>
      </c>
      <c r="C3999" s="8">
        <v>1194444.4443000001</v>
      </c>
      <c r="D3999" s="8">
        <v>8833.3333320000002</v>
      </c>
      <c r="E3999" s="2">
        <v>2610</v>
      </c>
      <c r="F3999" s="2">
        <v>12974.509765625</v>
      </c>
      <c r="G3999" s="2">
        <v>341.25466918945301</v>
      </c>
      <c r="H3999" s="1">
        <v>14193.725526044869</v>
      </c>
      <c r="I3999" s="1">
        <v>340.2381588436765</v>
      </c>
      <c r="J3999" s="1">
        <f t="shared" si="379"/>
        <v>9.397008306626665</v>
      </c>
      <c r="K3999" s="1">
        <f t="shared" si="380"/>
        <v>-0.29787441390645936</v>
      </c>
      <c r="L3999" s="26"/>
      <c r="M3999" s="26"/>
      <c r="N3999" s="2">
        <v>1194444</v>
      </c>
      <c r="O3999" s="26"/>
      <c r="P3999" s="26"/>
      <c r="Q3999" s="26"/>
      <c r="R3999" s="26"/>
      <c r="S3999" s="26"/>
      <c r="T3999" s="26"/>
      <c r="U3999" s="26"/>
      <c r="V3999" s="26"/>
    </row>
    <row r="4000" spans="1:22" ht="14.5" x14ac:dyDescent="0.35">
      <c r="A4000" s="15">
        <v>33</v>
      </c>
      <c r="B4000" s="8">
        <v>180</v>
      </c>
      <c r="C4000" s="8">
        <v>1194444.4443000001</v>
      </c>
      <c r="D4000" s="8">
        <v>8833.3333320000002</v>
      </c>
      <c r="E4000" s="2">
        <v>2640</v>
      </c>
      <c r="F4000" s="2">
        <v>13082.80859375</v>
      </c>
      <c r="G4000" s="2">
        <v>337.35220336914102</v>
      </c>
      <c r="H4000" s="1">
        <v>14132.018095751801</v>
      </c>
      <c r="I4000" s="1">
        <v>334.25089475402962</v>
      </c>
      <c r="J4000" s="1">
        <f t="shared" si="379"/>
        <v>8.0197573363798611</v>
      </c>
      <c r="K4000" s="1">
        <f t="shared" si="380"/>
        <v>-0.91930883632553617</v>
      </c>
      <c r="L4000" s="26"/>
      <c r="M4000" s="26"/>
      <c r="N4000" s="2">
        <v>1194444</v>
      </c>
      <c r="O4000" s="26"/>
      <c r="P4000" s="26"/>
      <c r="Q4000" s="26"/>
      <c r="R4000" s="26"/>
      <c r="S4000" s="26"/>
      <c r="T4000" s="26"/>
      <c r="U4000" s="26"/>
      <c r="V4000" s="26"/>
    </row>
    <row r="4001" spans="1:22" ht="14.5" x14ac:dyDescent="0.35">
      <c r="A4001" s="15">
        <v>33</v>
      </c>
      <c r="B4001" s="8">
        <v>180</v>
      </c>
      <c r="C4001" s="8">
        <v>1194444.4443000001</v>
      </c>
      <c r="D4001" s="8">
        <v>8833.3333320000002</v>
      </c>
      <c r="E4001" s="2">
        <v>2670</v>
      </c>
      <c r="F4001" s="2">
        <v>13938.4921875</v>
      </c>
      <c r="G4001" s="2">
        <v>330.44540405273398</v>
      </c>
      <c r="H4001" s="1">
        <v>14239.80673258412</v>
      </c>
      <c r="I4001" s="1">
        <v>330.48614031505372</v>
      </c>
      <c r="J4001" s="1">
        <f t="shared" si="379"/>
        <v>2.1617441903388821</v>
      </c>
      <c r="K4001" s="1">
        <f t="shared" si="380"/>
        <v>1.2327683127116259E-2</v>
      </c>
      <c r="L4001" s="26"/>
      <c r="M4001" s="26"/>
      <c r="N4001" s="2">
        <v>1194444</v>
      </c>
      <c r="O4001" s="26"/>
      <c r="P4001" s="26"/>
      <c r="Q4001" s="26"/>
      <c r="R4001" s="26"/>
      <c r="S4001" s="26"/>
      <c r="T4001" s="26"/>
      <c r="U4001" s="26"/>
      <c r="V4001" s="26"/>
    </row>
    <row r="4002" spans="1:22" ht="14.5" x14ac:dyDescent="0.35">
      <c r="A4002" s="15">
        <v>33</v>
      </c>
      <c r="B4002" s="8">
        <v>180</v>
      </c>
      <c r="C4002" s="8">
        <v>1194444.4443000001</v>
      </c>
      <c r="D4002" s="8">
        <v>8833.3333320000002</v>
      </c>
      <c r="E4002" s="2">
        <v>2700</v>
      </c>
      <c r="F4002" s="2">
        <v>15052.7919921875</v>
      </c>
      <c r="G4002" s="2">
        <v>327.4013671875</v>
      </c>
      <c r="H4002" s="1">
        <v>14397.839360372989</v>
      </c>
      <c r="I4002" s="1">
        <v>327.36424905613711</v>
      </c>
      <c r="J4002" s="1">
        <f t="shared" si="379"/>
        <v>-4.3510375494090106</v>
      </c>
      <c r="K4002" s="1">
        <f t="shared" si="380"/>
        <v>-1.1337194979283904E-2</v>
      </c>
      <c r="L4002" s="26"/>
      <c r="M4002" s="26"/>
      <c r="N4002" s="2">
        <v>1194444</v>
      </c>
      <c r="O4002" s="26"/>
      <c r="P4002" s="26"/>
      <c r="Q4002" s="26"/>
      <c r="R4002" s="26"/>
      <c r="S4002" s="26"/>
      <c r="T4002" s="26"/>
      <c r="U4002" s="26"/>
      <c r="V4002" s="26"/>
    </row>
    <row r="4003" spans="1:22" ht="14.5" x14ac:dyDescent="0.35">
      <c r="A4003" s="15">
        <v>33</v>
      </c>
      <c r="B4003" s="8">
        <v>180</v>
      </c>
      <c r="C4003" s="8">
        <v>1194444.4443000001</v>
      </c>
      <c r="D4003" s="8">
        <v>8833.3333320000002</v>
      </c>
      <c r="E4003" s="2">
        <v>2730</v>
      </c>
      <c r="F4003" s="2">
        <v>22480.8515625</v>
      </c>
      <c r="G4003" s="2">
        <v>459.02581787109398</v>
      </c>
      <c r="H4003" s="1">
        <v>20976.378369051119</v>
      </c>
      <c r="I4003" s="1">
        <v>455.87027710615712</v>
      </c>
      <c r="J4003" s="1">
        <f t="shared" si="379"/>
        <v>-6.6922429039942237</v>
      </c>
      <c r="K4003" s="1">
        <f t="shared" si="380"/>
        <v>-0.68744298078305788</v>
      </c>
      <c r="L4003" s="26"/>
      <c r="M4003" s="26"/>
      <c r="N4003" s="2">
        <v>0</v>
      </c>
      <c r="O4003" s="26"/>
      <c r="P4003" s="26"/>
      <c r="Q4003" s="26"/>
      <c r="R4003" s="26"/>
      <c r="S4003" s="26"/>
      <c r="T4003" s="26"/>
      <c r="U4003" s="26"/>
      <c r="V4003" s="26"/>
    </row>
    <row r="4004" spans="1:22" ht="14.5" x14ac:dyDescent="0.35">
      <c r="A4004" s="15">
        <v>33</v>
      </c>
      <c r="B4004" s="8">
        <v>180</v>
      </c>
      <c r="C4004" s="8">
        <v>1194444.4443000001</v>
      </c>
      <c r="D4004" s="8">
        <v>8833.3333320000002</v>
      </c>
      <c r="E4004" s="2">
        <v>2760</v>
      </c>
      <c r="F4004" s="2">
        <v>23599.259765625</v>
      </c>
      <c r="G4004" s="2">
        <v>414.72039794921898</v>
      </c>
      <c r="H4004" s="1">
        <v>24509.297483496121</v>
      </c>
      <c r="I4004" s="1">
        <v>417.29495740395549</v>
      </c>
      <c r="J4004" s="1">
        <f t="shared" si="379"/>
        <v>3.8562129783269463</v>
      </c>
      <c r="K4004" s="1">
        <f t="shared" si="380"/>
        <v>0.62079402591906307</v>
      </c>
      <c r="L4004" s="26"/>
      <c r="M4004" s="26"/>
      <c r="N4004" s="2">
        <v>0</v>
      </c>
      <c r="O4004" s="26"/>
      <c r="P4004" s="26"/>
      <c r="Q4004" s="26"/>
      <c r="R4004" s="26"/>
      <c r="S4004" s="26"/>
      <c r="T4004" s="26"/>
      <c r="U4004" s="26"/>
      <c r="V4004" s="26"/>
    </row>
    <row r="4005" spans="1:22" ht="14.5" x14ac:dyDescent="0.35">
      <c r="A4005" s="15">
        <v>33</v>
      </c>
      <c r="B4005" s="8">
        <v>180</v>
      </c>
      <c r="C4005" s="8">
        <v>1194444.4443000001</v>
      </c>
      <c r="D4005" s="8">
        <v>8833.3333320000002</v>
      </c>
      <c r="E4005" s="2">
        <v>2790</v>
      </c>
      <c r="F4005" s="2">
        <v>27607.3828125</v>
      </c>
      <c r="G4005" s="2">
        <v>436.90243530273398</v>
      </c>
      <c r="H4005" s="1">
        <v>26469.491764925078</v>
      </c>
      <c r="I4005" s="1">
        <v>435.60418367396488</v>
      </c>
      <c r="J4005" s="1">
        <f t="shared" si="379"/>
        <v>-4.1216911262581197</v>
      </c>
      <c r="K4005" s="1">
        <f t="shared" si="380"/>
        <v>-0.29714909413803631</v>
      </c>
      <c r="L4005" s="26"/>
      <c r="M4005" s="26"/>
      <c r="N4005" s="2">
        <v>0</v>
      </c>
      <c r="O4005" s="26"/>
      <c r="P4005" s="26"/>
      <c r="Q4005" s="26"/>
      <c r="R4005" s="26"/>
      <c r="S4005" s="26"/>
      <c r="T4005" s="26"/>
      <c r="U4005" s="26"/>
      <c r="V4005" s="26"/>
    </row>
    <row r="4006" spans="1:22" ht="14.5" x14ac:dyDescent="0.35">
      <c r="A4006" s="15">
        <v>33</v>
      </c>
      <c r="B4006" s="8">
        <v>180</v>
      </c>
      <c r="C4006" s="8">
        <v>1194444.4443000001</v>
      </c>
      <c r="D4006" s="8">
        <v>8833.3333320000002</v>
      </c>
      <c r="E4006" s="2">
        <v>2820</v>
      </c>
      <c r="F4006" s="2">
        <v>29258.76171875</v>
      </c>
      <c r="G4006" s="2">
        <v>441.81024169921898</v>
      </c>
      <c r="H4006" s="1">
        <v>26644.843024137881</v>
      </c>
      <c r="I4006" s="1">
        <v>430.54457881456818</v>
      </c>
      <c r="J4006" s="1">
        <f t="shared" si="379"/>
        <v>-8.9337980866669131</v>
      </c>
      <c r="K4006" s="1">
        <f t="shared" si="380"/>
        <v>-2.5498872188482156</v>
      </c>
      <c r="L4006" s="26"/>
      <c r="M4006" s="26"/>
      <c r="N4006" s="2">
        <v>0</v>
      </c>
      <c r="O4006" s="26"/>
      <c r="P4006" s="26"/>
      <c r="Q4006" s="26"/>
      <c r="R4006" s="26"/>
      <c r="S4006" s="26"/>
      <c r="T4006" s="26"/>
      <c r="U4006" s="26"/>
      <c r="V4006" s="26"/>
    </row>
    <row r="4007" spans="1:22" ht="14.5" x14ac:dyDescent="0.35">
      <c r="A4007" s="15">
        <v>33</v>
      </c>
      <c r="B4007" s="8">
        <v>180</v>
      </c>
      <c r="C4007" s="8">
        <v>1194444.4443000001</v>
      </c>
      <c r="D4007" s="8">
        <v>8833.3333320000002</v>
      </c>
      <c r="E4007" s="2">
        <v>2850</v>
      </c>
      <c r="F4007" s="2">
        <v>27231.984375</v>
      </c>
      <c r="G4007" s="2">
        <v>422.21597290039102</v>
      </c>
      <c r="H4007" s="1">
        <v>26063.66298898391</v>
      </c>
      <c r="I4007" s="1">
        <v>430.33618806324239</v>
      </c>
      <c r="J4007" s="1">
        <f t="shared" si="379"/>
        <v>-4.2902543198014387</v>
      </c>
      <c r="K4007" s="1">
        <f t="shared" si="380"/>
        <v>1.9232373202439412</v>
      </c>
      <c r="L4007" s="26"/>
      <c r="M4007" s="26"/>
      <c r="N4007" s="2">
        <v>0</v>
      </c>
      <c r="O4007" s="26"/>
      <c r="P4007" s="26"/>
      <c r="Q4007" s="26"/>
      <c r="R4007" s="26"/>
      <c r="S4007" s="26"/>
      <c r="T4007" s="26"/>
      <c r="U4007" s="26"/>
      <c r="V4007" s="26"/>
    </row>
    <row r="4008" spans="1:22" ht="14.5" x14ac:dyDescent="0.35">
      <c r="A4008" s="15">
        <v>33</v>
      </c>
      <c r="B4008" s="8">
        <v>180</v>
      </c>
      <c r="C4008" s="8">
        <v>1194444.4443000001</v>
      </c>
      <c r="D4008" s="8">
        <v>8833.3333320000002</v>
      </c>
      <c r="E4008" s="2">
        <v>2880</v>
      </c>
      <c r="F4008" s="2">
        <v>24847.482421875</v>
      </c>
      <c r="G4008" s="2">
        <v>427.77243041992199</v>
      </c>
      <c r="H4008" s="1">
        <v>25308.92343724101</v>
      </c>
      <c r="I4008" s="1">
        <v>424.72328904324002</v>
      </c>
      <c r="J4008" s="1">
        <f t="shared" si="379"/>
        <v>1.8570936384274122</v>
      </c>
      <c r="K4008" s="1">
        <f t="shared" si="380"/>
        <v>-0.71279520601381197</v>
      </c>
      <c r="L4008" s="26"/>
      <c r="M4008" s="26"/>
      <c r="N4008" s="2">
        <v>0</v>
      </c>
      <c r="O4008" s="26"/>
      <c r="P4008" s="26"/>
      <c r="Q4008" s="26"/>
      <c r="R4008" s="26"/>
      <c r="S4008" s="26"/>
      <c r="T4008" s="26"/>
      <c r="U4008" s="26"/>
      <c r="V4008" s="26"/>
    </row>
    <row r="4009" spans="1:22" ht="14.5" x14ac:dyDescent="0.35">
      <c r="A4009" s="15">
        <v>33</v>
      </c>
      <c r="B4009" s="8">
        <v>180</v>
      </c>
      <c r="C4009" s="8">
        <v>1194444.4443000001</v>
      </c>
      <c r="D4009" s="8">
        <v>8833.3333320000002</v>
      </c>
      <c r="E4009" s="2">
        <v>2910</v>
      </c>
      <c r="F4009" s="2">
        <v>18091.8046875</v>
      </c>
      <c r="G4009" s="2">
        <v>324.95663452148398</v>
      </c>
      <c r="H4009" s="1">
        <v>18525.419284397409</v>
      </c>
      <c r="I4009" s="1">
        <v>314.77652830509419</v>
      </c>
      <c r="J4009" s="1">
        <f t="shared" si="379"/>
        <v>2.3967459542441447</v>
      </c>
      <c r="K4009" s="1">
        <f t="shared" si="380"/>
        <v>-3.1327583852474779</v>
      </c>
      <c r="L4009" s="26"/>
      <c r="M4009" s="26"/>
      <c r="N4009" s="2">
        <v>1194444</v>
      </c>
      <c r="O4009" s="26"/>
      <c r="P4009" s="26"/>
      <c r="Q4009" s="26"/>
      <c r="R4009" s="26"/>
      <c r="S4009" s="26"/>
      <c r="T4009" s="26"/>
      <c r="U4009" s="26"/>
      <c r="V4009" s="26"/>
    </row>
    <row r="4010" spans="1:22" ht="14.5" x14ac:dyDescent="0.35">
      <c r="A4010" s="15">
        <v>33</v>
      </c>
      <c r="B4010" s="8">
        <v>180</v>
      </c>
      <c r="C4010" s="8">
        <v>1194444.4443000001</v>
      </c>
      <c r="D4010" s="8">
        <v>8833.3333320000002</v>
      </c>
      <c r="E4010" s="2">
        <v>2940</v>
      </c>
      <c r="F4010" s="2">
        <v>16569.431640625</v>
      </c>
      <c r="G4010" s="2">
        <v>301.82858276367199</v>
      </c>
      <c r="H4010" s="1">
        <v>15440.05333992827</v>
      </c>
      <c r="I4010" s="1">
        <v>289.19472948121091</v>
      </c>
      <c r="J4010" s="1">
        <f t="shared" si="379"/>
        <v>-6.8160352460594682</v>
      </c>
      <c r="K4010" s="1">
        <f t="shared" si="380"/>
        <v>-4.1857709984853306</v>
      </c>
      <c r="L4010" s="26"/>
      <c r="M4010" s="26"/>
      <c r="N4010" s="2">
        <v>1194444</v>
      </c>
      <c r="O4010" s="26"/>
      <c r="P4010" s="26"/>
      <c r="Q4010" s="26"/>
      <c r="R4010" s="26"/>
      <c r="S4010" s="26"/>
      <c r="T4010" s="26"/>
      <c r="U4010" s="26"/>
      <c r="V4010" s="26"/>
    </row>
    <row r="4011" spans="1:22" ht="14.5" x14ac:dyDescent="0.35">
      <c r="A4011" s="15">
        <v>33</v>
      </c>
      <c r="B4011" s="8">
        <v>180</v>
      </c>
      <c r="C4011" s="8">
        <v>1194444.4443000001</v>
      </c>
      <c r="D4011" s="8">
        <v>8833.3333320000002</v>
      </c>
      <c r="E4011" s="2">
        <v>2970</v>
      </c>
      <c r="F4011" s="2">
        <v>15514.18359375</v>
      </c>
      <c r="G4011" s="2">
        <v>284.56454467773398</v>
      </c>
      <c r="H4011" s="1">
        <v>15406.44563281609</v>
      </c>
      <c r="I4011" s="1">
        <v>280.27467202363988</v>
      </c>
      <c r="J4011" s="1">
        <f t="shared" si="379"/>
        <v>-0.69444814986792203</v>
      </c>
      <c r="K4011" s="1">
        <f t="shared" si="380"/>
        <v>-1.5075218379550157</v>
      </c>
      <c r="L4011" s="26"/>
      <c r="M4011" s="26"/>
      <c r="N4011" s="2">
        <v>1194444</v>
      </c>
      <c r="O4011" s="26"/>
      <c r="P4011" s="26"/>
      <c r="Q4011" s="26"/>
      <c r="R4011" s="26"/>
      <c r="S4011" s="26"/>
      <c r="T4011" s="26"/>
      <c r="U4011" s="26"/>
      <c r="V4011" s="26"/>
    </row>
    <row r="4012" spans="1:22" ht="14.5" x14ac:dyDescent="0.35">
      <c r="A4012" s="15">
        <v>33</v>
      </c>
      <c r="B4012" s="8">
        <v>180</v>
      </c>
      <c r="C4012" s="8">
        <v>1194444.4443000001</v>
      </c>
      <c r="D4012" s="8">
        <v>8833.3333320000002</v>
      </c>
      <c r="E4012" s="2">
        <v>3000</v>
      </c>
      <c r="F4012" s="2">
        <v>15341.478515625</v>
      </c>
      <c r="G4012" s="2">
        <v>273.76950073242199</v>
      </c>
      <c r="H4012" s="1">
        <v>15630.34754695128</v>
      </c>
      <c r="I4012" s="1">
        <v>275.71487065071199</v>
      </c>
      <c r="J4012" s="1">
        <f t="shared" si="379"/>
        <v>1.8829282394918589</v>
      </c>
      <c r="K4012" s="1">
        <f t="shared" si="380"/>
        <v>0.71058679403129432</v>
      </c>
      <c r="L4012" s="26"/>
      <c r="M4012" s="26"/>
      <c r="N4012" s="2">
        <v>1194444</v>
      </c>
      <c r="O4012" s="26"/>
      <c r="P4012" s="26"/>
      <c r="Q4012" s="26"/>
      <c r="R4012" s="26"/>
      <c r="S4012" s="26"/>
      <c r="T4012" s="26"/>
      <c r="U4012" s="26"/>
      <c r="V4012" s="26"/>
    </row>
    <row r="4013" spans="1:22" ht="14.5" x14ac:dyDescent="0.35">
      <c r="A4013" s="15">
        <v>33</v>
      </c>
      <c r="B4013" s="8">
        <v>180</v>
      </c>
      <c r="C4013" s="8">
        <v>1194444.4443000001</v>
      </c>
      <c r="D4013" s="8">
        <v>8833.3333320000002</v>
      </c>
      <c r="E4013" s="2">
        <v>3030</v>
      </c>
      <c r="F4013" s="2">
        <v>16030.2919921875</v>
      </c>
      <c r="G4013" s="2">
        <v>274.11471557617199</v>
      </c>
      <c r="H4013" s="1">
        <v>15915.425867140761</v>
      </c>
      <c r="I4013" s="1">
        <v>271.05774596789558</v>
      </c>
      <c r="J4013" s="1">
        <f t="shared" si="379"/>
        <v>-0.71655666099357629</v>
      </c>
      <c r="K4013" s="1">
        <f t="shared" si="380"/>
        <v>-1.1152154315578588</v>
      </c>
      <c r="L4013" s="26"/>
      <c r="M4013" s="26"/>
      <c r="N4013" s="2">
        <v>1194444</v>
      </c>
      <c r="O4013" s="26"/>
      <c r="P4013" s="26"/>
      <c r="Q4013" s="26"/>
      <c r="R4013" s="26"/>
      <c r="S4013" s="26"/>
      <c r="T4013" s="26"/>
      <c r="U4013" s="26"/>
      <c r="V4013" s="26"/>
    </row>
    <row r="4014" spans="1:22" ht="14.5" x14ac:dyDescent="0.35">
      <c r="A4014" s="15">
        <v>33</v>
      </c>
      <c r="B4014" s="8">
        <v>180</v>
      </c>
      <c r="C4014" s="8">
        <v>1194444.4443000001</v>
      </c>
      <c r="D4014" s="8">
        <v>8833.3333320000002</v>
      </c>
      <c r="E4014" s="2">
        <v>3060</v>
      </c>
      <c r="F4014" s="2">
        <v>17245.28125</v>
      </c>
      <c r="G4014" s="2">
        <v>266.76693725585898</v>
      </c>
      <c r="H4014" s="1">
        <v>16215.038654956779</v>
      </c>
      <c r="I4014" s="1">
        <v>264.97415687521271</v>
      </c>
      <c r="J4014" s="1">
        <f t="shared" si="379"/>
        <v>-5.9740550479176484</v>
      </c>
      <c r="K4014" s="1">
        <f t="shared" si="380"/>
        <v>-0.67203994583736171</v>
      </c>
      <c r="L4014" s="26"/>
      <c r="M4014" s="26"/>
      <c r="N4014" s="2">
        <v>1194444</v>
      </c>
      <c r="O4014" s="26"/>
      <c r="P4014" s="26"/>
      <c r="Q4014" s="26"/>
      <c r="R4014" s="26"/>
      <c r="S4014" s="26"/>
      <c r="T4014" s="26"/>
      <c r="U4014" s="26"/>
      <c r="V4014" s="26"/>
    </row>
    <row r="4015" spans="1:22" ht="14.5" x14ac:dyDescent="0.35">
      <c r="A4015" s="15">
        <v>33</v>
      </c>
      <c r="B4015" s="8">
        <v>180</v>
      </c>
      <c r="C4015" s="8">
        <v>1194444.4443000001</v>
      </c>
      <c r="D4015" s="8">
        <v>8833.3333320000002</v>
      </c>
      <c r="E4015" s="2">
        <v>3090</v>
      </c>
      <c r="F4015" s="2">
        <v>25165.685546875</v>
      </c>
      <c r="G4015" s="2">
        <v>365.69738769531199</v>
      </c>
      <c r="H4015" s="1">
        <v>23779.10944752043</v>
      </c>
      <c r="I4015" s="1">
        <v>362.43411872016031</v>
      </c>
      <c r="J4015" s="1">
        <f t="shared" si="379"/>
        <v>-5.509788703239801</v>
      </c>
      <c r="K4015" s="1">
        <f t="shared" si="380"/>
        <v>-0.89234134148930055</v>
      </c>
      <c r="L4015" s="26"/>
      <c r="M4015" s="26"/>
      <c r="N4015" s="2">
        <v>0</v>
      </c>
      <c r="O4015" s="26"/>
      <c r="P4015" s="26"/>
      <c r="Q4015" s="26"/>
      <c r="R4015" s="26"/>
      <c r="S4015" s="26"/>
      <c r="T4015" s="26"/>
      <c r="U4015" s="26"/>
      <c r="V4015" s="26"/>
    </row>
    <row r="4016" spans="1:22" ht="14.5" x14ac:dyDescent="0.35">
      <c r="A4016" s="15">
        <v>33</v>
      </c>
      <c r="B4016" s="8">
        <v>180</v>
      </c>
      <c r="C4016" s="8">
        <v>1194444.4443000001</v>
      </c>
      <c r="D4016" s="8">
        <v>8833.3333320000002</v>
      </c>
      <c r="E4016" s="2">
        <v>3120</v>
      </c>
      <c r="F4016" s="2">
        <v>27834.958984375</v>
      </c>
      <c r="G4016" s="2">
        <v>370.16326904296898</v>
      </c>
      <c r="H4016" s="1">
        <v>27572.126462194839</v>
      </c>
      <c r="I4016" s="1">
        <v>373.93152587332918</v>
      </c>
      <c r="J4016" s="1">
        <f t="shared" si="379"/>
        <v>-0.94425331227432441</v>
      </c>
      <c r="K4016" s="1">
        <f t="shared" si="380"/>
        <v>1.0179985821129047</v>
      </c>
      <c r="L4016" s="26"/>
      <c r="M4016" s="26"/>
      <c r="N4016" s="2">
        <v>5.2613773391220799E-15</v>
      </c>
      <c r="O4016" s="26"/>
      <c r="P4016" s="26"/>
      <c r="Q4016" s="26"/>
      <c r="R4016" s="26"/>
      <c r="S4016" s="26"/>
      <c r="T4016" s="26"/>
      <c r="U4016" s="26"/>
      <c r="V4016" s="26"/>
    </row>
    <row r="4017" spans="1:22" ht="14.5" x14ac:dyDescent="0.35">
      <c r="A4017" s="15">
        <v>33</v>
      </c>
      <c r="B4017" s="8">
        <v>180</v>
      </c>
      <c r="C4017" s="8">
        <v>1194444.4443000001</v>
      </c>
      <c r="D4017" s="8">
        <v>8833.3333320000002</v>
      </c>
      <c r="E4017" s="2">
        <v>3150</v>
      </c>
      <c r="F4017" s="2">
        <v>30620.4765625</v>
      </c>
      <c r="G4017" s="2">
        <v>374.79067993164102</v>
      </c>
      <c r="H4017" s="1">
        <v>28305.979679454998</v>
      </c>
      <c r="I4017" s="1">
        <v>370.81759785279331</v>
      </c>
      <c r="J4017" s="1">
        <f t="shared" si="379"/>
        <v>-7.5586572871288951</v>
      </c>
      <c r="K4017" s="1">
        <f t="shared" si="380"/>
        <v>-1.0600802772289777</v>
      </c>
      <c r="L4017" s="26"/>
      <c r="M4017" s="26"/>
      <c r="N4017" s="2">
        <v>4.2083483507877902E-14</v>
      </c>
      <c r="O4017" s="26"/>
      <c r="P4017" s="26"/>
      <c r="Q4017" s="26"/>
      <c r="R4017" s="26"/>
      <c r="S4017" s="26"/>
      <c r="T4017" s="26"/>
      <c r="U4017" s="26"/>
      <c r="V4017" s="26"/>
    </row>
    <row r="4018" spans="1:22" ht="14.5" x14ac:dyDescent="0.35">
      <c r="A4018" s="15">
        <v>33</v>
      </c>
      <c r="B4018" s="8">
        <v>180</v>
      </c>
      <c r="C4018" s="8">
        <v>1194444.4443000001</v>
      </c>
      <c r="D4018" s="8">
        <v>8833.3333320000002</v>
      </c>
      <c r="E4018" s="2">
        <v>3180</v>
      </c>
      <c r="F4018" s="2">
        <v>30386.705078125</v>
      </c>
      <c r="G4018" s="2">
        <v>366.56158447265602</v>
      </c>
      <c r="H4018" s="1">
        <v>28521.761193211471</v>
      </c>
      <c r="I4018" s="1">
        <v>366.92916944631372</v>
      </c>
      <c r="J4018" s="1">
        <f t="shared" si="379"/>
        <v>-6.1373679052029857</v>
      </c>
      <c r="K4018" s="1">
        <f t="shared" si="380"/>
        <v>0.10027918615272124</v>
      </c>
      <c r="L4018" s="26"/>
      <c r="M4018" s="26"/>
      <c r="N4018" s="2">
        <v>0</v>
      </c>
      <c r="O4018" s="26"/>
      <c r="P4018" s="26"/>
      <c r="Q4018" s="26"/>
      <c r="R4018" s="26"/>
      <c r="S4018" s="26"/>
      <c r="T4018" s="26"/>
      <c r="U4018" s="26"/>
      <c r="V4018" s="26"/>
    </row>
    <row r="4019" spans="1:22" ht="14.5" x14ac:dyDescent="0.35">
      <c r="A4019" s="15">
        <v>33</v>
      </c>
      <c r="B4019" s="8">
        <v>180</v>
      </c>
      <c r="C4019" s="8">
        <v>1194444.4443000001</v>
      </c>
      <c r="D4019" s="8">
        <v>8833.3333320000002</v>
      </c>
      <c r="E4019" s="2">
        <v>3210</v>
      </c>
      <c r="F4019" s="2">
        <v>28804.62109375</v>
      </c>
      <c r="G4019" s="2">
        <v>354.27575683593801</v>
      </c>
      <c r="H4019" s="1">
        <v>28671.305788456299</v>
      </c>
      <c r="I4019" s="1">
        <v>362.39017000221691</v>
      </c>
      <c r="J4019" s="1">
        <f t="shared" si="379"/>
        <v>-0.46282610300549315</v>
      </c>
      <c r="K4019" s="1">
        <f t="shared" si="380"/>
        <v>2.2904229289492721</v>
      </c>
      <c r="L4019" s="26"/>
      <c r="M4019" s="26"/>
      <c r="N4019" s="2">
        <v>0</v>
      </c>
      <c r="O4019" s="26"/>
      <c r="P4019" s="26"/>
      <c r="Q4019" s="26"/>
      <c r="R4019" s="26"/>
      <c r="S4019" s="26"/>
      <c r="T4019" s="26"/>
      <c r="U4019" s="26"/>
      <c r="V4019" s="26"/>
    </row>
    <row r="4020" spans="1:22" ht="14.5" x14ac:dyDescent="0.35">
      <c r="A4020" s="15">
        <v>33</v>
      </c>
      <c r="B4020" s="8">
        <v>180</v>
      </c>
      <c r="C4020" s="8">
        <v>1194444.4443000001</v>
      </c>
      <c r="D4020" s="8">
        <v>8833.3333320000002</v>
      </c>
      <c r="E4020" s="2">
        <v>3240</v>
      </c>
      <c r="F4020" s="2">
        <v>26941.857421875</v>
      </c>
      <c r="G4020" s="2">
        <v>351.44500732421898</v>
      </c>
      <c r="H4020" s="1">
        <v>28812.381846802229</v>
      </c>
      <c r="I4020" s="1">
        <v>357.78681459079883</v>
      </c>
      <c r="J4020" s="1">
        <f t="shared" si="379"/>
        <v>6.9428191072249064</v>
      </c>
      <c r="K4020" s="1">
        <f t="shared" si="380"/>
        <v>1.8044949094210161</v>
      </c>
      <c r="L4020" s="26"/>
      <c r="M4020" s="26"/>
      <c r="N4020" s="2">
        <v>0</v>
      </c>
      <c r="O4020" s="26"/>
      <c r="P4020" s="26"/>
      <c r="Q4020" s="26"/>
      <c r="R4020" s="26"/>
      <c r="S4020" s="26"/>
      <c r="T4020" s="26"/>
      <c r="U4020" s="26"/>
      <c r="V4020" s="26"/>
    </row>
    <row r="4021" spans="1:22" ht="14.5" x14ac:dyDescent="0.35">
      <c r="A4021" s="15">
        <v>33</v>
      </c>
      <c r="B4021" s="8">
        <v>180</v>
      </c>
      <c r="C4021" s="8">
        <v>1194444.4443000001</v>
      </c>
      <c r="D4021" s="8">
        <v>8833.3333320000002</v>
      </c>
      <c r="E4021" s="2">
        <v>3270</v>
      </c>
      <c r="F4021" s="2">
        <v>18828.76171875</v>
      </c>
      <c r="G4021" s="2">
        <v>253.76676940918</v>
      </c>
      <c r="H4021" s="1">
        <v>20850.414220773211</v>
      </c>
      <c r="I4021" s="1">
        <v>251.27223281115411</v>
      </c>
      <c r="J4021" s="1">
        <f t="shared" si="379"/>
        <v>10.73704438040668</v>
      </c>
      <c r="K4021" s="1">
        <f t="shared" si="380"/>
        <v>-0.98300364694466125</v>
      </c>
      <c r="L4021" s="26"/>
      <c r="M4021" s="26"/>
      <c r="N4021" s="2">
        <v>1194444</v>
      </c>
      <c r="O4021" s="26"/>
      <c r="P4021" s="26"/>
      <c r="Q4021" s="26"/>
      <c r="R4021" s="26"/>
      <c r="S4021" s="26"/>
      <c r="T4021" s="26"/>
      <c r="U4021" s="26"/>
      <c r="V4021" s="26"/>
    </row>
    <row r="4022" spans="1:22" ht="14.5" x14ac:dyDescent="0.35">
      <c r="A4022" s="15">
        <v>33</v>
      </c>
      <c r="B4022" s="8">
        <v>180</v>
      </c>
      <c r="C4022" s="8">
        <v>1194444.4443000001</v>
      </c>
      <c r="D4022" s="8">
        <v>8833.3333320000002</v>
      </c>
      <c r="E4022" s="2">
        <v>3300</v>
      </c>
      <c r="F4022" s="2">
        <v>16524.267578125</v>
      </c>
      <c r="G4022" s="2">
        <v>231.23406982421901</v>
      </c>
      <c r="H4022" s="1">
        <v>17696.026265630979</v>
      </c>
      <c r="I4022" s="1">
        <v>234.79824278240551</v>
      </c>
      <c r="J4022" s="1">
        <f t="shared" si="379"/>
        <v>7.0911384239333257</v>
      </c>
      <c r="K4022" s="1">
        <f t="shared" si="380"/>
        <v>1.5413701626650171</v>
      </c>
      <c r="L4022" s="26"/>
      <c r="M4022" s="26"/>
      <c r="N4022" s="2">
        <v>1194444</v>
      </c>
      <c r="O4022" s="26"/>
      <c r="P4022" s="26"/>
      <c r="Q4022" s="26"/>
      <c r="R4022" s="26"/>
      <c r="S4022" s="26"/>
      <c r="T4022" s="26"/>
      <c r="U4022" s="26"/>
      <c r="V4022" s="26"/>
    </row>
    <row r="4023" spans="1:22" ht="14.5" x14ac:dyDescent="0.35">
      <c r="A4023" s="15">
        <v>33</v>
      </c>
      <c r="B4023" s="8">
        <v>180</v>
      </c>
      <c r="C4023" s="8">
        <v>1194444.4443000001</v>
      </c>
      <c r="D4023" s="8">
        <v>8833.3333320000002</v>
      </c>
      <c r="E4023" s="2">
        <v>3330</v>
      </c>
      <c r="F4023" s="2">
        <v>16402.7890625</v>
      </c>
      <c r="G4023" s="2">
        <v>226.23593139648401</v>
      </c>
      <c r="H4023" s="1">
        <v>17519.958309368641</v>
      </c>
      <c r="I4023" s="1">
        <v>232.4619493670009</v>
      </c>
      <c r="J4023" s="1">
        <f t="shared" si="379"/>
        <v>6.8108493172219715</v>
      </c>
      <c r="K4023" s="1">
        <f t="shared" si="380"/>
        <v>2.7520022712951122</v>
      </c>
      <c r="L4023" s="26"/>
      <c r="M4023" s="26"/>
      <c r="N4023" s="2">
        <v>1194444</v>
      </c>
      <c r="O4023" s="26"/>
      <c r="P4023" s="26"/>
      <c r="Q4023" s="26"/>
      <c r="R4023" s="26"/>
      <c r="S4023" s="26"/>
      <c r="T4023" s="26"/>
      <c r="U4023" s="26"/>
      <c r="V4023" s="26"/>
    </row>
    <row r="4024" spans="1:22" ht="14.5" x14ac:dyDescent="0.35">
      <c r="A4024" s="15">
        <v>33</v>
      </c>
      <c r="B4024" s="8">
        <v>180</v>
      </c>
      <c r="C4024" s="8">
        <v>1194444.4443000001</v>
      </c>
      <c r="D4024" s="8">
        <v>8833.3333320000002</v>
      </c>
      <c r="E4024" s="2">
        <v>3360</v>
      </c>
      <c r="F4024" s="2">
        <v>16324.71875</v>
      </c>
      <c r="G4024" s="2">
        <v>225.062423706055</v>
      </c>
      <c r="H4024" s="1">
        <v>17420.17959759264</v>
      </c>
      <c r="I4024" s="1">
        <v>229.0777820031681</v>
      </c>
      <c r="J4024" s="1">
        <f t="shared" si="379"/>
        <v>6.7104423933345858</v>
      </c>
      <c r="K4024" s="1">
        <f t="shared" si="380"/>
        <v>1.7841087068170003</v>
      </c>
      <c r="L4024" s="26"/>
      <c r="M4024" s="26"/>
      <c r="N4024" s="2">
        <v>1194444</v>
      </c>
      <c r="O4024" s="26"/>
      <c r="P4024" s="26"/>
      <c r="Q4024" s="26"/>
      <c r="R4024" s="26"/>
      <c r="S4024" s="26"/>
      <c r="T4024" s="26"/>
      <c r="U4024" s="26"/>
      <c r="V4024" s="26"/>
    </row>
    <row r="4025" spans="1:22" ht="14.5" x14ac:dyDescent="0.35">
      <c r="A4025" s="15">
        <v>33</v>
      </c>
      <c r="B4025" s="8">
        <v>180</v>
      </c>
      <c r="C4025" s="8">
        <v>1194444.4443000001</v>
      </c>
      <c r="D4025" s="8">
        <v>8833.3333320000002</v>
      </c>
      <c r="E4025" s="2">
        <v>3390</v>
      </c>
      <c r="F4025" s="2">
        <v>17009.58984375</v>
      </c>
      <c r="G4025" s="2">
        <v>222.57086181640599</v>
      </c>
      <c r="H4025" s="1">
        <v>17366.067113623842</v>
      </c>
      <c r="I4025" s="1">
        <v>225.27082007913091</v>
      </c>
      <c r="J4025" s="1">
        <f t="shared" si="379"/>
        <v>2.0957428906189972</v>
      </c>
      <c r="K4025" s="1">
        <f t="shared" si="380"/>
        <v>1.2130780465558237</v>
      </c>
      <c r="L4025" s="26"/>
      <c r="M4025" s="26"/>
      <c r="N4025" s="2">
        <v>1194444</v>
      </c>
      <c r="O4025" s="26"/>
      <c r="P4025" s="26"/>
      <c r="Q4025" s="26"/>
      <c r="R4025" s="26"/>
      <c r="S4025" s="26"/>
      <c r="T4025" s="26"/>
      <c r="U4025" s="26"/>
      <c r="V4025" s="26"/>
    </row>
    <row r="4026" spans="1:22" ht="14.5" x14ac:dyDescent="0.35">
      <c r="A4026" s="15">
        <v>33</v>
      </c>
      <c r="B4026" s="8">
        <v>180</v>
      </c>
      <c r="C4026" s="8">
        <v>1194444.4443000001</v>
      </c>
      <c r="D4026" s="8">
        <v>8833.3333320000002</v>
      </c>
      <c r="E4026" s="2">
        <v>3420</v>
      </c>
      <c r="F4026" s="2">
        <v>18257.447265625</v>
      </c>
      <c r="G4026" s="2">
        <v>222.64701843261699</v>
      </c>
      <c r="H4026" s="1">
        <v>17339.289380855578</v>
      </c>
      <c r="I4026" s="1">
        <v>221.18751288849029</v>
      </c>
      <c r="J4026" s="1">
        <f t="shared" si="379"/>
        <v>-5.0289499479925839</v>
      </c>
      <c r="K4026" s="1">
        <f t="shared" si="380"/>
        <v>-0.65552440558210812</v>
      </c>
      <c r="L4026" s="26"/>
      <c r="M4026" s="26"/>
      <c r="N4026" s="2">
        <v>1194444</v>
      </c>
      <c r="O4026" s="26"/>
      <c r="P4026" s="26"/>
      <c r="Q4026" s="26"/>
      <c r="R4026" s="26"/>
      <c r="S4026" s="26"/>
      <c r="T4026" s="26"/>
      <c r="U4026" s="26"/>
      <c r="V4026" s="26"/>
    </row>
    <row r="4027" spans="1:22" ht="14.5" x14ac:dyDescent="0.35">
      <c r="A4027" s="15">
        <v>33</v>
      </c>
      <c r="B4027" s="8">
        <v>180</v>
      </c>
      <c r="C4027" s="8">
        <v>1194444.4443000001</v>
      </c>
      <c r="D4027" s="8">
        <v>8833.3333320000002</v>
      </c>
      <c r="E4027" s="2">
        <v>3450</v>
      </c>
      <c r="F4027" s="2">
        <v>26352.958984375</v>
      </c>
      <c r="G4027" s="2">
        <v>308.41107177734398</v>
      </c>
      <c r="H4027" s="1">
        <v>25457.725341242789</v>
      </c>
      <c r="I4027" s="1">
        <v>309.24077750998657</v>
      </c>
      <c r="J4027" s="1">
        <f t="shared" si="379"/>
        <v>-3.3970896538146103</v>
      </c>
      <c r="K4027" s="1">
        <f t="shared" si="380"/>
        <v>0.26902592305168493</v>
      </c>
      <c r="L4027" s="26"/>
      <c r="M4027" s="26"/>
      <c r="N4027" s="2">
        <v>0</v>
      </c>
      <c r="O4027" s="26"/>
      <c r="P4027" s="26"/>
      <c r="Q4027" s="26"/>
      <c r="R4027" s="26"/>
      <c r="S4027" s="26"/>
      <c r="T4027" s="26"/>
      <c r="U4027" s="26"/>
      <c r="V4027" s="26"/>
    </row>
    <row r="4028" spans="1:22" ht="14.5" x14ac:dyDescent="0.35">
      <c r="A4028" s="15">
        <v>33</v>
      </c>
      <c r="B4028" s="8">
        <v>180</v>
      </c>
      <c r="C4028" s="8">
        <v>1194444.4443000001</v>
      </c>
      <c r="D4028" s="8">
        <v>8833.3333320000002</v>
      </c>
      <c r="E4028" s="2">
        <v>3480</v>
      </c>
      <c r="F4028" s="2">
        <v>30695.607421875</v>
      </c>
      <c r="G4028" s="2">
        <v>330.38043212890602</v>
      </c>
      <c r="H4028" s="1">
        <v>28649.466952454339</v>
      </c>
      <c r="I4028" s="1">
        <v>317.52240612723801</v>
      </c>
      <c r="J4028" s="1">
        <f t="shared" si="379"/>
        <v>-6.6659064318189518</v>
      </c>
      <c r="K4028" s="1">
        <f t="shared" si="380"/>
        <v>-3.8918848549272238</v>
      </c>
      <c r="L4028" s="26"/>
      <c r="M4028" s="26"/>
      <c r="N4028" s="2">
        <v>0</v>
      </c>
      <c r="O4028" s="26"/>
      <c r="P4028" s="26"/>
      <c r="Q4028" s="26"/>
      <c r="R4028" s="26"/>
      <c r="S4028" s="26"/>
      <c r="T4028" s="26"/>
      <c r="U4028" s="26"/>
      <c r="V4028" s="26"/>
    </row>
    <row r="4029" spans="1:22" ht="14.5" x14ac:dyDescent="0.35">
      <c r="A4029" s="15">
        <v>33</v>
      </c>
      <c r="B4029" s="8">
        <v>180</v>
      </c>
      <c r="C4029" s="8">
        <v>1194444.4443000001</v>
      </c>
      <c r="D4029" s="8">
        <v>8833.3333320000002</v>
      </c>
      <c r="E4029" s="2">
        <v>3510</v>
      </c>
      <c r="F4029" s="2">
        <v>32102.37109375</v>
      </c>
      <c r="G4029" s="2">
        <v>324.63629150390602</v>
      </c>
      <c r="H4029" s="1">
        <v>29442.171023813979</v>
      </c>
      <c r="I4029" s="1">
        <v>314.07908327829171</v>
      </c>
      <c r="J4029" s="1">
        <f t="shared" si="379"/>
        <v>-8.2866155343084138</v>
      </c>
      <c r="K4029" s="1">
        <f t="shared" si="380"/>
        <v>-3.2520110973135896</v>
      </c>
      <c r="L4029" s="26"/>
      <c r="M4029" s="26"/>
      <c r="N4029" s="2">
        <v>5.2613227054969804E-15</v>
      </c>
      <c r="O4029" s="26"/>
      <c r="P4029" s="26"/>
      <c r="Q4029" s="26"/>
      <c r="R4029" s="26"/>
      <c r="S4029" s="26"/>
      <c r="T4029" s="26"/>
      <c r="U4029" s="26"/>
      <c r="V4029" s="26"/>
    </row>
    <row r="4030" spans="1:22" ht="14.5" x14ac:dyDescent="0.35">
      <c r="A4030" s="15">
        <v>33</v>
      </c>
      <c r="B4030" s="8">
        <v>180</v>
      </c>
      <c r="C4030" s="8">
        <v>1194444.4443000001</v>
      </c>
      <c r="D4030" s="8">
        <v>8833.3333320000002</v>
      </c>
      <c r="E4030" s="2">
        <v>3540</v>
      </c>
      <c r="F4030" s="2">
        <v>31223.140625</v>
      </c>
      <c r="G4030" s="2">
        <v>311.35754394531301</v>
      </c>
      <c r="H4030" s="1">
        <v>29682.31466707067</v>
      </c>
      <c r="I4030" s="1">
        <v>309.56701490277078</v>
      </c>
      <c r="J4030" s="1">
        <f t="shared" si="379"/>
        <v>-4.9348845986864269</v>
      </c>
      <c r="K4030" s="1">
        <f t="shared" si="380"/>
        <v>-0.57507167478708066</v>
      </c>
      <c r="L4030" s="26"/>
      <c r="M4030" s="26"/>
      <c r="N4030" s="2">
        <v>1.7885144049361499E-13</v>
      </c>
      <c r="O4030" s="26"/>
      <c r="P4030" s="26"/>
      <c r="Q4030" s="26"/>
      <c r="R4030" s="26"/>
      <c r="S4030" s="26"/>
      <c r="T4030" s="26"/>
      <c r="U4030" s="26"/>
      <c r="V4030" s="26"/>
    </row>
    <row r="4031" spans="1:22" ht="14.5" x14ac:dyDescent="0.35">
      <c r="A4031" s="15">
        <v>33</v>
      </c>
      <c r="B4031" s="8">
        <v>180</v>
      </c>
      <c r="C4031" s="8">
        <v>1194444.4443000001</v>
      </c>
      <c r="D4031" s="8">
        <v>8833.3333320000002</v>
      </c>
      <c r="E4031" s="2">
        <v>3570</v>
      </c>
      <c r="F4031" s="2">
        <v>29649.173828125</v>
      </c>
      <c r="G4031" s="2">
        <v>302.34100341796898</v>
      </c>
      <c r="H4031" s="1">
        <v>29795.187025461681</v>
      </c>
      <c r="I4031" s="1">
        <v>303.85853380576208</v>
      </c>
      <c r="J4031" s="1">
        <f t="shared" si="379"/>
        <v>0.49246969977346722</v>
      </c>
      <c r="K4031" s="1">
        <f t="shared" si="380"/>
        <v>0.5019267551001686</v>
      </c>
      <c r="L4031" s="26"/>
      <c r="M4031" s="26"/>
      <c r="N4031" s="2">
        <v>0</v>
      </c>
      <c r="O4031" s="26"/>
      <c r="P4031" s="26"/>
      <c r="Q4031" s="26"/>
      <c r="R4031" s="26"/>
      <c r="S4031" s="26"/>
      <c r="T4031" s="26"/>
      <c r="U4031" s="26"/>
      <c r="V4031" s="26"/>
    </row>
    <row r="4032" spans="1:22" ht="14.5" x14ac:dyDescent="0.35">
      <c r="A4032" s="15">
        <v>33</v>
      </c>
      <c r="B4032" s="8">
        <v>180</v>
      </c>
      <c r="C4032" s="8">
        <v>1194444.4443000001</v>
      </c>
      <c r="D4032" s="8">
        <v>8833.3333320000002</v>
      </c>
      <c r="E4032" s="2">
        <v>3600</v>
      </c>
      <c r="F4032" s="2">
        <v>27481.109375</v>
      </c>
      <c r="G4032" s="2">
        <v>294.38827514648398</v>
      </c>
      <c r="H4032" s="1">
        <v>29878.73793357698</v>
      </c>
      <c r="I4032" s="1">
        <v>297.22353108398602</v>
      </c>
      <c r="J4032" s="1">
        <f t="shared" si="379"/>
        <v>8.7246425384782356</v>
      </c>
      <c r="K4032" s="1">
        <f t="shared" si="380"/>
        <v>0.96310083548376779</v>
      </c>
      <c r="L4032" s="26"/>
      <c r="M4032" s="26"/>
      <c r="N4032" s="2">
        <v>3.78743070976809E-13</v>
      </c>
      <c r="O4032" s="26"/>
      <c r="P4032" s="26"/>
      <c r="Q4032" s="26"/>
      <c r="R4032" s="26"/>
      <c r="S4032" s="26"/>
      <c r="T4032" s="26"/>
      <c r="U4032" s="26"/>
      <c r="V4032" s="26"/>
    </row>
    <row r="4033" spans="1:22" ht="14.5" x14ac:dyDescent="0.35">
      <c r="A4033" s="15">
        <v>33</v>
      </c>
      <c r="B4033" s="8">
        <v>180</v>
      </c>
      <c r="C4033" s="8">
        <v>1194444.4443000001</v>
      </c>
      <c r="D4033" s="8">
        <v>8833.3333320000002</v>
      </c>
      <c r="E4033" s="2">
        <v>3630</v>
      </c>
      <c r="F4033" s="2">
        <v>18882.484375</v>
      </c>
      <c r="G4033" s="2">
        <v>206.64236450195301</v>
      </c>
      <c r="H4033" s="1">
        <v>21246.134968896429</v>
      </c>
      <c r="I4033" s="1">
        <v>202.8717860157212</v>
      </c>
      <c r="J4033" s="1">
        <f t="shared" si="379"/>
        <v>12.517688599418895</v>
      </c>
      <c r="K4033" s="1">
        <f t="shared" si="380"/>
        <v>-1.8246880281880322</v>
      </c>
      <c r="L4033" s="26"/>
      <c r="M4033" s="26"/>
      <c r="N4033" s="2">
        <v>1194444</v>
      </c>
      <c r="O4033" s="26"/>
      <c r="P4033" s="26"/>
      <c r="Q4033" s="26"/>
      <c r="R4033" s="26"/>
      <c r="S4033" s="26"/>
      <c r="T4033" s="26"/>
      <c r="U4033" s="26"/>
      <c r="V4033" s="26"/>
    </row>
    <row r="4034" spans="1:22" ht="14.5" x14ac:dyDescent="0.35">
      <c r="A4034" s="17">
        <v>33</v>
      </c>
      <c r="B4034" s="18">
        <v>180</v>
      </c>
      <c r="C4034" s="18">
        <v>1194444.4443000001</v>
      </c>
      <c r="D4034" s="18">
        <v>8833.3333320000002</v>
      </c>
      <c r="E4034" s="2">
        <v>3660</v>
      </c>
      <c r="F4034" s="2">
        <v>16524.537109375</v>
      </c>
      <c r="G4034" s="2">
        <v>184.65432739257801</v>
      </c>
      <c r="H4034" s="1">
        <v>17162.83522514685</v>
      </c>
      <c r="I4034" s="1">
        <v>176.5912304362642</v>
      </c>
      <c r="J4034" s="1">
        <f t="shared" si="379"/>
        <v>3.8627291738763363</v>
      </c>
      <c r="K4034" s="1">
        <f t="shared" si="380"/>
        <v>-4.3665897627037698</v>
      </c>
      <c r="L4034" s="26"/>
      <c r="M4034" s="26"/>
      <c r="N4034" s="16">
        <v>1194444</v>
      </c>
      <c r="O4034" s="26"/>
      <c r="P4034" s="26"/>
      <c r="Q4034" s="26"/>
      <c r="R4034" s="26"/>
      <c r="S4034" s="26"/>
      <c r="T4034" s="26"/>
      <c r="U4034" s="26"/>
      <c r="V4034" s="26"/>
    </row>
    <row r="4035" spans="1:22" ht="14.5" x14ac:dyDescent="0.35">
      <c r="A4035" s="15">
        <v>34</v>
      </c>
      <c r="B4035" s="8">
        <v>180</v>
      </c>
      <c r="C4035" s="8">
        <v>1805555.5556999999</v>
      </c>
      <c r="D4035" s="8">
        <v>4500</v>
      </c>
      <c r="E4035" s="2">
        <v>30</v>
      </c>
      <c r="F4035" s="2">
        <v>213.10076904296901</v>
      </c>
      <c r="G4035" s="2">
        <v>720.06744384765602</v>
      </c>
      <c r="H4035" s="1">
        <v>211.99299060404189</v>
      </c>
      <c r="I4035" s="1">
        <v>726.27798601451934</v>
      </c>
      <c r="J4035" s="1">
        <f t="shared" si="379"/>
        <v>-0.51983784192901894</v>
      </c>
      <c r="K4035" s="1">
        <f t="shared" si="380"/>
        <v>0.86249450935838701</v>
      </c>
      <c r="L4035" s="26">
        <f t="shared" ref="L4035:M4035" si="381">AVERAGE(J4035:J4156)</f>
        <v>0.40941795215549492</v>
      </c>
      <c r="M4035" s="26">
        <f t="shared" si="381"/>
        <v>0.94039549967803104</v>
      </c>
      <c r="N4035" s="2">
        <v>1805556</v>
      </c>
      <c r="O4035" s="26">
        <f t="shared" ref="O4035:P4035" si="382">ABS(L4035)</f>
        <v>0.40941795215549492</v>
      </c>
      <c r="P4035" s="26">
        <f t="shared" si="382"/>
        <v>0.94039549967803104</v>
      </c>
      <c r="Q4035" s="26">
        <f t="shared" ref="Q4035" si="383">SUM(G4035:G4156)*30</f>
        <v>1974434.4584655762</v>
      </c>
      <c r="R4035" s="26">
        <f t="shared" ref="R4035" si="384">SUM(I4035:I4156)*30</f>
        <v>1991665.1897567066</v>
      </c>
      <c r="S4035" s="26">
        <f t="shared" ref="S4035" si="385">SUM(F4035:F4156)*30</f>
        <v>83996526.766662598</v>
      </c>
      <c r="T4035" s="26">
        <f t="shared" ref="T4035" si="386">SUM(H4035:H4156)*30</f>
        <v>82568726.8187498</v>
      </c>
      <c r="U4035" s="26">
        <f t="shared" ref="U4035" si="387">(R4035-Q4035)/Q4035*100</f>
        <v>0.87269198616606447</v>
      </c>
      <c r="V4035" s="26">
        <f t="shared" ref="V4035" si="388">(T4035-S4035)/S4035*100</f>
        <v>-1.6998321274391992</v>
      </c>
    </row>
    <row r="4036" spans="1:22" ht="14.5" x14ac:dyDescent="0.35">
      <c r="A4036" s="15">
        <v>34</v>
      </c>
      <c r="B4036" s="8">
        <v>180</v>
      </c>
      <c r="C4036" s="8">
        <v>1805555.5556999999</v>
      </c>
      <c r="D4036" s="8">
        <v>4500</v>
      </c>
      <c r="E4036" s="2">
        <v>60</v>
      </c>
      <c r="F4036" s="2">
        <v>205.47644042968699</v>
      </c>
      <c r="G4036" s="2">
        <v>694.30480957031295</v>
      </c>
      <c r="H4036" s="1">
        <v>214.5834309336426</v>
      </c>
      <c r="I4036" s="1">
        <v>707.13199287070347</v>
      </c>
      <c r="J4036" s="1">
        <f t="shared" si="379"/>
        <v>4.4321336718269562</v>
      </c>
      <c r="K4036" s="1">
        <f t="shared" si="380"/>
        <v>1.8474858770356095</v>
      </c>
      <c r="L4036" s="26"/>
      <c r="M4036" s="26"/>
      <c r="N4036" s="2">
        <v>1805556</v>
      </c>
      <c r="O4036" s="26"/>
      <c r="P4036" s="26"/>
      <c r="Q4036" s="26"/>
      <c r="R4036" s="26"/>
      <c r="S4036" s="26"/>
      <c r="T4036" s="26"/>
      <c r="U4036" s="26"/>
      <c r="V4036" s="26"/>
    </row>
    <row r="4037" spans="1:22" ht="14.5" x14ac:dyDescent="0.35">
      <c r="A4037" s="15">
        <v>34</v>
      </c>
      <c r="B4037" s="8">
        <v>180</v>
      </c>
      <c r="C4037" s="8">
        <v>1805555.5556999999</v>
      </c>
      <c r="D4037" s="8">
        <v>4500</v>
      </c>
      <c r="E4037" s="2">
        <v>90</v>
      </c>
      <c r="F4037" s="2">
        <v>201.191162109375</v>
      </c>
      <c r="G4037" s="2">
        <v>679.82489013671898</v>
      </c>
      <c r="H4037" s="1">
        <v>216.7401366761629</v>
      </c>
      <c r="I4037" s="1">
        <v>687.73591225214602</v>
      </c>
      <c r="J4037" s="1">
        <f t="shared" si="379"/>
        <v>7.7284580514202226</v>
      </c>
      <c r="K4037" s="1">
        <f t="shared" si="380"/>
        <v>1.1636852710462051</v>
      </c>
      <c r="L4037" s="26"/>
      <c r="M4037" s="26"/>
      <c r="N4037" s="2">
        <v>1805556</v>
      </c>
      <c r="O4037" s="26"/>
      <c r="P4037" s="26"/>
      <c r="Q4037" s="26"/>
      <c r="R4037" s="26"/>
      <c r="S4037" s="26"/>
      <c r="T4037" s="26"/>
      <c r="U4037" s="26"/>
      <c r="V4037" s="26"/>
    </row>
    <row r="4038" spans="1:22" ht="14.5" x14ac:dyDescent="0.35">
      <c r="A4038" s="15">
        <v>34</v>
      </c>
      <c r="B4038" s="8">
        <v>180</v>
      </c>
      <c r="C4038" s="8">
        <v>1805555.5556999999</v>
      </c>
      <c r="D4038" s="8">
        <v>4500</v>
      </c>
      <c r="E4038" s="2">
        <v>120</v>
      </c>
      <c r="F4038" s="2">
        <v>195.66978454589801</v>
      </c>
      <c r="G4038" s="2">
        <v>661.16815185546898</v>
      </c>
      <c r="H4038" s="1">
        <v>218.2014832366871</v>
      </c>
      <c r="I4038" s="1">
        <v>669.27577913235734</v>
      </c>
      <c r="J4038" s="1">
        <f t="shared" si="379"/>
        <v>11.515165074198695</v>
      </c>
      <c r="K4038" s="1">
        <f t="shared" si="380"/>
        <v>1.2262579880981153</v>
      </c>
      <c r="L4038" s="26"/>
      <c r="M4038" s="26"/>
      <c r="N4038" s="2">
        <v>1805556</v>
      </c>
      <c r="O4038" s="26"/>
      <c r="P4038" s="26"/>
      <c r="Q4038" s="26"/>
      <c r="R4038" s="26"/>
      <c r="S4038" s="26"/>
      <c r="T4038" s="26"/>
      <c r="U4038" s="26"/>
      <c r="V4038" s="26"/>
    </row>
    <row r="4039" spans="1:22" ht="14.5" x14ac:dyDescent="0.35">
      <c r="A4039" s="15">
        <v>34</v>
      </c>
      <c r="B4039" s="8">
        <v>180</v>
      </c>
      <c r="C4039" s="8">
        <v>1805555.5556999999</v>
      </c>
      <c r="D4039" s="8">
        <v>4500</v>
      </c>
      <c r="E4039" s="2">
        <v>150</v>
      </c>
      <c r="F4039" s="2">
        <v>194.331298828125</v>
      </c>
      <c r="G4039" s="2">
        <v>656.64538574218795</v>
      </c>
      <c r="H4039" s="1">
        <v>219.65873919309911</v>
      </c>
      <c r="I4039" s="1">
        <v>664.21515274966998</v>
      </c>
      <c r="J4039" s="1">
        <f t="shared" si="379"/>
        <v>13.03312462671018</v>
      </c>
      <c r="K4039" s="1">
        <f t="shared" si="380"/>
        <v>1.1527937562412216</v>
      </c>
      <c r="L4039" s="26"/>
      <c r="M4039" s="26"/>
      <c r="N4039" s="2">
        <v>1805556</v>
      </c>
      <c r="O4039" s="26"/>
      <c r="P4039" s="26"/>
      <c r="Q4039" s="26"/>
      <c r="R4039" s="26"/>
      <c r="S4039" s="26"/>
      <c r="T4039" s="26"/>
      <c r="U4039" s="26"/>
      <c r="V4039" s="26"/>
    </row>
    <row r="4040" spans="1:22" ht="14.5" x14ac:dyDescent="0.35">
      <c r="A4040" s="15">
        <v>34</v>
      </c>
      <c r="B4040" s="8">
        <v>180</v>
      </c>
      <c r="C4040" s="8">
        <v>1805555.5556999999</v>
      </c>
      <c r="D4040" s="8">
        <v>4500</v>
      </c>
      <c r="E4040" s="2">
        <v>180</v>
      </c>
      <c r="F4040" s="2">
        <v>195.38006591796901</v>
      </c>
      <c r="G4040" s="2">
        <v>660.16632080078102</v>
      </c>
      <c r="H4040" s="1">
        <v>221.70215550967731</v>
      </c>
      <c r="I4040" s="1">
        <v>670.98850222803594</v>
      </c>
      <c r="J4040" s="1">
        <f t="shared" si="379"/>
        <v>13.472249314707327</v>
      </c>
      <c r="K4040" s="1">
        <f t="shared" si="380"/>
        <v>1.6393113502257468</v>
      </c>
      <c r="L4040" s="26"/>
      <c r="M4040" s="26"/>
      <c r="N4040" s="2">
        <v>1805556</v>
      </c>
      <c r="O4040" s="26"/>
      <c r="P4040" s="26"/>
      <c r="Q4040" s="26"/>
      <c r="R4040" s="26"/>
      <c r="S4040" s="26"/>
      <c r="T4040" s="26"/>
      <c r="U4040" s="26"/>
      <c r="V4040" s="26"/>
    </row>
    <row r="4041" spans="1:22" ht="14.5" x14ac:dyDescent="0.35">
      <c r="A4041" s="15">
        <v>34</v>
      </c>
      <c r="B4041" s="8">
        <v>180</v>
      </c>
      <c r="C4041" s="8">
        <v>1805555.5556999999</v>
      </c>
      <c r="D4041" s="8">
        <v>4500</v>
      </c>
      <c r="E4041" s="2">
        <v>210</v>
      </c>
      <c r="F4041" s="2">
        <v>151.25746154785199</v>
      </c>
      <c r="G4041" s="2">
        <v>510.43884277343699</v>
      </c>
      <c r="H4041" s="1">
        <v>225.11696861337791</v>
      </c>
      <c r="I4041" s="1">
        <v>552.31981311786001</v>
      </c>
      <c r="J4041" s="1">
        <f t="shared" si="379"/>
        <v>48.830323019905791</v>
      </c>
      <c r="K4041" s="1">
        <f t="shared" si="380"/>
        <v>8.204894854173995</v>
      </c>
      <c r="L4041" s="26"/>
      <c r="M4041" s="26"/>
      <c r="N4041" s="2">
        <v>8.4166282613134398E-14</v>
      </c>
      <c r="O4041" s="26"/>
      <c r="P4041" s="26"/>
      <c r="Q4041" s="26"/>
      <c r="R4041" s="26"/>
      <c r="S4041" s="26"/>
      <c r="T4041" s="26"/>
      <c r="U4041" s="26"/>
      <c r="V4041" s="26"/>
    </row>
    <row r="4042" spans="1:22" ht="14.5" x14ac:dyDescent="0.35">
      <c r="A4042" s="15">
        <v>34</v>
      </c>
      <c r="B4042" s="8">
        <v>180</v>
      </c>
      <c r="C4042" s="8">
        <v>1805555.5556999999</v>
      </c>
      <c r="D4042" s="8">
        <v>4500</v>
      </c>
      <c r="E4042" s="2">
        <v>240</v>
      </c>
      <c r="F4042" s="2">
        <v>151.64041137695301</v>
      </c>
      <c r="G4042" s="2">
        <v>506.597412109375</v>
      </c>
      <c r="H4042" s="1">
        <v>228.54763643443511</v>
      </c>
      <c r="I4042" s="1">
        <v>549.14129696561861</v>
      </c>
      <c r="J4042" s="1">
        <f t="shared" ref="J4042:J4105" si="389">(H4042-F4042)/F4042*100</f>
        <v>50.716840160967017</v>
      </c>
      <c r="K4042" s="1">
        <f t="shared" ref="K4042:K4105" si="390">(I4042-G4042)/G4042*100</f>
        <v>8.3979672693350302</v>
      </c>
      <c r="L4042" s="26"/>
      <c r="M4042" s="26"/>
      <c r="N4042" s="2">
        <v>0</v>
      </c>
      <c r="O4042" s="26"/>
      <c r="P4042" s="26"/>
      <c r="Q4042" s="26"/>
      <c r="R4042" s="26"/>
      <c r="S4042" s="26"/>
      <c r="T4042" s="26"/>
      <c r="U4042" s="26"/>
      <c r="V4042" s="26"/>
    </row>
    <row r="4043" spans="1:22" ht="14.5" x14ac:dyDescent="0.35">
      <c r="A4043" s="15">
        <v>34</v>
      </c>
      <c r="B4043" s="8">
        <v>180</v>
      </c>
      <c r="C4043" s="8">
        <v>1805555.5556999999</v>
      </c>
      <c r="D4043" s="8">
        <v>4500</v>
      </c>
      <c r="E4043" s="2">
        <v>270</v>
      </c>
      <c r="F4043" s="2">
        <v>163.07366943359401</v>
      </c>
      <c r="G4043" s="2">
        <v>525.50256347656295</v>
      </c>
      <c r="H4043" s="1">
        <v>231.97847832375231</v>
      </c>
      <c r="I4043" s="1">
        <v>588.69774335576926</v>
      </c>
      <c r="J4043" s="1">
        <f t="shared" si="389"/>
        <v>42.253791877920158</v>
      </c>
      <c r="K4043" s="1">
        <f t="shared" si="390"/>
        <v>12.025665386126089</v>
      </c>
      <c r="L4043" s="26"/>
      <c r="M4043" s="26"/>
      <c r="N4043" s="2">
        <v>0</v>
      </c>
      <c r="O4043" s="26"/>
      <c r="P4043" s="26"/>
      <c r="Q4043" s="26"/>
      <c r="R4043" s="26"/>
      <c r="S4043" s="26"/>
      <c r="T4043" s="26"/>
      <c r="U4043" s="26"/>
      <c r="V4043" s="26"/>
    </row>
    <row r="4044" spans="1:22" ht="14.5" x14ac:dyDescent="0.35">
      <c r="A4044" s="15">
        <v>34</v>
      </c>
      <c r="B4044" s="8">
        <v>180</v>
      </c>
      <c r="C4044" s="8">
        <v>1805555.5556999999</v>
      </c>
      <c r="D4044" s="8">
        <v>4500</v>
      </c>
      <c r="E4044" s="2">
        <v>300</v>
      </c>
      <c r="F4044" s="2">
        <v>193.60586547851599</v>
      </c>
      <c r="G4044" s="2">
        <v>571.8212890625</v>
      </c>
      <c r="H4044" s="1">
        <v>235.40932021306961</v>
      </c>
      <c r="I4044" s="1">
        <v>641.89417235225369</v>
      </c>
      <c r="J4044" s="1">
        <f t="shared" si="389"/>
        <v>21.592039389525855</v>
      </c>
      <c r="K4044" s="1">
        <f t="shared" si="390"/>
        <v>12.254332713746642</v>
      </c>
      <c r="L4044" s="26"/>
      <c r="M4044" s="26"/>
      <c r="N4044" s="2">
        <v>0</v>
      </c>
      <c r="O4044" s="26"/>
      <c r="P4044" s="26"/>
      <c r="Q4044" s="26"/>
      <c r="R4044" s="26"/>
      <c r="S4044" s="26"/>
      <c r="T4044" s="26"/>
      <c r="U4044" s="26"/>
      <c r="V4044" s="26"/>
    </row>
    <row r="4045" spans="1:22" ht="14.5" x14ac:dyDescent="0.35">
      <c r="A4045" s="15">
        <v>34</v>
      </c>
      <c r="B4045" s="8">
        <v>180</v>
      </c>
      <c r="C4045" s="8">
        <v>1805555.5556999999</v>
      </c>
      <c r="D4045" s="8">
        <v>4500</v>
      </c>
      <c r="E4045" s="2">
        <v>330</v>
      </c>
      <c r="F4045" s="2">
        <v>243.09451293945301</v>
      </c>
      <c r="G4045" s="2">
        <v>622.067626953125</v>
      </c>
      <c r="H4045" s="1">
        <v>260.08632469011388</v>
      </c>
      <c r="I4045" s="1">
        <v>692.43454792687078</v>
      </c>
      <c r="J4045" s="1">
        <f t="shared" si="389"/>
        <v>6.9897964973372249</v>
      </c>
      <c r="K4045" s="1">
        <f t="shared" si="390"/>
        <v>11.31177992952335</v>
      </c>
      <c r="L4045" s="26"/>
      <c r="M4045" s="26"/>
      <c r="N4045" s="2">
        <v>0</v>
      </c>
      <c r="O4045" s="26"/>
      <c r="P4045" s="26"/>
      <c r="Q4045" s="26"/>
      <c r="R4045" s="26"/>
      <c r="S4045" s="26"/>
      <c r="T4045" s="26"/>
      <c r="U4045" s="26"/>
      <c r="V4045" s="26"/>
    </row>
    <row r="4046" spans="1:22" ht="14.5" x14ac:dyDescent="0.35">
      <c r="A4046" s="15">
        <v>34</v>
      </c>
      <c r="B4046" s="8">
        <v>180</v>
      </c>
      <c r="C4046" s="8">
        <v>1805555.5556999999</v>
      </c>
      <c r="D4046" s="8">
        <v>4500</v>
      </c>
      <c r="E4046" s="2">
        <v>360</v>
      </c>
      <c r="F4046" s="2">
        <v>305.635498046875</v>
      </c>
      <c r="G4046" s="2">
        <v>665.15069580078102</v>
      </c>
      <c r="H4046" s="1">
        <v>345.61467725141449</v>
      </c>
      <c r="I4046" s="1">
        <v>729.66284987150493</v>
      </c>
      <c r="J4046" s="1">
        <f t="shared" si="389"/>
        <v>13.080672716363569</v>
      </c>
      <c r="K4046" s="1">
        <f t="shared" si="390"/>
        <v>9.6988779351808585</v>
      </c>
      <c r="L4046" s="26"/>
      <c r="M4046" s="26"/>
      <c r="N4046" s="2">
        <v>1.57810383142297E-13</v>
      </c>
      <c r="O4046" s="26"/>
      <c r="P4046" s="26"/>
      <c r="Q4046" s="26"/>
      <c r="R4046" s="26"/>
      <c r="S4046" s="26"/>
      <c r="T4046" s="26"/>
      <c r="U4046" s="26"/>
      <c r="V4046" s="26"/>
    </row>
    <row r="4047" spans="1:22" ht="14.5" x14ac:dyDescent="0.35">
      <c r="A4047" s="15">
        <v>34</v>
      </c>
      <c r="B4047" s="8">
        <v>180</v>
      </c>
      <c r="C4047" s="8">
        <v>1805555.5556999999</v>
      </c>
      <c r="D4047" s="8">
        <v>4500</v>
      </c>
      <c r="E4047" s="2">
        <v>390</v>
      </c>
      <c r="F4047" s="2">
        <v>521.86315917968795</v>
      </c>
      <c r="G4047" s="2">
        <v>901.71527099609398</v>
      </c>
      <c r="H4047" s="1">
        <v>603.21719292692148</v>
      </c>
      <c r="I4047" s="1">
        <v>915.16228577352285</v>
      </c>
      <c r="J4047" s="1">
        <f t="shared" si="389"/>
        <v>15.589150587888442</v>
      </c>
      <c r="K4047" s="1">
        <f t="shared" si="390"/>
        <v>1.4912706050297253</v>
      </c>
      <c r="L4047" s="26"/>
      <c r="M4047" s="26"/>
      <c r="N4047" s="2">
        <v>1805556</v>
      </c>
      <c r="O4047" s="26"/>
      <c r="P4047" s="26"/>
      <c r="Q4047" s="26"/>
      <c r="R4047" s="26"/>
      <c r="S4047" s="26"/>
      <c r="T4047" s="26"/>
      <c r="U4047" s="26"/>
      <c r="V4047" s="26"/>
    </row>
    <row r="4048" spans="1:22" ht="14.5" x14ac:dyDescent="0.35">
      <c r="A4048" s="15">
        <v>34</v>
      </c>
      <c r="B4048" s="8">
        <v>180</v>
      </c>
      <c r="C4048" s="8">
        <v>1805555.5556999999</v>
      </c>
      <c r="D4048" s="8">
        <v>4500</v>
      </c>
      <c r="E4048" s="2">
        <v>420</v>
      </c>
      <c r="F4048" s="2">
        <v>733.61541748046898</v>
      </c>
      <c r="G4048" s="2">
        <v>970.79119873046898</v>
      </c>
      <c r="H4048" s="1">
        <v>774.48893037348762</v>
      </c>
      <c r="I4048" s="1">
        <v>998.75112215115155</v>
      </c>
      <c r="J4048" s="1">
        <f t="shared" si="389"/>
        <v>5.5715177079285985</v>
      </c>
      <c r="K4048" s="1">
        <f t="shared" si="390"/>
        <v>2.8801171103782721</v>
      </c>
      <c r="L4048" s="26"/>
      <c r="M4048" s="26"/>
      <c r="N4048" s="2">
        <v>1805556</v>
      </c>
      <c r="O4048" s="26"/>
      <c r="P4048" s="26"/>
      <c r="Q4048" s="26"/>
      <c r="R4048" s="26"/>
      <c r="S4048" s="26"/>
      <c r="T4048" s="26"/>
      <c r="U4048" s="26"/>
      <c r="V4048" s="26"/>
    </row>
    <row r="4049" spans="1:22" ht="14.5" x14ac:dyDescent="0.35">
      <c r="A4049" s="15">
        <v>34</v>
      </c>
      <c r="B4049" s="8">
        <v>180</v>
      </c>
      <c r="C4049" s="8">
        <v>1805555.5556999999</v>
      </c>
      <c r="D4049" s="8">
        <v>4500</v>
      </c>
      <c r="E4049" s="2">
        <v>450</v>
      </c>
      <c r="F4049" s="2">
        <v>1036.93615722656</v>
      </c>
      <c r="G4049" s="2">
        <v>1005.89483642578</v>
      </c>
      <c r="H4049" s="1">
        <v>923.86061781329704</v>
      </c>
      <c r="I4049" s="1">
        <v>1022.270210070061</v>
      </c>
      <c r="J4049" s="1">
        <f t="shared" si="389"/>
        <v>-10.904773512353962</v>
      </c>
      <c r="K4049" s="1">
        <f t="shared" si="390"/>
        <v>1.6279409189997638</v>
      </c>
      <c r="L4049" s="26"/>
      <c r="M4049" s="26"/>
      <c r="N4049" s="2">
        <v>1805556</v>
      </c>
      <c r="O4049" s="26"/>
      <c r="P4049" s="26"/>
      <c r="Q4049" s="26"/>
      <c r="R4049" s="26"/>
      <c r="S4049" s="26"/>
      <c r="T4049" s="26"/>
      <c r="U4049" s="26"/>
      <c r="V4049" s="26"/>
    </row>
    <row r="4050" spans="1:22" ht="14.5" x14ac:dyDescent="0.35">
      <c r="A4050" s="15">
        <v>34</v>
      </c>
      <c r="B4050" s="8">
        <v>180</v>
      </c>
      <c r="C4050" s="8">
        <v>1805555.5556999999</v>
      </c>
      <c r="D4050" s="8">
        <v>4500</v>
      </c>
      <c r="E4050" s="2">
        <v>480</v>
      </c>
      <c r="F4050" s="2">
        <v>1533.33410644531</v>
      </c>
      <c r="G4050" s="2">
        <v>1038.46862792969</v>
      </c>
      <c r="H4050" s="1">
        <v>1213.094585621423</v>
      </c>
      <c r="I4050" s="1">
        <v>1029.586452744617</v>
      </c>
      <c r="J4050" s="1">
        <f t="shared" si="389"/>
        <v>-20.885175610310412</v>
      </c>
      <c r="K4050" s="1">
        <f t="shared" si="390"/>
        <v>-0.85531473423330129</v>
      </c>
      <c r="L4050" s="26"/>
      <c r="M4050" s="26"/>
      <c r="N4050" s="2">
        <v>1805556</v>
      </c>
      <c r="O4050" s="26"/>
      <c r="P4050" s="26"/>
      <c r="Q4050" s="26"/>
      <c r="R4050" s="26"/>
      <c r="S4050" s="26"/>
      <c r="T4050" s="26"/>
      <c r="U4050" s="26"/>
      <c r="V4050" s="26"/>
    </row>
    <row r="4051" spans="1:22" ht="14.5" x14ac:dyDescent="0.35">
      <c r="A4051" s="15">
        <v>34</v>
      </c>
      <c r="B4051" s="8">
        <v>180</v>
      </c>
      <c r="C4051" s="8">
        <v>1805555.5556999999</v>
      </c>
      <c r="D4051" s="8">
        <v>4500</v>
      </c>
      <c r="E4051" s="2">
        <v>510</v>
      </c>
      <c r="F4051" s="2">
        <v>2223.74584960938</v>
      </c>
      <c r="G4051" s="2">
        <v>1084.16564941406</v>
      </c>
      <c r="H4051" s="1">
        <v>1895.9080878853999</v>
      </c>
      <c r="I4051" s="1">
        <v>1060.688865245753</v>
      </c>
      <c r="J4051" s="1">
        <f t="shared" si="389"/>
        <v>-14.742591280454445</v>
      </c>
      <c r="K4051" s="1">
        <f t="shared" si="390"/>
        <v>-2.1654240918807042</v>
      </c>
      <c r="L4051" s="26"/>
      <c r="M4051" s="26"/>
      <c r="N4051" s="2">
        <v>1805556</v>
      </c>
      <c r="O4051" s="26"/>
      <c r="P4051" s="26"/>
      <c r="Q4051" s="26"/>
      <c r="R4051" s="26"/>
      <c r="S4051" s="26"/>
      <c r="T4051" s="26"/>
      <c r="U4051" s="26"/>
      <c r="V4051" s="26"/>
    </row>
    <row r="4052" spans="1:22" ht="14.5" x14ac:dyDescent="0.35">
      <c r="A4052" s="15">
        <v>34</v>
      </c>
      <c r="B4052" s="8">
        <v>180</v>
      </c>
      <c r="C4052" s="8">
        <v>1805555.5556999999</v>
      </c>
      <c r="D4052" s="8">
        <v>4500</v>
      </c>
      <c r="E4052" s="2">
        <v>540</v>
      </c>
      <c r="F4052" s="2">
        <v>3595.28369140625</v>
      </c>
      <c r="G4052" s="2">
        <v>1149.45336914063</v>
      </c>
      <c r="H4052" s="1">
        <v>3129.564196616237</v>
      </c>
      <c r="I4052" s="1">
        <v>1109.690966043036</v>
      </c>
      <c r="J4052" s="1">
        <f t="shared" si="389"/>
        <v>-12.953622989563101</v>
      </c>
      <c r="K4052" s="1">
        <f t="shared" si="390"/>
        <v>-3.4592445561599137</v>
      </c>
      <c r="L4052" s="26"/>
      <c r="M4052" s="26"/>
      <c r="N4052" s="2">
        <v>1805556</v>
      </c>
      <c r="O4052" s="26"/>
      <c r="P4052" s="26"/>
      <c r="Q4052" s="26"/>
      <c r="R4052" s="26"/>
      <c r="S4052" s="26"/>
      <c r="T4052" s="26"/>
      <c r="U4052" s="26"/>
      <c r="V4052" s="26"/>
    </row>
    <row r="4053" spans="1:22" ht="14.5" x14ac:dyDescent="0.35">
      <c r="A4053" s="15">
        <v>34</v>
      </c>
      <c r="B4053" s="8">
        <v>180</v>
      </c>
      <c r="C4053" s="8">
        <v>1805555.5556999999</v>
      </c>
      <c r="D4053" s="8">
        <v>4500</v>
      </c>
      <c r="E4053" s="2">
        <v>570</v>
      </c>
      <c r="F4053" s="2">
        <v>4284.70556640625</v>
      </c>
      <c r="G4053" s="2">
        <v>994.45422363281295</v>
      </c>
      <c r="H4053" s="1">
        <v>4276.1460235565346</v>
      </c>
      <c r="I4053" s="1">
        <v>977.4845859542387</v>
      </c>
      <c r="J4053" s="1">
        <f t="shared" si="389"/>
        <v>-0.19976968585252455</v>
      </c>
      <c r="K4053" s="1">
        <f t="shared" si="390"/>
        <v>-1.706427231671152</v>
      </c>
      <c r="L4053" s="26"/>
      <c r="M4053" s="26"/>
      <c r="N4053" s="2">
        <v>3.5770233888614298E-13</v>
      </c>
      <c r="O4053" s="26"/>
      <c r="P4053" s="26"/>
      <c r="Q4053" s="26"/>
      <c r="R4053" s="26"/>
      <c r="S4053" s="26"/>
      <c r="T4053" s="26"/>
      <c r="U4053" s="26"/>
      <c r="V4053" s="26"/>
    </row>
    <row r="4054" spans="1:22" ht="14.5" x14ac:dyDescent="0.35">
      <c r="A4054" s="15">
        <v>34</v>
      </c>
      <c r="B4054" s="8">
        <v>180</v>
      </c>
      <c r="C4054" s="8">
        <v>1805555.5556999999</v>
      </c>
      <c r="D4054" s="8">
        <v>4500</v>
      </c>
      <c r="E4054" s="2">
        <v>600</v>
      </c>
      <c r="F4054" s="2">
        <v>6701.44677734375</v>
      </c>
      <c r="G4054" s="2">
        <v>922.40386962890602</v>
      </c>
      <c r="H4054" s="1">
        <v>5995.3824864535964</v>
      </c>
      <c r="I4054" s="1">
        <v>913.14459154265978</v>
      </c>
      <c r="J4054" s="1">
        <f t="shared" si="389"/>
        <v>-10.535997887459402</v>
      </c>
      <c r="K4054" s="1">
        <f t="shared" si="390"/>
        <v>-1.0038203861797932</v>
      </c>
      <c r="L4054" s="26"/>
      <c r="M4054" s="26"/>
      <c r="N4054" s="2">
        <v>0</v>
      </c>
      <c r="O4054" s="26"/>
      <c r="P4054" s="26"/>
      <c r="Q4054" s="26"/>
      <c r="R4054" s="26"/>
      <c r="S4054" s="26"/>
      <c r="T4054" s="26"/>
      <c r="U4054" s="26"/>
      <c r="V4054" s="26"/>
    </row>
    <row r="4055" spans="1:22" ht="14.5" x14ac:dyDescent="0.35">
      <c r="A4055" s="15">
        <v>34</v>
      </c>
      <c r="B4055" s="8">
        <v>180</v>
      </c>
      <c r="C4055" s="8">
        <v>1805555.5556999999</v>
      </c>
      <c r="D4055" s="8">
        <v>4500</v>
      </c>
      <c r="E4055" s="2">
        <v>630</v>
      </c>
      <c r="F4055" s="2">
        <v>7249.8642578125</v>
      </c>
      <c r="G4055" s="2">
        <v>917.70135498046898</v>
      </c>
      <c r="H4055" s="1">
        <v>7380.5174369353908</v>
      </c>
      <c r="I4055" s="1">
        <v>872.12235209594621</v>
      </c>
      <c r="J4055" s="1">
        <f t="shared" si="389"/>
        <v>1.80214655718689</v>
      </c>
      <c r="K4055" s="1">
        <f t="shared" si="390"/>
        <v>-4.9666487509428165</v>
      </c>
      <c r="L4055" s="26"/>
      <c r="M4055" s="26"/>
      <c r="N4055" s="2">
        <v>0</v>
      </c>
      <c r="O4055" s="26"/>
      <c r="P4055" s="26"/>
      <c r="Q4055" s="26"/>
      <c r="R4055" s="26"/>
      <c r="S4055" s="26"/>
      <c r="T4055" s="26"/>
      <c r="U4055" s="26"/>
      <c r="V4055" s="26"/>
    </row>
    <row r="4056" spans="1:22" ht="14.5" x14ac:dyDescent="0.35">
      <c r="A4056" s="15">
        <v>34</v>
      </c>
      <c r="B4056" s="8">
        <v>180</v>
      </c>
      <c r="C4056" s="8">
        <v>1805555.5556999999</v>
      </c>
      <c r="D4056" s="8">
        <v>4500</v>
      </c>
      <c r="E4056" s="2">
        <v>660</v>
      </c>
      <c r="F4056" s="2">
        <v>8872.8935546875</v>
      </c>
      <c r="G4056" s="2">
        <v>913.480224609375</v>
      </c>
      <c r="H4056" s="1">
        <v>7962.6286212353352</v>
      </c>
      <c r="I4056" s="1">
        <v>836.43413581084326</v>
      </c>
      <c r="J4056" s="1">
        <f t="shared" si="389"/>
        <v>-10.258941210573601</v>
      </c>
      <c r="K4056" s="1">
        <f t="shared" si="390"/>
        <v>-8.4343466582955759</v>
      </c>
      <c r="L4056" s="26"/>
      <c r="M4056" s="26"/>
      <c r="N4056" s="2">
        <v>0</v>
      </c>
      <c r="O4056" s="26"/>
      <c r="P4056" s="26"/>
      <c r="Q4056" s="26"/>
      <c r="R4056" s="26"/>
      <c r="S4056" s="26"/>
      <c r="T4056" s="26"/>
      <c r="U4056" s="26"/>
      <c r="V4056" s="26"/>
    </row>
    <row r="4057" spans="1:22" ht="14.5" x14ac:dyDescent="0.35">
      <c r="A4057" s="15">
        <v>34</v>
      </c>
      <c r="B4057" s="8">
        <v>180</v>
      </c>
      <c r="C4057" s="8">
        <v>1805555.5556999999</v>
      </c>
      <c r="D4057" s="8">
        <v>4500</v>
      </c>
      <c r="E4057" s="2">
        <v>690</v>
      </c>
      <c r="F4057" s="2">
        <v>9201.068359375</v>
      </c>
      <c r="G4057" s="2">
        <v>811.41351318359398</v>
      </c>
      <c r="H4057" s="1">
        <v>8410.6793943440371</v>
      </c>
      <c r="I4057" s="1">
        <v>759.40203954105118</v>
      </c>
      <c r="J4057" s="1">
        <f t="shared" si="389"/>
        <v>-8.590186858307959</v>
      </c>
      <c r="K4057" s="1">
        <f t="shared" si="390"/>
        <v>-6.4099836639982675</v>
      </c>
      <c r="L4057" s="26"/>
      <c r="M4057" s="26"/>
      <c r="N4057" s="2">
        <v>0</v>
      </c>
      <c r="O4057" s="26"/>
      <c r="P4057" s="26"/>
      <c r="Q4057" s="26"/>
      <c r="R4057" s="26"/>
      <c r="S4057" s="26"/>
      <c r="T4057" s="26"/>
      <c r="U4057" s="26"/>
      <c r="V4057" s="26"/>
    </row>
    <row r="4058" spans="1:22" ht="14.5" x14ac:dyDescent="0.35">
      <c r="A4058" s="15">
        <v>34</v>
      </c>
      <c r="B4058" s="8">
        <v>180</v>
      </c>
      <c r="C4058" s="8">
        <v>1805555.5556999999</v>
      </c>
      <c r="D4058" s="8">
        <v>4500</v>
      </c>
      <c r="E4058" s="2">
        <v>720</v>
      </c>
      <c r="F4058" s="2">
        <v>8541.9296875</v>
      </c>
      <c r="G4058" s="2">
        <v>696.02215576171898</v>
      </c>
      <c r="H4058" s="1">
        <v>8841.0977489786183</v>
      </c>
      <c r="I4058" s="1">
        <v>669.56473092502688</v>
      </c>
      <c r="J4058" s="1">
        <f t="shared" si="389"/>
        <v>3.5023475072197296</v>
      </c>
      <c r="K4058" s="1">
        <f t="shared" si="390"/>
        <v>-3.8012331385826914</v>
      </c>
      <c r="L4058" s="26"/>
      <c r="M4058" s="26"/>
      <c r="N4058" s="2">
        <v>0</v>
      </c>
      <c r="O4058" s="26"/>
      <c r="P4058" s="26"/>
      <c r="Q4058" s="26"/>
      <c r="R4058" s="26"/>
      <c r="S4058" s="26"/>
      <c r="T4058" s="26"/>
      <c r="U4058" s="26"/>
      <c r="V4058" s="26"/>
    </row>
    <row r="4059" spans="1:22" ht="14.5" x14ac:dyDescent="0.35">
      <c r="A4059" s="15">
        <v>34</v>
      </c>
      <c r="B4059" s="8">
        <v>180</v>
      </c>
      <c r="C4059" s="8">
        <v>1805555.5556999999</v>
      </c>
      <c r="D4059" s="8">
        <v>4500</v>
      </c>
      <c r="E4059" s="2">
        <v>750</v>
      </c>
      <c r="F4059" s="2">
        <v>9364.6845703125</v>
      </c>
      <c r="G4059" s="2">
        <v>783.58349609375</v>
      </c>
      <c r="H4059" s="1">
        <v>9860.9038053669519</v>
      </c>
      <c r="I4059" s="1">
        <v>886.22652417220093</v>
      </c>
      <c r="J4059" s="1">
        <f t="shared" si="389"/>
        <v>5.2988355489040568</v>
      </c>
      <c r="K4059" s="1">
        <f t="shared" si="390"/>
        <v>13.099181974880498</v>
      </c>
      <c r="L4059" s="26"/>
      <c r="M4059" s="26"/>
      <c r="N4059" s="2">
        <v>1805556</v>
      </c>
      <c r="O4059" s="26"/>
      <c r="P4059" s="26"/>
      <c r="Q4059" s="26"/>
      <c r="R4059" s="26"/>
      <c r="S4059" s="26"/>
      <c r="T4059" s="26"/>
      <c r="U4059" s="26"/>
      <c r="V4059" s="26"/>
    </row>
    <row r="4060" spans="1:22" ht="14.5" x14ac:dyDescent="0.35">
      <c r="A4060" s="15">
        <v>34</v>
      </c>
      <c r="B4060" s="8">
        <v>180</v>
      </c>
      <c r="C4060" s="8">
        <v>1805555.5556999999</v>
      </c>
      <c r="D4060" s="8">
        <v>4500</v>
      </c>
      <c r="E4060" s="2">
        <v>780</v>
      </c>
      <c r="F4060" s="2">
        <v>9404.4169921875</v>
      </c>
      <c r="G4060" s="2">
        <v>793.25042724609398</v>
      </c>
      <c r="H4060" s="1">
        <v>10227.74871796029</v>
      </c>
      <c r="I4060" s="1">
        <v>812.35209569294238</v>
      </c>
      <c r="J4060" s="1">
        <f t="shared" si="389"/>
        <v>8.7547343600007732</v>
      </c>
      <c r="K4060" s="1">
        <f t="shared" si="390"/>
        <v>2.4080249806058287</v>
      </c>
      <c r="L4060" s="26"/>
      <c r="M4060" s="26"/>
      <c r="N4060" s="2">
        <v>1805556</v>
      </c>
      <c r="O4060" s="26"/>
      <c r="P4060" s="26"/>
      <c r="Q4060" s="26"/>
      <c r="R4060" s="26"/>
      <c r="S4060" s="26"/>
      <c r="T4060" s="26"/>
      <c r="U4060" s="26"/>
      <c r="V4060" s="26"/>
    </row>
    <row r="4061" spans="1:22" ht="14.5" x14ac:dyDescent="0.35">
      <c r="A4061" s="15">
        <v>34</v>
      </c>
      <c r="B4061" s="8">
        <v>180</v>
      </c>
      <c r="C4061" s="8">
        <v>1805555.5556999999</v>
      </c>
      <c r="D4061" s="8">
        <v>4500</v>
      </c>
      <c r="E4061" s="2">
        <v>810</v>
      </c>
      <c r="F4061" s="2">
        <v>10705.3935546875</v>
      </c>
      <c r="G4061" s="2">
        <v>805.59844970703102</v>
      </c>
      <c r="H4061" s="1">
        <v>10658.134579852989</v>
      </c>
      <c r="I4061" s="1">
        <v>779.38475312579646</v>
      </c>
      <c r="J4061" s="1">
        <f t="shared" si="389"/>
        <v>-0.44145013999805577</v>
      </c>
      <c r="K4061" s="1">
        <f t="shared" si="390"/>
        <v>-3.2539407928065893</v>
      </c>
      <c r="L4061" s="26"/>
      <c r="M4061" s="26"/>
      <c r="N4061" s="2">
        <v>1805556</v>
      </c>
      <c r="O4061" s="26"/>
      <c r="P4061" s="26"/>
      <c r="Q4061" s="26"/>
      <c r="R4061" s="26"/>
      <c r="S4061" s="26"/>
      <c r="T4061" s="26"/>
      <c r="U4061" s="26"/>
      <c r="V4061" s="26"/>
    </row>
    <row r="4062" spans="1:22" ht="14.5" x14ac:dyDescent="0.35">
      <c r="A4062" s="15">
        <v>34</v>
      </c>
      <c r="B4062" s="8">
        <v>180</v>
      </c>
      <c r="C4062" s="8">
        <v>1805555.5556999999</v>
      </c>
      <c r="D4062" s="8">
        <v>4500</v>
      </c>
      <c r="E4062" s="2">
        <v>840</v>
      </c>
      <c r="F4062" s="2">
        <v>11232.8203125</v>
      </c>
      <c r="G4062" s="2">
        <v>769.87091064453102</v>
      </c>
      <c r="H4062" s="1">
        <v>10916.778661974129</v>
      </c>
      <c r="I4062" s="1">
        <v>754.05153270815708</v>
      </c>
      <c r="J4062" s="1">
        <f t="shared" si="389"/>
        <v>-2.8135556497256209</v>
      </c>
      <c r="K4062" s="1">
        <f t="shared" si="390"/>
        <v>-2.0548091527617345</v>
      </c>
      <c r="L4062" s="26"/>
      <c r="M4062" s="26"/>
      <c r="N4062" s="2">
        <v>1805556</v>
      </c>
      <c r="O4062" s="26"/>
      <c r="P4062" s="26"/>
      <c r="Q4062" s="26"/>
      <c r="R4062" s="26"/>
      <c r="S4062" s="26"/>
      <c r="T4062" s="26"/>
      <c r="U4062" s="26"/>
      <c r="V4062" s="26"/>
    </row>
    <row r="4063" spans="1:22" ht="14.5" x14ac:dyDescent="0.35">
      <c r="A4063" s="15">
        <v>34</v>
      </c>
      <c r="B4063" s="8">
        <v>180</v>
      </c>
      <c r="C4063" s="8">
        <v>1805555.5556999999</v>
      </c>
      <c r="D4063" s="8">
        <v>4500</v>
      </c>
      <c r="E4063" s="2">
        <v>870</v>
      </c>
      <c r="F4063" s="2">
        <v>9371.7744140625</v>
      </c>
      <c r="G4063" s="2">
        <v>617.19317626953102</v>
      </c>
      <c r="H4063" s="1">
        <v>11094.31900362582</v>
      </c>
      <c r="I4063" s="1">
        <v>699.31037476445601</v>
      </c>
      <c r="J4063" s="1">
        <f t="shared" si="389"/>
        <v>18.3801328698076</v>
      </c>
      <c r="K4063" s="1">
        <f t="shared" si="390"/>
        <v>13.304942707121578</v>
      </c>
      <c r="L4063" s="26"/>
      <c r="M4063" s="26"/>
      <c r="N4063" s="2">
        <v>1805556</v>
      </c>
      <c r="O4063" s="26"/>
      <c r="P4063" s="26"/>
      <c r="Q4063" s="26"/>
      <c r="R4063" s="26"/>
      <c r="S4063" s="26"/>
      <c r="T4063" s="26"/>
      <c r="U4063" s="26"/>
      <c r="V4063" s="26"/>
    </row>
    <row r="4064" spans="1:22" ht="14.5" x14ac:dyDescent="0.35">
      <c r="A4064" s="15">
        <v>34</v>
      </c>
      <c r="B4064" s="8">
        <v>180</v>
      </c>
      <c r="C4064" s="8">
        <v>1805555.5556999999</v>
      </c>
      <c r="D4064" s="8">
        <v>4500</v>
      </c>
      <c r="E4064" s="2">
        <v>900</v>
      </c>
      <c r="F4064" s="2">
        <v>12211.5361328125</v>
      </c>
      <c r="G4064" s="2">
        <v>679.54016113281295</v>
      </c>
      <c r="H4064" s="1">
        <v>11308.678263651849</v>
      </c>
      <c r="I4064" s="1">
        <v>638.32900963443956</v>
      </c>
      <c r="J4064" s="1">
        <f t="shared" si="389"/>
        <v>-7.3934831731338386</v>
      </c>
      <c r="K4064" s="1">
        <f t="shared" si="390"/>
        <v>-6.0645645181107799</v>
      </c>
      <c r="L4064" s="26"/>
      <c r="M4064" s="26"/>
      <c r="N4064" s="2">
        <v>1805556</v>
      </c>
      <c r="O4064" s="26"/>
      <c r="P4064" s="26"/>
      <c r="Q4064" s="26"/>
      <c r="R4064" s="26"/>
      <c r="S4064" s="26"/>
      <c r="T4064" s="26"/>
      <c r="U4064" s="26"/>
      <c r="V4064" s="26"/>
    </row>
    <row r="4065" spans="1:22" ht="14.5" x14ac:dyDescent="0.35">
      <c r="A4065" s="15">
        <v>34</v>
      </c>
      <c r="B4065" s="8">
        <v>180</v>
      </c>
      <c r="C4065" s="8">
        <v>1805555.5556999999</v>
      </c>
      <c r="D4065" s="8">
        <v>4500</v>
      </c>
      <c r="E4065" s="2">
        <v>930</v>
      </c>
      <c r="F4065" s="2">
        <v>11346.0009765625</v>
      </c>
      <c r="G4065" s="2">
        <v>526.40954589843795</v>
      </c>
      <c r="H4065" s="1">
        <v>10456.64894416123</v>
      </c>
      <c r="I4065" s="1">
        <v>537.86693013642332</v>
      </c>
      <c r="J4065" s="1">
        <f t="shared" si="389"/>
        <v>-7.8384625053215613</v>
      </c>
      <c r="K4065" s="1">
        <f t="shared" si="390"/>
        <v>2.1765152868629549</v>
      </c>
      <c r="L4065" s="26"/>
      <c r="M4065" s="26"/>
      <c r="N4065" s="2">
        <v>2.7353740474946002E-13</v>
      </c>
      <c r="O4065" s="26"/>
      <c r="P4065" s="26"/>
      <c r="Q4065" s="26"/>
      <c r="R4065" s="26"/>
      <c r="S4065" s="26"/>
      <c r="T4065" s="26"/>
      <c r="U4065" s="26"/>
      <c r="V4065" s="26"/>
    </row>
    <row r="4066" spans="1:22" ht="14.5" x14ac:dyDescent="0.35">
      <c r="A4066" s="15">
        <v>34</v>
      </c>
      <c r="B4066" s="8">
        <v>180</v>
      </c>
      <c r="C4066" s="8">
        <v>1805555.5556999999</v>
      </c>
      <c r="D4066" s="8">
        <v>4500</v>
      </c>
      <c r="E4066" s="2">
        <v>960</v>
      </c>
      <c r="F4066" s="2">
        <v>12548.5478515625</v>
      </c>
      <c r="G4066" s="2">
        <v>495.66955566406301</v>
      </c>
      <c r="H4066" s="1">
        <v>10605.71543191835</v>
      </c>
      <c r="I4066" s="1">
        <v>498.18766878699091</v>
      </c>
      <c r="J4066" s="1">
        <f t="shared" si="389"/>
        <v>-15.482527879927041</v>
      </c>
      <c r="K4066" s="1">
        <f t="shared" si="390"/>
        <v>0.5080225513455856</v>
      </c>
      <c r="L4066" s="26"/>
      <c r="M4066" s="26"/>
      <c r="N4066" s="2">
        <v>0</v>
      </c>
      <c r="O4066" s="26"/>
      <c r="P4066" s="26"/>
      <c r="Q4066" s="26"/>
      <c r="R4066" s="26"/>
      <c r="S4066" s="26"/>
      <c r="T4066" s="26"/>
      <c r="U4066" s="26"/>
      <c r="V4066" s="26"/>
    </row>
    <row r="4067" spans="1:22" ht="14.5" x14ac:dyDescent="0.35">
      <c r="A4067" s="15">
        <v>34</v>
      </c>
      <c r="B4067" s="8">
        <v>180</v>
      </c>
      <c r="C4067" s="8">
        <v>1805555.5556999999</v>
      </c>
      <c r="D4067" s="8">
        <v>4500</v>
      </c>
      <c r="E4067" s="2">
        <v>990</v>
      </c>
      <c r="F4067" s="2">
        <v>14392.8662109375</v>
      </c>
      <c r="G4067" s="2">
        <v>504.73541259765602</v>
      </c>
      <c r="H4067" s="1">
        <v>12086.565644712589</v>
      </c>
      <c r="I4067" s="1">
        <v>485.48962352054019</v>
      </c>
      <c r="J4067" s="1">
        <f t="shared" si="389"/>
        <v>-16.023914433890138</v>
      </c>
      <c r="K4067" s="1">
        <f t="shared" si="390"/>
        <v>-3.8130451315206981</v>
      </c>
      <c r="L4067" s="26"/>
      <c r="M4067" s="26"/>
      <c r="N4067" s="2">
        <v>3.1563124238808598E-14</v>
      </c>
      <c r="O4067" s="26"/>
      <c r="P4067" s="26"/>
      <c r="Q4067" s="26"/>
      <c r="R4067" s="26"/>
      <c r="S4067" s="26"/>
      <c r="T4067" s="26"/>
      <c r="U4067" s="26"/>
      <c r="V4067" s="26"/>
    </row>
    <row r="4068" spans="1:22" ht="14.5" x14ac:dyDescent="0.35">
      <c r="A4068" s="15">
        <v>34</v>
      </c>
      <c r="B4068" s="8">
        <v>180</v>
      </c>
      <c r="C4068" s="8">
        <v>1805555.5556999999</v>
      </c>
      <c r="D4068" s="8">
        <v>4500</v>
      </c>
      <c r="E4068" s="2">
        <v>1020</v>
      </c>
      <c r="F4068" s="2">
        <v>15091.9189453125</v>
      </c>
      <c r="G4068" s="2">
        <v>486.95077514648398</v>
      </c>
      <c r="H4068" s="1">
        <v>13533.834144588151</v>
      </c>
      <c r="I4068" s="1">
        <v>483.58508621057319</v>
      </c>
      <c r="J4068" s="1">
        <f t="shared" si="389"/>
        <v>-10.323967458149419</v>
      </c>
      <c r="K4068" s="1">
        <f t="shared" si="390"/>
        <v>-0.69117642022406056</v>
      </c>
      <c r="L4068" s="26"/>
      <c r="M4068" s="26"/>
      <c r="N4068" s="2">
        <v>0</v>
      </c>
      <c r="O4068" s="26"/>
      <c r="P4068" s="26"/>
      <c r="Q4068" s="26"/>
      <c r="R4068" s="26"/>
      <c r="S4068" s="26"/>
      <c r="T4068" s="26"/>
      <c r="U4068" s="26"/>
      <c r="V4068" s="26"/>
    </row>
    <row r="4069" spans="1:22" ht="14.5" x14ac:dyDescent="0.35">
      <c r="A4069" s="15">
        <v>34</v>
      </c>
      <c r="B4069" s="8">
        <v>180</v>
      </c>
      <c r="C4069" s="8">
        <v>1805555.5556999999</v>
      </c>
      <c r="D4069" s="8">
        <v>4500</v>
      </c>
      <c r="E4069" s="2">
        <v>1050</v>
      </c>
      <c r="F4069" s="2">
        <v>14683.2275390625</v>
      </c>
      <c r="G4069" s="2">
        <v>478.6640625</v>
      </c>
      <c r="H4069" s="1">
        <v>13838.16673525377</v>
      </c>
      <c r="I4069" s="1">
        <v>485.02501615472778</v>
      </c>
      <c r="J4069" s="1">
        <f t="shared" si="389"/>
        <v>-5.7552796315426846</v>
      </c>
      <c r="K4069" s="1">
        <f t="shared" si="390"/>
        <v>1.3288972691004519</v>
      </c>
      <c r="L4069" s="26"/>
      <c r="M4069" s="26"/>
      <c r="N4069" s="2">
        <v>2.2093413795491699E-13</v>
      </c>
      <c r="O4069" s="26"/>
      <c r="P4069" s="26"/>
      <c r="Q4069" s="26"/>
      <c r="R4069" s="26"/>
      <c r="S4069" s="26"/>
      <c r="T4069" s="26"/>
      <c r="U4069" s="26"/>
      <c r="V4069" s="26"/>
    </row>
    <row r="4070" spans="1:22" ht="14.5" x14ac:dyDescent="0.35">
      <c r="A4070" s="15">
        <v>34</v>
      </c>
      <c r="B4070" s="8">
        <v>180</v>
      </c>
      <c r="C4070" s="8">
        <v>1805555.5556999999</v>
      </c>
      <c r="D4070" s="8">
        <v>4500</v>
      </c>
      <c r="E4070" s="2">
        <v>1080</v>
      </c>
      <c r="F4070" s="2">
        <v>13310.314453125</v>
      </c>
      <c r="G4070" s="2">
        <v>480.76867675781199</v>
      </c>
      <c r="H4070" s="1">
        <v>13966.128722975491</v>
      </c>
      <c r="I4070" s="1">
        <v>487.35998623314202</v>
      </c>
      <c r="J4070" s="1">
        <f t="shared" si="389"/>
        <v>4.9271132711407768</v>
      </c>
      <c r="K4070" s="1">
        <f t="shared" si="390"/>
        <v>1.3709939507249591</v>
      </c>
      <c r="L4070" s="26"/>
      <c r="M4070" s="26"/>
      <c r="N4070" s="2">
        <v>0</v>
      </c>
      <c r="O4070" s="26"/>
      <c r="P4070" s="26"/>
      <c r="Q4070" s="26"/>
      <c r="R4070" s="26"/>
      <c r="S4070" s="26"/>
      <c r="T4070" s="26"/>
      <c r="U4070" s="26"/>
      <c r="V4070" s="26"/>
    </row>
    <row r="4071" spans="1:22" ht="14.5" x14ac:dyDescent="0.35">
      <c r="A4071" s="15">
        <v>34</v>
      </c>
      <c r="B4071" s="8">
        <v>180</v>
      </c>
      <c r="C4071" s="8">
        <v>1805555.5556999999</v>
      </c>
      <c r="D4071" s="8">
        <v>4500</v>
      </c>
      <c r="E4071" s="2">
        <v>1110</v>
      </c>
      <c r="F4071" s="2">
        <v>15733.4501953125</v>
      </c>
      <c r="G4071" s="2">
        <v>636.636962890625</v>
      </c>
      <c r="H4071" s="1">
        <v>15131.337014200541</v>
      </c>
      <c r="I4071" s="1">
        <v>682.28116361071216</v>
      </c>
      <c r="J4071" s="1">
        <f t="shared" si="389"/>
        <v>-3.8269621325101872</v>
      </c>
      <c r="K4071" s="1">
        <f t="shared" si="390"/>
        <v>7.1695806842319465</v>
      </c>
      <c r="L4071" s="26"/>
      <c r="M4071" s="26"/>
      <c r="N4071" s="2">
        <v>1805556</v>
      </c>
      <c r="O4071" s="26"/>
      <c r="P4071" s="26"/>
      <c r="Q4071" s="26"/>
      <c r="R4071" s="26"/>
      <c r="S4071" s="26"/>
      <c r="T4071" s="26"/>
      <c r="U4071" s="26"/>
      <c r="V4071" s="26"/>
    </row>
    <row r="4072" spans="1:22" ht="14.5" x14ac:dyDescent="0.35">
      <c r="A4072" s="15">
        <v>34</v>
      </c>
      <c r="B4072" s="8">
        <v>180</v>
      </c>
      <c r="C4072" s="8">
        <v>1805555.5556999999</v>
      </c>
      <c r="D4072" s="8">
        <v>4500</v>
      </c>
      <c r="E4072" s="2">
        <v>1140</v>
      </c>
      <c r="F4072" s="2">
        <v>15900.6962890625</v>
      </c>
      <c r="G4072" s="2">
        <v>726.00036621093795</v>
      </c>
      <c r="H4072" s="1">
        <v>16070.55364380524</v>
      </c>
      <c r="I4072" s="1">
        <v>846.14594346810952</v>
      </c>
      <c r="J4072" s="1">
        <f t="shared" si="389"/>
        <v>1.0682384699063714</v>
      </c>
      <c r="K4072" s="1">
        <f t="shared" si="390"/>
        <v>16.548969235955386</v>
      </c>
      <c r="L4072" s="26"/>
      <c r="M4072" s="26"/>
      <c r="N4072" s="2">
        <v>1805556</v>
      </c>
      <c r="O4072" s="26"/>
      <c r="P4072" s="26"/>
      <c r="Q4072" s="26"/>
      <c r="R4072" s="26"/>
      <c r="S4072" s="26"/>
      <c r="T4072" s="26"/>
      <c r="U4072" s="26"/>
      <c r="V4072" s="26"/>
    </row>
    <row r="4073" spans="1:22" ht="14.5" x14ac:dyDescent="0.35">
      <c r="A4073" s="15">
        <v>34</v>
      </c>
      <c r="B4073" s="8">
        <v>180</v>
      </c>
      <c r="C4073" s="8">
        <v>1805555.5556999999</v>
      </c>
      <c r="D4073" s="8">
        <v>4500</v>
      </c>
      <c r="E4073" s="2">
        <v>1170</v>
      </c>
      <c r="F4073" s="2">
        <v>17841.818359375</v>
      </c>
      <c r="G4073" s="2">
        <v>860.24206542968705</v>
      </c>
      <c r="H4073" s="1">
        <v>16895.076464745351</v>
      </c>
      <c r="I4073" s="1">
        <v>798.15115750132156</v>
      </c>
      <c r="J4073" s="1">
        <f t="shared" si="389"/>
        <v>-5.3063083344987811</v>
      </c>
      <c r="K4073" s="1">
        <f t="shared" si="390"/>
        <v>-7.2178413987871366</v>
      </c>
      <c r="L4073" s="26"/>
      <c r="M4073" s="26"/>
      <c r="N4073" s="2">
        <v>1805556</v>
      </c>
      <c r="O4073" s="26"/>
      <c r="P4073" s="26"/>
      <c r="Q4073" s="26"/>
      <c r="R4073" s="26"/>
      <c r="S4073" s="26"/>
      <c r="T4073" s="26"/>
      <c r="U4073" s="26"/>
      <c r="V4073" s="26"/>
    </row>
    <row r="4074" spans="1:22" ht="14.5" x14ac:dyDescent="0.35">
      <c r="A4074" s="15">
        <v>34</v>
      </c>
      <c r="B4074" s="8">
        <v>180</v>
      </c>
      <c r="C4074" s="8">
        <v>1805555.5556999999</v>
      </c>
      <c r="D4074" s="8">
        <v>4500</v>
      </c>
      <c r="E4074" s="2">
        <v>1200</v>
      </c>
      <c r="F4074" s="2">
        <v>17368.5859375</v>
      </c>
      <c r="G4074" s="2">
        <v>838.67828369140602</v>
      </c>
      <c r="H4074" s="1">
        <v>17728.444738390219</v>
      </c>
      <c r="I4074" s="1">
        <v>822.44957482536745</v>
      </c>
      <c r="J4074" s="1">
        <f t="shared" si="389"/>
        <v>2.0718946388908863</v>
      </c>
      <c r="K4074" s="1">
        <f t="shared" si="390"/>
        <v>-1.9350338719405749</v>
      </c>
      <c r="L4074" s="26"/>
      <c r="M4074" s="26"/>
      <c r="N4074" s="2">
        <v>1805556</v>
      </c>
      <c r="O4074" s="26"/>
      <c r="P4074" s="26"/>
      <c r="Q4074" s="26"/>
      <c r="R4074" s="26"/>
      <c r="S4074" s="26"/>
      <c r="T4074" s="26"/>
      <c r="U4074" s="26"/>
      <c r="V4074" s="26"/>
    </row>
    <row r="4075" spans="1:22" ht="14.5" x14ac:dyDescent="0.35">
      <c r="A4075" s="15">
        <v>34</v>
      </c>
      <c r="B4075" s="8">
        <v>180</v>
      </c>
      <c r="C4075" s="8">
        <v>1805555.5556999999</v>
      </c>
      <c r="D4075" s="8">
        <v>4500</v>
      </c>
      <c r="E4075" s="2">
        <v>1230</v>
      </c>
      <c r="F4075" s="2">
        <v>18192.982421875</v>
      </c>
      <c r="G4075" s="2">
        <v>838.26513671875</v>
      </c>
      <c r="H4075" s="1">
        <v>18839.464419794051</v>
      </c>
      <c r="I4075" s="1">
        <v>818.19093709172182</v>
      </c>
      <c r="J4075" s="1">
        <f t="shared" si="389"/>
        <v>3.5534690405775873</v>
      </c>
      <c r="K4075" s="1">
        <f t="shared" si="390"/>
        <v>-2.394731541097523</v>
      </c>
      <c r="L4075" s="26"/>
      <c r="M4075" s="26"/>
      <c r="N4075" s="2">
        <v>1805556</v>
      </c>
      <c r="O4075" s="26"/>
      <c r="P4075" s="26"/>
      <c r="Q4075" s="26"/>
      <c r="R4075" s="26"/>
      <c r="S4075" s="26"/>
      <c r="T4075" s="26"/>
      <c r="U4075" s="26"/>
      <c r="V4075" s="26"/>
    </row>
    <row r="4076" spans="1:22" ht="14.5" x14ac:dyDescent="0.35">
      <c r="A4076" s="15">
        <v>34</v>
      </c>
      <c r="B4076" s="8">
        <v>180</v>
      </c>
      <c r="C4076" s="8">
        <v>1805555.5556999999</v>
      </c>
      <c r="D4076" s="8">
        <v>4500</v>
      </c>
      <c r="E4076" s="2">
        <v>1260</v>
      </c>
      <c r="F4076" s="2">
        <v>19996.3046875</v>
      </c>
      <c r="G4076" s="2">
        <v>871.84338378906295</v>
      </c>
      <c r="H4076" s="1">
        <v>20104.035515698972</v>
      </c>
      <c r="I4076" s="1">
        <v>827.99328885885564</v>
      </c>
      <c r="J4076" s="1">
        <f t="shared" si="389"/>
        <v>0.53875368415603275</v>
      </c>
      <c r="K4076" s="1">
        <f t="shared" si="390"/>
        <v>-5.0295839534427866</v>
      </c>
      <c r="L4076" s="26"/>
      <c r="M4076" s="26"/>
      <c r="N4076" s="2">
        <v>1805556</v>
      </c>
      <c r="O4076" s="26"/>
      <c r="P4076" s="26"/>
      <c r="Q4076" s="26"/>
      <c r="R4076" s="26"/>
      <c r="S4076" s="26"/>
      <c r="T4076" s="26"/>
      <c r="U4076" s="26"/>
      <c r="V4076" s="26"/>
    </row>
    <row r="4077" spans="1:22" ht="14.5" x14ac:dyDescent="0.35">
      <c r="A4077" s="15">
        <v>34</v>
      </c>
      <c r="B4077" s="8">
        <v>180</v>
      </c>
      <c r="C4077" s="8">
        <v>1805555.5556999999</v>
      </c>
      <c r="D4077" s="8">
        <v>4500</v>
      </c>
      <c r="E4077" s="2">
        <v>1290</v>
      </c>
      <c r="F4077" s="2">
        <v>19194.71875</v>
      </c>
      <c r="G4077" s="2">
        <v>757.82037353515602</v>
      </c>
      <c r="H4077" s="1">
        <v>18786.510534164401</v>
      </c>
      <c r="I4077" s="1">
        <v>625.66365311329503</v>
      </c>
      <c r="J4077" s="1">
        <f t="shared" si="389"/>
        <v>-2.126669430025375</v>
      </c>
      <c r="K4077" s="1">
        <f t="shared" si="390"/>
        <v>-17.439056145371648</v>
      </c>
      <c r="L4077" s="26"/>
      <c r="M4077" s="26"/>
      <c r="N4077" s="2">
        <v>4.2083879919297199E-14</v>
      </c>
      <c r="O4077" s="26"/>
      <c r="P4077" s="26"/>
      <c r="Q4077" s="26"/>
      <c r="R4077" s="26"/>
      <c r="S4077" s="26"/>
      <c r="T4077" s="26"/>
      <c r="U4077" s="26"/>
      <c r="V4077" s="26"/>
    </row>
    <row r="4078" spans="1:22" ht="14.5" x14ac:dyDescent="0.35">
      <c r="A4078" s="15">
        <v>34</v>
      </c>
      <c r="B4078" s="8">
        <v>180</v>
      </c>
      <c r="C4078" s="8">
        <v>1805555.5556999999</v>
      </c>
      <c r="D4078" s="8">
        <v>4500</v>
      </c>
      <c r="E4078" s="2">
        <v>1320</v>
      </c>
      <c r="F4078" s="2">
        <v>17862.921875</v>
      </c>
      <c r="G4078" s="2">
        <v>625.66827392578102</v>
      </c>
      <c r="H4078" s="1">
        <v>18638.117110346298</v>
      </c>
      <c r="I4078" s="1">
        <v>579.52232829193349</v>
      </c>
      <c r="J4078" s="1">
        <f t="shared" si="389"/>
        <v>4.3396888861234997</v>
      </c>
      <c r="K4078" s="1">
        <f t="shared" si="390"/>
        <v>-7.375465171711987</v>
      </c>
      <c r="L4078" s="26"/>
      <c r="M4078" s="26"/>
      <c r="N4078" s="2">
        <v>0</v>
      </c>
      <c r="O4078" s="26"/>
      <c r="P4078" s="26"/>
      <c r="Q4078" s="26"/>
      <c r="R4078" s="26"/>
      <c r="S4078" s="26"/>
      <c r="T4078" s="26"/>
      <c r="U4078" s="26"/>
      <c r="V4078" s="26"/>
    </row>
    <row r="4079" spans="1:22" ht="14.5" x14ac:dyDescent="0.35">
      <c r="A4079" s="15">
        <v>34</v>
      </c>
      <c r="B4079" s="8">
        <v>180</v>
      </c>
      <c r="C4079" s="8">
        <v>1805555.5556999999</v>
      </c>
      <c r="D4079" s="8">
        <v>4500</v>
      </c>
      <c r="E4079" s="2">
        <v>1350</v>
      </c>
      <c r="F4079" s="2">
        <v>17348.72265625</v>
      </c>
      <c r="G4079" s="2">
        <v>564.943359375</v>
      </c>
      <c r="H4079" s="1">
        <v>18759.677099552919</v>
      </c>
      <c r="I4079" s="1">
        <v>591.78961575979895</v>
      </c>
      <c r="J4079" s="1">
        <f t="shared" si="389"/>
        <v>8.1329010282760645</v>
      </c>
      <c r="K4079" s="1">
        <f t="shared" si="390"/>
        <v>4.7520261879879628</v>
      </c>
      <c r="L4079" s="26"/>
      <c r="M4079" s="26"/>
      <c r="N4079" s="2">
        <v>7.3645557425831805E-14</v>
      </c>
      <c r="O4079" s="26"/>
      <c r="P4079" s="26"/>
      <c r="Q4079" s="26"/>
      <c r="R4079" s="26"/>
      <c r="S4079" s="26"/>
      <c r="T4079" s="26"/>
      <c r="U4079" s="26"/>
      <c r="V4079" s="26"/>
    </row>
    <row r="4080" spans="1:22" ht="14.5" x14ac:dyDescent="0.35">
      <c r="A4080" s="15">
        <v>34</v>
      </c>
      <c r="B4080" s="8">
        <v>180</v>
      </c>
      <c r="C4080" s="8">
        <v>1805555.5556999999</v>
      </c>
      <c r="D4080" s="8">
        <v>4500</v>
      </c>
      <c r="E4080" s="2">
        <v>1380</v>
      </c>
      <c r="F4080" s="2">
        <v>18091.193359375</v>
      </c>
      <c r="G4080" s="2">
        <v>586.14099121093795</v>
      </c>
      <c r="H4080" s="1">
        <v>18482.1333820242</v>
      </c>
      <c r="I4080" s="1">
        <v>598.77293470730388</v>
      </c>
      <c r="J4080" s="1">
        <f t="shared" si="389"/>
        <v>2.1609410439837657</v>
      </c>
      <c r="K4080" s="1">
        <f t="shared" si="390"/>
        <v>2.1551032406501647</v>
      </c>
      <c r="L4080" s="26"/>
      <c r="M4080" s="26"/>
      <c r="N4080" s="2">
        <v>1.5782141489940199E-14</v>
      </c>
      <c r="O4080" s="26"/>
      <c r="P4080" s="26"/>
      <c r="Q4080" s="26"/>
      <c r="R4080" s="26"/>
      <c r="S4080" s="26"/>
      <c r="T4080" s="26"/>
      <c r="U4080" s="26"/>
      <c r="V4080" s="26"/>
    </row>
    <row r="4081" spans="1:22" ht="14.5" x14ac:dyDescent="0.35">
      <c r="A4081" s="15">
        <v>34</v>
      </c>
      <c r="B4081" s="8">
        <v>180</v>
      </c>
      <c r="C4081" s="8">
        <v>1805555.5556999999</v>
      </c>
      <c r="D4081" s="8">
        <v>4500</v>
      </c>
      <c r="E4081" s="2">
        <v>1410</v>
      </c>
      <c r="F4081" s="2">
        <v>18151.873046875</v>
      </c>
      <c r="G4081" s="2">
        <v>585.42834472656295</v>
      </c>
      <c r="H4081" s="1">
        <v>18198.59428943595</v>
      </c>
      <c r="I4081" s="1">
        <v>601.63180693527454</v>
      </c>
      <c r="J4081" s="1">
        <f t="shared" si="389"/>
        <v>0.25739075212953821</v>
      </c>
      <c r="K4081" s="1">
        <f t="shared" si="390"/>
        <v>2.7677959830045067</v>
      </c>
      <c r="L4081" s="26"/>
      <c r="M4081" s="26"/>
      <c r="N4081" s="2">
        <v>0</v>
      </c>
      <c r="O4081" s="26"/>
      <c r="P4081" s="26"/>
      <c r="Q4081" s="26"/>
      <c r="R4081" s="26"/>
      <c r="S4081" s="26"/>
      <c r="T4081" s="26"/>
      <c r="U4081" s="26"/>
      <c r="V4081" s="26"/>
    </row>
    <row r="4082" spans="1:22" ht="14.5" x14ac:dyDescent="0.35">
      <c r="A4082" s="15">
        <v>34</v>
      </c>
      <c r="B4082" s="8">
        <v>180</v>
      </c>
      <c r="C4082" s="8">
        <v>1805555.5556999999</v>
      </c>
      <c r="D4082" s="8">
        <v>4500</v>
      </c>
      <c r="E4082" s="2">
        <v>1440</v>
      </c>
      <c r="F4082" s="2">
        <v>17631.83984375</v>
      </c>
      <c r="G4082" s="2">
        <v>593.44421386718795</v>
      </c>
      <c r="H4082" s="1">
        <v>17931.890150599589</v>
      </c>
      <c r="I4082" s="1">
        <v>603.14254701663322</v>
      </c>
      <c r="J4082" s="1">
        <f t="shared" si="389"/>
        <v>1.7017526787254063</v>
      </c>
      <c r="K4082" s="1">
        <f t="shared" si="390"/>
        <v>1.6342451274814749</v>
      </c>
      <c r="L4082" s="26"/>
      <c r="M4082" s="26"/>
      <c r="N4082" s="2">
        <v>6.3124859343583599E-14</v>
      </c>
      <c r="O4082" s="26"/>
      <c r="P4082" s="26"/>
      <c r="Q4082" s="26"/>
      <c r="R4082" s="26"/>
      <c r="S4082" s="26"/>
      <c r="T4082" s="26"/>
      <c r="U4082" s="26"/>
      <c r="V4082" s="26"/>
    </row>
    <row r="4083" spans="1:22" ht="14.5" x14ac:dyDescent="0.35">
      <c r="A4083" s="15">
        <v>34</v>
      </c>
      <c r="B4083" s="8">
        <v>180</v>
      </c>
      <c r="C4083" s="8">
        <v>1805555.5556999999</v>
      </c>
      <c r="D4083" s="8">
        <v>4500</v>
      </c>
      <c r="E4083" s="2">
        <v>1470</v>
      </c>
      <c r="F4083" s="2">
        <v>20622.849609375</v>
      </c>
      <c r="G4083" s="2">
        <v>737.27392578125</v>
      </c>
      <c r="H4083" s="1">
        <v>20814.148607374951</v>
      </c>
      <c r="I4083" s="1">
        <v>827.31991927870251</v>
      </c>
      <c r="J4083" s="1">
        <f t="shared" si="389"/>
        <v>0.92760700690455478</v>
      </c>
      <c r="K4083" s="1">
        <f t="shared" si="390"/>
        <v>12.213370139468251</v>
      </c>
      <c r="L4083" s="26"/>
      <c r="M4083" s="26"/>
      <c r="N4083" s="2">
        <v>1805556</v>
      </c>
      <c r="O4083" s="26"/>
      <c r="P4083" s="26"/>
      <c r="Q4083" s="26"/>
      <c r="R4083" s="26"/>
      <c r="S4083" s="26"/>
      <c r="T4083" s="26"/>
      <c r="U4083" s="26"/>
      <c r="V4083" s="26"/>
    </row>
    <row r="4084" spans="1:22" ht="14.5" x14ac:dyDescent="0.35">
      <c r="A4084" s="15">
        <v>34</v>
      </c>
      <c r="B4084" s="8">
        <v>180</v>
      </c>
      <c r="C4084" s="8">
        <v>1805555.5556999999</v>
      </c>
      <c r="D4084" s="8">
        <v>4500</v>
      </c>
      <c r="E4084" s="2">
        <v>1500</v>
      </c>
      <c r="F4084" s="2">
        <v>21333.63671875</v>
      </c>
      <c r="G4084" s="2">
        <v>798.87463378906295</v>
      </c>
      <c r="H4084" s="1">
        <v>22130.955035131868</v>
      </c>
      <c r="I4084" s="1">
        <v>873.10607902499919</v>
      </c>
      <c r="J4084" s="1">
        <f t="shared" si="389"/>
        <v>3.7373764580940412</v>
      </c>
      <c r="K4084" s="1">
        <f t="shared" si="390"/>
        <v>9.2920017855438015</v>
      </c>
      <c r="L4084" s="26"/>
      <c r="M4084" s="26"/>
      <c r="N4084" s="2">
        <v>1805556</v>
      </c>
      <c r="O4084" s="26"/>
      <c r="P4084" s="26"/>
      <c r="Q4084" s="26"/>
      <c r="R4084" s="26"/>
      <c r="S4084" s="26"/>
      <c r="T4084" s="26"/>
      <c r="U4084" s="26"/>
      <c r="V4084" s="26"/>
    </row>
    <row r="4085" spans="1:22" ht="14.5" x14ac:dyDescent="0.35">
      <c r="A4085" s="15">
        <v>34</v>
      </c>
      <c r="B4085" s="8">
        <v>180</v>
      </c>
      <c r="C4085" s="8">
        <v>1805555.5556999999</v>
      </c>
      <c r="D4085" s="8">
        <v>4500</v>
      </c>
      <c r="E4085" s="2">
        <v>1530</v>
      </c>
      <c r="F4085" s="2">
        <v>22814.861328125</v>
      </c>
      <c r="G4085" s="2">
        <v>863.083740234375</v>
      </c>
      <c r="H4085" s="1">
        <v>24022.704748329219</v>
      </c>
      <c r="I4085" s="1">
        <v>855.18549593426724</v>
      </c>
      <c r="J4085" s="1">
        <f t="shared" si="389"/>
        <v>5.2941080939871901</v>
      </c>
      <c r="K4085" s="1">
        <f t="shared" si="390"/>
        <v>-0.91511911671084811</v>
      </c>
      <c r="L4085" s="26"/>
      <c r="M4085" s="26"/>
      <c r="N4085" s="2">
        <v>1805556</v>
      </c>
      <c r="O4085" s="26"/>
      <c r="P4085" s="26"/>
      <c r="Q4085" s="26"/>
      <c r="R4085" s="26"/>
      <c r="S4085" s="26"/>
      <c r="T4085" s="26"/>
      <c r="U4085" s="26"/>
      <c r="V4085" s="26"/>
    </row>
    <row r="4086" spans="1:22" ht="14.5" x14ac:dyDescent="0.35">
      <c r="A4086" s="15">
        <v>34</v>
      </c>
      <c r="B4086" s="8">
        <v>180</v>
      </c>
      <c r="C4086" s="8">
        <v>1805555.5556999999</v>
      </c>
      <c r="D4086" s="8">
        <v>4500</v>
      </c>
      <c r="E4086" s="2">
        <v>1560</v>
      </c>
      <c r="F4086" s="2">
        <v>25043.275390625</v>
      </c>
      <c r="G4086" s="2">
        <v>920.918701171875</v>
      </c>
      <c r="H4086" s="1">
        <v>26014.27030786471</v>
      </c>
      <c r="I4086" s="1">
        <v>854.39948019486349</v>
      </c>
      <c r="J4086" s="1">
        <f t="shared" si="389"/>
        <v>3.8772680573692209</v>
      </c>
      <c r="K4086" s="1">
        <f t="shared" si="390"/>
        <v>-7.2231371664366648</v>
      </c>
      <c r="L4086" s="26"/>
      <c r="M4086" s="26"/>
      <c r="N4086" s="2">
        <v>1805556</v>
      </c>
      <c r="O4086" s="26"/>
      <c r="P4086" s="26"/>
      <c r="Q4086" s="26"/>
      <c r="R4086" s="26"/>
      <c r="S4086" s="26"/>
      <c r="T4086" s="26"/>
      <c r="U4086" s="26"/>
      <c r="V4086" s="26"/>
    </row>
    <row r="4087" spans="1:22" ht="14.5" x14ac:dyDescent="0.35">
      <c r="A4087" s="15">
        <v>34</v>
      </c>
      <c r="B4087" s="8">
        <v>180</v>
      </c>
      <c r="C4087" s="8">
        <v>1805555.5556999999</v>
      </c>
      <c r="D4087" s="8">
        <v>4500</v>
      </c>
      <c r="E4087" s="2">
        <v>1590</v>
      </c>
      <c r="F4087" s="2">
        <v>24963.044921875</v>
      </c>
      <c r="G4087" s="2">
        <v>817.37237548828102</v>
      </c>
      <c r="H4087" s="1">
        <v>28838.361186484199</v>
      </c>
      <c r="I4087" s="1">
        <v>847.71556043732051</v>
      </c>
      <c r="J4087" s="1">
        <f t="shared" si="389"/>
        <v>15.524212998604497</v>
      </c>
      <c r="K4087" s="1">
        <f t="shared" si="390"/>
        <v>3.712284126425621</v>
      </c>
      <c r="L4087" s="26"/>
      <c r="M4087" s="26"/>
      <c r="N4087" s="2">
        <v>1805556</v>
      </c>
      <c r="O4087" s="26"/>
      <c r="P4087" s="26"/>
      <c r="Q4087" s="26"/>
      <c r="R4087" s="26"/>
      <c r="S4087" s="26"/>
      <c r="T4087" s="26"/>
      <c r="U4087" s="26"/>
      <c r="V4087" s="26"/>
    </row>
    <row r="4088" spans="1:22" ht="14.5" x14ac:dyDescent="0.35">
      <c r="A4088" s="15">
        <v>34</v>
      </c>
      <c r="B4088" s="8">
        <v>180</v>
      </c>
      <c r="C4088" s="8">
        <v>1805555.5556999999</v>
      </c>
      <c r="D4088" s="8">
        <v>4500</v>
      </c>
      <c r="E4088" s="2">
        <v>1620</v>
      </c>
      <c r="F4088" s="2">
        <v>25809.8984375</v>
      </c>
      <c r="G4088" s="2">
        <v>773.92077636718705</v>
      </c>
      <c r="H4088" s="1">
        <v>32720.762948988089</v>
      </c>
      <c r="I4088" s="1">
        <v>834.1789838477431</v>
      </c>
      <c r="J4088" s="1">
        <f t="shared" si="389"/>
        <v>26.776023657059728</v>
      </c>
      <c r="K4088" s="1">
        <f t="shared" si="390"/>
        <v>7.7860950785441281</v>
      </c>
      <c r="L4088" s="26"/>
      <c r="M4088" s="26"/>
      <c r="N4088" s="2">
        <v>1805556</v>
      </c>
      <c r="O4088" s="26"/>
      <c r="P4088" s="26"/>
      <c r="Q4088" s="26"/>
      <c r="R4088" s="26"/>
      <c r="S4088" s="26"/>
      <c r="T4088" s="26"/>
      <c r="U4088" s="26"/>
      <c r="V4088" s="26"/>
    </row>
    <row r="4089" spans="1:22" ht="14.5" x14ac:dyDescent="0.35">
      <c r="A4089" s="15">
        <v>34</v>
      </c>
      <c r="B4089" s="8">
        <v>180</v>
      </c>
      <c r="C4089" s="8">
        <v>1805555.5556999999</v>
      </c>
      <c r="D4089" s="8">
        <v>4500</v>
      </c>
      <c r="E4089" s="2">
        <v>1650</v>
      </c>
      <c r="F4089" s="2">
        <v>23763.91015625</v>
      </c>
      <c r="G4089" s="2">
        <v>662.74993896484398</v>
      </c>
      <c r="H4089" s="1">
        <v>27272.57308967827</v>
      </c>
      <c r="I4089" s="1">
        <v>706.38001243003464</v>
      </c>
      <c r="J4089" s="1">
        <f t="shared" si="389"/>
        <v>14.764670083157498</v>
      </c>
      <c r="K4089" s="1">
        <f t="shared" si="390"/>
        <v>6.5831878511127329</v>
      </c>
      <c r="L4089" s="26"/>
      <c r="M4089" s="26"/>
      <c r="N4089" s="2">
        <v>0</v>
      </c>
      <c r="O4089" s="26"/>
      <c r="P4089" s="26"/>
      <c r="Q4089" s="26"/>
      <c r="R4089" s="26"/>
      <c r="S4089" s="26"/>
      <c r="T4089" s="26"/>
      <c r="U4089" s="26"/>
      <c r="V4089" s="26"/>
    </row>
    <row r="4090" spans="1:22" ht="14.5" x14ac:dyDescent="0.35">
      <c r="A4090" s="15">
        <v>34</v>
      </c>
      <c r="B4090" s="8">
        <v>180</v>
      </c>
      <c r="C4090" s="8">
        <v>1805555.5556999999</v>
      </c>
      <c r="D4090" s="8">
        <v>4500</v>
      </c>
      <c r="E4090" s="2">
        <v>1680</v>
      </c>
      <c r="F4090" s="2">
        <v>23959.447265625</v>
      </c>
      <c r="G4090" s="2">
        <v>614.90740966796898</v>
      </c>
      <c r="H4090" s="1">
        <v>24980.542504125351</v>
      </c>
      <c r="I4090" s="1">
        <v>614.6510284109321</v>
      </c>
      <c r="J4090" s="1">
        <f t="shared" si="389"/>
        <v>4.261764585718689</v>
      </c>
      <c r="K4090" s="1">
        <f t="shared" si="390"/>
        <v>-4.1694286490272771E-2</v>
      </c>
      <c r="L4090" s="26"/>
      <c r="M4090" s="26"/>
      <c r="N4090" s="2">
        <v>0</v>
      </c>
      <c r="O4090" s="26"/>
      <c r="P4090" s="26"/>
      <c r="Q4090" s="26"/>
      <c r="R4090" s="26"/>
      <c r="S4090" s="26"/>
      <c r="T4090" s="26"/>
      <c r="U4090" s="26"/>
      <c r="V4090" s="26"/>
    </row>
    <row r="4091" spans="1:22" ht="14.5" x14ac:dyDescent="0.35">
      <c r="A4091" s="15">
        <v>34</v>
      </c>
      <c r="B4091" s="8">
        <v>180</v>
      </c>
      <c r="C4091" s="8">
        <v>1805555.5556999999</v>
      </c>
      <c r="D4091" s="8">
        <v>4500</v>
      </c>
      <c r="E4091" s="2">
        <v>1710</v>
      </c>
      <c r="F4091" s="2">
        <v>23787.85546875</v>
      </c>
      <c r="G4091" s="2">
        <v>593.73132324218795</v>
      </c>
      <c r="H4091" s="1">
        <v>23924.365000836631</v>
      </c>
      <c r="I4091" s="1">
        <v>556.90561690182687</v>
      </c>
      <c r="J4091" s="1">
        <f t="shared" si="389"/>
        <v>0.57386228979725895</v>
      </c>
      <c r="K4091" s="1">
        <f t="shared" si="390"/>
        <v>-6.2024193265174201</v>
      </c>
      <c r="L4091" s="26"/>
      <c r="M4091" s="26"/>
      <c r="N4091" s="2">
        <v>0</v>
      </c>
      <c r="O4091" s="26"/>
      <c r="P4091" s="26"/>
      <c r="Q4091" s="26"/>
      <c r="R4091" s="26"/>
      <c r="S4091" s="26"/>
      <c r="T4091" s="26"/>
      <c r="U4091" s="26"/>
      <c r="V4091" s="26"/>
    </row>
    <row r="4092" spans="1:22" ht="14.5" x14ac:dyDescent="0.35">
      <c r="A4092" s="15">
        <v>34</v>
      </c>
      <c r="B4092" s="8">
        <v>180</v>
      </c>
      <c r="C4092" s="8">
        <v>1805555.5556999999</v>
      </c>
      <c r="D4092" s="8">
        <v>4500</v>
      </c>
      <c r="E4092" s="2">
        <v>1740</v>
      </c>
      <c r="F4092" s="2">
        <v>23305.080078125</v>
      </c>
      <c r="G4092" s="2">
        <v>578.89471435546898</v>
      </c>
      <c r="H4092" s="1">
        <v>23245.708596760142</v>
      </c>
      <c r="I4092" s="1">
        <v>542.11349532208658</v>
      </c>
      <c r="J4092" s="1">
        <f t="shared" si="389"/>
        <v>-0.25475768015312134</v>
      </c>
      <c r="K4092" s="1">
        <f t="shared" si="390"/>
        <v>-6.3536975068659851</v>
      </c>
      <c r="L4092" s="26"/>
      <c r="M4092" s="26"/>
      <c r="N4092" s="2">
        <v>1.3676920381823501E-13</v>
      </c>
      <c r="O4092" s="26"/>
      <c r="P4092" s="26"/>
      <c r="Q4092" s="26"/>
      <c r="R4092" s="26"/>
      <c r="S4092" s="26"/>
      <c r="T4092" s="26"/>
      <c r="U4092" s="26"/>
      <c r="V4092" s="26"/>
    </row>
    <row r="4093" spans="1:22" ht="14.5" x14ac:dyDescent="0.35">
      <c r="A4093" s="15">
        <v>34</v>
      </c>
      <c r="B4093" s="8">
        <v>180</v>
      </c>
      <c r="C4093" s="8">
        <v>1805555.5556999999</v>
      </c>
      <c r="D4093" s="8">
        <v>4500</v>
      </c>
      <c r="E4093" s="2">
        <v>1770</v>
      </c>
      <c r="F4093" s="2">
        <v>23244.05859375</v>
      </c>
      <c r="G4093" s="2">
        <v>559.28216552734398</v>
      </c>
      <c r="H4093" s="1">
        <v>22647.264703661411</v>
      </c>
      <c r="I4093" s="1">
        <v>541.38737799382591</v>
      </c>
      <c r="J4093" s="1">
        <f t="shared" si="389"/>
        <v>-2.5675115543249349</v>
      </c>
      <c r="K4093" s="1">
        <f t="shared" si="390"/>
        <v>-3.1995991713136744</v>
      </c>
      <c r="L4093" s="26"/>
      <c r="M4093" s="26"/>
      <c r="N4093" s="2">
        <v>0</v>
      </c>
      <c r="O4093" s="26"/>
      <c r="P4093" s="26"/>
      <c r="Q4093" s="26"/>
      <c r="R4093" s="26"/>
      <c r="S4093" s="26"/>
      <c r="T4093" s="26"/>
      <c r="U4093" s="26"/>
      <c r="V4093" s="26"/>
    </row>
    <row r="4094" spans="1:22" ht="14.5" x14ac:dyDescent="0.35">
      <c r="A4094" s="15">
        <v>34</v>
      </c>
      <c r="B4094" s="8">
        <v>180</v>
      </c>
      <c r="C4094" s="8">
        <v>1805555.5556999999</v>
      </c>
      <c r="D4094" s="8">
        <v>4500</v>
      </c>
      <c r="E4094" s="2">
        <v>1800</v>
      </c>
      <c r="F4094" s="2">
        <v>23150.412109375</v>
      </c>
      <c r="G4094" s="2">
        <v>552.44921875</v>
      </c>
      <c r="H4094" s="1">
        <v>22085.8532526694</v>
      </c>
      <c r="I4094" s="1">
        <v>541.65743160561544</v>
      </c>
      <c r="J4094" s="1">
        <f t="shared" si="389"/>
        <v>-4.598444518724123</v>
      </c>
      <c r="K4094" s="1">
        <f t="shared" si="390"/>
        <v>-1.9534441860199585</v>
      </c>
      <c r="L4094" s="26"/>
      <c r="M4094" s="26"/>
      <c r="N4094" s="2">
        <v>1.89372226667289E-13</v>
      </c>
      <c r="O4094" s="26"/>
      <c r="P4094" s="26"/>
      <c r="Q4094" s="26"/>
      <c r="R4094" s="26"/>
      <c r="S4094" s="26"/>
      <c r="T4094" s="26"/>
      <c r="U4094" s="26"/>
      <c r="V4094" s="26"/>
    </row>
    <row r="4095" spans="1:22" ht="14.5" x14ac:dyDescent="0.35">
      <c r="A4095" s="15">
        <v>34</v>
      </c>
      <c r="B4095" s="8">
        <v>180</v>
      </c>
      <c r="C4095" s="8">
        <v>1805555.5556999999</v>
      </c>
      <c r="D4095" s="8">
        <v>4500</v>
      </c>
      <c r="E4095" s="2">
        <v>1830</v>
      </c>
      <c r="F4095" s="2">
        <v>26568.6484375</v>
      </c>
      <c r="G4095" s="2">
        <v>684.899169921875</v>
      </c>
      <c r="H4095" s="1">
        <v>24362.608536080828</v>
      </c>
      <c r="I4095" s="1">
        <v>676.12564999178062</v>
      </c>
      <c r="J4095" s="1">
        <f t="shared" si="389"/>
        <v>-8.3031694540603098</v>
      </c>
      <c r="K4095" s="1">
        <f t="shared" si="390"/>
        <v>-1.2809943879907399</v>
      </c>
      <c r="L4095" s="26"/>
      <c r="M4095" s="26"/>
      <c r="N4095" s="2">
        <v>1805556</v>
      </c>
      <c r="O4095" s="26"/>
      <c r="P4095" s="26"/>
      <c r="Q4095" s="26"/>
      <c r="R4095" s="26"/>
      <c r="S4095" s="26"/>
      <c r="T4095" s="26"/>
      <c r="U4095" s="26"/>
      <c r="V4095" s="26"/>
    </row>
    <row r="4096" spans="1:22" ht="14.5" x14ac:dyDescent="0.35">
      <c r="A4096" s="15">
        <v>34</v>
      </c>
      <c r="B4096" s="8">
        <v>180</v>
      </c>
      <c r="C4096" s="8">
        <v>1805555.5556999999</v>
      </c>
      <c r="D4096" s="8">
        <v>4500</v>
      </c>
      <c r="E4096" s="2">
        <v>1860</v>
      </c>
      <c r="F4096" s="2">
        <v>27423.482421875</v>
      </c>
      <c r="G4096" s="2">
        <v>720.99468994140602</v>
      </c>
      <c r="H4096" s="1">
        <v>25918.50955571363</v>
      </c>
      <c r="I4096" s="1">
        <v>696.29325929216304</v>
      </c>
      <c r="J4096" s="1">
        <f t="shared" si="389"/>
        <v>-5.4878984477948434</v>
      </c>
      <c r="K4096" s="1">
        <f t="shared" si="390"/>
        <v>-3.426021161300151</v>
      </c>
      <c r="L4096" s="26"/>
      <c r="M4096" s="26"/>
      <c r="N4096" s="2">
        <v>1805556</v>
      </c>
      <c r="O4096" s="26"/>
      <c r="P4096" s="26"/>
      <c r="Q4096" s="26"/>
      <c r="R4096" s="26"/>
      <c r="S4096" s="26"/>
      <c r="T4096" s="26"/>
      <c r="U4096" s="26"/>
      <c r="V4096" s="26"/>
    </row>
    <row r="4097" spans="1:22" ht="14.5" x14ac:dyDescent="0.35">
      <c r="A4097" s="15">
        <v>34</v>
      </c>
      <c r="B4097" s="8">
        <v>180</v>
      </c>
      <c r="C4097" s="8">
        <v>1805555.5556999999</v>
      </c>
      <c r="D4097" s="8">
        <v>4500</v>
      </c>
      <c r="E4097" s="2">
        <v>1890</v>
      </c>
      <c r="F4097" s="2">
        <v>28054.541015625</v>
      </c>
      <c r="G4097" s="2">
        <v>717.43780517578102</v>
      </c>
      <c r="H4097" s="1">
        <v>27312.03227542165</v>
      </c>
      <c r="I4097" s="1">
        <v>698.74217565037975</v>
      </c>
      <c r="J4097" s="1">
        <f t="shared" si="389"/>
        <v>-2.6466615147608676</v>
      </c>
      <c r="K4097" s="1">
        <f t="shared" si="390"/>
        <v>-2.6058885370308325</v>
      </c>
      <c r="L4097" s="26"/>
      <c r="M4097" s="26"/>
      <c r="N4097" s="2">
        <v>1805556</v>
      </c>
      <c r="O4097" s="26"/>
      <c r="P4097" s="26"/>
      <c r="Q4097" s="26"/>
      <c r="R4097" s="26"/>
      <c r="S4097" s="26"/>
      <c r="T4097" s="26"/>
      <c r="U4097" s="26"/>
      <c r="V4097" s="26"/>
    </row>
    <row r="4098" spans="1:22" ht="14.5" x14ac:dyDescent="0.35">
      <c r="A4098" s="15">
        <v>34</v>
      </c>
      <c r="B4098" s="8">
        <v>180</v>
      </c>
      <c r="C4098" s="8">
        <v>1805555.5556999999</v>
      </c>
      <c r="D4098" s="8">
        <v>4500</v>
      </c>
      <c r="E4098" s="2">
        <v>1920</v>
      </c>
      <c r="F4098" s="2">
        <v>29067.13671875</v>
      </c>
      <c r="G4098" s="2">
        <v>717.64538574218795</v>
      </c>
      <c r="H4098" s="1">
        <v>28630.85882335966</v>
      </c>
      <c r="I4098" s="1">
        <v>693.83292044624</v>
      </c>
      <c r="J4098" s="1">
        <f t="shared" si="389"/>
        <v>-1.5009317897793322</v>
      </c>
      <c r="K4098" s="1">
        <f t="shared" si="390"/>
        <v>-3.31813814580876</v>
      </c>
      <c r="L4098" s="26"/>
      <c r="M4098" s="26"/>
      <c r="N4098" s="2">
        <v>1805556</v>
      </c>
      <c r="O4098" s="26"/>
      <c r="P4098" s="26"/>
      <c r="Q4098" s="26"/>
      <c r="R4098" s="26"/>
      <c r="S4098" s="26"/>
      <c r="T4098" s="26"/>
      <c r="U4098" s="26"/>
      <c r="V4098" s="26"/>
    </row>
    <row r="4099" spans="1:22" ht="14.5" x14ac:dyDescent="0.35">
      <c r="A4099" s="15">
        <v>34</v>
      </c>
      <c r="B4099" s="8">
        <v>180</v>
      </c>
      <c r="C4099" s="8">
        <v>1805555.5556999999</v>
      </c>
      <c r="D4099" s="8">
        <v>4500</v>
      </c>
      <c r="E4099" s="2">
        <v>1950</v>
      </c>
      <c r="F4099" s="2">
        <v>30285.59765625</v>
      </c>
      <c r="G4099" s="2">
        <v>655.80206298828102</v>
      </c>
      <c r="H4099" s="1">
        <v>29582.69192045572</v>
      </c>
      <c r="I4099" s="1">
        <v>682.60870112404825</v>
      </c>
      <c r="J4099" s="1">
        <f t="shared" si="389"/>
        <v>-2.320924103174244</v>
      </c>
      <c r="K4099" s="1">
        <f t="shared" si="390"/>
        <v>4.0876111327887443</v>
      </c>
      <c r="L4099" s="26"/>
      <c r="M4099" s="26"/>
      <c r="N4099" s="2">
        <v>1805556</v>
      </c>
      <c r="O4099" s="26"/>
      <c r="P4099" s="26"/>
      <c r="Q4099" s="26"/>
      <c r="R4099" s="26"/>
      <c r="S4099" s="26"/>
      <c r="T4099" s="26"/>
      <c r="U4099" s="26"/>
      <c r="V4099" s="26"/>
    </row>
    <row r="4100" spans="1:22" ht="14.5" x14ac:dyDescent="0.35">
      <c r="A4100" s="15">
        <v>34</v>
      </c>
      <c r="B4100" s="8">
        <v>180</v>
      </c>
      <c r="C4100" s="8">
        <v>1805555.5556999999</v>
      </c>
      <c r="D4100" s="8">
        <v>4500</v>
      </c>
      <c r="E4100" s="2">
        <v>1980</v>
      </c>
      <c r="F4100" s="2">
        <v>31313.83203125</v>
      </c>
      <c r="G4100" s="2">
        <v>618.425537109375</v>
      </c>
      <c r="H4100" s="1">
        <v>30319.760990798299</v>
      </c>
      <c r="I4100" s="1">
        <v>669.04937242481174</v>
      </c>
      <c r="J4100" s="1">
        <f t="shared" si="389"/>
        <v>-3.1745429286957174</v>
      </c>
      <c r="K4100" s="1">
        <f t="shared" si="390"/>
        <v>8.1859225206095232</v>
      </c>
      <c r="L4100" s="26"/>
      <c r="M4100" s="26"/>
      <c r="N4100" s="2">
        <v>1805556</v>
      </c>
      <c r="O4100" s="26"/>
      <c r="P4100" s="26"/>
      <c r="Q4100" s="26"/>
      <c r="R4100" s="26"/>
      <c r="S4100" s="26"/>
      <c r="T4100" s="26"/>
      <c r="U4100" s="26"/>
      <c r="V4100" s="26"/>
    </row>
    <row r="4101" spans="1:22" ht="14.5" x14ac:dyDescent="0.35">
      <c r="A4101" s="15">
        <v>34</v>
      </c>
      <c r="B4101" s="8">
        <v>180</v>
      </c>
      <c r="C4101" s="8">
        <v>1805555.5556999999</v>
      </c>
      <c r="D4101" s="8">
        <v>4500</v>
      </c>
      <c r="E4101" s="2">
        <v>2010</v>
      </c>
      <c r="F4101" s="2">
        <v>28028.37109375</v>
      </c>
      <c r="G4101" s="2">
        <v>518.42388916015602</v>
      </c>
      <c r="H4101" s="1">
        <v>28004.17780920009</v>
      </c>
      <c r="I4101" s="1">
        <v>524.30890155773875</v>
      </c>
      <c r="J4101" s="1">
        <f t="shared" si="389"/>
        <v>-8.6317126560755714E-2</v>
      </c>
      <c r="K4101" s="1">
        <f t="shared" si="390"/>
        <v>1.1351738453095626</v>
      </c>
      <c r="L4101" s="26"/>
      <c r="M4101" s="26"/>
      <c r="N4101" s="2">
        <v>0</v>
      </c>
      <c r="O4101" s="26"/>
      <c r="P4101" s="26"/>
      <c r="Q4101" s="26"/>
      <c r="R4101" s="26"/>
      <c r="S4101" s="26"/>
      <c r="T4101" s="26"/>
      <c r="U4101" s="26"/>
      <c r="V4101" s="26"/>
    </row>
    <row r="4102" spans="1:22" ht="14.5" x14ac:dyDescent="0.35">
      <c r="A4102" s="15">
        <v>34</v>
      </c>
      <c r="B4102" s="8">
        <v>180</v>
      </c>
      <c r="C4102" s="8">
        <v>1805555.5556999999</v>
      </c>
      <c r="D4102" s="8">
        <v>4500</v>
      </c>
      <c r="E4102" s="2">
        <v>2040</v>
      </c>
      <c r="F4102" s="2">
        <v>27092.365234375</v>
      </c>
      <c r="G4102" s="2">
        <v>486.23605346679699</v>
      </c>
      <c r="H4102" s="1">
        <v>27206.828204115151</v>
      </c>
      <c r="I4102" s="1">
        <v>478.12406913076393</v>
      </c>
      <c r="J4102" s="1">
        <f t="shared" si="389"/>
        <v>0.42249160879803543</v>
      </c>
      <c r="K4102" s="1">
        <f t="shared" si="390"/>
        <v>-1.6683222640928648</v>
      </c>
      <c r="L4102" s="26"/>
      <c r="M4102" s="26"/>
      <c r="N4102" s="2">
        <v>0</v>
      </c>
      <c r="O4102" s="26"/>
      <c r="P4102" s="26"/>
      <c r="Q4102" s="26"/>
      <c r="R4102" s="26"/>
      <c r="S4102" s="26"/>
      <c r="T4102" s="26"/>
      <c r="U4102" s="26"/>
      <c r="V4102" s="26"/>
    </row>
    <row r="4103" spans="1:22" ht="14.5" x14ac:dyDescent="0.35">
      <c r="A4103" s="15">
        <v>34</v>
      </c>
      <c r="B4103" s="8">
        <v>180</v>
      </c>
      <c r="C4103" s="8">
        <v>1805555.5556999999</v>
      </c>
      <c r="D4103" s="8">
        <v>4500</v>
      </c>
      <c r="E4103" s="2">
        <v>2070</v>
      </c>
      <c r="F4103" s="2">
        <v>26348.3203125</v>
      </c>
      <c r="G4103" s="2">
        <v>467.98196411132801</v>
      </c>
      <c r="H4103" s="1">
        <v>26870.48005068965</v>
      </c>
      <c r="I4103" s="1">
        <v>459.63719067390679</v>
      </c>
      <c r="J4103" s="1">
        <f t="shared" si="389"/>
        <v>1.9817572125913858</v>
      </c>
      <c r="K4103" s="1">
        <f t="shared" si="390"/>
        <v>-1.7831399663590646</v>
      </c>
      <c r="L4103" s="26"/>
      <c r="M4103" s="26"/>
      <c r="N4103" s="2">
        <v>2.1042449873482799E-14</v>
      </c>
      <c r="O4103" s="26"/>
      <c r="P4103" s="26"/>
      <c r="Q4103" s="26"/>
      <c r="R4103" s="26"/>
      <c r="S4103" s="26"/>
      <c r="T4103" s="26"/>
      <c r="U4103" s="26"/>
      <c r="V4103" s="26"/>
    </row>
    <row r="4104" spans="1:22" ht="14.5" x14ac:dyDescent="0.35">
      <c r="A4104" s="15">
        <v>34</v>
      </c>
      <c r="B4104" s="8">
        <v>180</v>
      </c>
      <c r="C4104" s="8">
        <v>1805555.5556999999</v>
      </c>
      <c r="D4104" s="8">
        <v>4500</v>
      </c>
      <c r="E4104" s="2">
        <v>2100</v>
      </c>
      <c r="F4104" s="2">
        <v>25784.041015625</v>
      </c>
      <c r="G4104" s="2">
        <v>447.07766723632801</v>
      </c>
      <c r="H4104" s="1">
        <v>26623.68932080764</v>
      </c>
      <c r="I4104" s="1">
        <v>448.4230008531157</v>
      </c>
      <c r="J4104" s="1">
        <f t="shared" si="389"/>
        <v>3.2564651315665265</v>
      </c>
      <c r="K4104" s="1">
        <f t="shared" si="390"/>
        <v>0.30091720418603074</v>
      </c>
      <c r="L4104" s="26"/>
      <c r="M4104" s="26"/>
      <c r="N4104" s="2">
        <v>0</v>
      </c>
      <c r="O4104" s="26"/>
      <c r="P4104" s="26"/>
      <c r="Q4104" s="26"/>
      <c r="R4104" s="26"/>
      <c r="S4104" s="26"/>
      <c r="T4104" s="26"/>
      <c r="U4104" s="26"/>
      <c r="V4104" s="26"/>
    </row>
    <row r="4105" spans="1:22" ht="14.5" x14ac:dyDescent="0.35">
      <c r="A4105" s="15">
        <v>34</v>
      </c>
      <c r="B4105" s="8">
        <v>180</v>
      </c>
      <c r="C4105" s="8">
        <v>1805555.5556999999</v>
      </c>
      <c r="D4105" s="8">
        <v>4500</v>
      </c>
      <c r="E4105" s="2">
        <v>2130</v>
      </c>
      <c r="F4105" s="2">
        <v>25201.830078125</v>
      </c>
      <c r="G4105" s="2">
        <v>430.932861328125</v>
      </c>
      <c r="H4105" s="1">
        <v>26379.841504976219</v>
      </c>
      <c r="I4105" s="1">
        <v>440.98440754804619</v>
      </c>
      <c r="J4105" s="1">
        <f t="shared" si="389"/>
        <v>4.6743090608873041</v>
      </c>
      <c r="K4105" s="1">
        <f t="shared" si="390"/>
        <v>2.3325086392675094</v>
      </c>
      <c r="L4105" s="26"/>
      <c r="M4105" s="26"/>
      <c r="N4105" s="2">
        <v>0</v>
      </c>
      <c r="O4105" s="26"/>
      <c r="P4105" s="26"/>
      <c r="Q4105" s="26"/>
      <c r="R4105" s="26"/>
      <c r="S4105" s="26"/>
      <c r="T4105" s="26"/>
      <c r="U4105" s="26"/>
      <c r="V4105" s="26"/>
    </row>
    <row r="4106" spans="1:22" ht="14.5" x14ac:dyDescent="0.35">
      <c r="A4106" s="15">
        <v>34</v>
      </c>
      <c r="B4106" s="8">
        <v>180</v>
      </c>
      <c r="C4106" s="8">
        <v>1805555.5556999999</v>
      </c>
      <c r="D4106" s="8">
        <v>4500</v>
      </c>
      <c r="E4106" s="2">
        <v>2160</v>
      </c>
      <c r="F4106" s="2">
        <v>24859.21875</v>
      </c>
      <c r="G4106" s="2">
        <v>430.25921630859398</v>
      </c>
      <c r="H4106" s="1">
        <v>26139.69971844762</v>
      </c>
      <c r="I4106" s="1">
        <v>435.5059317065394</v>
      </c>
      <c r="J4106" s="1">
        <f t="shared" ref="J4106:J4169" si="391">(H4106-F4106)/F4106*100</f>
        <v>5.1509300486268108</v>
      </c>
      <c r="K4106" s="1">
        <f t="shared" ref="K4106:K4169" si="392">(I4106-G4106)/G4106*100</f>
        <v>1.219431263543773</v>
      </c>
      <c r="L4106" s="26"/>
      <c r="M4106" s="26"/>
      <c r="N4106" s="2">
        <v>0</v>
      </c>
      <c r="O4106" s="26"/>
      <c r="P4106" s="26"/>
      <c r="Q4106" s="26"/>
      <c r="R4106" s="26"/>
      <c r="S4106" s="26"/>
      <c r="T4106" s="26"/>
      <c r="U4106" s="26"/>
      <c r="V4106" s="26"/>
    </row>
    <row r="4107" spans="1:22" ht="14.5" x14ac:dyDescent="0.35">
      <c r="A4107" s="15">
        <v>34</v>
      </c>
      <c r="B4107" s="8">
        <v>180</v>
      </c>
      <c r="C4107" s="8">
        <v>1805555.5556999999</v>
      </c>
      <c r="D4107" s="8">
        <v>4500</v>
      </c>
      <c r="E4107" s="2">
        <v>2190</v>
      </c>
      <c r="F4107" s="2">
        <v>29187.626953125</v>
      </c>
      <c r="G4107" s="2">
        <v>503.75628662109398</v>
      </c>
      <c r="H4107" s="1">
        <v>29717.42725231409</v>
      </c>
      <c r="I4107" s="1">
        <v>513.14091244941858</v>
      </c>
      <c r="J4107" s="1">
        <f t="shared" si="391"/>
        <v>1.8151537294893592</v>
      </c>
      <c r="K4107" s="1">
        <f t="shared" si="392"/>
        <v>1.8629297693277931</v>
      </c>
      <c r="L4107" s="26"/>
      <c r="M4107" s="26"/>
      <c r="N4107" s="2">
        <v>1805556</v>
      </c>
      <c r="O4107" s="26"/>
      <c r="P4107" s="26"/>
      <c r="Q4107" s="26"/>
      <c r="R4107" s="26"/>
      <c r="S4107" s="26"/>
      <c r="T4107" s="26"/>
      <c r="U4107" s="26"/>
      <c r="V4107" s="26"/>
    </row>
    <row r="4108" spans="1:22" ht="14.5" x14ac:dyDescent="0.35">
      <c r="A4108" s="15">
        <v>34</v>
      </c>
      <c r="B4108" s="8">
        <v>180</v>
      </c>
      <c r="C4108" s="8">
        <v>1805555.5556999999</v>
      </c>
      <c r="D4108" s="8">
        <v>4500</v>
      </c>
      <c r="E4108" s="2">
        <v>2220</v>
      </c>
      <c r="F4108" s="2">
        <v>30681.875</v>
      </c>
      <c r="G4108" s="2">
        <v>511.64956665039102</v>
      </c>
      <c r="H4108" s="1">
        <v>31687.809400869621</v>
      </c>
      <c r="I4108" s="1">
        <v>525.78537417597829</v>
      </c>
      <c r="J4108" s="1">
        <f t="shared" si="391"/>
        <v>3.2785949387696181</v>
      </c>
      <c r="K4108" s="1">
        <f t="shared" si="392"/>
        <v>2.7627908723015167</v>
      </c>
      <c r="L4108" s="26"/>
      <c r="M4108" s="26"/>
      <c r="N4108" s="2">
        <v>1805556</v>
      </c>
      <c r="O4108" s="26"/>
      <c r="P4108" s="26"/>
      <c r="Q4108" s="26"/>
      <c r="R4108" s="26"/>
      <c r="S4108" s="26"/>
      <c r="T4108" s="26"/>
      <c r="U4108" s="26"/>
      <c r="V4108" s="26"/>
    </row>
    <row r="4109" spans="1:22" ht="14.5" x14ac:dyDescent="0.35">
      <c r="A4109" s="15">
        <v>34</v>
      </c>
      <c r="B4109" s="8">
        <v>180</v>
      </c>
      <c r="C4109" s="8">
        <v>1805555.5556999999</v>
      </c>
      <c r="D4109" s="8">
        <v>4500</v>
      </c>
      <c r="E4109" s="2">
        <v>2250</v>
      </c>
      <c r="F4109" s="2">
        <v>31662.017578125</v>
      </c>
      <c r="G4109" s="2">
        <v>496.61779785156199</v>
      </c>
      <c r="H4109" s="1">
        <v>32867.548446264977</v>
      </c>
      <c r="I4109" s="1">
        <v>523.91533649351459</v>
      </c>
      <c r="J4109" s="1">
        <f t="shared" si="391"/>
        <v>3.8074985751156518</v>
      </c>
      <c r="K4109" s="1">
        <f t="shared" si="392"/>
        <v>5.4966895588610729</v>
      </c>
      <c r="L4109" s="26"/>
      <c r="M4109" s="26"/>
      <c r="N4109" s="2">
        <v>1805556</v>
      </c>
      <c r="O4109" s="26"/>
      <c r="P4109" s="26"/>
      <c r="Q4109" s="26"/>
      <c r="R4109" s="26"/>
      <c r="S4109" s="26"/>
      <c r="T4109" s="26"/>
      <c r="U4109" s="26"/>
      <c r="V4109" s="26"/>
    </row>
    <row r="4110" spans="1:22" ht="14.5" x14ac:dyDescent="0.35">
      <c r="A4110" s="15">
        <v>34</v>
      </c>
      <c r="B4110" s="8">
        <v>180</v>
      </c>
      <c r="C4110" s="8">
        <v>1805555.5556999999</v>
      </c>
      <c r="D4110" s="8">
        <v>4500</v>
      </c>
      <c r="E4110" s="2">
        <v>2280</v>
      </c>
      <c r="F4110" s="2">
        <v>32868.8984375</v>
      </c>
      <c r="G4110" s="2">
        <v>495.67483520507801</v>
      </c>
      <c r="H4110" s="1">
        <v>33688.303965874708</v>
      </c>
      <c r="I4110" s="1">
        <v>517.86986879272979</v>
      </c>
      <c r="J4110" s="1">
        <f t="shared" si="391"/>
        <v>2.4929509880983747</v>
      </c>
      <c r="K4110" s="1">
        <f t="shared" si="392"/>
        <v>4.4777406499704426</v>
      </c>
      <c r="L4110" s="26"/>
      <c r="M4110" s="26"/>
      <c r="N4110" s="2">
        <v>1805556</v>
      </c>
      <c r="O4110" s="26"/>
      <c r="P4110" s="26"/>
      <c r="Q4110" s="26"/>
      <c r="R4110" s="26"/>
      <c r="S4110" s="26"/>
      <c r="T4110" s="26"/>
      <c r="U4110" s="26"/>
      <c r="V4110" s="26"/>
    </row>
    <row r="4111" spans="1:22" ht="14.5" x14ac:dyDescent="0.35">
      <c r="A4111" s="15">
        <v>34</v>
      </c>
      <c r="B4111" s="8">
        <v>180</v>
      </c>
      <c r="C4111" s="8">
        <v>1805555.5556999999</v>
      </c>
      <c r="D4111" s="8">
        <v>4500</v>
      </c>
      <c r="E4111" s="2">
        <v>2310</v>
      </c>
      <c r="F4111" s="2">
        <v>34963.3828125</v>
      </c>
      <c r="G4111" s="2">
        <v>500.25598144531301</v>
      </c>
      <c r="H4111" s="1">
        <v>34306.059688020912</v>
      </c>
      <c r="I4111" s="1">
        <v>510.27215001867768</v>
      </c>
      <c r="J4111" s="1">
        <f t="shared" si="391"/>
        <v>-1.8800329705055987</v>
      </c>
      <c r="K4111" s="1">
        <f t="shared" si="392"/>
        <v>2.0022086581406748</v>
      </c>
      <c r="L4111" s="26"/>
      <c r="M4111" s="26"/>
      <c r="N4111" s="2">
        <v>1805556</v>
      </c>
      <c r="O4111" s="26"/>
      <c r="P4111" s="26"/>
      <c r="Q4111" s="26"/>
      <c r="R4111" s="26"/>
      <c r="S4111" s="26"/>
      <c r="T4111" s="26"/>
      <c r="U4111" s="26"/>
      <c r="V4111" s="26"/>
    </row>
    <row r="4112" spans="1:22" ht="14.5" x14ac:dyDescent="0.35">
      <c r="A4112" s="15">
        <v>34</v>
      </c>
      <c r="B4112" s="8">
        <v>180</v>
      </c>
      <c r="C4112" s="8">
        <v>1805555.5556999999</v>
      </c>
      <c r="D4112" s="8">
        <v>4500</v>
      </c>
      <c r="E4112" s="2">
        <v>2340</v>
      </c>
      <c r="F4112" s="2">
        <v>37536.16796875</v>
      </c>
      <c r="G4112" s="2">
        <v>508.15255737304699</v>
      </c>
      <c r="H4112" s="1">
        <v>34787.505572873459</v>
      </c>
      <c r="I4112" s="1">
        <v>502.09731701819322</v>
      </c>
      <c r="J4112" s="1">
        <f t="shared" si="391"/>
        <v>-7.3227037937513657</v>
      </c>
      <c r="K4112" s="1">
        <f t="shared" si="392"/>
        <v>-1.1916185930770529</v>
      </c>
      <c r="L4112" s="26"/>
      <c r="M4112" s="26"/>
      <c r="N4112" s="2">
        <v>1805556</v>
      </c>
      <c r="O4112" s="26"/>
      <c r="P4112" s="26"/>
      <c r="Q4112" s="26"/>
      <c r="R4112" s="26"/>
      <c r="S4112" s="26"/>
      <c r="T4112" s="26"/>
      <c r="U4112" s="26"/>
      <c r="V4112" s="26"/>
    </row>
    <row r="4113" spans="1:22" ht="14.5" x14ac:dyDescent="0.35">
      <c r="A4113" s="15">
        <v>34</v>
      </c>
      <c r="B4113" s="8">
        <v>180</v>
      </c>
      <c r="C4113" s="8">
        <v>1805555.5556999999</v>
      </c>
      <c r="D4113" s="8">
        <v>4500</v>
      </c>
      <c r="E4113" s="2">
        <v>2370</v>
      </c>
      <c r="F4113" s="2">
        <v>31880.009765625</v>
      </c>
      <c r="G4113" s="2">
        <v>405.50982666015602</v>
      </c>
      <c r="H4113" s="1">
        <v>30045.119339301811</v>
      </c>
      <c r="I4113" s="1">
        <v>421.8964555002994</v>
      </c>
      <c r="J4113" s="1">
        <f t="shared" si="391"/>
        <v>-5.7556143797097619</v>
      </c>
      <c r="K4113" s="1">
        <f t="shared" si="392"/>
        <v>4.0409942651960566</v>
      </c>
      <c r="L4113" s="26"/>
      <c r="M4113" s="26"/>
      <c r="N4113" s="2">
        <v>2.52496103452654E-13</v>
      </c>
      <c r="O4113" s="26"/>
      <c r="P4113" s="26"/>
      <c r="Q4113" s="26"/>
      <c r="R4113" s="26"/>
      <c r="S4113" s="26"/>
      <c r="T4113" s="26"/>
      <c r="U4113" s="26"/>
      <c r="V4113" s="26"/>
    </row>
    <row r="4114" spans="1:22" ht="14.5" x14ac:dyDescent="0.35">
      <c r="A4114" s="15">
        <v>34</v>
      </c>
      <c r="B4114" s="8">
        <v>180</v>
      </c>
      <c r="C4114" s="8">
        <v>1805555.5556999999</v>
      </c>
      <c r="D4114" s="8">
        <v>4500</v>
      </c>
      <c r="E4114" s="2">
        <v>2400</v>
      </c>
      <c r="F4114" s="2">
        <v>30425.763671875</v>
      </c>
      <c r="G4114" s="2">
        <v>381.06027221679699</v>
      </c>
      <c r="H4114" s="1">
        <v>28102.666094941269</v>
      </c>
      <c r="I4114" s="1">
        <v>384.69397023519667</v>
      </c>
      <c r="J4114" s="1">
        <f t="shared" si="391"/>
        <v>-7.6352975129467611</v>
      </c>
      <c r="K4114" s="1">
        <f t="shared" si="392"/>
        <v>0.95357566330933619</v>
      </c>
      <c r="L4114" s="26"/>
      <c r="M4114" s="26"/>
      <c r="N4114" s="2">
        <v>0</v>
      </c>
      <c r="O4114" s="26"/>
      <c r="P4114" s="26"/>
      <c r="Q4114" s="26"/>
      <c r="R4114" s="26"/>
      <c r="S4114" s="26"/>
      <c r="T4114" s="26"/>
      <c r="U4114" s="26"/>
      <c r="V4114" s="26"/>
    </row>
    <row r="4115" spans="1:22" ht="14.5" x14ac:dyDescent="0.35">
      <c r="A4115" s="15">
        <v>34</v>
      </c>
      <c r="B4115" s="8">
        <v>180</v>
      </c>
      <c r="C4115" s="8">
        <v>1805555.5556999999</v>
      </c>
      <c r="D4115" s="8">
        <v>4500</v>
      </c>
      <c r="E4115" s="2">
        <v>2430</v>
      </c>
      <c r="F4115" s="2">
        <v>30087.134765625</v>
      </c>
      <c r="G4115" s="2">
        <v>369.290771484375</v>
      </c>
      <c r="H4115" s="1">
        <v>27605.148371589061</v>
      </c>
      <c r="I4115" s="1">
        <v>364.14953492269638</v>
      </c>
      <c r="J4115" s="1">
        <f t="shared" si="391"/>
        <v>-8.2493278717641321</v>
      </c>
      <c r="K4115" s="1">
        <f t="shared" si="392"/>
        <v>-1.3921919957580513</v>
      </c>
      <c r="L4115" s="26"/>
      <c r="M4115" s="26"/>
      <c r="N4115" s="2">
        <v>2.63027447044983E-14</v>
      </c>
      <c r="O4115" s="26"/>
      <c r="P4115" s="26"/>
      <c r="Q4115" s="26"/>
      <c r="R4115" s="26"/>
      <c r="S4115" s="26"/>
      <c r="T4115" s="26"/>
      <c r="U4115" s="26"/>
      <c r="V4115" s="26"/>
    </row>
    <row r="4116" spans="1:22" ht="14.5" x14ac:dyDescent="0.35">
      <c r="A4116" s="15">
        <v>34</v>
      </c>
      <c r="B4116" s="8">
        <v>180</v>
      </c>
      <c r="C4116" s="8">
        <v>1805555.5556999999</v>
      </c>
      <c r="D4116" s="8">
        <v>4500</v>
      </c>
      <c r="E4116" s="2">
        <v>2460</v>
      </c>
      <c r="F4116" s="2">
        <v>29149.705078125</v>
      </c>
      <c r="G4116" s="2">
        <v>361.89511108398398</v>
      </c>
      <c r="H4116" s="1">
        <v>27841.948047523911</v>
      </c>
      <c r="I4116" s="1">
        <v>350.56675762064799</v>
      </c>
      <c r="J4116" s="1">
        <f t="shared" si="391"/>
        <v>-4.486347381889904</v>
      </c>
      <c r="K4116" s="1">
        <f t="shared" si="392"/>
        <v>-3.1302864051974022</v>
      </c>
      <c r="L4116" s="26"/>
      <c r="M4116" s="26"/>
      <c r="N4116" s="2">
        <v>0</v>
      </c>
      <c r="O4116" s="26"/>
      <c r="P4116" s="26"/>
      <c r="Q4116" s="26"/>
      <c r="R4116" s="26"/>
      <c r="S4116" s="26"/>
      <c r="T4116" s="26"/>
      <c r="U4116" s="26"/>
      <c r="V4116" s="26"/>
    </row>
    <row r="4117" spans="1:22" ht="14.5" x14ac:dyDescent="0.35">
      <c r="A4117" s="15">
        <v>34</v>
      </c>
      <c r="B4117" s="8">
        <v>180</v>
      </c>
      <c r="C4117" s="8">
        <v>1805555.5556999999</v>
      </c>
      <c r="D4117" s="8">
        <v>4500</v>
      </c>
      <c r="E4117" s="2">
        <v>2490</v>
      </c>
      <c r="F4117" s="2">
        <v>28898.01171875</v>
      </c>
      <c r="G4117" s="2">
        <v>353.37332153320301</v>
      </c>
      <c r="H4117" s="1">
        <v>28469.106240807148</v>
      </c>
      <c r="I4117" s="1">
        <v>340.64688424219378</v>
      </c>
      <c r="J4117" s="1">
        <f t="shared" si="391"/>
        <v>-1.4842041110550293</v>
      </c>
      <c r="K4117" s="1">
        <f t="shared" si="392"/>
        <v>-3.6014142878110436</v>
      </c>
      <c r="L4117" s="26"/>
      <c r="M4117" s="26"/>
      <c r="N4117" s="2">
        <v>8.4166072548963504E-14</v>
      </c>
      <c r="O4117" s="26"/>
      <c r="P4117" s="26"/>
      <c r="Q4117" s="26"/>
      <c r="R4117" s="26"/>
      <c r="S4117" s="26"/>
      <c r="T4117" s="26"/>
      <c r="U4117" s="26"/>
      <c r="V4117" s="26"/>
    </row>
    <row r="4118" spans="1:22" ht="14.5" x14ac:dyDescent="0.35">
      <c r="A4118" s="15">
        <v>34</v>
      </c>
      <c r="B4118" s="8">
        <v>180</v>
      </c>
      <c r="C4118" s="8">
        <v>1805555.5556999999</v>
      </c>
      <c r="D4118" s="8">
        <v>4500</v>
      </c>
      <c r="E4118" s="2">
        <v>2520</v>
      </c>
      <c r="F4118" s="2">
        <v>28395.001953125</v>
      </c>
      <c r="G4118" s="2">
        <v>338.30886840820301</v>
      </c>
      <c r="H4118" s="1">
        <v>28491.26443404362</v>
      </c>
      <c r="I4118" s="1">
        <v>333.39933900894482</v>
      </c>
      <c r="J4118" s="1">
        <f t="shared" si="391"/>
        <v>0.33901205950797925</v>
      </c>
      <c r="K4118" s="1">
        <f t="shared" si="392"/>
        <v>-1.4511973695393521</v>
      </c>
      <c r="L4118" s="26"/>
      <c r="M4118" s="26"/>
      <c r="N4118" s="2">
        <v>1.1572788896890101E-13</v>
      </c>
      <c r="O4118" s="26"/>
      <c r="P4118" s="26"/>
      <c r="Q4118" s="26"/>
      <c r="R4118" s="26"/>
      <c r="S4118" s="26"/>
      <c r="T4118" s="26"/>
      <c r="U4118" s="26"/>
      <c r="V4118" s="26"/>
    </row>
    <row r="4119" spans="1:22" ht="14.5" x14ac:dyDescent="0.35">
      <c r="A4119" s="15">
        <v>34</v>
      </c>
      <c r="B4119" s="8">
        <v>180</v>
      </c>
      <c r="C4119" s="8">
        <v>1805555.5556999999</v>
      </c>
      <c r="D4119" s="8">
        <v>4500</v>
      </c>
      <c r="E4119" s="2">
        <v>2550</v>
      </c>
      <c r="F4119" s="2">
        <v>35718.15234375</v>
      </c>
      <c r="G4119" s="2">
        <v>412.75839233398398</v>
      </c>
      <c r="H4119" s="1">
        <v>33961.395249401321</v>
      </c>
      <c r="I4119" s="1">
        <v>413.77237363421762</v>
      </c>
      <c r="J4119" s="1">
        <f t="shared" si="391"/>
        <v>-4.9183873718934912</v>
      </c>
      <c r="K4119" s="1">
        <f t="shared" si="392"/>
        <v>0.24565976587416641</v>
      </c>
      <c r="L4119" s="26"/>
      <c r="M4119" s="26"/>
      <c r="N4119" s="2">
        <v>1805556</v>
      </c>
      <c r="O4119" s="26"/>
      <c r="P4119" s="26"/>
      <c r="Q4119" s="26"/>
      <c r="R4119" s="26"/>
      <c r="S4119" s="26"/>
      <c r="T4119" s="26"/>
      <c r="U4119" s="26"/>
      <c r="V4119" s="26"/>
    </row>
    <row r="4120" spans="1:22" ht="14.5" x14ac:dyDescent="0.35">
      <c r="A4120" s="15">
        <v>34</v>
      </c>
      <c r="B4120" s="8">
        <v>180</v>
      </c>
      <c r="C4120" s="8">
        <v>1805555.5556999999</v>
      </c>
      <c r="D4120" s="8">
        <v>4500</v>
      </c>
      <c r="E4120" s="2">
        <v>2580</v>
      </c>
      <c r="F4120" s="2">
        <v>37960.2578125</v>
      </c>
      <c r="G4120" s="2">
        <v>419.31524658203102</v>
      </c>
      <c r="H4120" s="1">
        <v>36227.572752783577</v>
      </c>
      <c r="I4120" s="1">
        <v>431.38162428563578</v>
      </c>
      <c r="J4120" s="1">
        <f t="shared" si="391"/>
        <v>-4.5644712643280947</v>
      </c>
      <c r="K4120" s="1">
        <f t="shared" si="392"/>
        <v>2.8776386744726206</v>
      </c>
      <c r="L4120" s="26"/>
      <c r="M4120" s="26"/>
      <c r="N4120" s="2">
        <v>1805556</v>
      </c>
      <c r="O4120" s="26"/>
      <c r="P4120" s="26"/>
      <c r="Q4120" s="26"/>
      <c r="R4120" s="26"/>
      <c r="S4120" s="26"/>
      <c r="T4120" s="26"/>
      <c r="U4120" s="26"/>
      <c r="V4120" s="26"/>
    </row>
    <row r="4121" spans="1:22" ht="14.5" x14ac:dyDescent="0.35">
      <c r="A4121" s="15">
        <v>34</v>
      </c>
      <c r="B4121" s="8">
        <v>180</v>
      </c>
      <c r="C4121" s="8">
        <v>1805555.5556999999</v>
      </c>
      <c r="D4121" s="8">
        <v>4500</v>
      </c>
      <c r="E4121" s="2">
        <v>2610</v>
      </c>
      <c r="F4121" s="2">
        <v>39256.65234375</v>
      </c>
      <c r="G4121" s="2">
        <v>412.42446899414102</v>
      </c>
      <c r="H4121" s="1">
        <v>37214.356899777689</v>
      </c>
      <c r="I4121" s="1">
        <v>431.21869132075108</v>
      </c>
      <c r="J4121" s="1">
        <f t="shared" si="391"/>
        <v>-5.202418754632963</v>
      </c>
      <c r="K4121" s="1">
        <f t="shared" si="392"/>
        <v>4.5570095228460001</v>
      </c>
      <c r="L4121" s="26"/>
      <c r="M4121" s="26"/>
      <c r="N4121" s="2">
        <v>1805556</v>
      </c>
      <c r="O4121" s="26"/>
      <c r="P4121" s="26"/>
      <c r="Q4121" s="26"/>
      <c r="R4121" s="26"/>
      <c r="S4121" s="26"/>
      <c r="T4121" s="26"/>
      <c r="U4121" s="26"/>
      <c r="V4121" s="26"/>
    </row>
    <row r="4122" spans="1:22" ht="14.5" x14ac:dyDescent="0.35">
      <c r="A4122" s="15">
        <v>34</v>
      </c>
      <c r="B4122" s="8">
        <v>180</v>
      </c>
      <c r="C4122" s="8">
        <v>1805555.5556999999</v>
      </c>
      <c r="D4122" s="8">
        <v>4500</v>
      </c>
      <c r="E4122" s="2">
        <v>2640</v>
      </c>
      <c r="F4122" s="2">
        <v>40445.0234375</v>
      </c>
      <c r="G4122" s="2">
        <v>405.93280029296898</v>
      </c>
      <c r="H4122" s="1">
        <v>37779.990550486458</v>
      </c>
      <c r="I4122" s="1">
        <v>426.02340959518381</v>
      </c>
      <c r="J4122" s="1">
        <f t="shared" si="391"/>
        <v>-6.5892726978681013</v>
      </c>
      <c r="K4122" s="1">
        <f t="shared" si="392"/>
        <v>4.9492451183336446</v>
      </c>
      <c r="L4122" s="26"/>
      <c r="M4122" s="26"/>
      <c r="N4122" s="2">
        <v>1805556</v>
      </c>
      <c r="O4122" s="26"/>
      <c r="P4122" s="26"/>
      <c r="Q4122" s="26"/>
      <c r="R4122" s="26"/>
      <c r="S4122" s="26"/>
      <c r="T4122" s="26"/>
      <c r="U4122" s="26"/>
      <c r="V4122" s="26"/>
    </row>
    <row r="4123" spans="1:22" ht="14.5" x14ac:dyDescent="0.35">
      <c r="A4123" s="15">
        <v>34</v>
      </c>
      <c r="B4123" s="8">
        <v>180</v>
      </c>
      <c r="C4123" s="8">
        <v>1805555.5556999999</v>
      </c>
      <c r="D4123" s="8">
        <v>4500</v>
      </c>
      <c r="E4123" s="2">
        <v>2670</v>
      </c>
      <c r="F4123" s="2">
        <v>42231.38671875</v>
      </c>
      <c r="G4123" s="2">
        <v>396.80624389648398</v>
      </c>
      <c r="H4123" s="1">
        <v>38273.850519466643</v>
      </c>
      <c r="I4123" s="1">
        <v>419.40310287893232</v>
      </c>
      <c r="J4123" s="1">
        <f t="shared" si="391"/>
        <v>-9.3710780222290921</v>
      </c>
      <c r="K4123" s="1">
        <f t="shared" si="392"/>
        <v>5.6946833196362832</v>
      </c>
      <c r="L4123" s="26"/>
      <c r="M4123" s="26"/>
      <c r="N4123" s="2">
        <v>1805556</v>
      </c>
      <c r="O4123" s="26"/>
      <c r="P4123" s="26"/>
      <c r="Q4123" s="26"/>
      <c r="R4123" s="26"/>
      <c r="S4123" s="26"/>
      <c r="T4123" s="26"/>
      <c r="U4123" s="26"/>
      <c r="V4123" s="26"/>
    </row>
    <row r="4124" spans="1:22" ht="14.5" x14ac:dyDescent="0.35">
      <c r="A4124" s="15">
        <v>34</v>
      </c>
      <c r="B4124" s="8">
        <v>180</v>
      </c>
      <c r="C4124" s="8">
        <v>1805555.5556999999</v>
      </c>
      <c r="D4124" s="8">
        <v>4500</v>
      </c>
      <c r="E4124" s="2">
        <v>2700</v>
      </c>
      <c r="F4124" s="2">
        <v>44301.94921875</v>
      </c>
      <c r="G4124" s="2">
        <v>393.15402221679699</v>
      </c>
      <c r="H4124" s="1">
        <v>38802.149081387157</v>
      </c>
      <c r="I4124" s="1">
        <v>414.41834781702619</v>
      </c>
      <c r="J4124" s="1">
        <f t="shared" si="391"/>
        <v>-12.414352493174615</v>
      </c>
      <c r="K4124" s="1">
        <f t="shared" si="392"/>
        <v>5.4086501469145363</v>
      </c>
      <c r="L4124" s="26"/>
      <c r="M4124" s="26"/>
      <c r="N4124" s="2">
        <v>1805556</v>
      </c>
      <c r="O4124" s="26"/>
      <c r="P4124" s="26"/>
      <c r="Q4124" s="26"/>
      <c r="R4124" s="26"/>
      <c r="S4124" s="26"/>
      <c r="T4124" s="26"/>
      <c r="U4124" s="26"/>
      <c r="V4124" s="26"/>
    </row>
    <row r="4125" spans="1:22" ht="14.5" x14ac:dyDescent="0.35">
      <c r="A4125" s="15">
        <v>34</v>
      </c>
      <c r="B4125" s="8">
        <v>180</v>
      </c>
      <c r="C4125" s="8">
        <v>1805555.5556999999</v>
      </c>
      <c r="D4125" s="8">
        <v>4500</v>
      </c>
      <c r="E4125" s="2">
        <v>2730</v>
      </c>
      <c r="F4125" s="2">
        <v>36182.9921875</v>
      </c>
      <c r="G4125" s="2">
        <v>300.27783203125</v>
      </c>
      <c r="H4125" s="1">
        <v>33062.285803649553</v>
      </c>
      <c r="I4125" s="1">
        <v>309.35193781717783</v>
      </c>
      <c r="J4125" s="1">
        <f t="shared" si="391"/>
        <v>-8.6247880431750072</v>
      </c>
      <c r="K4125" s="1">
        <f t="shared" si="392"/>
        <v>3.0219033235138992</v>
      </c>
      <c r="L4125" s="26"/>
      <c r="M4125" s="26"/>
      <c r="N4125" s="2">
        <v>7.3645638740994804E-14</v>
      </c>
      <c r="O4125" s="26"/>
      <c r="P4125" s="26"/>
      <c r="Q4125" s="26"/>
      <c r="R4125" s="26"/>
      <c r="S4125" s="26"/>
      <c r="T4125" s="26"/>
      <c r="U4125" s="26"/>
      <c r="V4125" s="26"/>
    </row>
    <row r="4126" spans="1:22" ht="14.5" x14ac:dyDescent="0.35">
      <c r="A4126" s="15">
        <v>34</v>
      </c>
      <c r="B4126" s="8">
        <v>180</v>
      </c>
      <c r="C4126" s="8">
        <v>1805555.5556999999</v>
      </c>
      <c r="D4126" s="8">
        <v>4500</v>
      </c>
      <c r="E4126" s="2">
        <v>2760</v>
      </c>
      <c r="F4126" s="2">
        <v>34160.78515625</v>
      </c>
      <c r="G4126" s="2">
        <v>277.41464233398398</v>
      </c>
      <c r="H4126" s="1">
        <v>30310.453212794739</v>
      </c>
      <c r="I4126" s="1">
        <v>273.44332788208192</v>
      </c>
      <c r="J4126" s="1">
        <f t="shared" si="391"/>
        <v>-11.271204469815329</v>
      </c>
      <c r="K4126" s="1">
        <f t="shared" si="392"/>
        <v>-1.4315446432423458</v>
      </c>
      <c r="L4126" s="26"/>
      <c r="M4126" s="26"/>
      <c r="N4126" s="2">
        <v>0</v>
      </c>
      <c r="O4126" s="26"/>
      <c r="P4126" s="26"/>
      <c r="Q4126" s="26"/>
      <c r="R4126" s="26"/>
      <c r="S4126" s="26"/>
      <c r="T4126" s="26"/>
      <c r="U4126" s="26"/>
      <c r="V4126" s="26"/>
    </row>
    <row r="4127" spans="1:22" ht="14.5" x14ac:dyDescent="0.35">
      <c r="A4127" s="15">
        <v>34</v>
      </c>
      <c r="B4127" s="8">
        <v>180</v>
      </c>
      <c r="C4127" s="8">
        <v>1805555.5556999999</v>
      </c>
      <c r="D4127" s="8">
        <v>4500</v>
      </c>
      <c r="E4127" s="2">
        <v>2790</v>
      </c>
      <c r="F4127" s="2">
        <v>32934.5078125</v>
      </c>
      <c r="G4127" s="2">
        <v>270.19476318359398</v>
      </c>
      <c r="H4127" s="1">
        <v>29063.589732852299</v>
      </c>
      <c r="I4127" s="1">
        <v>264.15617210009418</v>
      </c>
      <c r="J4127" s="1">
        <f t="shared" si="391"/>
        <v>-11.753380684130123</v>
      </c>
      <c r="K4127" s="1">
        <f t="shared" si="392"/>
        <v>-2.2349030796709588</v>
      </c>
      <c r="L4127" s="26"/>
      <c r="M4127" s="26"/>
      <c r="N4127" s="2">
        <v>0</v>
      </c>
      <c r="O4127" s="26"/>
      <c r="P4127" s="26"/>
      <c r="Q4127" s="26"/>
      <c r="R4127" s="26"/>
      <c r="S4127" s="26"/>
      <c r="T4127" s="26"/>
      <c r="U4127" s="26"/>
      <c r="V4127" s="26"/>
    </row>
    <row r="4128" spans="1:22" ht="14.5" x14ac:dyDescent="0.35">
      <c r="A4128" s="15">
        <v>34</v>
      </c>
      <c r="B4128" s="8">
        <v>180</v>
      </c>
      <c r="C4128" s="8">
        <v>1805555.5556999999</v>
      </c>
      <c r="D4128" s="8">
        <v>4500</v>
      </c>
      <c r="E4128" s="2">
        <v>2820</v>
      </c>
      <c r="F4128" s="2">
        <v>31719.14453125</v>
      </c>
      <c r="G4128" s="2">
        <v>265.182373046875</v>
      </c>
      <c r="H4128" s="1">
        <v>28459.980422158151</v>
      </c>
      <c r="I4128" s="1">
        <v>260.48358692167579</v>
      </c>
      <c r="J4128" s="1">
        <f t="shared" si="391"/>
        <v>-10.275069385559533</v>
      </c>
      <c r="K4128" s="1">
        <f t="shared" si="392"/>
        <v>-1.7719074127029641</v>
      </c>
      <c r="L4128" s="26"/>
      <c r="M4128" s="26"/>
      <c r="N4128" s="2">
        <v>2.3145469373562998E-13</v>
      </c>
      <c r="O4128" s="26"/>
      <c r="P4128" s="26"/>
      <c r="Q4128" s="26"/>
      <c r="R4128" s="26"/>
      <c r="S4128" s="26"/>
      <c r="T4128" s="26"/>
      <c r="U4128" s="26"/>
      <c r="V4128" s="26"/>
    </row>
    <row r="4129" spans="1:22" ht="14.5" x14ac:dyDescent="0.35">
      <c r="A4129" s="15">
        <v>34</v>
      </c>
      <c r="B4129" s="8">
        <v>180</v>
      </c>
      <c r="C4129" s="8">
        <v>1805555.5556999999</v>
      </c>
      <c r="D4129" s="8">
        <v>4500</v>
      </c>
      <c r="E4129" s="2">
        <v>2850</v>
      </c>
      <c r="F4129" s="2">
        <v>30950.03515625</v>
      </c>
      <c r="G4129" s="2">
        <v>261.82992553710898</v>
      </c>
      <c r="H4129" s="1">
        <v>28199.132403773248</v>
      </c>
      <c r="I4129" s="1">
        <v>257.97024494682262</v>
      </c>
      <c r="J4129" s="1">
        <f t="shared" si="391"/>
        <v>-8.8882055822842538</v>
      </c>
      <c r="K4129" s="1">
        <f t="shared" si="392"/>
        <v>-1.4741174380158197</v>
      </c>
      <c r="L4129" s="26"/>
      <c r="M4129" s="26"/>
      <c r="N4129" s="2">
        <v>0</v>
      </c>
      <c r="O4129" s="26"/>
      <c r="P4129" s="26"/>
      <c r="Q4129" s="26"/>
      <c r="R4129" s="26"/>
      <c r="S4129" s="26"/>
      <c r="T4129" s="26"/>
      <c r="U4129" s="26"/>
      <c r="V4129" s="26"/>
    </row>
    <row r="4130" spans="1:22" ht="14.5" x14ac:dyDescent="0.35">
      <c r="A4130" s="15">
        <v>34</v>
      </c>
      <c r="B4130" s="8">
        <v>180</v>
      </c>
      <c r="C4130" s="8">
        <v>1805555.5556999999</v>
      </c>
      <c r="D4130" s="8">
        <v>4500</v>
      </c>
      <c r="E4130" s="2">
        <v>2880</v>
      </c>
      <c r="F4130" s="2">
        <v>29886.5234375</v>
      </c>
      <c r="G4130" s="2">
        <v>252.84744262695301</v>
      </c>
      <c r="H4130" s="1">
        <v>28023.15542718818</v>
      </c>
      <c r="I4130" s="1">
        <v>255.69628766859611</v>
      </c>
      <c r="J4130" s="1">
        <f t="shared" si="391"/>
        <v>-6.2348101953329458</v>
      </c>
      <c r="K4130" s="1">
        <f t="shared" si="392"/>
        <v>1.1267051040916565</v>
      </c>
      <c r="L4130" s="26"/>
      <c r="M4130" s="26"/>
      <c r="N4130" s="2">
        <v>4.2083581763699803E-14</v>
      </c>
      <c r="O4130" s="26"/>
      <c r="P4130" s="26"/>
      <c r="Q4130" s="26"/>
      <c r="R4130" s="26"/>
      <c r="S4130" s="26"/>
      <c r="T4130" s="26"/>
      <c r="U4130" s="26"/>
      <c r="V4130" s="26"/>
    </row>
    <row r="4131" spans="1:22" ht="14.5" x14ac:dyDescent="0.35">
      <c r="A4131" s="15">
        <v>34</v>
      </c>
      <c r="B4131" s="8">
        <v>180</v>
      </c>
      <c r="C4131" s="8">
        <v>1805555.5556999999</v>
      </c>
      <c r="D4131" s="8">
        <v>4500</v>
      </c>
      <c r="E4131" s="2">
        <v>2910</v>
      </c>
      <c r="F4131" s="2">
        <v>37072.9609375</v>
      </c>
      <c r="G4131" s="2">
        <v>309.50360107421898</v>
      </c>
      <c r="H4131" s="1">
        <v>35379.816693032677</v>
      </c>
      <c r="I4131" s="1">
        <v>308.14377757784558</v>
      </c>
      <c r="J4131" s="1">
        <f t="shared" si="391"/>
        <v>-4.5670596619507551</v>
      </c>
      <c r="K4131" s="1">
        <f t="shared" si="392"/>
        <v>-0.43935627619638218</v>
      </c>
      <c r="L4131" s="26"/>
      <c r="M4131" s="26"/>
      <c r="N4131" s="2">
        <v>1805556</v>
      </c>
      <c r="O4131" s="26"/>
      <c r="P4131" s="26"/>
      <c r="Q4131" s="26"/>
      <c r="R4131" s="26"/>
      <c r="S4131" s="26"/>
      <c r="T4131" s="26"/>
      <c r="U4131" s="26"/>
      <c r="V4131" s="26"/>
    </row>
    <row r="4132" spans="1:22" ht="14.5" x14ac:dyDescent="0.35">
      <c r="A4132" s="15">
        <v>34</v>
      </c>
      <c r="B4132" s="8">
        <v>180</v>
      </c>
      <c r="C4132" s="8">
        <v>1805555.5556999999</v>
      </c>
      <c r="D4132" s="8">
        <v>4500</v>
      </c>
      <c r="E4132" s="2">
        <v>2940</v>
      </c>
      <c r="F4132" s="2">
        <v>38776.5</v>
      </c>
      <c r="G4132" s="2">
        <v>323.54843139648398</v>
      </c>
      <c r="H4132" s="1">
        <v>38509.068263053792</v>
      </c>
      <c r="I4132" s="1">
        <v>326.09693333169139</v>
      </c>
      <c r="J4132" s="1">
        <f t="shared" si="391"/>
        <v>-0.68967476937373873</v>
      </c>
      <c r="K4132" s="1">
        <f t="shared" si="392"/>
        <v>0.78767247432098253</v>
      </c>
      <c r="L4132" s="26"/>
      <c r="M4132" s="26"/>
      <c r="N4132" s="2">
        <v>1805556</v>
      </c>
      <c r="O4132" s="26"/>
      <c r="P4132" s="26"/>
      <c r="Q4132" s="26"/>
      <c r="R4132" s="26"/>
      <c r="S4132" s="26"/>
      <c r="T4132" s="26"/>
      <c r="U4132" s="26"/>
      <c r="V4132" s="26"/>
    </row>
    <row r="4133" spans="1:22" ht="14.5" x14ac:dyDescent="0.35">
      <c r="A4133" s="15">
        <v>34</v>
      </c>
      <c r="B4133" s="8">
        <v>180</v>
      </c>
      <c r="C4133" s="8">
        <v>1805555.5556999999</v>
      </c>
      <c r="D4133" s="8">
        <v>4500</v>
      </c>
      <c r="E4133" s="2">
        <v>2970</v>
      </c>
      <c r="F4133" s="2">
        <v>40142.40625</v>
      </c>
      <c r="G4133" s="2">
        <v>325.53485107421898</v>
      </c>
      <c r="H4133" s="1">
        <v>41381.081294131247</v>
      </c>
      <c r="I4133" s="1">
        <v>340.38579217563739</v>
      </c>
      <c r="J4133" s="1">
        <f t="shared" si="391"/>
        <v>3.0857020289640635</v>
      </c>
      <c r="K4133" s="1">
        <f t="shared" si="392"/>
        <v>4.5620126546857911</v>
      </c>
      <c r="L4133" s="26"/>
      <c r="M4133" s="26"/>
      <c r="N4133" s="2">
        <v>1805556</v>
      </c>
      <c r="O4133" s="26"/>
      <c r="P4133" s="26"/>
      <c r="Q4133" s="26"/>
      <c r="R4133" s="26"/>
      <c r="S4133" s="26"/>
      <c r="T4133" s="26"/>
      <c r="U4133" s="26"/>
      <c r="V4133" s="26"/>
    </row>
    <row r="4134" spans="1:22" ht="14.5" x14ac:dyDescent="0.35">
      <c r="A4134" s="15">
        <v>34</v>
      </c>
      <c r="B4134" s="8">
        <v>180</v>
      </c>
      <c r="C4134" s="8">
        <v>1805555.5556999999</v>
      </c>
      <c r="D4134" s="8">
        <v>4500</v>
      </c>
      <c r="E4134" s="2">
        <v>3000</v>
      </c>
      <c r="F4134" s="2">
        <v>41712.23828125</v>
      </c>
      <c r="G4134" s="2">
        <v>326.02731323242199</v>
      </c>
      <c r="H4134" s="1">
        <v>44533.686790290143</v>
      </c>
      <c r="I4134" s="1">
        <v>350.06969367391378</v>
      </c>
      <c r="J4134" s="1">
        <f t="shared" si="391"/>
        <v>6.7640784222994039</v>
      </c>
      <c r="K4134" s="1">
        <f t="shared" si="392"/>
        <v>7.3743454814021021</v>
      </c>
      <c r="L4134" s="26"/>
      <c r="M4134" s="26"/>
      <c r="N4134" s="2">
        <v>1805556</v>
      </c>
      <c r="O4134" s="26"/>
      <c r="P4134" s="26"/>
      <c r="Q4134" s="26"/>
      <c r="R4134" s="26"/>
      <c r="S4134" s="26"/>
      <c r="T4134" s="26"/>
      <c r="U4134" s="26"/>
      <c r="V4134" s="26"/>
    </row>
    <row r="4135" spans="1:22" ht="14.5" x14ac:dyDescent="0.35">
      <c r="A4135" s="15">
        <v>34</v>
      </c>
      <c r="B4135" s="8">
        <v>180</v>
      </c>
      <c r="C4135" s="8">
        <v>1805555.5556999999</v>
      </c>
      <c r="D4135" s="8">
        <v>4500</v>
      </c>
      <c r="E4135" s="2">
        <v>3030</v>
      </c>
      <c r="F4135" s="2">
        <v>43574.953125</v>
      </c>
      <c r="G4135" s="2">
        <v>320.65686035156301</v>
      </c>
      <c r="H4135" s="1">
        <v>47586.021541724527</v>
      </c>
      <c r="I4135" s="1">
        <v>354.93708963956863</v>
      </c>
      <c r="J4135" s="1">
        <f t="shared" si="391"/>
        <v>9.2049861883231276</v>
      </c>
      <c r="K4135" s="1">
        <f t="shared" si="392"/>
        <v>10.690627124091879</v>
      </c>
      <c r="L4135" s="26"/>
      <c r="M4135" s="26"/>
      <c r="N4135" s="2">
        <v>1805556</v>
      </c>
      <c r="O4135" s="26"/>
      <c r="P4135" s="26"/>
      <c r="Q4135" s="26"/>
      <c r="R4135" s="26"/>
      <c r="S4135" s="26"/>
      <c r="T4135" s="26"/>
      <c r="U4135" s="26"/>
      <c r="V4135" s="26"/>
    </row>
    <row r="4136" spans="1:22" ht="14.5" x14ac:dyDescent="0.35">
      <c r="A4136" s="15">
        <v>34</v>
      </c>
      <c r="B4136" s="8">
        <v>180</v>
      </c>
      <c r="C4136" s="8">
        <v>1805555.5556999999</v>
      </c>
      <c r="D4136" s="8">
        <v>4500</v>
      </c>
      <c r="E4136" s="2">
        <v>3060</v>
      </c>
      <c r="F4136" s="2">
        <v>45387.1796875</v>
      </c>
      <c r="G4136" s="2">
        <v>317.58361816406301</v>
      </c>
      <c r="H4136" s="1">
        <v>49938.250965983061</v>
      </c>
      <c r="I4136" s="1">
        <v>354.07998516569972</v>
      </c>
      <c r="J4136" s="1">
        <f t="shared" si="391"/>
        <v>10.027217619200215</v>
      </c>
      <c r="K4136" s="1">
        <f t="shared" si="392"/>
        <v>11.491892186574551</v>
      </c>
      <c r="L4136" s="26"/>
      <c r="M4136" s="26"/>
      <c r="N4136" s="2">
        <v>1805556</v>
      </c>
      <c r="O4136" s="26"/>
      <c r="P4136" s="26"/>
      <c r="Q4136" s="26"/>
      <c r="R4136" s="26"/>
      <c r="S4136" s="26"/>
      <c r="T4136" s="26"/>
      <c r="U4136" s="26"/>
      <c r="V4136" s="26"/>
    </row>
    <row r="4137" spans="1:22" ht="14.5" x14ac:dyDescent="0.35">
      <c r="A4137" s="15">
        <v>34</v>
      </c>
      <c r="B4137" s="8">
        <v>180</v>
      </c>
      <c r="C4137" s="8">
        <v>1805555.5556999999</v>
      </c>
      <c r="D4137" s="8">
        <v>4500</v>
      </c>
      <c r="E4137" s="2">
        <v>3090</v>
      </c>
      <c r="F4137" s="2">
        <v>36735</v>
      </c>
      <c r="G4137" s="2">
        <v>247.58222961425801</v>
      </c>
      <c r="H4137" s="1">
        <v>36824.250897451937</v>
      </c>
      <c r="I4137" s="1">
        <v>254.5777428815943</v>
      </c>
      <c r="J4137" s="1">
        <f t="shared" si="391"/>
        <v>0.24295875174067486</v>
      </c>
      <c r="K4137" s="1">
        <f t="shared" si="392"/>
        <v>2.825531250056013</v>
      </c>
      <c r="L4137" s="26"/>
      <c r="M4137" s="26"/>
      <c r="N4137" s="2">
        <v>0</v>
      </c>
      <c r="O4137" s="26"/>
      <c r="P4137" s="26"/>
      <c r="Q4137" s="26"/>
      <c r="R4137" s="26"/>
      <c r="S4137" s="26"/>
      <c r="T4137" s="26"/>
      <c r="U4137" s="26"/>
      <c r="V4137" s="26"/>
    </row>
    <row r="4138" spans="1:22" ht="14.5" x14ac:dyDescent="0.35">
      <c r="A4138" s="15">
        <v>34</v>
      </c>
      <c r="B4138" s="8">
        <v>180</v>
      </c>
      <c r="C4138" s="8">
        <v>1805555.5556999999</v>
      </c>
      <c r="D4138" s="8">
        <v>4500</v>
      </c>
      <c r="E4138" s="2">
        <v>3120</v>
      </c>
      <c r="F4138" s="2">
        <v>34470.125</v>
      </c>
      <c r="G4138" s="2">
        <v>228.01106262207</v>
      </c>
      <c r="H4138" s="1">
        <v>33461.23354522384</v>
      </c>
      <c r="I4138" s="1">
        <v>229.33669172451241</v>
      </c>
      <c r="J4138" s="1">
        <f t="shared" si="391"/>
        <v>-2.9268575462843831</v>
      </c>
      <c r="K4138" s="1">
        <f t="shared" si="392"/>
        <v>0.58138806389391984</v>
      </c>
      <c r="L4138" s="26"/>
      <c r="M4138" s="26"/>
      <c r="N4138" s="2">
        <v>4.2083696960180598E-14</v>
      </c>
      <c r="O4138" s="26"/>
      <c r="P4138" s="26"/>
      <c r="Q4138" s="26"/>
      <c r="R4138" s="26"/>
      <c r="S4138" s="26"/>
      <c r="T4138" s="26"/>
      <c r="U4138" s="26"/>
      <c r="V4138" s="26"/>
    </row>
    <row r="4139" spans="1:22" ht="14.5" x14ac:dyDescent="0.35">
      <c r="A4139" s="15">
        <v>34</v>
      </c>
      <c r="B4139" s="8">
        <v>180</v>
      </c>
      <c r="C4139" s="8">
        <v>1805555.5556999999</v>
      </c>
      <c r="D4139" s="8">
        <v>4500</v>
      </c>
      <c r="E4139" s="2">
        <v>3150</v>
      </c>
      <c r="F4139" s="2">
        <v>32799.7109375</v>
      </c>
      <c r="G4139" s="2">
        <v>217.29139709472699</v>
      </c>
      <c r="H4139" s="1">
        <v>31627.250356911121</v>
      </c>
      <c r="I4139" s="1">
        <v>210.40280396217091</v>
      </c>
      <c r="J4139" s="1">
        <f t="shared" si="391"/>
        <v>-3.5746064434013083</v>
      </c>
      <c r="K4139" s="1">
        <f t="shared" si="392"/>
        <v>-3.1702097849520645</v>
      </c>
      <c r="L4139" s="26"/>
      <c r="M4139" s="26"/>
      <c r="N4139" s="2">
        <v>0</v>
      </c>
      <c r="O4139" s="26"/>
      <c r="P4139" s="26"/>
      <c r="Q4139" s="26"/>
      <c r="R4139" s="26"/>
      <c r="S4139" s="26"/>
      <c r="T4139" s="26"/>
      <c r="U4139" s="26"/>
      <c r="V4139" s="26"/>
    </row>
    <row r="4140" spans="1:22" ht="14.5" x14ac:dyDescent="0.35">
      <c r="A4140" s="15">
        <v>34</v>
      </c>
      <c r="B4140" s="8">
        <v>180</v>
      </c>
      <c r="C4140" s="8">
        <v>1805555.5556999999</v>
      </c>
      <c r="D4140" s="8">
        <v>4500</v>
      </c>
      <c r="E4140" s="2">
        <v>3180</v>
      </c>
      <c r="F4140" s="2">
        <v>31649.35546875</v>
      </c>
      <c r="G4140" s="2">
        <v>214.65100097656301</v>
      </c>
      <c r="H4140" s="1">
        <v>30068.061071799701</v>
      </c>
      <c r="I4140" s="1">
        <v>195.98395627946891</v>
      </c>
      <c r="J4140" s="1">
        <f t="shared" si="391"/>
        <v>-4.9962925738302664</v>
      </c>
      <c r="K4140" s="1">
        <f t="shared" si="392"/>
        <v>-8.6964629152287483</v>
      </c>
      <c r="L4140" s="26"/>
      <c r="M4140" s="26"/>
      <c r="N4140" s="2">
        <v>2.10423888871106E-14</v>
      </c>
      <c r="O4140" s="26"/>
      <c r="P4140" s="26"/>
      <c r="Q4140" s="26"/>
      <c r="R4140" s="26"/>
      <c r="S4140" s="26"/>
      <c r="T4140" s="26"/>
      <c r="U4140" s="26"/>
      <c r="V4140" s="26"/>
    </row>
    <row r="4141" spans="1:22" ht="14.5" x14ac:dyDescent="0.35">
      <c r="A4141" s="15">
        <v>34</v>
      </c>
      <c r="B4141" s="8">
        <v>180</v>
      </c>
      <c r="C4141" s="8">
        <v>1805555.5556999999</v>
      </c>
      <c r="D4141" s="8">
        <v>4500</v>
      </c>
      <c r="E4141" s="2">
        <v>3210</v>
      </c>
      <c r="F4141" s="2">
        <v>30735.4375</v>
      </c>
      <c r="G4141" s="2">
        <v>209.12113952636699</v>
      </c>
      <c r="H4141" s="1">
        <v>28874.974008038582</v>
      </c>
      <c r="I4141" s="1">
        <v>188.63110128151251</v>
      </c>
      <c r="J4141" s="1">
        <f t="shared" si="391"/>
        <v>-6.0531544148718179</v>
      </c>
      <c r="K4141" s="1">
        <f t="shared" si="392"/>
        <v>-9.7981668860746591</v>
      </c>
      <c r="L4141" s="26"/>
      <c r="M4141" s="26"/>
      <c r="N4141" s="2">
        <v>0</v>
      </c>
      <c r="O4141" s="26"/>
      <c r="P4141" s="26"/>
      <c r="Q4141" s="26"/>
      <c r="R4141" s="26"/>
      <c r="S4141" s="26"/>
      <c r="T4141" s="26"/>
      <c r="U4141" s="26"/>
      <c r="V4141" s="26"/>
    </row>
    <row r="4142" spans="1:22" ht="14.5" x14ac:dyDescent="0.35">
      <c r="A4142" s="15">
        <v>34</v>
      </c>
      <c r="B4142" s="8">
        <v>180</v>
      </c>
      <c r="C4142" s="8">
        <v>1805555.5556999999</v>
      </c>
      <c r="D4142" s="8">
        <v>4500</v>
      </c>
      <c r="E4142" s="2">
        <v>3240</v>
      </c>
      <c r="F4142" s="2">
        <v>29847.1328125</v>
      </c>
      <c r="G4142" s="2">
        <v>204.68280029296901</v>
      </c>
      <c r="H4142" s="1">
        <v>28711.310852263319</v>
      </c>
      <c r="I4142" s="1">
        <v>184.01094877689201</v>
      </c>
      <c r="J4142" s="1">
        <f t="shared" si="391"/>
        <v>-3.8054642212098768</v>
      </c>
      <c r="K4142" s="1">
        <f t="shared" si="392"/>
        <v>-10.099457055741235</v>
      </c>
      <c r="L4142" s="26"/>
      <c r="M4142" s="26"/>
      <c r="N4142" s="2">
        <v>0</v>
      </c>
      <c r="O4142" s="26"/>
      <c r="P4142" s="26"/>
      <c r="Q4142" s="26"/>
      <c r="R4142" s="26"/>
      <c r="S4142" s="26"/>
      <c r="T4142" s="26"/>
      <c r="U4142" s="26"/>
      <c r="V4142" s="26"/>
    </row>
    <row r="4143" spans="1:22" ht="14.5" x14ac:dyDescent="0.35">
      <c r="A4143" s="15">
        <v>34</v>
      </c>
      <c r="B4143" s="8">
        <v>180</v>
      </c>
      <c r="C4143" s="8">
        <v>1805555.5556999999</v>
      </c>
      <c r="D4143" s="8">
        <v>4500</v>
      </c>
      <c r="E4143" s="2">
        <v>3270</v>
      </c>
      <c r="F4143" s="2">
        <v>36976.14453125</v>
      </c>
      <c r="G4143" s="2">
        <v>255.10089111328099</v>
      </c>
      <c r="H4143" s="1">
        <v>34220.330837835347</v>
      </c>
      <c r="I4143" s="1">
        <v>257.76194706125051</v>
      </c>
      <c r="J4143" s="1">
        <f t="shared" si="391"/>
        <v>-7.4529503504228423</v>
      </c>
      <c r="K4143" s="1">
        <f t="shared" si="392"/>
        <v>1.0431386328587295</v>
      </c>
      <c r="L4143" s="26"/>
      <c r="M4143" s="26"/>
      <c r="N4143" s="2">
        <v>1805556</v>
      </c>
      <c r="O4143" s="26"/>
      <c r="P4143" s="26"/>
      <c r="Q4143" s="26"/>
      <c r="R4143" s="26"/>
      <c r="S4143" s="26"/>
      <c r="T4143" s="26"/>
      <c r="U4143" s="26"/>
      <c r="V4143" s="26"/>
    </row>
    <row r="4144" spans="1:22" ht="14.5" x14ac:dyDescent="0.35">
      <c r="A4144" s="15">
        <v>34</v>
      </c>
      <c r="B4144" s="8">
        <v>180</v>
      </c>
      <c r="C4144" s="8">
        <v>1805555.5556999999</v>
      </c>
      <c r="D4144" s="8">
        <v>4500</v>
      </c>
      <c r="E4144" s="2">
        <v>3300</v>
      </c>
      <c r="F4144" s="2">
        <v>38954.0390625</v>
      </c>
      <c r="G4144" s="2">
        <v>265.13775634765602</v>
      </c>
      <c r="H4144" s="1">
        <v>37280.270747598603</v>
      </c>
      <c r="I4144" s="1">
        <v>278.82283204657199</v>
      </c>
      <c r="J4144" s="1">
        <f t="shared" si="391"/>
        <v>-4.2967773180488713</v>
      </c>
      <c r="K4144" s="1">
        <f t="shared" si="392"/>
        <v>5.1614963811384573</v>
      </c>
      <c r="L4144" s="26"/>
      <c r="M4144" s="26"/>
      <c r="N4144" s="2">
        <v>1805556</v>
      </c>
      <c r="O4144" s="26"/>
      <c r="P4144" s="26"/>
      <c r="Q4144" s="26"/>
      <c r="R4144" s="26"/>
      <c r="S4144" s="26"/>
      <c r="T4144" s="26"/>
      <c r="U4144" s="26"/>
      <c r="V4144" s="26"/>
    </row>
    <row r="4145" spans="1:22" ht="14.5" x14ac:dyDescent="0.35">
      <c r="A4145" s="15">
        <v>34</v>
      </c>
      <c r="B4145" s="8">
        <v>180</v>
      </c>
      <c r="C4145" s="8">
        <v>1805555.5556999999</v>
      </c>
      <c r="D4145" s="8">
        <v>4500</v>
      </c>
      <c r="E4145" s="2">
        <v>3330</v>
      </c>
      <c r="F4145" s="2">
        <v>40409.9140625</v>
      </c>
      <c r="G4145" s="2">
        <v>267.01477050781301</v>
      </c>
      <c r="H4145" s="1">
        <v>39100.265346348417</v>
      </c>
      <c r="I4145" s="1">
        <v>284.47596515436942</v>
      </c>
      <c r="J4145" s="1">
        <f t="shared" si="391"/>
        <v>-3.2409094315964517</v>
      </c>
      <c r="K4145" s="1">
        <f t="shared" si="392"/>
        <v>6.5394115139579823</v>
      </c>
      <c r="L4145" s="26"/>
      <c r="M4145" s="26"/>
      <c r="N4145" s="2">
        <v>1805556</v>
      </c>
      <c r="O4145" s="26"/>
      <c r="P4145" s="26"/>
      <c r="Q4145" s="26"/>
      <c r="R4145" s="26"/>
      <c r="S4145" s="26"/>
      <c r="T4145" s="26"/>
      <c r="U4145" s="26"/>
      <c r="V4145" s="26"/>
    </row>
    <row r="4146" spans="1:22" ht="14.5" x14ac:dyDescent="0.35">
      <c r="A4146" s="15">
        <v>34</v>
      </c>
      <c r="B4146" s="8">
        <v>180</v>
      </c>
      <c r="C4146" s="8">
        <v>1805555.5556999999</v>
      </c>
      <c r="D4146" s="8">
        <v>4500</v>
      </c>
      <c r="E4146" s="2">
        <v>3360</v>
      </c>
      <c r="F4146" s="2">
        <v>42086.796875</v>
      </c>
      <c r="G4146" s="2">
        <v>268.64318847656301</v>
      </c>
      <c r="H4146" s="1">
        <v>40712.150431882517</v>
      </c>
      <c r="I4146" s="1">
        <v>284.2271545837412</v>
      </c>
      <c r="J4146" s="1">
        <f t="shared" si="391"/>
        <v>-3.2662177813157292</v>
      </c>
      <c r="K4146" s="1">
        <f t="shared" si="392"/>
        <v>5.8009905985529064</v>
      </c>
      <c r="L4146" s="26"/>
      <c r="M4146" s="26"/>
      <c r="N4146" s="2">
        <v>1805556</v>
      </c>
      <c r="O4146" s="26"/>
      <c r="P4146" s="26"/>
      <c r="Q4146" s="26"/>
      <c r="R4146" s="26"/>
      <c r="S4146" s="26"/>
      <c r="T4146" s="26"/>
      <c r="U4146" s="26"/>
      <c r="V4146" s="26"/>
    </row>
    <row r="4147" spans="1:22" ht="14.5" x14ac:dyDescent="0.35">
      <c r="A4147" s="15">
        <v>34</v>
      </c>
      <c r="B4147" s="8">
        <v>180</v>
      </c>
      <c r="C4147" s="8">
        <v>1805555.5556999999</v>
      </c>
      <c r="D4147" s="8">
        <v>4500</v>
      </c>
      <c r="E4147" s="2">
        <v>3390</v>
      </c>
      <c r="F4147" s="2">
        <v>43851.64453125</v>
      </c>
      <c r="G4147" s="2">
        <v>269.37136840820301</v>
      </c>
      <c r="H4147" s="1">
        <v>42468.522385296259</v>
      </c>
      <c r="I4147" s="1">
        <v>281.57479257558367</v>
      </c>
      <c r="J4147" s="1">
        <f t="shared" si="391"/>
        <v>-3.1540941297380227</v>
      </c>
      <c r="K4147" s="1">
        <f t="shared" si="392"/>
        <v>4.5303345487289128</v>
      </c>
      <c r="L4147" s="26"/>
      <c r="M4147" s="26"/>
      <c r="N4147" s="2">
        <v>1805556</v>
      </c>
      <c r="O4147" s="26"/>
      <c r="P4147" s="26"/>
      <c r="Q4147" s="26"/>
      <c r="R4147" s="26"/>
      <c r="S4147" s="26"/>
      <c r="T4147" s="26"/>
      <c r="U4147" s="26"/>
      <c r="V4147" s="26"/>
    </row>
    <row r="4148" spans="1:22" ht="14.5" x14ac:dyDescent="0.35">
      <c r="A4148" s="15">
        <v>34</v>
      </c>
      <c r="B4148" s="8">
        <v>180</v>
      </c>
      <c r="C4148" s="8">
        <v>1805555.5556999999</v>
      </c>
      <c r="D4148" s="8">
        <v>4500</v>
      </c>
      <c r="E4148" s="2">
        <v>3420</v>
      </c>
      <c r="F4148" s="2">
        <v>45440.35546875</v>
      </c>
      <c r="G4148" s="2">
        <v>264.12588500976602</v>
      </c>
      <c r="H4148" s="1">
        <v>44426.538724654973</v>
      </c>
      <c r="I4148" s="1">
        <v>277.94390412058118</v>
      </c>
      <c r="J4148" s="1">
        <f t="shared" si="391"/>
        <v>-2.231093339030422</v>
      </c>
      <c r="K4148" s="1">
        <f t="shared" si="392"/>
        <v>5.2316035250782926</v>
      </c>
      <c r="L4148" s="26"/>
      <c r="M4148" s="26"/>
      <c r="N4148" s="2">
        <v>1805556</v>
      </c>
      <c r="O4148" s="26"/>
      <c r="P4148" s="26"/>
      <c r="Q4148" s="26"/>
      <c r="R4148" s="26"/>
      <c r="S4148" s="26"/>
      <c r="T4148" s="26"/>
      <c r="U4148" s="26"/>
      <c r="V4148" s="26"/>
    </row>
    <row r="4149" spans="1:22" ht="14.5" x14ac:dyDescent="0.35">
      <c r="A4149" s="15">
        <v>34</v>
      </c>
      <c r="B4149" s="8">
        <v>180</v>
      </c>
      <c r="C4149" s="8">
        <v>1805555.5556999999</v>
      </c>
      <c r="D4149" s="8">
        <v>4500</v>
      </c>
      <c r="E4149" s="2">
        <v>3450</v>
      </c>
      <c r="F4149" s="2">
        <v>36483.65234375</v>
      </c>
      <c r="G4149" s="2">
        <v>204.372802734375</v>
      </c>
      <c r="H4149" s="1">
        <v>36973.672948641673</v>
      </c>
      <c r="I4149" s="1">
        <v>215.051013532631</v>
      </c>
      <c r="J4149" s="1">
        <f t="shared" si="391"/>
        <v>1.3431237647883647</v>
      </c>
      <c r="K4149" s="1">
        <f t="shared" si="392"/>
        <v>5.2248687963312621</v>
      </c>
      <c r="L4149" s="26"/>
      <c r="M4149" s="26"/>
      <c r="N4149" s="2">
        <v>6.3125021973909497E-14</v>
      </c>
      <c r="O4149" s="26"/>
      <c r="P4149" s="26"/>
      <c r="Q4149" s="26"/>
      <c r="R4149" s="26"/>
      <c r="S4149" s="26"/>
      <c r="T4149" s="26"/>
      <c r="U4149" s="26"/>
      <c r="V4149" s="26"/>
    </row>
    <row r="4150" spans="1:22" ht="14.5" x14ac:dyDescent="0.35">
      <c r="A4150" s="15">
        <v>34</v>
      </c>
      <c r="B4150" s="8">
        <v>180</v>
      </c>
      <c r="C4150" s="8">
        <v>1805555.5556999999</v>
      </c>
      <c r="D4150" s="8">
        <v>4500</v>
      </c>
      <c r="E4150" s="2">
        <v>3480</v>
      </c>
      <c r="F4150" s="2">
        <v>34358.09765625</v>
      </c>
      <c r="G4150" s="2">
        <v>191.99346923828099</v>
      </c>
      <c r="H4150" s="1">
        <v>34361.880361848729</v>
      </c>
      <c r="I4150" s="1">
        <v>178.77472486215771</v>
      </c>
      <c r="J4150" s="1">
        <f t="shared" si="391"/>
        <v>1.1009647962977303E-2</v>
      </c>
      <c r="K4150" s="1">
        <f t="shared" si="392"/>
        <v>-6.8849968848250995</v>
      </c>
      <c r="L4150" s="26"/>
      <c r="M4150" s="26"/>
      <c r="N4150" s="2">
        <v>0</v>
      </c>
      <c r="O4150" s="26"/>
      <c r="P4150" s="26"/>
      <c r="Q4150" s="26"/>
      <c r="R4150" s="26"/>
      <c r="S4150" s="26"/>
      <c r="T4150" s="26"/>
      <c r="U4150" s="26"/>
      <c r="V4150" s="26"/>
    </row>
    <row r="4151" spans="1:22" ht="14.5" x14ac:dyDescent="0.35">
      <c r="A4151" s="15">
        <v>34</v>
      </c>
      <c r="B4151" s="8">
        <v>180</v>
      </c>
      <c r="C4151" s="8">
        <v>1805555.5556999999</v>
      </c>
      <c r="D4151" s="8">
        <v>4500</v>
      </c>
      <c r="E4151" s="2">
        <v>3510</v>
      </c>
      <c r="F4151" s="2">
        <v>32805.6015625</v>
      </c>
      <c r="G4151" s="2">
        <v>181.22886657714801</v>
      </c>
      <c r="H4151" s="1">
        <v>32255.834517381019</v>
      </c>
      <c r="I4151" s="1">
        <v>164.40984379058071</v>
      </c>
      <c r="J4151" s="1">
        <f t="shared" si="391"/>
        <v>-1.6758328423625612</v>
      </c>
      <c r="K4151" s="1">
        <f t="shared" si="392"/>
        <v>-9.2805429423173873</v>
      </c>
      <c r="L4151" s="26"/>
      <c r="M4151" s="26"/>
      <c r="N4151" s="2">
        <v>0</v>
      </c>
      <c r="O4151" s="26"/>
      <c r="P4151" s="26"/>
      <c r="Q4151" s="26"/>
      <c r="R4151" s="26"/>
      <c r="S4151" s="26"/>
      <c r="T4151" s="26"/>
      <c r="U4151" s="26"/>
      <c r="V4151" s="26"/>
    </row>
    <row r="4152" spans="1:22" ht="14.5" x14ac:dyDescent="0.35">
      <c r="A4152" s="15">
        <v>34</v>
      </c>
      <c r="B4152" s="8">
        <v>180</v>
      </c>
      <c r="C4152" s="8">
        <v>1805555.5556999999</v>
      </c>
      <c r="D4152" s="8">
        <v>4500</v>
      </c>
      <c r="E4152" s="2">
        <v>3540</v>
      </c>
      <c r="F4152" s="2">
        <v>31565.015625</v>
      </c>
      <c r="G4152" s="2">
        <v>175.43077087402301</v>
      </c>
      <c r="H4152" s="1">
        <v>30373.303459238061</v>
      </c>
      <c r="I4152" s="1">
        <v>159.12363488391171</v>
      </c>
      <c r="J4152" s="1">
        <f t="shared" si="391"/>
        <v>-3.7754208010531887</v>
      </c>
      <c r="K4152" s="1">
        <f t="shared" si="392"/>
        <v>-9.2954821488081318</v>
      </c>
      <c r="L4152" s="26"/>
      <c r="M4152" s="26"/>
      <c r="N4152" s="2">
        <v>0</v>
      </c>
      <c r="O4152" s="26"/>
      <c r="P4152" s="26"/>
      <c r="Q4152" s="26"/>
      <c r="R4152" s="26"/>
      <c r="S4152" s="26"/>
      <c r="T4152" s="26"/>
      <c r="U4152" s="26"/>
      <c r="V4152" s="26"/>
    </row>
    <row r="4153" spans="1:22" ht="14.5" x14ac:dyDescent="0.35">
      <c r="A4153" s="15">
        <v>34</v>
      </c>
      <c r="B4153" s="8">
        <v>180</v>
      </c>
      <c r="C4153" s="8">
        <v>1805555.5556999999</v>
      </c>
      <c r="D4153" s="8">
        <v>4500</v>
      </c>
      <c r="E4153" s="2">
        <v>3570</v>
      </c>
      <c r="F4153" s="2">
        <v>30695.794921875</v>
      </c>
      <c r="G4153" s="2">
        <v>170.22296142578099</v>
      </c>
      <c r="H4153" s="1">
        <v>28830.97697880015</v>
      </c>
      <c r="I4153" s="1">
        <v>156.63169846528879</v>
      </c>
      <c r="J4153" s="1">
        <f t="shared" si="391"/>
        <v>-6.0751576814383421</v>
      </c>
      <c r="K4153" s="1">
        <f t="shared" si="392"/>
        <v>-7.9843887373667473</v>
      </c>
      <c r="L4153" s="26"/>
      <c r="M4153" s="26"/>
      <c r="N4153" s="2">
        <v>0</v>
      </c>
      <c r="O4153" s="26"/>
      <c r="P4153" s="26"/>
      <c r="Q4153" s="26"/>
      <c r="R4153" s="26"/>
      <c r="S4153" s="26"/>
      <c r="T4153" s="26"/>
      <c r="U4153" s="26"/>
      <c r="V4153" s="26"/>
    </row>
    <row r="4154" spans="1:22" ht="14.5" x14ac:dyDescent="0.35">
      <c r="A4154" s="15">
        <v>34</v>
      </c>
      <c r="B4154" s="8">
        <v>180</v>
      </c>
      <c r="C4154" s="8">
        <v>1805555.5556999999</v>
      </c>
      <c r="D4154" s="8">
        <v>4500</v>
      </c>
      <c r="E4154" s="2">
        <v>3600</v>
      </c>
      <c r="F4154" s="2">
        <v>29934.50390625</v>
      </c>
      <c r="G4154" s="2">
        <v>167.01617431640599</v>
      </c>
      <c r="H4154" s="1">
        <v>29816.18105017467</v>
      </c>
      <c r="I4154" s="1">
        <v>155.0230430548618</v>
      </c>
      <c r="J4154" s="1">
        <f t="shared" si="391"/>
        <v>-0.39527248036546198</v>
      </c>
      <c r="K4154" s="1">
        <f t="shared" si="392"/>
        <v>-7.180820247279553</v>
      </c>
      <c r="L4154" s="26"/>
      <c r="M4154" s="26"/>
      <c r="N4154" s="2">
        <v>1.8937217245718101E-13</v>
      </c>
      <c r="O4154" s="26"/>
      <c r="P4154" s="26"/>
      <c r="Q4154" s="26"/>
      <c r="R4154" s="26"/>
      <c r="S4154" s="26"/>
      <c r="T4154" s="26"/>
      <c r="U4154" s="26"/>
      <c r="V4154" s="26"/>
    </row>
    <row r="4155" spans="1:22" ht="14.5" x14ac:dyDescent="0.35">
      <c r="A4155" s="15">
        <v>34</v>
      </c>
      <c r="B4155" s="8">
        <v>180</v>
      </c>
      <c r="C4155" s="8">
        <v>1805555.5556999999</v>
      </c>
      <c r="D4155" s="8">
        <v>4500</v>
      </c>
      <c r="E4155" s="2">
        <v>3630</v>
      </c>
      <c r="F4155" s="2">
        <v>37195.27734375</v>
      </c>
      <c r="G4155" s="2">
        <v>213.73937988281199</v>
      </c>
      <c r="H4155" s="1">
        <v>35341.764907194884</v>
      </c>
      <c r="I4155" s="1">
        <v>225.81647603149401</v>
      </c>
      <c r="J4155" s="1">
        <f t="shared" si="391"/>
        <v>-4.9831929452370813</v>
      </c>
      <c r="K4155" s="1">
        <f t="shared" si="392"/>
        <v>5.6503841993476307</v>
      </c>
      <c r="L4155" s="26"/>
      <c r="M4155" s="26"/>
      <c r="N4155" s="2">
        <v>1805556</v>
      </c>
      <c r="O4155" s="26"/>
      <c r="P4155" s="26"/>
      <c r="Q4155" s="26"/>
      <c r="R4155" s="26"/>
      <c r="S4155" s="26"/>
      <c r="T4155" s="26"/>
      <c r="U4155" s="26"/>
      <c r="V4155" s="26"/>
    </row>
    <row r="4156" spans="1:22" ht="14.5" x14ac:dyDescent="0.35">
      <c r="A4156" s="17">
        <v>34</v>
      </c>
      <c r="B4156" s="18">
        <v>180</v>
      </c>
      <c r="C4156" s="18">
        <v>1805555.5556999999</v>
      </c>
      <c r="D4156" s="18">
        <v>4500</v>
      </c>
      <c r="E4156" s="2">
        <v>3660</v>
      </c>
      <c r="F4156" s="2">
        <v>39026.9140625</v>
      </c>
      <c r="G4156" s="2">
        <v>226.56465148925801</v>
      </c>
      <c r="H4156" s="1">
        <v>37842.012696193771</v>
      </c>
      <c r="I4156" s="1">
        <v>241.17540373900499</v>
      </c>
      <c r="J4156" s="1">
        <f t="shared" si="391"/>
        <v>-3.0361133970486569</v>
      </c>
      <c r="K4156" s="1">
        <f t="shared" si="392"/>
        <v>6.4488225121206568</v>
      </c>
      <c r="L4156" s="26"/>
      <c r="M4156" s="26"/>
      <c r="N4156" s="16">
        <v>1805556</v>
      </c>
      <c r="O4156" s="26"/>
      <c r="P4156" s="26"/>
      <c r="Q4156" s="26"/>
      <c r="R4156" s="26"/>
      <c r="S4156" s="26"/>
      <c r="T4156" s="26"/>
      <c r="U4156" s="26"/>
      <c r="V4156" s="26"/>
    </row>
    <row r="4157" spans="1:22" ht="14.5" x14ac:dyDescent="0.35">
      <c r="A4157" s="15">
        <v>35</v>
      </c>
      <c r="B4157" s="8">
        <v>180</v>
      </c>
      <c r="C4157" s="8">
        <v>1861111.1112000002</v>
      </c>
      <c r="D4157" s="8">
        <v>5499.9999989999997</v>
      </c>
      <c r="E4157" s="2">
        <v>30</v>
      </c>
      <c r="F4157" s="2">
        <v>217.64877319335901</v>
      </c>
      <c r="G4157" s="2">
        <v>735.43518066406295</v>
      </c>
      <c r="H4157" s="1">
        <v>220.88842991081961</v>
      </c>
      <c r="I4157" s="1">
        <v>739.58035517323947</v>
      </c>
      <c r="J4157" s="1">
        <f t="shared" si="391"/>
        <v>1.4884791997345632</v>
      </c>
      <c r="K4157" s="1">
        <f t="shared" si="392"/>
        <v>0.56363560217959907</v>
      </c>
      <c r="L4157" s="26">
        <f t="shared" ref="L4157:M4157" si="393">AVERAGE(J4157:J4278)</f>
        <v>-0.22850540723150348</v>
      </c>
      <c r="M4157" s="26">
        <f t="shared" si="393"/>
        <v>0.67992438724649584</v>
      </c>
      <c r="N4157" s="2">
        <v>1861110</v>
      </c>
      <c r="O4157" s="26">
        <f t="shared" ref="O4157:P4157" si="394">ABS(L4157)</f>
        <v>0.22850540723150348</v>
      </c>
      <c r="P4157" s="26">
        <f t="shared" si="394"/>
        <v>0.67992438724649584</v>
      </c>
      <c r="Q4157" s="26">
        <f t="shared" ref="Q4157" si="395">SUM(G4157:G4278)*30</f>
        <v>2071832.4746704106</v>
      </c>
      <c r="R4157" s="26">
        <f t="shared" ref="R4157" si="396">SUM(I4157:I4278)*30</f>
        <v>2081032.4187762993</v>
      </c>
      <c r="S4157" s="26">
        <f t="shared" ref="S4157" si="397">SUM(F4157:F4278)*30</f>
        <v>88452137.56072998</v>
      </c>
      <c r="T4157" s="26">
        <f t="shared" ref="T4157" si="398">SUM(H4157:H4278)*30</f>
        <v>86992426.587383181</v>
      </c>
      <c r="U4157" s="26">
        <f t="shared" ref="U4157" si="399">(R4157-Q4157)/Q4157*100</f>
        <v>0.44404864864145227</v>
      </c>
      <c r="V4157" s="26">
        <f t="shared" ref="V4157" si="400">(T4157-S4157)/S4157*100</f>
        <v>-1.6502834341844852</v>
      </c>
    </row>
    <row r="4158" spans="1:22" ht="14.5" x14ac:dyDescent="0.35">
      <c r="A4158" s="15">
        <v>35</v>
      </c>
      <c r="B4158" s="8">
        <v>180</v>
      </c>
      <c r="C4158" s="8">
        <v>1861111.1112000002</v>
      </c>
      <c r="D4158" s="8">
        <v>5499.9999989999997</v>
      </c>
      <c r="E4158" s="2">
        <v>60</v>
      </c>
      <c r="F4158" s="2">
        <v>209.93519592285199</v>
      </c>
      <c r="G4158" s="2">
        <v>709.37097167968705</v>
      </c>
      <c r="H4158" s="1">
        <v>223.3653052063996</v>
      </c>
      <c r="I4158" s="1">
        <v>721.69408597850349</v>
      </c>
      <c r="J4158" s="1">
        <f t="shared" si="391"/>
        <v>6.3972642722009185</v>
      </c>
      <c r="K4158" s="1">
        <f t="shared" si="392"/>
        <v>1.737188973159856</v>
      </c>
      <c r="L4158" s="26"/>
      <c r="M4158" s="26"/>
      <c r="N4158" s="2">
        <v>1861110</v>
      </c>
      <c r="O4158" s="26"/>
      <c r="P4158" s="26"/>
      <c r="Q4158" s="26"/>
      <c r="R4158" s="26"/>
      <c r="S4158" s="26"/>
      <c r="T4158" s="26"/>
      <c r="U4158" s="26"/>
      <c r="V4158" s="26"/>
    </row>
    <row r="4159" spans="1:22" ht="14.5" x14ac:dyDescent="0.35">
      <c r="A4159" s="15">
        <v>35</v>
      </c>
      <c r="B4159" s="8">
        <v>180</v>
      </c>
      <c r="C4159" s="8">
        <v>1861111.1112000002</v>
      </c>
      <c r="D4159" s="8">
        <v>5499.9999989999997</v>
      </c>
      <c r="E4159" s="2">
        <v>90</v>
      </c>
      <c r="F4159" s="2">
        <v>205.42312622070301</v>
      </c>
      <c r="G4159" s="2">
        <v>694.12463378906295</v>
      </c>
      <c r="H4159" s="1">
        <v>232.27097102345761</v>
      </c>
      <c r="I4159" s="1">
        <v>703.3777554783353</v>
      </c>
      <c r="J4159" s="1">
        <f t="shared" si="391"/>
        <v>13.069533745635697</v>
      </c>
      <c r="K4159" s="1">
        <f t="shared" si="392"/>
        <v>1.3330634354181807</v>
      </c>
      <c r="L4159" s="26"/>
      <c r="M4159" s="26"/>
      <c r="N4159" s="2">
        <v>1861110</v>
      </c>
      <c r="O4159" s="26"/>
      <c r="P4159" s="26"/>
      <c r="Q4159" s="26"/>
      <c r="R4159" s="26"/>
      <c r="S4159" s="26"/>
      <c r="T4159" s="26"/>
      <c r="U4159" s="26"/>
      <c r="V4159" s="26"/>
    </row>
    <row r="4160" spans="1:22" ht="14.5" x14ac:dyDescent="0.35">
      <c r="A4160" s="15">
        <v>35</v>
      </c>
      <c r="B4160" s="8">
        <v>180</v>
      </c>
      <c r="C4160" s="8">
        <v>1861111.1112000002</v>
      </c>
      <c r="D4160" s="8">
        <v>5499.9999989999997</v>
      </c>
      <c r="E4160" s="2">
        <v>120</v>
      </c>
      <c r="F4160" s="2">
        <v>200.09603881835901</v>
      </c>
      <c r="G4160" s="2">
        <v>676.12445068359398</v>
      </c>
      <c r="H4160" s="1">
        <v>237.92772529436951</v>
      </c>
      <c r="I4160" s="1">
        <v>685.06969003024722</v>
      </c>
      <c r="J4160" s="1">
        <f t="shared" si="391"/>
        <v>18.906764321483113</v>
      </c>
      <c r="K4160" s="1">
        <f t="shared" si="392"/>
        <v>1.3230166928010334</v>
      </c>
      <c r="L4160" s="26"/>
      <c r="M4160" s="26"/>
      <c r="N4160" s="2">
        <v>1861110</v>
      </c>
      <c r="O4160" s="26"/>
      <c r="P4160" s="26"/>
      <c r="Q4160" s="26"/>
      <c r="R4160" s="26"/>
      <c r="S4160" s="26"/>
      <c r="T4160" s="26"/>
      <c r="U4160" s="26"/>
      <c r="V4160" s="26"/>
    </row>
    <row r="4161" spans="1:22" ht="14.5" x14ac:dyDescent="0.35">
      <c r="A4161" s="15">
        <v>35</v>
      </c>
      <c r="B4161" s="8">
        <v>180</v>
      </c>
      <c r="C4161" s="8">
        <v>1861111.1112000002</v>
      </c>
      <c r="D4161" s="8">
        <v>5499.9999989999997</v>
      </c>
      <c r="E4161" s="2">
        <v>150</v>
      </c>
      <c r="F4161" s="2">
        <v>199.11247253418</v>
      </c>
      <c r="G4161" s="2">
        <v>672.80096435546898</v>
      </c>
      <c r="H4161" s="1">
        <v>240.74546976027159</v>
      </c>
      <c r="I4161" s="1">
        <v>675.37826640592039</v>
      </c>
      <c r="J4161" s="1">
        <f t="shared" si="391"/>
        <v>20.909286443090497</v>
      </c>
      <c r="K4161" s="1">
        <f t="shared" si="392"/>
        <v>0.38307050479935267</v>
      </c>
      <c r="L4161" s="26"/>
      <c r="M4161" s="26"/>
      <c r="N4161" s="2">
        <v>1861110</v>
      </c>
      <c r="O4161" s="26"/>
      <c r="P4161" s="26"/>
      <c r="Q4161" s="26"/>
      <c r="R4161" s="26"/>
      <c r="S4161" s="26"/>
      <c r="T4161" s="26"/>
      <c r="U4161" s="26"/>
      <c r="V4161" s="26"/>
    </row>
    <row r="4162" spans="1:22" ht="14.5" x14ac:dyDescent="0.35">
      <c r="A4162" s="15">
        <v>35</v>
      </c>
      <c r="B4162" s="8">
        <v>180</v>
      </c>
      <c r="C4162" s="8">
        <v>1861111.1112000002</v>
      </c>
      <c r="D4162" s="8">
        <v>5499.9999989999997</v>
      </c>
      <c r="E4162" s="2">
        <v>180</v>
      </c>
      <c r="F4162" s="2">
        <v>200.02973937988301</v>
      </c>
      <c r="G4162" s="2">
        <v>675.859619140625</v>
      </c>
      <c r="H4162" s="1">
        <v>243.53478307702571</v>
      </c>
      <c r="I4162" s="1">
        <v>678.65150562694623</v>
      </c>
      <c r="J4162" s="1">
        <f t="shared" si="391"/>
        <v>21.749287796911464</v>
      </c>
      <c r="K4162" s="1">
        <f t="shared" si="392"/>
        <v>0.41308674275749691</v>
      </c>
      <c r="L4162" s="26"/>
      <c r="M4162" s="26"/>
      <c r="N4162" s="2">
        <v>1861110</v>
      </c>
      <c r="O4162" s="26"/>
      <c r="P4162" s="26"/>
      <c r="Q4162" s="26"/>
      <c r="R4162" s="26"/>
      <c r="S4162" s="26"/>
      <c r="T4162" s="26"/>
      <c r="U4162" s="26"/>
      <c r="V4162" s="26"/>
    </row>
    <row r="4163" spans="1:22" ht="14.5" x14ac:dyDescent="0.35">
      <c r="A4163" s="15">
        <v>35</v>
      </c>
      <c r="B4163" s="8">
        <v>180</v>
      </c>
      <c r="C4163" s="8">
        <v>1861111.1112000002</v>
      </c>
      <c r="D4163" s="8">
        <v>5499.9999989999997</v>
      </c>
      <c r="E4163" s="2">
        <v>210</v>
      </c>
      <c r="F4163" s="2">
        <v>173.85687255859401</v>
      </c>
      <c r="G4163" s="2">
        <v>585.51397705078102</v>
      </c>
      <c r="H4163" s="1">
        <v>246.3238207857012</v>
      </c>
      <c r="I4163" s="1">
        <v>593.55917269674819</v>
      </c>
      <c r="J4163" s="1">
        <f t="shared" si="391"/>
        <v>41.681957785525029</v>
      </c>
      <c r="K4163" s="1">
        <f t="shared" si="392"/>
        <v>1.374039896791297</v>
      </c>
      <c r="L4163" s="26"/>
      <c r="M4163" s="26"/>
      <c r="N4163" s="2">
        <v>0</v>
      </c>
      <c r="O4163" s="26"/>
      <c r="P4163" s="26"/>
      <c r="Q4163" s="26"/>
      <c r="R4163" s="26"/>
      <c r="S4163" s="26"/>
      <c r="T4163" s="26"/>
      <c r="U4163" s="26"/>
      <c r="V4163" s="26"/>
    </row>
    <row r="4164" spans="1:22" ht="14.5" x14ac:dyDescent="0.35">
      <c r="A4164" s="15">
        <v>35</v>
      </c>
      <c r="B4164" s="8">
        <v>180</v>
      </c>
      <c r="C4164" s="8">
        <v>1861111.1112000002</v>
      </c>
      <c r="D4164" s="8">
        <v>5499.9999989999997</v>
      </c>
      <c r="E4164" s="2">
        <v>240</v>
      </c>
      <c r="F4164" s="2">
        <v>184.36026000976599</v>
      </c>
      <c r="G4164" s="2">
        <v>605.07019042968705</v>
      </c>
      <c r="H4164" s="1">
        <v>249.11282948300001</v>
      </c>
      <c r="I4164" s="1">
        <v>611.95337113140249</v>
      </c>
      <c r="J4164" s="1">
        <f t="shared" si="391"/>
        <v>35.122845601217925</v>
      </c>
      <c r="K4164" s="1">
        <f t="shared" si="392"/>
        <v>1.1375838391290432</v>
      </c>
      <c r="L4164" s="26"/>
      <c r="M4164" s="26"/>
      <c r="N4164" s="2">
        <v>1.2624862093246801E-13</v>
      </c>
      <c r="O4164" s="26"/>
      <c r="P4164" s="26"/>
      <c r="Q4164" s="26"/>
      <c r="R4164" s="26"/>
      <c r="S4164" s="26"/>
      <c r="T4164" s="26"/>
      <c r="U4164" s="26"/>
      <c r="V4164" s="26"/>
    </row>
    <row r="4165" spans="1:22" ht="14.5" x14ac:dyDescent="0.35">
      <c r="A4165" s="15">
        <v>35</v>
      </c>
      <c r="B4165" s="8">
        <v>180</v>
      </c>
      <c r="C4165" s="8">
        <v>1861111.1112000002</v>
      </c>
      <c r="D4165" s="8">
        <v>5499.9999989999997</v>
      </c>
      <c r="E4165" s="2">
        <v>270</v>
      </c>
      <c r="F4165" s="2">
        <v>216.334548950195</v>
      </c>
      <c r="G4165" s="2">
        <v>650.49639892578102</v>
      </c>
      <c r="H4165" s="1">
        <v>278.93313038075451</v>
      </c>
      <c r="I4165" s="1">
        <v>660.95120010401513</v>
      </c>
      <c r="J4165" s="1">
        <f t="shared" si="391"/>
        <v>28.936007556042785</v>
      </c>
      <c r="K4165" s="1">
        <f t="shared" si="392"/>
        <v>1.6072035441701125</v>
      </c>
      <c r="L4165" s="26"/>
      <c r="M4165" s="26"/>
      <c r="N4165" s="2">
        <v>2.31454720840685E-13</v>
      </c>
      <c r="O4165" s="26"/>
      <c r="P4165" s="26"/>
      <c r="Q4165" s="26"/>
      <c r="R4165" s="26"/>
      <c r="S4165" s="26"/>
      <c r="T4165" s="26"/>
      <c r="U4165" s="26"/>
      <c r="V4165" s="26"/>
    </row>
    <row r="4166" spans="1:22" ht="14.5" x14ac:dyDescent="0.35">
      <c r="A4166" s="15">
        <v>35</v>
      </c>
      <c r="B4166" s="8">
        <v>180</v>
      </c>
      <c r="C4166" s="8">
        <v>1861111.1112000002</v>
      </c>
      <c r="D4166" s="8">
        <v>5499.9999989999997</v>
      </c>
      <c r="E4166" s="2">
        <v>300</v>
      </c>
      <c r="F4166" s="2">
        <v>276.31573486328102</v>
      </c>
      <c r="G4166" s="2">
        <v>712.29870605468795</v>
      </c>
      <c r="H4166" s="1">
        <v>365.47812861511318</v>
      </c>
      <c r="I4166" s="1">
        <v>717.47338390524862</v>
      </c>
      <c r="J4166" s="1">
        <f t="shared" si="391"/>
        <v>32.268301259046666</v>
      </c>
      <c r="K4166" s="1">
        <f t="shared" si="392"/>
        <v>0.72647581788017113</v>
      </c>
      <c r="L4166" s="26"/>
      <c r="M4166" s="26"/>
      <c r="N4166" s="2">
        <v>5.26042459646301E-14</v>
      </c>
      <c r="O4166" s="26"/>
      <c r="P4166" s="26"/>
      <c r="Q4166" s="26"/>
      <c r="R4166" s="26"/>
      <c r="S4166" s="26"/>
      <c r="T4166" s="26"/>
      <c r="U4166" s="26"/>
      <c r="V4166" s="26"/>
    </row>
    <row r="4167" spans="1:22" ht="14.5" x14ac:dyDescent="0.35">
      <c r="A4167" s="15">
        <v>35</v>
      </c>
      <c r="B4167" s="8">
        <v>180</v>
      </c>
      <c r="C4167" s="8">
        <v>1861111.1112000002</v>
      </c>
      <c r="D4167" s="8">
        <v>5499.9999989999997</v>
      </c>
      <c r="E4167" s="2">
        <v>330</v>
      </c>
      <c r="F4167" s="2">
        <v>368.31887817382801</v>
      </c>
      <c r="G4167" s="2">
        <v>784.35070800781205</v>
      </c>
      <c r="H4167" s="1">
        <v>476.06398436432738</v>
      </c>
      <c r="I4167" s="1">
        <v>789.89362754715808</v>
      </c>
      <c r="J4167" s="1">
        <f t="shared" si="391"/>
        <v>29.253213064916288</v>
      </c>
      <c r="K4167" s="1">
        <f t="shared" si="392"/>
        <v>0.70668891896899055</v>
      </c>
      <c r="L4167" s="26"/>
      <c r="M4167" s="26"/>
      <c r="N4167" s="2">
        <v>0</v>
      </c>
      <c r="O4167" s="26"/>
      <c r="P4167" s="26"/>
      <c r="Q4167" s="26"/>
      <c r="R4167" s="26"/>
      <c r="S4167" s="26"/>
      <c r="T4167" s="26"/>
      <c r="U4167" s="26"/>
      <c r="V4167" s="26"/>
    </row>
    <row r="4168" spans="1:22" ht="14.5" x14ac:dyDescent="0.35">
      <c r="A4168" s="15">
        <v>35</v>
      </c>
      <c r="B4168" s="8">
        <v>180</v>
      </c>
      <c r="C4168" s="8">
        <v>1861111.1112000002</v>
      </c>
      <c r="D4168" s="8">
        <v>5499.9999989999997</v>
      </c>
      <c r="E4168" s="2">
        <v>360</v>
      </c>
      <c r="F4168" s="2">
        <v>476.41159057617199</v>
      </c>
      <c r="G4168" s="2">
        <v>836.154541015625</v>
      </c>
      <c r="H4168" s="1">
        <v>612.69567387087204</v>
      </c>
      <c r="I4168" s="1">
        <v>851.12651957109881</v>
      </c>
      <c r="J4168" s="1">
        <f t="shared" si="391"/>
        <v>28.606374401990962</v>
      </c>
      <c r="K4168" s="1">
        <f t="shared" si="392"/>
        <v>1.7905755241475192</v>
      </c>
      <c r="L4168" s="26"/>
      <c r="M4168" s="26"/>
      <c r="N4168" s="2">
        <v>1.05217399327734E-14</v>
      </c>
      <c r="O4168" s="26"/>
      <c r="P4168" s="26"/>
      <c r="Q4168" s="26"/>
      <c r="R4168" s="26"/>
      <c r="S4168" s="26"/>
      <c r="T4168" s="26"/>
      <c r="U4168" s="26"/>
      <c r="V4168" s="26"/>
    </row>
    <row r="4169" spans="1:22" ht="14.5" x14ac:dyDescent="0.35">
      <c r="A4169" s="15">
        <v>35</v>
      </c>
      <c r="B4169" s="8">
        <v>180</v>
      </c>
      <c r="C4169" s="8">
        <v>1861111.1112000002</v>
      </c>
      <c r="D4169" s="8">
        <v>5499.9999989999997</v>
      </c>
      <c r="E4169" s="2">
        <v>390</v>
      </c>
      <c r="F4169" s="2">
        <v>759.75836181640602</v>
      </c>
      <c r="G4169" s="2">
        <v>998.73455810546898</v>
      </c>
      <c r="H4169" s="1">
        <v>755.92489857136388</v>
      </c>
      <c r="I4169" s="1">
        <v>998.79699783348451</v>
      </c>
      <c r="J4169" s="1">
        <f t="shared" si="391"/>
        <v>-0.50456348198356349</v>
      </c>
      <c r="K4169" s="1">
        <f t="shared" si="392"/>
        <v>6.2518841977369267E-3</v>
      </c>
      <c r="L4169" s="26"/>
      <c r="M4169" s="26"/>
      <c r="N4169" s="2">
        <v>1861110</v>
      </c>
      <c r="O4169" s="26"/>
      <c r="P4169" s="26"/>
      <c r="Q4169" s="26"/>
      <c r="R4169" s="26"/>
      <c r="S4169" s="26"/>
      <c r="T4169" s="26"/>
      <c r="U4169" s="26"/>
      <c r="V4169" s="26"/>
    </row>
    <row r="4170" spans="1:22" ht="14.5" x14ac:dyDescent="0.35">
      <c r="A4170" s="15">
        <v>35</v>
      </c>
      <c r="B4170" s="8">
        <v>180</v>
      </c>
      <c r="C4170" s="8">
        <v>1861111.1112000002</v>
      </c>
      <c r="D4170" s="8">
        <v>5499.9999989999997</v>
      </c>
      <c r="E4170" s="2">
        <v>420</v>
      </c>
      <c r="F4170" s="2">
        <v>1113.46057128906</v>
      </c>
      <c r="G4170" s="2">
        <v>1034.05981445313</v>
      </c>
      <c r="H4170" s="1">
        <v>913.09403174467741</v>
      </c>
      <c r="I4170" s="1">
        <v>1038.9183466034549</v>
      </c>
      <c r="J4170" s="1">
        <f t="shared" ref="J4170:J4233" si="401">(H4170-F4170)/F4170*100</f>
        <v>-17.994938007765917</v>
      </c>
      <c r="K4170" s="1">
        <f t="shared" ref="K4170:K4233" si="402">(I4170-G4170)/G4170*100</f>
        <v>0.46985020425480511</v>
      </c>
      <c r="L4170" s="26"/>
      <c r="M4170" s="26"/>
      <c r="N4170" s="2">
        <v>1861110</v>
      </c>
      <c r="O4170" s="26"/>
      <c r="P4170" s="26"/>
      <c r="Q4170" s="26"/>
      <c r="R4170" s="26"/>
      <c r="S4170" s="26"/>
      <c r="T4170" s="26"/>
      <c r="U4170" s="26"/>
      <c r="V4170" s="26"/>
    </row>
    <row r="4171" spans="1:22" ht="14.5" x14ac:dyDescent="0.35">
      <c r="A4171" s="15">
        <v>35</v>
      </c>
      <c r="B4171" s="8">
        <v>180</v>
      </c>
      <c r="C4171" s="8">
        <v>1861111.1112000002</v>
      </c>
      <c r="D4171" s="8">
        <v>5499.9999989999997</v>
      </c>
      <c r="E4171" s="2">
        <v>450</v>
      </c>
      <c r="F4171" s="2">
        <v>1534.05834960938</v>
      </c>
      <c r="G4171" s="2">
        <v>1035.37475585938</v>
      </c>
      <c r="H4171" s="1">
        <v>1077.4997046947301</v>
      </c>
      <c r="I4171" s="1">
        <v>1049.252447676334</v>
      </c>
      <c r="J4171" s="1">
        <f t="shared" si="401"/>
        <v>-29.761491473313527</v>
      </c>
      <c r="K4171" s="1">
        <f t="shared" si="402"/>
        <v>1.3403544695693537</v>
      </c>
      <c r="L4171" s="26"/>
      <c r="M4171" s="26"/>
      <c r="N4171" s="2">
        <v>1861110</v>
      </c>
      <c r="O4171" s="26"/>
      <c r="P4171" s="26"/>
      <c r="Q4171" s="26"/>
      <c r="R4171" s="26"/>
      <c r="S4171" s="26"/>
      <c r="T4171" s="26"/>
      <c r="U4171" s="26"/>
      <c r="V4171" s="26"/>
    </row>
    <row r="4172" spans="1:22" ht="14.5" x14ac:dyDescent="0.35">
      <c r="A4172" s="15">
        <v>35</v>
      </c>
      <c r="B4172" s="8">
        <v>180</v>
      </c>
      <c r="C4172" s="8">
        <v>1861111.1112000002</v>
      </c>
      <c r="D4172" s="8">
        <v>5499.9999989999997</v>
      </c>
      <c r="E4172" s="2">
        <v>480</v>
      </c>
      <c r="F4172" s="2">
        <v>2089.3896484375</v>
      </c>
      <c r="G4172" s="2">
        <v>1045.82348632813</v>
      </c>
      <c r="H4172" s="1">
        <v>1367.533284066958</v>
      </c>
      <c r="I4172" s="1">
        <v>1050.6053159763851</v>
      </c>
      <c r="J4172" s="1">
        <f t="shared" si="401"/>
        <v>-34.548671422315365</v>
      </c>
      <c r="K4172" s="1">
        <f t="shared" si="402"/>
        <v>0.45723104431743328</v>
      </c>
      <c r="L4172" s="26"/>
      <c r="M4172" s="26"/>
      <c r="N4172" s="2">
        <v>1861110</v>
      </c>
      <c r="O4172" s="26"/>
      <c r="P4172" s="26"/>
      <c r="Q4172" s="26"/>
      <c r="R4172" s="26"/>
      <c r="S4172" s="26"/>
      <c r="T4172" s="26"/>
      <c r="U4172" s="26"/>
      <c r="V4172" s="26"/>
    </row>
    <row r="4173" spans="1:22" ht="14.5" x14ac:dyDescent="0.35">
      <c r="A4173" s="15">
        <v>35</v>
      </c>
      <c r="B4173" s="8">
        <v>180</v>
      </c>
      <c r="C4173" s="8">
        <v>1861111.1112000002</v>
      </c>
      <c r="D4173" s="8">
        <v>5499.9999989999997</v>
      </c>
      <c r="E4173" s="2">
        <v>510</v>
      </c>
      <c r="F4173" s="2">
        <v>2926.78759765625</v>
      </c>
      <c r="G4173" s="2">
        <v>1091.48645019531</v>
      </c>
      <c r="H4173" s="1">
        <v>2191.2357793200181</v>
      </c>
      <c r="I4173" s="1">
        <v>1072.6899065977309</v>
      </c>
      <c r="J4173" s="1">
        <f t="shared" si="401"/>
        <v>-25.131711605080476</v>
      </c>
      <c r="K4173" s="1">
        <f t="shared" si="402"/>
        <v>-1.7221050791987076</v>
      </c>
      <c r="L4173" s="26"/>
      <c r="M4173" s="26"/>
      <c r="N4173" s="2">
        <v>1861110</v>
      </c>
      <c r="O4173" s="26"/>
      <c r="P4173" s="26"/>
      <c r="Q4173" s="26"/>
      <c r="R4173" s="26"/>
      <c r="S4173" s="26"/>
      <c r="T4173" s="26"/>
      <c r="U4173" s="26"/>
      <c r="V4173" s="26"/>
    </row>
    <row r="4174" spans="1:22" ht="14.5" x14ac:dyDescent="0.35">
      <c r="A4174" s="15">
        <v>35</v>
      </c>
      <c r="B4174" s="8">
        <v>180</v>
      </c>
      <c r="C4174" s="8">
        <v>1861111.1112000002</v>
      </c>
      <c r="D4174" s="8">
        <v>5499.9999989999997</v>
      </c>
      <c r="E4174" s="2">
        <v>540</v>
      </c>
      <c r="F4174" s="2">
        <v>4349.447265625</v>
      </c>
      <c r="G4174" s="2">
        <v>1144.64135742187</v>
      </c>
      <c r="H4174" s="1">
        <v>3722.821319746291</v>
      </c>
      <c r="I4174" s="1">
        <v>1120.744219512648</v>
      </c>
      <c r="J4174" s="1">
        <f t="shared" si="401"/>
        <v>-14.407024792118387</v>
      </c>
      <c r="K4174" s="1">
        <f t="shared" si="402"/>
        <v>-2.0877402126240368</v>
      </c>
      <c r="L4174" s="26"/>
      <c r="M4174" s="26"/>
      <c r="N4174" s="2">
        <v>1861110</v>
      </c>
      <c r="O4174" s="26"/>
      <c r="P4174" s="26"/>
      <c r="Q4174" s="26"/>
      <c r="R4174" s="26"/>
      <c r="S4174" s="26"/>
      <c r="T4174" s="26"/>
      <c r="U4174" s="26"/>
      <c r="V4174" s="26"/>
    </row>
    <row r="4175" spans="1:22" ht="14.5" x14ac:dyDescent="0.35">
      <c r="A4175" s="15">
        <v>35</v>
      </c>
      <c r="B4175" s="8">
        <v>180</v>
      </c>
      <c r="C4175" s="8">
        <v>1861111.1112000002</v>
      </c>
      <c r="D4175" s="8">
        <v>5499.9999989999997</v>
      </c>
      <c r="E4175" s="2">
        <v>570</v>
      </c>
      <c r="F4175" s="2">
        <v>7073.416015625</v>
      </c>
      <c r="G4175" s="2">
        <v>1075.00463867188</v>
      </c>
      <c r="H4175" s="1">
        <v>5374.2892955339348</v>
      </c>
      <c r="I4175" s="1">
        <v>1045.7835403122399</v>
      </c>
      <c r="J4175" s="1">
        <f t="shared" si="401"/>
        <v>-24.021303375027518</v>
      </c>
      <c r="K4175" s="1">
        <f t="shared" si="402"/>
        <v>-2.7182299785926007</v>
      </c>
      <c r="L4175" s="26"/>
      <c r="M4175" s="26"/>
      <c r="N4175" s="2">
        <v>1.3676936644856101E-13</v>
      </c>
      <c r="O4175" s="26"/>
      <c r="P4175" s="26"/>
      <c r="Q4175" s="26"/>
      <c r="R4175" s="26"/>
      <c r="S4175" s="26"/>
      <c r="T4175" s="26"/>
      <c r="U4175" s="26"/>
      <c r="V4175" s="26"/>
    </row>
    <row r="4176" spans="1:22" ht="14.5" x14ac:dyDescent="0.35">
      <c r="A4176" s="15">
        <v>35</v>
      </c>
      <c r="B4176" s="8">
        <v>180</v>
      </c>
      <c r="C4176" s="8">
        <v>1861111.1112000002</v>
      </c>
      <c r="D4176" s="8">
        <v>5499.9999989999997</v>
      </c>
      <c r="E4176" s="2">
        <v>600</v>
      </c>
      <c r="F4176" s="2">
        <v>7609.92041015625</v>
      </c>
      <c r="G4176" s="2">
        <v>1004.64599609375</v>
      </c>
      <c r="H4176" s="1">
        <v>7085.3190201952666</v>
      </c>
      <c r="I4176" s="1">
        <v>1007.7146175650209</v>
      </c>
      <c r="J4176" s="1">
        <f t="shared" si="401"/>
        <v>-6.8936514665888877</v>
      </c>
      <c r="K4176" s="1">
        <f t="shared" si="402"/>
        <v>0.30544305986410275</v>
      </c>
      <c r="L4176" s="26"/>
      <c r="M4176" s="26"/>
      <c r="N4176" s="2">
        <v>5.2604340832320198E-14</v>
      </c>
      <c r="O4176" s="26"/>
      <c r="P4176" s="26"/>
      <c r="Q4176" s="26"/>
      <c r="R4176" s="26"/>
      <c r="S4176" s="26"/>
      <c r="T4176" s="26"/>
      <c r="U4176" s="26"/>
      <c r="V4176" s="26"/>
    </row>
    <row r="4177" spans="1:22" ht="14.5" x14ac:dyDescent="0.35">
      <c r="A4177" s="15">
        <v>35</v>
      </c>
      <c r="B4177" s="8">
        <v>180</v>
      </c>
      <c r="C4177" s="8">
        <v>1861111.1112000002</v>
      </c>
      <c r="D4177" s="8">
        <v>5499.9999989999997</v>
      </c>
      <c r="E4177" s="2">
        <v>630</v>
      </c>
      <c r="F4177" s="2">
        <v>8840.306640625</v>
      </c>
      <c r="G4177" s="2">
        <v>1003.97985839844</v>
      </c>
      <c r="H4177" s="1">
        <v>8595.86388561485</v>
      </c>
      <c r="I4177" s="1">
        <v>976.47875697580275</v>
      </c>
      <c r="J4177" s="1">
        <f t="shared" si="401"/>
        <v>-2.765093621151451</v>
      </c>
      <c r="K4177" s="1">
        <f t="shared" si="402"/>
        <v>-2.7392084803879748</v>
      </c>
      <c r="L4177" s="26"/>
      <c r="M4177" s="26"/>
      <c r="N4177" s="2">
        <v>0</v>
      </c>
      <c r="O4177" s="26"/>
      <c r="P4177" s="26"/>
      <c r="Q4177" s="26"/>
      <c r="R4177" s="26"/>
      <c r="S4177" s="26"/>
      <c r="T4177" s="26"/>
      <c r="U4177" s="26"/>
      <c r="V4177" s="26"/>
    </row>
    <row r="4178" spans="1:22" ht="14.5" x14ac:dyDescent="0.35">
      <c r="A4178" s="15">
        <v>35</v>
      </c>
      <c r="B4178" s="8">
        <v>180</v>
      </c>
      <c r="C4178" s="8">
        <v>1861111.1112000002</v>
      </c>
      <c r="D4178" s="8">
        <v>5499.9999989999997</v>
      </c>
      <c r="E4178" s="2">
        <v>660</v>
      </c>
      <c r="F4178" s="2">
        <v>10730.171875</v>
      </c>
      <c r="G4178" s="2">
        <v>921.540771484375</v>
      </c>
      <c r="H4178" s="1">
        <v>9816.3209784105638</v>
      </c>
      <c r="I4178" s="1">
        <v>932.85785514301472</v>
      </c>
      <c r="J4178" s="1">
        <f t="shared" si="401"/>
        <v>-8.5166473308652026</v>
      </c>
      <c r="K4178" s="1">
        <f t="shared" si="402"/>
        <v>1.2280610916878572</v>
      </c>
      <c r="L4178" s="26"/>
      <c r="M4178" s="26"/>
      <c r="N4178" s="2">
        <v>4.2083639361940197E-14</v>
      </c>
      <c r="O4178" s="26"/>
      <c r="P4178" s="26"/>
      <c r="Q4178" s="26"/>
      <c r="R4178" s="26"/>
      <c r="S4178" s="26"/>
      <c r="T4178" s="26"/>
      <c r="U4178" s="26"/>
      <c r="V4178" s="26"/>
    </row>
    <row r="4179" spans="1:22" ht="14.5" x14ac:dyDescent="0.35">
      <c r="A4179" s="15">
        <v>35</v>
      </c>
      <c r="B4179" s="8">
        <v>180</v>
      </c>
      <c r="C4179" s="8">
        <v>1861111.1112000002</v>
      </c>
      <c r="D4179" s="8">
        <v>5499.9999989999997</v>
      </c>
      <c r="E4179" s="2">
        <v>690</v>
      </c>
      <c r="F4179" s="2">
        <v>10659.61328125</v>
      </c>
      <c r="G4179" s="2">
        <v>824.11968994140602</v>
      </c>
      <c r="H4179" s="1">
        <v>10176.49559527724</v>
      </c>
      <c r="I4179" s="1">
        <v>831.06677384365082</v>
      </c>
      <c r="J4179" s="1">
        <f t="shared" si="401"/>
        <v>-4.5322252620791836</v>
      </c>
      <c r="K4179" s="1">
        <f t="shared" si="402"/>
        <v>0.84297026112053319</v>
      </c>
      <c r="L4179" s="26"/>
      <c r="M4179" s="26"/>
      <c r="N4179" s="2">
        <v>2.5249591371727402E-13</v>
      </c>
      <c r="O4179" s="26"/>
      <c r="P4179" s="26"/>
      <c r="Q4179" s="26"/>
      <c r="R4179" s="26"/>
      <c r="S4179" s="26"/>
      <c r="T4179" s="26"/>
      <c r="U4179" s="26"/>
      <c r="V4179" s="26"/>
    </row>
    <row r="4180" spans="1:22" ht="14.5" x14ac:dyDescent="0.35">
      <c r="A4180" s="15">
        <v>35</v>
      </c>
      <c r="B4180" s="8">
        <v>180</v>
      </c>
      <c r="C4180" s="8">
        <v>1861111.1112000002</v>
      </c>
      <c r="D4180" s="8">
        <v>5499.9999989999997</v>
      </c>
      <c r="E4180" s="2">
        <v>720</v>
      </c>
      <c r="F4180" s="2">
        <v>9067.669921875</v>
      </c>
      <c r="G4180" s="2">
        <v>753.19989013671898</v>
      </c>
      <c r="H4180" s="1">
        <v>9413.4564688932296</v>
      </c>
      <c r="I4180" s="1">
        <v>757.57866689982689</v>
      </c>
      <c r="J4180" s="1">
        <f t="shared" si="401"/>
        <v>3.8134002450182747</v>
      </c>
      <c r="K4180" s="1">
        <f t="shared" si="402"/>
        <v>0.58135653236926033</v>
      </c>
      <c r="L4180" s="26"/>
      <c r="M4180" s="26"/>
      <c r="N4180" s="2">
        <v>0</v>
      </c>
      <c r="O4180" s="26"/>
      <c r="P4180" s="26"/>
      <c r="Q4180" s="26"/>
      <c r="R4180" s="26"/>
      <c r="S4180" s="26"/>
      <c r="T4180" s="26"/>
      <c r="U4180" s="26"/>
      <c r="V4180" s="26"/>
    </row>
    <row r="4181" spans="1:22" ht="14.5" x14ac:dyDescent="0.35">
      <c r="A4181" s="15">
        <v>35</v>
      </c>
      <c r="B4181" s="8">
        <v>180</v>
      </c>
      <c r="C4181" s="8">
        <v>1861111.1112000002</v>
      </c>
      <c r="D4181" s="8">
        <v>5499.9999989999997</v>
      </c>
      <c r="E4181" s="2">
        <v>750</v>
      </c>
      <c r="F4181" s="2">
        <v>9849.3544921875</v>
      </c>
      <c r="G4181" s="2">
        <v>817.35125732421898</v>
      </c>
      <c r="H4181" s="1">
        <v>9932.1093282946076</v>
      </c>
      <c r="I4181" s="1">
        <v>841.74865716417457</v>
      </c>
      <c r="J4181" s="1">
        <f t="shared" si="401"/>
        <v>0.84020568223784309</v>
      </c>
      <c r="K4181" s="1">
        <f t="shared" si="402"/>
        <v>2.9849345212761902</v>
      </c>
      <c r="L4181" s="26"/>
      <c r="M4181" s="26"/>
      <c r="N4181" s="2">
        <v>1861110</v>
      </c>
      <c r="O4181" s="26"/>
      <c r="P4181" s="26"/>
      <c r="Q4181" s="26"/>
      <c r="R4181" s="26"/>
      <c r="S4181" s="26"/>
      <c r="T4181" s="26"/>
      <c r="U4181" s="26"/>
      <c r="V4181" s="26"/>
    </row>
    <row r="4182" spans="1:22" ht="14.5" x14ac:dyDescent="0.35">
      <c r="A4182" s="15">
        <v>35</v>
      </c>
      <c r="B4182" s="8">
        <v>180</v>
      </c>
      <c r="C4182" s="8">
        <v>1861111.1112000002</v>
      </c>
      <c r="D4182" s="8">
        <v>5499.9999989999997</v>
      </c>
      <c r="E4182" s="2">
        <v>780</v>
      </c>
      <c r="F4182" s="2">
        <v>10296.77734375</v>
      </c>
      <c r="G4182" s="2">
        <v>831.76184082031295</v>
      </c>
      <c r="H4182" s="1">
        <v>10053.16243072784</v>
      </c>
      <c r="I4182" s="1">
        <v>833.42797849748808</v>
      </c>
      <c r="J4182" s="1">
        <f t="shared" si="401"/>
        <v>-2.3659335818311251</v>
      </c>
      <c r="K4182" s="1">
        <f t="shared" si="402"/>
        <v>0.20031427211567263</v>
      </c>
      <c r="L4182" s="26"/>
      <c r="M4182" s="26"/>
      <c r="N4182" s="2">
        <v>1861110</v>
      </c>
      <c r="O4182" s="26"/>
      <c r="P4182" s="26"/>
      <c r="Q4182" s="26"/>
      <c r="R4182" s="26"/>
      <c r="S4182" s="26"/>
      <c r="T4182" s="26"/>
      <c r="U4182" s="26"/>
      <c r="V4182" s="26"/>
    </row>
    <row r="4183" spans="1:22" ht="14.5" x14ac:dyDescent="0.35">
      <c r="A4183" s="15">
        <v>35</v>
      </c>
      <c r="B4183" s="8">
        <v>180</v>
      </c>
      <c r="C4183" s="8">
        <v>1861111.1112000002</v>
      </c>
      <c r="D4183" s="8">
        <v>5499.9999989999997</v>
      </c>
      <c r="E4183" s="2">
        <v>810</v>
      </c>
      <c r="F4183" s="2">
        <v>10745.2646484375</v>
      </c>
      <c r="G4183" s="2">
        <v>794.13641357421898</v>
      </c>
      <c r="H4183" s="1">
        <v>10258.29468042299</v>
      </c>
      <c r="I4183" s="1">
        <v>797.43850570734901</v>
      </c>
      <c r="J4183" s="1">
        <f t="shared" si="401"/>
        <v>-4.5319495047087672</v>
      </c>
      <c r="K4183" s="1">
        <f t="shared" si="402"/>
        <v>0.41580918299264236</v>
      </c>
      <c r="L4183" s="26"/>
      <c r="M4183" s="26"/>
      <c r="N4183" s="2">
        <v>1861110</v>
      </c>
      <c r="O4183" s="26"/>
      <c r="P4183" s="26"/>
      <c r="Q4183" s="26"/>
      <c r="R4183" s="26"/>
      <c r="S4183" s="26"/>
      <c r="T4183" s="26"/>
      <c r="U4183" s="26"/>
      <c r="V4183" s="26"/>
    </row>
    <row r="4184" spans="1:22" ht="14.5" x14ac:dyDescent="0.35">
      <c r="A4184" s="15">
        <v>35</v>
      </c>
      <c r="B4184" s="8">
        <v>180</v>
      </c>
      <c r="C4184" s="8">
        <v>1861111.1112000002</v>
      </c>
      <c r="D4184" s="8">
        <v>5499.9999989999997</v>
      </c>
      <c r="E4184" s="2">
        <v>840</v>
      </c>
      <c r="F4184" s="2">
        <v>11100.869140625</v>
      </c>
      <c r="G4184" s="2">
        <v>737.86761474609398</v>
      </c>
      <c r="H4184" s="1">
        <v>10413.692611027131</v>
      </c>
      <c r="I4184" s="1">
        <v>754.85036392157292</v>
      </c>
      <c r="J4184" s="1">
        <f t="shared" si="401"/>
        <v>-6.1902948399153912</v>
      </c>
      <c r="K4184" s="1">
        <f t="shared" si="402"/>
        <v>2.3015983946283969</v>
      </c>
      <c r="L4184" s="26"/>
      <c r="M4184" s="26"/>
      <c r="N4184" s="2">
        <v>1861110</v>
      </c>
      <c r="O4184" s="26"/>
      <c r="P4184" s="26"/>
      <c r="Q4184" s="26"/>
      <c r="R4184" s="26"/>
      <c r="S4184" s="26"/>
      <c r="T4184" s="26"/>
      <c r="U4184" s="26"/>
      <c r="V4184" s="26"/>
    </row>
    <row r="4185" spans="1:22" ht="14.5" x14ac:dyDescent="0.35">
      <c r="A4185" s="15">
        <v>35</v>
      </c>
      <c r="B4185" s="8">
        <v>180</v>
      </c>
      <c r="C4185" s="8">
        <v>1861111.1112000002</v>
      </c>
      <c r="D4185" s="8">
        <v>5499.9999989999997</v>
      </c>
      <c r="E4185" s="2">
        <v>870</v>
      </c>
      <c r="F4185" s="2">
        <v>10001.470703125</v>
      </c>
      <c r="G4185" s="2">
        <v>635.67486572265602</v>
      </c>
      <c r="H4185" s="1">
        <v>10575.82025265738</v>
      </c>
      <c r="I4185" s="1">
        <v>693.26179606092182</v>
      </c>
      <c r="J4185" s="1">
        <f t="shared" si="401"/>
        <v>5.7426509218581483</v>
      </c>
      <c r="K4185" s="1">
        <f t="shared" si="402"/>
        <v>9.0591800059294609</v>
      </c>
      <c r="L4185" s="26"/>
      <c r="M4185" s="26"/>
      <c r="N4185" s="2">
        <v>1861110</v>
      </c>
      <c r="O4185" s="26"/>
      <c r="P4185" s="26"/>
      <c r="Q4185" s="26"/>
      <c r="R4185" s="26"/>
      <c r="S4185" s="26"/>
      <c r="T4185" s="26"/>
      <c r="U4185" s="26"/>
      <c r="V4185" s="26"/>
    </row>
    <row r="4186" spans="1:22" ht="14.5" x14ac:dyDescent="0.35">
      <c r="A4186" s="15">
        <v>35</v>
      </c>
      <c r="B4186" s="8">
        <v>180</v>
      </c>
      <c r="C4186" s="8">
        <v>1861111.1112000002</v>
      </c>
      <c r="D4186" s="8">
        <v>5499.9999989999997</v>
      </c>
      <c r="E4186" s="2">
        <v>900</v>
      </c>
      <c r="F4186" s="2">
        <v>11944.8505859375</v>
      </c>
      <c r="G4186" s="2">
        <v>684.821044921875</v>
      </c>
      <c r="H4186" s="1">
        <v>10674.23519763832</v>
      </c>
      <c r="I4186" s="1">
        <v>666.56442415415552</v>
      </c>
      <c r="J4186" s="1">
        <f t="shared" si="401"/>
        <v>-10.63734853071379</v>
      </c>
      <c r="K4186" s="1">
        <f t="shared" si="402"/>
        <v>-2.6658965729948054</v>
      </c>
      <c r="L4186" s="26"/>
      <c r="M4186" s="26"/>
      <c r="N4186" s="2">
        <v>1861110</v>
      </c>
      <c r="O4186" s="26"/>
      <c r="P4186" s="26"/>
      <c r="Q4186" s="26"/>
      <c r="R4186" s="26"/>
      <c r="S4186" s="26"/>
      <c r="T4186" s="26"/>
      <c r="U4186" s="26"/>
      <c r="V4186" s="26"/>
    </row>
    <row r="4187" spans="1:22" ht="14.5" x14ac:dyDescent="0.35">
      <c r="A4187" s="15">
        <v>35</v>
      </c>
      <c r="B4187" s="8">
        <v>180</v>
      </c>
      <c r="C4187" s="8">
        <v>1861111.1112000002</v>
      </c>
      <c r="D4187" s="8">
        <v>5499.9999989999997</v>
      </c>
      <c r="E4187" s="2">
        <v>930</v>
      </c>
      <c r="F4187" s="2">
        <v>14458.158203125</v>
      </c>
      <c r="G4187" s="2">
        <v>717.57440185546898</v>
      </c>
      <c r="H4187" s="1">
        <v>11906.54192921693</v>
      </c>
      <c r="I4187" s="1">
        <v>618.23750381922275</v>
      </c>
      <c r="J4187" s="1">
        <f t="shared" si="401"/>
        <v>-17.648280217023501</v>
      </c>
      <c r="K4187" s="1">
        <f t="shared" si="402"/>
        <v>-13.843428330133531</v>
      </c>
      <c r="L4187" s="26"/>
      <c r="M4187" s="26"/>
      <c r="N4187" s="2">
        <v>4.2083839261715699E-14</v>
      </c>
      <c r="O4187" s="26"/>
      <c r="P4187" s="26"/>
      <c r="Q4187" s="26"/>
      <c r="R4187" s="26"/>
      <c r="S4187" s="26"/>
      <c r="T4187" s="26"/>
      <c r="U4187" s="26"/>
      <c r="V4187" s="26"/>
    </row>
    <row r="4188" spans="1:22" ht="14.5" x14ac:dyDescent="0.35">
      <c r="A4188" s="15">
        <v>35</v>
      </c>
      <c r="B4188" s="8">
        <v>180</v>
      </c>
      <c r="C4188" s="8">
        <v>1861111.1112000002</v>
      </c>
      <c r="D4188" s="8">
        <v>5499.9999989999997</v>
      </c>
      <c r="E4188" s="2">
        <v>960</v>
      </c>
      <c r="F4188" s="2">
        <v>14857.9443359375</v>
      </c>
      <c r="G4188" s="2">
        <v>603.75347900390602</v>
      </c>
      <c r="H4188" s="1">
        <v>14394.904801598879</v>
      </c>
      <c r="I4188" s="1">
        <v>600.03024414678714</v>
      </c>
      <c r="J4188" s="1">
        <f t="shared" si="401"/>
        <v>-3.1164441316329925</v>
      </c>
      <c r="K4188" s="1">
        <f t="shared" si="402"/>
        <v>-0.61668130894443995</v>
      </c>
      <c r="L4188" s="26"/>
      <c r="M4188" s="26"/>
      <c r="N4188" s="2">
        <v>1.68331115105863E-13</v>
      </c>
      <c r="O4188" s="26"/>
      <c r="P4188" s="26"/>
      <c r="Q4188" s="26"/>
      <c r="R4188" s="26"/>
      <c r="S4188" s="26"/>
      <c r="T4188" s="26"/>
      <c r="U4188" s="26"/>
      <c r="V4188" s="26"/>
    </row>
    <row r="4189" spans="1:22" ht="14.5" x14ac:dyDescent="0.35">
      <c r="A4189" s="15">
        <v>35</v>
      </c>
      <c r="B4189" s="8">
        <v>180</v>
      </c>
      <c r="C4189" s="8">
        <v>1861111.1112000002</v>
      </c>
      <c r="D4189" s="8">
        <v>5499.9999989999997</v>
      </c>
      <c r="E4189" s="2">
        <v>990</v>
      </c>
      <c r="F4189" s="2">
        <v>17268.337890625</v>
      </c>
      <c r="G4189" s="2">
        <v>593.35491943359398</v>
      </c>
      <c r="H4189" s="1">
        <v>15974.34170672401</v>
      </c>
      <c r="I4189" s="1">
        <v>594.59917627254947</v>
      </c>
      <c r="J4189" s="1">
        <f t="shared" si="401"/>
        <v>-7.4934611083994493</v>
      </c>
      <c r="K4189" s="1">
        <f t="shared" si="402"/>
        <v>0.20969857975446449</v>
      </c>
      <c r="L4189" s="26"/>
      <c r="M4189" s="26"/>
      <c r="N4189" s="2">
        <v>0</v>
      </c>
      <c r="O4189" s="26"/>
      <c r="P4189" s="26"/>
      <c r="Q4189" s="26"/>
      <c r="R4189" s="26"/>
      <c r="S4189" s="26"/>
      <c r="T4189" s="26"/>
      <c r="U4189" s="26"/>
      <c r="V4189" s="26"/>
    </row>
    <row r="4190" spans="1:22" ht="14.5" x14ac:dyDescent="0.35">
      <c r="A4190" s="15">
        <v>35</v>
      </c>
      <c r="B4190" s="8">
        <v>180</v>
      </c>
      <c r="C4190" s="8">
        <v>1861111.1112000002</v>
      </c>
      <c r="D4190" s="8">
        <v>5499.9999989999997</v>
      </c>
      <c r="E4190" s="2">
        <v>1020</v>
      </c>
      <c r="F4190" s="2">
        <v>17407.888671875</v>
      </c>
      <c r="G4190" s="2">
        <v>573.13293457031295</v>
      </c>
      <c r="H4190" s="1">
        <v>16190.539127576591</v>
      </c>
      <c r="I4190" s="1">
        <v>593.95255202946487</v>
      </c>
      <c r="J4190" s="1">
        <f t="shared" si="401"/>
        <v>-6.9930912774345604</v>
      </c>
      <c r="K4190" s="1">
        <f t="shared" si="402"/>
        <v>3.6325983385967375</v>
      </c>
      <c r="L4190" s="26"/>
      <c r="M4190" s="26"/>
      <c r="N4190" s="2">
        <v>1.2624858027488601E-13</v>
      </c>
      <c r="O4190" s="26"/>
      <c r="P4190" s="26"/>
      <c r="Q4190" s="26"/>
      <c r="R4190" s="26"/>
      <c r="S4190" s="26"/>
      <c r="T4190" s="26"/>
      <c r="U4190" s="26"/>
      <c r="V4190" s="26"/>
    </row>
    <row r="4191" spans="1:22" ht="14.5" x14ac:dyDescent="0.35">
      <c r="A4191" s="15">
        <v>35</v>
      </c>
      <c r="B4191" s="8">
        <v>180</v>
      </c>
      <c r="C4191" s="8">
        <v>1861111.1112000002</v>
      </c>
      <c r="D4191" s="8">
        <v>5499.9999989999997</v>
      </c>
      <c r="E4191" s="2">
        <v>1050</v>
      </c>
      <c r="F4191" s="2">
        <v>16755.5546875</v>
      </c>
      <c r="G4191" s="2">
        <v>572.941162109375</v>
      </c>
      <c r="H4191" s="1">
        <v>16185.748769058901</v>
      </c>
      <c r="I4191" s="1">
        <v>590.10303437378991</v>
      </c>
      <c r="J4191" s="1">
        <f t="shared" si="401"/>
        <v>-3.4006986284147716</v>
      </c>
      <c r="K4191" s="1">
        <f t="shared" si="402"/>
        <v>2.9953987249285281</v>
      </c>
      <c r="L4191" s="26"/>
      <c r="M4191" s="26"/>
      <c r="N4191" s="2">
        <v>0</v>
      </c>
      <c r="O4191" s="26"/>
      <c r="P4191" s="26"/>
      <c r="Q4191" s="26"/>
      <c r="R4191" s="26"/>
      <c r="S4191" s="26"/>
      <c r="T4191" s="26"/>
      <c r="U4191" s="26"/>
      <c r="V4191" s="26"/>
    </row>
    <row r="4192" spans="1:22" ht="14.5" x14ac:dyDescent="0.35">
      <c r="A4192" s="15">
        <v>35</v>
      </c>
      <c r="B4192" s="8">
        <v>180</v>
      </c>
      <c r="C4192" s="8">
        <v>1861111.1112000002</v>
      </c>
      <c r="D4192" s="8">
        <v>5499.9999989999997</v>
      </c>
      <c r="E4192" s="2">
        <v>1080</v>
      </c>
      <c r="F4192" s="2">
        <v>15350.666015625</v>
      </c>
      <c r="G4192" s="2">
        <v>603.72845458984398</v>
      </c>
      <c r="H4192" s="1">
        <v>16161.782122645591</v>
      </c>
      <c r="I4192" s="1">
        <v>589.92431423077448</v>
      </c>
      <c r="J4192" s="1">
        <f t="shared" si="401"/>
        <v>5.2839147578025543</v>
      </c>
      <c r="K4192" s="1">
        <f t="shared" si="402"/>
        <v>-2.2864816548107929</v>
      </c>
      <c r="L4192" s="26"/>
      <c r="M4192" s="26"/>
      <c r="N4192" s="2">
        <v>0</v>
      </c>
      <c r="O4192" s="26"/>
      <c r="P4192" s="26"/>
      <c r="Q4192" s="26"/>
      <c r="R4192" s="26"/>
      <c r="S4192" s="26"/>
      <c r="T4192" s="26"/>
      <c r="U4192" s="26"/>
      <c r="V4192" s="26"/>
    </row>
    <row r="4193" spans="1:22" ht="14.5" x14ac:dyDescent="0.35">
      <c r="A4193" s="15">
        <v>35</v>
      </c>
      <c r="B4193" s="8">
        <v>180</v>
      </c>
      <c r="C4193" s="8">
        <v>1861111.1112000002</v>
      </c>
      <c r="D4193" s="8">
        <v>5499.9999989999997</v>
      </c>
      <c r="E4193" s="2">
        <v>1110</v>
      </c>
      <c r="F4193" s="2">
        <v>16672.1015625</v>
      </c>
      <c r="G4193" s="2">
        <v>738.10021972656295</v>
      </c>
      <c r="H4193" s="1">
        <v>16823.208089883279</v>
      </c>
      <c r="I4193" s="1">
        <v>760.36519670565724</v>
      </c>
      <c r="J4193" s="1">
        <f t="shared" si="401"/>
        <v>0.90634361131267349</v>
      </c>
      <c r="K4193" s="1">
        <f t="shared" si="402"/>
        <v>3.016524908682805</v>
      </c>
      <c r="L4193" s="26"/>
      <c r="M4193" s="26"/>
      <c r="N4193" s="2">
        <v>1861110</v>
      </c>
      <c r="O4193" s="26"/>
      <c r="P4193" s="26"/>
      <c r="Q4193" s="26"/>
      <c r="R4193" s="26"/>
      <c r="S4193" s="26"/>
      <c r="T4193" s="26"/>
      <c r="U4193" s="26"/>
      <c r="V4193" s="26"/>
    </row>
    <row r="4194" spans="1:22" ht="14.5" x14ac:dyDescent="0.35">
      <c r="A4194" s="15">
        <v>35</v>
      </c>
      <c r="B4194" s="8">
        <v>180</v>
      </c>
      <c r="C4194" s="8">
        <v>1861111.1112000002</v>
      </c>
      <c r="D4194" s="8">
        <v>5499.9999989999997</v>
      </c>
      <c r="E4194" s="2">
        <v>1140</v>
      </c>
      <c r="F4194" s="2">
        <v>18980.533203125</v>
      </c>
      <c r="G4194" s="2">
        <v>937.17694091796898</v>
      </c>
      <c r="H4194" s="1">
        <v>17191.428838004369</v>
      </c>
      <c r="I4194" s="1">
        <v>862.66676105316662</v>
      </c>
      <c r="J4194" s="1">
        <f t="shared" si="401"/>
        <v>-9.4259963404298279</v>
      </c>
      <c r="K4194" s="1">
        <f t="shared" si="402"/>
        <v>-7.9504922295483826</v>
      </c>
      <c r="L4194" s="26"/>
      <c r="M4194" s="26"/>
      <c r="N4194" s="2">
        <v>1861110</v>
      </c>
      <c r="O4194" s="26"/>
      <c r="P4194" s="26"/>
      <c r="Q4194" s="26"/>
      <c r="R4194" s="26"/>
      <c r="S4194" s="26"/>
      <c r="T4194" s="26"/>
      <c r="U4194" s="26"/>
      <c r="V4194" s="26"/>
    </row>
    <row r="4195" spans="1:22" ht="14.5" x14ac:dyDescent="0.35">
      <c r="A4195" s="15">
        <v>35</v>
      </c>
      <c r="B4195" s="8">
        <v>180</v>
      </c>
      <c r="C4195" s="8">
        <v>1861111.1112000002</v>
      </c>
      <c r="D4195" s="8">
        <v>5499.9999989999997</v>
      </c>
      <c r="E4195" s="2">
        <v>1170</v>
      </c>
      <c r="F4195" s="2">
        <v>15812.447265625</v>
      </c>
      <c r="G4195" s="2">
        <v>819.21398925781295</v>
      </c>
      <c r="H4195" s="1">
        <v>17365.45625007643</v>
      </c>
      <c r="I4195" s="1">
        <v>851.47950230095148</v>
      </c>
      <c r="J4195" s="1">
        <f t="shared" si="401"/>
        <v>9.8214334464693973</v>
      </c>
      <c r="K4195" s="1">
        <f t="shared" si="402"/>
        <v>3.9385940018395265</v>
      </c>
      <c r="L4195" s="26"/>
      <c r="M4195" s="26"/>
      <c r="N4195" s="2">
        <v>1861110</v>
      </c>
      <c r="O4195" s="26"/>
      <c r="P4195" s="26"/>
      <c r="Q4195" s="26"/>
      <c r="R4195" s="26"/>
      <c r="S4195" s="26"/>
      <c r="T4195" s="26"/>
      <c r="U4195" s="26"/>
      <c r="V4195" s="26"/>
    </row>
    <row r="4196" spans="1:22" ht="14.5" x14ac:dyDescent="0.35">
      <c r="A4196" s="15">
        <v>35</v>
      </c>
      <c r="B4196" s="8">
        <v>180</v>
      </c>
      <c r="C4196" s="8">
        <v>1861111.1112000002</v>
      </c>
      <c r="D4196" s="8">
        <v>5499.9999989999997</v>
      </c>
      <c r="E4196" s="2">
        <v>1200</v>
      </c>
      <c r="F4196" s="2">
        <v>16952.0625</v>
      </c>
      <c r="G4196" s="2">
        <v>851.91906738281295</v>
      </c>
      <c r="H4196" s="1">
        <v>18109.346939486441</v>
      </c>
      <c r="I4196" s="1">
        <v>860.86423677365019</v>
      </c>
      <c r="J4196" s="1">
        <f t="shared" si="401"/>
        <v>6.8268061156950113</v>
      </c>
      <c r="K4196" s="1">
        <f t="shared" si="402"/>
        <v>1.0500022517770098</v>
      </c>
      <c r="L4196" s="26"/>
      <c r="M4196" s="26"/>
      <c r="N4196" s="2">
        <v>1861110</v>
      </c>
      <c r="O4196" s="26"/>
      <c r="P4196" s="26"/>
      <c r="Q4196" s="26"/>
      <c r="R4196" s="26"/>
      <c r="S4196" s="26"/>
      <c r="T4196" s="26"/>
      <c r="U4196" s="26"/>
      <c r="V4196" s="26"/>
    </row>
    <row r="4197" spans="1:22" ht="14.5" x14ac:dyDescent="0.35">
      <c r="A4197" s="15">
        <v>35</v>
      </c>
      <c r="B4197" s="8">
        <v>180</v>
      </c>
      <c r="C4197" s="8">
        <v>1861111.1112000002</v>
      </c>
      <c r="D4197" s="8">
        <v>5499.9999989999997</v>
      </c>
      <c r="E4197" s="2">
        <v>1230</v>
      </c>
      <c r="F4197" s="2">
        <v>18381.455078125</v>
      </c>
      <c r="G4197" s="2">
        <v>877.55810546875</v>
      </c>
      <c r="H4197" s="1">
        <v>19089.36516925634</v>
      </c>
      <c r="I4197" s="1">
        <v>864.6868697936261</v>
      </c>
      <c r="J4197" s="1">
        <f t="shared" si="401"/>
        <v>3.8512190037327025</v>
      </c>
      <c r="K4197" s="1">
        <f t="shared" si="402"/>
        <v>-1.4667103630988281</v>
      </c>
      <c r="L4197" s="26"/>
      <c r="M4197" s="26"/>
      <c r="N4197" s="2">
        <v>1861110</v>
      </c>
      <c r="O4197" s="26"/>
      <c r="P4197" s="26"/>
      <c r="Q4197" s="26"/>
      <c r="R4197" s="26"/>
      <c r="S4197" s="26"/>
      <c r="T4197" s="26"/>
      <c r="U4197" s="26"/>
      <c r="V4197" s="26"/>
    </row>
    <row r="4198" spans="1:22" ht="14.5" x14ac:dyDescent="0.35">
      <c r="A4198" s="15">
        <v>35</v>
      </c>
      <c r="B4198" s="8">
        <v>180</v>
      </c>
      <c r="C4198" s="8">
        <v>1861111.1112000002</v>
      </c>
      <c r="D4198" s="8">
        <v>5499.9999989999997</v>
      </c>
      <c r="E4198" s="2">
        <v>1260</v>
      </c>
      <c r="F4198" s="2">
        <v>20519.150390625</v>
      </c>
      <c r="G4198" s="2">
        <v>892.480224609375</v>
      </c>
      <c r="H4198" s="1">
        <v>19842.999967775209</v>
      </c>
      <c r="I4198" s="1">
        <v>870.78099914935513</v>
      </c>
      <c r="J4198" s="1">
        <f t="shared" si="401"/>
        <v>-3.2952164684104912</v>
      </c>
      <c r="K4198" s="1">
        <f t="shared" si="402"/>
        <v>-2.4313396377513343</v>
      </c>
      <c r="L4198" s="26"/>
      <c r="M4198" s="26"/>
      <c r="N4198" s="2">
        <v>1861110</v>
      </c>
      <c r="O4198" s="26"/>
      <c r="P4198" s="26"/>
      <c r="Q4198" s="26"/>
      <c r="R4198" s="26"/>
      <c r="S4198" s="26"/>
      <c r="T4198" s="26"/>
      <c r="U4198" s="26"/>
      <c r="V4198" s="26"/>
    </row>
    <row r="4199" spans="1:22" ht="14.5" x14ac:dyDescent="0.35">
      <c r="A4199" s="15">
        <v>35</v>
      </c>
      <c r="B4199" s="8">
        <v>180</v>
      </c>
      <c r="C4199" s="8">
        <v>1861111.1112000002</v>
      </c>
      <c r="D4199" s="8">
        <v>5499.9999989999997</v>
      </c>
      <c r="E4199" s="2">
        <v>1290</v>
      </c>
      <c r="F4199" s="2">
        <v>18902.23828125</v>
      </c>
      <c r="G4199" s="2">
        <v>691.11334228515602</v>
      </c>
      <c r="H4199" s="1">
        <v>19828.52491544811</v>
      </c>
      <c r="I4199" s="1">
        <v>701.54839299599666</v>
      </c>
      <c r="J4199" s="1">
        <f t="shared" si="401"/>
        <v>4.9004071391742858</v>
      </c>
      <c r="K4199" s="1">
        <f t="shared" si="402"/>
        <v>1.5098899228796976</v>
      </c>
      <c r="L4199" s="26"/>
      <c r="M4199" s="26"/>
      <c r="N4199" s="2">
        <v>4.2083846037979302E-14</v>
      </c>
      <c r="O4199" s="26"/>
      <c r="P4199" s="26"/>
      <c r="Q4199" s="26"/>
      <c r="R4199" s="26"/>
      <c r="S4199" s="26"/>
      <c r="T4199" s="26"/>
      <c r="U4199" s="26"/>
      <c r="V4199" s="26"/>
    </row>
    <row r="4200" spans="1:22" ht="14.5" x14ac:dyDescent="0.35">
      <c r="A4200" s="15">
        <v>35</v>
      </c>
      <c r="B4200" s="8">
        <v>180</v>
      </c>
      <c r="C4200" s="8">
        <v>1861111.1112000002</v>
      </c>
      <c r="D4200" s="8">
        <v>5499.9999989999997</v>
      </c>
      <c r="E4200" s="2">
        <v>1320</v>
      </c>
      <c r="F4200" s="2">
        <v>21005.740234375</v>
      </c>
      <c r="G4200" s="2">
        <v>658.50012207031295</v>
      </c>
      <c r="H4200" s="1">
        <v>20276.098509433159</v>
      </c>
      <c r="I4200" s="1">
        <v>689.42207574226336</v>
      </c>
      <c r="J4200" s="1">
        <f t="shared" si="401"/>
        <v>-3.4735349328361842</v>
      </c>
      <c r="K4200" s="1">
        <f t="shared" si="402"/>
        <v>4.6958159361811989</v>
      </c>
      <c r="L4200" s="26"/>
      <c r="M4200" s="26"/>
      <c r="N4200" s="2">
        <v>5.2604350996715597E-14</v>
      </c>
      <c r="O4200" s="26"/>
      <c r="P4200" s="26"/>
      <c r="Q4200" s="26"/>
      <c r="R4200" s="26"/>
      <c r="S4200" s="26"/>
      <c r="T4200" s="26"/>
      <c r="U4200" s="26"/>
      <c r="V4200" s="26"/>
    </row>
    <row r="4201" spans="1:22" ht="14.5" x14ac:dyDescent="0.35">
      <c r="A4201" s="15">
        <v>35</v>
      </c>
      <c r="B4201" s="8">
        <v>180</v>
      </c>
      <c r="C4201" s="8">
        <v>1861111.1112000002</v>
      </c>
      <c r="D4201" s="8">
        <v>5499.9999989999997</v>
      </c>
      <c r="E4201" s="2">
        <v>1350</v>
      </c>
      <c r="F4201" s="2">
        <v>21589.609375</v>
      </c>
      <c r="G4201" s="2">
        <v>674.69903564453102</v>
      </c>
      <c r="H4201" s="1">
        <v>20773.059214353081</v>
      </c>
      <c r="I4201" s="1">
        <v>688.22234307008034</v>
      </c>
      <c r="J4201" s="1">
        <f t="shared" si="401"/>
        <v>-3.7821442086509212</v>
      </c>
      <c r="K4201" s="1">
        <f t="shared" si="402"/>
        <v>2.0043466362199087</v>
      </c>
      <c r="L4201" s="26"/>
      <c r="M4201" s="26"/>
      <c r="N4201" s="2">
        <v>5.2615382753820597E-15</v>
      </c>
      <c r="O4201" s="26"/>
      <c r="P4201" s="26"/>
      <c r="Q4201" s="26"/>
      <c r="R4201" s="26"/>
      <c r="S4201" s="26"/>
      <c r="T4201" s="26"/>
      <c r="U4201" s="26"/>
      <c r="V4201" s="26"/>
    </row>
    <row r="4202" spans="1:22" ht="14.5" x14ac:dyDescent="0.35">
      <c r="A4202" s="15">
        <v>35</v>
      </c>
      <c r="B4202" s="8">
        <v>180</v>
      </c>
      <c r="C4202" s="8">
        <v>1861111.1112000002</v>
      </c>
      <c r="D4202" s="8">
        <v>5499.9999989999997</v>
      </c>
      <c r="E4202" s="2">
        <v>1380</v>
      </c>
      <c r="F4202" s="2">
        <v>21467.12109375</v>
      </c>
      <c r="G4202" s="2">
        <v>684.56866455078102</v>
      </c>
      <c r="H4202" s="1">
        <v>21309.443827182331</v>
      </c>
      <c r="I4202" s="1">
        <v>692.84413233360988</v>
      </c>
      <c r="J4202" s="1">
        <f t="shared" si="401"/>
        <v>-0.73450587938210132</v>
      </c>
      <c r="K4202" s="1">
        <f t="shared" si="402"/>
        <v>1.2088586888883204</v>
      </c>
      <c r="L4202" s="26"/>
      <c r="M4202" s="26"/>
      <c r="N4202" s="2">
        <v>1.57821211611495E-14</v>
      </c>
      <c r="O4202" s="26"/>
      <c r="P4202" s="26"/>
      <c r="Q4202" s="26"/>
      <c r="R4202" s="26"/>
      <c r="S4202" s="26"/>
      <c r="T4202" s="26"/>
      <c r="U4202" s="26"/>
      <c r="V4202" s="26"/>
    </row>
    <row r="4203" spans="1:22" ht="14.5" x14ac:dyDescent="0.35">
      <c r="A4203" s="15">
        <v>35</v>
      </c>
      <c r="B4203" s="8">
        <v>180</v>
      </c>
      <c r="C4203" s="8">
        <v>1861111.1112000002</v>
      </c>
      <c r="D4203" s="8">
        <v>5499.9999989999997</v>
      </c>
      <c r="E4203" s="2">
        <v>1410</v>
      </c>
      <c r="F4203" s="2">
        <v>20831.83984375</v>
      </c>
      <c r="G4203" s="2">
        <v>694.91766357421898</v>
      </c>
      <c r="H4203" s="1">
        <v>20522.51232350932</v>
      </c>
      <c r="I4203" s="1">
        <v>699.82406168110435</v>
      </c>
      <c r="J4203" s="1">
        <f t="shared" si="401"/>
        <v>-1.484878544385916</v>
      </c>
      <c r="K4203" s="1">
        <f t="shared" si="402"/>
        <v>0.70604020649726373</v>
      </c>
      <c r="L4203" s="26"/>
      <c r="M4203" s="26"/>
      <c r="N4203" s="2">
        <v>0</v>
      </c>
      <c r="O4203" s="26"/>
      <c r="P4203" s="26"/>
      <c r="Q4203" s="26"/>
      <c r="R4203" s="26"/>
      <c r="S4203" s="26"/>
      <c r="T4203" s="26"/>
      <c r="U4203" s="26"/>
      <c r="V4203" s="26"/>
    </row>
    <row r="4204" spans="1:22" ht="14.5" x14ac:dyDescent="0.35">
      <c r="A4204" s="15">
        <v>35</v>
      </c>
      <c r="B4204" s="8">
        <v>180</v>
      </c>
      <c r="C4204" s="8">
        <v>1861111.1112000002</v>
      </c>
      <c r="D4204" s="8">
        <v>5499.9999989999997</v>
      </c>
      <c r="E4204" s="2">
        <v>1440</v>
      </c>
      <c r="F4204" s="2">
        <v>19880.80078125</v>
      </c>
      <c r="G4204" s="2">
        <v>707.253662109375</v>
      </c>
      <c r="H4204" s="1">
        <v>20757.655797972169</v>
      </c>
      <c r="I4204" s="1">
        <v>707.60259007763034</v>
      </c>
      <c r="J4204" s="1">
        <f t="shared" si="401"/>
        <v>4.4105618600089267</v>
      </c>
      <c r="K4204" s="1">
        <f t="shared" si="402"/>
        <v>4.9335618456137161E-2</v>
      </c>
      <c r="L4204" s="26"/>
      <c r="M4204" s="26"/>
      <c r="N4204" s="2">
        <v>1.0521763649695901E-14</v>
      </c>
      <c r="O4204" s="26"/>
      <c r="P4204" s="26"/>
      <c r="Q4204" s="26"/>
      <c r="R4204" s="26"/>
      <c r="S4204" s="26"/>
      <c r="T4204" s="26"/>
      <c r="U4204" s="26"/>
      <c r="V4204" s="26"/>
    </row>
    <row r="4205" spans="1:22" ht="14.5" x14ac:dyDescent="0.35">
      <c r="A4205" s="15">
        <v>35</v>
      </c>
      <c r="B4205" s="8">
        <v>180</v>
      </c>
      <c r="C4205" s="8">
        <v>1861111.1112000002</v>
      </c>
      <c r="D4205" s="8">
        <v>5499.9999989999997</v>
      </c>
      <c r="E4205" s="2">
        <v>1470</v>
      </c>
      <c r="F4205" s="2">
        <v>21089.34765625</v>
      </c>
      <c r="G4205" s="2">
        <v>808.1826171875</v>
      </c>
      <c r="H4205" s="1">
        <v>21710.52494935229</v>
      </c>
      <c r="I4205" s="1">
        <v>867.58855313405718</v>
      </c>
      <c r="J4205" s="1">
        <f t="shared" si="401"/>
        <v>2.9454552280482642</v>
      </c>
      <c r="K4205" s="1">
        <f t="shared" si="402"/>
        <v>7.3505584855674861</v>
      </c>
      <c r="L4205" s="26"/>
      <c r="M4205" s="26"/>
      <c r="N4205" s="2">
        <v>1861110</v>
      </c>
      <c r="O4205" s="26"/>
      <c r="P4205" s="26"/>
      <c r="Q4205" s="26"/>
      <c r="R4205" s="26"/>
      <c r="S4205" s="26"/>
      <c r="T4205" s="26"/>
      <c r="U4205" s="26"/>
      <c r="V4205" s="26"/>
    </row>
    <row r="4206" spans="1:22" ht="14.5" x14ac:dyDescent="0.35">
      <c r="A4206" s="15">
        <v>35</v>
      </c>
      <c r="B4206" s="8">
        <v>180</v>
      </c>
      <c r="C4206" s="8">
        <v>1861111.1112000002</v>
      </c>
      <c r="D4206" s="8">
        <v>5499.9999989999997</v>
      </c>
      <c r="E4206" s="2">
        <v>1500</v>
      </c>
      <c r="F4206" s="2">
        <v>22357.630859375</v>
      </c>
      <c r="G4206" s="2">
        <v>906.898193359375</v>
      </c>
      <c r="H4206" s="1">
        <v>22407.171192063619</v>
      </c>
      <c r="I4206" s="1">
        <v>872.49901559299508</v>
      </c>
      <c r="J4206" s="1">
        <f t="shared" si="401"/>
        <v>0.22158131601786288</v>
      </c>
      <c r="K4206" s="1">
        <f t="shared" si="402"/>
        <v>-3.793058362919091</v>
      </c>
      <c r="L4206" s="26"/>
      <c r="M4206" s="26"/>
      <c r="N4206" s="2">
        <v>1861110</v>
      </c>
      <c r="O4206" s="26"/>
      <c r="P4206" s="26"/>
      <c r="Q4206" s="26"/>
      <c r="R4206" s="26"/>
      <c r="S4206" s="26"/>
      <c r="T4206" s="26"/>
      <c r="U4206" s="26"/>
      <c r="V4206" s="26"/>
    </row>
    <row r="4207" spans="1:22" ht="14.5" x14ac:dyDescent="0.35">
      <c r="A4207" s="15">
        <v>35</v>
      </c>
      <c r="B4207" s="8">
        <v>180</v>
      </c>
      <c r="C4207" s="8">
        <v>1861111.1112000002</v>
      </c>
      <c r="D4207" s="8">
        <v>5499.9999989999997</v>
      </c>
      <c r="E4207" s="2">
        <v>1530</v>
      </c>
      <c r="F4207" s="2">
        <v>22542.025390625</v>
      </c>
      <c r="G4207" s="2">
        <v>886.47259521484398</v>
      </c>
      <c r="H4207" s="1">
        <v>22778.65235474172</v>
      </c>
      <c r="I4207" s="1">
        <v>859.52195516952202</v>
      </c>
      <c r="J4207" s="1">
        <f t="shared" si="401"/>
        <v>1.0497147439782888</v>
      </c>
      <c r="K4207" s="1">
        <f t="shared" si="402"/>
        <v>-3.0402113038576504</v>
      </c>
      <c r="L4207" s="26"/>
      <c r="M4207" s="26"/>
      <c r="N4207" s="2">
        <v>1861110</v>
      </c>
      <c r="O4207" s="26"/>
      <c r="P4207" s="26"/>
      <c r="Q4207" s="26"/>
      <c r="R4207" s="26"/>
      <c r="S4207" s="26"/>
      <c r="T4207" s="26"/>
      <c r="U4207" s="26"/>
      <c r="V4207" s="26"/>
    </row>
    <row r="4208" spans="1:22" ht="14.5" x14ac:dyDescent="0.35">
      <c r="A4208" s="15">
        <v>35</v>
      </c>
      <c r="B4208" s="8">
        <v>180</v>
      </c>
      <c r="C4208" s="8">
        <v>1861111.1112000002</v>
      </c>
      <c r="D4208" s="8">
        <v>5499.9999989999997</v>
      </c>
      <c r="E4208" s="2">
        <v>1560</v>
      </c>
      <c r="F4208" s="2">
        <v>23083.4921875</v>
      </c>
      <c r="G4208" s="2">
        <v>860.619140625</v>
      </c>
      <c r="H4208" s="1">
        <v>23152.140640504171</v>
      </c>
      <c r="I4208" s="1">
        <v>839.01933266262972</v>
      </c>
      <c r="J4208" s="1">
        <f t="shared" si="401"/>
        <v>0.29739197365182352</v>
      </c>
      <c r="K4208" s="1">
        <f t="shared" si="402"/>
        <v>-2.5097986952374818</v>
      </c>
      <c r="L4208" s="26"/>
      <c r="M4208" s="26"/>
      <c r="N4208" s="2">
        <v>1861110</v>
      </c>
      <c r="O4208" s="26"/>
      <c r="P4208" s="26"/>
      <c r="Q4208" s="26"/>
      <c r="R4208" s="26"/>
      <c r="S4208" s="26"/>
      <c r="T4208" s="26"/>
      <c r="U4208" s="26"/>
      <c r="V4208" s="26"/>
    </row>
    <row r="4209" spans="1:22" ht="14.5" x14ac:dyDescent="0.35">
      <c r="A4209" s="15">
        <v>35</v>
      </c>
      <c r="B4209" s="8">
        <v>180</v>
      </c>
      <c r="C4209" s="8">
        <v>1861111.1112000002</v>
      </c>
      <c r="D4209" s="8">
        <v>5499.9999989999997</v>
      </c>
      <c r="E4209" s="2">
        <v>1590</v>
      </c>
      <c r="F4209" s="2">
        <v>23959.625</v>
      </c>
      <c r="G4209" s="2">
        <v>783.28692626953102</v>
      </c>
      <c r="H4209" s="1">
        <v>23901.564379674921</v>
      </c>
      <c r="I4209" s="1">
        <v>818.69779837547253</v>
      </c>
      <c r="J4209" s="1">
        <f t="shared" si="401"/>
        <v>-0.24232691590573338</v>
      </c>
      <c r="K4209" s="1">
        <f t="shared" si="402"/>
        <v>4.5208046908926107</v>
      </c>
      <c r="L4209" s="26"/>
      <c r="M4209" s="26"/>
      <c r="N4209" s="2">
        <v>1861110</v>
      </c>
      <c r="O4209" s="26"/>
      <c r="P4209" s="26"/>
      <c r="Q4209" s="26"/>
      <c r="R4209" s="26"/>
      <c r="S4209" s="26"/>
      <c r="T4209" s="26"/>
      <c r="U4209" s="26"/>
      <c r="V4209" s="26"/>
    </row>
    <row r="4210" spans="1:22" ht="14.5" x14ac:dyDescent="0.35">
      <c r="A4210" s="15">
        <v>35</v>
      </c>
      <c r="B4210" s="8">
        <v>180</v>
      </c>
      <c r="C4210" s="8">
        <v>1861111.1112000002</v>
      </c>
      <c r="D4210" s="8">
        <v>5499.9999989999997</v>
      </c>
      <c r="E4210" s="2">
        <v>1620</v>
      </c>
      <c r="F4210" s="2">
        <v>26962.189453125</v>
      </c>
      <c r="G4210" s="2">
        <v>773.64141845703102</v>
      </c>
      <c r="H4210" s="1">
        <v>25814.14101205557</v>
      </c>
      <c r="I4210" s="1">
        <v>798.37171366638347</v>
      </c>
      <c r="J4210" s="1">
        <f t="shared" si="401"/>
        <v>-4.2579941182646328</v>
      </c>
      <c r="K4210" s="1">
        <f t="shared" si="402"/>
        <v>3.196609516935526</v>
      </c>
      <c r="L4210" s="26"/>
      <c r="M4210" s="26"/>
      <c r="N4210" s="2">
        <v>1861110</v>
      </c>
      <c r="O4210" s="26"/>
      <c r="P4210" s="26"/>
      <c r="Q4210" s="26"/>
      <c r="R4210" s="26"/>
      <c r="S4210" s="26"/>
      <c r="T4210" s="26"/>
      <c r="U4210" s="26"/>
      <c r="V4210" s="26"/>
    </row>
    <row r="4211" spans="1:22" ht="14.5" x14ac:dyDescent="0.35">
      <c r="A4211" s="15">
        <v>35</v>
      </c>
      <c r="B4211" s="8">
        <v>180</v>
      </c>
      <c r="C4211" s="8">
        <v>1861111.1112000002</v>
      </c>
      <c r="D4211" s="8">
        <v>5499.9999989999997</v>
      </c>
      <c r="E4211" s="2">
        <v>1650</v>
      </c>
      <c r="F4211" s="2">
        <v>26334.328125</v>
      </c>
      <c r="G4211" s="2">
        <v>697.06573486328102</v>
      </c>
      <c r="H4211" s="1">
        <v>25727.90527509664</v>
      </c>
      <c r="I4211" s="1">
        <v>723.96915764577454</v>
      </c>
      <c r="J4211" s="1">
        <f t="shared" si="401"/>
        <v>-2.3027845898512354</v>
      </c>
      <c r="K4211" s="1">
        <f t="shared" si="402"/>
        <v>3.8595244948842913</v>
      </c>
      <c r="L4211" s="26"/>
      <c r="M4211" s="26"/>
      <c r="N4211" s="2">
        <v>0</v>
      </c>
      <c r="O4211" s="26"/>
      <c r="P4211" s="26"/>
      <c r="Q4211" s="26"/>
      <c r="R4211" s="26"/>
      <c r="S4211" s="26"/>
      <c r="T4211" s="26"/>
      <c r="U4211" s="26"/>
      <c r="V4211" s="26"/>
    </row>
    <row r="4212" spans="1:22" ht="14.5" x14ac:dyDescent="0.35">
      <c r="A4212" s="15">
        <v>35</v>
      </c>
      <c r="B4212" s="8">
        <v>180</v>
      </c>
      <c r="C4212" s="8">
        <v>1861111.1112000002</v>
      </c>
      <c r="D4212" s="8">
        <v>5499.9999989999997</v>
      </c>
      <c r="E4212" s="2">
        <v>1680</v>
      </c>
      <c r="F4212" s="2">
        <v>26373.537109375</v>
      </c>
      <c r="G4212" s="2">
        <v>668.61706542968705</v>
      </c>
      <c r="H4212" s="1">
        <v>25994.967762457771</v>
      </c>
      <c r="I4212" s="1">
        <v>673.43170734239936</v>
      </c>
      <c r="J4212" s="1">
        <f t="shared" si="401"/>
        <v>-1.4354136320329185</v>
      </c>
      <c r="K4212" s="1">
        <f t="shared" si="402"/>
        <v>0.72008959412637585</v>
      </c>
      <c r="L4212" s="26"/>
      <c r="M4212" s="26"/>
      <c r="N4212" s="2">
        <v>7.3645564202095395E-14</v>
      </c>
      <c r="O4212" s="26"/>
      <c r="P4212" s="26"/>
      <c r="Q4212" s="26"/>
      <c r="R4212" s="26"/>
      <c r="S4212" s="26"/>
      <c r="T4212" s="26"/>
      <c r="U4212" s="26"/>
      <c r="V4212" s="26"/>
    </row>
    <row r="4213" spans="1:22" ht="14.5" x14ac:dyDescent="0.35">
      <c r="A4213" s="15">
        <v>35</v>
      </c>
      <c r="B4213" s="8">
        <v>180</v>
      </c>
      <c r="C4213" s="8">
        <v>1861111.1112000002</v>
      </c>
      <c r="D4213" s="8">
        <v>5499.9999989999997</v>
      </c>
      <c r="E4213" s="2">
        <v>1710</v>
      </c>
      <c r="F4213" s="2">
        <v>28478.271484375</v>
      </c>
      <c r="G4213" s="2">
        <v>669.84893798828102</v>
      </c>
      <c r="H4213" s="1">
        <v>26331.36976099839</v>
      </c>
      <c r="I4213" s="1">
        <v>639.58831568762776</v>
      </c>
      <c r="J4213" s="1">
        <f t="shared" si="401"/>
        <v>-7.5387360660373561</v>
      </c>
      <c r="K4213" s="1">
        <f t="shared" si="402"/>
        <v>-4.5175293390078757</v>
      </c>
      <c r="L4213" s="26"/>
      <c r="M4213" s="26"/>
      <c r="N4213" s="2">
        <v>0</v>
      </c>
      <c r="O4213" s="26"/>
      <c r="P4213" s="26"/>
      <c r="Q4213" s="26"/>
      <c r="R4213" s="26"/>
      <c r="S4213" s="26"/>
      <c r="T4213" s="26"/>
      <c r="U4213" s="26"/>
      <c r="V4213" s="26"/>
    </row>
    <row r="4214" spans="1:22" ht="14.5" x14ac:dyDescent="0.35">
      <c r="A4214" s="15">
        <v>35</v>
      </c>
      <c r="B4214" s="8">
        <v>180</v>
      </c>
      <c r="C4214" s="8">
        <v>1861111.1112000002</v>
      </c>
      <c r="D4214" s="8">
        <v>5499.9999989999997</v>
      </c>
      <c r="E4214" s="2">
        <v>1740</v>
      </c>
      <c r="F4214" s="2">
        <v>27554.55859375</v>
      </c>
      <c r="G4214" s="2">
        <v>651.57373046875</v>
      </c>
      <c r="H4214" s="1">
        <v>26114.036022543951</v>
      </c>
      <c r="I4214" s="1">
        <v>622.49038387613825</v>
      </c>
      <c r="J4214" s="1">
        <f t="shared" si="401"/>
        <v>-5.227892024852804</v>
      </c>
      <c r="K4214" s="1">
        <f t="shared" si="402"/>
        <v>-4.4635541969577011</v>
      </c>
      <c r="L4214" s="26"/>
      <c r="M4214" s="26"/>
      <c r="N4214" s="2">
        <v>0</v>
      </c>
      <c r="O4214" s="26"/>
      <c r="P4214" s="26"/>
      <c r="Q4214" s="26"/>
      <c r="R4214" s="26"/>
      <c r="S4214" s="26"/>
      <c r="T4214" s="26"/>
      <c r="U4214" s="26"/>
      <c r="V4214" s="26"/>
    </row>
    <row r="4215" spans="1:22" ht="14.5" x14ac:dyDescent="0.35">
      <c r="A4215" s="15">
        <v>35</v>
      </c>
      <c r="B4215" s="8">
        <v>180</v>
      </c>
      <c r="C4215" s="8">
        <v>1861111.1112000002</v>
      </c>
      <c r="D4215" s="8">
        <v>5499.9999989999997</v>
      </c>
      <c r="E4215" s="2">
        <v>1770</v>
      </c>
      <c r="F4215" s="2">
        <v>26588.4453125</v>
      </c>
      <c r="G4215" s="2">
        <v>632.722412109375</v>
      </c>
      <c r="H4215" s="1">
        <v>25709.566371577559</v>
      </c>
      <c r="I4215" s="1">
        <v>615.60791713716276</v>
      </c>
      <c r="J4215" s="1">
        <f t="shared" si="401"/>
        <v>-3.3054920308155609</v>
      </c>
      <c r="K4215" s="1">
        <f t="shared" si="402"/>
        <v>-2.7048978579968113</v>
      </c>
      <c r="L4215" s="26"/>
      <c r="M4215" s="26"/>
      <c r="N4215" s="2">
        <v>0</v>
      </c>
      <c r="O4215" s="26"/>
      <c r="P4215" s="26"/>
      <c r="Q4215" s="26"/>
      <c r="R4215" s="26"/>
      <c r="S4215" s="26"/>
      <c r="T4215" s="26"/>
      <c r="U4215" s="26"/>
      <c r="V4215" s="26"/>
    </row>
    <row r="4216" spans="1:22" ht="14.5" x14ac:dyDescent="0.35">
      <c r="A4216" s="15">
        <v>35</v>
      </c>
      <c r="B4216" s="8">
        <v>180</v>
      </c>
      <c r="C4216" s="8">
        <v>1861111.1112000002</v>
      </c>
      <c r="D4216" s="8">
        <v>5499.9999989999997</v>
      </c>
      <c r="E4216" s="2">
        <v>1800</v>
      </c>
      <c r="F4216" s="2">
        <v>25156.38671875</v>
      </c>
      <c r="G4216" s="2">
        <v>612.737060546875</v>
      </c>
      <c r="H4216" s="1">
        <v>25241.86213144959</v>
      </c>
      <c r="I4216" s="1">
        <v>614.52120208724511</v>
      </c>
      <c r="J4216" s="1">
        <f t="shared" si="401"/>
        <v>0.33977619145074739</v>
      </c>
      <c r="K4216" s="1">
        <f t="shared" si="402"/>
        <v>0.29117571879490162</v>
      </c>
      <c r="L4216" s="26"/>
      <c r="M4216" s="26"/>
      <c r="N4216" s="2">
        <v>1.1572790252142899E-13</v>
      </c>
      <c r="O4216" s="26"/>
      <c r="P4216" s="26"/>
      <c r="Q4216" s="26"/>
      <c r="R4216" s="26"/>
      <c r="S4216" s="26"/>
      <c r="T4216" s="26"/>
      <c r="U4216" s="26"/>
      <c r="V4216" s="26"/>
    </row>
    <row r="4217" spans="1:22" ht="14.5" x14ac:dyDescent="0.35">
      <c r="A4217" s="15">
        <v>35</v>
      </c>
      <c r="B4217" s="8">
        <v>180</v>
      </c>
      <c r="C4217" s="8">
        <v>1861111.1112000002</v>
      </c>
      <c r="D4217" s="8">
        <v>5499.9999989999997</v>
      </c>
      <c r="E4217" s="2">
        <v>1830</v>
      </c>
      <c r="F4217" s="2">
        <v>26480.28125</v>
      </c>
      <c r="G4217" s="2">
        <v>678.07550048828102</v>
      </c>
      <c r="H4217" s="1">
        <v>25691.92931128318</v>
      </c>
      <c r="I4217" s="1">
        <v>665.52437414547728</v>
      </c>
      <c r="J4217" s="1">
        <f t="shared" si="401"/>
        <v>-2.9771282686690492</v>
      </c>
      <c r="K4217" s="1">
        <f t="shared" si="402"/>
        <v>-1.8509924534606685</v>
      </c>
      <c r="L4217" s="26"/>
      <c r="M4217" s="26"/>
      <c r="N4217" s="2">
        <v>1861110</v>
      </c>
      <c r="O4217" s="26"/>
      <c r="P4217" s="26"/>
      <c r="Q4217" s="26"/>
      <c r="R4217" s="26"/>
      <c r="S4217" s="26"/>
      <c r="T4217" s="26"/>
      <c r="U4217" s="26"/>
      <c r="V4217" s="26"/>
    </row>
    <row r="4218" spans="1:22" ht="14.5" x14ac:dyDescent="0.35">
      <c r="A4218" s="15">
        <v>35</v>
      </c>
      <c r="B4218" s="8">
        <v>180</v>
      </c>
      <c r="C4218" s="8">
        <v>1861111.1112000002</v>
      </c>
      <c r="D4218" s="8">
        <v>5499.9999989999997</v>
      </c>
      <c r="E4218" s="2">
        <v>1860</v>
      </c>
      <c r="F4218" s="2">
        <v>26213.802734375</v>
      </c>
      <c r="G4218" s="2">
        <v>679.84246826171898</v>
      </c>
      <c r="H4218" s="1">
        <v>26319.15434677829</v>
      </c>
      <c r="I4218" s="1">
        <v>675.77257439617415</v>
      </c>
      <c r="J4218" s="1">
        <f t="shared" si="401"/>
        <v>0.40189366445921793</v>
      </c>
      <c r="K4218" s="1">
        <f t="shared" si="402"/>
        <v>-0.59865249017924549</v>
      </c>
      <c r="L4218" s="26"/>
      <c r="M4218" s="26"/>
      <c r="N4218" s="2">
        <v>1861110</v>
      </c>
      <c r="O4218" s="26"/>
      <c r="P4218" s="26"/>
      <c r="Q4218" s="26"/>
      <c r="R4218" s="26"/>
      <c r="S4218" s="26"/>
      <c r="T4218" s="26"/>
      <c r="U4218" s="26"/>
      <c r="V4218" s="26"/>
    </row>
    <row r="4219" spans="1:22" ht="14.5" x14ac:dyDescent="0.35">
      <c r="A4219" s="15">
        <v>35</v>
      </c>
      <c r="B4219" s="8">
        <v>180</v>
      </c>
      <c r="C4219" s="8">
        <v>1861111.1112000002</v>
      </c>
      <c r="D4219" s="8">
        <v>5499.9999989999997</v>
      </c>
      <c r="E4219" s="2">
        <v>1890</v>
      </c>
      <c r="F4219" s="2">
        <v>26392.673828125</v>
      </c>
      <c r="G4219" s="2">
        <v>688.58636474609398</v>
      </c>
      <c r="H4219" s="1">
        <v>27109.81230376332</v>
      </c>
      <c r="I4219" s="1">
        <v>671.55136156127378</v>
      </c>
      <c r="J4219" s="1">
        <f t="shared" si="401"/>
        <v>2.7171876571069906</v>
      </c>
      <c r="K4219" s="1">
        <f t="shared" si="402"/>
        <v>-2.473909455221583</v>
      </c>
      <c r="L4219" s="26"/>
      <c r="M4219" s="26"/>
      <c r="N4219" s="2">
        <v>1861110</v>
      </c>
      <c r="O4219" s="26"/>
      <c r="P4219" s="26"/>
      <c r="Q4219" s="26"/>
      <c r="R4219" s="26"/>
      <c r="S4219" s="26"/>
      <c r="T4219" s="26"/>
      <c r="U4219" s="26"/>
      <c r="V4219" s="26"/>
    </row>
    <row r="4220" spans="1:22" ht="14.5" x14ac:dyDescent="0.35">
      <c r="A4220" s="15">
        <v>35</v>
      </c>
      <c r="B4220" s="8">
        <v>180</v>
      </c>
      <c r="C4220" s="8">
        <v>1861111.1112000002</v>
      </c>
      <c r="D4220" s="8">
        <v>5499.9999989999997</v>
      </c>
      <c r="E4220" s="2">
        <v>1920</v>
      </c>
      <c r="F4220" s="2">
        <v>27870.6171875</v>
      </c>
      <c r="G4220" s="2">
        <v>695.973876953125</v>
      </c>
      <c r="H4220" s="1">
        <v>28081.568093454262</v>
      </c>
      <c r="I4220" s="1">
        <v>657.71362133241394</v>
      </c>
      <c r="J4220" s="1">
        <f t="shared" si="401"/>
        <v>0.75689355759539201</v>
      </c>
      <c r="K4220" s="1">
        <f t="shared" si="402"/>
        <v>-5.4973694972876057</v>
      </c>
      <c r="L4220" s="26"/>
      <c r="M4220" s="26"/>
      <c r="N4220" s="2">
        <v>1861110</v>
      </c>
      <c r="O4220" s="26"/>
      <c r="P4220" s="26"/>
      <c r="Q4220" s="26"/>
      <c r="R4220" s="26"/>
      <c r="S4220" s="26"/>
      <c r="T4220" s="26"/>
      <c r="U4220" s="26"/>
      <c r="V4220" s="26"/>
    </row>
    <row r="4221" spans="1:22" ht="14.5" x14ac:dyDescent="0.35">
      <c r="A4221" s="15">
        <v>35</v>
      </c>
      <c r="B4221" s="8">
        <v>180</v>
      </c>
      <c r="C4221" s="8">
        <v>1861111.1112000002</v>
      </c>
      <c r="D4221" s="8">
        <v>5499.9999989999997</v>
      </c>
      <c r="E4221" s="2">
        <v>1950</v>
      </c>
      <c r="F4221" s="2">
        <v>29711.255859375</v>
      </c>
      <c r="G4221" s="2">
        <v>639.86395263671898</v>
      </c>
      <c r="H4221" s="1">
        <v>29431.517117932392</v>
      </c>
      <c r="I4221" s="1">
        <v>640.09420188096442</v>
      </c>
      <c r="J4221" s="1">
        <f t="shared" si="401"/>
        <v>-0.94152446051633498</v>
      </c>
      <c r="K4221" s="1">
        <f t="shared" si="402"/>
        <v>3.5984093696268218E-2</v>
      </c>
      <c r="L4221" s="26"/>
      <c r="M4221" s="26"/>
      <c r="N4221" s="2">
        <v>1861110</v>
      </c>
      <c r="O4221" s="26"/>
      <c r="P4221" s="26"/>
      <c r="Q4221" s="26"/>
      <c r="R4221" s="26"/>
      <c r="S4221" s="26"/>
      <c r="T4221" s="26"/>
      <c r="U4221" s="26"/>
      <c r="V4221" s="26"/>
    </row>
    <row r="4222" spans="1:22" ht="14.5" x14ac:dyDescent="0.35">
      <c r="A4222" s="15">
        <v>35</v>
      </c>
      <c r="B4222" s="8">
        <v>180</v>
      </c>
      <c r="C4222" s="8">
        <v>1861111.1112000002</v>
      </c>
      <c r="D4222" s="8">
        <v>5499.9999989999997</v>
      </c>
      <c r="E4222" s="2">
        <v>1980</v>
      </c>
      <c r="F4222" s="2">
        <v>31865.962890625</v>
      </c>
      <c r="G4222" s="2">
        <v>622.75866699218795</v>
      </c>
      <c r="H4222" s="1">
        <v>31084.595573262392</v>
      </c>
      <c r="I4222" s="1">
        <v>621.76231636704972</v>
      </c>
      <c r="J4222" s="1">
        <f t="shared" si="401"/>
        <v>-2.4520436430699779</v>
      </c>
      <c r="K4222" s="1">
        <f t="shared" si="402"/>
        <v>-0.15998984485441656</v>
      </c>
      <c r="L4222" s="26"/>
      <c r="M4222" s="26"/>
      <c r="N4222" s="2">
        <v>1861110</v>
      </c>
      <c r="O4222" s="26"/>
      <c r="P4222" s="26"/>
      <c r="Q4222" s="26"/>
      <c r="R4222" s="26"/>
      <c r="S4222" s="26"/>
      <c r="T4222" s="26"/>
      <c r="U4222" s="26"/>
      <c r="V4222" s="26"/>
    </row>
    <row r="4223" spans="1:22" ht="14.5" x14ac:dyDescent="0.35">
      <c r="A4223" s="15">
        <v>35</v>
      </c>
      <c r="B4223" s="8">
        <v>180</v>
      </c>
      <c r="C4223" s="8">
        <v>1861111.1112000002</v>
      </c>
      <c r="D4223" s="8">
        <v>5499.9999989999997</v>
      </c>
      <c r="E4223" s="2">
        <v>2010</v>
      </c>
      <c r="F4223" s="2">
        <v>29725.548828125</v>
      </c>
      <c r="G4223" s="2">
        <v>538.91766357421898</v>
      </c>
      <c r="H4223" s="1">
        <v>30737.634361973669</v>
      </c>
      <c r="I4223" s="1">
        <v>550.47517421903615</v>
      </c>
      <c r="J4223" s="1">
        <f t="shared" si="401"/>
        <v>3.4047665181915105</v>
      </c>
      <c r="K4223" s="1">
        <f t="shared" si="402"/>
        <v>2.1445781843863214</v>
      </c>
      <c r="L4223" s="26"/>
      <c r="M4223" s="26"/>
      <c r="N4223" s="2">
        <v>0</v>
      </c>
      <c r="O4223" s="26"/>
      <c r="P4223" s="26"/>
      <c r="Q4223" s="26"/>
      <c r="R4223" s="26"/>
      <c r="S4223" s="26"/>
      <c r="T4223" s="26"/>
      <c r="U4223" s="26"/>
      <c r="V4223" s="26"/>
    </row>
    <row r="4224" spans="1:22" ht="14.5" x14ac:dyDescent="0.35">
      <c r="A4224" s="15">
        <v>35</v>
      </c>
      <c r="B4224" s="8">
        <v>180</v>
      </c>
      <c r="C4224" s="8">
        <v>1861111.1112000002</v>
      </c>
      <c r="D4224" s="8">
        <v>5499.9999989999997</v>
      </c>
      <c r="E4224" s="2">
        <v>2040</v>
      </c>
      <c r="F4224" s="2">
        <v>29315.62890625</v>
      </c>
      <c r="G4224" s="2">
        <v>512.37005615234398</v>
      </c>
      <c r="H4224" s="1">
        <v>30493.301940106161</v>
      </c>
      <c r="I4224" s="1">
        <v>519.78216039313168</v>
      </c>
      <c r="J4224" s="1">
        <f t="shared" si="401"/>
        <v>4.0172190663973266</v>
      </c>
      <c r="K4224" s="1">
        <f t="shared" si="402"/>
        <v>1.4466310339150348</v>
      </c>
      <c r="L4224" s="26"/>
      <c r="M4224" s="26"/>
      <c r="N4224" s="2">
        <v>0</v>
      </c>
      <c r="O4224" s="26"/>
      <c r="P4224" s="26"/>
      <c r="Q4224" s="26"/>
      <c r="R4224" s="26"/>
      <c r="S4224" s="26"/>
      <c r="T4224" s="26"/>
      <c r="U4224" s="26"/>
      <c r="V4224" s="26"/>
    </row>
    <row r="4225" spans="1:22" ht="14.5" x14ac:dyDescent="0.35">
      <c r="A4225" s="15">
        <v>35</v>
      </c>
      <c r="B4225" s="8">
        <v>180</v>
      </c>
      <c r="C4225" s="8">
        <v>1861111.1112000002</v>
      </c>
      <c r="D4225" s="8">
        <v>5499.9999989999997</v>
      </c>
      <c r="E4225" s="2">
        <v>2070</v>
      </c>
      <c r="F4225" s="2">
        <v>28912.52734375</v>
      </c>
      <c r="G4225" s="2">
        <v>493.95846557617199</v>
      </c>
      <c r="H4225" s="1">
        <v>30287.999799789159</v>
      </c>
      <c r="I4225" s="1">
        <v>505.44582393260129</v>
      </c>
      <c r="J4225" s="1">
        <f t="shared" si="401"/>
        <v>4.757358081103531</v>
      </c>
      <c r="K4225" s="1">
        <f t="shared" si="402"/>
        <v>2.3255717144213746</v>
      </c>
      <c r="L4225" s="26"/>
      <c r="M4225" s="26"/>
      <c r="N4225" s="2">
        <v>0</v>
      </c>
      <c r="O4225" s="26"/>
      <c r="P4225" s="26"/>
      <c r="Q4225" s="26"/>
      <c r="R4225" s="26"/>
      <c r="S4225" s="26"/>
      <c r="T4225" s="26"/>
      <c r="U4225" s="26"/>
      <c r="V4225" s="26"/>
    </row>
    <row r="4226" spans="1:22" ht="14.5" x14ac:dyDescent="0.35">
      <c r="A4226" s="15">
        <v>35</v>
      </c>
      <c r="B4226" s="8">
        <v>180</v>
      </c>
      <c r="C4226" s="8">
        <v>1861111.1112000002</v>
      </c>
      <c r="D4226" s="8">
        <v>5499.9999989999997</v>
      </c>
      <c r="E4226" s="2">
        <v>2100</v>
      </c>
      <c r="F4226" s="2">
        <v>29703.93359375</v>
      </c>
      <c r="G4226" s="2">
        <v>479.99319458007801</v>
      </c>
      <c r="H4226" s="1">
        <v>30074.884547595251</v>
      </c>
      <c r="I4226" s="1">
        <v>495.19725221888962</v>
      </c>
      <c r="J4226" s="1">
        <f t="shared" si="401"/>
        <v>1.2488277105605399</v>
      </c>
      <c r="K4226" s="1">
        <f t="shared" si="402"/>
        <v>3.1675569175752325</v>
      </c>
      <c r="L4226" s="26"/>
      <c r="M4226" s="26"/>
      <c r="N4226" s="2">
        <v>1.05217805903548E-14</v>
      </c>
      <c r="O4226" s="26"/>
      <c r="P4226" s="26"/>
      <c r="Q4226" s="26"/>
      <c r="R4226" s="26"/>
      <c r="S4226" s="26"/>
      <c r="T4226" s="26"/>
      <c r="U4226" s="26"/>
      <c r="V4226" s="26"/>
    </row>
    <row r="4227" spans="1:22" ht="14.5" x14ac:dyDescent="0.35">
      <c r="A4227" s="15">
        <v>35</v>
      </c>
      <c r="B4227" s="8">
        <v>180</v>
      </c>
      <c r="C4227" s="8">
        <v>1861111.1112000002</v>
      </c>
      <c r="D4227" s="8">
        <v>5499.9999989999997</v>
      </c>
      <c r="E4227" s="2">
        <v>2130</v>
      </c>
      <c r="F4227" s="2">
        <v>29235.009765625</v>
      </c>
      <c r="G4227" s="2">
        <v>469.5322265625</v>
      </c>
      <c r="H4227" s="1">
        <v>29775.826921483411</v>
      </c>
      <c r="I4227" s="1">
        <v>486.92634959619193</v>
      </c>
      <c r="J4227" s="1">
        <f t="shared" si="401"/>
        <v>1.8498955881804164</v>
      </c>
      <c r="K4227" s="1">
        <f t="shared" si="402"/>
        <v>3.7045642555861011</v>
      </c>
      <c r="L4227" s="26"/>
      <c r="M4227" s="26"/>
      <c r="N4227" s="2">
        <v>8.1535906498730894E-14</v>
      </c>
      <c r="O4227" s="26"/>
      <c r="P4227" s="26"/>
      <c r="Q4227" s="26"/>
      <c r="R4227" s="26"/>
      <c r="S4227" s="26"/>
      <c r="T4227" s="26"/>
      <c r="U4227" s="26"/>
      <c r="V4227" s="26"/>
    </row>
    <row r="4228" spans="1:22" ht="14.5" x14ac:dyDescent="0.35">
      <c r="A4228" s="15">
        <v>35</v>
      </c>
      <c r="B4228" s="8">
        <v>180</v>
      </c>
      <c r="C4228" s="8">
        <v>1861111.1112000002</v>
      </c>
      <c r="D4228" s="8">
        <v>5499.9999989999997</v>
      </c>
      <c r="E4228" s="2">
        <v>2160</v>
      </c>
      <c r="F4228" s="2">
        <v>28596.224609375</v>
      </c>
      <c r="G4228" s="2">
        <v>464.49179077148398</v>
      </c>
      <c r="H4228" s="1">
        <v>29344.687227979019</v>
      </c>
      <c r="I4228" s="1">
        <v>480.17463783844039</v>
      </c>
      <c r="J4228" s="1">
        <f t="shared" si="401"/>
        <v>2.6173476702887633</v>
      </c>
      <c r="K4228" s="1">
        <f t="shared" si="402"/>
        <v>3.3763453689694813</v>
      </c>
      <c r="L4228" s="26"/>
      <c r="M4228" s="26"/>
      <c r="N4228" s="2">
        <v>0</v>
      </c>
      <c r="O4228" s="26"/>
      <c r="P4228" s="26"/>
      <c r="Q4228" s="26"/>
      <c r="R4228" s="26"/>
      <c r="S4228" s="26"/>
      <c r="T4228" s="26"/>
      <c r="U4228" s="26"/>
      <c r="V4228" s="26"/>
    </row>
    <row r="4229" spans="1:22" ht="14.5" x14ac:dyDescent="0.35">
      <c r="A4229" s="15">
        <v>35</v>
      </c>
      <c r="B4229" s="8">
        <v>180</v>
      </c>
      <c r="C4229" s="8">
        <v>1861111.1112000002</v>
      </c>
      <c r="D4229" s="8">
        <v>5499.9999989999997</v>
      </c>
      <c r="E4229" s="2">
        <v>2190</v>
      </c>
      <c r="F4229" s="2">
        <v>30551.61328125</v>
      </c>
      <c r="G4229" s="2">
        <v>483.23648071289102</v>
      </c>
      <c r="H4229" s="1">
        <v>31049.462564009791</v>
      </c>
      <c r="I4229" s="1">
        <v>497.73151220476598</v>
      </c>
      <c r="J4229" s="1">
        <f t="shared" si="401"/>
        <v>1.62953516783786</v>
      </c>
      <c r="K4229" s="1">
        <f t="shared" si="402"/>
        <v>2.9995731014536129</v>
      </c>
      <c r="L4229" s="26"/>
      <c r="M4229" s="26"/>
      <c r="N4229" s="2">
        <v>1861110</v>
      </c>
      <c r="O4229" s="26"/>
      <c r="P4229" s="26"/>
      <c r="Q4229" s="26"/>
      <c r="R4229" s="26"/>
      <c r="S4229" s="26"/>
      <c r="T4229" s="26"/>
      <c r="U4229" s="26"/>
      <c r="V4229" s="26"/>
    </row>
    <row r="4230" spans="1:22" ht="14.5" x14ac:dyDescent="0.35">
      <c r="A4230" s="15">
        <v>35</v>
      </c>
      <c r="B4230" s="8">
        <v>180</v>
      </c>
      <c r="C4230" s="8">
        <v>1861111.1112000002</v>
      </c>
      <c r="D4230" s="8">
        <v>5499.9999989999997</v>
      </c>
      <c r="E4230" s="2">
        <v>2220</v>
      </c>
      <c r="F4230" s="2">
        <v>31542.49609375</v>
      </c>
      <c r="G4230" s="2">
        <v>482.9345703125</v>
      </c>
      <c r="H4230" s="1">
        <v>32217.329689884958</v>
      </c>
      <c r="I4230" s="1">
        <v>498.90863206592059</v>
      </c>
      <c r="J4230" s="1">
        <f t="shared" si="401"/>
        <v>2.1394425923973519</v>
      </c>
      <c r="K4230" s="1">
        <f t="shared" si="402"/>
        <v>3.307707241393798</v>
      </c>
      <c r="L4230" s="26"/>
      <c r="M4230" s="26"/>
      <c r="N4230" s="2">
        <v>1861110</v>
      </c>
      <c r="O4230" s="26"/>
      <c r="P4230" s="26"/>
      <c r="Q4230" s="26"/>
      <c r="R4230" s="26"/>
      <c r="S4230" s="26"/>
      <c r="T4230" s="26"/>
      <c r="U4230" s="26"/>
      <c r="V4230" s="26"/>
    </row>
    <row r="4231" spans="1:22" ht="14.5" x14ac:dyDescent="0.35">
      <c r="A4231" s="15">
        <v>35</v>
      </c>
      <c r="B4231" s="8">
        <v>180</v>
      </c>
      <c r="C4231" s="8">
        <v>1861111.1112000002</v>
      </c>
      <c r="D4231" s="8">
        <v>5499.9999989999997</v>
      </c>
      <c r="E4231" s="2">
        <v>2250</v>
      </c>
      <c r="F4231" s="2">
        <v>32216.060546875</v>
      </c>
      <c r="G4231" s="2">
        <v>475.40930175781199</v>
      </c>
      <c r="H4231" s="1">
        <v>33188.164542434519</v>
      </c>
      <c r="I4231" s="1">
        <v>493.99612656040102</v>
      </c>
      <c r="J4231" s="1">
        <f t="shared" si="401"/>
        <v>3.0174514793485949</v>
      </c>
      <c r="K4231" s="1">
        <f t="shared" si="402"/>
        <v>3.9096468524837009</v>
      </c>
      <c r="L4231" s="26"/>
      <c r="M4231" s="26"/>
      <c r="N4231" s="2">
        <v>1861110</v>
      </c>
      <c r="O4231" s="26"/>
      <c r="P4231" s="26"/>
      <c r="Q4231" s="26"/>
      <c r="R4231" s="26"/>
      <c r="S4231" s="26"/>
      <c r="T4231" s="26"/>
      <c r="U4231" s="26"/>
      <c r="V4231" s="26"/>
    </row>
    <row r="4232" spans="1:22" ht="14.5" x14ac:dyDescent="0.35">
      <c r="A4232" s="15">
        <v>35</v>
      </c>
      <c r="B4232" s="8">
        <v>180</v>
      </c>
      <c r="C4232" s="8">
        <v>1861111.1112000002</v>
      </c>
      <c r="D4232" s="8">
        <v>5499.9999989999997</v>
      </c>
      <c r="E4232" s="2">
        <v>2280</v>
      </c>
      <c r="F4232" s="2">
        <v>32908.64453125</v>
      </c>
      <c r="G4232" s="2">
        <v>470.7197265625</v>
      </c>
      <c r="H4232" s="1">
        <v>34318.440351042576</v>
      </c>
      <c r="I4232" s="1">
        <v>486.81955397942511</v>
      </c>
      <c r="J4232" s="1">
        <f t="shared" si="401"/>
        <v>4.283968057249627</v>
      </c>
      <c r="K4232" s="1">
        <f t="shared" si="402"/>
        <v>3.4202576413137531</v>
      </c>
      <c r="L4232" s="26"/>
      <c r="M4232" s="26"/>
      <c r="N4232" s="2">
        <v>1861110</v>
      </c>
      <c r="O4232" s="26"/>
      <c r="P4232" s="26"/>
      <c r="Q4232" s="26"/>
      <c r="R4232" s="26"/>
      <c r="S4232" s="26"/>
      <c r="T4232" s="26"/>
      <c r="U4232" s="26"/>
      <c r="V4232" s="26"/>
    </row>
    <row r="4233" spans="1:22" ht="14.5" x14ac:dyDescent="0.35">
      <c r="A4233" s="15">
        <v>35</v>
      </c>
      <c r="B4233" s="8">
        <v>180</v>
      </c>
      <c r="C4233" s="8">
        <v>1861111.1112000002</v>
      </c>
      <c r="D4233" s="8">
        <v>5499.9999989999997</v>
      </c>
      <c r="E4233" s="2">
        <v>2310</v>
      </c>
      <c r="F4233" s="2">
        <v>34837.42578125</v>
      </c>
      <c r="G4233" s="2">
        <v>473.02166748046898</v>
      </c>
      <c r="H4233" s="1">
        <v>35868.808320914643</v>
      </c>
      <c r="I4233" s="1">
        <v>478.80129263969599</v>
      </c>
      <c r="J4233" s="1">
        <f t="shared" si="401"/>
        <v>2.9605589865935138</v>
      </c>
      <c r="K4233" s="1">
        <f t="shared" si="402"/>
        <v>1.2218520961231971</v>
      </c>
      <c r="L4233" s="26"/>
      <c r="M4233" s="26"/>
      <c r="N4233" s="2">
        <v>1861110</v>
      </c>
      <c r="O4233" s="26"/>
      <c r="P4233" s="26"/>
      <c r="Q4233" s="26"/>
      <c r="R4233" s="26"/>
      <c r="S4233" s="26"/>
      <c r="T4233" s="26"/>
      <c r="U4233" s="26"/>
      <c r="V4233" s="26"/>
    </row>
    <row r="4234" spans="1:22" ht="14.5" x14ac:dyDescent="0.35">
      <c r="A4234" s="15">
        <v>35</v>
      </c>
      <c r="B4234" s="8">
        <v>180</v>
      </c>
      <c r="C4234" s="8">
        <v>1861111.1112000002</v>
      </c>
      <c r="D4234" s="8">
        <v>5499.9999989999997</v>
      </c>
      <c r="E4234" s="2">
        <v>2340</v>
      </c>
      <c r="F4234" s="2">
        <v>37932.19140625</v>
      </c>
      <c r="G4234" s="2">
        <v>478.18612670898398</v>
      </c>
      <c r="H4234" s="1">
        <v>38062.124099897243</v>
      </c>
      <c r="I4234" s="1">
        <v>470.4701665757172</v>
      </c>
      <c r="J4234" s="1">
        <f t="shared" ref="J4234:J4297" si="403">(H4234-F4234)/F4234*100</f>
        <v>0.34253938101196507</v>
      </c>
      <c r="K4234" s="1">
        <f t="shared" ref="K4234:K4297" si="404">(I4234-G4234)/G4234*100</f>
        <v>-1.6135892913435732</v>
      </c>
      <c r="L4234" s="26"/>
      <c r="M4234" s="26"/>
      <c r="N4234" s="2">
        <v>1861110</v>
      </c>
      <c r="O4234" s="26"/>
      <c r="P4234" s="26"/>
      <c r="Q4234" s="26"/>
      <c r="R4234" s="26"/>
      <c r="S4234" s="26"/>
      <c r="T4234" s="26"/>
      <c r="U4234" s="26"/>
      <c r="V4234" s="26"/>
    </row>
    <row r="4235" spans="1:22" ht="14.5" x14ac:dyDescent="0.35">
      <c r="A4235" s="15">
        <v>35</v>
      </c>
      <c r="B4235" s="8">
        <v>180</v>
      </c>
      <c r="C4235" s="8">
        <v>1861111.1112000002</v>
      </c>
      <c r="D4235" s="8">
        <v>5499.9999989999997</v>
      </c>
      <c r="E4235" s="2">
        <v>2370</v>
      </c>
      <c r="F4235" s="2">
        <v>35219.8515625</v>
      </c>
      <c r="G4235" s="2">
        <v>418.48004150390602</v>
      </c>
      <c r="H4235" s="1">
        <v>35186.453314447746</v>
      </c>
      <c r="I4235" s="1">
        <v>436.79857656530947</v>
      </c>
      <c r="J4235" s="1">
        <f t="shared" si="403"/>
        <v>-9.4827906906382556E-2</v>
      </c>
      <c r="K4235" s="1">
        <f t="shared" si="404"/>
        <v>4.3773975445929283</v>
      </c>
      <c r="L4235" s="26"/>
      <c r="M4235" s="26"/>
      <c r="N4235" s="2">
        <v>0</v>
      </c>
      <c r="O4235" s="26"/>
      <c r="P4235" s="26"/>
      <c r="Q4235" s="26"/>
      <c r="R4235" s="26"/>
      <c r="S4235" s="26"/>
      <c r="T4235" s="26"/>
      <c r="U4235" s="26"/>
      <c r="V4235" s="26"/>
    </row>
    <row r="4236" spans="1:22" ht="14.5" x14ac:dyDescent="0.35">
      <c r="A4236" s="15">
        <v>35</v>
      </c>
      <c r="B4236" s="8">
        <v>180</v>
      </c>
      <c r="C4236" s="8">
        <v>1861111.1112000002</v>
      </c>
      <c r="D4236" s="8">
        <v>5499.9999989999997</v>
      </c>
      <c r="E4236" s="2">
        <v>2400</v>
      </c>
      <c r="F4236" s="2">
        <v>34974.2734375</v>
      </c>
      <c r="G4236" s="2">
        <v>402.65634155273398</v>
      </c>
      <c r="H4236" s="1">
        <v>34044.157048070883</v>
      </c>
      <c r="I4236" s="1">
        <v>416.88876259722679</v>
      </c>
      <c r="J4236" s="1">
        <f t="shared" si="403"/>
        <v>-2.6594301982892099</v>
      </c>
      <c r="K4236" s="1">
        <f t="shared" si="404"/>
        <v>3.534632284595189</v>
      </c>
      <c r="L4236" s="26"/>
      <c r="M4236" s="26"/>
      <c r="N4236" s="2">
        <v>0</v>
      </c>
      <c r="O4236" s="26"/>
      <c r="P4236" s="26"/>
      <c r="Q4236" s="26"/>
      <c r="R4236" s="26"/>
      <c r="S4236" s="26"/>
      <c r="T4236" s="26"/>
      <c r="U4236" s="26"/>
      <c r="V4236" s="26"/>
    </row>
    <row r="4237" spans="1:22" ht="14.5" x14ac:dyDescent="0.35">
      <c r="A4237" s="15">
        <v>35</v>
      </c>
      <c r="B4237" s="8">
        <v>180</v>
      </c>
      <c r="C4237" s="8">
        <v>1861111.1112000002</v>
      </c>
      <c r="D4237" s="8">
        <v>5499.9999989999997</v>
      </c>
      <c r="E4237" s="2">
        <v>2430</v>
      </c>
      <c r="F4237" s="2">
        <v>35148.64453125</v>
      </c>
      <c r="G4237" s="2">
        <v>388.65847778320301</v>
      </c>
      <c r="H4237" s="1">
        <v>33929.388970281972</v>
      </c>
      <c r="I4237" s="1">
        <v>401.17230173793132</v>
      </c>
      <c r="J4237" s="1">
        <f t="shared" si="403"/>
        <v>-3.4688551357478676</v>
      </c>
      <c r="K4237" s="1">
        <f t="shared" si="404"/>
        <v>3.2197481002096207</v>
      </c>
      <c r="L4237" s="26"/>
      <c r="M4237" s="26"/>
      <c r="N4237" s="2">
        <v>0</v>
      </c>
      <c r="O4237" s="26"/>
      <c r="P4237" s="26"/>
      <c r="Q4237" s="26"/>
      <c r="R4237" s="26"/>
      <c r="S4237" s="26"/>
      <c r="T4237" s="26"/>
      <c r="U4237" s="26"/>
      <c r="V4237" s="26"/>
    </row>
    <row r="4238" spans="1:22" ht="14.5" x14ac:dyDescent="0.35">
      <c r="A4238" s="15">
        <v>35</v>
      </c>
      <c r="B4238" s="8">
        <v>180</v>
      </c>
      <c r="C4238" s="8">
        <v>1861111.1112000002</v>
      </c>
      <c r="D4238" s="8">
        <v>5499.9999989999997</v>
      </c>
      <c r="E4238" s="2">
        <v>2460</v>
      </c>
      <c r="F4238" s="2">
        <v>34291.19921875</v>
      </c>
      <c r="G4238" s="2">
        <v>376.94992065429699</v>
      </c>
      <c r="H4238" s="1">
        <v>34477.212884982349</v>
      </c>
      <c r="I4238" s="1">
        <v>388.04159492494449</v>
      </c>
      <c r="J4238" s="1">
        <f t="shared" si="403"/>
        <v>0.54245307971218282</v>
      </c>
      <c r="K4238" s="1">
        <f t="shared" si="404"/>
        <v>2.9424795345214418</v>
      </c>
      <c r="L4238" s="26"/>
      <c r="M4238" s="26"/>
      <c r="N4238" s="2">
        <v>0</v>
      </c>
      <c r="O4238" s="26"/>
      <c r="P4238" s="26"/>
      <c r="Q4238" s="26"/>
      <c r="R4238" s="26"/>
      <c r="S4238" s="26"/>
      <c r="T4238" s="26"/>
      <c r="U4238" s="26"/>
      <c r="V4238" s="26"/>
    </row>
    <row r="4239" spans="1:22" ht="14.5" x14ac:dyDescent="0.35">
      <c r="A4239" s="15">
        <v>35</v>
      </c>
      <c r="B4239" s="8">
        <v>180</v>
      </c>
      <c r="C4239" s="8">
        <v>1861111.1112000002</v>
      </c>
      <c r="D4239" s="8">
        <v>5499.9999989999997</v>
      </c>
      <c r="E4239" s="2">
        <v>2490</v>
      </c>
      <c r="F4239" s="2">
        <v>33196.8203125</v>
      </c>
      <c r="G4239" s="2">
        <v>367.41589355468801</v>
      </c>
      <c r="H4239" s="1">
        <v>33979.565190662601</v>
      </c>
      <c r="I4239" s="1">
        <v>376.50536988672462</v>
      </c>
      <c r="J4239" s="1">
        <f t="shared" si="403"/>
        <v>2.3578911196740866</v>
      </c>
      <c r="K4239" s="1">
        <f t="shared" si="404"/>
        <v>2.4738930709005076</v>
      </c>
      <c r="L4239" s="26"/>
      <c r="M4239" s="26"/>
      <c r="N4239" s="2">
        <v>0</v>
      </c>
      <c r="O4239" s="26"/>
      <c r="P4239" s="26"/>
      <c r="Q4239" s="26"/>
      <c r="R4239" s="26"/>
      <c r="S4239" s="26"/>
      <c r="T4239" s="26"/>
      <c r="U4239" s="26"/>
      <c r="V4239" s="26"/>
    </row>
    <row r="4240" spans="1:22" ht="14.5" x14ac:dyDescent="0.35">
      <c r="A4240" s="15">
        <v>35</v>
      </c>
      <c r="B4240" s="8">
        <v>180</v>
      </c>
      <c r="C4240" s="8">
        <v>1861111.1112000002</v>
      </c>
      <c r="D4240" s="8">
        <v>5499.9999989999997</v>
      </c>
      <c r="E4240" s="2">
        <v>2520</v>
      </c>
      <c r="F4240" s="2">
        <v>32317.65234375</v>
      </c>
      <c r="G4240" s="2">
        <v>358.72009277343801</v>
      </c>
      <c r="H4240" s="1">
        <v>32666.553915157681</v>
      </c>
      <c r="I4240" s="1">
        <v>365.95229136659702</v>
      </c>
      <c r="J4240" s="1">
        <f t="shared" si="403"/>
        <v>1.0796006086597945</v>
      </c>
      <c r="K4240" s="1">
        <f t="shared" si="404"/>
        <v>2.0161119320758973</v>
      </c>
      <c r="L4240" s="26"/>
      <c r="M4240" s="26"/>
      <c r="N4240" s="2">
        <v>0</v>
      </c>
      <c r="O4240" s="26"/>
      <c r="P4240" s="26"/>
      <c r="Q4240" s="26"/>
      <c r="R4240" s="26"/>
      <c r="S4240" s="26"/>
      <c r="T4240" s="26"/>
      <c r="U4240" s="26"/>
      <c r="V4240" s="26"/>
    </row>
    <row r="4241" spans="1:22" ht="14.5" x14ac:dyDescent="0.35">
      <c r="A4241" s="15">
        <v>35</v>
      </c>
      <c r="B4241" s="8">
        <v>180</v>
      </c>
      <c r="C4241" s="8">
        <v>1861111.1112000002</v>
      </c>
      <c r="D4241" s="8">
        <v>5499.9999989999997</v>
      </c>
      <c r="E4241" s="2">
        <v>2550</v>
      </c>
      <c r="F4241" s="2">
        <v>35504.50390625</v>
      </c>
      <c r="G4241" s="2">
        <v>387.77603149414102</v>
      </c>
      <c r="H4241" s="1">
        <v>34953.738440349684</v>
      </c>
      <c r="I4241" s="1">
        <v>395.01502366967918</v>
      </c>
      <c r="J4241" s="1">
        <f t="shared" si="403"/>
        <v>-1.5512552079438098</v>
      </c>
      <c r="K4241" s="1">
        <f t="shared" si="404"/>
        <v>1.8667972199430622</v>
      </c>
      <c r="L4241" s="26"/>
      <c r="M4241" s="26"/>
      <c r="N4241" s="2">
        <v>1861110</v>
      </c>
      <c r="O4241" s="26"/>
      <c r="P4241" s="26"/>
      <c r="Q4241" s="26"/>
      <c r="R4241" s="26"/>
      <c r="S4241" s="26"/>
      <c r="T4241" s="26"/>
      <c r="U4241" s="26"/>
      <c r="V4241" s="26"/>
    </row>
    <row r="4242" spans="1:22" ht="14.5" x14ac:dyDescent="0.35">
      <c r="A4242" s="15">
        <v>35</v>
      </c>
      <c r="B4242" s="8">
        <v>180</v>
      </c>
      <c r="C4242" s="8">
        <v>1861111.1112000002</v>
      </c>
      <c r="D4242" s="8">
        <v>5499.9999989999997</v>
      </c>
      <c r="E4242" s="2">
        <v>2580</v>
      </c>
      <c r="F4242" s="2">
        <v>36372.30859375</v>
      </c>
      <c r="G4242" s="2">
        <v>388.54019165039102</v>
      </c>
      <c r="H4242" s="1">
        <v>36364.357912472769</v>
      </c>
      <c r="I4242" s="1">
        <v>398.09524142161831</v>
      </c>
      <c r="J4242" s="1">
        <f t="shared" si="403"/>
        <v>-2.1859160401484144E-2</v>
      </c>
      <c r="K4242" s="1">
        <f t="shared" si="404"/>
        <v>2.4592178561091913</v>
      </c>
      <c r="L4242" s="26"/>
      <c r="M4242" s="26"/>
      <c r="N4242" s="2">
        <v>1861110</v>
      </c>
      <c r="O4242" s="26"/>
      <c r="P4242" s="26"/>
      <c r="Q4242" s="26"/>
      <c r="R4242" s="26"/>
      <c r="S4242" s="26"/>
      <c r="T4242" s="26"/>
      <c r="U4242" s="26"/>
      <c r="V4242" s="26"/>
    </row>
    <row r="4243" spans="1:22" ht="14.5" x14ac:dyDescent="0.35">
      <c r="A4243" s="15">
        <v>35</v>
      </c>
      <c r="B4243" s="8">
        <v>180</v>
      </c>
      <c r="C4243" s="8">
        <v>1861111.1112000002</v>
      </c>
      <c r="D4243" s="8">
        <v>5499.9999989999997</v>
      </c>
      <c r="E4243" s="2">
        <v>2610</v>
      </c>
      <c r="F4243" s="2">
        <v>37275.33984375</v>
      </c>
      <c r="G4243" s="2">
        <v>384.74841308593699</v>
      </c>
      <c r="H4243" s="1">
        <v>37233.366082143613</v>
      </c>
      <c r="I4243" s="1">
        <v>393.81830913449181</v>
      </c>
      <c r="J4243" s="1">
        <f t="shared" si="403"/>
        <v>-0.11260463830063371</v>
      </c>
      <c r="K4243" s="1">
        <f t="shared" si="404"/>
        <v>2.3573576238582126</v>
      </c>
      <c r="L4243" s="26"/>
      <c r="M4243" s="26"/>
      <c r="N4243" s="2">
        <v>1861110</v>
      </c>
      <c r="O4243" s="26"/>
      <c r="P4243" s="26"/>
      <c r="Q4243" s="26"/>
      <c r="R4243" s="26"/>
      <c r="S4243" s="26"/>
      <c r="T4243" s="26"/>
      <c r="U4243" s="26"/>
      <c r="V4243" s="26"/>
    </row>
    <row r="4244" spans="1:22" ht="14.5" x14ac:dyDescent="0.35">
      <c r="A4244" s="15">
        <v>35</v>
      </c>
      <c r="B4244" s="8">
        <v>180</v>
      </c>
      <c r="C4244" s="8">
        <v>1861111.1112000002</v>
      </c>
      <c r="D4244" s="8">
        <v>5499.9999989999997</v>
      </c>
      <c r="E4244" s="2">
        <v>2640</v>
      </c>
      <c r="F4244" s="2">
        <v>38412.93359375</v>
      </c>
      <c r="G4244" s="2">
        <v>380.18124389648398</v>
      </c>
      <c r="H4244" s="1">
        <v>38405.009792989709</v>
      </c>
      <c r="I4244" s="1">
        <v>389.80734436599158</v>
      </c>
      <c r="J4244" s="1">
        <f t="shared" si="403"/>
        <v>-2.0627950065183275E-2</v>
      </c>
      <c r="K4244" s="1">
        <f t="shared" si="404"/>
        <v>2.5319766884998165</v>
      </c>
      <c r="L4244" s="26"/>
      <c r="M4244" s="26"/>
      <c r="N4244" s="2">
        <v>1861110</v>
      </c>
      <c r="O4244" s="26"/>
      <c r="P4244" s="26"/>
      <c r="Q4244" s="26"/>
      <c r="R4244" s="26"/>
      <c r="S4244" s="26"/>
      <c r="T4244" s="26"/>
      <c r="U4244" s="26"/>
      <c r="V4244" s="26"/>
    </row>
    <row r="4245" spans="1:22" ht="14.5" x14ac:dyDescent="0.35">
      <c r="A4245" s="15">
        <v>35</v>
      </c>
      <c r="B4245" s="8">
        <v>180</v>
      </c>
      <c r="C4245" s="8">
        <v>1861111.1112000002</v>
      </c>
      <c r="D4245" s="8">
        <v>5499.9999989999997</v>
      </c>
      <c r="E4245" s="2">
        <v>2670</v>
      </c>
      <c r="F4245" s="2">
        <v>40521.484375</v>
      </c>
      <c r="G4245" s="2">
        <v>376.01837158203102</v>
      </c>
      <c r="H4245" s="1">
        <v>40003.392751725107</v>
      </c>
      <c r="I4245" s="1">
        <v>385.955296118528</v>
      </c>
      <c r="J4245" s="1">
        <f t="shared" si="403"/>
        <v>-1.2785603273569448</v>
      </c>
      <c r="K4245" s="1">
        <f t="shared" si="404"/>
        <v>2.6426699564409888</v>
      </c>
      <c r="L4245" s="26"/>
      <c r="M4245" s="26"/>
      <c r="N4245" s="2">
        <v>1861110</v>
      </c>
      <c r="O4245" s="26"/>
      <c r="P4245" s="26"/>
      <c r="Q4245" s="26"/>
      <c r="R4245" s="26"/>
      <c r="S4245" s="26"/>
      <c r="T4245" s="26"/>
      <c r="U4245" s="26"/>
      <c r="V4245" s="26"/>
    </row>
    <row r="4246" spans="1:22" ht="14.5" x14ac:dyDescent="0.35">
      <c r="A4246" s="15">
        <v>35</v>
      </c>
      <c r="B4246" s="8">
        <v>180</v>
      </c>
      <c r="C4246" s="8">
        <v>1861111.1112000002</v>
      </c>
      <c r="D4246" s="8">
        <v>5499.9999989999997</v>
      </c>
      <c r="E4246" s="2">
        <v>2700</v>
      </c>
      <c r="F4246" s="2">
        <v>43062.46484375</v>
      </c>
      <c r="G4246" s="2">
        <v>367.26666259765602</v>
      </c>
      <c r="H4246" s="1">
        <v>42108.892718129173</v>
      </c>
      <c r="I4246" s="1">
        <v>382.99819513957033</v>
      </c>
      <c r="J4246" s="1">
        <f t="shared" si="403"/>
        <v>-2.2143928107246436</v>
      </c>
      <c r="K4246" s="1">
        <f t="shared" si="404"/>
        <v>4.2834087991123617</v>
      </c>
      <c r="L4246" s="26"/>
      <c r="M4246" s="26"/>
      <c r="N4246" s="2">
        <v>1861110</v>
      </c>
      <c r="O4246" s="26"/>
      <c r="P4246" s="26"/>
      <c r="Q4246" s="26"/>
      <c r="R4246" s="26"/>
      <c r="S4246" s="26"/>
      <c r="T4246" s="26"/>
      <c r="U4246" s="26"/>
      <c r="V4246" s="26"/>
    </row>
    <row r="4247" spans="1:22" ht="14.5" x14ac:dyDescent="0.35">
      <c r="A4247" s="15">
        <v>35</v>
      </c>
      <c r="B4247" s="8">
        <v>180</v>
      </c>
      <c r="C4247" s="8">
        <v>1861111.1112000002</v>
      </c>
      <c r="D4247" s="8">
        <v>5499.9999989999997</v>
      </c>
      <c r="E4247" s="2">
        <v>2730</v>
      </c>
      <c r="F4247" s="2">
        <v>38828.046875</v>
      </c>
      <c r="G4247" s="2">
        <v>321.26400756835898</v>
      </c>
      <c r="H4247" s="1">
        <v>37896.541087258687</v>
      </c>
      <c r="I4247" s="1">
        <v>327.48713366473419</v>
      </c>
      <c r="J4247" s="1">
        <f t="shared" si="403"/>
        <v>-2.3990539383557721</v>
      </c>
      <c r="K4247" s="1">
        <f t="shared" si="404"/>
        <v>1.9370754114281057</v>
      </c>
      <c r="L4247" s="26"/>
      <c r="M4247" s="26"/>
      <c r="N4247" s="2">
        <v>0</v>
      </c>
      <c r="O4247" s="26"/>
      <c r="P4247" s="26"/>
      <c r="Q4247" s="26"/>
      <c r="R4247" s="26"/>
      <c r="S4247" s="26"/>
      <c r="T4247" s="26"/>
      <c r="U4247" s="26"/>
      <c r="V4247" s="26"/>
    </row>
    <row r="4248" spans="1:22" ht="14.5" x14ac:dyDescent="0.35">
      <c r="A4248" s="15">
        <v>35</v>
      </c>
      <c r="B4248" s="8">
        <v>180</v>
      </c>
      <c r="C4248" s="8">
        <v>1861111.1112000002</v>
      </c>
      <c r="D4248" s="8">
        <v>5499.9999989999997</v>
      </c>
      <c r="E4248" s="2">
        <v>2760</v>
      </c>
      <c r="F4248" s="2">
        <v>37804.7734375</v>
      </c>
      <c r="G4248" s="2">
        <v>307.65948486328102</v>
      </c>
      <c r="H4248" s="1">
        <v>36307.664576434363</v>
      </c>
      <c r="I4248" s="1">
        <v>305.02959417648702</v>
      </c>
      <c r="J4248" s="1">
        <f t="shared" si="403"/>
        <v>-3.9601053648442117</v>
      </c>
      <c r="K4248" s="1">
        <f t="shared" si="404"/>
        <v>-0.85480565891302862</v>
      </c>
      <c r="L4248" s="26"/>
      <c r="M4248" s="26"/>
      <c r="N4248" s="2">
        <v>0</v>
      </c>
      <c r="O4248" s="26"/>
      <c r="P4248" s="26"/>
      <c r="Q4248" s="26"/>
      <c r="R4248" s="26"/>
      <c r="S4248" s="26"/>
      <c r="T4248" s="26"/>
      <c r="U4248" s="26"/>
      <c r="V4248" s="26"/>
    </row>
    <row r="4249" spans="1:22" ht="14.5" x14ac:dyDescent="0.35">
      <c r="A4249" s="15">
        <v>35</v>
      </c>
      <c r="B4249" s="8">
        <v>180</v>
      </c>
      <c r="C4249" s="8">
        <v>1861111.1112000002</v>
      </c>
      <c r="D4249" s="8">
        <v>5499.9999989999997</v>
      </c>
      <c r="E4249" s="2">
        <v>2790</v>
      </c>
      <c r="F4249" s="2">
        <v>36708.59375</v>
      </c>
      <c r="G4249" s="2">
        <v>299.53186035156301</v>
      </c>
      <c r="H4249" s="1">
        <v>34423.906221012257</v>
      </c>
      <c r="I4249" s="1">
        <v>295.40183002632853</v>
      </c>
      <c r="J4249" s="1">
        <f t="shared" si="403"/>
        <v>-6.2238492287320115</v>
      </c>
      <c r="K4249" s="1">
        <f t="shared" si="404"/>
        <v>-1.3788283892027497</v>
      </c>
      <c r="L4249" s="26"/>
      <c r="M4249" s="26"/>
      <c r="N4249" s="2">
        <v>6.3124866119847202E-14</v>
      </c>
      <c r="O4249" s="26"/>
      <c r="P4249" s="26"/>
      <c r="Q4249" s="26"/>
      <c r="R4249" s="26"/>
      <c r="S4249" s="26"/>
      <c r="T4249" s="26"/>
      <c r="U4249" s="26"/>
      <c r="V4249" s="26"/>
    </row>
    <row r="4250" spans="1:22" ht="14.5" x14ac:dyDescent="0.35">
      <c r="A4250" s="15">
        <v>35</v>
      </c>
      <c r="B4250" s="8">
        <v>180</v>
      </c>
      <c r="C4250" s="8">
        <v>1861111.1112000002</v>
      </c>
      <c r="D4250" s="8">
        <v>5499.9999989999997</v>
      </c>
      <c r="E4250" s="2">
        <v>2820</v>
      </c>
      <c r="F4250" s="2">
        <v>35483.58984375</v>
      </c>
      <c r="G4250" s="2">
        <v>294.74285888671898</v>
      </c>
      <c r="H4250" s="1">
        <v>32823.287761635263</v>
      </c>
      <c r="I4250" s="1">
        <v>290.14000998822769</v>
      </c>
      <c r="J4250" s="1">
        <f t="shared" si="403"/>
        <v>-7.4972743564820465</v>
      </c>
      <c r="K4250" s="1">
        <f t="shared" si="404"/>
        <v>-1.5616489966463751</v>
      </c>
      <c r="L4250" s="26"/>
      <c r="M4250" s="26"/>
      <c r="N4250" s="2">
        <v>4.2083605480622301E-14</v>
      </c>
      <c r="O4250" s="26"/>
      <c r="P4250" s="26"/>
      <c r="Q4250" s="26"/>
      <c r="R4250" s="26"/>
      <c r="S4250" s="26"/>
      <c r="T4250" s="26"/>
      <c r="U4250" s="26"/>
      <c r="V4250" s="26"/>
    </row>
    <row r="4251" spans="1:22" ht="14.5" x14ac:dyDescent="0.35">
      <c r="A4251" s="15">
        <v>35</v>
      </c>
      <c r="B4251" s="8">
        <v>180</v>
      </c>
      <c r="C4251" s="8">
        <v>1861111.1112000002</v>
      </c>
      <c r="D4251" s="8">
        <v>5499.9999989999997</v>
      </c>
      <c r="E4251" s="2">
        <v>2850</v>
      </c>
      <c r="F4251" s="2">
        <v>34300.05859375</v>
      </c>
      <c r="G4251" s="2">
        <v>291.71792602539102</v>
      </c>
      <c r="H4251" s="1">
        <v>31604.301197500801</v>
      </c>
      <c r="I4251" s="1">
        <v>286.26312015164672</v>
      </c>
      <c r="J4251" s="1">
        <f t="shared" si="403"/>
        <v>-7.8593375835818753</v>
      </c>
      <c r="K4251" s="1">
        <f t="shared" si="404"/>
        <v>-1.8698905302341691</v>
      </c>
      <c r="L4251" s="26"/>
      <c r="M4251" s="26"/>
      <c r="N4251" s="2">
        <v>4.73438901472424E-14</v>
      </c>
      <c r="O4251" s="26"/>
      <c r="P4251" s="26"/>
      <c r="Q4251" s="26"/>
      <c r="R4251" s="26"/>
      <c r="S4251" s="26"/>
      <c r="T4251" s="26"/>
      <c r="U4251" s="26"/>
      <c r="V4251" s="26"/>
    </row>
    <row r="4252" spans="1:22" ht="14.5" x14ac:dyDescent="0.35">
      <c r="A4252" s="15">
        <v>35</v>
      </c>
      <c r="B4252" s="8">
        <v>180</v>
      </c>
      <c r="C4252" s="8">
        <v>1861111.1112000002</v>
      </c>
      <c r="D4252" s="8">
        <v>5499.9999989999997</v>
      </c>
      <c r="E4252" s="2">
        <v>2880</v>
      </c>
      <c r="F4252" s="2">
        <v>33386.38671875</v>
      </c>
      <c r="G4252" s="2">
        <v>281.69451904296898</v>
      </c>
      <c r="H4252" s="1">
        <v>31039.081597160031</v>
      </c>
      <c r="I4252" s="1">
        <v>283.29689511238689</v>
      </c>
      <c r="J4252" s="1">
        <f t="shared" si="403"/>
        <v>-7.0307252514741512</v>
      </c>
      <c r="K4252" s="1">
        <f t="shared" si="404"/>
        <v>0.5688346634722744</v>
      </c>
      <c r="L4252" s="26"/>
      <c r="M4252" s="26"/>
      <c r="N4252" s="2">
        <v>1.47289705388839E-13</v>
      </c>
      <c r="O4252" s="26"/>
      <c r="P4252" s="26"/>
      <c r="Q4252" s="26"/>
      <c r="R4252" s="26"/>
      <c r="S4252" s="26"/>
      <c r="T4252" s="26"/>
      <c r="U4252" s="26"/>
      <c r="V4252" s="26"/>
    </row>
    <row r="4253" spans="1:22" ht="14.5" x14ac:dyDescent="0.35">
      <c r="A4253" s="15">
        <v>35</v>
      </c>
      <c r="B4253" s="8">
        <v>180</v>
      </c>
      <c r="C4253" s="8">
        <v>1861111.1112000002</v>
      </c>
      <c r="D4253" s="8">
        <v>5499.9999989999997</v>
      </c>
      <c r="E4253" s="2">
        <v>2910</v>
      </c>
      <c r="F4253" s="2">
        <v>36909.9296875</v>
      </c>
      <c r="G4253" s="2">
        <v>298.90383911132801</v>
      </c>
      <c r="H4253" s="1">
        <v>35874.118563302472</v>
      </c>
      <c r="I4253" s="1">
        <v>298.46233702204262</v>
      </c>
      <c r="J4253" s="1">
        <f t="shared" si="403"/>
        <v>-2.806321044139831</v>
      </c>
      <c r="K4253" s="1">
        <f t="shared" si="404"/>
        <v>-0.1477070654555741</v>
      </c>
      <c r="L4253" s="26"/>
      <c r="M4253" s="26"/>
      <c r="N4253" s="2">
        <v>1861110</v>
      </c>
      <c r="O4253" s="26"/>
      <c r="P4253" s="26"/>
      <c r="Q4253" s="26"/>
      <c r="R4253" s="26"/>
      <c r="S4253" s="26"/>
      <c r="T4253" s="26"/>
      <c r="U4253" s="26"/>
      <c r="V4253" s="26"/>
    </row>
    <row r="4254" spans="1:22" ht="14.5" x14ac:dyDescent="0.35">
      <c r="A4254" s="15">
        <v>35</v>
      </c>
      <c r="B4254" s="8">
        <v>180</v>
      </c>
      <c r="C4254" s="8">
        <v>1861111.1112000002</v>
      </c>
      <c r="D4254" s="8">
        <v>5499.9999989999997</v>
      </c>
      <c r="E4254" s="2">
        <v>2940</v>
      </c>
      <c r="F4254" s="2">
        <v>37718.23828125</v>
      </c>
      <c r="G4254" s="2">
        <v>295.77301025390602</v>
      </c>
      <c r="H4254" s="1">
        <v>37059.498348688823</v>
      </c>
      <c r="I4254" s="1">
        <v>304.34754164836198</v>
      </c>
      <c r="J4254" s="1">
        <f t="shared" si="403"/>
        <v>-1.7464758763365709</v>
      </c>
      <c r="K4254" s="1">
        <f t="shared" si="404"/>
        <v>2.8990242845671288</v>
      </c>
      <c r="L4254" s="26"/>
      <c r="M4254" s="26"/>
      <c r="N4254" s="2">
        <v>1861110</v>
      </c>
      <c r="O4254" s="26"/>
      <c r="P4254" s="26"/>
      <c r="Q4254" s="26"/>
      <c r="R4254" s="26"/>
      <c r="S4254" s="26"/>
      <c r="T4254" s="26"/>
      <c r="U4254" s="26"/>
      <c r="V4254" s="26"/>
    </row>
    <row r="4255" spans="1:22" ht="14.5" x14ac:dyDescent="0.35">
      <c r="A4255" s="15">
        <v>35</v>
      </c>
      <c r="B4255" s="8">
        <v>180</v>
      </c>
      <c r="C4255" s="8">
        <v>1861111.1112000002</v>
      </c>
      <c r="D4255" s="8">
        <v>5499.9999989999997</v>
      </c>
      <c r="E4255" s="2">
        <v>2970</v>
      </c>
      <c r="F4255" s="2">
        <v>38798.54296875</v>
      </c>
      <c r="G4255" s="2">
        <v>294.60983276367199</v>
      </c>
      <c r="H4255" s="1">
        <v>38444.50611329524</v>
      </c>
      <c r="I4255" s="1">
        <v>305.37835151454601</v>
      </c>
      <c r="J4255" s="1">
        <f t="shared" si="403"/>
        <v>-0.9125003888417067</v>
      </c>
      <c r="K4255" s="1">
        <f t="shared" si="404"/>
        <v>3.6551796828560827</v>
      </c>
      <c r="L4255" s="26"/>
      <c r="M4255" s="26"/>
      <c r="N4255" s="2">
        <v>1861110</v>
      </c>
      <c r="O4255" s="26"/>
      <c r="P4255" s="26"/>
      <c r="Q4255" s="26"/>
      <c r="R4255" s="26"/>
      <c r="S4255" s="26"/>
      <c r="T4255" s="26"/>
      <c r="U4255" s="26"/>
      <c r="V4255" s="26"/>
    </row>
    <row r="4256" spans="1:22" ht="14.5" x14ac:dyDescent="0.35">
      <c r="A4256" s="15">
        <v>35</v>
      </c>
      <c r="B4256" s="8">
        <v>180</v>
      </c>
      <c r="C4256" s="8">
        <v>1861111.1112000002</v>
      </c>
      <c r="D4256" s="8">
        <v>5499.9999989999997</v>
      </c>
      <c r="E4256" s="2">
        <v>3000</v>
      </c>
      <c r="F4256" s="2">
        <v>40405.38671875</v>
      </c>
      <c r="G4256" s="2">
        <v>294.17813110351602</v>
      </c>
      <c r="H4256" s="1">
        <v>40209.474717847312</v>
      </c>
      <c r="I4256" s="1">
        <v>303.85110454546532</v>
      </c>
      <c r="J4256" s="1">
        <f t="shared" si="403"/>
        <v>-0.48486604587248239</v>
      </c>
      <c r="K4256" s="1">
        <f t="shared" si="404"/>
        <v>3.2881347793135411</v>
      </c>
      <c r="L4256" s="26"/>
      <c r="M4256" s="26"/>
      <c r="N4256" s="2">
        <v>1861110</v>
      </c>
      <c r="O4256" s="26"/>
      <c r="P4256" s="26"/>
      <c r="Q4256" s="26"/>
      <c r="R4256" s="26"/>
      <c r="S4256" s="26"/>
      <c r="T4256" s="26"/>
      <c r="U4256" s="26"/>
      <c r="V4256" s="26"/>
    </row>
    <row r="4257" spans="1:22" ht="14.5" x14ac:dyDescent="0.35">
      <c r="A4257" s="15">
        <v>35</v>
      </c>
      <c r="B4257" s="8">
        <v>180</v>
      </c>
      <c r="C4257" s="8">
        <v>1861111.1112000002</v>
      </c>
      <c r="D4257" s="8">
        <v>5499.9999989999997</v>
      </c>
      <c r="E4257" s="2">
        <v>3030</v>
      </c>
      <c r="F4257" s="2">
        <v>42195.87109375</v>
      </c>
      <c r="G4257" s="2">
        <v>292.76217651367199</v>
      </c>
      <c r="H4257" s="1">
        <v>42422.63892030048</v>
      </c>
      <c r="I4257" s="1">
        <v>301.07653120542511</v>
      </c>
      <c r="J4257" s="1">
        <f t="shared" si="403"/>
        <v>0.53741709952296413</v>
      </c>
      <c r="K4257" s="1">
        <f t="shared" si="404"/>
        <v>2.8399688753389372</v>
      </c>
      <c r="L4257" s="26"/>
      <c r="M4257" s="26"/>
      <c r="N4257" s="2">
        <v>1861110</v>
      </c>
      <c r="O4257" s="26"/>
      <c r="P4257" s="26"/>
      <c r="Q4257" s="26"/>
      <c r="R4257" s="26"/>
      <c r="S4257" s="26"/>
      <c r="T4257" s="26"/>
      <c r="U4257" s="26"/>
      <c r="V4257" s="26"/>
    </row>
    <row r="4258" spans="1:22" ht="14.5" x14ac:dyDescent="0.35">
      <c r="A4258" s="15">
        <v>35</v>
      </c>
      <c r="B4258" s="8">
        <v>180</v>
      </c>
      <c r="C4258" s="8">
        <v>1861111.1112000002</v>
      </c>
      <c r="D4258" s="8">
        <v>5499.9999989999997</v>
      </c>
      <c r="E4258" s="2">
        <v>3060</v>
      </c>
      <c r="F4258" s="2">
        <v>44321.4609375</v>
      </c>
      <c r="G4258" s="2">
        <v>290.33413696289102</v>
      </c>
      <c r="H4258" s="1">
        <v>44146.410441600427</v>
      </c>
      <c r="I4258" s="1">
        <v>297.72266129374032</v>
      </c>
      <c r="J4258" s="1">
        <f t="shared" si="403"/>
        <v>-0.39495651135331761</v>
      </c>
      <c r="K4258" s="1">
        <f t="shared" si="404"/>
        <v>2.5448348610117644</v>
      </c>
      <c r="L4258" s="26"/>
      <c r="M4258" s="26"/>
      <c r="N4258" s="2">
        <v>1861110</v>
      </c>
      <c r="O4258" s="26"/>
      <c r="P4258" s="26"/>
      <c r="Q4258" s="26"/>
      <c r="R4258" s="26"/>
      <c r="S4258" s="26"/>
      <c r="T4258" s="26"/>
      <c r="U4258" s="26"/>
      <c r="V4258" s="26"/>
    </row>
    <row r="4259" spans="1:22" ht="14.5" x14ac:dyDescent="0.35">
      <c r="A4259" s="15">
        <v>35</v>
      </c>
      <c r="B4259" s="8">
        <v>180</v>
      </c>
      <c r="C4259" s="8">
        <v>1861111.1112000002</v>
      </c>
      <c r="D4259" s="8">
        <v>5499.9999989999997</v>
      </c>
      <c r="E4259" s="2">
        <v>3090</v>
      </c>
      <c r="F4259" s="2">
        <v>39609.48046875</v>
      </c>
      <c r="G4259" s="2">
        <v>254.78636169433599</v>
      </c>
      <c r="H4259" s="1">
        <v>39419.659715423149</v>
      </c>
      <c r="I4259" s="1">
        <v>258.60029265286988</v>
      </c>
      <c r="J4259" s="1">
        <f t="shared" si="403"/>
        <v>-0.4792306061085807</v>
      </c>
      <c r="K4259" s="1">
        <f t="shared" si="404"/>
        <v>1.4969133093196774</v>
      </c>
      <c r="L4259" s="26"/>
      <c r="M4259" s="26"/>
      <c r="N4259" s="2">
        <v>1.2624868869510301E-13</v>
      </c>
      <c r="O4259" s="26"/>
      <c r="P4259" s="26"/>
      <c r="Q4259" s="26"/>
      <c r="R4259" s="26"/>
      <c r="S4259" s="26"/>
      <c r="T4259" s="26"/>
      <c r="U4259" s="26"/>
      <c r="V4259" s="26"/>
    </row>
    <row r="4260" spans="1:22" ht="14.5" x14ac:dyDescent="0.35">
      <c r="A4260" s="15">
        <v>35</v>
      </c>
      <c r="B4260" s="8">
        <v>180</v>
      </c>
      <c r="C4260" s="8">
        <v>1861111.1112000002</v>
      </c>
      <c r="D4260" s="8">
        <v>5499.9999989999997</v>
      </c>
      <c r="E4260" s="2">
        <v>3120</v>
      </c>
      <c r="F4260" s="2">
        <v>38568.29296875</v>
      </c>
      <c r="G4260" s="2">
        <v>244.80935668945301</v>
      </c>
      <c r="H4260" s="1">
        <v>37483.708732895531</v>
      </c>
      <c r="I4260" s="1">
        <v>241.0475043797075</v>
      </c>
      <c r="J4260" s="1">
        <f t="shared" si="403"/>
        <v>-2.8121136622075915</v>
      </c>
      <c r="K4260" s="1">
        <f t="shared" si="404"/>
        <v>-1.5366456415787708</v>
      </c>
      <c r="L4260" s="26"/>
      <c r="M4260" s="26"/>
      <c r="N4260" s="2">
        <v>0</v>
      </c>
      <c r="O4260" s="26"/>
      <c r="P4260" s="26"/>
      <c r="Q4260" s="26"/>
      <c r="R4260" s="26"/>
      <c r="S4260" s="26"/>
      <c r="T4260" s="26"/>
      <c r="U4260" s="26"/>
      <c r="V4260" s="26"/>
    </row>
    <row r="4261" spans="1:22" ht="14.5" x14ac:dyDescent="0.35">
      <c r="A4261" s="15">
        <v>35</v>
      </c>
      <c r="B4261" s="8">
        <v>180</v>
      </c>
      <c r="C4261" s="8">
        <v>1861111.1112000002</v>
      </c>
      <c r="D4261" s="8">
        <v>5499.9999989999997</v>
      </c>
      <c r="E4261" s="2">
        <v>3150</v>
      </c>
      <c r="F4261" s="2">
        <v>37425.15234375</v>
      </c>
      <c r="G4261" s="2">
        <v>236.46653747558599</v>
      </c>
      <c r="H4261" s="1">
        <v>35876.302075557047</v>
      </c>
      <c r="I4261" s="1">
        <v>231.35974895265221</v>
      </c>
      <c r="J4261" s="1">
        <f t="shared" si="403"/>
        <v>-4.1385276243280575</v>
      </c>
      <c r="K4261" s="1">
        <f t="shared" si="404"/>
        <v>-2.1596241808467442</v>
      </c>
      <c r="L4261" s="26"/>
      <c r="M4261" s="26"/>
      <c r="N4261" s="2">
        <v>1.15727929626483E-13</v>
      </c>
      <c r="O4261" s="26"/>
      <c r="P4261" s="26"/>
      <c r="Q4261" s="26"/>
      <c r="R4261" s="26"/>
      <c r="S4261" s="26"/>
      <c r="T4261" s="26"/>
      <c r="U4261" s="26"/>
      <c r="V4261" s="26"/>
    </row>
    <row r="4262" spans="1:22" ht="14.5" x14ac:dyDescent="0.35">
      <c r="A4262" s="15">
        <v>35</v>
      </c>
      <c r="B4262" s="8">
        <v>180</v>
      </c>
      <c r="C4262" s="8">
        <v>1861111.1112000002</v>
      </c>
      <c r="D4262" s="8">
        <v>5499.9999989999997</v>
      </c>
      <c r="E4262" s="2">
        <v>3180</v>
      </c>
      <c r="F4262" s="2">
        <v>36002.5</v>
      </c>
      <c r="G4262" s="2">
        <v>226.55438232421901</v>
      </c>
      <c r="H4262" s="1">
        <v>34099.762341438211</v>
      </c>
      <c r="I4262" s="1">
        <v>226.29285413158931</v>
      </c>
      <c r="J4262" s="1">
        <f t="shared" si="403"/>
        <v>-5.2850153699376134</v>
      </c>
      <c r="K4262" s="1">
        <f t="shared" si="404"/>
        <v>-0.11543726938613252</v>
      </c>
      <c r="L4262" s="26"/>
      <c r="M4262" s="26"/>
      <c r="N4262" s="2">
        <v>6.3124818686002105E-14</v>
      </c>
      <c r="O4262" s="26"/>
      <c r="P4262" s="26"/>
      <c r="Q4262" s="26"/>
      <c r="R4262" s="26"/>
      <c r="S4262" s="26"/>
      <c r="T4262" s="26"/>
      <c r="U4262" s="26"/>
      <c r="V4262" s="26"/>
    </row>
    <row r="4263" spans="1:22" ht="14.5" x14ac:dyDescent="0.35">
      <c r="A4263" s="15">
        <v>35</v>
      </c>
      <c r="B4263" s="8">
        <v>180</v>
      </c>
      <c r="C4263" s="8">
        <v>1861111.1112000002</v>
      </c>
      <c r="D4263" s="8">
        <v>5499.9999989999997</v>
      </c>
      <c r="E4263" s="2">
        <v>3210</v>
      </c>
      <c r="F4263" s="2">
        <v>34710.09375</v>
      </c>
      <c r="G4263" s="2">
        <v>221.89778137207</v>
      </c>
      <c r="H4263" s="1">
        <v>32493.232059766531</v>
      </c>
      <c r="I4263" s="1">
        <v>222.2304417355335</v>
      </c>
      <c r="J4263" s="1">
        <f t="shared" si="403"/>
        <v>-6.3867925745186698</v>
      </c>
      <c r="K4263" s="1">
        <f t="shared" si="404"/>
        <v>0.14991603855007044</v>
      </c>
      <c r="L4263" s="26"/>
      <c r="M4263" s="26"/>
      <c r="N4263" s="2">
        <v>3.1562951444087302E-14</v>
      </c>
      <c r="O4263" s="26"/>
      <c r="P4263" s="26"/>
      <c r="Q4263" s="26"/>
      <c r="R4263" s="26"/>
      <c r="S4263" s="26"/>
      <c r="T4263" s="26"/>
      <c r="U4263" s="26"/>
      <c r="V4263" s="26"/>
    </row>
    <row r="4264" spans="1:22" ht="14.5" x14ac:dyDescent="0.35">
      <c r="A4264" s="15">
        <v>35</v>
      </c>
      <c r="B4264" s="8">
        <v>180</v>
      </c>
      <c r="C4264" s="8">
        <v>1861111.1112000002</v>
      </c>
      <c r="D4264" s="8">
        <v>5499.9999989999997</v>
      </c>
      <c r="E4264" s="2">
        <v>3240</v>
      </c>
      <c r="F4264" s="2">
        <v>33313.37890625</v>
      </c>
      <c r="G4264" s="2">
        <v>217.15385437011699</v>
      </c>
      <c r="H4264" s="1">
        <v>32433.430560875939</v>
      </c>
      <c r="I4264" s="1">
        <v>217.3189113204279</v>
      </c>
      <c r="J4264" s="1">
        <f t="shared" si="403"/>
        <v>-2.6414262805655304</v>
      </c>
      <c r="K4264" s="1">
        <f t="shared" si="404"/>
        <v>7.600921972565565E-2</v>
      </c>
      <c r="L4264" s="26"/>
      <c r="M4264" s="26"/>
      <c r="N4264" s="2">
        <v>0</v>
      </c>
      <c r="O4264" s="26"/>
      <c r="P4264" s="26"/>
      <c r="Q4264" s="26"/>
      <c r="R4264" s="26"/>
      <c r="S4264" s="26"/>
      <c r="T4264" s="26"/>
      <c r="U4264" s="26"/>
      <c r="V4264" s="26"/>
    </row>
    <row r="4265" spans="1:22" ht="14.5" x14ac:dyDescent="0.35">
      <c r="A4265" s="15">
        <v>35</v>
      </c>
      <c r="B4265" s="8">
        <v>180</v>
      </c>
      <c r="C4265" s="8">
        <v>1861111.1112000002</v>
      </c>
      <c r="D4265" s="8">
        <v>5499.9999989999997</v>
      </c>
      <c r="E4265" s="2">
        <v>3270</v>
      </c>
      <c r="F4265" s="2">
        <v>36459.84375</v>
      </c>
      <c r="G4265" s="2">
        <v>239.60426330566401</v>
      </c>
      <c r="H4265" s="1">
        <v>34944.670180272013</v>
      </c>
      <c r="I4265" s="1">
        <v>239.1762130095687</v>
      </c>
      <c r="J4265" s="1">
        <f t="shared" si="403"/>
        <v>-4.1557324823367825</v>
      </c>
      <c r="K4265" s="1">
        <f t="shared" si="404"/>
        <v>-0.17864886466950797</v>
      </c>
      <c r="L4265" s="26"/>
      <c r="M4265" s="26"/>
      <c r="N4265" s="2">
        <v>1861110</v>
      </c>
      <c r="O4265" s="26"/>
      <c r="P4265" s="26"/>
      <c r="Q4265" s="26"/>
      <c r="R4265" s="26"/>
      <c r="S4265" s="26"/>
      <c r="T4265" s="26"/>
      <c r="U4265" s="26"/>
      <c r="V4265" s="26"/>
    </row>
    <row r="4266" spans="1:22" ht="14.5" x14ac:dyDescent="0.35">
      <c r="A4266" s="15">
        <v>35</v>
      </c>
      <c r="B4266" s="8">
        <v>180</v>
      </c>
      <c r="C4266" s="8">
        <v>1861111.1112000002</v>
      </c>
      <c r="D4266" s="8">
        <v>5499.9999989999997</v>
      </c>
      <c r="E4266" s="2">
        <v>3300</v>
      </c>
      <c r="F4266" s="2">
        <v>36943.328125</v>
      </c>
      <c r="G4266" s="2">
        <v>245.61714172363301</v>
      </c>
      <c r="H4266" s="1">
        <v>36247.915065930792</v>
      </c>
      <c r="I4266" s="1">
        <v>247.51527909548989</v>
      </c>
      <c r="J4266" s="1">
        <f t="shared" si="403"/>
        <v>-1.8823779403854335</v>
      </c>
      <c r="K4266" s="1">
        <f t="shared" si="404"/>
        <v>0.77280329806648806</v>
      </c>
      <c r="L4266" s="26"/>
      <c r="M4266" s="26"/>
      <c r="N4266" s="2">
        <v>1861110</v>
      </c>
      <c r="O4266" s="26"/>
      <c r="P4266" s="26"/>
      <c r="Q4266" s="26"/>
      <c r="R4266" s="26"/>
      <c r="S4266" s="26"/>
      <c r="T4266" s="26"/>
      <c r="U4266" s="26"/>
      <c r="V4266" s="26"/>
    </row>
    <row r="4267" spans="1:22" ht="14.5" x14ac:dyDescent="0.35">
      <c r="A4267" s="15">
        <v>35</v>
      </c>
      <c r="B4267" s="8">
        <v>180</v>
      </c>
      <c r="C4267" s="8">
        <v>1861111.1112000002</v>
      </c>
      <c r="D4267" s="8">
        <v>5499.9999989999997</v>
      </c>
      <c r="E4267" s="2">
        <v>3330</v>
      </c>
      <c r="F4267" s="2">
        <v>37967.91796875</v>
      </c>
      <c r="G4267" s="2">
        <v>248.52313232421901</v>
      </c>
      <c r="H4267" s="1">
        <v>37596.523532715197</v>
      </c>
      <c r="I4267" s="1">
        <v>252.10704950413259</v>
      </c>
      <c r="J4267" s="1">
        <f t="shared" si="403"/>
        <v>-0.97817962085907462</v>
      </c>
      <c r="K4267" s="1">
        <f t="shared" si="404"/>
        <v>1.4420859524811025</v>
      </c>
      <c r="L4267" s="26"/>
      <c r="M4267" s="26"/>
      <c r="N4267" s="2">
        <v>1861110</v>
      </c>
      <c r="O4267" s="26"/>
      <c r="P4267" s="26"/>
      <c r="Q4267" s="26"/>
      <c r="R4267" s="26"/>
      <c r="S4267" s="26"/>
      <c r="T4267" s="26"/>
      <c r="U4267" s="26"/>
      <c r="V4267" s="26"/>
    </row>
    <row r="4268" spans="1:22" ht="14.5" x14ac:dyDescent="0.35">
      <c r="A4268" s="15">
        <v>35</v>
      </c>
      <c r="B4268" s="8">
        <v>180</v>
      </c>
      <c r="C4268" s="8">
        <v>1861111.1112000002</v>
      </c>
      <c r="D4268" s="8">
        <v>5499.9999989999997</v>
      </c>
      <c r="E4268" s="2">
        <v>3360</v>
      </c>
      <c r="F4268" s="2">
        <v>39584.83984375</v>
      </c>
      <c r="G4268" s="2">
        <v>249.89987182617199</v>
      </c>
      <c r="H4268" s="1">
        <v>39059.031128534152</v>
      </c>
      <c r="I4268" s="1">
        <v>252.29461511018889</v>
      </c>
      <c r="J4268" s="1">
        <f t="shared" si="403"/>
        <v>-1.3283083051272393</v>
      </c>
      <c r="K4268" s="1">
        <f t="shared" si="404"/>
        <v>0.95828111735993937</v>
      </c>
      <c r="L4268" s="26"/>
      <c r="M4268" s="26"/>
      <c r="N4268" s="2">
        <v>1861110</v>
      </c>
      <c r="O4268" s="26"/>
      <c r="P4268" s="26"/>
      <c r="Q4268" s="26"/>
      <c r="R4268" s="26"/>
      <c r="S4268" s="26"/>
      <c r="T4268" s="26"/>
      <c r="U4268" s="26"/>
      <c r="V4268" s="26"/>
    </row>
    <row r="4269" spans="1:22" ht="14.5" x14ac:dyDescent="0.35">
      <c r="A4269" s="15">
        <v>35</v>
      </c>
      <c r="B4269" s="8">
        <v>180</v>
      </c>
      <c r="C4269" s="8">
        <v>1861111.1112000002</v>
      </c>
      <c r="D4269" s="8">
        <v>5499.9999989999997</v>
      </c>
      <c r="E4269" s="2">
        <v>3390</v>
      </c>
      <c r="F4269" s="2">
        <v>41733.08203125</v>
      </c>
      <c r="G4269" s="2">
        <v>247.119140625</v>
      </c>
      <c r="H4269" s="1">
        <v>40653.050776216623</v>
      </c>
      <c r="I4269" s="1">
        <v>250.37970005224469</v>
      </c>
      <c r="J4269" s="1">
        <f t="shared" si="403"/>
        <v>-2.587949900811644</v>
      </c>
      <c r="K4269" s="1">
        <f t="shared" si="404"/>
        <v>1.3194281183554866</v>
      </c>
      <c r="L4269" s="26"/>
      <c r="M4269" s="26"/>
      <c r="N4269" s="2">
        <v>1861110</v>
      </c>
      <c r="O4269" s="26"/>
      <c r="P4269" s="26"/>
      <c r="Q4269" s="26"/>
      <c r="R4269" s="26"/>
      <c r="S4269" s="26"/>
      <c r="T4269" s="26"/>
      <c r="U4269" s="26"/>
      <c r="V4269" s="26"/>
    </row>
    <row r="4270" spans="1:22" ht="14.5" x14ac:dyDescent="0.35">
      <c r="A4270" s="15">
        <v>35</v>
      </c>
      <c r="B4270" s="8">
        <v>180</v>
      </c>
      <c r="C4270" s="8">
        <v>1861111.1112000002</v>
      </c>
      <c r="D4270" s="8">
        <v>5499.9999989999997</v>
      </c>
      <c r="E4270" s="2">
        <v>3420</v>
      </c>
      <c r="F4270" s="2">
        <v>44057.47265625</v>
      </c>
      <c r="G4270" s="2">
        <v>245.74075317382801</v>
      </c>
      <c r="H4270" s="1">
        <v>42322.791509584502</v>
      </c>
      <c r="I4270" s="1">
        <v>247.51980630098319</v>
      </c>
      <c r="J4270" s="1">
        <f t="shared" si="403"/>
        <v>-3.9373142445097016</v>
      </c>
      <c r="K4270" s="1">
        <f t="shared" si="404"/>
        <v>0.72395526756473438</v>
      </c>
      <c r="L4270" s="26"/>
      <c r="M4270" s="26"/>
      <c r="N4270" s="2">
        <v>1861110</v>
      </c>
      <c r="O4270" s="26"/>
      <c r="P4270" s="26"/>
      <c r="Q4270" s="26"/>
      <c r="R4270" s="26"/>
      <c r="S4270" s="26"/>
      <c r="T4270" s="26"/>
      <c r="U4270" s="26"/>
      <c r="V4270" s="26"/>
    </row>
    <row r="4271" spans="1:22" ht="14.5" x14ac:dyDescent="0.35">
      <c r="A4271" s="15">
        <v>35</v>
      </c>
      <c r="B4271" s="8">
        <v>180</v>
      </c>
      <c r="C4271" s="8">
        <v>1861111.1112000002</v>
      </c>
      <c r="D4271" s="8">
        <v>5499.9999989999997</v>
      </c>
      <c r="E4271" s="2">
        <v>3450</v>
      </c>
      <c r="F4271" s="2">
        <v>39679.50390625</v>
      </c>
      <c r="G4271" s="2">
        <v>217.24230957031199</v>
      </c>
      <c r="H4271" s="1">
        <v>39484.570930065936</v>
      </c>
      <c r="I4271" s="1">
        <v>213.25877413533809</v>
      </c>
      <c r="J4271" s="1">
        <f t="shared" si="403"/>
        <v>-0.4912686828056822</v>
      </c>
      <c r="K4271" s="1">
        <f t="shared" si="404"/>
        <v>-1.8336830624076028</v>
      </c>
      <c r="L4271" s="26"/>
      <c r="M4271" s="26"/>
      <c r="N4271" s="2">
        <v>6.3124994868855197E-14</v>
      </c>
      <c r="O4271" s="26"/>
      <c r="P4271" s="26"/>
      <c r="Q4271" s="26"/>
      <c r="R4271" s="26"/>
      <c r="S4271" s="26"/>
      <c r="T4271" s="26"/>
      <c r="U4271" s="26"/>
      <c r="V4271" s="26"/>
    </row>
    <row r="4272" spans="1:22" ht="14.5" x14ac:dyDescent="0.35">
      <c r="A4272" s="15">
        <v>35</v>
      </c>
      <c r="B4272" s="8">
        <v>180</v>
      </c>
      <c r="C4272" s="8">
        <v>1861111.1112000002</v>
      </c>
      <c r="D4272" s="8">
        <v>5499.9999989999997</v>
      </c>
      <c r="E4272" s="2">
        <v>3480</v>
      </c>
      <c r="F4272" s="2">
        <v>38396.61328125</v>
      </c>
      <c r="G4272" s="2">
        <v>201.80760192871099</v>
      </c>
      <c r="H4272" s="1">
        <v>37633.29046270252</v>
      </c>
      <c r="I4272" s="1">
        <v>198.9973803380519</v>
      </c>
      <c r="J4272" s="1">
        <f t="shared" si="403"/>
        <v>-1.9879951727936096</v>
      </c>
      <c r="K4272" s="1">
        <f t="shared" si="404"/>
        <v>-1.3925251396881544</v>
      </c>
      <c r="L4272" s="26"/>
      <c r="M4272" s="26"/>
      <c r="N4272" s="2">
        <v>0</v>
      </c>
      <c r="O4272" s="26"/>
      <c r="P4272" s="26"/>
      <c r="Q4272" s="26"/>
      <c r="R4272" s="26"/>
      <c r="S4272" s="26"/>
      <c r="T4272" s="26"/>
      <c r="U4272" s="26"/>
      <c r="V4272" s="26"/>
    </row>
    <row r="4273" spans="1:22" ht="14.5" x14ac:dyDescent="0.35">
      <c r="A4273" s="15">
        <v>35</v>
      </c>
      <c r="B4273" s="8">
        <v>180</v>
      </c>
      <c r="C4273" s="8">
        <v>1861111.1112000002</v>
      </c>
      <c r="D4273" s="8">
        <v>5499.9999989999997</v>
      </c>
      <c r="E4273" s="2">
        <v>3510</v>
      </c>
      <c r="F4273" s="2">
        <v>37495.2265625</v>
      </c>
      <c r="G4273" s="2">
        <v>193.88919067382801</v>
      </c>
      <c r="H4273" s="1">
        <v>35873.093649387047</v>
      </c>
      <c r="I4273" s="1">
        <v>191.62979450991321</v>
      </c>
      <c r="J4273" s="1">
        <f t="shared" si="403"/>
        <v>-4.3262384624054855</v>
      </c>
      <c r="K4273" s="1">
        <f t="shared" si="404"/>
        <v>-1.1653027979861403</v>
      </c>
      <c r="L4273" s="26"/>
      <c r="M4273" s="26"/>
      <c r="N4273" s="2">
        <v>0</v>
      </c>
      <c r="O4273" s="26"/>
      <c r="P4273" s="26"/>
      <c r="Q4273" s="26"/>
      <c r="R4273" s="26"/>
      <c r="S4273" s="26"/>
      <c r="T4273" s="26"/>
      <c r="U4273" s="26"/>
      <c r="V4273" s="26"/>
    </row>
    <row r="4274" spans="1:22" ht="14.5" x14ac:dyDescent="0.35">
      <c r="A4274" s="15">
        <v>35</v>
      </c>
      <c r="B4274" s="8">
        <v>180</v>
      </c>
      <c r="C4274" s="8">
        <v>1861111.1112000002</v>
      </c>
      <c r="D4274" s="8">
        <v>5499.9999989999997</v>
      </c>
      <c r="E4274" s="2">
        <v>3540</v>
      </c>
      <c r="F4274" s="2">
        <v>36299.12890625</v>
      </c>
      <c r="G4274" s="2">
        <v>189.21110534668</v>
      </c>
      <c r="H4274" s="1">
        <v>33911.972860632392</v>
      </c>
      <c r="I4274" s="1">
        <v>187.54878574667691</v>
      </c>
      <c r="J4274" s="1">
        <f t="shared" si="403"/>
        <v>-6.5763452665294864</v>
      </c>
      <c r="K4274" s="1">
        <f t="shared" si="404"/>
        <v>-0.87855287191379183</v>
      </c>
      <c r="L4274" s="26"/>
      <c r="M4274" s="26"/>
      <c r="N4274" s="2">
        <v>1.4202942749848301E-13</v>
      </c>
      <c r="O4274" s="26"/>
      <c r="P4274" s="26"/>
      <c r="Q4274" s="26"/>
      <c r="R4274" s="26"/>
      <c r="S4274" s="26"/>
      <c r="T4274" s="26"/>
      <c r="U4274" s="26"/>
      <c r="V4274" s="26"/>
    </row>
    <row r="4275" spans="1:22" ht="14.5" x14ac:dyDescent="0.35">
      <c r="A4275" s="15">
        <v>35</v>
      </c>
      <c r="B4275" s="8">
        <v>180</v>
      </c>
      <c r="C4275" s="8">
        <v>1861111.1112000002</v>
      </c>
      <c r="D4275" s="8">
        <v>5499.9999989999997</v>
      </c>
      <c r="E4275" s="2">
        <v>3570</v>
      </c>
      <c r="F4275" s="2">
        <v>34724.40234375</v>
      </c>
      <c r="G4275" s="2">
        <v>184.89097595214801</v>
      </c>
      <c r="H4275" s="1">
        <v>32340.91351272889</v>
      </c>
      <c r="I4275" s="1">
        <v>185.13031774745801</v>
      </c>
      <c r="J4275" s="1">
        <f t="shared" si="403"/>
        <v>-6.8640168588822696</v>
      </c>
      <c r="K4275" s="1">
        <f t="shared" si="404"/>
        <v>0.129450230914429</v>
      </c>
      <c r="L4275" s="26"/>
      <c r="M4275" s="26"/>
      <c r="N4275" s="2">
        <v>0</v>
      </c>
      <c r="O4275" s="26"/>
      <c r="P4275" s="26"/>
      <c r="Q4275" s="26"/>
      <c r="R4275" s="26"/>
      <c r="S4275" s="26"/>
      <c r="T4275" s="26"/>
      <c r="U4275" s="26"/>
      <c r="V4275" s="26"/>
    </row>
    <row r="4276" spans="1:22" ht="14.5" x14ac:dyDescent="0.35">
      <c r="A4276" s="15">
        <v>35</v>
      </c>
      <c r="B4276" s="8">
        <v>180</v>
      </c>
      <c r="C4276" s="8">
        <v>1861111.1112000002</v>
      </c>
      <c r="D4276" s="8">
        <v>5499.9999989999997</v>
      </c>
      <c r="E4276" s="2">
        <v>3600</v>
      </c>
      <c r="F4276" s="2">
        <v>33629.8671875</v>
      </c>
      <c r="G4276" s="2">
        <v>181.03338623046901</v>
      </c>
      <c r="H4276" s="1">
        <v>33515.130648732164</v>
      </c>
      <c r="I4276" s="1">
        <v>183.22078890322899</v>
      </c>
      <c r="J4276" s="1">
        <f t="shared" si="403"/>
        <v>-0.3411745224211985</v>
      </c>
      <c r="K4276" s="1">
        <f t="shared" si="404"/>
        <v>1.208286890228778</v>
      </c>
      <c r="L4276" s="26"/>
      <c r="M4276" s="26"/>
      <c r="N4276" s="2">
        <v>0</v>
      </c>
      <c r="O4276" s="26"/>
      <c r="P4276" s="26"/>
      <c r="Q4276" s="26"/>
      <c r="R4276" s="26"/>
      <c r="S4276" s="26"/>
      <c r="T4276" s="26"/>
      <c r="U4276" s="26"/>
      <c r="V4276" s="26"/>
    </row>
    <row r="4277" spans="1:22" ht="14.5" x14ac:dyDescent="0.35">
      <c r="A4277" s="15">
        <v>35</v>
      </c>
      <c r="B4277" s="8">
        <v>180</v>
      </c>
      <c r="C4277" s="8">
        <v>1861111.1112000002</v>
      </c>
      <c r="D4277" s="8">
        <v>5499.9999989999997</v>
      </c>
      <c r="E4277" s="2">
        <v>3630</v>
      </c>
      <c r="F4277" s="2">
        <v>36641.28125</v>
      </c>
      <c r="G4277" s="2">
        <v>202.00311279296901</v>
      </c>
      <c r="H4277" s="1">
        <v>35517.151444241717</v>
      </c>
      <c r="I4277" s="1">
        <v>203.51604218208621</v>
      </c>
      <c r="J4277" s="1">
        <f t="shared" si="403"/>
        <v>-3.0679325815286074</v>
      </c>
      <c r="K4277" s="1">
        <f t="shared" si="404"/>
        <v>0.74896340368169989</v>
      </c>
      <c r="L4277" s="26"/>
      <c r="M4277" s="26"/>
      <c r="N4277" s="2">
        <v>1861110</v>
      </c>
      <c r="O4277" s="26"/>
      <c r="P4277" s="26"/>
      <c r="Q4277" s="26"/>
      <c r="R4277" s="26"/>
      <c r="S4277" s="26"/>
      <c r="T4277" s="26"/>
      <c r="U4277" s="26"/>
      <c r="V4277" s="26"/>
    </row>
    <row r="4278" spans="1:22" ht="14.5" x14ac:dyDescent="0.35">
      <c r="A4278" s="17">
        <v>35</v>
      </c>
      <c r="B4278" s="18">
        <v>180</v>
      </c>
      <c r="C4278" s="18">
        <v>1861111.1112000002</v>
      </c>
      <c r="D4278" s="18">
        <v>5499.9999989999997</v>
      </c>
      <c r="E4278" s="2">
        <v>3660</v>
      </c>
      <c r="F4278" s="2">
        <v>36799.0078125</v>
      </c>
      <c r="G4278" s="2">
        <v>208.89979553222699</v>
      </c>
      <c r="H4278" s="1">
        <v>36489.222877710963</v>
      </c>
      <c r="I4278" s="1">
        <v>211.00130052839509</v>
      </c>
      <c r="J4278" s="1">
        <f t="shared" si="403"/>
        <v>-0.84182958510041184</v>
      </c>
      <c r="K4278" s="1">
        <f t="shared" si="404"/>
        <v>1.0059871005684653</v>
      </c>
      <c r="L4278" s="26"/>
      <c r="M4278" s="26"/>
      <c r="N4278" s="16">
        <v>1861110</v>
      </c>
      <c r="O4278" s="26"/>
      <c r="P4278" s="26"/>
      <c r="Q4278" s="26"/>
      <c r="R4278" s="26"/>
      <c r="S4278" s="26"/>
      <c r="T4278" s="26"/>
      <c r="U4278" s="26"/>
      <c r="V4278" s="26"/>
    </row>
    <row r="4279" spans="1:22" ht="14.5" x14ac:dyDescent="0.35">
      <c r="A4279" s="15">
        <v>36</v>
      </c>
      <c r="B4279" s="8">
        <v>180</v>
      </c>
      <c r="C4279" s="8">
        <v>1583333.3334000001</v>
      </c>
      <c r="D4279" s="8">
        <v>4833.3333329999996</v>
      </c>
      <c r="E4279" s="2">
        <v>30</v>
      </c>
      <c r="F4279" s="2">
        <v>194.869216918945</v>
      </c>
      <c r="G4279" s="2">
        <v>658.46301269531295</v>
      </c>
      <c r="H4279" s="1">
        <v>207.831410158865</v>
      </c>
      <c r="I4279" s="1">
        <v>659.53857269145135</v>
      </c>
      <c r="J4279" s="1">
        <f t="shared" si="403"/>
        <v>6.6517397898260997</v>
      </c>
      <c r="K4279" s="1">
        <f t="shared" si="404"/>
        <v>0.16334402622491465</v>
      </c>
      <c r="L4279" s="26">
        <f t="shared" ref="L4279:M4279" si="405">AVERAGE(J4279:J4400)</f>
        <v>0.49014415673808986</v>
      </c>
      <c r="M4279" s="26">
        <f t="shared" si="405"/>
        <v>-0.18337380289893493</v>
      </c>
      <c r="N4279" s="2">
        <v>1583334</v>
      </c>
      <c r="O4279" s="26">
        <f t="shared" ref="O4279:P4279" si="406">ABS(L4279)</f>
        <v>0.49014415673808986</v>
      </c>
      <c r="P4279" s="26">
        <f t="shared" si="406"/>
        <v>0.18337380289893493</v>
      </c>
      <c r="Q4279" s="26">
        <f t="shared" ref="Q4279" si="407">SUM(G4279:G4400)*30</f>
        <v>1906202.5881958008</v>
      </c>
      <c r="R4279" s="26">
        <f t="shared" ref="R4279" si="408">SUM(I4279:I4400)*30</f>
        <v>1905134.4799460033</v>
      </c>
      <c r="S4279" s="26">
        <f t="shared" ref="S4279" si="409">SUM(F4279:F4400)*30</f>
        <v>69790976.575012207</v>
      </c>
      <c r="T4279" s="26">
        <f t="shared" ref="T4279" si="410">SUM(H4279:H4400)*30</f>
        <v>69568526.746218622</v>
      </c>
      <c r="U4279" s="26">
        <f t="shared" ref="U4279" si="411">(R4279-Q4279)/Q4279*100</f>
        <v>-5.6033301833276712E-2</v>
      </c>
      <c r="V4279" s="26">
        <f t="shared" ref="V4279" si="412">(T4279-S4279)/S4279*100</f>
        <v>-0.31873723468318782</v>
      </c>
    </row>
    <row r="4280" spans="1:22" ht="14.5" x14ac:dyDescent="0.35">
      <c r="A4280" s="15">
        <v>36</v>
      </c>
      <c r="B4280" s="8">
        <v>180</v>
      </c>
      <c r="C4280" s="8">
        <v>1583333.3334000001</v>
      </c>
      <c r="D4280" s="8">
        <v>4833.3333329999996</v>
      </c>
      <c r="E4280" s="2">
        <v>60</v>
      </c>
      <c r="F4280" s="2">
        <v>185.48843383789099</v>
      </c>
      <c r="G4280" s="2">
        <v>626.76531982421898</v>
      </c>
      <c r="H4280" s="1">
        <v>209.48958440448641</v>
      </c>
      <c r="I4280" s="1">
        <v>636.01145188484611</v>
      </c>
      <c r="J4280" s="1">
        <f t="shared" si="403"/>
        <v>12.939432432521048</v>
      </c>
      <c r="K4280" s="1">
        <f t="shared" si="404"/>
        <v>1.4752143694262281</v>
      </c>
      <c r="L4280" s="26"/>
      <c r="M4280" s="26"/>
      <c r="N4280" s="2">
        <v>1583334</v>
      </c>
      <c r="O4280" s="26"/>
      <c r="P4280" s="26"/>
      <c r="Q4280" s="26"/>
      <c r="R4280" s="26"/>
      <c r="S4280" s="26"/>
      <c r="T4280" s="26"/>
      <c r="U4280" s="26"/>
      <c r="V4280" s="26"/>
    </row>
    <row r="4281" spans="1:22" ht="14.5" x14ac:dyDescent="0.35">
      <c r="A4281" s="15">
        <v>36</v>
      </c>
      <c r="B4281" s="8">
        <v>180</v>
      </c>
      <c r="C4281" s="8">
        <v>1583333.3334000001</v>
      </c>
      <c r="D4281" s="8">
        <v>4833.3333329999996</v>
      </c>
      <c r="E4281" s="2">
        <v>90</v>
      </c>
      <c r="F4281" s="2">
        <v>181.14538574218699</v>
      </c>
      <c r="G4281" s="2">
        <v>612.09014892578102</v>
      </c>
      <c r="H4281" s="1">
        <v>210.6015759670091</v>
      </c>
      <c r="I4281" s="1">
        <v>620.17301185805218</v>
      </c>
      <c r="J4281" s="1">
        <f t="shared" si="403"/>
        <v>16.261076761152108</v>
      </c>
      <c r="K4281" s="1">
        <f t="shared" si="404"/>
        <v>1.3205347196743142</v>
      </c>
      <c r="L4281" s="26"/>
      <c r="M4281" s="26"/>
      <c r="N4281" s="2">
        <v>1583334</v>
      </c>
      <c r="O4281" s="26"/>
      <c r="P4281" s="26"/>
      <c r="Q4281" s="26"/>
      <c r="R4281" s="26"/>
      <c r="S4281" s="26"/>
      <c r="T4281" s="26"/>
      <c r="U4281" s="26"/>
      <c r="V4281" s="26"/>
    </row>
    <row r="4282" spans="1:22" ht="14.5" x14ac:dyDescent="0.35">
      <c r="A4282" s="15">
        <v>36</v>
      </c>
      <c r="B4282" s="8">
        <v>180</v>
      </c>
      <c r="C4282" s="8">
        <v>1583333.3334000001</v>
      </c>
      <c r="D4282" s="8">
        <v>4833.3333329999996</v>
      </c>
      <c r="E4282" s="2">
        <v>120</v>
      </c>
      <c r="F4282" s="2">
        <v>177.89447021484401</v>
      </c>
      <c r="G4282" s="2">
        <v>601.10534667968705</v>
      </c>
      <c r="H4282" s="1">
        <v>211.76129124417321</v>
      </c>
      <c r="I4282" s="1">
        <v>601.72309397117169</v>
      </c>
      <c r="J4282" s="1">
        <f t="shared" si="403"/>
        <v>19.037590650472765</v>
      </c>
      <c r="K4282" s="1">
        <f t="shared" si="404"/>
        <v>0.10276855710848111</v>
      </c>
      <c r="L4282" s="26"/>
      <c r="M4282" s="26"/>
      <c r="N4282" s="2">
        <v>1583334</v>
      </c>
      <c r="O4282" s="26"/>
      <c r="P4282" s="26"/>
      <c r="Q4282" s="26"/>
      <c r="R4282" s="26"/>
      <c r="S4282" s="26"/>
      <c r="T4282" s="26"/>
      <c r="U4282" s="26"/>
      <c r="V4282" s="26"/>
    </row>
    <row r="4283" spans="1:22" ht="14.5" x14ac:dyDescent="0.35">
      <c r="A4283" s="15">
        <v>36</v>
      </c>
      <c r="B4283" s="8">
        <v>180</v>
      </c>
      <c r="C4283" s="8">
        <v>1583333.3334000001</v>
      </c>
      <c r="D4283" s="8">
        <v>4833.3333329999996</v>
      </c>
      <c r="E4283" s="2">
        <v>150</v>
      </c>
      <c r="F4283" s="2">
        <v>175.56335449218801</v>
      </c>
      <c r="G4283" s="2">
        <v>593.228515625</v>
      </c>
      <c r="H4283" s="1">
        <v>213.2167339895426</v>
      </c>
      <c r="I4283" s="1">
        <v>592.03069525643082</v>
      </c>
      <c r="J4283" s="1">
        <f t="shared" si="403"/>
        <v>21.447174785572944</v>
      </c>
      <c r="K4283" s="1">
        <f t="shared" si="404"/>
        <v>-0.20191550760286875</v>
      </c>
      <c r="L4283" s="26"/>
      <c r="M4283" s="26"/>
      <c r="N4283" s="2">
        <v>1583334</v>
      </c>
      <c r="O4283" s="26"/>
      <c r="P4283" s="26"/>
      <c r="Q4283" s="26"/>
      <c r="R4283" s="26"/>
      <c r="S4283" s="26"/>
      <c r="T4283" s="26"/>
      <c r="U4283" s="26"/>
      <c r="V4283" s="26"/>
    </row>
    <row r="4284" spans="1:22" ht="14.5" x14ac:dyDescent="0.35">
      <c r="A4284" s="15">
        <v>36</v>
      </c>
      <c r="B4284" s="8">
        <v>180</v>
      </c>
      <c r="C4284" s="8">
        <v>1583333.3334000001</v>
      </c>
      <c r="D4284" s="8">
        <v>4833.3333329999996</v>
      </c>
      <c r="E4284" s="2">
        <v>180</v>
      </c>
      <c r="F4284" s="2">
        <v>176.99879455566401</v>
      </c>
      <c r="G4284" s="2">
        <v>598.07830810546898</v>
      </c>
      <c r="H4284" s="1">
        <v>214.67394642888959</v>
      </c>
      <c r="I4284" s="1">
        <v>600.08215610311129</v>
      </c>
      <c r="J4284" s="1">
        <f t="shared" si="403"/>
        <v>21.285541502022603</v>
      </c>
      <c r="K4284" s="1">
        <f t="shared" si="404"/>
        <v>0.33504776389397811</v>
      </c>
      <c r="L4284" s="26"/>
      <c r="M4284" s="26"/>
      <c r="N4284" s="2">
        <v>1583334</v>
      </c>
      <c r="O4284" s="26"/>
      <c r="P4284" s="26"/>
      <c r="Q4284" s="26"/>
      <c r="R4284" s="26"/>
      <c r="S4284" s="26"/>
      <c r="T4284" s="26"/>
      <c r="U4284" s="26"/>
      <c r="V4284" s="26"/>
    </row>
    <row r="4285" spans="1:22" ht="14.5" x14ac:dyDescent="0.35">
      <c r="A4285" s="15">
        <v>36</v>
      </c>
      <c r="B4285" s="8">
        <v>180</v>
      </c>
      <c r="C4285" s="8">
        <v>1583333.3334000001</v>
      </c>
      <c r="D4285" s="8">
        <v>4833.3333329999996</v>
      </c>
      <c r="E4285" s="2">
        <v>210</v>
      </c>
      <c r="F4285" s="2">
        <v>154.88180541992199</v>
      </c>
      <c r="G4285" s="2">
        <v>523.260009765625</v>
      </c>
      <c r="H4285" s="1">
        <v>216.13115886823661</v>
      </c>
      <c r="I4285" s="1">
        <v>536.78327965637823</v>
      </c>
      <c r="J4285" s="1">
        <f t="shared" si="403"/>
        <v>39.545867432428764</v>
      </c>
      <c r="K4285" s="1">
        <f t="shared" si="404"/>
        <v>2.5844264110323421</v>
      </c>
      <c r="L4285" s="26"/>
      <c r="M4285" s="26"/>
      <c r="N4285" s="2">
        <v>0</v>
      </c>
      <c r="O4285" s="26"/>
      <c r="P4285" s="26"/>
      <c r="Q4285" s="26"/>
      <c r="R4285" s="26"/>
      <c r="S4285" s="26"/>
      <c r="T4285" s="26"/>
      <c r="U4285" s="26"/>
      <c r="V4285" s="26"/>
    </row>
    <row r="4286" spans="1:22" ht="14.5" x14ac:dyDescent="0.35">
      <c r="A4286" s="15">
        <v>36</v>
      </c>
      <c r="B4286" s="8">
        <v>180</v>
      </c>
      <c r="C4286" s="8">
        <v>1583333.3334000001</v>
      </c>
      <c r="D4286" s="8">
        <v>4833.3333329999996</v>
      </c>
      <c r="E4286" s="2">
        <v>240</v>
      </c>
      <c r="F4286" s="2">
        <v>158.00575256347699</v>
      </c>
      <c r="G4286" s="2">
        <v>532.68145751953102</v>
      </c>
      <c r="H4286" s="1">
        <v>217.5883713075836</v>
      </c>
      <c r="I4286" s="1">
        <v>536.47561541433606</v>
      </c>
      <c r="J4286" s="1">
        <f t="shared" si="403"/>
        <v>37.709145254170402</v>
      </c>
      <c r="K4286" s="1">
        <f t="shared" si="404"/>
        <v>0.7122751958502187</v>
      </c>
      <c r="L4286" s="26"/>
      <c r="M4286" s="26"/>
      <c r="N4286" s="2">
        <v>0</v>
      </c>
      <c r="O4286" s="26"/>
      <c r="P4286" s="26"/>
      <c r="Q4286" s="26"/>
      <c r="R4286" s="26"/>
      <c r="S4286" s="26"/>
      <c r="T4286" s="26"/>
      <c r="U4286" s="26"/>
      <c r="V4286" s="26"/>
    </row>
    <row r="4287" spans="1:22" ht="14.5" x14ac:dyDescent="0.35">
      <c r="A4287" s="15">
        <v>36</v>
      </c>
      <c r="B4287" s="8">
        <v>180</v>
      </c>
      <c r="C4287" s="8">
        <v>1583333.3334000001</v>
      </c>
      <c r="D4287" s="8">
        <v>4833.3333329999996</v>
      </c>
      <c r="E4287" s="2">
        <v>270</v>
      </c>
      <c r="F4287" s="2">
        <v>164.87783813476599</v>
      </c>
      <c r="G4287" s="2">
        <v>549.15393066406295</v>
      </c>
      <c r="H4287" s="1">
        <v>219.04558374693059</v>
      </c>
      <c r="I4287" s="1">
        <v>548.2639941903177</v>
      </c>
      <c r="J4287" s="1">
        <f t="shared" si="403"/>
        <v>32.853260465417776</v>
      </c>
      <c r="K4287" s="1">
        <f t="shared" si="404"/>
        <v>-0.16205592349472908</v>
      </c>
      <c r="L4287" s="26"/>
      <c r="M4287" s="26"/>
      <c r="N4287" s="2">
        <v>0</v>
      </c>
      <c r="O4287" s="26"/>
      <c r="P4287" s="26"/>
      <c r="Q4287" s="26"/>
      <c r="R4287" s="26"/>
      <c r="S4287" s="26"/>
      <c r="T4287" s="26"/>
      <c r="U4287" s="26"/>
      <c r="V4287" s="26"/>
    </row>
    <row r="4288" spans="1:22" ht="14.5" x14ac:dyDescent="0.35">
      <c r="A4288" s="15">
        <v>36</v>
      </c>
      <c r="B4288" s="8">
        <v>180</v>
      </c>
      <c r="C4288" s="8">
        <v>1583333.3334000001</v>
      </c>
      <c r="D4288" s="8">
        <v>4833.3333329999996</v>
      </c>
      <c r="E4288" s="2">
        <v>300</v>
      </c>
      <c r="F4288" s="2">
        <v>178.37374877929699</v>
      </c>
      <c r="G4288" s="2">
        <v>573.41296386718795</v>
      </c>
      <c r="H4288" s="1">
        <v>220.50279618627761</v>
      </c>
      <c r="I4288" s="1">
        <v>582.96267943676094</v>
      </c>
      <c r="J4288" s="1">
        <f t="shared" si="403"/>
        <v>23.61841229177011</v>
      </c>
      <c r="K4288" s="1">
        <f t="shared" si="404"/>
        <v>1.6654167539513209</v>
      </c>
      <c r="L4288" s="26"/>
      <c r="M4288" s="26"/>
      <c r="N4288" s="2">
        <v>4.2083608868754102E-14</v>
      </c>
      <c r="O4288" s="26"/>
      <c r="P4288" s="26"/>
      <c r="Q4288" s="26"/>
      <c r="R4288" s="26"/>
      <c r="S4288" s="26"/>
      <c r="T4288" s="26"/>
      <c r="U4288" s="26"/>
      <c r="V4288" s="26"/>
    </row>
    <row r="4289" spans="1:22" ht="14.5" x14ac:dyDescent="0.35">
      <c r="A4289" s="15">
        <v>36</v>
      </c>
      <c r="B4289" s="8">
        <v>180</v>
      </c>
      <c r="C4289" s="8">
        <v>1583333.3334000001</v>
      </c>
      <c r="D4289" s="8">
        <v>4833.3333329999996</v>
      </c>
      <c r="E4289" s="2">
        <v>330</v>
      </c>
      <c r="F4289" s="2">
        <v>205.29893493652301</v>
      </c>
      <c r="G4289" s="2">
        <v>615.040283203125</v>
      </c>
      <c r="H4289" s="1">
        <v>221.9600086256246</v>
      </c>
      <c r="I4289" s="1">
        <v>627.6741502482455</v>
      </c>
      <c r="J4289" s="1">
        <f t="shared" si="403"/>
        <v>8.11551881370114</v>
      </c>
      <c r="K4289" s="1">
        <f t="shared" si="404"/>
        <v>2.0541527750545732</v>
      </c>
      <c r="L4289" s="26"/>
      <c r="M4289" s="26"/>
      <c r="N4289" s="2">
        <v>4.2083585151831497E-14</v>
      </c>
      <c r="O4289" s="26"/>
      <c r="P4289" s="26"/>
      <c r="Q4289" s="26"/>
      <c r="R4289" s="26"/>
      <c r="S4289" s="26"/>
      <c r="T4289" s="26"/>
      <c r="U4289" s="26"/>
      <c r="V4289" s="26"/>
    </row>
    <row r="4290" spans="1:22" ht="14.5" x14ac:dyDescent="0.35">
      <c r="A4290" s="15">
        <v>36</v>
      </c>
      <c r="B4290" s="8">
        <v>180</v>
      </c>
      <c r="C4290" s="8">
        <v>1583333.3334000001</v>
      </c>
      <c r="D4290" s="8">
        <v>4833.3333329999996</v>
      </c>
      <c r="E4290" s="2">
        <v>360</v>
      </c>
      <c r="F4290" s="2">
        <v>242.63262939453099</v>
      </c>
      <c r="G4290" s="2">
        <v>653.240966796875</v>
      </c>
      <c r="H4290" s="1">
        <v>223.4247930342855</v>
      </c>
      <c r="I4290" s="1">
        <v>667.48959922549409</v>
      </c>
      <c r="J4290" s="1">
        <f t="shared" si="403"/>
        <v>-7.9164275671318434</v>
      </c>
      <c r="K4290" s="1">
        <f t="shared" si="404"/>
        <v>2.1812215021489454</v>
      </c>
      <c r="L4290" s="26"/>
      <c r="M4290" s="26"/>
      <c r="N4290" s="2">
        <v>1.26248485407196E-13</v>
      </c>
      <c r="O4290" s="26"/>
      <c r="P4290" s="26"/>
      <c r="Q4290" s="26"/>
      <c r="R4290" s="26"/>
      <c r="S4290" s="26"/>
      <c r="T4290" s="26"/>
      <c r="U4290" s="26"/>
      <c r="V4290" s="26"/>
    </row>
    <row r="4291" spans="1:22" ht="14.5" x14ac:dyDescent="0.35">
      <c r="A4291" s="15">
        <v>36</v>
      </c>
      <c r="B4291" s="8">
        <v>180</v>
      </c>
      <c r="C4291" s="8">
        <v>1583333.3334000001</v>
      </c>
      <c r="D4291" s="8">
        <v>4833.3333329999996</v>
      </c>
      <c r="E4291" s="2">
        <v>390</v>
      </c>
      <c r="F4291" s="2">
        <v>335.682861328125</v>
      </c>
      <c r="G4291" s="2">
        <v>771.74279785156295</v>
      </c>
      <c r="H4291" s="1">
        <v>228.41775250103089</v>
      </c>
      <c r="I4291" s="1">
        <v>778.26804243743049</v>
      </c>
      <c r="J4291" s="1">
        <f t="shared" si="403"/>
        <v>-31.954300080349967</v>
      </c>
      <c r="K4291" s="1">
        <f t="shared" si="404"/>
        <v>0.8455206325258906</v>
      </c>
      <c r="L4291" s="26"/>
      <c r="M4291" s="26"/>
      <c r="N4291" s="2">
        <v>1583334</v>
      </c>
      <c r="O4291" s="26"/>
      <c r="P4291" s="26"/>
      <c r="Q4291" s="26"/>
      <c r="R4291" s="26"/>
      <c r="S4291" s="26"/>
      <c r="T4291" s="26"/>
      <c r="U4291" s="26"/>
      <c r="V4291" s="26"/>
    </row>
    <row r="4292" spans="1:22" ht="14.5" x14ac:dyDescent="0.35">
      <c r="A4292" s="15">
        <v>36</v>
      </c>
      <c r="B4292" s="8">
        <v>180</v>
      </c>
      <c r="C4292" s="8">
        <v>1583333.3334000001</v>
      </c>
      <c r="D4292" s="8">
        <v>4833.3333329999996</v>
      </c>
      <c r="E4292" s="2">
        <v>420</v>
      </c>
      <c r="F4292" s="2">
        <v>423.56286621093801</v>
      </c>
      <c r="G4292" s="2">
        <v>804.10595703125</v>
      </c>
      <c r="H4292" s="1">
        <v>276.17139237753651</v>
      </c>
      <c r="I4292" s="1">
        <v>810.99309825314629</v>
      </c>
      <c r="J4292" s="1">
        <f t="shared" si="403"/>
        <v>-34.798015971494358</v>
      </c>
      <c r="K4292" s="1">
        <f t="shared" si="404"/>
        <v>0.8564967292772625</v>
      </c>
      <c r="L4292" s="26"/>
      <c r="M4292" s="26"/>
      <c r="N4292" s="2">
        <v>1583334</v>
      </c>
      <c r="O4292" s="26"/>
      <c r="P4292" s="26"/>
      <c r="Q4292" s="26"/>
      <c r="R4292" s="26"/>
      <c r="S4292" s="26"/>
      <c r="T4292" s="26"/>
      <c r="U4292" s="26"/>
      <c r="V4292" s="26"/>
    </row>
    <row r="4293" spans="1:22" ht="14.5" x14ac:dyDescent="0.35">
      <c r="A4293" s="15">
        <v>36</v>
      </c>
      <c r="B4293" s="8">
        <v>180</v>
      </c>
      <c r="C4293" s="8">
        <v>1583333.3334000001</v>
      </c>
      <c r="D4293" s="8">
        <v>4833.3333329999996</v>
      </c>
      <c r="E4293" s="2">
        <v>450</v>
      </c>
      <c r="F4293" s="2">
        <v>539.24230957031295</v>
      </c>
      <c r="G4293" s="2">
        <v>826.279052734375</v>
      </c>
      <c r="H4293" s="1">
        <v>372.15680862963927</v>
      </c>
      <c r="I4293" s="1">
        <v>830.87082710332209</v>
      </c>
      <c r="J4293" s="1">
        <f t="shared" si="403"/>
        <v>-30.985235760490166</v>
      </c>
      <c r="K4293" s="1">
        <f t="shared" si="404"/>
        <v>0.55571714589056742</v>
      </c>
      <c r="L4293" s="26"/>
      <c r="M4293" s="26"/>
      <c r="N4293" s="2">
        <v>1583334</v>
      </c>
      <c r="O4293" s="26"/>
      <c r="P4293" s="26"/>
      <c r="Q4293" s="26"/>
      <c r="R4293" s="26"/>
      <c r="S4293" s="26"/>
      <c r="T4293" s="26"/>
      <c r="U4293" s="26"/>
      <c r="V4293" s="26"/>
    </row>
    <row r="4294" spans="1:22" ht="14.5" x14ac:dyDescent="0.35">
      <c r="A4294" s="15">
        <v>36</v>
      </c>
      <c r="B4294" s="8">
        <v>180</v>
      </c>
      <c r="C4294" s="8">
        <v>1583333.3334000001</v>
      </c>
      <c r="D4294" s="8">
        <v>4833.3333329999996</v>
      </c>
      <c r="E4294" s="2">
        <v>480</v>
      </c>
      <c r="F4294" s="2">
        <v>696.0400390625</v>
      </c>
      <c r="G4294" s="2">
        <v>847.25054931640602</v>
      </c>
      <c r="H4294" s="1">
        <v>496.63827247948211</v>
      </c>
      <c r="I4294" s="1">
        <v>852.54179365764332</v>
      </c>
      <c r="J4294" s="1">
        <f t="shared" si="403"/>
        <v>-28.648031060338596</v>
      </c>
      <c r="K4294" s="1">
        <f t="shared" si="404"/>
        <v>0.62451943471815741</v>
      </c>
      <c r="L4294" s="26"/>
      <c r="M4294" s="26"/>
      <c r="N4294" s="2">
        <v>1583334</v>
      </c>
      <c r="O4294" s="26"/>
      <c r="P4294" s="26"/>
      <c r="Q4294" s="26"/>
      <c r="R4294" s="26"/>
      <c r="S4294" s="26"/>
      <c r="T4294" s="26"/>
      <c r="U4294" s="26"/>
      <c r="V4294" s="26"/>
    </row>
    <row r="4295" spans="1:22" ht="14.5" x14ac:dyDescent="0.35">
      <c r="A4295" s="15">
        <v>36</v>
      </c>
      <c r="B4295" s="8">
        <v>180</v>
      </c>
      <c r="C4295" s="8">
        <v>1583333.3334000001</v>
      </c>
      <c r="D4295" s="8">
        <v>4833.3333329999996</v>
      </c>
      <c r="E4295" s="2">
        <v>510</v>
      </c>
      <c r="F4295" s="2">
        <v>964.87145996093795</v>
      </c>
      <c r="G4295" s="2">
        <v>887.568359375</v>
      </c>
      <c r="H4295" s="1">
        <v>708.64784308529761</v>
      </c>
      <c r="I4295" s="1">
        <v>884.01724789143361</v>
      </c>
      <c r="J4295" s="1">
        <f t="shared" si="403"/>
        <v>-26.555207352284349</v>
      </c>
      <c r="K4295" s="1">
        <f t="shared" si="404"/>
        <v>-0.40009442045308802</v>
      </c>
      <c r="L4295" s="26"/>
      <c r="M4295" s="26"/>
      <c r="N4295" s="2">
        <v>1583334</v>
      </c>
      <c r="O4295" s="26"/>
      <c r="P4295" s="26"/>
      <c r="Q4295" s="26"/>
      <c r="R4295" s="26"/>
      <c r="S4295" s="26"/>
      <c r="T4295" s="26"/>
      <c r="U4295" s="26"/>
      <c r="V4295" s="26"/>
    </row>
    <row r="4296" spans="1:22" ht="14.5" x14ac:dyDescent="0.35">
      <c r="A4296" s="15">
        <v>36</v>
      </c>
      <c r="B4296" s="8">
        <v>180</v>
      </c>
      <c r="C4296" s="8">
        <v>1583333.3334000001</v>
      </c>
      <c r="D4296" s="8">
        <v>4833.3333329999996</v>
      </c>
      <c r="E4296" s="2">
        <v>540</v>
      </c>
      <c r="F4296" s="2">
        <v>1430.22241210937</v>
      </c>
      <c r="G4296" s="2">
        <v>946.30725097656205</v>
      </c>
      <c r="H4296" s="1">
        <v>1120.871016560887</v>
      </c>
      <c r="I4296" s="1">
        <v>934.06250970014435</v>
      </c>
      <c r="J4296" s="1">
        <f t="shared" si="403"/>
        <v>-21.629600608218315</v>
      </c>
      <c r="K4296" s="1">
        <f t="shared" si="404"/>
        <v>-1.2939498523108086</v>
      </c>
      <c r="L4296" s="26"/>
      <c r="M4296" s="26"/>
      <c r="N4296" s="2">
        <v>1583334</v>
      </c>
      <c r="O4296" s="26"/>
      <c r="P4296" s="26"/>
      <c r="Q4296" s="26"/>
      <c r="R4296" s="26"/>
      <c r="S4296" s="26"/>
      <c r="T4296" s="26"/>
      <c r="U4296" s="26"/>
      <c r="V4296" s="26"/>
    </row>
    <row r="4297" spans="1:22" ht="14.5" x14ac:dyDescent="0.35">
      <c r="A4297" s="15">
        <v>36</v>
      </c>
      <c r="B4297" s="8">
        <v>180</v>
      </c>
      <c r="C4297" s="8">
        <v>1583333.3334000001</v>
      </c>
      <c r="D4297" s="8">
        <v>4833.3333329999996</v>
      </c>
      <c r="E4297" s="2">
        <v>570</v>
      </c>
      <c r="F4297" s="2">
        <v>1996.75158691406</v>
      </c>
      <c r="G4297" s="2">
        <v>911.25286865234398</v>
      </c>
      <c r="H4297" s="1">
        <v>2130.7904599581111</v>
      </c>
      <c r="I4297" s="1">
        <v>946.53753785905974</v>
      </c>
      <c r="J4297" s="1">
        <f t="shared" si="403"/>
        <v>6.7128467017374724</v>
      </c>
      <c r="K4297" s="1">
        <f t="shared" si="404"/>
        <v>3.8721051445246388</v>
      </c>
      <c r="L4297" s="26"/>
      <c r="M4297" s="26"/>
      <c r="N4297" s="2">
        <v>0</v>
      </c>
      <c r="O4297" s="26"/>
      <c r="P4297" s="26"/>
      <c r="Q4297" s="26"/>
      <c r="R4297" s="26"/>
      <c r="S4297" s="26"/>
      <c r="T4297" s="26"/>
      <c r="U4297" s="26"/>
      <c r="V4297" s="26"/>
    </row>
    <row r="4298" spans="1:22" ht="14.5" x14ac:dyDescent="0.35">
      <c r="A4298" s="15">
        <v>36</v>
      </c>
      <c r="B4298" s="8">
        <v>180</v>
      </c>
      <c r="C4298" s="8">
        <v>1583333.3334000001</v>
      </c>
      <c r="D4298" s="8">
        <v>4833.3333329999996</v>
      </c>
      <c r="E4298" s="2">
        <v>600</v>
      </c>
      <c r="F4298" s="2">
        <v>3023.1123046875</v>
      </c>
      <c r="G4298" s="2">
        <v>958.08874511718795</v>
      </c>
      <c r="H4298" s="1">
        <v>3281.6703803765599</v>
      </c>
      <c r="I4298" s="1">
        <v>957.52299932846245</v>
      </c>
      <c r="J4298" s="1">
        <f t="shared" ref="J4298:J4361" si="413">(H4298-F4298)/F4298*100</f>
        <v>8.5527115644414398</v>
      </c>
      <c r="K4298" s="1">
        <f t="shared" ref="K4298:K4361" si="414">(I4298-G4298)/G4298*100</f>
        <v>-5.9049413909596546E-2</v>
      </c>
      <c r="L4298" s="26"/>
      <c r="M4298" s="26"/>
      <c r="N4298" s="2">
        <v>0</v>
      </c>
      <c r="O4298" s="26"/>
      <c r="P4298" s="26"/>
      <c r="Q4298" s="26"/>
      <c r="R4298" s="26"/>
      <c r="S4298" s="26"/>
      <c r="T4298" s="26"/>
      <c r="U4298" s="26"/>
      <c r="V4298" s="26"/>
    </row>
    <row r="4299" spans="1:22" ht="14.5" x14ac:dyDescent="0.35">
      <c r="A4299" s="15">
        <v>36</v>
      </c>
      <c r="B4299" s="8">
        <v>180</v>
      </c>
      <c r="C4299" s="8">
        <v>1583333.3334000001</v>
      </c>
      <c r="D4299" s="8">
        <v>4833.3333329999996</v>
      </c>
      <c r="E4299" s="2">
        <v>630</v>
      </c>
      <c r="F4299" s="2">
        <v>4517.8359375</v>
      </c>
      <c r="G4299" s="2">
        <v>978.74267578125</v>
      </c>
      <c r="H4299" s="1">
        <v>4513.7352731191577</v>
      </c>
      <c r="I4299" s="1">
        <v>940.64483432312829</v>
      </c>
      <c r="J4299" s="1">
        <f t="shared" si="413"/>
        <v>-9.0766119831953679E-2</v>
      </c>
      <c r="K4299" s="1">
        <f t="shared" si="414"/>
        <v>-3.89252889455457</v>
      </c>
      <c r="L4299" s="26"/>
      <c r="M4299" s="26"/>
      <c r="N4299" s="2">
        <v>5.2604283234079798E-14</v>
      </c>
      <c r="O4299" s="26"/>
      <c r="P4299" s="26"/>
      <c r="Q4299" s="26"/>
      <c r="R4299" s="26"/>
      <c r="S4299" s="26"/>
      <c r="T4299" s="26"/>
      <c r="U4299" s="26"/>
      <c r="V4299" s="26"/>
    </row>
    <row r="4300" spans="1:22" ht="14.5" x14ac:dyDescent="0.35">
      <c r="A4300" s="15">
        <v>36</v>
      </c>
      <c r="B4300" s="8">
        <v>180</v>
      </c>
      <c r="C4300" s="8">
        <v>1583333.3334000001</v>
      </c>
      <c r="D4300" s="8">
        <v>4833.3333329999996</v>
      </c>
      <c r="E4300" s="2">
        <v>660</v>
      </c>
      <c r="F4300" s="2">
        <v>6761.5390625</v>
      </c>
      <c r="G4300" s="2">
        <v>944.52301025390602</v>
      </c>
      <c r="H4300" s="1">
        <v>5969.3520867486604</v>
      </c>
      <c r="I4300" s="1">
        <v>915.61138455846572</v>
      </c>
      <c r="J4300" s="1">
        <f t="shared" si="413"/>
        <v>-11.716074823036484</v>
      </c>
      <c r="K4300" s="1">
        <f t="shared" si="414"/>
        <v>-3.0609763215475612</v>
      </c>
      <c r="L4300" s="26"/>
      <c r="M4300" s="26"/>
      <c r="N4300" s="2">
        <v>1.10467631407336E-13</v>
      </c>
      <c r="O4300" s="26"/>
      <c r="P4300" s="26"/>
      <c r="Q4300" s="26"/>
      <c r="R4300" s="26"/>
      <c r="S4300" s="26"/>
      <c r="T4300" s="26"/>
      <c r="U4300" s="26"/>
      <c r="V4300" s="26"/>
    </row>
    <row r="4301" spans="1:22" ht="14.5" x14ac:dyDescent="0.35">
      <c r="A4301" s="15">
        <v>36</v>
      </c>
      <c r="B4301" s="8">
        <v>180</v>
      </c>
      <c r="C4301" s="8">
        <v>1583333.3334000001</v>
      </c>
      <c r="D4301" s="8">
        <v>4833.3333329999996</v>
      </c>
      <c r="E4301" s="2">
        <v>690</v>
      </c>
      <c r="F4301" s="2">
        <v>7256.654296875</v>
      </c>
      <c r="G4301" s="2">
        <v>887.29193115234398</v>
      </c>
      <c r="H4301" s="1">
        <v>6538.7572164260573</v>
      </c>
      <c r="I4301" s="1">
        <v>887.53444544745639</v>
      </c>
      <c r="J4301" s="1">
        <f t="shared" si="413"/>
        <v>-9.8929486107405893</v>
      </c>
      <c r="K4301" s="1">
        <f t="shared" si="414"/>
        <v>2.7331962187175103E-2</v>
      </c>
      <c r="L4301" s="26"/>
      <c r="M4301" s="26"/>
      <c r="N4301" s="2">
        <v>1.0520729930687E-13</v>
      </c>
      <c r="O4301" s="26"/>
      <c r="P4301" s="26"/>
      <c r="Q4301" s="26"/>
      <c r="R4301" s="26"/>
      <c r="S4301" s="26"/>
      <c r="T4301" s="26"/>
      <c r="U4301" s="26"/>
      <c r="V4301" s="26"/>
    </row>
    <row r="4302" spans="1:22" ht="14.5" x14ac:dyDescent="0.35">
      <c r="A4302" s="15">
        <v>36</v>
      </c>
      <c r="B4302" s="8">
        <v>180</v>
      </c>
      <c r="C4302" s="8">
        <v>1583333.3334000001</v>
      </c>
      <c r="D4302" s="8">
        <v>4833.3333329999996</v>
      </c>
      <c r="E4302" s="2">
        <v>720</v>
      </c>
      <c r="F4302" s="2">
        <v>6138.13720703125</v>
      </c>
      <c r="G4302" s="2">
        <v>799.18542480468795</v>
      </c>
      <c r="H4302" s="1">
        <v>7002.4040414568344</v>
      </c>
      <c r="I4302" s="1">
        <v>826.17302722038073</v>
      </c>
      <c r="J4302" s="1">
        <f t="shared" si="413"/>
        <v>14.08027884152809</v>
      </c>
      <c r="K4302" s="1">
        <f t="shared" si="414"/>
        <v>3.3768887141914838</v>
      </c>
      <c r="L4302" s="26"/>
      <c r="M4302" s="26"/>
      <c r="N4302" s="2">
        <v>1.1572788896890101E-13</v>
      </c>
      <c r="O4302" s="26"/>
      <c r="P4302" s="26"/>
      <c r="Q4302" s="26"/>
      <c r="R4302" s="26"/>
      <c r="S4302" s="26"/>
      <c r="T4302" s="26"/>
      <c r="U4302" s="26"/>
      <c r="V4302" s="26"/>
    </row>
    <row r="4303" spans="1:22" ht="14.5" x14ac:dyDescent="0.35">
      <c r="A4303" s="15">
        <v>36</v>
      </c>
      <c r="B4303" s="8">
        <v>180</v>
      </c>
      <c r="C4303" s="8">
        <v>1583333.3334000001</v>
      </c>
      <c r="D4303" s="8">
        <v>4833.3333329999996</v>
      </c>
      <c r="E4303" s="2">
        <v>750</v>
      </c>
      <c r="F4303" s="2">
        <v>8410.814453125</v>
      </c>
      <c r="G4303" s="2">
        <v>875.19207763671898</v>
      </c>
      <c r="H4303" s="1">
        <v>7993.5385024071256</v>
      </c>
      <c r="I4303" s="1">
        <v>861.77822152166675</v>
      </c>
      <c r="J4303" s="1">
        <f t="shared" si="413"/>
        <v>-4.961183640935479</v>
      </c>
      <c r="K4303" s="1">
        <f t="shared" si="414"/>
        <v>-1.5326756786091644</v>
      </c>
      <c r="L4303" s="26"/>
      <c r="M4303" s="26"/>
      <c r="N4303" s="2">
        <v>1583334</v>
      </c>
      <c r="O4303" s="26"/>
      <c r="P4303" s="26"/>
      <c r="Q4303" s="26"/>
      <c r="R4303" s="26"/>
      <c r="S4303" s="26"/>
      <c r="T4303" s="26"/>
      <c r="U4303" s="26"/>
      <c r="V4303" s="26"/>
    </row>
    <row r="4304" spans="1:22" ht="14.5" x14ac:dyDescent="0.35">
      <c r="A4304" s="15">
        <v>36</v>
      </c>
      <c r="B4304" s="8">
        <v>180</v>
      </c>
      <c r="C4304" s="8">
        <v>1583333.3334000001</v>
      </c>
      <c r="D4304" s="8">
        <v>4833.3333329999996</v>
      </c>
      <c r="E4304" s="2">
        <v>780</v>
      </c>
      <c r="F4304" s="2">
        <v>7782.70361328125</v>
      </c>
      <c r="G4304" s="2">
        <v>796.885009765625</v>
      </c>
      <c r="H4304" s="1">
        <v>7896.4826824009733</v>
      </c>
      <c r="I4304" s="1">
        <v>819.54603416986208</v>
      </c>
      <c r="J4304" s="1">
        <f t="shared" si="413"/>
        <v>1.4619478625083238</v>
      </c>
      <c r="K4304" s="1">
        <f t="shared" si="414"/>
        <v>2.8437006753210237</v>
      </c>
      <c r="L4304" s="26"/>
      <c r="M4304" s="26"/>
      <c r="N4304" s="2">
        <v>1583334</v>
      </c>
      <c r="O4304" s="26"/>
      <c r="P4304" s="26"/>
      <c r="Q4304" s="26"/>
      <c r="R4304" s="26"/>
      <c r="S4304" s="26"/>
      <c r="T4304" s="26"/>
      <c r="U4304" s="26"/>
      <c r="V4304" s="26"/>
    </row>
    <row r="4305" spans="1:22" ht="14.5" x14ac:dyDescent="0.35">
      <c r="A4305" s="15">
        <v>36</v>
      </c>
      <c r="B4305" s="8">
        <v>180</v>
      </c>
      <c r="C4305" s="8">
        <v>1583333.3334000001</v>
      </c>
      <c r="D4305" s="8">
        <v>4833.3333329999996</v>
      </c>
      <c r="E4305" s="2">
        <v>810</v>
      </c>
      <c r="F4305" s="2">
        <v>8031.8935546875</v>
      </c>
      <c r="G4305" s="2">
        <v>758.15185546875</v>
      </c>
      <c r="H4305" s="1">
        <v>8234.4461892801137</v>
      </c>
      <c r="I4305" s="1">
        <v>775.70615488982526</v>
      </c>
      <c r="J4305" s="1">
        <f t="shared" si="413"/>
        <v>2.5218540710664894</v>
      </c>
      <c r="K4305" s="1">
        <f t="shared" si="414"/>
        <v>2.3154067743093218</v>
      </c>
      <c r="L4305" s="26"/>
      <c r="M4305" s="26"/>
      <c r="N4305" s="2">
        <v>1583334</v>
      </c>
      <c r="O4305" s="26"/>
      <c r="P4305" s="26"/>
      <c r="Q4305" s="26"/>
      <c r="R4305" s="26"/>
      <c r="S4305" s="26"/>
      <c r="T4305" s="26"/>
      <c r="U4305" s="26"/>
      <c r="V4305" s="26"/>
    </row>
    <row r="4306" spans="1:22" ht="14.5" x14ac:dyDescent="0.35">
      <c r="A4306" s="15">
        <v>36</v>
      </c>
      <c r="B4306" s="8">
        <v>180</v>
      </c>
      <c r="C4306" s="8">
        <v>1583333.3334000001</v>
      </c>
      <c r="D4306" s="8">
        <v>4833.3333329999996</v>
      </c>
      <c r="E4306" s="2">
        <v>840</v>
      </c>
      <c r="F4306" s="2">
        <v>8682.103515625</v>
      </c>
      <c r="G4306" s="2">
        <v>741.130615234375</v>
      </c>
      <c r="H4306" s="1">
        <v>8317.5245600920171</v>
      </c>
      <c r="I4306" s="1">
        <v>734.14092938116789</v>
      </c>
      <c r="J4306" s="1">
        <f t="shared" si="413"/>
        <v>-4.1992007452670634</v>
      </c>
      <c r="K4306" s="1">
        <f t="shared" si="414"/>
        <v>-0.94311120192986353</v>
      </c>
      <c r="L4306" s="26"/>
      <c r="M4306" s="26"/>
      <c r="N4306" s="2">
        <v>1583334</v>
      </c>
      <c r="O4306" s="26"/>
      <c r="P4306" s="26"/>
      <c r="Q4306" s="26"/>
      <c r="R4306" s="26"/>
      <c r="S4306" s="26"/>
      <c r="T4306" s="26"/>
      <c r="U4306" s="26"/>
      <c r="V4306" s="26"/>
    </row>
    <row r="4307" spans="1:22" ht="14.5" x14ac:dyDescent="0.35">
      <c r="A4307" s="15">
        <v>36</v>
      </c>
      <c r="B4307" s="8">
        <v>180</v>
      </c>
      <c r="C4307" s="8">
        <v>1583333.3334000001</v>
      </c>
      <c r="D4307" s="8">
        <v>4833.3333329999996</v>
      </c>
      <c r="E4307" s="2">
        <v>870</v>
      </c>
      <c r="F4307" s="2">
        <v>8383.3759765625</v>
      </c>
      <c r="G4307" s="2">
        <v>697.38006591796898</v>
      </c>
      <c r="H4307" s="1">
        <v>8615.5758395695175</v>
      </c>
      <c r="I4307" s="1">
        <v>697.6100492468978</v>
      </c>
      <c r="J4307" s="1">
        <f t="shared" si="413"/>
        <v>2.7697655891395221</v>
      </c>
      <c r="K4307" s="1">
        <f t="shared" si="414"/>
        <v>3.2978190827134539E-2</v>
      </c>
      <c r="L4307" s="26"/>
      <c r="M4307" s="26"/>
      <c r="N4307" s="2">
        <v>1583334</v>
      </c>
      <c r="O4307" s="26"/>
      <c r="P4307" s="26"/>
      <c r="Q4307" s="26"/>
      <c r="R4307" s="26"/>
      <c r="S4307" s="26"/>
      <c r="T4307" s="26"/>
      <c r="U4307" s="26"/>
      <c r="V4307" s="26"/>
    </row>
    <row r="4308" spans="1:22" ht="14.5" x14ac:dyDescent="0.35">
      <c r="A4308" s="15">
        <v>36</v>
      </c>
      <c r="B4308" s="8">
        <v>180</v>
      </c>
      <c r="C4308" s="8">
        <v>1583333.3334000001</v>
      </c>
      <c r="D4308" s="8">
        <v>4833.3333329999996</v>
      </c>
      <c r="E4308" s="2">
        <v>900</v>
      </c>
      <c r="F4308" s="2">
        <v>9472.5498046875</v>
      </c>
      <c r="G4308" s="2">
        <v>691.36065673828102</v>
      </c>
      <c r="H4308" s="1">
        <v>9024.3317473723655</v>
      </c>
      <c r="I4308" s="1">
        <v>662.16723071597426</v>
      </c>
      <c r="J4308" s="1">
        <f t="shared" si="413"/>
        <v>-4.7317571990313878</v>
      </c>
      <c r="K4308" s="1">
        <f t="shared" si="414"/>
        <v>-4.222604473913262</v>
      </c>
      <c r="L4308" s="26"/>
      <c r="M4308" s="26"/>
      <c r="N4308" s="2">
        <v>1583334</v>
      </c>
      <c r="O4308" s="26"/>
      <c r="P4308" s="26"/>
      <c r="Q4308" s="26"/>
      <c r="R4308" s="26"/>
      <c r="S4308" s="26"/>
      <c r="T4308" s="26"/>
      <c r="U4308" s="26"/>
      <c r="V4308" s="26"/>
    </row>
    <row r="4309" spans="1:22" ht="14.5" x14ac:dyDescent="0.35">
      <c r="A4309" s="15">
        <v>36</v>
      </c>
      <c r="B4309" s="8">
        <v>180</v>
      </c>
      <c r="C4309" s="8">
        <v>1583333.3334000001</v>
      </c>
      <c r="D4309" s="8">
        <v>4833.3333329999996</v>
      </c>
      <c r="E4309" s="2">
        <v>930</v>
      </c>
      <c r="F4309" s="2">
        <v>8135.42529296875</v>
      </c>
      <c r="G4309" s="2">
        <v>564.30749511718705</v>
      </c>
      <c r="H4309" s="1">
        <v>8238.540274757439</v>
      </c>
      <c r="I4309" s="1">
        <v>509.5567122520938</v>
      </c>
      <c r="J4309" s="1">
        <f t="shared" si="413"/>
        <v>1.2674811466563245</v>
      </c>
      <c r="K4309" s="1">
        <f t="shared" si="414"/>
        <v>-9.7022958828011685</v>
      </c>
      <c r="L4309" s="26"/>
      <c r="M4309" s="26"/>
      <c r="N4309" s="2">
        <v>0</v>
      </c>
      <c r="O4309" s="26"/>
      <c r="P4309" s="26"/>
      <c r="Q4309" s="26"/>
      <c r="R4309" s="26"/>
      <c r="S4309" s="26"/>
      <c r="T4309" s="26"/>
      <c r="U4309" s="26"/>
      <c r="V4309" s="26"/>
    </row>
    <row r="4310" spans="1:22" ht="14.5" x14ac:dyDescent="0.35">
      <c r="A4310" s="15">
        <v>36</v>
      </c>
      <c r="B4310" s="8">
        <v>180</v>
      </c>
      <c r="C4310" s="8">
        <v>1583333.3334000001</v>
      </c>
      <c r="D4310" s="8">
        <v>4833.3333329999996</v>
      </c>
      <c r="E4310" s="2">
        <v>960</v>
      </c>
      <c r="F4310" s="2">
        <v>8399.125</v>
      </c>
      <c r="G4310" s="2">
        <v>455.85708618164102</v>
      </c>
      <c r="H4310" s="1">
        <v>8715.723111874875</v>
      </c>
      <c r="I4310" s="1">
        <v>471.82498505659629</v>
      </c>
      <c r="J4310" s="1">
        <f t="shared" si="413"/>
        <v>3.7694177890539193</v>
      </c>
      <c r="K4310" s="1">
        <f t="shared" si="414"/>
        <v>3.5028300226077196</v>
      </c>
      <c r="L4310" s="26"/>
      <c r="M4310" s="26"/>
      <c r="N4310" s="2">
        <v>5.2604327279792998E-14</v>
      </c>
      <c r="O4310" s="26"/>
      <c r="P4310" s="26"/>
      <c r="Q4310" s="26"/>
      <c r="R4310" s="26"/>
      <c r="S4310" s="26"/>
      <c r="T4310" s="26"/>
      <c r="U4310" s="26"/>
      <c r="V4310" s="26"/>
    </row>
    <row r="4311" spans="1:22" ht="14.5" x14ac:dyDescent="0.35">
      <c r="A4311" s="15">
        <v>36</v>
      </c>
      <c r="B4311" s="8">
        <v>180</v>
      </c>
      <c r="C4311" s="8">
        <v>1583333.3334000001</v>
      </c>
      <c r="D4311" s="8">
        <v>4833.3333329999996</v>
      </c>
      <c r="E4311" s="2">
        <v>990</v>
      </c>
      <c r="F4311" s="2">
        <v>9834.2919921875</v>
      </c>
      <c r="G4311" s="2">
        <v>457.23425292968801</v>
      </c>
      <c r="H4311" s="1">
        <v>10192.880292463031</v>
      </c>
      <c r="I4311" s="1">
        <v>475.83678561687998</v>
      </c>
      <c r="J4311" s="1">
        <f t="shared" si="413"/>
        <v>3.6463051998089795</v>
      </c>
      <c r="K4311" s="1">
        <f t="shared" si="414"/>
        <v>4.0684906189765719</v>
      </c>
      <c r="L4311" s="26"/>
      <c r="M4311" s="26"/>
      <c r="N4311" s="2">
        <v>0</v>
      </c>
      <c r="O4311" s="26"/>
      <c r="P4311" s="26"/>
      <c r="Q4311" s="26"/>
      <c r="R4311" s="26"/>
      <c r="S4311" s="26"/>
      <c r="T4311" s="26"/>
      <c r="U4311" s="26"/>
      <c r="V4311" s="26"/>
    </row>
    <row r="4312" spans="1:22" ht="14.5" x14ac:dyDescent="0.35">
      <c r="A4312" s="15">
        <v>36</v>
      </c>
      <c r="B4312" s="8">
        <v>180</v>
      </c>
      <c r="C4312" s="8">
        <v>1583333.3334000001</v>
      </c>
      <c r="D4312" s="8">
        <v>4833.3333329999996</v>
      </c>
      <c r="E4312" s="2">
        <v>1020</v>
      </c>
      <c r="F4312" s="2">
        <v>11576.4775390625</v>
      </c>
      <c r="G4312" s="2">
        <v>474.87344360351602</v>
      </c>
      <c r="H4312" s="1">
        <v>11360.847681656011</v>
      </c>
      <c r="I4312" s="1">
        <v>481.94335898360617</v>
      </c>
      <c r="J4312" s="1">
        <f t="shared" si="413"/>
        <v>-1.8626551701835883</v>
      </c>
      <c r="K4312" s="1">
        <f t="shared" si="414"/>
        <v>1.4887999056003234</v>
      </c>
      <c r="L4312" s="26"/>
      <c r="M4312" s="26"/>
      <c r="N4312" s="2">
        <v>1.05217882136513E-14</v>
      </c>
      <c r="O4312" s="26"/>
      <c r="P4312" s="26"/>
      <c r="Q4312" s="26"/>
      <c r="R4312" s="26"/>
      <c r="S4312" s="26"/>
      <c r="T4312" s="26"/>
      <c r="U4312" s="26"/>
      <c r="V4312" s="26"/>
    </row>
    <row r="4313" spans="1:22" ht="14.5" x14ac:dyDescent="0.35">
      <c r="A4313" s="15">
        <v>36</v>
      </c>
      <c r="B4313" s="8">
        <v>180</v>
      </c>
      <c r="C4313" s="8">
        <v>1583333.3334000001</v>
      </c>
      <c r="D4313" s="8">
        <v>4833.3333329999996</v>
      </c>
      <c r="E4313" s="2">
        <v>1050</v>
      </c>
      <c r="F4313" s="2">
        <v>11749.677734375</v>
      </c>
      <c r="G4313" s="2">
        <v>473.49981689453102</v>
      </c>
      <c r="H4313" s="1">
        <v>11567.080042754929</v>
      </c>
      <c r="I4313" s="1">
        <v>488.15505638353238</v>
      </c>
      <c r="J4313" s="1">
        <f t="shared" si="413"/>
        <v>-1.5540655305452393</v>
      </c>
      <c r="K4313" s="1">
        <f t="shared" si="414"/>
        <v>3.0950887341664419</v>
      </c>
      <c r="L4313" s="26"/>
      <c r="M4313" s="26"/>
      <c r="N4313" s="2">
        <v>0</v>
      </c>
      <c r="O4313" s="26"/>
      <c r="P4313" s="26"/>
      <c r="Q4313" s="26"/>
      <c r="R4313" s="26"/>
      <c r="S4313" s="26"/>
      <c r="T4313" s="26"/>
      <c r="U4313" s="26"/>
      <c r="V4313" s="26"/>
    </row>
    <row r="4314" spans="1:22" ht="14.5" x14ac:dyDescent="0.35">
      <c r="A4314" s="15">
        <v>36</v>
      </c>
      <c r="B4314" s="8">
        <v>180</v>
      </c>
      <c r="C4314" s="8">
        <v>1583333.3334000001</v>
      </c>
      <c r="D4314" s="8">
        <v>4833.3333329999996</v>
      </c>
      <c r="E4314" s="2">
        <v>1080</v>
      </c>
      <c r="F4314" s="2">
        <v>11427.1181640625</v>
      </c>
      <c r="G4314" s="2">
        <v>486.01330566406199</v>
      </c>
      <c r="H4314" s="1">
        <v>11827.074894574371</v>
      </c>
      <c r="I4314" s="1">
        <v>494.05816088387951</v>
      </c>
      <c r="J4314" s="1">
        <f t="shared" si="413"/>
        <v>3.5000664626861666</v>
      </c>
      <c r="K4314" s="1">
        <f t="shared" si="414"/>
        <v>1.6552746861169718</v>
      </c>
      <c r="L4314" s="26"/>
      <c r="M4314" s="26"/>
      <c r="N4314" s="2">
        <v>0</v>
      </c>
      <c r="O4314" s="26"/>
      <c r="P4314" s="26"/>
      <c r="Q4314" s="26"/>
      <c r="R4314" s="26"/>
      <c r="S4314" s="26"/>
      <c r="T4314" s="26"/>
      <c r="U4314" s="26"/>
      <c r="V4314" s="26"/>
    </row>
    <row r="4315" spans="1:22" ht="14.5" x14ac:dyDescent="0.35">
      <c r="A4315" s="15">
        <v>36</v>
      </c>
      <c r="B4315" s="8">
        <v>180</v>
      </c>
      <c r="C4315" s="8">
        <v>1583333.3334000001</v>
      </c>
      <c r="D4315" s="8">
        <v>4833.3333329999996</v>
      </c>
      <c r="E4315" s="2">
        <v>1110</v>
      </c>
      <c r="F4315" s="2">
        <v>13011.734375</v>
      </c>
      <c r="G4315" s="2">
        <v>576.29211425781205</v>
      </c>
      <c r="H4315" s="1">
        <v>12510.41768039453</v>
      </c>
      <c r="I4315" s="1">
        <v>571.79534038871668</v>
      </c>
      <c r="J4315" s="1">
        <f t="shared" si="413"/>
        <v>-3.8528045543926179</v>
      </c>
      <c r="K4315" s="1">
        <f t="shared" si="414"/>
        <v>-0.78029418724332422</v>
      </c>
      <c r="L4315" s="26"/>
      <c r="M4315" s="26"/>
      <c r="N4315" s="2">
        <v>1583334</v>
      </c>
      <c r="O4315" s="26"/>
      <c r="P4315" s="26"/>
      <c r="Q4315" s="26"/>
      <c r="R4315" s="26"/>
      <c r="S4315" s="26"/>
      <c r="T4315" s="26"/>
      <c r="U4315" s="26"/>
      <c r="V4315" s="26"/>
    </row>
    <row r="4316" spans="1:22" ht="14.5" x14ac:dyDescent="0.35">
      <c r="A4316" s="15">
        <v>36</v>
      </c>
      <c r="B4316" s="8">
        <v>180</v>
      </c>
      <c r="C4316" s="8">
        <v>1583333.3334000001</v>
      </c>
      <c r="D4316" s="8">
        <v>4833.3333329999996</v>
      </c>
      <c r="E4316" s="2">
        <v>1140</v>
      </c>
      <c r="F4316" s="2">
        <v>12026.3662109375</v>
      </c>
      <c r="G4316" s="2">
        <v>589.09338378906295</v>
      </c>
      <c r="H4316" s="1">
        <v>12769.782173021429</v>
      </c>
      <c r="I4316" s="1">
        <v>603.68223634432036</v>
      </c>
      <c r="J4316" s="1">
        <f t="shared" si="413"/>
        <v>6.1815510108766025</v>
      </c>
      <c r="K4316" s="1">
        <f t="shared" si="414"/>
        <v>2.4764923451391607</v>
      </c>
      <c r="L4316" s="26"/>
      <c r="M4316" s="26"/>
      <c r="N4316" s="2">
        <v>1583334</v>
      </c>
      <c r="O4316" s="26"/>
      <c r="P4316" s="26"/>
      <c r="Q4316" s="26"/>
      <c r="R4316" s="26"/>
      <c r="S4316" s="26"/>
      <c r="T4316" s="26"/>
      <c r="U4316" s="26"/>
      <c r="V4316" s="26"/>
    </row>
    <row r="4317" spans="1:22" ht="14.5" x14ac:dyDescent="0.35">
      <c r="A4317" s="15">
        <v>36</v>
      </c>
      <c r="B4317" s="8">
        <v>180</v>
      </c>
      <c r="C4317" s="8">
        <v>1583333.3334000001</v>
      </c>
      <c r="D4317" s="8">
        <v>4833.3333329999996</v>
      </c>
      <c r="E4317" s="2">
        <v>1170</v>
      </c>
      <c r="F4317" s="2">
        <v>12350.8798828125</v>
      </c>
      <c r="G4317" s="2">
        <v>629.39489746093705</v>
      </c>
      <c r="H4317" s="1">
        <v>12935.74302982988</v>
      </c>
      <c r="I4317" s="1">
        <v>627.47913216545396</v>
      </c>
      <c r="J4317" s="1">
        <f t="shared" si="413"/>
        <v>4.7353966079070755</v>
      </c>
      <c r="K4317" s="1">
        <f t="shared" si="414"/>
        <v>-0.30438208241146159</v>
      </c>
      <c r="L4317" s="26"/>
      <c r="M4317" s="26"/>
      <c r="N4317" s="2">
        <v>1583334</v>
      </c>
      <c r="O4317" s="26"/>
      <c r="P4317" s="26"/>
      <c r="Q4317" s="26"/>
      <c r="R4317" s="26"/>
      <c r="S4317" s="26"/>
      <c r="T4317" s="26"/>
      <c r="U4317" s="26"/>
      <c r="V4317" s="26"/>
    </row>
    <row r="4318" spans="1:22" ht="14.5" x14ac:dyDescent="0.35">
      <c r="A4318" s="15">
        <v>36</v>
      </c>
      <c r="B4318" s="8">
        <v>180</v>
      </c>
      <c r="C4318" s="8">
        <v>1583333.3334000001</v>
      </c>
      <c r="D4318" s="8">
        <v>4833.3333329999996</v>
      </c>
      <c r="E4318" s="2">
        <v>1200</v>
      </c>
      <c r="F4318" s="2">
        <v>12715.037109375</v>
      </c>
      <c r="G4318" s="2">
        <v>635.28369140625</v>
      </c>
      <c r="H4318" s="1">
        <v>13119.038300251181</v>
      </c>
      <c r="I4318" s="1">
        <v>651.48330434886873</v>
      </c>
      <c r="J4318" s="1">
        <f t="shared" si="413"/>
        <v>3.1773496797607006</v>
      </c>
      <c r="K4318" s="1">
        <f t="shared" si="414"/>
        <v>2.5499809237601587</v>
      </c>
      <c r="L4318" s="26"/>
      <c r="M4318" s="26"/>
      <c r="N4318" s="2">
        <v>1583334</v>
      </c>
      <c r="O4318" s="26"/>
      <c r="P4318" s="26"/>
      <c r="Q4318" s="26"/>
      <c r="R4318" s="26"/>
      <c r="S4318" s="26"/>
      <c r="T4318" s="26"/>
      <c r="U4318" s="26"/>
      <c r="V4318" s="26"/>
    </row>
    <row r="4319" spans="1:22" ht="14.5" x14ac:dyDescent="0.35">
      <c r="A4319" s="15">
        <v>36</v>
      </c>
      <c r="B4319" s="8">
        <v>180</v>
      </c>
      <c r="C4319" s="8">
        <v>1583333.3334000001</v>
      </c>
      <c r="D4319" s="8">
        <v>4833.3333329999996</v>
      </c>
      <c r="E4319" s="2">
        <v>1230</v>
      </c>
      <c r="F4319" s="2">
        <v>13592.234375</v>
      </c>
      <c r="G4319" s="2">
        <v>661.89385986328102</v>
      </c>
      <c r="H4319" s="1">
        <v>13782.32378068865</v>
      </c>
      <c r="I4319" s="1">
        <v>669.19911845266961</v>
      </c>
      <c r="J4319" s="1">
        <f t="shared" si="413"/>
        <v>1.3985147728049681</v>
      </c>
      <c r="K4319" s="1">
        <f t="shared" si="414"/>
        <v>1.103690339550444</v>
      </c>
      <c r="L4319" s="26"/>
      <c r="M4319" s="26"/>
      <c r="N4319" s="2">
        <v>1583334</v>
      </c>
      <c r="O4319" s="26"/>
      <c r="P4319" s="26"/>
      <c r="Q4319" s="26"/>
      <c r="R4319" s="26"/>
      <c r="S4319" s="26"/>
      <c r="T4319" s="26"/>
      <c r="U4319" s="26"/>
      <c r="V4319" s="26"/>
    </row>
    <row r="4320" spans="1:22" ht="14.5" x14ac:dyDescent="0.35">
      <c r="A4320" s="15">
        <v>36</v>
      </c>
      <c r="B4320" s="8">
        <v>180</v>
      </c>
      <c r="C4320" s="8">
        <v>1583333.3334000001</v>
      </c>
      <c r="D4320" s="8">
        <v>4833.3333329999996</v>
      </c>
      <c r="E4320" s="2">
        <v>1260</v>
      </c>
      <c r="F4320" s="2">
        <v>14549.267578125</v>
      </c>
      <c r="G4320" s="2">
        <v>690.20788574218795</v>
      </c>
      <c r="H4320" s="1">
        <v>14691.66751176968</v>
      </c>
      <c r="I4320" s="1">
        <v>684.16559548500095</v>
      </c>
      <c r="J4320" s="1">
        <f t="shared" si="413"/>
        <v>0.97874297025631429</v>
      </c>
      <c r="K4320" s="1">
        <f t="shared" si="414"/>
        <v>-0.87543048724945616</v>
      </c>
      <c r="L4320" s="26"/>
      <c r="M4320" s="26"/>
      <c r="N4320" s="2">
        <v>1583334</v>
      </c>
      <c r="O4320" s="26"/>
      <c r="P4320" s="26"/>
      <c r="Q4320" s="26"/>
      <c r="R4320" s="26"/>
      <c r="S4320" s="26"/>
      <c r="T4320" s="26"/>
      <c r="U4320" s="26"/>
      <c r="V4320" s="26"/>
    </row>
    <row r="4321" spans="1:22" ht="14.5" x14ac:dyDescent="0.35">
      <c r="A4321" s="15">
        <v>36</v>
      </c>
      <c r="B4321" s="8">
        <v>180</v>
      </c>
      <c r="C4321" s="8">
        <v>1583333.3334000001</v>
      </c>
      <c r="D4321" s="8">
        <v>4833.3333329999996</v>
      </c>
      <c r="E4321" s="2">
        <v>1290</v>
      </c>
      <c r="F4321" s="2">
        <v>15003.712890625</v>
      </c>
      <c r="G4321" s="2">
        <v>661.11822509765602</v>
      </c>
      <c r="H4321" s="1">
        <v>15222.207144516109</v>
      </c>
      <c r="I4321" s="1">
        <v>591.65737492651556</v>
      </c>
      <c r="J4321" s="1">
        <f t="shared" si="413"/>
        <v>1.4562678950463936</v>
      </c>
      <c r="K4321" s="1">
        <f t="shared" si="414"/>
        <v>-10.506570161619756</v>
      </c>
      <c r="L4321" s="26"/>
      <c r="M4321" s="26"/>
      <c r="N4321" s="2">
        <v>1.89372429955197E-13</v>
      </c>
      <c r="O4321" s="26"/>
      <c r="P4321" s="26"/>
      <c r="Q4321" s="26"/>
      <c r="R4321" s="26"/>
      <c r="S4321" s="26"/>
      <c r="T4321" s="26"/>
      <c r="U4321" s="26"/>
      <c r="V4321" s="26"/>
    </row>
    <row r="4322" spans="1:22" ht="14.5" x14ac:dyDescent="0.35">
      <c r="A4322" s="15">
        <v>36</v>
      </c>
      <c r="B4322" s="8">
        <v>180</v>
      </c>
      <c r="C4322" s="8">
        <v>1583333.3334000001</v>
      </c>
      <c r="D4322" s="8">
        <v>4833.3333329999996</v>
      </c>
      <c r="E4322" s="2">
        <v>1320</v>
      </c>
      <c r="F4322" s="2">
        <v>15744.99609375</v>
      </c>
      <c r="G4322" s="2">
        <v>595.57086181640602</v>
      </c>
      <c r="H4322" s="1">
        <v>15851.630546090661</v>
      </c>
      <c r="I4322" s="1">
        <v>569.50090621179709</v>
      </c>
      <c r="J4322" s="1">
        <f t="shared" si="413"/>
        <v>0.67725931277295959</v>
      </c>
      <c r="K4322" s="1">
        <f t="shared" si="414"/>
        <v>-4.3773054183845224</v>
      </c>
      <c r="L4322" s="26"/>
      <c r="M4322" s="26"/>
      <c r="N4322" s="2">
        <v>0</v>
      </c>
      <c r="O4322" s="26"/>
      <c r="P4322" s="26"/>
      <c r="Q4322" s="26"/>
      <c r="R4322" s="26"/>
      <c r="S4322" s="26"/>
      <c r="T4322" s="26"/>
      <c r="U4322" s="26"/>
      <c r="V4322" s="26"/>
    </row>
    <row r="4323" spans="1:22" ht="14.5" x14ac:dyDescent="0.35">
      <c r="A4323" s="15">
        <v>36</v>
      </c>
      <c r="B4323" s="8">
        <v>180</v>
      </c>
      <c r="C4323" s="8">
        <v>1583333.3334000001</v>
      </c>
      <c r="D4323" s="8">
        <v>4833.3333329999996</v>
      </c>
      <c r="E4323" s="2">
        <v>1350</v>
      </c>
      <c r="F4323" s="2">
        <v>16684.322265625</v>
      </c>
      <c r="G4323" s="2">
        <v>552.510009765625</v>
      </c>
      <c r="H4323" s="1">
        <v>16281.416684804601</v>
      </c>
      <c r="I4323" s="1">
        <v>569.01178228700508</v>
      </c>
      <c r="J4323" s="1">
        <f t="shared" si="413"/>
        <v>-2.4148753207105855</v>
      </c>
      <c r="K4323" s="1">
        <f t="shared" si="414"/>
        <v>2.9866920471504463</v>
      </c>
      <c r="L4323" s="26"/>
      <c r="M4323" s="26"/>
      <c r="N4323" s="2">
        <v>0</v>
      </c>
      <c r="O4323" s="26"/>
      <c r="P4323" s="26"/>
      <c r="Q4323" s="26"/>
      <c r="R4323" s="26"/>
      <c r="S4323" s="26"/>
      <c r="T4323" s="26"/>
      <c r="U4323" s="26"/>
      <c r="V4323" s="26"/>
    </row>
    <row r="4324" spans="1:22" ht="14.5" x14ac:dyDescent="0.35">
      <c r="A4324" s="15">
        <v>36</v>
      </c>
      <c r="B4324" s="8">
        <v>180</v>
      </c>
      <c r="C4324" s="8">
        <v>1583333.3334000001</v>
      </c>
      <c r="D4324" s="8">
        <v>4833.3333329999996</v>
      </c>
      <c r="E4324" s="2">
        <v>1380</v>
      </c>
      <c r="F4324" s="2">
        <v>16860.56640625</v>
      </c>
      <c r="G4324" s="2">
        <v>556.3173828125</v>
      </c>
      <c r="H4324" s="1">
        <v>16117.250355712171</v>
      </c>
      <c r="I4324" s="1">
        <v>574.14075786442334</v>
      </c>
      <c r="J4324" s="1">
        <f t="shared" si="413"/>
        <v>-4.4086066424333836</v>
      </c>
      <c r="K4324" s="1">
        <f t="shared" si="414"/>
        <v>3.2038141540384846</v>
      </c>
      <c r="L4324" s="26"/>
      <c r="M4324" s="26"/>
      <c r="N4324" s="2">
        <v>0</v>
      </c>
      <c r="O4324" s="26"/>
      <c r="P4324" s="26"/>
      <c r="Q4324" s="26"/>
      <c r="R4324" s="26"/>
      <c r="S4324" s="26"/>
      <c r="T4324" s="26"/>
      <c r="U4324" s="26"/>
      <c r="V4324" s="26"/>
    </row>
    <row r="4325" spans="1:22" ht="14.5" x14ac:dyDescent="0.35">
      <c r="A4325" s="15">
        <v>36</v>
      </c>
      <c r="B4325" s="8">
        <v>180</v>
      </c>
      <c r="C4325" s="8">
        <v>1583333.3334000001</v>
      </c>
      <c r="D4325" s="8">
        <v>4833.3333329999996</v>
      </c>
      <c r="E4325" s="2">
        <v>1410</v>
      </c>
      <c r="F4325" s="2">
        <v>16330.8427734375</v>
      </c>
      <c r="G4325" s="2">
        <v>567.71563720703102</v>
      </c>
      <c r="H4325" s="1">
        <v>15854.970799956291</v>
      </c>
      <c r="I4325" s="1">
        <v>580.72651852029446</v>
      </c>
      <c r="J4325" s="1">
        <f t="shared" si="413"/>
        <v>-2.913946206470289</v>
      </c>
      <c r="K4325" s="1">
        <f t="shared" si="414"/>
        <v>2.2917954800879849</v>
      </c>
      <c r="L4325" s="26"/>
      <c r="M4325" s="26"/>
      <c r="N4325" s="2">
        <v>0</v>
      </c>
      <c r="O4325" s="26"/>
      <c r="P4325" s="26"/>
      <c r="Q4325" s="26"/>
      <c r="R4325" s="26"/>
      <c r="S4325" s="26"/>
      <c r="T4325" s="26"/>
      <c r="U4325" s="26"/>
      <c r="V4325" s="26"/>
    </row>
    <row r="4326" spans="1:22" ht="14.5" x14ac:dyDescent="0.35">
      <c r="A4326" s="15">
        <v>36</v>
      </c>
      <c r="B4326" s="8">
        <v>180</v>
      </c>
      <c r="C4326" s="8">
        <v>1583333.3334000001</v>
      </c>
      <c r="D4326" s="8">
        <v>4833.3333329999996</v>
      </c>
      <c r="E4326" s="2">
        <v>1440</v>
      </c>
      <c r="F4326" s="2">
        <v>14953.91796875</v>
      </c>
      <c r="G4326" s="2">
        <v>564.12512207031295</v>
      </c>
      <c r="H4326" s="1">
        <v>15599.258491517099</v>
      </c>
      <c r="I4326" s="1">
        <v>587.68996419650534</v>
      </c>
      <c r="J4326" s="1">
        <f t="shared" si="413"/>
        <v>4.3155280383087673</v>
      </c>
      <c r="K4326" s="1">
        <f t="shared" si="414"/>
        <v>4.1772367874188117</v>
      </c>
      <c r="L4326" s="26"/>
      <c r="M4326" s="26"/>
      <c r="N4326" s="2">
        <v>0</v>
      </c>
      <c r="O4326" s="26"/>
      <c r="P4326" s="26"/>
      <c r="Q4326" s="26"/>
      <c r="R4326" s="26"/>
      <c r="S4326" s="26"/>
      <c r="T4326" s="26"/>
      <c r="U4326" s="26"/>
      <c r="V4326" s="26"/>
    </row>
    <row r="4327" spans="1:22" ht="14.5" x14ac:dyDescent="0.35">
      <c r="A4327" s="15">
        <v>36</v>
      </c>
      <c r="B4327" s="8">
        <v>180</v>
      </c>
      <c r="C4327" s="8">
        <v>1583333.3334000001</v>
      </c>
      <c r="D4327" s="8">
        <v>4833.3333329999996</v>
      </c>
      <c r="E4327" s="2">
        <v>1470</v>
      </c>
      <c r="F4327" s="2">
        <v>15845.0068359375</v>
      </c>
      <c r="G4327" s="2">
        <v>648.027587890625</v>
      </c>
      <c r="H4327" s="1">
        <v>16877.966715233539</v>
      </c>
      <c r="I4327" s="1">
        <v>708.22395483570574</v>
      </c>
      <c r="J4327" s="1">
        <f t="shared" si="413"/>
        <v>6.5191507330449285</v>
      </c>
      <c r="K4327" s="1">
        <f t="shared" si="414"/>
        <v>9.2891673240369474</v>
      </c>
      <c r="L4327" s="26"/>
      <c r="M4327" s="26"/>
      <c r="N4327" s="2">
        <v>1583334</v>
      </c>
      <c r="O4327" s="26"/>
      <c r="P4327" s="26"/>
      <c r="Q4327" s="26"/>
      <c r="R4327" s="26"/>
      <c r="S4327" s="26"/>
      <c r="T4327" s="26"/>
      <c r="U4327" s="26"/>
      <c r="V4327" s="26"/>
    </row>
    <row r="4328" spans="1:22" ht="14.5" x14ac:dyDescent="0.35">
      <c r="A4328" s="15">
        <v>36</v>
      </c>
      <c r="B4328" s="8">
        <v>180</v>
      </c>
      <c r="C4328" s="8">
        <v>1583333.3334000001</v>
      </c>
      <c r="D4328" s="8">
        <v>4833.3333329999996</v>
      </c>
      <c r="E4328" s="2">
        <v>1500</v>
      </c>
      <c r="F4328" s="2">
        <v>18701.779296875</v>
      </c>
      <c r="G4328" s="2">
        <v>798.21588134765602</v>
      </c>
      <c r="H4328" s="1">
        <v>17804.344069973969</v>
      </c>
      <c r="I4328" s="1">
        <v>720.9072808801933</v>
      </c>
      <c r="J4328" s="1">
        <f t="shared" si="413"/>
        <v>-4.7986622698033266</v>
      </c>
      <c r="K4328" s="1">
        <f t="shared" si="414"/>
        <v>-9.6851744338812065</v>
      </c>
      <c r="L4328" s="26"/>
      <c r="M4328" s="26"/>
      <c r="N4328" s="2">
        <v>1583334</v>
      </c>
      <c r="O4328" s="26"/>
      <c r="P4328" s="26"/>
      <c r="Q4328" s="26"/>
      <c r="R4328" s="26"/>
      <c r="S4328" s="26"/>
      <c r="T4328" s="26"/>
      <c r="U4328" s="26"/>
      <c r="V4328" s="26"/>
    </row>
    <row r="4329" spans="1:22" ht="14.5" x14ac:dyDescent="0.35">
      <c r="A4329" s="15">
        <v>36</v>
      </c>
      <c r="B4329" s="8">
        <v>180</v>
      </c>
      <c r="C4329" s="8">
        <v>1583333.3334000001</v>
      </c>
      <c r="D4329" s="8">
        <v>4833.3333329999996</v>
      </c>
      <c r="E4329" s="2">
        <v>1530</v>
      </c>
      <c r="F4329" s="2">
        <v>17141.890625</v>
      </c>
      <c r="G4329" s="2">
        <v>726.07897949218795</v>
      </c>
      <c r="H4329" s="1">
        <v>18128.716327105249</v>
      </c>
      <c r="I4329" s="1">
        <v>713.99138246988207</v>
      </c>
      <c r="J4329" s="1">
        <f t="shared" si="413"/>
        <v>5.7568078323055376</v>
      </c>
      <c r="K4329" s="1">
        <f t="shared" si="414"/>
        <v>-1.6647771611236872</v>
      </c>
      <c r="L4329" s="26"/>
      <c r="M4329" s="26"/>
      <c r="N4329" s="2">
        <v>1583334</v>
      </c>
      <c r="O4329" s="26"/>
      <c r="P4329" s="26"/>
      <c r="Q4329" s="26"/>
      <c r="R4329" s="26"/>
      <c r="S4329" s="26"/>
      <c r="T4329" s="26"/>
      <c r="U4329" s="26"/>
      <c r="V4329" s="26"/>
    </row>
    <row r="4330" spans="1:22" ht="14.5" x14ac:dyDescent="0.35">
      <c r="A4330" s="15">
        <v>36</v>
      </c>
      <c r="B4330" s="8">
        <v>180</v>
      </c>
      <c r="C4330" s="8">
        <v>1583333.3334000001</v>
      </c>
      <c r="D4330" s="8">
        <v>4833.3333329999996</v>
      </c>
      <c r="E4330" s="2">
        <v>1560</v>
      </c>
      <c r="F4330" s="2">
        <v>17622.125</v>
      </c>
      <c r="G4330" s="2">
        <v>714.94030761718705</v>
      </c>
      <c r="H4330" s="1">
        <v>18433.702486064751</v>
      </c>
      <c r="I4330" s="1">
        <v>719.58960870079818</v>
      </c>
      <c r="J4330" s="1">
        <f t="shared" si="413"/>
        <v>4.6054461993928122</v>
      </c>
      <c r="K4330" s="1">
        <f t="shared" si="414"/>
        <v>0.65030619117094057</v>
      </c>
      <c r="L4330" s="26"/>
      <c r="M4330" s="26"/>
      <c r="N4330" s="2">
        <v>1583334</v>
      </c>
      <c r="O4330" s="26"/>
      <c r="P4330" s="26"/>
      <c r="Q4330" s="26"/>
      <c r="R4330" s="26"/>
      <c r="S4330" s="26"/>
      <c r="T4330" s="26"/>
      <c r="U4330" s="26"/>
      <c r="V4330" s="26"/>
    </row>
    <row r="4331" spans="1:22" ht="14.5" x14ac:dyDescent="0.35">
      <c r="A4331" s="15">
        <v>36</v>
      </c>
      <c r="B4331" s="8">
        <v>180</v>
      </c>
      <c r="C4331" s="8">
        <v>1583333.3334000001</v>
      </c>
      <c r="D4331" s="8">
        <v>4833.3333329999996</v>
      </c>
      <c r="E4331" s="2">
        <v>1590</v>
      </c>
      <c r="F4331" s="2">
        <v>18849.6484375</v>
      </c>
      <c r="G4331" s="2">
        <v>711.45098876953102</v>
      </c>
      <c r="H4331" s="1">
        <v>18746.88238616323</v>
      </c>
      <c r="I4331" s="1">
        <v>729.26594164014728</v>
      </c>
      <c r="J4331" s="1">
        <f t="shared" si="413"/>
        <v>-0.54518815922489294</v>
      </c>
      <c r="K4331" s="1">
        <f t="shared" si="414"/>
        <v>2.5040309384385813</v>
      </c>
      <c r="L4331" s="26"/>
      <c r="M4331" s="26"/>
      <c r="N4331" s="2">
        <v>1583334</v>
      </c>
      <c r="O4331" s="26"/>
      <c r="P4331" s="26"/>
      <c r="Q4331" s="26"/>
      <c r="R4331" s="26"/>
      <c r="S4331" s="26"/>
      <c r="T4331" s="26"/>
      <c r="U4331" s="26"/>
      <c r="V4331" s="26"/>
    </row>
    <row r="4332" spans="1:22" ht="14.5" x14ac:dyDescent="0.35">
      <c r="A4332" s="15">
        <v>36</v>
      </c>
      <c r="B4332" s="8">
        <v>180</v>
      </c>
      <c r="C4332" s="8">
        <v>1583333.3334000001</v>
      </c>
      <c r="D4332" s="8">
        <v>4833.3333329999996</v>
      </c>
      <c r="E4332" s="2">
        <v>1620</v>
      </c>
      <c r="F4332" s="2">
        <v>20261.021484375</v>
      </c>
      <c r="G4332" s="2">
        <v>703.64483642578102</v>
      </c>
      <c r="H4332" s="1">
        <v>19056.52336248857</v>
      </c>
      <c r="I4332" s="1">
        <v>739.29005682714114</v>
      </c>
      <c r="J4332" s="1">
        <f t="shared" si="413"/>
        <v>-5.9449032360748522</v>
      </c>
      <c r="K4332" s="1">
        <f t="shared" si="414"/>
        <v>5.0657971971233113</v>
      </c>
      <c r="L4332" s="26"/>
      <c r="M4332" s="26"/>
      <c r="N4332" s="2">
        <v>1583334</v>
      </c>
      <c r="O4332" s="26"/>
      <c r="P4332" s="26"/>
      <c r="Q4332" s="26"/>
      <c r="R4332" s="26"/>
      <c r="S4332" s="26"/>
      <c r="T4332" s="26"/>
      <c r="U4332" s="26"/>
      <c r="V4332" s="26"/>
    </row>
    <row r="4333" spans="1:22" ht="14.5" x14ac:dyDescent="0.35">
      <c r="A4333" s="15">
        <v>36</v>
      </c>
      <c r="B4333" s="8">
        <v>180</v>
      </c>
      <c r="C4333" s="8">
        <v>1583333.3334000001</v>
      </c>
      <c r="D4333" s="8">
        <v>4833.3333329999996</v>
      </c>
      <c r="E4333" s="2">
        <v>1650</v>
      </c>
      <c r="F4333" s="2">
        <v>18885.783203125</v>
      </c>
      <c r="G4333" s="2">
        <v>591.08648681640602</v>
      </c>
      <c r="H4333" s="1">
        <v>18638.02613066903</v>
      </c>
      <c r="I4333" s="1">
        <v>646.60390548454689</v>
      </c>
      <c r="J4333" s="1">
        <f t="shared" si="413"/>
        <v>-1.3118707855069209</v>
      </c>
      <c r="K4333" s="1">
        <f t="shared" si="414"/>
        <v>9.3924357782492844</v>
      </c>
      <c r="L4333" s="26"/>
      <c r="M4333" s="26"/>
      <c r="N4333" s="2">
        <v>2.20934273480189E-13</v>
      </c>
      <c r="O4333" s="26"/>
      <c r="P4333" s="26"/>
      <c r="Q4333" s="26"/>
      <c r="R4333" s="26"/>
      <c r="S4333" s="26"/>
      <c r="T4333" s="26"/>
      <c r="U4333" s="26"/>
      <c r="V4333" s="26"/>
    </row>
    <row r="4334" spans="1:22" ht="14.5" x14ac:dyDescent="0.35">
      <c r="A4334" s="15">
        <v>36</v>
      </c>
      <c r="B4334" s="8">
        <v>180</v>
      </c>
      <c r="C4334" s="8">
        <v>1583333.3334000001</v>
      </c>
      <c r="D4334" s="8">
        <v>4833.3333329999996</v>
      </c>
      <c r="E4334" s="2">
        <v>1680</v>
      </c>
      <c r="F4334" s="2">
        <v>19398.158203125</v>
      </c>
      <c r="G4334" s="2">
        <v>577.17102050781295</v>
      </c>
      <c r="H4334" s="1">
        <v>18516.061374734949</v>
      </c>
      <c r="I4334" s="1">
        <v>582.96778705321503</v>
      </c>
      <c r="J4334" s="1">
        <f t="shared" si="413"/>
        <v>-4.5473225816250284</v>
      </c>
      <c r="K4334" s="1">
        <f t="shared" si="414"/>
        <v>1.0043412332625266</v>
      </c>
      <c r="L4334" s="26"/>
      <c r="M4334" s="26"/>
      <c r="N4334" s="2">
        <v>2.2093419216502599E-13</v>
      </c>
      <c r="O4334" s="26"/>
      <c r="P4334" s="26"/>
      <c r="Q4334" s="26"/>
      <c r="R4334" s="26"/>
      <c r="S4334" s="26"/>
      <c r="T4334" s="26"/>
      <c r="U4334" s="26"/>
      <c r="V4334" s="26"/>
    </row>
    <row r="4335" spans="1:22" ht="14.5" x14ac:dyDescent="0.35">
      <c r="A4335" s="15">
        <v>36</v>
      </c>
      <c r="B4335" s="8">
        <v>180</v>
      </c>
      <c r="C4335" s="8">
        <v>1583333.3334000001</v>
      </c>
      <c r="D4335" s="8">
        <v>4833.3333329999996</v>
      </c>
      <c r="E4335" s="2">
        <v>1710</v>
      </c>
      <c r="F4335" s="2">
        <v>20178.626953125</v>
      </c>
      <c r="G4335" s="2">
        <v>580.724853515625</v>
      </c>
      <c r="H4335" s="1">
        <v>18593.488793551282</v>
      </c>
      <c r="I4335" s="1">
        <v>562.12606524664966</v>
      </c>
      <c r="J4335" s="1">
        <f t="shared" si="413"/>
        <v>-7.8555303255072717</v>
      </c>
      <c r="K4335" s="1">
        <f t="shared" si="414"/>
        <v>-3.2026850850933868</v>
      </c>
      <c r="L4335" s="26"/>
      <c r="M4335" s="26"/>
      <c r="N4335" s="2">
        <v>0</v>
      </c>
      <c r="O4335" s="26"/>
      <c r="P4335" s="26"/>
      <c r="Q4335" s="26"/>
      <c r="R4335" s="26"/>
      <c r="S4335" s="26"/>
      <c r="T4335" s="26"/>
      <c r="U4335" s="26"/>
      <c r="V4335" s="26"/>
    </row>
    <row r="4336" spans="1:22" ht="14.5" x14ac:dyDescent="0.35">
      <c r="A4336" s="15">
        <v>36</v>
      </c>
      <c r="B4336" s="8">
        <v>180</v>
      </c>
      <c r="C4336" s="8">
        <v>1583333.3334000001</v>
      </c>
      <c r="D4336" s="8">
        <v>4833.3333329999996</v>
      </c>
      <c r="E4336" s="2">
        <v>1740</v>
      </c>
      <c r="F4336" s="2">
        <v>20105.708984375</v>
      </c>
      <c r="G4336" s="2">
        <v>575.1083984375</v>
      </c>
      <c r="H4336" s="1">
        <v>18801.7394181032</v>
      </c>
      <c r="I4336" s="1">
        <v>560.26350325735973</v>
      </c>
      <c r="J4336" s="1">
        <f t="shared" si="413"/>
        <v>-6.4855686874069978</v>
      </c>
      <c r="K4336" s="1">
        <f t="shared" si="414"/>
        <v>-2.5812342891308937</v>
      </c>
      <c r="L4336" s="26"/>
      <c r="M4336" s="26"/>
      <c r="N4336" s="2">
        <v>4.2083663078862701E-14</v>
      </c>
      <c r="O4336" s="26"/>
      <c r="P4336" s="26"/>
      <c r="Q4336" s="26"/>
      <c r="R4336" s="26"/>
      <c r="S4336" s="26"/>
      <c r="T4336" s="26"/>
      <c r="U4336" s="26"/>
      <c r="V4336" s="26"/>
    </row>
    <row r="4337" spans="1:22" ht="14.5" x14ac:dyDescent="0.35">
      <c r="A4337" s="15">
        <v>36</v>
      </c>
      <c r="B4337" s="8">
        <v>180</v>
      </c>
      <c r="C4337" s="8">
        <v>1583333.3334000001</v>
      </c>
      <c r="D4337" s="8">
        <v>4833.3333329999996</v>
      </c>
      <c r="E4337" s="2">
        <v>1770</v>
      </c>
      <c r="F4337" s="2">
        <v>19667.173828125</v>
      </c>
      <c r="G4337" s="2">
        <v>569.80889892578102</v>
      </c>
      <c r="H4337" s="1">
        <v>18968.98791585429</v>
      </c>
      <c r="I4337" s="1">
        <v>560.0780039143234</v>
      </c>
      <c r="J4337" s="1">
        <f t="shared" si="413"/>
        <v>-3.5500063118996326</v>
      </c>
      <c r="K4337" s="1">
        <f t="shared" si="414"/>
        <v>-1.707747111321456</v>
      </c>
      <c r="L4337" s="26"/>
      <c r="M4337" s="26"/>
      <c r="N4337" s="2">
        <v>0</v>
      </c>
      <c r="O4337" s="26"/>
      <c r="P4337" s="26"/>
      <c r="Q4337" s="26"/>
      <c r="R4337" s="26"/>
      <c r="S4337" s="26"/>
      <c r="T4337" s="26"/>
      <c r="U4337" s="26"/>
      <c r="V4337" s="26"/>
    </row>
    <row r="4338" spans="1:22" ht="14.5" x14ac:dyDescent="0.35">
      <c r="A4338" s="15">
        <v>36</v>
      </c>
      <c r="B4338" s="8">
        <v>180</v>
      </c>
      <c r="C4338" s="8">
        <v>1583333.3334000001</v>
      </c>
      <c r="D4338" s="8">
        <v>4833.3333329999996</v>
      </c>
      <c r="E4338" s="2">
        <v>1800</v>
      </c>
      <c r="F4338" s="2">
        <v>18636.166015625</v>
      </c>
      <c r="G4338" s="2">
        <v>562.18829345703102</v>
      </c>
      <c r="H4338" s="1">
        <v>18752.651240393639</v>
      </c>
      <c r="I4338" s="1">
        <v>560.07368565677587</v>
      </c>
      <c r="J4338" s="1">
        <f t="shared" si="413"/>
        <v>0.62504929753778482</v>
      </c>
      <c r="K4338" s="1">
        <f t="shared" si="414"/>
        <v>-0.37613871097384927</v>
      </c>
      <c r="L4338" s="26"/>
      <c r="M4338" s="26"/>
      <c r="N4338" s="2">
        <v>0</v>
      </c>
      <c r="O4338" s="26"/>
      <c r="P4338" s="26"/>
      <c r="Q4338" s="26"/>
      <c r="R4338" s="26"/>
      <c r="S4338" s="26"/>
      <c r="T4338" s="26"/>
      <c r="U4338" s="26"/>
      <c r="V4338" s="26"/>
    </row>
    <row r="4339" spans="1:22" ht="14.5" x14ac:dyDescent="0.35">
      <c r="A4339" s="15">
        <v>36</v>
      </c>
      <c r="B4339" s="8">
        <v>180</v>
      </c>
      <c r="C4339" s="8">
        <v>1583333.3334000001</v>
      </c>
      <c r="D4339" s="8">
        <v>4833.3333329999996</v>
      </c>
      <c r="E4339" s="2">
        <v>1830</v>
      </c>
      <c r="F4339" s="2">
        <v>19679.423828125</v>
      </c>
      <c r="G4339" s="2">
        <v>609.91491699218795</v>
      </c>
      <c r="H4339" s="1">
        <v>19484.74056595155</v>
      </c>
      <c r="I4339" s="1">
        <v>620.26857071862003</v>
      </c>
      <c r="J4339" s="1">
        <f t="shared" si="413"/>
        <v>-0.98927318133784548</v>
      </c>
      <c r="K4339" s="1">
        <f t="shared" si="414"/>
        <v>1.6975570588585367</v>
      </c>
      <c r="L4339" s="26"/>
      <c r="M4339" s="26"/>
      <c r="N4339" s="2">
        <v>1583334</v>
      </c>
      <c r="O4339" s="26"/>
      <c r="P4339" s="26"/>
      <c r="Q4339" s="26"/>
      <c r="R4339" s="26"/>
      <c r="S4339" s="26"/>
      <c r="T4339" s="26"/>
      <c r="U4339" s="26"/>
      <c r="V4339" s="26"/>
    </row>
    <row r="4340" spans="1:22" ht="14.5" x14ac:dyDescent="0.35">
      <c r="A4340" s="15">
        <v>36</v>
      </c>
      <c r="B4340" s="8">
        <v>180</v>
      </c>
      <c r="C4340" s="8">
        <v>1583333.3334000001</v>
      </c>
      <c r="D4340" s="8">
        <v>4833.3333329999996</v>
      </c>
      <c r="E4340" s="2">
        <v>1860</v>
      </c>
      <c r="F4340" s="2">
        <v>20098.48046875</v>
      </c>
      <c r="G4340" s="2">
        <v>620.16564941406295</v>
      </c>
      <c r="H4340" s="1">
        <v>20245.035448192481</v>
      </c>
      <c r="I4340" s="1">
        <v>636.07840809327126</v>
      </c>
      <c r="J4340" s="1">
        <f t="shared" si="413"/>
        <v>0.72918437625347177</v>
      </c>
      <c r="K4340" s="1">
        <f t="shared" si="414"/>
        <v>2.5658884354918401</v>
      </c>
      <c r="L4340" s="26"/>
      <c r="M4340" s="26"/>
      <c r="N4340" s="2">
        <v>1583334</v>
      </c>
      <c r="O4340" s="26"/>
      <c r="P4340" s="26"/>
      <c r="Q4340" s="26"/>
      <c r="R4340" s="26"/>
      <c r="S4340" s="26"/>
      <c r="T4340" s="26"/>
      <c r="U4340" s="26"/>
      <c r="V4340" s="26"/>
    </row>
    <row r="4341" spans="1:22" ht="14.5" x14ac:dyDescent="0.35">
      <c r="A4341" s="15">
        <v>36</v>
      </c>
      <c r="B4341" s="8">
        <v>180</v>
      </c>
      <c r="C4341" s="8">
        <v>1583333.3334000001</v>
      </c>
      <c r="D4341" s="8">
        <v>4833.3333329999996</v>
      </c>
      <c r="E4341" s="2">
        <v>1890</v>
      </c>
      <c r="F4341" s="2">
        <v>20493.509765625</v>
      </c>
      <c r="G4341" s="2">
        <v>632.13262939453102</v>
      </c>
      <c r="H4341" s="1">
        <v>21096.321148075989</v>
      </c>
      <c r="I4341" s="1">
        <v>640.17559871409151</v>
      </c>
      <c r="J4341" s="1">
        <f t="shared" si="413"/>
        <v>2.941474590468252</v>
      </c>
      <c r="K4341" s="1">
        <f t="shared" si="414"/>
        <v>1.272354715696957</v>
      </c>
      <c r="L4341" s="26"/>
      <c r="M4341" s="26"/>
      <c r="N4341" s="2">
        <v>1583334</v>
      </c>
      <c r="O4341" s="26"/>
      <c r="P4341" s="26"/>
      <c r="Q4341" s="26"/>
      <c r="R4341" s="26"/>
      <c r="S4341" s="26"/>
      <c r="T4341" s="26"/>
      <c r="U4341" s="26"/>
      <c r="V4341" s="26"/>
    </row>
    <row r="4342" spans="1:22" ht="14.5" x14ac:dyDescent="0.35">
      <c r="A4342" s="15">
        <v>36</v>
      </c>
      <c r="B4342" s="8">
        <v>180</v>
      </c>
      <c r="C4342" s="8">
        <v>1583333.3334000001</v>
      </c>
      <c r="D4342" s="8">
        <v>4833.3333329999996</v>
      </c>
      <c r="E4342" s="2">
        <v>1920</v>
      </c>
      <c r="F4342" s="2">
        <v>21578.728515625</v>
      </c>
      <c r="G4342" s="2">
        <v>652.73956298828102</v>
      </c>
      <c r="H4342" s="1">
        <v>22689.223045437669</v>
      </c>
      <c r="I4342" s="1">
        <v>640.98246281520312</v>
      </c>
      <c r="J4342" s="1">
        <f t="shared" si="413"/>
        <v>5.1462463555652436</v>
      </c>
      <c r="K4342" s="1">
        <f t="shared" si="414"/>
        <v>-1.8011931311859191</v>
      </c>
      <c r="L4342" s="26"/>
      <c r="M4342" s="26"/>
      <c r="N4342" s="2">
        <v>1583334</v>
      </c>
      <c r="O4342" s="26"/>
      <c r="P4342" s="26"/>
      <c r="Q4342" s="26"/>
      <c r="R4342" s="26"/>
      <c r="S4342" s="26"/>
      <c r="T4342" s="26"/>
      <c r="U4342" s="26"/>
      <c r="V4342" s="26"/>
    </row>
    <row r="4343" spans="1:22" ht="14.5" x14ac:dyDescent="0.35">
      <c r="A4343" s="15">
        <v>36</v>
      </c>
      <c r="B4343" s="8">
        <v>180</v>
      </c>
      <c r="C4343" s="8">
        <v>1583333.3334000001</v>
      </c>
      <c r="D4343" s="8">
        <v>4833.3333329999996</v>
      </c>
      <c r="E4343" s="2">
        <v>1950</v>
      </c>
      <c r="F4343" s="2">
        <v>22541.609375</v>
      </c>
      <c r="G4343" s="2">
        <v>649.81756591796898</v>
      </c>
      <c r="H4343" s="1">
        <v>25126.447912279229</v>
      </c>
      <c r="I4343" s="1">
        <v>640.68529240333032</v>
      </c>
      <c r="J4343" s="1">
        <f t="shared" si="413"/>
        <v>11.466965354061944</v>
      </c>
      <c r="K4343" s="1">
        <f t="shared" si="414"/>
        <v>-1.4053595953100912</v>
      </c>
      <c r="L4343" s="26"/>
      <c r="M4343" s="26"/>
      <c r="N4343" s="2">
        <v>1583334</v>
      </c>
      <c r="O4343" s="26"/>
      <c r="P4343" s="26"/>
      <c r="Q4343" s="26"/>
      <c r="R4343" s="26"/>
      <c r="S4343" s="26"/>
      <c r="T4343" s="26"/>
      <c r="U4343" s="26"/>
      <c r="V4343" s="26"/>
    </row>
    <row r="4344" spans="1:22" ht="14.5" x14ac:dyDescent="0.35">
      <c r="A4344" s="15">
        <v>36</v>
      </c>
      <c r="B4344" s="8">
        <v>180</v>
      </c>
      <c r="C4344" s="8">
        <v>1583333.3334000001</v>
      </c>
      <c r="D4344" s="8">
        <v>4833.3333329999996</v>
      </c>
      <c r="E4344" s="2">
        <v>1980</v>
      </c>
      <c r="F4344" s="2">
        <v>26220.43359375</v>
      </c>
      <c r="G4344" s="2">
        <v>659.86102294921898</v>
      </c>
      <c r="H4344" s="1">
        <v>28029.783946532429</v>
      </c>
      <c r="I4344" s="1">
        <v>640.01521955743385</v>
      </c>
      <c r="J4344" s="1">
        <f t="shared" si="413"/>
        <v>6.9005355930258609</v>
      </c>
      <c r="K4344" s="1">
        <f t="shared" si="414"/>
        <v>-3.0075732164153606</v>
      </c>
      <c r="L4344" s="26"/>
      <c r="M4344" s="26"/>
      <c r="N4344" s="2">
        <v>1583334</v>
      </c>
      <c r="O4344" s="26"/>
      <c r="P4344" s="26"/>
      <c r="Q4344" s="26"/>
      <c r="R4344" s="26"/>
      <c r="S4344" s="26"/>
      <c r="T4344" s="26"/>
      <c r="U4344" s="26"/>
      <c r="V4344" s="26"/>
    </row>
    <row r="4345" spans="1:22" ht="14.5" x14ac:dyDescent="0.35">
      <c r="A4345" s="15">
        <v>36</v>
      </c>
      <c r="B4345" s="8">
        <v>180</v>
      </c>
      <c r="C4345" s="8">
        <v>1583333.3334000001</v>
      </c>
      <c r="D4345" s="8">
        <v>4833.3333329999996</v>
      </c>
      <c r="E4345" s="2">
        <v>2010</v>
      </c>
      <c r="F4345" s="2">
        <v>24493.154296875</v>
      </c>
      <c r="G4345" s="2">
        <v>575.29748535156295</v>
      </c>
      <c r="H4345" s="1">
        <v>25276.86516973465</v>
      </c>
      <c r="I4345" s="1">
        <v>562.45044532435963</v>
      </c>
      <c r="J4345" s="1">
        <f t="shared" si="413"/>
        <v>3.1997139419467975</v>
      </c>
      <c r="K4345" s="1">
        <f t="shared" si="414"/>
        <v>-2.2331124947213223</v>
      </c>
      <c r="L4345" s="26"/>
      <c r="M4345" s="26"/>
      <c r="N4345" s="2">
        <v>0</v>
      </c>
      <c r="O4345" s="26"/>
      <c r="P4345" s="26"/>
      <c r="Q4345" s="26"/>
      <c r="R4345" s="26"/>
      <c r="S4345" s="26"/>
      <c r="T4345" s="26"/>
      <c r="U4345" s="26"/>
      <c r="V4345" s="26"/>
    </row>
    <row r="4346" spans="1:22" ht="14.5" x14ac:dyDescent="0.35">
      <c r="A4346" s="15">
        <v>36</v>
      </c>
      <c r="B4346" s="8">
        <v>180</v>
      </c>
      <c r="C4346" s="8">
        <v>1583333.3334000001</v>
      </c>
      <c r="D4346" s="8">
        <v>4833.3333329999996</v>
      </c>
      <c r="E4346" s="2">
        <v>2040</v>
      </c>
      <c r="F4346" s="2">
        <v>24515.984375</v>
      </c>
      <c r="G4346" s="2">
        <v>548.10064697265602</v>
      </c>
      <c r="H4346" s="1">
        <v>24247.18688999804</v>
      </c>
      <c r="I4346" s="1">
        <v>530.86053404912138</v>
      </c>
      <c r="J4346" s="1">
        <f t="shared" si="413"/>
        <v>-1.0964172634897922</v>
      </c>
      <c r="K4346" s="1">
        <f t="shared" si="414"/>
        <v>-3.14542831116102</v>
      </c>
      <c r="L4346" s="26"/>
      <c r="M4346" s="26"/>
      <c r="N4346" s="2">
        <v>2.2619448360791E-13</v>
      </c>
      <c r="O4346" s="26"/>
      <c r="P4346" s="26"/>
      <c r="Q4346" s="26"/>
      <c r="R4346" s="26"/>
      <c r="S4346" s="26"/>
      <c r="T4346" s="26"/>
      <c r="U4346" s="26"/>
      <c r="V4346" s="26"/>
    </row>
    <row r="4347" spans="1:22" ht="14.5" x14ac:dyDescent="0.35">
      <c r="A4347" s="15">
        <v>36</v>
      </c>
      <c r="B4347" s="8">
        <v>180</v>
      </c>
      <c r="C4347" s="8">
        <v>1583333.3334000001</v>
      </c>
      <c r="D4347" s="8">
        <v>4833.3333329999996</v>
      </c>
      <c r="E4347" s="2">
        <v>2070</v>
      </c>
      <c r="F4347" s="2">
        <v>24346.916015625</v>
      </c>
      <c r="G4347" s="2">
        <v>531.65283203125</v>
      </c>
      <c r="H4347" s="1">
        <v>23739.72453090136</v>
      </c>
      <c r="I4347" s="1">
        <v>515.10479097600648</v>
      </c>
      <c r="J4347" s="1">
        <f t="shared" si="413"/>
        <v>-2.4939153867946398</v>
      </c>
      <c r="K4347" s="1">
        <f t="shared" si="414"/>
        <v>-3.1125652038792939</v>
      </c>
      <c r="L4347" s="26"/>
      <c r="M4347" s="26"/>
      <c r="N4347" s="2">
        <v>0</v>
      </c>
      <c r="O4347" s="26"/>
      <c r="P4347" s="26"/>
      <c r="Q4347" s="26"/>
      <c r="R4347" s="26"/>
      <c r="S4347" s="26"/>
      <c r="T4347" s="26"/>
      <c r="U4347" s="26"/>
      <c r="V4347" s="26"/>
    </row>
    <row r="4348" spans="1:22" ht="14.5" x14ac:dyDescent="0.35">
      <c r="A4348" s="15">
        <v>36</v>
      </c>
      <c r="B4348" s="8">
        <v>180</v>
      </c>
      <c r="C4348" s="8">
        <v>1583333.3334000001</v>
      </c>
      <c r="D4348" s="8">
        <v>4833.3333329999996</v>
      </c>
      <c r="E4348" s="2">
        <v>2100</v>
      </c>
      <c r="F4348" s="2">
        <v>24019.669921875</v>
      </c>
      <c r="G4348" s="2">
        <v>515.902099609375</v>
      </c>
      <c r="H4348" s="1">
        <v>23390.511108418079</v>
      </c>
      <c r="I4348" s="1">
        <v>505.27030765808888</v>
      </c>
      <c r="J4348" s="1">
        <f t="shared" si="413"/>
        <v>-2.6193482903940266</v>
      </c>
      <c r="K4348" s="1">
        <f t="shared" si="414"/>
        <v>-2.0608157941857925</v>
      </c>
      <c r="L4348" s="26"/>
      <c r="M4348" s="26"/>
      <c r="N4348" s="2">
        <v>0</v>
      </c>
      <c r="O4348" s="26"/>
      <c r="P4348" s="26"/>
      <c r="Q4348" s="26"/>
      <c r="R4348" s="26"/>
      <c r="S4348" s="26"/>
      <c r="T4348" s="26"/>
      <c r="U4348" s="26"/>
      <c r="V4348" s="26"/>
    </row>
    <row r="4349" spans="1:22" ht="14.5" x14ac:dyDescent="0.35">
      <c r="A4349" s="15">
        <v>36</v>
      </c>
      <c r="B4349" s="8">
        <v>180</v>
      </c>
      <c r="C4349" s="8">
        <v>1583333.3334000001</v>
      </c>
      <c r="D4349" s="8">
        <v>4833.3333329999996</v>
      </c>
      <c r="E4349" s="2">
        <v>2130</v>
      </c>
      <c r="F4349" s="2">
        <v>23266.69140625</v>
      </c>
      <c r="G4349" s="2">
        <v>508.94931030273398</v>
      </c>
      <c r="H4349" s="1">
        <v>23182.297618428322</v>
      </c>
      <c r="I4349" s="1">
        <v>497.22465092101538</v>
      </c>
      <c r="J4349" s="1">
        <f t="shared" si="413"/>
        <v>-0.36272363073938474</v>
      </c>
      <c r="K4349" s="1">
        <f t="shared" si="414"/>
        <v>-2.3036988447325957</v>
      </c>
      <c r="L4349" s="26"/>
      <c r="M4349" s="26"/>
      <c r="N4349" s="2">
        <v>1.05217831314537E-14</v>
      </c>
      <c r="O4349" s="26"/>
      <c r="P4349" s="26"/>
      <c r="Q4349" s="26"/>
      <c r="R4349" s="26"/>
      <c r="S4349" s="26"/>
      <c r="T4349" s="26"/>
      <c r="U4349" s="26"/>
      <c r="V4349" s="26"/>
    </row>
    <row r="4350" spans="1:22" ht="14.5" x14ac:dyDescent="0.35">
      <c r="A4350" s="15">
        <v>36</v>
      </c>
      <c r="B4350" s="8">
        <v>180</v>
      </c>
      <c r="C4350" s="8">
        <v>1583333.3334000001</v>
      </c>
      <c r="D4350" s="8">
        <v>4833.3333329999996</v>
      </c>
      <c r="E4350" s="2">
        <v>2160</v>
      </c>
      <c r="F4350" s="2">
        <v>22537.404296875</v>
      </c>
      <c r="G4350" s="2">
        <v>499.10079956054699</v>
      </c>
      <c r="H4350" s="1">
        <v>22942.803830009289</v>
      </c>
      <c r="I4350" s="1">
        <v>488.30856347441551</v>
      </c>
      <c r="J4350" s="1">
        <f t="shared" si="413"/>
        <v>1.7987853782722465</v>
      </c>
      <c r="K4350" s="1">
        <f t="shared" si="414"/>
        <v>-2.1623359641246682</v>
      </c>
      <c r="L4350" s="26"/>
      <c r="M4350" s="26"/>
      <c r="N4350" s="2">
        <v>0</v>
      </c>
      <c r="O4350" s="26"/>
      <c r="P4350" s="26"/>
      <c r="Q4350" s="26"/>
      <c r="R4350" s="26"/>
      <c r="S4350" s="26"/>
      <c r="T4350" s="26"/>
      <c r="U4350" s="26"/>
      <c r="V4350" s="26"/>
    </row>
    <row r="4351" spans="1:22" ht="14.5" x14ac:dyDescent="0.35">
      <c r="A4351" s="15">
        <v>36</v>
      </c>
      <c r="B4351" s="8">
        <v>180</v>
      </c>
      <c r="C4351" s="8">
        <v>1583333.3334000001</v>
      </c>
      <c r="D4351" s="8">
        <v>4833.3333329999996</v>
      </c>
      <c r="E4351" s="2">
        <v>2190</v>
      </c>
      <c r="F4351" s="2">
        <v>23947.626953125</v>
      </c>
      <c r="G4351" s="2">
        <v>542.86804199218795</v>
      </c>
      <c r="H4351" s="1">
        <v>24040.41793447602</v>
      </c>
      <c r="I4351" s="1">
        <v>510.66631871030103</v>
      </c>
      <c r="J4351" s="1">
        <f t="shared" si="413"/>
        <v>0.38747464010796695</v>
      </c>
      <c r="K4351" s="1">
        <f t="shared" si="414"/>
        <v>-5.9317772996389282</v>
      </c>
      <c r="L4351" s="26"/>
      <c r="M4351" s="26"/>
      <c r="N4351" s="2">
        <v>1583334</v>
      </c>
      <c r="O4351" s="26"/>
      <c r="P4351" s="26"/>
      <c r="Q4351" s="26"/>
      <c r="R4351" s="26"/>
      <c r="S4351" s="26"/>
      <c r="T4351" s="26"/>
      <c r="U4351" s="26"/>
      <c r="V4351" s="26"/>
    </row>
    <row r="4352" spans="1:22" ht="14.5" x14ac:dyDescent="0.35">
      <c r="A4352" s="15">
        <v>36</v>
      </c>
      <c r="B4352" s="8">
        <v>180</v>
      </c>
      <c r="C4352" s="8">
        <v>1583333.3334000001</v>
      </c>
      <c r="D4352" s="8">
        <v>4833.3333329999996</v>
      </c>
      <c r="E4352" s="2">
        <v>2220</v>
      </c>
      <c r="F4352" s="2">
        <v>24106.0234375</v>
      </c>
      <c r="G4352" s="2">
        <v>509.35037231445301</v>
      </c>
      <c r="H4352" s="1">
        <v>24798.739114738539</v>
      </c>
      <c r="I4352" s="1">
        <v>508.24600500422707</v>
      </c>
      <c r="J4352" s="1">
        <f t="shared" si="413"/>
        <v>2.8736206908391662</v>
      </c>
      <c r="K4352" s="1">
        <f t="shared" si="414"/>
        <v>-0.21681878923691958</v>
      </c>
      <c r="L4352" s="26"/>
      <c r="M4352" s="26"/>
      <c r="N4352" s="2">
        <v>1583334</v>
      </c>
      <c r="O4352" s="26"/>
      <c r="P4352" s="26"/>
      <c r="Q4352" s="26"/>
      <c r="R4352" s="26"/>
      <c r="S4352" s="26"/>
      <c r="T4352" s="26"/>
      <c r="U4352" s="26"/>
      <c r="V4352" s="26"/>
    </row>
    <row r="4353" spans="1:22" ht="14.5" x14ac:dyDescent="0.35">
      <c r="A4353" s="15">
        <v>36</v>
      </c>
      <c r="B4353" s="8">
        <v>180</v>
      </c>
      <c r="C4353" s="8">
        <v>1583333.3334000001</v>
      </c>
      <c r="D4353" s="8">
        <v>4833.3333329999996</v>
      </c>
      <c r="E4353" s="2">
        <v>2250</v>
      </c>
      <c r="F4353" s="2">
        <v>24070.5703125</v>
      </c>
      <c r="G4353" s="2">
        <v>477.40631103515602</v>
      </c>
      <c r="H4353" s="1">
        <v>25419.22794065917</v>
      </c>
      <c r="I4353" s="1">
        <v>494.64762625555539</v>
      </c>
      <c r="J4353" s="1">
        <f t="shared" si="413"/>
        <v>5.6029317571208654</v>
      </c>
      <c r="K4353" s="1">
        <f t="shared" si="414"/>
        <v>3.6114552367385291</v>
      </c>
      <c r="L4353" s="26"/>
      <c r="M4353" s="26"/>
      <c r="N4353" s="2">
        <v>1583334</v>
      </c>
      <c r="O4353" s="26"/>
      <c r="P4353" s="26"/>
      <c r="Q4353" s="26"/>
      <c r="R4353" s="26"/>
      <c r="S4353" s="26"/>
      <c r="T4353" s="26"/>
      <c r="U4353" s="26"/>
      <c r="V4353" s="26"/>
    </row>
    <row r="4354" spans="1:22" ht="14.5" x14ac:dyDescent="0.35">
      <c r="A4354" s="15">
        <v>36</v>
      </c>
      <c r="B4354" s="8">
        <v>180</v>
      </c>
      <c r="C4354" s="8">
        <v>1583333.3334000001</v>
      </c>
      <c r="D4354" s="8">
        <v>4833.3333329999996</v>
      </c>
      <c r="E4354" s="2">
        <v>2280</v>
      </c>
      <c r="F4354" s="2">
        <v>24248.662109375</v>
      </c>
      <c r="G4354" s="2">
        <v>457.24401855468801</v>
      </c>
      <c r="H4354" s="1">
        <v>26135.505369652481</v>
      </c>
      <c r="I4354" s="1">
        <v>480.2722397455899</v>
      </c>
      <c r="J4354" s="1">
        <f t="shared" si="413"/>
        <v>7.7812262456656986</v>
      </c>
      <c r="K4354" s="1">
        <f t="shared" si="414"/>
        <v>5.0363088977505406</v>
      </c>
      <c r="L4354" s="26"/>
      <c r="M4354" s="26"/>
      <c r="N4354" s="2">
        <v>1583334</v>
      </c>
      <c r="O4354" s="26"/>
      <c r="P4354" s="26"/>
      <c r="Q4354" s="26"/>
      <c r="R4354" s="26"/>
      <c r="S4354" s="26"/>
      <c r="T4354" s="26"/>
      <c r="U4354" s="26"/>
      <c r="V4354" s="26"/>
    </row>
    <row r="4355" spans="1:22" ht="14.5" x14ac:dyDescent="0.35">
      <c r="A4355" s="15">
        <v>36</v>
      </c>
      <c r="B4355" s="8">
        <v>180</v>
      </c>
      <c r="C4355" s="8">
        <v>1583333.3334000001</v>
      </c>
      <c r="D4355" s="8">
        <v>4833.3333329999996</v>
      </c>
      <c r="E4355" s="2">
        <v>2310</v>
      </c>
      <c r="F4355" s="2">
        <v>25185.6875</v>
      </c>
      <c r="G4355" s="2">
        <v>447.83920288085898</v>
      </c>
      <c r="H4355" s="1">
        <v>27013.882589354442</v>
      </c>
      <c r="I4355" s="1">
        <v>465.5292905824391</v>
      </c>
      <c r="J4355" s="1">
        <f t="shared" si="413"/>
        <v>7.2588651366155554</v>
      </c>
      <c r="K4355" s="1">
        <f t="shared" si="414"/>
        <v>3.9500980681868336</v>
      </c>
      <c r="L4355" s="26"/>
      <c r="M4355" s="26"/>
      <c r="N4355" s="2">
        <v>1583334</v>
      </c>
      <c r="O4355" s="26"/>
      <c r="P4355" s="26"/>
      <c r="Q4355" s="26"/>
      <c r="R4355" s="26"/>
      <c r="S4355" s="26"/>
      <c r="T4355" s="26"/>
      <c r="U4355" s="26"/>
      <c r="V4355" s="26"/>
    </row>
    <row r="4356" spans="1:22" ht="14.5" x14ac:dyDescent="0.35">
      <c r="A4356" s="15">
        <v>36</v>
      </c>
      <c r="B4356" s="8">
        <v>180</v>
      </c>
      <c r="C4356" s="8">
        <v>1583333.3334000001</v>
      </c>
      <c r="D4356" s="8">
        <v>4833.3333329999996</v>
      </c>
      <c r="E4356" s="2">
        <v>2340</v>
      </c>
      <c r="F4356" s="2">
        <v>26802.296875</v>
      </c>
      <c r="G4356" s="2">
        <v>441.00955200195301</v>
      </c>
      <c r="H4356" s="1">
        <v>28166.58024659026</v>
      </c>
      <c r="I4356" s="1">
        <v>452.51935568215259</v>
      </c>
      <c r="J4356" s="1">
        <f t="shared" si="413"/>
        <v>5.0901733457881484</v>
      </c>
      <c r="K4356" s="1">
        <f t="shared" si="414"/>
        <v>2.6098762777248439</v>
      </c>
      <c r="L4356" s="26"/>
      <c r="M4356" s="26"/>
      <c r="N4356" s="2">
        <v>1583334</v>
      </c>
      <c r="O4356" s="26"/>
      <c r="P4356" s="26"/>
      <c r="Q4356" s="26"/>
      <c r="R4356" s="26"/>
      <c r="S4356" s="26"/>
      <c r="T4356" s="26"/>
      <c r="U4356" s="26"/>
      <c r="V4356" s="26"/>
    </row>
    <row r="4357" spans="1:22" ht="14.5" x14ac:dyDescent="0.35">
      <c r="A4357" s="15">
        <v>36</v>
      </c>
      <c r="B4357" s="8">
        <v>180</v>
      </c>
      <c r="C4357" s="8">
        <v>1583333.3334000001</v>
      </c>
      <c r="D4357" s="8">
        <v>4833.3333329999996</v>
      </c>
      <c r="E4357" s="2">
        <v>2370</v>
      </c>
      <c r="F4357" s="2">
        <v>25578.28515625</v>
      </c>
      <c r="G4357" s="2">
        <v>400.04605102539102</v>
      </c>
      <c r="H4357" s="1">
        <v>26654.613127440229</v>
      </c>
      <c r="I4357" s="1">
        <v>420.41218215874812</v>
      </c>
      <c r="J4357" s="1">
        <f t="shared" si="413"/>
        <v>4.2079754941164627</v>
      </c>
      <c r="K4357" s="1">
        <f t="shared" si="414"/>
        <v>5.0909466750527823</v>
      </c>
      <c r="L4357" s="26"/>
      <c r="M4357" s="26"/>
      <c r="N4357" s="2">
        <v>0</v>
      </c>
      <c r="O4357" s="26"/>
      <c r="P4357" s="26"/>
      <c r="Q4357" s="26"/>
      <c r="R4357" s="26"/>
      <c r="S4357" s="26"/>
      <c r="T4357" s="26"/>
      <c r="U4357" s="26"/>
      <c r="V4357" s="26"/>
    </row>
    <row r="4358" spans="1:22" ht="14.5" x14ac:dyDescent="0.35">
      <c r="A4358" s="15">
        <v>36</v>
      </c>
      <c r="B4358" s="8">
        <v>180</v>
      </c>
      <c r="C4358" s="8">
        <v>1583333.3334000001</v>
      </c>
      <c r="D4358" s="8">
        <v>4833.3333329999996</v>
      </c>
      <c r="E4358" s="2">
        <v>2400</v>
      </c>
      <c r="F4358" s="2">
        <v>26579.89453125</v>
      </c>
      <c r="G4358" s="2">
        <v>399.64913940429699</v>
      </c>
      <c r="H4358" s="1">
        <v>26266.978430225739</v>
      </c>
      <c r="I4358" s="1">
        <v>405.50448914851529</v>
      </c>
      <c r="J4358" s="1">
        <f t="shared" si="413"/>
        <v>-1.1772661500081005</v>
      </c>
      <c r="K4358" s="1">
        <f t="shared" si="414"/>
        <v>1.4651225704992337</v>
      </c>
      <c r="L4358" s="26"/>
      <c r="M4358" s="26"/>
      <c r="N4358" s="2">
        <v>1.1572801094164599E-13</v>
      </c>
      <c r="O4358" s="26"/>
      <c r="P4358" s="26"/>
      <c r="Q4358" s="26"/>
      <c r="R4358" s="26"/>
      <c r="S4358" s="26"/>
      <c r="T4358" s="26"/>
      <c r="U4358" s="26"/>
      <c r="V4358" s="26"/>
    </row>
    <row r="4359" spans="1:22" ht="14.5" x14ac:dyDescent="0.35">
      <c r="A4359" s="15">
        <v>36</v>
      </c>
      <c r="B4359" s="8">
        <v>180</v>
      </c>
      <c r="C4359" s="8">
        <v>1583333.3334000001</v>
      </c>
      <c r="D4359" s="8">
        <v>4833.3333329999996</v>
      </c>
      <c r="E4359" s="2">
        <v>2430</v>
      </c>
      <c r="F4359" s="2">
        <v>26331.095703125</v>
      </c>
      <c r="G4359" s="2">
        <v>389.70501708984398</v>
      </c>
      <c r="H4359" s="1">
        <v>26531.781279479888</v>
      </c>
      <c r="I4359" s="1">
        <v>396.01955252756318</v>
      </c>
      <c r="J4359" s="1">
        <f t="shared" si="413"/>
        <v>0.76216188880841285</v>
      </c>
      <c r="K4359" s="1">
        <f t="shared" si="414"/>
        <v>1.6203372193854579</v>
      </c>
      <c r="L4359" s="26"/>
      <c r="M4359" s="26"/>
      <c r="N4359" s="2">
        <v>0</v>
      </c>
      <c r="O4359" s="26"/>
      <c r="P4359" s="26"/>
      <c r="Q4359" s="26"/>
      <c r="R4359" s="26"/>
      <c r="S4359" s="26"/>
      <c r="T4359" s="26"/>
      <c r="U4359" s="26"/>
      <c r="V4359" s="26"/>
    </row>
    <row r="4360" spans="1:22" ht="14.5" x14ac:dyDescent="0.35">
      <c r="A4360" s="15">
        <v>36</v>
      </c>
      <c r="B4360" s="8">
        <v>180</v>
      </c>
      <c r="C4360" s="8">
        <v>1583333.3334000001</v>
      </c>
      <c r="D4360" s="8">
        <v>4833.3333329999996</v>
      </c>
      <c r="E4360" s="2">
        <v>2460</v>
      </c>
      <c r="F4360" s="2">
        <v>26253.212890625</v>
      </c>
      <c r="G4360" s="2">
        <v>381.96090698242199</v>
      </c>
      <c r="H4360" s="1">
        <v>27175.18955716112</v>
      </c>
      <c r="I4360" s="1">
        <v>388.77145009979188</v>
      </c>
      <c r="J4360" s="1">
        <f t="shared" si="413"/>
        <v>3.5118622256910785</v>
      </c>
      <c r="K4360" s="1">
        <f t="shared" si="414"/>
        <v>1.7830471634321763</v>
      </c>
      <c r="L4360" s="26"/>
      <c r="M4360" s="26"/>
      <c r="N4360" s="2">
        <v>0</v>
      </c>
      <c r="O4360" s="26"/>
      <c r="P4360" s="26"/>
      <c r="Q4360" s="26"/>
      <c r="R4360" s="26"/>
      <c r="S4360" s="26"/>
      <c r="T4360" s="26"/>
      <c r="U4360" s="26"/>
      <c r="V4360" s="26"/>
    </row>
    <row r="4361" spans="1:22" ht="14.5" x14ac:dyDescent="0.35">
      <c r="A4361" s="15">
        <v>36</v>
      </c>
      <c r="B4361" s="8">
        <v>180</v>
      </c>
      <c r="C4361" s="8">
        <v>1583333.3334000001</v>
      </c>
      <c r="D4361" s="8">
        <v>4833.3333329999996</v>
      </c>
      <c r="E4361" s="2">
        <v>2490</v>
      </c>
      <c r="F4361" s="2">
        <v>26156.498046875</v>
      </c>
      <c r="G4361" s="2">
        <v>384.29803466796898</v>
      </c>
      <c r="H4361" s="1">
        <v>27473.51006221422</v>
      </c>
      <c r="I4361" s="1">
        <v>382.44620109951649</v>
      </c>
      <c r="J4361" s="1">
        <f t="shared" si="413"/>
        <v>5.0351236353544184</v>
      </c>
      <c r="K4361" s="1">
        <f t="shared" si="414"/>
        <v>-0.48187432705776484</v>
      </c>
      <c r="L4361" s="26"/>
      <c r="M4361" s="26"/>
      <c r="N4361" s="2">
        <v>0</v>
      </c>
      <c r="O4361" s="26"/>
      <c r="P4361" s="26"/>
      <c r="Q4361" s="26"/>
      <c r="R4361" s="26"/>
      <c r="S4361" s="26"/>
      <c r="T4361" s="26"/>
      <c r="U4361" s="26"/>
      <c r="V4361" s="26"/>
    </row>
    <row r="4362" spans="1:22" ht="14.5" x14ac:dyDescent="0.35">
      <c r="A4362" s="15">
        <v>36</v>
      </c>
      <c r="B4362" s="8">
        <v>180</v>
      </c>
      <c r="C4362" s="8">
        <v>1583333.3334000001</v>
      </c>
      <c r="D4362" s="8">
        <v>4833.3333329999996</v>
      </c>
      <c r="E4362" s="2">
        <v>2520</v>
      </c>
      <c r="F4362" s="2">
        <v>25845.5234375</v>
      </c>
      <c r="G4362" s="2">
        <v>372.83364868164102</v>
      </c>
      <c r="H4362" s="1">
        <v>26813.658600411811</v>
      </c>
      <c r="I4362" s="1">
        <v>376.50163204013779</v>
      </c>
      <c r="J4362" s="1">
        <f t="shared" ref="J4362:J4425" si="415">(H4362-F4362)/F4362*100</f>
        <v>3.7458524113584644</v>
      </c>
      <c r="K4362" s="1">
        <f t="shared" ref="K4362:K4425" si="416">(I4362-G4362)/G4362*100</f>
        <v>0.98381231722698514</v>
      </c>
      <c r="L4362" s="26"/>
      <c r="M4362" s="26"/>
      <c r="N4362" s="2">
        <v>4.20835919280951E-14</v>
      </c>
      <c r="O4362" s="26"/>
      <c r="P4362" s="26"/>
      <c r="Q4362" s="26"/>
      <c r="R4362" s="26"/>
      <c r="S4362" s="26"/>
      <c r="T4362" s="26"/>
      <c r="U4362" s="26"/>
      <c r="V4362" s="26"/>
    </row>
    <row r="4363" spans="1:22" ht="14.5" x14ac:dyDescent="0.35">
      <c r="A4363" s="15">
        <v>36</v>
      </c>
      <c r="B4363" s="8">
        <v>180</v>
      </c>
      <c r="C4363" s="8">
        <v>1583333.3334000001</v>
      </c>
      <c r="D4363" s="8">
        <v>4833.3333329999996</v>
      </c>
      <c r="E4363" s="2">
        <v>2550</v>
      </c>
      <c r="F4363" s="2">
        <v>28135.9453125</v>
      </c>
      <c r="G4363" s="2">
        <v>398.42785644531199</v>
      </c>
      <c r="H4363" s="1">
        <v>28254.121263408859</v>
      </c>
      <c r="I4363" s="1">
        <v>391.31381262267962</v>
      </c>
      <c r="J4363" s="1">
        <f t="shared" si="415"/>
        <v>0.42001770189806481</v>
      </c>
      <c r="K4363" s="1">
        <f t="shared" si="416"/>
        <v>-1.7855287243473243</v>
      </c>
      <c r="L4363" s="26"/>
      <c r="M4363" s="26"/>
      <c r="N4363" s="2">
        <v>1583334</v>
      </c>
      <c r="O4363" s="26"/>
      <c r="P4363" s="26"/>
      <c r="Q4363" s="26"/>
      <c r="R4363" s="26"/>
      <c r="S4363" s="26"/>
      <c r="T4363" s="26"/>
      <c r="U4363" s="26"/>
      <c r="V4363" s="26"/>
    </row>
    <row r="4364" spans="1:22" ht="14.5" x14ac:dyDescent="0.35">
      <c r="A4364" s="15">
        <v>36</v>
      </c>
      <c r="B4364" s="8">
        <v>180</v>
      </c>
      <c r="C4364" s="8">
        <v>1583333.3334000001</v>
      </c>
      <c r="D4364" s="8">
        <v>4833.3333329999996</v>
      </c>
      <c r="E4364" s="2">
        <v>2580</v>
      </c>
      <c r="F4364" s="2">
        <v>29243.712890625</v>
      </c>
      <c r="G4364" s="2">
        <v>405.76834106445301</v>
      </c>
      <c r="H4364" s="1">
        <v>29132.1531316828</v>
      </c>
      <c r="I4364" s="1">
        <v>392.6632448898435</v>
      </c>
      <c r="J4364" s="1">
        <f t="shared" si="415"/>
        <v>-0.38148288269497943</v>
      </c>
      <c r="K4364" s="1">
        <f t="shared" si="416"/>
        <v>-3.229699029803776</v>
      </c>
      <c r="L4364" s="26"/>
      <c r="M4364" s="26"/>
      <c r="N4364" s="2">
        <v>1583334</v>
      </c>
      <c r="O4364" s="26"/>
      <c r="P4364" s="26"/>
      <c r="Q4364" s="26"/>
      <c r="R4364" s="26"/>
      <c r="S4364" s="26"/>
      <c r="T4364" s="26"/>
      <c r="U4364" s="26"/>
      <c r="V4364" s="26"/>
    </row>
    <row r="4365" spans="1:22" ht="14.5" x14ac:dyDescent="0.35">
      <c r="A4365" s="15">
        <v>36</v>
      </c>
      <c r="B4365" s="8">
        <v>180</v>
      </c>
      <c r="C4365" s="8">
        <v>1583333.3334000001</v>
      </c>
      <c r="D4365" s="8">
        <v>4833.3333329999996</v>
      </c>
      <c r="E4365" s="2">
        <v>2610</v>
      </c>
      <c r="F4365" s="2">
        <v>29912.025390625</v>
      </c>
      <c r="G4365" s="2">
        <v>396.28332519531199</v>
      </c>
      <c r="H4365" s="1">
        <v>29763.384986434179</v>
      </c>
      <c r="I4365" s="1">
        <v>391.2246614991177</v>
      </c>
      <c r="J4365" s="1">
        <f t="shared" si="415"/>
        <v>-0.49692524076757294</v>
      </c>
      <c r="K4365" s="1">
        <f t="shared" si="416"/>
        <v>-1.2765270135202071</v>
      </c>
      <c r="L4365" s="26"/>
      <c r="M4365" s="26"/>
      <c r="N4365" s="2">
        <v>1583334</v>
      </c>
      <c r="O4365" s="26"/>
      <c r="P4365" s="26"/>
      <c r="Q4365" s="26"/>
      <c r="R4365" s="26"/>
      <c r="S4365" s="26"/>
      <c r="T4365" s="26"/>
      <c r="U4365" s="26"/>
      <c r="V4365" s="26"/>
    </row>
    <row r="4366" spans="1:22" ht="14.5" x14ac:dyDescent="0.35">
      <c r="A4366" s="15">
        <v>36</v>
      </c>
      <c r="B4366" s="8">
        <v>180</v>
      </c>
      <c r="C4366" s="8">
        <v>1583333.3334000001</v>
      </c>
      <c r="D4366" s="8">
        <v>4833.3333329999996</v>
      </c>
      <c r="E4366" s="2">
        <v>2640</v>
      </c>
      <c r="F4366" s="2">
        <v>30535.20703125</v>
      </c>
      <c r="G4366" s="2">
        <v>388.38238525390602</v>
      </c>
      <c r="H4366" s="1">
        <v>30423.006213951241</v>
      </c>
      <c r="I4366" s="1">
        <v>389.2087549340136</v>
      </c>
      <c r="J4366" s="1">
        <f t="shared" si="415"/>
        <v>-0.36744737700298419</v>
      </c>
      <c r="K4366" s="1">
        <f t="shared" si="416"/>
        <v>0.21277218315844418</v>
      </c>
      <c r="L4366" s="26"/>
      <c r="M4366" s="26"/>
      <c r="N4366" s="2">
        <v>1583334</v>
      </c>
      <c r="O4366" s="26"/>
      <c r="P4366" s="26"/>
      <c r="Q4366" s="26"/>
      <c r="R4366" s="26"/>
      <c r="S4366" s="26"/>
      <c r="T4366" s="26"/>
      <c r="U4366" s="26"/>
      <c r="V4366" s="26"/>
    </row>
    <row r="4367" spans="1:22" ht="14.5" x14ac:dyDescent="0.35">
      <c r="A4367" s="15">
        <v>36</v>
      </c>
      <c r="B4367" s="8">
        <v>180</v>
      </c>
      <c r="C4367" s="8">
        <v>1583333.3334000001</v>
      </c>
      <c r="D4367" s="8">
        <v>4833.3333329999996</v>
      </c>
      <c r="E4367" s="2">
        <v>2670</v>
      </c>
      <c r="F4367" s="2">
        <v>31868.142578125</v>
      </c>
      <c r="G4367" s="2">
        <v>386.52551269531301</v>
      </c>
      <c r="H4367" s="1">
        <v>31465.321385188381</v>
      </c>
      <c r="I4367" s="1">
        <v>387.07328371100749</v>
      </c>
      <c r="J4367" s="1">
        <f t="shared" si="415"/>
        <v>-1.2640246978596246</v>
      </c>
      <c r="K4367" s="1">
        <f t="shared" si="416"/>
        <v>0.14171665199400996</v>
      </c>
      <c r="L4367" s="26"/>
      <c r="M4367" s="26"/>
      <c r="N4367" s="2">
        <v>1583334</v>
      </c>
      <c r="O4367" s="26"/>
      <c r="P4367" s="26"/>
      <c r="Q4367" s="26"/>
      <c r="R4367" s="26"/>
      <c r="S4367" s="26"/>
      <c r="T4367" s="26"/>
      <c r="U4367" s="26"/>
      <c r="V4367" s="26"/>
    </row>
    <row r="4368" spans="1:22" ht="14.5" x14ac:dyDescent="0.35">
      <c r="A4368" s="15">
        <v>36</v>
      </c>
      <c r="B4368" s="8">
        <v>180</v>
      </c>
      <c r="C4368" s="8">
        <v>1583333.3334000001</v>
      </c>
      <c r="D4368" s="8">
        <v>4833.3333329999996</v>
      </c>
      <c r="E4368" s="2">
        <v>2700</v>
      </c>
      <c r="F4368" s="2">
        <v>33453.2734375</v>
      </c>
      <c r="G4368" s="2">
        <v>381.21597290039102</v>
      </c>
      <c r="H4368" s="1">
        <v>32820.291002469552</v>
      </c>
      <c r="I4368" s="1">
        <v>384.64658548436603</v>
      </c>
      <c r="J4368" s="1">
        <f t="shared" si="415"/>
        <v>-1.8921390046120146</v>
      </c>
      <c r="K4368" s="1">
        <f t="shared" si="416"/>
        <v>0.89991312742590657</v>
      </c>
      <c r="L4368" s="26"/>
      <c r="M4368" s="26"/>
      <c r="N4368" s="2">
        <v>1583334</v>
      </c>
      <c r="O4368" s="26"/>
      <c r="P4368" s="26"/>
      <c r="Q4368" s="26"/>
      <c r="R4368" s="26"/>
      <c r="S4368" s="26"/>
      <c r="T4368" s="26"/>
      <c r="U4368" s="26"/>
      <c r="V4368" s="26"/>
    </row>
    <row r="4369" spans="1:22" ht="14.5" x14ac:dyDescent="0.35">
      <c r="A4369" s="15">
        <v>36</v>
      </c>
      <c r="B4369" s="8">
        <v>180</v>
      </c>
      <c r="C4369" s="8">
        <v>1583333.3334000001</v>
      </c>
      <c r="D4369" s="8">
        <v>4833.3333329999996</v>
      </c>
      <c r="E4369" s="2">
        <v>2730</v>
      </c>
      <c r="F4369" s="2">
        <v>31162.384765625</v>
      </c>
      <c r="G4369" s="2">
        <v>344.01119995117199</v>
      </c>
      <c r="H4369" s="1">
        <v>30564.646717641881</v>
      </c>
      <c r="I4369" s="1">
        <v>341.01553806798518</v>
      </c>
      <c r="J4369" s="1">
        <f t="shared" si="415"/>
        <v>-1.9181396176151433</v>
      </c>
      <c r="K4369" s="1">
        <f t="shared" si="416"/>
        <v>-0.87080359116563899</v>
      </c>
      <c r="L4369" s="26"/>
      <c r="M4369" s="26"/>
      <c r="N4369" s="2">
        <v>9.9947170494312598E-14</v>
      </c>
      <c r="O4369" s="26"/>
      <c r="P4369" s="26"/>
      <c r="Q4369" s="26"/>
      <c r="R4369" s="26"/>
      <c r="S4369" s="26"/>
      <c r="T4369" s="26"/>
      <c r="U4369" s="26"/>
      <c r="V4369" s="26"/>
    </row>
    <row r="4370" spans="1:22" ht="14.5" x14ac:dyDescent="0.35">
      <c r="A4370" s="15">
        <v>36</v>
      </c>
      <c r="B4370" s="8">
        <v>180</v>
      </c>
      <c r="C4370" s="8">
        <v>1583333.3334000001</v>
      </c>
      <c r="D4370" s="8">
        <v>4833.3333329999996</v>
      </c>
      <c r="E4370" s="2">
        <v>2760</v>
      </c>
      <c r="F4370" s="2">
        <v>30390.970703125</v>
      </c>
      <c r="G4370" s="2">
        <v>330.62432861328102</v>
      </c>
      <c r="H4370" s="1">
        <v>29561.560497862771</v>
      </c>
      <c r="I4370" s="1">
        <v>323.10958133346259</v>
      </c>
      <c r="J4370" s="1">
        <f t="shared" si="415"/>
        <v>-2.7291336409236306</v>
      </c>
      <c r="K4370" s="1">
        <f t="shared" si="416"/>
        <v>-2.2728960422655882</v>
      </c>
      <c r="L4370" s="26"/>
      <c r="M4370" s="26"/>
      <c r="N4370" s="2">
        <v>0</v>
      </c>
      <c r="O4370" s="26"/>
      <c r="P4370" s="26"/>
      <c r="Q4370" s="26"/>
      <c r="R4370" s="26"/>
      <c r="S4370" s="26"/>
      <c r="T4370" s="26"/>
      <c r="U4370" s="26"/>
      <c r="V4370" s="26"/>
    </row>
    <row r="4371" spans="1:22" ht="14.5" x14ac:dyDescent="0.35">
      <c r="A4371" s="15">
        <v>36</v>
      </c>
      <c r="B4371" s="8">
        <v>180</v>
      </c>
      <c r="C4371" s="8">
        <v>1583333.3334000001</v>
      </c>
      <c r="D4371" s="8">
        <v>4833.3333329999996</v>
      </c>
      <c r="E4371" s="2">
        <v>2790</v>
      </c>
      <c r="F4371" s="2">
        <v>29891.013671875</v>
      </c>
      <c r="G4371" s="2">
        <v>324.02493286132801</v>
      </c>
      <c r="H4371" s="1">
        <v>28311.86922101241</v>
      </c>
      <c r="I4371" s="1">
        <v>313.77903402805379</v>
      </c>
      <c r="J4371" s="1">
        <f t="shared" si="415"/>
        <v>-5.2830073553123951</v>
      </c>
      <c r="K4371" s="1">
        <f t="shared" si="416"/>
        <v>-3.1620711229833454</v>
      </c>
      <c r="L4371" s="26"/>
      <c r="M4371" s="26"/>
      <c r="N4371" s="2">
        <v>0</v>
      </c>
      <c r="O4371" s="26"/>
      <c r="P4371" s="26"/>
      <c r="Q4371" s="26"/>
      <c r="R4371" s="26"/>
      <c r="S4371" s="26"/>
      <c r="T4371" s="26"/>
      <c r="U4371" s="26"/>
      <c r="V4371" s="26"/>
    </row>
    <row r="4372" spans="1:22" ht="14.5" x14ac:dyDescent="0.35">
      <c r="A4372" s="15">
        <v>36</v>
      </c>
      <c r="B4372" s="8">
        <v>180</v>
      </c>
      <c r="C4372" s="8">
        <v>1583333.3334000001</v>
      </c>
      <c r="D4372" s="8">
        <v>4833.3333329999996</v>
      </c>
      <c r="E4372" s="2">
        <v>2820</v>
      </c>
      <c r="F4372" s="2">
        <v>29296.69140625</v>
      </c>
      <c r="G4372" s="2">
        <v>316.9775390625</v>
      </c>
      <c r="H4372" s="1">
        <v>27610.42147941473</v>
      </c>
      <c r="I4372" s="1">
        <v>308.26109024122007</v>
      </c>
      <c r="J4372" s="1">
        <f t="shared" si="415"/>
        <v>-5.7558374201788869</v>
      </c>
      <c r="K4372" s="1">
        <f t="shared" si="416"/>
        <v>-2.7498632385940951</v>
      </c>
      <c r="L4372" s="26"/>
      <c r="M4372" s="26"/>
      <c r="N4372" s="2">
        <v>0</v>
      </c>
      <c r="O4372" s="26"/>
      <c r="P4372" s="26"/>
      <c r="Q4372" s="26"/>
      <c r="R4372" s="26"/>
      <c r="S4372" s="26"/>
      <c r="T4372" s="26"/>
      <c r="U4372" s="26"/>
      <c r="V4372" s="26"/>
    </row>
    <row r="4373" spans="1:22" ht="14.5" x14ac:dyDescent="0.35">
      <c r="A4373" s="15">
        <v>36</v>
      </c>
      <c r="B4373" s="8">
        <v>180</v>
      </c>
      <c r="C4373" s="8">
        <v>1583333.3334000001</v>
      </c>
      <c r="D4373" s="8">
        <v>4833.3333329999996</v>
      </c>
      <c r="E4373" s="2">
        <v>2850</v>
      </c>
      <c r="F4373" s="2">
        <v>28619.779296875</v>
      </c>
      <c r="G4373" s="2">
        <v>309.57382202148398</v>
      </c>
      <c r="H4373" s="1">
        <v>27021.950072982101</v>
      </c>
      <c r="I4373" s="1">
        <v>304.50260424061969</v>
      </c>
      <c r="J4373" s="1">
        <f t="shared" si="415"/>
        <v>-5.5829543873085221</v>
      </c>
      <c r="K4373" s="1">
        <f t="shared" si="416"/>
        <v>-1.638128749953655</v>
      </c>
      <c r="L4373" s="26"/>
      <c r="M4373" s="26"/>
      <c r="N4373" s="2">
        <v>9.4686675763521605E-14</v>
      </c>
      <c r="O4373" s="26"/>
      <c r="P4373" s="26"/>
      <c r="Q4373" s="26"/>
      <c r="R4373" s="26"/>
      <c r="S4373" s="26"/>
      <c r="T4373" s="26"/>
      <c r="U4373" s="26"/>
      <c r="V4373" s="26"/>
    </row>
    <row r="4374" spans="1:22" ht="14.5" x14ac:dyDescent="0.35">
      <c r="A4374" s="15">
        <v>36</v>
      </c>
      <c r="B4374" s="8">
        <v>180</v>
      </c>
      <c r="C4374" s="8">
        <v>1583333.3334000001</v>
      </c>
      <c r="D4374" s="8">
        <v>4833.3333329999996</v>
      </c>
      <c r="E4374" s="2">
        <v>2880</v>
      </c>
      <c r="F4374" s="2">
        <v>27813.306640625</v>
      </c>
      <c r="G4374" s="2">
        <v>301.06234741210898</v>
      </c>
      <c r="H4374" s="1">
        <v>26634.675581020489</v>
      </c>
      <c r="I4374" s="1">
        <v>301.02582650389928</v>
      </c>
      <c r="J4374" s="1">
        <f t="shared" si="415"/>
        <v>-4.2376516925282282</v>
      </c>
      <c r="K4374" s="1">
        <f t="shared" si="416"/>
        <v>-1.2130679416946058E-2</v>
      </c>
      <c r="L4374" s="26"/>
      <c r="M4374" s="26"/>
      <c r="N4374" s="2">
        <v>0</v>
      </c>
      <c r="O4374" s="26"/>
      <c r="P4374" s="26"/>
      <c r="Q4374" s="26"/>
      <c r="R4374" s="26"/>
      <c r="S4374" s="26"/>
      <c r="T4374" s="26"/>
      <c r="U4374" s="26"/>
      <c r="V4374" s="26"/>
    </row>
    <row r="4375" spans="1:22" ht="14.5" x14ac:dyDescent="0.35">
      <c r="A4375" s="15">
        <v>36</v>
      </c>
      <c r="B4375" s="8">
        <v>180</v>
      </c>
      <c r="C4375" s="8">
        <v>1583333.3334000001</v>
      </c>
      <c r="D4375" s="8">
        <v>4833.3333329999996</v>
      </c>
      <c r="E4375" s="2">
        <v>2910</v>
      </c>
      <c r="F4375" s="2">
        <v>30474.205078125</v>
      </c>
      <c r="G4375" s="2">
        <v>326.23931884765602</v>
      </c>
      <c r="H4375" s="1">
        <v>30177.28681618733</v>
      </c>
      <c r="I4375" s="1">
        <v>317.24954332639868</v>
      </c>
      <c r="J4375" s="1">
        <f t="shared" si="415"/>
        <v>-0.9743265203357302</v>
      </c>
      <c r="K4375" s="1">
        <f t="shared" si="416"/>
        <v>-2.7555769650976063</v>
      </c>
      <c r="L4375" s="26"/>
      <c r="M4375" s="26"/>
      <c r="N4375" s="2">
        <v>1583334</v>
      </c>
      <c r="O4375" s="26"/>
      <c r="P4375" s="26"/>
      <c r="Q4375" s="26"/>
      <c r="R4375" s="26"/>
      <c r="S4375" s="26"/>
      <c r="T4375" s="26"/>
      <c r="U4375" s="26"/>
      <c r="V4375" s="26"/>
    </row>
    <row r="4376" spans="1:22" ht="14.5" x14ac:dyDescent="0.35">
      <c r="A4376" s="15">
        <v>36</v>
      </c>
      <c r="B4376" s="8">
        <v>180</v>
      </c>
      <c r="C4376" s="8">
        <v>1583333.3334000001</v>
      </c>
      <c r="D4376" s="8">
        <v>4833.3333329999996</v>
      </c>
      <c r="E4376" s="2">
        <v>2940</v>
      </c>
      <c r="F4376" s="2">
        <v>31290.46484375</v>
      </c>
      <c r="G4376" s="2">
        <v>329.83184814453102</v>
      </c>
      <c r="H4376" s="1">
        <v>31423.712108296371</v>
      </c>
      <c r="I4376" s="1">
        <v>323.87985632761252</v>
      </c>
      <c r="J4376" s="1">
        <f t="shared" si="415"/>
        <v>0.42583983718920781</v>
      </c>
      <c r="K4376" s="1">
        <f t="shared" si="416"/>
        <v>-1.8045533960414788</v>
      </c>
      <c r="L4376" s="26"/>
      <c r="M4376" s="26"/>
      <c r="N4376" s="2">
        <v>1583334</v>
      </c>
      <c r="O4376" s="26"/>
      <c r="P4376" s="26"/>
      <c r="Q4376" s="26"/>
      <c r="R4376" s="26"/>
      <c r="S4376" s="26"/>
      <c r="T4376" s="26"/>
      <c r="U4376" s="26"/>
      <c r="V4376" s="26"/>
    </row>
    <row r="4377" spans="1:22" ht="14.5" x14ac:dyDescent="0.35">
      <c r="A4377" s="15">
        <v>36</v>
      </c>
      <c r="B4377" s="8">
        <v>180</v>
      </c>
      <c r="C4377" s="8">
        <v>1583333.3334000001</v>
      </c>
      <c r="D4377" s="8">
        <v>4833.3333329999996</v>
      </c>
      <c r="E4377" s="2">
        <v>2970</v>
      </c>
      <c r="F4377" s="2">
        <v>32473.5546875</v>
      </c>
      <c r="G4377" s="2">
        <v>327.94992065429699</v>
      </c>
      <c r="H4377" s="1">
        <v>33124.690435347038</v>
      </c>
      <c r="I4377" s="1">
        <v>324.8213293387272</v>
      </c>
      <c r="J4377" s="1">
        <f t="shared" si="415"/>
        <v>2.005126183791881</v>
      </c>
      <c r="K4377" s="1">
        <f t="shared" si="416"/>
        <v>-0.95398447096065786</v>
      </c>
      <c r="L4377" s="26"/>
      <c r="M4377" s="26"/>
      <c r="N4377" s="2">
        <v>1583334</v>
      </c>
      <c r="O4377" s="26"/>
      <c r="P4377" s="26"/>
      <c r="Q4377" s="26"/>
      <c r="R4377" s="26"/>
      <c r="S4377" s="26"/>
      <c r="T4377" s="26"/>
      <c r="U4377" s="26"/>
      <c r="V4377" s="26"/>
    </row>
    <row r="4378" spans="1:22" ht="14.5" x14ac:dyDescent="0.35">
      <c r="A4378" s="15">
        <v>36</v>
      </c>
      <c r="B4378" s="8">
        <v>180</v>
      </c>
      <c r="C4378" s="8">
        <v>1583333.3334000001</v>
      </c>
      <c r="D4378" s="8">
        <v>4833.3333329999996</v>
      </c>
      <c r="E4378" s="2">
        <v>3000</v>
      </c>
      <c r="F4378" s="2">
        <v>33594.71484375</v>
      </c>
      <c r="G4378" s="2">
        <v>324.78857421875</v>
      </c>
      <c r="H4378" s="1">
        <v>35026.670720417431</v>
      </c>
      <c r="I4378" s="1">
        <v>322.58150022498921</v>
      </c>
      <c r="J4378" s="1">
        <f t="shared" si="415"/>
        <v>4.2624439091907744</v>
      </c>
      <c r="K4378" s="1">
        <f t="shared" si="416"/>
        <v>-0.67954176007259703</v>
      </c>
      <c r="L4378" s="26"/>
      <c r="M4378" s="26"/>
      <c r="N4378" s="2">
        <v>1583334</v>
      </c>
      <c r="O4378" s="26"/>
      <c r="P4378" s="26"/>
      <c r="Q4378" s="26"/>
      <c r="R4378" s="26"/>
      <c r="S4378" s="26"/>
      <c r="T4378" s="26"/>
      <c r="U4378" s="26"/>
      <c r="V4378" s="26"/>
    </row>
    <row r="4379" spans="1:22" ht="14.5" x14ac:dyDescent="0.35">
      <c r="A4379" s="15">
        <v>36</v>
      </c>
      <c r="B4379" s="8">
        <v>180</v>
      </c>
      <c r="C4379" s="8">
        <v>1583333.3334000001</v>
      </c>
      <c r="D4379" s="8">
        <v>4833.3333329999996</v>
      </c>
      <c r="E4379" s="2">
        <v>3030</v>
      </c>
      <c r="F4379" s="2">
        <v>35043.109375</v>
      </c>
      <c r="G4379" s="2">
        <v>321.988037109375</v>
      </c>
      <c r="H4379" s="1">
        <v>36796.414829662332</v>
      </c>
      <c r="I4379" s="1">
        <v>318.37830334630871</v>
      </c>
      <c r="J4379" s="1">
        <f t="shared" si="415"/>
        <v>5.0032816320607445</v>
      </c>
      <c r="K4379" s="1">
        <f t="shared" si="416"/>
        <v>-1.1210769802109479</v>
      </c>
      <c r="L4379" s="26"/>
      <c r="M4379" s="26"/>
      <c r="N4379" s="2">
        <v>1583334</v>
      </c>
      <c r="O4379" s="26"/>
      <c r="P4379" s="26"/>
      <c r="Q4379" s="26"/>
      <c r="R4379" s="26"/>
      <c r="S4379" s="26"/>
      <c r="T4379" s="26"/>
      <c r="U4379" s="26"/>
      <c r="V4379" s="26"/>
    </row>
    <row r="4380" spans="1:22" ht="14.5" x14ac:dyDescent="0.35">
      <c r="A4380" s="15">
        <v>36</v>
      </c>
      <c r="B4380" s="8">
        <v>180</v>
      </c>
      <c r="C4380" s="8">
        <v>1583333.3334000001</v>
      </c>
      <c r="D4380" s="8">
        <v>4833.3333329999996</v>
      </c>
      <c r="E4380" s="2">
        <v>3060</v>
      </c>
      <c r="F4380" s="2">
        <v>36669.9296875</v>
      </c>
      <c r="G4380" s="2">
        <v>320.19607543945301</v>
      </c>
      <c r="H4380" s="1">
        <v>38170.761261474727</v>
      </c>
      <c r="I4380" s="1">
        <v>313.05563302308917</v>
      </c>
      <c r="J4380" s="1">
        <f t="shared" si="415"/>
        <v>4.092812794474292</v>
      </c>
      <c r="K4380" s="1">
        <f t="shared" si="416"/>
        <v>-2.2300218410122428</v>
      </c>
      <c r="L4380" s="26"/>
      <c r="M4380" s="26"/>
      <c r="N4380" s="2">
        <v>1583334</v>
      </c>
      <c r="O4380" s="26"/>
      <c r="P4380" s="26"/>
      <c r="Q4380" s="26"/>
      <c r="R4380" s="26"/>
      <c r="S4380" s="26"/>
      <c r="T4380" s="26"/>
      <c r="U4380" s="26"/>
      <c r="V4380" s="26"/>
    </row>
    <row r="4381" spans="1:22" ht="14.5" x14ac:dyDescent="0.35">
      <c r="A4381" s="15">
        <v>36</v>
      </c>
      <c r="B4381" s="8">
        <v>180</v>
      </c>
      <c r="C4381" s="8">
        <v>1583333.3334000001</v>
      </c>
      <c r="D4381" s="8">
        <v>4833.3333329999996</v>
      </c>
      <c r="E4381" s="2">
        <v>3090</v>
      </c>
      <c r="F4381" s="2">
        <v>32761.986328125</v>
      </c>
      <c r="G4381" s="2">
        <v>282.37408447265602</v>
      </c>
      <c r="H4381" s="1">
        <v>33332.287491605071</v>
      </c>
      <c r="I4381" s="1">
        <v>277.84688262439238</v>
      </c>
      <c r="J4381" s="1">
        <f t="shared" si="415"/>
        <v>1.7407404965262687</v>
      </c>
      <c r="K4381" s="1">
        <f t="shared" si="416"/>
        <v>-1.6032639315036152</v>
      </c>
      <c r="L4381" s="26"/>
      <c r="M4381" s="26"/>
      <c r="N4381" s="2">
        <v>1.5782244827959799E-14</v>
      </c>
      <c r="O4381" s="26"/>
      <c r="P4381" s="26"/>
      <c r="Q4381" s="26"/>
      <c r="R4381" s="26"/>
      <c r="S4381" s="26"/>
      <c r="T4381" s="26"/>
      <c r="U4381" s="26"/>
      <c r="V4381" s="26"/>
    </row>
    <row r="4382" spans="1:22" ht="14.5" x14ac:dyDescent="0.35">
      <c r="A4382" s="15">
        <v>36</v>
      </c>
      <c r="B4382" s="8">
        <v>180</v>
      </c>
      <c r="C4382" s="8">
        <v>1583333.3334000001</v>
      </c>
      <c r="D4382" s="8">
        <v>4833.3333329999996</v>
      </c>
      <c r="E4382" s="2">
        <v>3120</v>
      </c>
      <c r="F4382" s="2">
        <v>31994.44140625</v>
      </c>
      <c r="G4382" s="2">
        <v>269.33731079101602</v>
      </c>
      <c r="H4382" s="1">
        <v>31478.35190304774</v>
      </c>
      <c r="I4382" s="1">
        <v>266.49323165796687</v>
      </c>
      <c r="J4382" s="1">
        <f t="shared" si="415"/>
        <v>-1.6130598957775324</v>
      </c>
      <c r="K4382" s="1">
        <f t="shared" si="416"/>
        <v>-1.0559543810311245</v>
      </c>
      <c r="L4382" s="26"/>
      <c r="M4382" s="26"/>
      <c r="N4382" s="2">
        <v>2.10424583438123E-14</v>
      </c>
      <c r="O4382" s="26"/>
      <c r="P4382" s="26"/>
      <c r="Q4382" s="26"/>
      <c r="R4382" s="26"/>
      <c r="S4382" s="26"/>
      <c r="T4382" s="26"/>
      <c r="U4382" s="26"/>
      <c r="V4382" s="26"/>
    </row>
    <row r="4383" spans="1:22" ht="14.5" x14ac:dyDescent="0.35">
      <c r="A4383" s="15">
        <v>36</v>
      </c>
      <c r="B4383" s="8">
        <v>180</v>
      </c>
      <c r="C4383" s="8">
        <v>1583333.3334000001</v>
      </c>
      <c r="D4383" s="8">
        <v>4833.3333329999996</v>
      </c>
      <c r="E4383" s="2">
        <v>3150</v>
      </c>
      <c r="F4383" s="2">
        <v>31450.494140625</v>
      </c>
      <c r="G4383" s="2">
        <v>259.27578735351602</v>
      </c>
      <c r="H4383" s="1">
        <v>30077.235165379509</v>
      </c>
      <c r="I4383" s="1">
        <v>259.98032418588139</v>
      </c>
      <c r="J4383" s="1">
        <f t="shared" si="415"/>
        <v>-4.3664146232654435</v>
      </c>
      <c r="K4383" s="1">
        <f t="shared" si="416"/>
        <v>0.27173259777039849</v>
      </c>
      <c r="L4383" s="26"/>
      <c r="M4383" s="26"/>
      <c r="N4383" s="2">
        <v>2.10424142980991E-14</v>
      </c>
      <c r="O4383" s="26"/>
      <c r="P4383" s="26"/>
      <c r="Q4383" s="26"/>
      <c r="R4383" s="26"/>
      <c r="S4383" s="26"/>
      <c r="T4383" s="26"/>
      <c r="U4383" s="26"/>
      <c r="V4383" s="26"/>
    </row>
    <row r="4384" spans="1:22" ht="14.5" x14ac:dyDescent="0.35">
      <c r="A4384" s="15">
        <v>36</v>
      </c>
      <c r="B4384" s="8">
        <v>180</v>
      </c>
      <c r="C4384" s="8">
        <v>1583333.3334000001</v>
      </c>
      <c r="D4384" s="8">
        <v>4833.3333329999996</v>
      </c>
      <c r="E4384" s="2">
        <v>3180</v>
      </c>
      <c r="F4384" s="2">
        <v>30528.19140625</v>
      </c>
      <c r="G4384" s="2">
        <v>253.32855224609401</v>
      </c>
      <c r="H4384" s="1">
        <v>29098.31611864932</v>
      </c>
      <c r="I4384" s="1">
        <v>254.4404872976105</v>
      </c>
      <c r="J4384" s="1">
        <f t="shared" si="415"/>
        <v>-4.6837864338990727</v>
      </c>
      <c r="K4384" s="1">
        <f t="shared" si="416"/>
        <v>0.43893001466187526</v>
      </c>
      <c r="L4384" s="26"/>
      <c r="M4384" s="26"/>
      <c r="N4384" s="2">
        <v>0</v>
      </c>
      <c r="O4384" s="26"/>
      <c r="P4384" s="26"/>
      <c r="Q4384" s="26"/>
      <c r="R4384" s="26"/>
      <c r="S4384" s="26"/>
      <c r="T4384" s="26"/>
      <c r="U4384" s="26"/>
      <c r="V4384" s="26"/>
    </row>
    <row r="4385" spans="1:22" ht="14.5" x14ac:dyDescent="0.35">
      <c r="A4385" s="15">
        <v>36</v>
      </c>
      <c r="B4385" s="8">
        <v>180</v>
      </c>
      <c r="C4385" s="8">
        <v>1583333.3334000001</v>
      </c>
      <c r="D4385" s="8">
        <v>4833.3333329999996</v>
      </c>
      <c r="E4385" s="2">
        <v>3210</v>
      </c>
      <c r="F4385" s="2">
        <v>29543.4765625</v>
      </c>
      <c r="G4385" s="2">
        <v>251.11828613281199</v>
      </c>
      <c r="H4385" s="1">
        <v>28248.46009940869</v>
      </c>
      <c r="I4385" s="1">
        <v>249.30661305168411</v>
      </c>
      <c r="J4385" s="1">
        <f t="shared" si="415"/>
        <v>-4.3834261020420806</v>
      </c>
      <c r="K4385" s="1">
        <f t="shared" si="416"/>
        <v>-0.72144211758824961</v>
      </c>
      <c r="L4385" s="26"/>
      <c r="M4385" s="26"/>
      <c r="N4385" s="2">
        <v>0</v>
      </c>
      <c r="O4385" s="26"/>
      <c r="P4385" s="26"/>
      <c r="Q4385" s="26"/>
      <c r="R4385" s="26"/>
      <c r="S4385" s="26"/>
      <c r="T4385" s="26"/>
      <c r="U4385" s="26"/>
      <c r="V4385" s="26"/>
    </row>
    <row r="4386" spans="1:22" ht="14.5" x14ac:dyDescent="0.35">
      <c r="A4386" s="15">
        <v>36</v>
      </c>
      <c r="B4386" s="8">
        <v>180</v>
      </c>
      <c r="C4386" s="8">
        <v>1583333.3334000001</v>
      </c>
      <c r="D4386" s="8">
        <v>4833.3333329999996</v>
      </c>
      <c r="E4386" s="2">
        <v>3240</v>
      </c>
      <c r="F4386" s="2">
        <v>28577.9140625</v>
      </c>
      <c r="G4386" s="2">
        <v>245.13850402832</v>
      </c>
      <c r="H4386" s="1">
        <v>27594.150971007559</v>
      </c>
      <c r="I4386" s="1">
        <v>244.18943142498711</v>
      </c>
      <c r="J4386" s="1">
        <f t="shared" si="415"/>
        <v>-3.4423894247178004</v>
      </c>
      <c r="K4386" s="1">
        <f t="shared" si="416"/>
        <v>-0.38715770380292885</v>
      </c>
      <c r="L4386" s="26"/>
      <c r="M4386" s="26"/>
      <c r="N4386" s="2">
        <v>0</v>
      </c>
      <c r="O4386" s="26"/>
      <c r="P4386" s="26"/>
      <c r="Q4386" s="26"/>
      <c r="R4386" s="26"/>
      <c r="S4386" s="26"/>
      <c r="T4386" s="26"/>
      <c r="U4386" s="26"/>
      <c r="V4386" s="26"/>
    </row>
    <row r="4387" spans="1:22" ht="14.5" x14ac:dyDescent="0.35">
      <c r="A4387" s="15">
        <v>36</v>
      </c>
      <c r="B4387" s="8">
        <v>180</v>
      </c>
      <c r="C4387" s="8">
        <v>1583333.3334000001</v>
      </c>
      <c r="D4387" s="8">
        <v>4833.3333329999996</v>
      </c>
      <c r="E4387" s="2">
        <v>3270</v>
      </c>
      <c r="F4387" s="2">
        <v>31493.779296875</v>
      </c>
      <c r="G4387" s="2">
        <v>265.79391479492199</v>
      </c>
      <c r="H4387" s="1">
        <v>29824.061004263462</v>
      </c>
      <c r="I4387" s="1">
        <v>259.57155235448721</v>
      </c>
      <c r="J4387" s="1">
        <f t="shared" si="415"/>
        <v>-5.3017399940223049</v>
      </c>
      <c r="K4387" s="1">
        <f t="shared" si="416"/>
        <v>-2.3410477419077682</v>
      </c>
      <c r="L4387" s="26"/>
      <c r="M4387" s="26"/>
      <c r="N4387" s="2">
        <v>1583334</v>
      </c>
      <c r="O4387" s="26"/>
      <c r="P4387" s="26"/>
      <c r="Q4387" s="26"/>
      <c r="R4387" s="26"/>
      <c r="S4387" s="26"/>
      <c r="T4387" s="26"/>
      <c r="U4387" s="26"/>
      <c r="V4387" s="26"/>
    </row>
    <row r="4388" spans="1:22" ht="14.5" x14ac:dyDescent="0.35">
      <c r="A4388" s="15">
        <v>36</v>
      </c>
      <c r="B4388" s="8">
        <v>180</v>
      </c>
      <c r="C4388" s="8">
        <v>1583333.3334000001</v>
      </c>
      <c r="D4388" s="8">
        <v>4833.3333329999996</v>
      </c>
      <c r="E4388" s="2">
        <v>3300</v>
      </c>
      <c r="F4388" s="2">
        <v>32474.04296875</v>
      </c>
      <c r="G4388" s="2">
        <v>269.75006103515602</v>
      </c>
      <c r="H4388" s="1">
        <v>31242.744246557992</v>
      </c>
      <c r="I4388" s="1">
        <v>267.87472582659927</v>
      </c>
      <c r="J4388" s="1">
        <f t="shared" si="415"/>
        <v>-3.791639751714611</v>
      </c>
      <c r="K4388" s="1">
        <f t="shared" si="416"/>
        <v>-0.69521215356178911</v>
      </c>
      <c r="L4388" s="26"/>
      <c r="M4388" s="26"/>
      <c r="N4388" s="2">
        <v>1583334</v>
      </c>
      <c r="O4388" s="26"/>
      <c r="P4388" s="26"/>
      <c r="Q4388" s="26"/>
      <c r="R4388" s="26"/>
      <c r="S4388" s="26"/>
      <c r="T4388" s="26"/>
      <c r="U4388" s="26"/>
      <c r="V4388" s="26"/>
    </row>
    <row r="4389" spans="1:22" ht="14.5" x14ac:dyDescent="0.35">
      <c r="A4389" s="15">
        <v>36</v>
      </c>
      <c r="B4389" s="8">
        <v>180</v>
      </c>
      <c r="C4389" s="8">
        <v>1583333.3334000001</v>
      </c>
      <c r="D4389" s="8">
        <v>4833.3333329999996</v>
      </c>
      <c r="E4389" s="2">
        <v>3330</v>
      </c>
      <c r="F4389" s="2">
        <v>33409.14453125</v>
      </c>
      <c r="G4389" s="2">
        <v>268.37368774414102</v>
      </c>
      <c r="H4389" s="1">
        <v>32596.555265499988</v>
      </c>
      <c r="I4389" s="1">
        <v>269.14392208255748</v>
      </c>
      <c r="J4389" s="1">
        <f t="shared" si="415"/>
        <v>-2.4322360753354157</v>
      </c>
      <c r="K4389" s="1">
        <f t="shared" si="416"/>
        <v>0.28700069104791481</v>
      </c>
      <c r="L4389" s="26"/>
      <c r="M4389" s="26"/>
      <c r="N4389" s="2">
        <v>1583334</v>
      </c>
      <c r="O4389" s="26"/>
      <c r="P4389" s="26"/>
      <c r="Q4389" s="26"/>
      <c r="R4389" s="26"/>
      <c r="S4389" s="26"/>
      <c r="T4389" s="26"/>
      <c r="U4389" s="26"/>
      <c r="V4389" s="26"/>
    </row>
    <row r="4390" spans="1:22" ht="14.5" x14ac:dyDescent="0.35">
      <c r="A4390" s="15">
        <v>36</v>
      </c>
      <c r="B4390" s="8">
        <v>180</v>
      </c>
      <c r="C4390" s="8">
        <v>1583333.3334000001</v>
      </c>
      <c r="D4390" s="8">
        <v>4833.3333329999996</v>
      </c>
      <c r="E4390" s="2">
        <v>3360</v>
      </c>
      <c r="F4390" s="2">
        <v>34526.43359375</v>
      </c>
      <c r="G4390" s="2">
        <v>267.50646972656301</v>
      </c>
      <c r="H4390" s="1">
        <v>33925.09621489713</v>
      </c>
      <c r="I4390" s="1">
        <v>267.70053288907718</v>
      </c>
      <c r="J4390" s="1">
        <f t="shared" si="415"/>
        <v>-1.7416724412617126</v>
      </c>
      <c r="K4390" s="1">
        <f t="shared" si="416"/>
        <v>7.2545222069781937E-2</v>
      </c>
      <c r="L4390" s="26"/>
      <c r="M4390" s="26"/>
      <c r="N4390" s="2">
        <v>1583334</v>
      </c>
      <c r="O4390" s="26"/>
      <c r="P4390" s="26"/>
      <c r="Q4390" s="26"/>
      <c r="R4390" s="26"/>
      <c r="S4390" s="26"/>
      <c r="T4390" s="26"/>
      <c r="U4390" s="26"/>
      <c r="V4390" s="26"/>
    </row>
    <row r="4391" spans="1:22" ht="14.5" x14ac:dyDescent="0.35">
      <c r="A4391" s="15">
        <v>36</v>
      </c>
      <c r="B4391" s="8">
        <v>180</v>
      </c>
      <c r="C4391" s="8">
        <v>1583333.3334000001</v>
      </c>
      <c r="D4391" s="8">
        <v>4833.3333329999996</v>
      </c>
      <c r="E4391" s="2">
        <v>3390</v>
      </c>
      <c r="F4391" s="2">
        <v>35966.640625</v>
      </c>
      <c r="G4391" s="2">
        <v>264.64862060546898</v>
      </c>
      <c r="H4391" s="1">
        <v>35191.511041812933</v>
      </c>
      <c r="I4391" s="1">
        <v>265.08594402624152</v>
      </c>
      <c r="J4391" s="1">
        <f t="shared" si="415"/>
        <v>-2.1551347852272946</v>
      </c>
      <c r="K4391" s="1">
        <f t="shared" si="416"/>
        <v>0.16524681661745486</v>
      </c>
      <c r="L4391" s="26"/>
      <c r="M4391" s="26"/>
      <c r="N4391" s="2">
        <v>1583334</v>
      </c>
      <c r="O4391" s="26"/>
      <c r="P4391" s="26"/>
      <c r="Q4391" s="26"/>
      <c r="R4391" s="26"/>
      <c r="S4391" s="26"/>
      <c r="T4391" s="26"/>
      <c r="U4391" s="26"/>
      <c r="V4391" s="26"/>
    </row>
    <row r="4392" spans="1:22" ht="14.5" x14ac:dyDescent="0.35">
      <c r="A4392" s="15">
        <v>36</v>
      </c>
      <c r="B4392" s="8">
        <v>180</v>
      </c>
      <c r="C4392" s="8">
        <v>1583333.3334000001</v>
      </c>
      <c r="D4392" s="8">
        <v>4833.3333329999996</v>
      </c>
      <c r="E4392" s="2">
        <v>3420</v>
      </c>
      <c r="F4392" s="2">
        <v>37650.20703125</v>
      </c>
      <c r="G4392" s="2">
        <v>261.55404663085898</v>
      </c>
      <c r="H4392" s="1">
        <v>36622.825605423677</v>
      </c>
      <c r="I4392" s="1">
        <v>261.9656547015764</v>
      </c>
      <c r="J4392" s="1">
        <f t="shared" si="415"/>
        <v>-2.7287537223197398</v>
      </c>
      <c r="K4392" s="1">
        <f t="shared" si="416"/>
        <v>0.15737017875251552</v>
      </c>
      <c r="L4392" s="26"/>
      <c r="M4392" s="26"/>
      <c r="N4392" s="2">
        <v>1583334</v>
      </c>
      <c r="O4392" s="26"/>
      <c r="P4392" s="26"/>
      <c r="Q4392" s="26"/>
      <c r="R4392" s="26"/>
      <c r="S4392" s="26"/>
      <c r="T4392" s="26"/>
      <c r="U4392" s="26"/>
      <c r="V4392" s="26"/>
    </row>
    <row r="4393" spans="1:22" ht="14.5" x14ac:dyDescent="0.35">
      <c r="A4393" s="15">
        <v>36</v>
      </c>
      <c r="B4393" s="8">
        <v>180</v>
      </c>
      <c r="C4393" s="8">
        <v>1583333.3334000001</v>
      </c>
      <c r="D4393" s="8">
        <v>4833.3333329999996</v>
      </c>
      <c r="E4393" s="2">
        <v>3450</v>
      </c>
      <c r="F4393" s="2">
        <v>33451.78515625</v>
      </c>
      <c r="G4393" s="2">
        <v>231.17852783203099</v>
      </c>
      <c r="H4393" s="1">
        <v>33590.120183543171</v>
      </c>
      <c r="I4393" s="1">
        <v>226.86188903744889</v>
      </c>
      <c r="J4393" s="1">
        <f t="shared" si="415"/>
        <v>0.41353556064951935</v>
      </c>
      <c r="K4393" s="1">
        <f t="shared" si="416"/>
        <v>-1.8672317170037847</v>
      </c>
      <c r="L4393" s="26"/>
      <c r="M4393" s="26"/>
      <c r="N4393" s="2">
        <v>7.3645611635940505E-14</v>
      </c>
      <c r="O4393" s="26"/>
      <c r="P4393" s="26"/>
      <c r="Q4393" s="26"/>
      <c r="R4393" s="26"/>
      <c r="S4393" s="26"/>
      <c r="T4393" s="26"/>
      <c r="U4393" s="26"/>
      <c r="V4393" s="26"/>
    </row>
    <row r="4394" spans="1:22" ht="14.5" x14ac:dyDescent="0.35">
      <c r="A4394" s="15">
        <v>36</v>
      </c>
      <c r="B4394" s="8">
        <v>180</v>
      </c>
      <c r="C4394" s="8">
        <v>1583333.3334000001</v>
      </c>
      <c r="D4394" s="8">
        <v>4833.3333329999996</v>
      </c>
      <c r="E4394" s="2">
        <v>3480</v>
      </c>
      <c r="F4394" s="2">
        <v>32474.5234375</v>
      </c>
      <c r="G4394" s="2">
        <v>220.65013122558599</v>
      </c>
      <c r="H4394" s="1">
        <v>31903.72459904983</v>
      </c>
      <c r="I4394" s="1">
        <v>211.81937816926731</v>
      </c>
      <c r="J4394" s="1">
        <f t="shared" si="415"/>
        <v>-1.7576819550523068</v>
      </c>
      <c r="K4394" s="1">
        <f t="shared" si="416"/>
        <v>-4.0021517355411813</v>
      </c>
      <c r="L4394" s="26"/>
      <c r="M4394" s="26"/>
      <c r="N4394" s="2">
        <v>1.0521834800463401E-14</v>
      </c>
      <c r="O4394" s="26"/>
      <c r="P4394" s="26"/>
      <c r="Q4394" s="26"/>
      <c r="R4394" s="26"/>
      <c r="S4394" s="26"/>
      <c r="T4394" s="26"/>
      <c r="U4394" s="26"/>
      <c r="V4394" s="26"/>
    </row>
    <row r="4395" spans="1:22" ht="14.5" x14ac:dyDescent="0.35">
      <c r="A4395" s="15">
        <v>36</v>
      </c>
      <c r="B4395" s="8">
        <v>180</v>
      </c>
      <c r="C4395" s="8">
        <v>1583333.3334000001</v>
      </c>
      <c r="D4395" s="8">
        <v>4833.3333329999996</v>
      </c>
      <c r="E4395" s="2">
        <v>3510</v>
      </c>
      <c r="F4395" s="2">
        <v>31608.34375</v>
      </c>
      <c r="G4395" s="2">
        <v>213.5576171875</v>
      </c>
      <c r="H4395" s="1">
        <v>30416.65806055125</v>
      </c>
      <c r="I4395" s="1">
        <v>204.4405904095872</v>
      </c>
      <c r="J4395" s="1">
        <f t="shared" si="415"/>
        <v>-3.7701617613189553</v>
      </c>
      <c r="K4395" s="1">
        <f t="shared" si="416"/>
        <v>-4.2691180478513218</v>
      </c>
      <c r="L4395" s="26"/>
      <c r="M4395" s="26"/>
      <c r="N4395" s="2">
        <v>0</v>
      </c>
      <c r="O4395" s="26"/>
      <c r="P4395" s="26"/>
      <c r="Q4395" s="26"/>
      <c r="R4395" s="26"/>
      <c r="S4395" s="26"/>
      <c r="T4395" s="26"/>
      <c r="U4395" s="26"/>
      <c r="V4395" s="26"/>
    </row>
    <row r="4396" spans="1:22" ht="14.5" x14ac:dyDescent="0.35">
      <c r="A4396" s="15">
        <v>36</v>
      </c>
      <c r="B4396" s="8">
        <v>180</v>
      </c>
      <c r="C4396" s="8">
        <v>1583333.3334000001</v>
      </c>
      <c r="D4396" s="8">
        <v>4833.3333329999996</v>
      </c>
      <c r="E4396" s="2">
        <v>3540</v>
      </c>
      <c r="F4396" s="2">
        <v>30425.46484375</v>
      </c>
      <c r="G4396" s="2">
        <v>208.91909790039099</v>
      </c>
      <c r="H4396" s="1">
        <v>29203.334517145049</v>
      </c>
      <c r="I4396" s="1">
        <v>200.55408896749719</v>
      </c>
      <c r="J4396" s="1">
        <f t="shared" si="415"/>
        <v>-4.0168008373288693</v>
      </c>
      <c r="K4396" s="1">
        <f t="shared" si="416"/>
        <v>-4.0039465118129565</v>
      </c>
      <c r="L4396" s="26"/>
      <c r="M4396" s="26"/>
      <c r="N4396" s="2">
        <v>0</v>
      </c>
      <c r="O4396" s="26"/>
      <c r="P4396" s="26"/>
      <c r="Q4396" s="26"/>
      <c r="R4396" s="26"/>
      <c r="S4396" s="26"/>
      <c r="T4396" s="26"/>
      <c r="U4396" s="26"/>
      <c r="V4396" s="26"/>
    </row>
    <row r="4397" spans="1:22" ht="14.5" x14ac:dyDescent="0.35">
      <c r="A4397" s="15">
        <v>36</v>
      </c>
      <c r="B4397" s="8">
        <v>180</v>
      </c>
      <c r="C4397" s="8">
        <v>1583333.3334000001</v>
      </c>
      <c r="D4397" s="8">
        <v>4833.3333329999996</v>
      </c>
      <c r="E4397" s="2">
        <v>3570</v>
      </c>
      <c r="F4397" s="2">
        <v>29667.23828125</v>
      </c>
      <c r="G4397" s="2">
        <v>207.39389038085901</v>
      </c>
      <c r="H4397" s="1">
        <v>28198.270881931308</v>
      </c>
      <c r="I4397" s="1">
        <v>198.00873152405239</v>
      </c>
      <c r="J4397" s="1">
        <f t="shared" si="415"/>
        <v>-4.951480098661877</v>
      </c>
      <c r="K4397" s="1">
        <f t="shared" si="416"/>
        <v>-4.5252822248387679</v>
      </c>
      <c r="L4397" s="26"/>
      <c r="M4397" s="26"/>
      <c r="N4397" s="2">
        <v>1.78851576018886E-13</v>
      </c>
      <c r="O4397" s="26"/>
      <c r="P4397" s="26"/>
      <c r="Q4397" s="26"/>
      <c r="R4397" s="26"/>
      <c r="S4397" s="26"/>
      <c r="T4397" s="26"/>
      <c r="U4397" s="26"/>
      <c r="V4397" s="26"/>
    </row>
    <row r="4398" spans="1:22" ht="14.5" x14ac:dyDescent="0.35">
      <c r="A4398" s="15">
        <v>36</v>
      </c>
      <c r="B4398" s="8">
        <v>180</v>
      </c>
      <c r="C4398" s="8">
        <v>1583333.3334000001</v>
      </c>
      <c r="D4398" s="8">
        <v>4833.3333329999996</v>
      </c>
      <c r="E4398" s="2">
        <v>3600</v>
      </c>
      <c r="F4398" s="2">
        <v>28696.6875</v>
      </c>
      <c r="G4398" s="2">
        <v>203.21844482421901</v>
      </c>
      <c r="H4398" s="1">
        <v>28960.125415782659</v>
      </c>
      <c r="I4398" s="1">
        <v>195.4601702121046</v>
      </c>
      <c r="J4398" s="1">
        <f t="shared" si="415"/>
        <v>0.91800810035185709</v>
      </c>
      <c r="K4398" s="1">
        <f t="shared" si="416"/>
        <v>-3.8177019900064684</v>
      </c>
      <c r="L4398" s="26"/>
      <c r="M4398" s="26"/>
      <c r="N4398" s="2">
        <v>0</v>
      </c>
      <c r="O4398" s="26"/>
      <c r="P4398" s="26"/>
      <c r="Q4398" s="26"/>
      <c r="R4398" s="26"/>
      <c r="S4398" s="26"/>
      <c r="T4398" s="26"/>
      <c r="U4398" s="26"/>
      <c r="V4398" s="26"/>
    </row>
    <row r="4399" spans="1:22" ht="14.5" x14ac:dyDescent="0.35">
      <c r="A4399" s="15">
        <v>36</v>
      </c>
      <c r="B4399" s="8">
        <v>180</v>
      </c>
      <c r="C4399" s="8">
        <v>1583333.3334000001</v>
      </c>
      <c r="D4399" s="8">
        <v>4833.3333329999996</v>
      </c>
      <c r="E4399" s="2">
        <v>3630</v>
      </c>
      <c r="F4399" s="2">
        <v>31436.44921875</v>
      </c>
      <c r="G4399" s="2">
        <v>221.29287719726599</v>
      </c>
      <c r="H4399" s="1">
        <v>30599.772299982051</v>
      </c>
      <c r="I4399" s="1">
        <v>217.5696256390072</v>
      </c>
      <c r="J4399" s="1">
        <f t="shared" si="415"/>
        <v>-2.661486712274491</v>
      </c>
      <c r="K4399" s="1">
        <f t="shared" si="416"/>
        <v>-1.682499502656742</v>
      </c>
      <c r="L4399" s="26"/>
      <c r="M4399" s="26"/>
      <c r="N4399" s="2">
        <v>1583334</v>
      </c>
      <c r="O4399" s="26"/>
      <c r="P4399" s="26"/>
      <c r="Q4399" s="26"/>
      <c r="R4399" s="26"/>
      <c r="S4399" s="26"/>
      <c r="T4399" s="26"/>
      <c r="U4399" s="26"/>
      <c r="V4399" s="26"/>
    </row>
    <row r="4400" spans="1:22" ht="14.5" x14ac:dyDescent="0.35">
      <c r="A4400" s="17">
        <v>36</v>
      </c>
      <c r="B4400" s="18">
        <v>180</v>
      </c>
      <c r="C4400" s="18">
        <v>1583333.3334000001</v>
      </c>
      <c r="D4400" s="18">
        <v>4833.3333329999996</v>
      </c>
      <c r="E4400" s="2">
        <v>3660</v>
      </c>
      <c r="F4400" s="2">
        <v>32180.62109375</v>
      </c>
      <c r="G4400" s="2">
        <v>225.24603271484401</v>
      </c>
      <c r="H4400" s="1">
        <v>31358.64492849254</v>
      </c>
      <c r="I4400" s="1">
        <v>229.1945839048972</v>
      </c>
      <c r="J4400" s="1">
        <f t="shared" si="415"/>
        <v>-2.5542582377849161</v>
      </c>
      <c r="K4400" s="1">
        <f t="shared" si="416"/>
        <v>1.7529947775159993</v>
      </c>
      <c r="L4400" s="26"/>
      <c r="M4400" s="26"/>
      <c r="N4400" s="16">
        <v>1583334</v>
      </c>
      <c r="O4400" s="26"/>
      <c r="P4400" s="26"/>
      <c r="Q4400" s="26"/>
      <c r="R4400" s="26"/>
      <c r="S4400" s="26"/>
      <c r="T4400" s="26"/>
      <c r="U4400" s="26"/>
      <c r="V4400" s="26"/>
    </row>
    <row r="4401" spans="1:22" ht="14.5" x14ac:dyDescent="0.35">
      <c r="A4401" s="15">
        <v>37</v>
      </c>
      <c r="B4401" s="8">
        <v>270</v>
      </c>
      <c r="C4401" s="8">
        <v>1638888.8889000001</v>
      </c>
      <c r="D4401" s="8">
        <v>5833.3333320000002</v>
      </c>
      <c r="E4401" s="2">
        <v>30</v>
      </c>
      <c r="F4401" s="2">
        <v>199.546875</v>
      </c>
      <c r="G4401" s="2">
        <v>674.268798828125</v>
      </c>
      <c r="H4401" s="1">
        <v>219.11766251229639</v>
      </c>
      <c r="I4401" s="1">
        <v>684.12009126568285</v>
      </c>
      <c r="J4401" s="1">
        <f t="shared" si="415"/>
        <v>9.8076141319158179</v>
      </c>
      <c r="K4401" s="1">
        <f t="shared" si="416"/>
        <v>1.4610334119982016</v>
      </c>
      <c r="L4401" s="26">
        <f t="shared" ref="L4401:M4401" si="417">AVERAGE(J4401:J4522)</f>
        <v>0.38170351481320464</v>
      </c>
      <c r="M4401" s="26">
        <f t="shared" si="417"/>
        <v>0.90514024901081791</v>
      </c>
      <c r="N4401" s="2">
        <v>1638888</v>
      </c>
      <c r="O4401" s="26">
        <f t="shared" ref="O4401:P4401" si="418">ABS(L4401)</f>
        <v>0.38170351481320464</v>
      </c>
      <c r="P4401" s="26">
        <f t="shared" si="418"/>
        <v>0.90514024901081791</v>
      </c>
      <c r="Q4401" s="26">
        <f t="shared" ref="Q4401" si="419">SUM(G4401:G4522)*30</f>
        <v>1995107.5836181641</v>
      </c>
      <c r="R4401" s="26">
        <f t="shared" ref="R4401" si="420">SUM(I4401:I4522)*30</f>
        <v>2011869.6520188744</v>
      </c>
      <c r="S4401" s="26">
        <f t="shared" ref="S4401" si="421">SUM(F4401:F4522)*30</f>
        <v>74217504.268798828</v>
      </c>
      <c r="T4401" s="26">
        <f t="shared" ref="T4401" si="422">SUM(H4401:H4522)*30</f>
        <v>72104540.917074353</v>
      </c>
      <c r="U4401" s="26">
        <f t="shared" ref="U4401" si="423">(R4401-Q4401)/Q4401*100</f>
        <v>0.84015862294062549</v>
      </c>
      <c r="V4401" s="26">
        <f t="shared" ref="V4401" si="424">(T4401-S4401)/S4401*100</f>
        <v>-2.8469878804760205</v>
      </c>
    </row>
    <row r="4402" spans="1:22" ht="14.5" x14ac:dyDescent="0.35">
      <c r="A4402" s="15">
        <v>37</v>
      </c>
      <c r="B4402" s="8">
        <v>270</v>
      </c>
      <c r="C4402" s="8">
        <v>1638888.8889000001</v>
      </c>
      <c r="D4402" s="8">
        <v>5833.3333320000002</v>
      </c>
      <c r="E4402" s="2">
        <v>60</v>
      </c>
      <c r="F4402" s="2">
        <v>190.65374755859401</v>
      </c>
      <c r="G4402" s="2">
        <v>644.21893310546898</v>
      </c>
      <c r="H4402" s="1">
        <v>221.5665853464435</v>
      </c>
      <c r="I4402" s="1">
        <v>652.7680556185735</v>
      </c>
      <c r="J4402" s="1">
        <f t="shared" si="415"/>
        <v>16.214125441383729</v>
      </c>
      <c r="K4402" s="1">
        <f t="shared" si="416"/>
        <v>1.3270523534434671</v>
      </c>
      <c r="L4402" s="26"/>
      <c r="M4402" s="26"/>
      <c r="N4402" s="2">
        <v>1638888</v>
      </c>
      <c r="O4402" s="26"/>
      <c r="P4402" s="26"/>
      <c r="Q4402" s="26"/>
      <c r="R4402" s="26"/>
      <c r="S4402" s="26"/>
      <c r="T4402" s="26"/>
      <c r="U4402" s="26"/>
      <c r="V4402" s="26"/>
    </row>
    <row r="4403" spans="1:22" ht="14.5" x14ac:dyDescent="0.35">
      <c r="A4403" s="15">
        <v>37</v>
      </c>
      <c r="B4403" s="8">
        <v>270</v>
      </c>
      <c r="C4403" s="8">
        <v>1638888.8889000001</v>
      </c>
      <c r="D4403" s="8">
        <v>5833.3333320000002</v>
      </c>
      <c r="E4403" s="2">
        <v>90</v>
      </c>
      <c r="F4403" s="2">
        <v>186.06680297851599</v>
      </c>
      <c r="G4403" s="2">
        <v>628.71966552734398</v>
      </c>
      <c r="H4403" s="1">
        <v>224.3024306959731</v>
      </c>
      <c r="I4403" s="1">
        <v>632.85666293267764</v>
      </c>
      <c r="J4403" s="1">
        <f t="shared" si="415"/>
        <v>20.549408656133004</v>
      </c>
      <c r="K4403" s="1">
        <f t="shared" si="416"/>
        <v>0.65800350015514741</v>
      </c>
      <c r="L4403" s="26"/>
      <c r="M4403" s="26"/>
      <c r="N4403" s="2">
        <v>1638888</v>
      </c>
      <c r="O4403" s="26"/>
      <c r="P4403" s="26"/>
      <c r="Q4403" s="26"/>
      <c r="R4403" s="26"/>
      <c r="S4403" s="26"/>
      <c r="T4403" s="26"/>
      <c r="U4403" s="26"/>
      <c r="V4403" s="26"/>
    </row>
    <row r="4404" spans="1:22" ht="14.5" x14ac:dyDescent="0.35">
      <c r="A4404" s="15">
        <v>37</v>
      </c>
      <c r="B4404" s="8">
        <v>270</v>
      </c>
      <c r="C4404" s="8">
        <v>1638888.8889000001</v>
      </c>
      <c r="D4404" s="8">
        <v>5833.3333320000002</v>
      </c>
      <c r="E4404" s="2">
        <v>120</v>
      </c>
      <c r="F4404" s="2">
        <v>182.58717346191401</v>
      </c>
      <c r="G4404" s="2">
        <v>616.96197509765602</v>
      </c>
      <c r="H4404" s="1">
        <v>227.12123407712409</v>
      </c>
      <c r="I4404" s="1">
        <v>615.36846279122074</v>
      </c>
      <c r="J4404" s="1">
        <f t="shared" si="415"/>
        <v>24.390574524392576</v>
      </c>
      <c r="K4404" s="1">
        <f t="shared" si="416"/>
        <v>-0.25828371451628879</v>
      </c>
      <c r="L4404" s="26"/>
      <c r="M4404" s="26"/>
      <c r="N4404" s="2">
        <v>1638888</v>
      </c>
      <c r="O4404" s="26"/>
      <c r="P4404" s="26"/>
      <c r="Q4404" s="26"/>
      <c r="R4404" s="26"/>
      <c r="S4404" s="26"/>
      <c r="T4404" s="26"/>
      <c r="U4404" s="26"/>
      <c r="V4404" s="26"/>
    </row>
    <row r="4405" spans="1:22" ht="14.5" x14ac:dyDescent="0.35">
      <c r="A4405" s="15">
        <v>37</v>
      </c>
      <c r="B4405" s="8">
        <v>270</v>
      </c>
      <c r="C4405" s="8">
        <v>1638888.8889000001</v>
      </c>
      <c r="D4405" s="8">
        <v>5833.3333320000002</v>
      </c>
      <c r="E4405" s="2">
        <v>150</v>
      </c>
      <c r="F4405" s="2">
        <v>180.42196655273401</v>
      </c>
      <c r="G4405" s="2">
        <v>609.645751953125</v>
      </c>
      <c r="H4405" s="1">
        <v>229.94158956692749</v>
      </c>
      <c r="I4405" s="1">
        <v>612.29572073245538</v>
      </c>
      <c r="J4405" s="1">
        <f t="shared" si="415"/>
        <v>27.446559839885026</v>
      </c>
      <c r="K4405" s="1">
        <f t="shared" si="416"/>
        <v>0.43467354128863556</v>
      </c>
      <c r="L4405" s="26"/>
      <c r="M4405" s="26"/>
      <c r="N4405" s="2">
        <v>1638888</v>
      </c>
      <c r="O4405" s="26"/>
      <c r="P4405" s="26"/>
      <c r="Q4405" s="26"/>
      <c r="R4405" s="26"/>
      <c r="S4405" s="26"/>
      <c r="T4405" s="26"/>
      <c r="U4405" s="26"/>
      <c r="V4405" s="26"/>
    </row>
    <row r="4406" spans="1:22" ht="14.5" x14ac:dyDescent="0.35">
      <c r="A4406" s="15">
        <v>37</v>
      </c>
      <c r="B4406" s="8">
        <v>270</v>
      </c>
      <c r="C4406" s="8">
        <v>1638888.8889000001</v>
      </c>
      <c r="D4406" s="8">
        <v>5833.3333320000002</v>
      </c>
      <c r="E4406" s="2">
        <v>180</v>
      </c>
      <c r="F4406" s="2">
        <v>181.36476135253901</v>
      </c>
      <c r="G4406" s="2">
        <v>612.83038330078102</v>
      </c>
      <c r="H4406" s="1">
        <v>232.76195956241929</v>
      </c>
      <c r="I4406" s="1">
        <v>614.88221770479379</v>
      </c>
      <c r="J4406" s="1">
        <f t="shared" si="415"/>
        <v>28.33913149753154</v>
      </c>
      <c r="K4406" s="1">
        <f t="shared" si="416"/>
        <v>0.33481277363588424</v>
      </c>
      <c r="L4406" s="26"/>
      <c r="M4406" s="26"/>
      <c r="N4406" s="2">
        <v>1638888</v>
      </c>
      <c r="O4406" s="26"/>
      <c r="P4406" s="26"/>
      <c r="Q4406" s="26"/>
      <c r="R4406" s="26"/>
      <c r="S4406" s="26"/>
      <c r="T4406" s="26"/>
      <c r="U4406" s="26"/>
      <c r="V4406" s="26"/>
    </row>
    <row r="4407" spans="1:22" ht="14.5" x14ac:dyDescent="0.35">
      <c r="A4407" s="15">
        <v>37</v>
      </c>
      <c r="B4407" s="8">
        <v>270</v>
      </c>
      <c r="C4407" s="8">
        <v>1638888.8889000001</v>
      </c>
      <c r="D4407" s="8">
        <v>5833.3333320000002</v>
      </c>
      <c r="E4407" s="2">
        <v>210</v>
      </c>
      <c r="F4407" s="2">
        <v>184.93585205078099</v>
      </c>
      <c r="G4407" s="2">
        <v>624.65808105468705</v>
      </c>
      <c r="H4407" s="1">
        <v>235.58234406359949</v>
      </c>
      <c r="I4407" s="1">
        <v>620.58162117437735</v>
      </c>
      <c r="J4407" s="1">
        <f t="shared" si="415"/>
        <v>27.385978138469131</v>
      </c>
      <c r="K4407" s="1">
        <f t="shared" si="416"/>
        <v>-0.65259059378963125</v>
      </c>
      <c r="L4407" s="26"/>
      <c r="M4407" s="26"/>
      <c r="N4407" s="2">
        <v>1638888</v>
      </c>
      <c r="O4407" s="26"/>
      <c r="P4407" s="26"/>
      <c r="Q4407" s="26"/>
      <c r="R4407" s="26"/>
      <c r="S4407" s="26"/>
      <c r="T4407" s="26"/>
      <c r="U4407" s="26"/>
      <c r="V4407" s="26"/>
    </row>
    <row r="4408" spans="1:22" ht="14.5" x14ac:dyDescent="0.35">
      <c r="A4408" s="15">
        <v>37</v>
      </c>
      <c r="B4408" s="8">
        <v>270</v>
      </c>
      <c r="C4408" s="8">
        <v>1638888.8889000001</v>
      </c>
      <c r="D4408" s="8">
        <v>5833.3333320000002</v>
      </c>
      <c r="E4408" s="2">
        <v>240</v>
      </c>
      <c r="F4408" s="2">
        <v>194.16091918945301</v>
      </c>
      <c r="G4408" s="2">
        <v>649.37261962890602</v>
      </c>
      <c r="H4408" s="1">
        <v>238.40272856477961</v>
      </c>
      <c r="I4408" s="1">
        <v>634.60439641750497</v>
      </c>
      <c r="J4408" s="1">
        <f t="shared" si="415"/>
        <v>22.786155710438074</v>
      </c>
      <c r="K4408" s="1">
        <f t="shared" si="416"/>
        <v>-2.2742294277576072</v>
      </c>
      <c r="L4408" s="26"/>
      <c r="M4408" s="26"/>
      <c r="N4408" s="2">
        <v>1638888</v>
      </c>
      <c r="O4408" s="26"/>
      <c r="P4408" s="26"/>
      <c r="Q4408" s="26"/>
      <c r="R4408" s="26"/>
      <c r="S4408" s="26"/>
      <c r="T4408" s="26"/>
      <c r="U4408" s="26"/>
      <c r="V4408" s="26"/>
    </row>
    <row r="4409" spans="1:22" ht="14.5" x14ac:dyDescent="0.35">
      <c r="A4409" s="15">
        <v>37</v>
      </c>
      <c r="B4409" s="8">
        <v>270</v>
      </c>
      <c r="C4409" s="8">
        <v>1638888.8889000001</v>
      </c>
      <c r="D4409" s="8">
        <v>5833.3333320000002</v>
      </c>
      <c r="E4409" s="2">
        <v>270</v>
      </c>
      <c r="F4409" s="2">
        <v>238.60729980468699</v>
      </c>
      <c r="G4409" s="2">
        <v>707.9423828125</v>
      </c>
      <c r="H4409" s="1">
        <v>254.469954255543</v>
      </c>
      <c r="I4409" s="1">
        <v>683.93705286511999</v>
      </c>
      <c r="J4409" s="1">
        <f t="shared" si="415"/>
        <v>6.6480172500340329</v>
      </c>
      <c r="K4409" s="1">
        <f t="shared" si="416"/>
        <v>-3.3908592747353374</v>
      </c>
      <c r="L4409" s="26"/>
      <c r="M4409" s="26"/>
      <c r="N4409" s="2">
        <v>1638888</v>
      </c>
      <c r="O4409" s="26"/>
      <c r="P4409" s="26"/>
      <c r="Q4409" s="26"/>
      <c r="R4409" s="26"/>
      <c r="S4409" s="26"/>
      <c r="T4409" s="26"/>
      <c r="U4409" s="26"/>
      <c r="V4409" s="26"/>
    </row>
    <row r="4410" spans="1:22" ht="14.5" x14ac:dyDescent="0.35">
      <c r="A4410" s="15">
        <v>37</v>
      </c>
      <c r="B4410" s="8">
        <v>270</v>
      </c>
      <c r="C4410" s="8">
        <v>1638888.8889000001</v>
      </c>
      <c r="D4410" s="8">
        <v>5833.3333320000002</v>
      </c>
      <c r="E4410" s="2">
        <v>300</v>
      </c>
      <c r="F4410" s="2">
        <v>383.15344238281199</v>
      </c>
      <c r="G4410" s="2">
        <v>766.912353515625</v>
      </c>
      <c r="H4410" s="1">
        <v>489.33622501419552</v>
      </c>
      <c r="I4410" s="1">
        <v>762.43661377504168</v>
      </c>
      <c r="J4410" s="1">
        <f t="shared" si="415"/>
        <v>27.712861450764514</v>
      </c>
      <c r="K4410" s="1">
        <f t="shared" si="416"/>
        <v>-0.58360511733393705</v>
      </c>
      <c r="L4410" s="26"/>
      <c r="M4410" s="26"/>
      <c r="N4410" s="2">
        <v>9.4686865498901803E-14</v>
      </c>
      <c r="O4410" s="26"/>
      <c r="P4410" s="26"/>
      <c r="Q4410" s="26"/>
      <c r="R4410" s="26"/>
      <c r="S4410" s="26"/>
      <c r="T4410" s="26"/>
      <c r="U4410" s="26"/>
      <c r="V4410" s="26"/>
    </row>
    <row r="4411" spans="1:22" ht="14.5" x14ac:dyDescent="0.35">
      <c r="A4411" s="15">
        <v>37</v>
      </c>
      <c r="B4411" s="8">
        <v>270</v>
      </c>
      <c r="C4411" s="8">
        <v>1638888.8889000001</v>
      </c>
      <c r="D4411" s="8">
        <v>5833.3333320000002</v>
      </c>
      <c r="E4411" s="2">
        <v>330</v>
      </c>
      <c r="F4411" s="2">
        <v>780.99530029296898</v>
      </c>
      <c r="G4411" s="2">
        <v>893.768310546875</v>
      </c>
      <c r="H4411" s="1">
        <v>1100.1187146384141</v>
      </c>
      <c r="I4411" s="1">
        <v>877.09159857698285</v>
      </c>
      <c r="J4411" s="1">
        <f t="shared" si="415"/>
        <v>40.861118399270097</v>
      </c>
      <c r="K4411" s="1">
        <f t="shared" si="416"/>
        <v>-1.8658875877673577</v>
      </c>
      <c r="L4411" s="26"/>
      <c r="M4411" s="26"/>
      <c r="N4411" s="2">
        <v>0</v>
      </c>
      <c r="O4411" s="26"/>
      <c r="P4411" s="26"/>
      <c r="Q4411" s="26"/>
      <c r="R4411" s="26"/>
      <c r="S4411" s="26"/>
      <c r="T4411" s="26"/>
      <c r="U4411" s="26"/>
      <c r="V4411" s="26"/>
    </row>
    <row r="4412" spans="1:22" ht="14.5" x14ac:dyDescent="0.35">
      <c r="A4412" s="15">
        <v>37</v>
      </c>
      <c r="B4412" s="8">
        <v>270</v>
      </c>
      <c r="C4412" s="8">
        <v>1638888.8889000001</v>
      </c>
      <c r="D4412" s="8">
        <v>5833.3333320000002</v>
      </c>
      <c r="E4412" s="2">
        <v>360</v>
      </c>
      <c r="F4412" s="2">
        <v>1533.79357910156</v>
      </c>
      <c r="G4412" s="2">
        <v>1024.3056640625</v>
      </c>
      <c r="H4412" s="1">
        <v>2110.5073300193339</v>
      </c>
      <c r="I4412" s="1">
        <v>999.4066615065924</v>
      </c>
      <c r="J4412" s="1">
        <f t="shared" si="415"/>
        <v>37.600480193403321</v>
      </c>
      <c r="K4412" s="1">
        <f t="shared" si="416"/>
        <v>-2.4308176191426725</v>
      </c>
      <c r="L4412" s="26"/>
      <c r="M4412" s="26"/>
      <c r="N4412" s="2">
        <v>0</v>
      </c>
      <c r="O4412" s="26"/>
      <c r="P4412" s="26"/>
      <c r="Q4412" s="26"/>
      <c r="R4412" s="26"/>
      <c r="S4412" s="26"/>
      <c r="T4412" s="26"/>
      <c r="U4412" s="26"/>
      <c r="V4412" s="26"/>
    </row>
    <row r="4413" spans="1:22" ht="14.5" x14ac:dyDescent="0.35">
      <c r="A4413" s="15">
        <v>37</v>
      </c>
      <c r="B4413" s="8">
        <v>270</v>
      </c>
      <c r="C4413" s="8">
        <v>1638888.8889000001</v>
      </c>
      <c r="D4413" s="8">
        <v>5833.3333320000002</v>
      </c>
      <c r="E4413" s="2">
        <v>390</v>
      </c>
      <c r="F4413" s="2">
        <v>2745.22143554688</v>
      </c>
      <c r="G4413" s="2">
        <v>1090.36474609375</v>
      </c>
      <c r="H4413" s="1">
        <v>3771.1707517600212</v>
      </c>
      <c r="I4413" s="1">
        <v>1071.1845527300879</v>
      </c>
      <c r="J4413" s="1">
        <f t="shared" si="415"/>
        <v>37.372188011083345</v>
      </c>
      <c r="K4413" s="1">
        <f t="shared" si="416"/>
        <v>-1.7590621333251484</v>
      </c>
      <c r="L4413" s="26"/>
      <c r="M4413" s="26"/>
      <c r="N4413" s="2">
        <v>0</v>
      </c>
      <c r="O4413" s="26"/>
      <c r="P4413" s="26"/>
      <c r="Q4413" s="26"/>
      <c r="R4413" s="26"/>
      <c r="S4413" s="26"/>
      <c r="T4413" s="26"/>
      <c r="U4413" s="26"/>
      <c r="V4413" s="26"/>
    </row>
    <row r="4414" spans="1:22" ht="14.5" x14ac:dyDescent="0.35">
      <c r="A4414" s="15">
        <v>37</v>
      </c>
      <c r="B4414" s="8">
        <v>270</v>
      </c>
      <c r="C4414" s="8">
        <v>1638888.8889000001</v>
      </c>
      <c r="D4414" s="8">
        <v>5833.3333320000002</v>
      </c>
      <c r="E4414" s="2">
        <v>420</v>
      </c>
      <c r="F4414" s="2">
        <v>3855.33642578125</v>
      </c>
      <c r="G4414" s="2">
        <v>1079.98229980469</v>
      </c>
      <c r="H4414" s="1">
        <v>4994.1214304042842</v>
      </c>
      <c r="I4414" s="1">
        <v>1053.174632784287</v>
      </c>
      <c r="J4414" s="1">
        <f t="shared" si="415"/>
        <v>29.537889274922861</v>
      </c>
      <c r="K4414" s="1">
        <f t="shared" si="416"/>
        <v>-2.4822320722525735</v>
      </c>
      <c r="L4414" s="26"/>
      <c r="M4414" s="26"/>
      <c r="N4414" s="2">
        <v>1.6833097958059199E-13</v>
      </c>
      <c r="O4414" s="26"/>
      <c r="P4414" s="26"/>
      <c r="Q4414" s="26"/>
      <c r="R4414" s="26"/>
      <c r="S4414" s="26"/>
      <c r="T4414" s="26"/>
      <c r="U4414" s="26"/>
      <c r="V4414" s="26"/>
    </row>
    <row r="4415" spans="1:22" ht="14.5" x14ac:dyDescent="0.35">
      <c r="A4415" s="15">
        <v>37</v>
      </c>
      <c r="B4415" s="8">
        <v>270</v>
      </c>
      <c r="C4415" s="8">
        <v>1638888.8889000001</v>
      </c>
      <c r="D4415" s="8">
        <v>5833.3333320000002</v>
      </c>
      <c r="E4415" s="2">
        <v>450</v>
      </c>
      <c r="F4415" s="2">
        <v>4881.57373046875</v>
      </c>
      <c r="G4415" s="2">
        <v>1039.36865234375</v>
      </c>
      <c r="H4415" s="1">
        <v>5199.0768267471822</v>
      </c>
      <c r="I4415" s="1">
        <v>1009.19833371205</v>
      </c>
      <c r="J4415" s="1">
        <f t="shared" si="415"/>
        <v>6.5041135053786059</v>
      </c>
      <c r="K4415" s="1">
        <f t="shared" si="416"/>
        <v>-2.9027543368434916</v>
      </c>
      <c r="L4415" s="26"/>
      <c r="M4415" s="26"/>
      <c r="N4415" s="2">
        <v>1.05217323094768E-14</v>
      </c>
      <c r="O4415" s="26"/>
      <c r="P4415" s="26"/>
      <c r="Q4415" s="26"/>
      <c r="R4415" s="26"/>
      <c r="S4415" s="26"/>
      <c r="T4415" s="26"/>
      <c r="U4415" s="26"/>
      <c r="V4415" s="26"/>
    </row>
    <row r="4416" spans="1:22" ht="14.5" x14ac:dyDescent="0.35">
      <c r="A4416" s="15">
        <v>37</v>
      </c>
      <c r="B4416" s="8">
        <v>270</v>
      </c>
      <c r="C4416" s="8">
        <v>1638888.8889000001</v>
      </c>
      <c r="D4416" s="8">
        <v>5833.3333320000002</v>
      </c>
      <c r="E4416" s="2">
        <v>480</v>
      </c>
      <c r="F4416" s="2">
        <v>4786.15869140625</v>
      </c>
      <c r="G4416" s="2">
        <v>961.08605957031205</v>
      </c>
      <c r="H4416" s="1">
        <v>5052.0973013830417</v>
      </c>
      <c r="I4416" s="1">
        <v>965.04698269406845</v>
      </c>
      <c r="J4416" s="1">
        <f t="shared" si="415"/>
        <v>5.5564102054178788</v>
      </c>
      <c r="K4416" s="1">
        <f t="shared" si="416"/>
        <v>0.4121299111889391</v>
      </c>
      <c r="L4416" s="26"/>
      <c r="M4416" s="26"/>
      <c r="N4416" s="2">
        <v>1.47289705388839E-13</v>
      </c>
      <c r="O4416" s="26"/>
      <c r="P4416" s="26"/>
      <c r="Q4416" s="26"/>
      <c r="R4416" s="26"/>
      <c r="S4416" s="26"/>
      <c r="T4416" s="26"/>
      <c r="U4416" s="26"/>
      <c r="V4416" s="26"/>
    </row>
    <row r="4417" spans="1:22" ht="14.5" x14ac:dyDescent="0.35">
      <c r="A4417" s="15">
        <v>37</v>
      </c>
      <c r="B4417" s="8">
        <v>270</v>
      </c>
      <c r="C4417" s="8">
        <v>1638888.8889000001</v>
      </c>
      <c r="D4417" s="8">
        <v>5833.3333320000002</v>
      </c>
      <c r="E4417" s="2">
        <v>510</v>
      </c>
      <c r="F4417" s="2">
        <v>4404.50244140625</v>
      </c>
      <c r="G4417" s="2">
        <v>900.61273193359398</v>
      </c>
      <c r="H4417" s="1">
        <v>4788.5556346960029</v>
      </c>
      <c r="I4417" s="1">
        <v>925.63531401395221</v>
      </c>
      <c r="J4417" s="1">
        <f t="shared" si="415"/>
        <v>8.7195590966032963</v>
      </c>
      <c r="K4417" s="1">
        <f t="shared" si="416"/>
        <v>2.778395329437032</v>
      </c>
      <c r="L4417" s="26"/>
      <c r="M4417" s="26"/>
      <c r="N4417" s="2">
        <v>4.31346283561243E-13</v>
      </c>
      <c r="O4417" s="26"/>
      <c r="P4417" s="26"/>
      <c r="Q4417" s="26"/>
      <c r="R4417" s="26"/>
      <c r="S4417" s="26"/>
      <c r="T4417" s="26"/>
      <c r="U4417" s="26"/>
      <c r="V4417" s="26"/>
    </row>
    <row r="4418" spans="1:22" ht="14.5" x14ac:dyDescent="0.35">
      <c r="A4418" s="15">
        <v>37</v>
      </c>
      <c r="B4418" s="8">
        <v>270</v>
      </c>
      <c r="C4418" s="8">
        <v>1638888.8889000001</v>
      </c>
      <c r="D4418" s="8">
        <v>5833.3333320000002</v>
      </c>
      <c r="E4418" s="2">
        <v>540</v>
      </c>
      <c r="F4418" s="2">
        <v>4255.7783203125</v>
      </c>
      <c r="G4418" s="2">
        <v>863.077392578125</v>
      </c>
      <c r="H4418" s="1">
        <v>4499.8283795930001</v>
      </c>
      <c r="I4418" s="1">
        <v>885.68400243902556</v>
      </c>
      <c r="J4418" s="1">
        <f t="shared" si="415"/>
        <v>5.7345576040854409</v>
      </c>
      <c r="K4418" s="1">
        <f t="shared" si="416"/>
        <v>2.6193027479692943</v>
      </c>
      <c r="L4418" s="26"/>
      <c r="M4418" s="26"/>
      <c r="N4418" s="2">
        <v>2.4197522241128901E-13</v>
      </c>
      <c r="O4418" s="26"/>
      <c r="P4418" s="26"/>
      <c r="Q4418" s="26"/>
      <c r="R4418" s="26"/>
      <c r="S4418" s="26"/>
      <c r="T4418" s="26"/>
      <c r="U4418" s="26"/>
      <c r="V4418" s="26"/>
    </row>
    <row r="4419" spans="1:22" ht="14.5" x14ac:dyDescent="0.35">
      <c r="A4419" s="15">
        <v>37</v>
      </c>
      <c r="B4419" s="8">
        <v>270</v>
      </c>
      <c r="C4419" s="8">
        <v>1638888.8889000001</v>
      </c>
      <c r="D4419" s="8">
        <v>5833.3333320000002</v>
      </c>
      <c r="E4419" s="2">
        <v>570</v>
      </c>
      <c r="F4419" s="2">
        <v>4290.17724609375</v>
      </c>
      <c r="G4419" s="2">
        <v>840.47564697265602</v>
      </c>
      <c r="H4419" s="1">
        <v>4105.391094774177</v>
      </c>
      <c r="I4419" s="1">
        <v>843.34427654442447</v>
      </c>
      <c r="J4419" s="1">
        <f t="shared" si="415"/>
        <v>-4.3071915382475794</v>
      </c>
      <c r="K4419" s="1">
        <f t="shared" si="416"/>
        <v>0.34131025474695037</v>
      </c>
      <c r="L4419" s="26"/>
      <c r="M4419" s="26"/>
      <c r="N4419" s="2">
        <v>1638888</v>
      </c>
      <c r="O4419" s="26"/>
      <c r="P4419" s="26"/>
      <c r="Q4419" s="26"/>
      <c r="R4419" s="26"/>
      <c r="S4419" s="26"/>
      <c r="T4419" s="26"/>
      <c r="U4419" s="26"/>
      <c r="V4419" s="26"/>
    </row>
    <row r="4420" spans="1:22" ht="14.5" x14ac:dyDescent="0.35">
      <c r="A4420" s="15">
        <v>37</v>
      </c>
      <c r="B4420" s="8">
        <v>270</v>
      </c>
      <c r="C4420" s="8">
        <v>1638888.8889000001</v>
      </c>
      <c r="D4420" s="8">
        <v>5833.3333320000002</v>
      </c>
      <c r="E4420" s="2">
        <v>600</v>
      </c>
      <c r="F4420" s="2">
        <v>4277.8642578125</v>
      </c>
      <c r="G4420" s="2">
        <v>805.137939453125</v>
      </c>
      <c r="H4420" s="1">
        <v>4046.7593345913979</v>
      </c>
      <c r="I4420" s="1">
        <v>811.60118320844106</v>
      </c>
      <c r="J4420" s="1">
        <f t="shared" si="415"/>
        <v>-5.402343536241105</v>
      </c>
      <c r="K4420" s="1">
        <f t="shared" si="416"/>
        <v>0.8027498691349827</v>
      </c>
      <c r="L4420" s="26"/>
      <c r="M4420" s="26"/>
      <c r="N4420" s="2">
        <v>1638888</v>
      </c>
      <c r="O4420" s="26"/>
      <c r="P4420" s="26"/>
      <c r="Q4420" s="26"/>
      <c r="R4420" s="26"/>
      <c r="S4420" s="26"/>
      <c r="T4420" s="26"/>
      <c r="U4420" s="26"/>
      <c r="V4420" s="26"/>
    </row>
    <row r="4421" spans="1:22" ht="14.5" x14ac:dyDescent="0.35">
      <c r="A4421" s="15">
        <v>37</v>
      </c>
      <c r="B4421" s="8">
        <v>270</v>
      </c>
      <c r="C4421" s="8">
        <v>1638888.8889000001</v>
      </c>
      <c r="D4421" s="8">
        <v>5833.3333320000002</v>
      </c>
      <c r="E4421" s="2">
        <v>630</v>
      </c>
      <c r="F4421" s="2">
        <v>4442.94140625</v>
      </c>
      <c r="G4421" s="2">
        <v>777.019775390625</v>
      </c>
      <c r="H4421" s="1">
        <v>4200.5252011889306</v>
      </c>
      <c r="I4421" s="1">
        <v>778.79431266370659</v>
      </c>
      <c r="J4421" s="1">
        <f t="shared" si="415"/>
        <v>-5.4562098145173881</v>
      </c>
      <c r="K4421" s="1">
        <f t="shared" si="416"/>
        <v>0.22837736300720177</v>
      </c>
      <c r="L4421" s="26"/>
      <c r="M4421" s="26"/>
      <c r="N4421" s="2">
        <v>1638888</v>
      </c>
      <c r="O4421" s="26"/>
      <c r="P4421" s="26"/>
      <c r="Q4421" s="26"/>
      <c r="R4421" s="26"/>
      <c r="S4421" s="26"/>
      <c r="T4421" s="26"/>
      <c r="U4421" s="26"/>
      <c r="V4421" s="26"/>
    </row>
    <row r="4422" spans="1:22" ht="14.5" x14ac:dyDescent="0.35">
      <c r="A4422" s="15">
        <v>37</v>
      </c>
      <c r="B4422" s="8">
        <v>270</v>
      </c>
      <c r="C4422" s="8">
        <v>1638888.8889000001</v>
      </c>
      <c r="D4422" s="8">
        <v>5833.3333320000002</v>
      </c>
      <c r="E4422" s="2">
        <v>660</v>
      </c>
      <c r="F4422" s="2">
        <v>4935.19091796875</v>
      </c>
      <c r="G4422" s="2">
        <v>770.58435058593705</v>
      </c>
      <c r="H4422" s="1">
        <v>4488.6337016500647</v>
      </c>
      <c r="I4422" s="1">
        <v>763.0245004289045</v>
      </c>
      <c r="J4422" s="1">
        <f t="shared" si="415"/>
        <v>-9.0484283939815953</v>
      </c>
      <c r="K4422" s="1">
        <f t="shared" si="416"/>
        <v>-0.98105420273383215</v>
      </c>
      <c r="L4422" s="26"/>
      <c r="M4422" s="26"/>
      <c r="N4422" s="2">
        <v>1638888</v>
      </c>
      <c r="O4422" s="26"/>
      <c r="P4422" s="26"/>
      <c r="Q4422" s="26"/>
      <c r="R4422" s="26"/>
      <c r="S4422" s="26"/>
      <c r="T4422" s="26"/>
      <c r="U4422" s="26"/>
      <c r="V4422" s="26"/>
    </row>
    <row r="4423" spans="1:22" ht="14.5" x14ac:dyDescent="0.35">
      <c r="A4423" s="15">
        <v>37</v>
      </c>
      <c r="B4423" s="8">
        <v>270</v>
      </c>
      <c r="C4423" s="8">
        <v>1638888.8889000001</v>
      </c>
      <c r="D4423" s="8">
        <v>5833.3333320000002</v>
      </c>
      <c r="E4423" s="2">
        <v>690</v>
      </c>
      <c r="F4423" s="2">
        <v>5937.3310546875</v>
      </c>
      <c r="G4423" s="2">
        <v>778.64703369140602</v>
      </c>
      <c r="H4423" s="1">
        <v>5183.4649926361917</v>
      </c>
      <c r="I4423" s="1">
        <v>762.28900365951927</v>
      </c>
      <c r="J4423" s="1">
        <f t="shared" si="415"/>
        <v>-12.69705285266406</v>
      </c>
      <c r="K4423" s="1">
        <f t="shared" si="416"/>
        <v>-2.1008273741616517</v>
      </c>
      <c r="L4423" s="26"/>
      <c r="M4423" s="26"/>
      <c r="N4423" s="2">
        <v>1638888</v>
      </c>
      <c r="O4423" s="26"/>
      <c r="P4423" s="26"/>
      <c r="Q4423" s="26"/>
      <c r="R4423" s="26"/>
      <c r="S4423" s="26"/>
      <c r="T4423" s="26"/>
      <c r="U4423" s="26"/>
      <c r="V4423" s="26"/>
    </row>
    <row r="4424" spans="1:22" ht="14.5" x14ac:dyDescent="0.35">
      <c r="A4424" s="15">
        <v>37</v>
      </c>
      <c r="B4424" s="8">
        <v>270</v>
      </c>
      <c r="C4424" s="8">
        <v>1638888.8889000001</v>
      </c>
      <c r="D4424" s="8">
        <v>5833.3333320000002</v>
      </c>
      <c r="E4424" s="2">
        <v>720</v>
      </c>
      <c r="F4424" s="2">
        <v>6371.0341796875</v>
      </c>
      <c r="G4424" s="2">
        <v>776.67572021484398</v>
      </c>
      <c r="H4424" s="1">
        <v>6355.3101584819597</v>
      </c>
      <c r="I4424" s="1">
        <v>765.35375926346558</v>
      </c>
      <c r="J4424" s="1">
        <f t="shared" si="415"/>
        <v>-0.24680484772272251</v>
      </c>
      <c r="K4424" s="1">
        <f t="shared" si="416"/>
        <v>-1.4577462197796682</v>
      </c>
      <c r="L4424" s="26"/>
      <c r="M4424" s="26"/>
      <c r="N4424" s="2">
        <v>1638888</v>
      </c>
      <c r="O4424" s="26"/>
      <c r="P4424" s="26"/>
      <c r="Q4424" s="26"/>
      <c r="R4424" s="26"/>
      <c r="S4424" s="26"/>
      <c r="T4424" s="26"/>
      <c r="U4424" s="26"/>
      <c r="V4424" s="26"/>
    </row>
    <row r="4425" spans="1:22" ht="14.5" x14ac:dyDescent="0.35">
      <c r="A4425" s="15">
        <v>37</v>
      </c>
      <c r="B4425" s="8">
        <v>270</v>
      </c>
      <c r="C4425" s="8">
        <v>1638888.8889000001</v>
      </c>
      <c r="D4425" s="8">
        <v>5833.3333320000002</v>
      </c>
      <c r="E4425" s="2">
        <v>750</v>
      </c>
      <c r="F4425" s="2">
        <v>8540.5732421875</v>
      </c>
      <c r="G4425" s="2">
        <v>828.24530029296898</v>
      </c>
      <c r="H4425" s="1">
        <v>7788.1936573436524</v>
      </c>
      <c r="I4425" s="1">
        <v>776.47294741821099</v>
      </c>
      <c r="J4425" s="1">
        <f t="shared" si="415"/>
        <v>-8.809474065831445</v>
      </c>
      <c r="K4425" s="1">
        <f t="shared" si="416"/>
        <v>-6.2508477689453761</v>
      </c>
      <c r="L4425" s="26"/>
      <c r="M4425" s="26"/>
      <c r="N4425" s="2">
        <v>1638888</v>
      </c>
      <c r="O4425" s="26"/>
      <c r="P4425" s="26"/>
      <c r="Q4425" s="26"/>
      <c r="R4425" s="26"/>
      <c r="S4425" s="26"/>
      <c r="T4425" s="26"/>
      <c r="U4425" s="26"/>
      <c r="V4425" s="26"/>
    </row>
    <row r="4426" spans="1:22" ht="14.5" x14ac:dyDescent="0.35">
      <c r="A4426" s="15">
        <v>37</v>
      </c>
      <c r="B4426" s="8">
        <v>270</v>
      </c>
      <c r="C4426" s="8">
        <v>1638888.8889000001</v>
      </c>
      <c r="D4426" s="8">
        <v>5833.3333320000002</v>
      </c>
      <c r="E4426" s="2">
        <v>780</v>
      </c>
      <c r="F4426" s="2">
        <v>9214.5595703125</v>
      </c>
      <c r="G4426" s="2">
        <v>798.64105224609398</v>
      </c>
      <c r="H4426" s="1">
        <v>9228.5412031980231</v>
      </c>
      <c r="I4426" s="1">
        <v>803.31625785693302</v>
      </c>
      <c r="J4426" s="1">
        <f t="shared" ref="J4426:J4489" si="425">(H4426-F4426)/F4426*100</f>
        <v>0.15173414180932981</v>
      </c>
      <c r="K4426" s="1">
        <f t="shared" ref="K4426:K4489" si="426">(I4426-G4426)/G4426*100</f>
        <v>0.58539510305543641</v>
      </c>
      <c r="L4426" s="26"/>
      <c r="M4426" s="26"/>
      <c r="N4426" s="2">
        <v>1638888</v>
      </c>
      <c r="O4426" s="26"/>
      <c r="P4426" s="26"/>
      <c r="Q4426" s="26"/>
      <c r="R4426" s="26"/>
      <c r="S4426" s="26"/>
      <c r="T4426" s="26"/>
      <c r="U4426" s="26"/>
      <c r="V4426" s="26"/>
    </row>
    <row r="4427" spans="1:22" ht="14.5" x14ac:dyDescent="0.35">
      <c r="A4427" s="15">
        <v>37</v>
      </c>
      <c r="B4427" s="8">
        <v>270</v>
      </c>
      <c r="C4427" s="8">
        <v>1638888.8889000001</v>
      </c>
      <c r="D4427" s="8">
        <v>5833.3333320000002</v>
      </c>
      <c r="E4427" s="2">
        <v>810</v>
      </c>
      <c r="F4427" s="2">
        <v>9858.3974609375</v>
      </c>
      <c r="G4427" s="2">
        <v>793.73876953125</v>
      </c>
      <c r="H4427" s="1">
        <v>11292.46438545196</v>
      </c>
      <c r="I4427" s="1">
        <v>792.53073635526857</v>
      </c>
      <c r="J4427" s="1">
        <f t="shared" si="425"/>
        <v>14.546653552940491</v>
      </c>
      <c r="K4427" s="1">
        <f t="shared" si="426"/>
        <v>-0.152195309383066</v>
      </c>
      <c r="L4427" s="26"/>
      <c r="M4427" s="26"/>
      <c r="N4427" s="2">
        <v>1638888</v>
      </c>
      <c r="O4427" s="26"/>
      <c r="P4427" s="26"/>
      <c r="Q4427" s="26"/>
      <c r="R4427" s="26"/>
      <c r="S4427" s="26"/>
      <c r="T4427" s="26"/>
      <c r="U4427" s="26"/>
      <c r="V4427" s="26"/>
    </row>
    <row r="4428" spans="1:22" ht="14.5" x14ac:dyDescent="0.35">
      <c r="A4428" s="15">
        <v>37</v>
      </c>
      <c r="B4428" s="8">
        <v>270</v>
      </c>
      <c r="C4428" s="8">
        <v>1638888.8889000001</v>
      </c>
      <c r="D4428" s="8">
        <v>5833.3333320000002</v>
      </c>
      <c r="E4428" s="2">
        <v>840</v>
      </c>
      <c r="F4428" s="2">
        <v>12815.2724609375</v>
      </c>
      <c r="G4428" s="2">
        <v>647.08801269531295</v>
      </c>
      <c r="H4428" s="1">
        <v>12913.22834479674</v>
      </c>
      <c r="I4428" s="1">
        <v>646.83425898662529</v>
      </c>
      <c r="J4428" s="1">
        <f t="shared" si="425"/>
        <v>0.76436832816330347</v>
      </c>
      <c r="K4428" s="1">
        <f t="shared" si="426"/>
        <v>-3.9214713255266306E-2</v>
      </c>
      <c r="L4428" s="26"/>
      <c r="M4428" s="26"/>
      <c r="N4428" s="2">
        <v>0</v>
      </c>
      <c r="O4428" s="26"/>
      <c r="P4428" s="26"/>
      <c r="Q4428" s="26"/>
      <c r="R4428" s="26"/>
      <c r="S4428" s="26"/>
      <c r="T4428" s="26"/>
      <c r="U4428" s="26"/>
      <c r="V4428" s="26"/>
    </row>
    <row r="4429" spans="1:22" ht="14.5" x14ac:dyDescent="0.35">
      <c r="A4429" s="15">
        <v>37</v>
      </c>
      <c r="B4429" s="8">
        <v>270</v>
      </c>
      <c r="C4429" s="8">
        <v>1638888.8889000001</v>
      </c>
      <c r="D4429" s="8">
        <v>5833.3333320000002</v>
      </c>
      <c r="E4429" s="2">
        <v>870</v>
      </c>
      <c r="F4429" s="2">
        <v>15276.16796875</v>
      </c>
      <c r="G4429" s="2">
        <v>585.37225341796898</v>
      </c>
      <c r="H4429" s="1">
        <v>14895.6003151073</v>
      </c>
      <c r="I4429" s="1">
        <v>585.80386073864986</v>
      </c>
      <c r="J4429" s="1">
        <f t="shared" si="425"/>
        <v>-2.4912507797846675</v>
      </c>
      <c r="K4429" s="1">
        <f t="shared" si="426"/>
        <v>7.373211117553688E-2</v>
      </c>
      <c r="L4429" s="26"/>
      <c r="M4429" s="26"/>
      <c r="N4429" s="2">
        <v>0</v>
      </c>
      <c r="O4429" s="26"/>
      <c r="P4429" s="26"/>
      <c r="Q4429" s="26"/>
      <c r="R4429" s="26"/>
      <c r="S4429" s="26"/>
      <c r="T4429" s="26"/>
      <c r="U4429" s="26"/>
      <c r="V4429" s="26"/>
    </row>
    <row r="4430" spans="1:22" ht="14.5" x14ac:dyDescent="0.35">
      <c r="A4430" s="15">
        <v>37</v>
      </c>
      <c r="B4430" s="8">
        <v>270</v>
      </c>
      <c r="C4430" s="8">
        <v>1638888.8889000001</v>
      </c>
      <c r="D4430" s="8">
        <v>5833.3333320000002</v>
      </c>
      <c r="E4430" s="2">
        <v>900</v>
      </c>
      <c r="F4430" s="2">
        <v>17556.873046875</v>
      </c>
      <c r="G4430" s="2">
        <v>563.49102783203102</v>
      </c>
      <c r="H4430" s="1">
        <v>15990.599218034429</v>
      </c>
      <c r="I4430" s="1">
        <v>561.93076856659707</v>
      </c>
      <c r="J4430" s="1">
        <f t="shared" si="425"/>
        <v>-8.9211434442727047</v>
      </c>
      <c r="K4430" s="1">
        <f t="shared" si="426"/>
        <v>-0.27689158981588047</v>
      </c>
      <c r="L4430" s="26"/>
      <c r="M4430" s="26"/>
      <c r="N4430" s="2">
        <v>4.2083639361940197E-14</v>
      </c>
      <c r="O4430" s="26"/>
      <c r="P4430" s="26"/>
      <c r="Q4430" s="26"/>
      <c r="R4430" s="26"/>
      <c r="S4430" s="26"/>
      <c r="T4430" s="26"/>
      <c r="U4430" s="26"/>
      <c r="V4430" s="26"/>
    </row>
    <row r="4431" spans="1:22" ht="14.5" x14ac:dyDescent="0.35">
      <c r="A4431" s="15">
        <v>37</v>
      </c>
      <c r="B4431" s="8">
        <v>270</v>
      </c>
      <c r="C4431" s="8">
        <v>1638888.8889000001</v>
      </c>
      <c r="D4431" s="8">
        <v>5833.3333320000002</v>
      </c>
      <c r="E4431" s="2">
        <v>930</v>
      </c>
      <c r="F4431" s="2">
        <v>16280.349609375</v>
      </c>
      <c r="G4431" s="2">
        <v>501.46896362304699</v>
      </c>
      <c r="H4431" s="1">
        <v>16000.24492055357</v>
      </c>
      <c r="I4431" s="1">
        <v>533.29459188674446</v>
      </c>
      <c r="J4431" s="1">
        <f t="shared" si="425"/>
        <v>-1.7205078241079788</v>
      </c>
      <c r="K4431" s="1">
        <f t="shared" si="426"/>
        <v>6.3464801557730528</v>
      </c>
      <c r="L4431" s="26"/>
      <c r="M4431" s="26"/>
      <c r="N4431" s="2">
        <v>0</v>
      </c>
      <c r="O4431" s="26"/>
      <c r="P4431" s="26"/>
      <c r="Q4431" s="26"/>
      <c r="R4431" s="26"/>
      <c r="S4431" s="26"/>
      <c r="T4431" s="26"/>
      <c r="U4431" s="26"/>
      <c r="V4431" s="26"/>
    </row>
    <row r="4432" spans="1:22" ht="14.5" x14ac:dyDescent="0.35">
      <c r="A4432" s="15">
        <v>37</v>
      </c>
      <c r="B4432" s="8">
        <v>270</v>
      </c>
      <c r="C4432" s="8">
        <v>1638888.8889000001</v>
      </c>
      <c r="D4432" s="8">
        <v>5833.3333320000002</v>
      </c>
      <c r="E4432" s="2">
        <v>960</v>
      </c>
      <c r="F4432" s="2">
        <v>14468.13671875</v>
      </c>
      <c r="G4432" s="2">
        <v>498.12606811523398</v>
      </c>
      <c r="H4432" s="1">
        <v>14874.834667951551</v>
      </c>
      <c r="I4432" s="1">
        <v>518.82986852170973</v>
      </c>
      <c r="J4432" s="1">
        <f t="shared" si="425"/>
        <v>2.8109905035282807</v>
      </c>
      <c r="K4432" s="1">
        <f t="shared" si="426"/>
        <v>4.1563374679050602</v>
      </c>
      <c r="L4432" s="26"/>
      <c r="M4432" s="26"/>
      <c r="N4432" s="2">
        <v>0</v>
      </c>
      <c r="O4432" s="26"/>
      <c r="P4432" s="26"/>
      <c r="Q4432" s="26"/>
      <c r="R4432" s="26"/>
      <c r="S4432" s="26"/>
      <c r="T4432" s="26"/>
      <c r="U4432" s="26"/>
      <c r="V4432" s="26"/>
    </row>
    <row r="4433" spans="1:22" ht="14.5" x14ac:dyDescent="0.35">
      <c r="A4433" s="15">
        <v>37</v>
      </c>
      <c r="B4433" s="8">
        <v>270</v>
      </c>
      <c r="C4433" s="8">
        <v>1638888.8889000001</v>
      </c>
      <c r="D4433" s="8">
        <v>5833.3333320000002</v>
      </c>
      <c r="E4433" s="2">
        <v>990</v>
      </c>
      <c r="F4433" s="2">
        <v>12701.9697265625</v>
      </c>
      <c r="G4433" s="2">
        <v>510.71652221679699</v>
      </c>
      <c r="H4433" s="1">
        <v>12858.1076574655</v>
      </c>
      <c r="I4433" s="1">
        <v>522.47823895484817</v>
      </c>
      <c r="J4433" s="1">
        <f t="shared" si="425"/>
        <v>1.2292418755847174</v>
      </c>
      <c r="K4433" s="1">
        <f t="shared" si="426"/>
        <v>2.3029834020248083</v>
      </c>
      <c r="L4433" s="26"/>
      <c r="M4433" s="26"/>
      <c r="N4433" s="2">
        <v>0</v>
      </c>
      <c r="O4433" s="26"/>
      <c r="P4433" s="26"/>
      <c r="Q4433" s="26"/>
      <c r="R4433" s="26"/>
      <c r="S4433" s="26"/>
      <c r="T4433" s="26"/>
      <c r="U4433" s="26"/>
      <c r="V4433" s="26"/>
    </row>
    <row r="4434" spans="1:22" ht="14.5" x14ac:dyDescent="0.35">
      <c r="A4434" s="15">
        <v>37</v>
      </c>
      <c r="B4434" s="8">
        <v>270</v>
      </c>
      <c r="C4434" s="8">
        <v>1638888.8889000001</v>
      </c>
      <c r="D4434" s="8">
        <v>5833.3333320000002</v>
      </c>
      <c r="E4434" s="2">
        <v>1020</v>
      </c>
      <c r="F4434" s="2">
        <v>11773.234375</v>
      </c>
      <c r="G4434" s="2">
        <v>547.50427246093795</v>
      </c>
      <c r="H4434" s="1">
        <v>11547.27618075894</v>
      </c>
      <c r="I4434" s="1">
        <v>550.09744276581955</v>
      </c>
      <c r="J4434" s="1">
        <f t="shared" si="425"/>
        <v>-1.9192533423175013</v>
      </c>
      <c r="K4434" s="1">
        <f t="shared" si="426"/>
        <v>0.47363471580335614</v>
      </c>
      <c r="L4434" s="26"/>
      <c r="M4434" s="26"/>
      <c r="N4434" s="2">
        <v>0</v>
      </c>
      <c r="O4434" s="26"/>
      <c r="P4434" s="26"/>
      <c r="Q4434" s="26"/>
      <c r="R4434" s="26"/>
      <c r="S4434" s="26"/>
      <c r="T4434" s="26"/>
      <c r="U4434" s="26"/>
      <c r="V4434" s="26"/>
    </row>
    <row r="4435" spans="1:22" ht="14.5" x14ac:dyDescent="0.35">
      <c r="A4435" s="15">
        <v>37</v>
      </c>
      <c r="B4435" s="8">
        <v>270</v>
      </c>
      <c r="C4435" s="8">
        <v>1638888.8889000001</v>
      </c>
      <c r="D4435" s="8">
        <v>5833.3333320000002</v>
      </c>
      <c r="E4435" s="2">
        <v>1050</v>
      </c>
      <c r="F4435" s="2">
        <v>11442.5478515625</v>
      </c>
      <c r="G4435" s="2">
        <v>586.12396240234398</v>
      </c>
      <c r="H4435" s="1">
        <v>10616.98855662383</v>
      </c>
      <c r="I4435" s="1">
        <v>578.69317640993131</v>
      </c>
      <c r="J4435" s="1">
        <f t="shared" si="425"/>
        <v>-7.2148205596180972</v>
      </c>
      <c r="K4435" s="1">
        <f t="shared" si="426"/>
        <v>-1.2677840301829895</v>
      </c>
      <c r="L4435" s="26"/>
      <c r="M4435" s="26"/>
      <c r="N4435" s="2">
        <v>2.3145458531541298E-13</v>
      </c>
      <c r="O4435" s="26"/>
      <c r="P4435" s="26"/>
      <c r="Q4435" s="26"/>
      <c r="R4435" s="26"/>
      <c r="S4435" s="26"/>
      <c r="T4435" s="26"/>
      <c r="U4435" s="26"/>
      <c r="V4435" s="26"/>
    </row>
    <row r="4436" spans="1:22" ht="14.5" x14ac:dyDescent="0.35">
      <c r="A4436" s="15">
        <v>37</v>
      </c>
      <c r="B4436" s="8">
        <v>270</v>
      </c>
      <c r="C4436" s="8">
        <v>1638888.8889000001</v>
      </c>
      <c r="D4436" s="8">
        <v>5833.3333320000002</v>
      </c>
      <c r="E4436" s="2">
        <v>1080</v>
      </c>
      <c r="F4436" s="2">
        <v>9053.833984375</v>
      </c>
      <c r="G4436" s="2">
        <v>532.00128173828102</v>
      </c>
      <c r="H4436" s="1">
        <v>9934.9519790273916</v>
      </c>
      <c r="I4436" s="1">
        <v>595.92065594784663</v>
      </c>
      <c r="J4436" s="1">
        <f t="shared" si="425"/>
        <v>9.7319875333810479</v>
      </c>
      <c r="K4436" s="1">
        <f t="shared" si="426"/>
        <v>12.014891016937597</v>
      </c>
      <c r="L4436" s="26"/>
      <c r="M4436" s="26"/>
      <c r="N4436" s="2">
        <v>0</v>
      </c>
      <c r="O4436" s="26"/>
      <c r="P4436" s="26"/>
      <c r="Q4436" s="26"/>
      <c r="R4436" s="26"/>
      <c r="S4436" s="26"/>
      <c r="T4436" s="26"/>
      <c r="U4436" s="26"/>
      <c r="V4436" s="26"/>
    </row>
    <row r="4437" spans="1:22" ht="14.5" x14ac:dyDescent="0.35">
      <c r="A4437" s="15">
        <v>37</v>
      </c>
      <c r="B4437" s="8">
        <v>270</v>
      </c>
      <c r="C4437" s="8">
        <v>1638888.8889000001</v>
      </c>
      <c r="D4437" s="8">
        <v>5833.3333320000002</v>
      </c>
      <c r="E4437" s="2">
        <v>1110</v>
      </c>
      <c r="F4437" s="2">
        <v>8414.21875</v>
      </c>
      <c r="G4437" s="2">
        <v>535.56628417968795</v>
      </c>
      <c r="H4437" s="1">
        <v>8893.1696887571361</v>
      </c>
      <c r="I4437" s="1">
        <v>613.54527588150393</v>
      </c>
      <c r="J4437" s="1">
        <f t="shared" si="425"/>
        <v>5.6921617203871255</v>
      </c>
      <c r="K4437" s="1">
        <f t="shared" si="426"/>
        <v>14.560100963273712</v>
      </c>
      <c r="L4437" s="26"/>
      <c r="M4437" s="26"/>
      <c r="N4437" s="2">
        <v>1638888</v>
      </c>
      <c r="O4437" s="26"/>
      <c r="P4437" s="26"/>
      <c r="Q4437" s="26"/>
      <c r="R4437" s="26"/>
      <c r="S4437" s="26"/>
      <c r="T4437" s="26"/>
      <c r="U4437" s="26"/>
      <c r="V4437" s="26"/>
    </row>
    <row r="4438" spans="1:22" ht="14.5" x14ac:dyDescent="0.35">
      <c r="A4438" s="15">
        <v>37</v>
      </c>
      <c r="B4438" s="8">
        <v>270</v>
      </c>
      <c r="C4438" s="8">
        <v>1638888.8889000001</v>
      </c>
      <c r="D4438" s="8">
        <v>5833.3333320000002</v>
      </c>
      <c r="E4438" s="2">
        <v>1140</v>
      </c>
      <c r="F4438" s="2">
        <v>8914.509765625</v>
      </c>
      <c r="G4438" s="2">
        <v>569.34368896484398</v>
      </c>
      <c r="H4438" s="1">
        <v>8822.7077854365853</v>
      </c>
      <c r="I4438" s="1">
        <v>632.27532331445138</v>
      </c>
      <c r="J4438" s="1">
        <f t="shared" si="425"/>
        <v>-1.029804022902189</v>
      </c>
      <c r="K4438" s="1">
        <f t="shared" si="426"/>
        <v>11.05336470208829</v>
      </c>
      <c r="L4438" s="26"/>
      <c r="M4438" s="26"/>
      <c r="N4438" s="2">
        <v>1638888</v>
      </c>
      <c r="O4438" s="26"/>
      <c r="P4438" s="26"/>
      <c r="Q4438" s="26"/>
      <c r="R4438" s="26"/>
      <c r="S4438" s="26"/>
      <c r="T4438" s="26"/>
      <c r="U4438" s="26"/>
      <c r="V4438" s="26"/>
    </row>
    <row r="4439" spans="1:22" ht="14.5" x14ac:dyDescent="0.35">
      <c r="A4439" s="15">
        <v>37</v>
      </c>
      <c r="B4439" s="8">
        <v>270</v>
      </c>
      <c r="C4439" s="8">
        <v>1638888.8889000001</v>
      </c>
      <c r="D4439" s="8">
        <v>5833.3333320000002</v>
      </c>
      <c r="E4439" s="2">
        <v>1170</v>
      </c>
      <c r="F4439" s="2">
        <v>9912.123046875</v>
      </c>
      <c r="G4439" s="2">
        <v>601.97528076171898</v>
      </c>
      <c r="H4439" s="1">
        <v>9230.3654385637692</v>
      </c>
      <c r="I4439" s="1">
        <v>651.6250174890306</v>
      </c>
      <c r="J4439" s="1">
        <f t="shared" si="425"/>
        <v>-6.8780180097357535</v>
      </c>
      <c r="K4439" s="1">
        <f t="shared" si="426"/>
        <v>8.2478032427654746</v>
      </c>
      <c r="L4439" s="26"/>
      <c r="M4439" s="26"/>
      <c r="N4439" s="2">
        <v>1638888</v>
      </c>
      <c r="O4439" s="26"/>
      <c r="P4439" s="26"/>
      <c r="Q4439" s="26"/>
      <c r="R4439" s="26"/>
      <c r="S4439" s="26"/>
      <c r="T4439" s="26"/>
      <c r="U4439" s="26"/>
      <c r="V4439" s="26"/>
    </row>
    <row r="4440" spans="1:22" ht="14.5" x14ac:dyDescent="0.35">
      <c r="A4440" s="15">
        <v>37</v>
      </c>
      <c r="B4440" s="8">
        <v>270</v>
      </c>
      <c r="C4440" s="8">
        <v>1638888.8889000001</v>
      </c>
      <c r="D4440" s="8">
        <v>5833.3333320000002</v>
      </c>
      <c r="E4440" s="2">
        <v>1200</v>
      </c>
      <c r="F4440" s="2">
        <v>10883.3330078125</v>
      </c>
      <c r="G4440" s="2">
        <v>623.92852783203102</v>
      </c>
      <c r="H4440" s="1">
        <v>9834.0026001795359</v>
      </c>
      <c r="I4440" s="1">
        <v>671.12167171885642</v>
      </c>
      <c r="J4440" s="1">
        <f t="shared" si="425"/>
        <v>-9.6416273110426012</v>
      </c>
      <c r="K4440" s="1">
        <f t="shared" si="426"/>
        <v>7.5638701841071052</v>
      </c>
      <c r="L4440" s="26"/>
      <c r="M4440" s="26"/>
      <c r="N4440" s="2">
        <v>1638888</v>
      </c>
      <c r="O4440" s="26"/>
      <c r="P4440" s="26"/>
      <c r="Q4440" s="26"/>
      <c r="R4440" s="26"/>
      <c r="S4440" s="26"/>
      <c r="T4440" s="26"/>
      <c r="U4440" s="26"/>
      <c r="V4440" s="26"/>
    </row>
    <row r="4441" spans="1:22" ht="14.5" x14ac:dyDescent="0.35">
      <c r="A4441" s="15">
        <v>37</v>
      </c>
      <c r="B4441" s="8">
        <v>270</v>
      </c>
      <c r="C4441" s="8">
        <v>1638888.8889000001</v>
      </c>
      <c r="D4441" s="8">
        <v>5833.3333320000002</v>
      </c>
      <c r="E4441" s="2">
        <v>1230</v>
      </c>
      <c r="F4441" s="2">
        <v>12352.05859375</v>
      </c>
      <c r="G4441" s="2">
        <v>675.802734375</v>
      </c>
      <c r="H4441" s="1">
        <v>10654.56873352229</v>
      </c>
      <c r="I4441" s="1">
        <v>696.67238373168527</v>
      </c>
      <c r="J4441" s="1">
        <f t="shared" si="425"/>
        <v>-13.74256645031315</v>
      </c>
      <c r="K4441" s="1">
        <f t="shared" si="426"/>
        <v>3.0881273920837371</v>
      </c>
      <c r="L4441" s="26"/>
      <c r="M4441" s="26"/>
      <c r="N4441" s="2">
        <v>1638888</v>
      </c>
      <c r="O4441" s="26"/>
      <c r="P4441" s="26"/>
      <c r="Q4441" s="26"/>
      <c r="R4441" s="26"/>
      <c r="S4441" s="26"/>
      <c r="T4441" s="26"/>
      <c r="U4441" s="26"/>
      <c r="V4441" s="26"/>
    </row>
    <row r="4442" spans="1:22" ht="14.5" x14ac:dyDescent="0.35">
      <c r="A4442" s="15">
        <v>37</v>
      </c>
      <c r="B4442" s="8">
        <v>270</v>
      </c>
      <c r="C4442" s="8">
        <v>1638888.8889000001</v>
      </c>
      <c r="D4442" s="8">
        <v>5833.3333320000002</v>
      </c>
      <c r="E4442" s="2">
        <v>1260</v>
      </c>
      <c r="F4442" s="2">
        <v>13673.09765625</v>
      </c>
      <c r="G4442" s="2">
        <v>710.91766357421898</v>
      </c>
      <c r="H4442" s="1">
        <v>11955.885407041291</v>
      </c>
      <c r="I4442" s="1">
        <v>694.09340888539737</v>
      </c>
      <c r="J4442" s="1">
        <f t="shared" si="425"/>
        <v>-12.559057884178632</v>
      </c>
      <c r="K4442" s="1">
        <f t="shared" si="426"/>
        <v>-2.3665546027138737</v>
      </c>
      <c r="L4442" s="26"/>
      <c r="M4442" s="26"/>
      <c r="N4442" s="2">
        <v>1638888</v>
      </c>
      <c r="O4442" s="26"/>
      <c r="P4442" s="26"/>
      <c r="Q4442" s="26"/>
      <c r="R4442" s="26"/>
      <c r="S4442" s="26"/>
      <c r="T4442" s="26"/>
      <c r="U4442" s="26"/>
      <c r="V4442" s="26"/>
    </row>
    <row r="4443" spans="1:22" ht="14.5" x14ac:dyDescent="0.35">
      <c r="A4443" s="15">
        <v>37</v>
      </c>
      <c r="B4443" s="8">
        <v>270</v>
      </c>
      <c r="C4443" s="8">
        <v>1638888.8889000001</v>
      </c>
      <c r="D4443" s="8">
        <v>5833.3333320000002</v>
      </c>
      <c r="E4443" s="2">
        <v>1290</v>
      </c>
      <c r="F4443" s="2">
        <v>15439.7880859375</v>
      </c>
      <c r="G4443" s="2">
        <v>675.25793457031205</v>
      </c>
      <c r="H4443" s="1">
        <v>13344.50172272489</v>
      </c>
      <c r="I4443" s="1">
        <v>688.83432838703106</v>
      </c>
      <c r="J4443" s="1">
        <f t="shared" si="425"/>
        <v>-13.570693791587651</v>
      </c>
      <c r="K4443" s="1">
        <f t="shared" si="426"/>
        <v>2.0105493207359508</v>
      </c>
      <c r="L4443" s="26"/>
      <c r="M4443" s="26"/>
      <c r="N4443" s="2">
        <v>1638888</v>
      </c>
      <c r="O4443" s="26"/>
      <c r="P4443" s="26"/>
      <c r="Q4443" s="26"/>
      <c r="R4443" s="26"/>
      <c r="S4443" s="26"/>
      <c r="T4443" s="26"/>
      <c r="U4443" s="26"/>
      <c r="V4443" s="26"/>
    </row>
    <row r="4444" spans="1:22" ht="14.5" x14ac:dyDescent="0.35">
      <c r="A4444" s="15">
        <v>37</v>
      </c>
      <c r="B4444" s="8">
        <v>270</v>
      </c>
      <c r="C4444" s="8">
        <v>1638888.8889000001</v>
      </c>
      <c r="D4444" s="8">
        <v>5833.3333320000002</v>
      </c>
      <c r="E4444" s="2">
        <v>1320</v>
      </c>
      <c r="F4444" s="2">
        <v>18061.736328125</v>
      </c>
      <c r="G4444" s="2">
        <v>628.94378662109398</v>
      </c>
      <c r="H4444" s="1">
        <v>14579.256550313419</v>
      </c>
      <c r="I4444" s="1">
        <v>687.07127205284155</v>
      </c>
      <c r="J4444" s="1">
        <f t="shared" si="425"/>
        <v>-19.280980048351193</v>
      </c>
      <c r="K4444" s="1">
        <f t="shared" si="426"/>
        <v>9.2420796052424272</v>
      </c>
      <c r="L4444" s="26"/>
      <c r="M4444" s="26"/>
      <c r="N4444" s="2">
        <v>1638888</v>
      </c>
      <c r="O4444" s="26"/>
      <c r="P4444" s="26"/>
      <c r="Q4444" s="26"/>
      <c r="R4444" s="26"/>
      <c r="S4444" s="26"/>
      <c r="T4444" s="26"/>
      <c r="U4444" s="26"/>
      <c r="V4444" s="26"/>
    </row>
    <row r="4445" spans="1:22" ht="14.5" x14ac:dyDescent="0.35">
      <c r="A4445" s="15">
        <v>37</v>
      </c>
      <c r="B4445" s="8">
        <v>270</v>
      </c>
      <c r="C4445" s="8">
        <v>1638888.8889000001</v>
      </c>
      <c r="D4445" s="8">
        <v>5833.3333320000002</v>
      </c>
      <c r="E4445" s="2">
        <v>1350</v>
      </c>
      <c r="F4445" s="2">
        <v>20560.25390625</v>
      </c>
      <c r="G4445" s="2">
        <v>681.109619140625</v>
      </c>
      <c r="H4445" s="1">
        <v>16012.94865426598</v>
      </c>
      <c r="I4445" s="1">
        <v>692.39405845825308</v>
      </c>
      <c r="J4445" s="1">
        <f t="shared" si="425"/>
        <v>-22.116970309407073</v>
      </c>
      <c r="K4445" s="1">
        <f t="shared" si="426"/>
        <v>1.6567728601258012</v>
      </c>
      <c r="L4445" s="26"/>
      <c r="M4445" s="26"/>
      <c r="N4445" s="2">
        <v>1638888</v>
      </c>
      <c r="O4445" s="26"/>
      <c r="P4445" s="26"/>
      <c r="Q4445" s="26"/>
      <c r="R4445" s="26"/>
      <c r="S4445" s="26"/>
      <c r="T4445" s="26"/>
      <c r="U4445" s="26"/>
      <c r="V4445" s="26"/>
    </row>
    <row r="4446" spans="1:22" ht="14.5" x14ac:dyDescent="0.35">
      <c r="A4446" s="15">
        <v>37</v>
      </c>
      <c r="B4446" s="8">
        <v>270</v>
      </c>
      <c r="C4446" s="8">
        <v>1638888.8889000001</v>
      </c>
      <c r="D4446" s="8">
        <v>5833.3333320000002</v>
      </c>
      <c r="E4446" s="2">
        <v>1380</v>
      </c>
      <c r="F4446" s="2">
        <v>21105.5</v>
      </c>
      <c r="G4446" s="2">
        <v>671.67889404296898</v>
      </c>
      <c r="H4446" s="1">
        <v>17411.12619133983</v>
      </c>
      <c r="I4446" s="1">
        <v>667.34119975106501</v>
      </c>
      <c r="J4446" s="1">
        <f t="shared" si="425"/>
        <v>-17.504317872877543</v>
      </c>
      <c r="K4446" s="1">
        <f t="shared" si="426"/>
        <v>-0.64579880808737733</v>
      </c>
      <c r="L4446" s="26"/>
      <c r="M4446" s="26"/>
      <c r="N4446" s="2">
        <v>0</v>
      </c>
      <c r="O4446" s="26"/>
      <c r="P4446" s="26"/>
      <c r="Q4446" s="26"/>
      <c r="R4446" s="26"/>
      <c r="S4446" s="26"/>
      <c r="T4446" s="26"/>
      <c r="U4446" s="26"/>
      <c r="V4446" s="26"/>
    </row>
    <row r="4447" spans="1:22" ht="14.5" x14ac:dyDescent="0.35">
      <c r="A4447" s="15">
        <v>37</v>
      </c>
      <c r="B4447" s="8">
        <v>270</v>
      </c>
      <c r="C4447" s="8">
        <v>1638888.8889000001</v>
      </c>
      <c r="D4447" s="8">
        <v>5833.3333320000002</v>
      </c>
      <c r="E4447" s="2">
        <v>1410</v>
      </c>
      <c r="F4447" s="2">
        <v>22641.203125</v>
      </c>
      <c r="G4447" s="2">
        <v>695.20587158203102</v>
      </c>
      <c r="H4447" s="1">
        <v>18955.922120160889</v>
      </c>
      <c r="I4447" s="1">
        <v>659.82334552520388</v>
      </c>
      <c r="J4447" s="1">
        <f t="shared" si="425"/>
        <v>-16.276877975490144</v>
      </c>
      <c r="K4447" s="1">
        <f t="shared" si="426"/>
        <v>-5.0895033404003946</v>
      </c>
      <c r="L4447" s="26"/>
      <c r="M4447" s="26"/>
      <c r="N4447" s="2">
        <v>0</v>
      </c>
      <c r="O4447" s="26"/>
      <c r="P4447" s="26"/>
      <c r="Q4447" s="26"/>
      <c r="R4447" s="26"/>
      <c r="S4447" s="26"/>
      <c r="T4447" s="26"/>
      <c r="U4447" s="26"/>
      <c r="V4447" s="26"/>
    </row>
    <row r="4448" spans="1:22" ht="14.5" x14ac:dyDescent="0.35">
      <c r="A4448" s="15">
        <v>37</v>
      </c>
      <c r="B4448" s="8">
        <v>270</v>
      </c>
      <c r="C4448" s="8">
        <v>1638888.8889000001</v>
      </c>
      <c r="D4448" s="8">
        <v>5833.3333320000002</v>
      </c>
      <c r="E4448" s="2">
        <v>1440</v>
      </c>
      <c r="F4448" s="2">
        <v>22869.7890625</v>
      </c>
      <c r="G4448" s="2">
        <v>677.91217041015602</v>
      </c>
      <c r="H4448" s="1">
        <v>20451.03386154984</v>
      </c>
      <c r="I4448" s="1">
        <v>660.15422620567358</v>
      </c>
      <c r="J4448" s="1">
        <f t="shared" si="425"/>
        <v>-10.576202492904649</v>
      </c>
      <c r="K4448" s="1">
        <f t="shared" si="426"/>
        <v>-2.6195051482463256</v>
      </c>
      <c r="L4448" s="26"/>
      <c r="M4448" s="26"/>
      <c r="N4448" s="2">
        <v>0</v>
      </c>
      <c r="O4448" s="26"/>
      <c r="P4448" s="26"/>
      <c r="Q4448" s="26"/>
      <c r="R4448" s="26"/>
      <c r="S4448" s="26"/>
      <c r="T4448" s="26"/>
      <c r="U4448" s="26"/>
      <c r="V4448" s="26"/>
    </row>
    <row r="4449" spans="1:22" ht="14.5" x14ac:dyDescent="0.35">
      <c r="A4449" s="15">
        <v>37</v>
      </c>
      <c r="B4449" s="8">
        <v>270</v>
      </c>
      <c r="C4449" s="8">
        <v>1638888.8889000001</v>
      </c>
      <c r="D4449" s="8">
        <v>5833.3333320000002</v>
      </c>
      <c r="E4449" s="2">
        <v>1470</v>
      </c>
      <c r="F4449" s="2">
        <v>22817.154296875</v>
      </c>
      <c r="G4449" s="2">
        <v>664.44732666015602</v>
      </c>
      <c r="H4449" s="1">
        <v>20942.55435311441</v>
      </c>
      <c r="I4449" s="1">
        <v>663.72361431528145</v>
      </c>
      <c r="J4449" s="1">
        <f t="shared" si="425"/>
        <v>-8.2157482014193679</v>
      </c>
      <c r="K4449" s="1">
        <f t="shared" si="426"/>
        <v>-0.10891944565603268</v>
      </c>
      <c r="L4449" s="26"/>
      <c r="M4449" s="26"/>
      <c r="N4449" s="2">
        <v>1.6833097958059199E-13</v>
      </c>
      <c r="O4449" s="26"/>
      <c r="P4449" s="26"/>
      <c r="Q4449" s="26"/>
      <c r="R4449" s="26"/>
      <c r="S4449" s="26"/>
      <c r="T4449" s="26"/>
      <c r="U4449" s="26"/>
      <c r="V4449" s="26"/>
    </row>
    <row r="4450" spans="1:22" ht="14.5" x14ac:dyDescent="0.35">
      <c r="A4450" s="15">
        <v>37</v>
      </c>
      <c r="B4450" s="8">
        <v>270</v>
      </c>
      <c r="C4450" s="8">
        <v>1638888.8889000001</v>
      </c>
      <c r="D4450" s="8">
        <v>5833.3333320000002</v>
      </c>
      <c r="E4450" s="2">
        <v>1500</v>
      </c>
      <c r="F4450" s="2">
        <v>21342.234375</v>
      </c>
      <c r="G4450" s="2">
        <v>646.67639160156205</v>
      </c>
      <c r="H4450" s="1">
        <v>20600.374216702839</v>
      </c>
      <c r="I4450" s="1">
        <v>668.89911563530848</v>
      </c>
      <c r="J4450" s="1">
        <f t="shared" si="425"/>
        <v>-3.4760191705427301</v>
      </c>
      <c r="K4450" s="1">
        <f t="shared" si="426"/>
        <v>3.4364520372716125</v>
      </c>
      <c r="L4450" s="26"/>
      <c r="M4450" s="26"/>
      <c r="N4450" s="2">
        <v>0</v>
      </c>
      <c r="O4450" s="26"/>
      <c r="P4450" s="26"/>
      <c r="Q4450" s="26"/>
      <c r="R4450" s="26"/>
      <c r="S4450" s="26"/>
      <c r="T4450" s="26"/>
      <c r="U4450" s="26"/>
      <c r="V4450" s="26"/>
    </row>
    <row r="4451" spans="1:22" ht="14.5" x14ac:dyDescent="0.35">
      <c r="A4451" s="15">
        <v>37</v>
      </c>
      <c r="B4451" s="8">
        <v>270</v>
      </c>
      <c r="C4451" s="8">
        <v>1638888.8889000001</v>
      </c>
      <c r="D4451" s="8">
        <v>5833.3333320000002</v>
      </c>
      <c r="E4451" s="2">
        <v>1530</v>
      </c>
      <c r="F4451" s="2">
        <v>19101.857421875</v>
      </c>
      <c r="G4451" s="2">
        <v>674.17730712890602</v>
      </c>
      <c r="H4451" s="1">
        <v>19612.316354226889</v>
      </c>
      <c r="I4451" s="1">
        <v>674.8712193906623</v>
      </c>
      <c r="J4451" s="1">
        <f t="shared" si="425"/>
        <v>2.6722999815050597</v>
      </c>
      <c r="K4451" s="1">
        <f t="shared" si="426"/>
        <v>0.10292726474455513</v>
      </c>
      <c r="L4451" s="26"/>
      <c r="M4451" s="26"/>
      <c r="N4451" s="2">
        <v>0</v>
      </c>
      <c r="O4451" s="26"/>
      <c r="P4451" s="26"/>
      <c r="Q4451" s="26"/>
      <c r="R4451" s="26"/>
      <c r="S4451" s="26"/>
      <c r="T4451" s="26"/>
      <c r="U4451" s="26"/>
      <c r="V4451" s="26"/>
    </row>
    <row r="4452" spans="1:22" ht="14.5" x14ac:dyDescent="0.35">
      <c r="A4452" s="15">
        <v>37</v>
      </c>
      <c r="B4452" s="8">
        <v>270</v>
      </c>
      <c r="C4452" s="8">
        <v>1638888.8889000001</v>
      </c>
      <c r="D4452" s="8">
        <v>5833.3333320000002</v>
      </c>
      <c r="E4452" s="2">
        <v>1560</v>
      </c>
      <c r="F4452" s="2">
        <v>18196.732421875</v>
      </c>
      <c r="G4452" s="2">
        <v>707.16418457031295</v>
      </c>
      <c r="H4452" s="1">
        <v>18315.965500031751</v>
      </c>
      <c r="I4452" s="1">
        <v>720.27272918509095</v>
      </c>
      <c r="J4452" s="1">
        <f t="shared" si="425"/>
        <v>0.65524444385089708</v>
      </c>
      <c r="K4452" s="1">
        <f t="shared" si="426"/>
        <v>1.8536776749720449</v>
      </c>
      <c r="L4452" s="26"/>
      <c r="M4452" s="26"/>
      <c r="N4452" s="2">
        <v>2.1041336533377001E-13</v>
      </c>
      <c r="O4452" s="26"/>
      <c r="P4452" s="26"/>
      <c r="Q4452" s="26"/>
      <c r="R4452" s="26"/>
      <c r="S4452" s="26"/>
      <c r="T4452" s="26"/>
      <c r="U4452" s="26"/>
      <c r="V4452" s="26"/>
    </row>
    <row r="4453" spans="1:22" ht="14.5" x14ac:dyDescent="0.35">
      <c r="A4453" s="15">
        <v>37</v>
      </c>
      <c r="B4453" s="8">
        <v>270</v>
      </c>
      <c r="C4453" s="8">
        <v>1638888.8889000001</v>
      </c>
      <c r="D4453" s="8">
        <v>5833.3333320000002</v>
      </c>
      <c r="E4453" s="2">
        <v>1590</v>
      </c>
      <c r="F4453" s="2">
        <v>18918.837890625</v>
      </c>
      <c r="G4453" s="2">
        <v>811.12609863281295</v>
      </c>
      <c r="H4453" s="1">
        <v>17239.367701015301</v>
      </c>
      <c r="I4453" s="1">
        <v>811.56403690695697</v>
      </c>
      <c r="J4453" s="1">
        <f t="shared" si="425"/>
        <v>-8.8772375941861661</v>
      </c>
      <c r="K4453" s="1">
        <f t="shared" si="426"/>
        <v>5.3991392322621609E-2</v>
      </c>
      <c r="L4453" s="26"/>
      <c r="M4453" s="26"/>
      <c r="N4453" s="2">
        <v>5.26041206037539E-14</v>
      </c>
      <c r="O4453" s="26"/>
      <c r="P4453" s="26"/>
      <c r="Q4453" s="26"/>
      <c r="R4453" s="26"/>
      <c r="S4453" s="26"/>
      <c r="T4453" s="26"/>
      <c r="U4453" s="26"/>
      <c r="V4453" s="26"/>
    </row>
    <row r="4454" spans="1:22" ht="14.5" x14ac:dyDescent="0.35">
      <c r="A4454" s="15">
        <v>37</v>
      </c>
      <c r="B4454" s="8">
        <v>270</v>
      </c>
      <c r="C4454" s="8">
        <v>1638888.8889000001</v>
      </c>
      <c r="D4454" s="8">
        <v>5833.3333320000002</v>
      </c>
      <c r="E4454" s="2">
        <v>1620</v>
      </c>
      <c r="F4454" s="2">
        <v>15911.259765625</v>
      </c>
      <c r="G4454" s="2">
        <v>745.32269287109398</v>
      </c>
      <c r="H4454" s="1">
        <v>16275.64411711797</v>
      </c>
      <c r="I4454" s="1">
        <v>833.23602498456899</v>
      </c>
      <c r="J4454" s="1">
        <f t="shared" si="425"/>
        <v>2.2901037181241519</v>
      </c>
      <c r="K4454" s="1">
        <f t="shared" si="426"/>
        <v>11.795338174236955</v>
      </c>
      <c r="L4454" s="26"/>
      <c r="M4454" s="26"/>
      <c r="N4454" s="2">
        <v>0</v>
      </c>
      <c r="O4454" s="26"/>
      <c r="P4454" s="26"/>
      <c r="Q4454" s="26"/>
      <c r="R4454" s="26"/>
      <c r="S4454" s="26"/>
      <c r="T4454" s="26"/>
      <c r="U4454" s="26"/>
      <c r="V4454" s="26"/>
    </row>
    <row r="4455" spans="1:22" ht="14.5" x14ac:dyDescent="0.35">
      <c r="A4455" s="15">
        <v>37</v>
      </c>
      <c r="B4455" s="8">
        <v>270</v>
      </c>
      <c r="C4455" s="8">
        <v>1638888.8889000001</v>
      </c>
      <c r="D4455" s="8">
        <v>5833.3333320000002</v>
      </c>
      <c r="E4455" s="2">
        <v>1650</v>
      </c>
      <c r="F4455" s="2">
        <v>14952.232421875</v>
      </c>
      <c r="G4455" s="2">
        <v>732.76763916015602</v>
      </c>
      <c r="H4455" s="1">
        <v>15371.382250867529</v>
      </c>
      <c r="I4455" s="1">
        <v>761.41439399107594</v>
      </c>
      <c r="J4455" s="1">
        <f t="shared" si="425"/>
        <v>2.8032591867640875</v>
      </c>
      <c r="K4455" s="1">
        <f t="shared" si="426"/>
        <v>3.9093913677400804</v>
      </c>
      <c r="L4455" s="26"/>
      <c r="M4455" s="26"/>
      <c r="N4455" s="2">
        <v>1638888</v>
      </c>
      <c r="O4455" s="26"/>
      <c r="P4455" s="26"/>
      <c r="Q4455" s="26"/>
      <c r="R4455" s="26"/>
      <c r="S4455" s="26"/>
      <c r="T4455" s="26"/>
      <c r="U4455" s="26"/>
      <c r="V4455" s="26"/>
    </row>
    <row r="4456" spans="1:22" ht="14.5" x14ac:dyDescent="0.35">
      <c r="A4456" s="15">
        <v>37</v>
      </c>
      <c r="B4456" s="8">
        <v>270</v>
      </c>
      <c r="C4456" s="8">
        <v>1638888.8889000001</v>
      </c>
      <c r="D4456" s="8">
        <v>5833.3333320000002</v>
      </c>
      <c r="E4456" s="2">
        <v>1680</v>
      </c>
      <c r="F4456" s="2">
        <v>15256.697265625</v>
      </c>
      <c r="G4456" s="2">
        <v>737.80279541015602</v>
      </c>
      <c r="H4456" s="1">
        <v>15268.32270052535</v>
      </c>
      <c r="I4456" s="1">
        <v>728.47491115004311</v>
      </c>
      <c r="J4456" s="1">
        <f t="shared" si="425"/>
        <v>7.6198896117206177E-2</v>
      </c>
      <c r="K4456" s="1">
        <f t="shared" si="426"/>
        <v>-1.2642787907746262</v>
      </c>
      <c r="L4456" s="26"/>
      <c r="M4456" s="26"/>
      <c r="N4456" s="2">
        <v>1638888</v>
      </c>
      <c r="O4456" s="26"/>
      <c r="P4456" s="26"/>
      <c r="Q4456" s="26"/>
      <c r="R4456" s="26"/>
      <c r="S4456" s="26"/>
      <c r="T4456" s="26"/>
      <c r="U4456" s="26"/>
      <c r="V4456" s="26"/>
    </row>
    <row r="4457" spans="1:22" ht="14.5" x14ac:dyDescent="0.35">
      <c r="A4457" s="15">
        <v>37</v>
      </c>
      <c r="B4457" s="8">
        <v>270</v>
      </c>
      <c r="C4457" s="8">
        <v>1638888.8889000001</v>
      </c>
      <c r="D4457" s="8">
        <v>5833.3333320000002</v>
      </c>
      <c r="E4457" s="2">
        <v>1710</v>
      </c>
      <c r="F4457" s="2">
        <v>15663.5849609375</v>
      </c>
      <c r="G4457" s="2">
        <v>719.02893066406295</v>
      </c>
      <c r="H4457" s="1">
        <v>15667.3837025142</v>
      </c>
      <c r="I4457" s="1">
        <v>716.88823679112022</v>
      </c>
      <c r="J4457" s="1">
        <f t="shared" si="425"/>
        <v>2.4252057151499192E-2</v>
      </c>
      <c r="K4457" s="1">
        <f t="shared" si="426"/>
        <v>-0.29772013081110443</v>
      </c>
      <c r="L4457" s="26"/>
      <c r="M4457" s="26"/>
      <c r="N4457" s="2">
        <v>1638888</v>
      </c>
      <c r="O4457" s="26"/>
      <c r="P4457" s="26"/>
      <c r="Q4457" s="26"/>
      <c r="R4457" s="26"/>
      <c r="S4457" s="26"/>
      <c r="T4457" s="26"/>
      <c r="U4457" s="26"/>
      <c r="V4457" s="26"/>
    </row>
    <row r="4458" spans="1:22" ht="14.5" x14ac:dyDescent="0.35">
      <c r="A4458" s="15">
        <v>37</v>
      </c>
      <c r="B4458" s="8">
        <v>270</v>
      </c>
      <c r="C4458" s="8">
        <v>1638888.8889000001</v>
      </c>
      <c r="D4458" s="8">
        <v>5833.3333320000002</v>
      </c>
      <c r="E4458" s="2">
        <v>1740</v>
      </c>
      <c r="F4458" s="2">
        <v>16029.25390625</v>
      </c>
      <c r="G4458" s="2">
        <v>689.76110839843795</v>
      </c>
      <c r="H4458" s="1">
        <v>15843.291980159291</v>
      </c>
      <c r="I4458" s="1">
        <v>704.80928107177908</v>
      </c>
      <c r="J4458" s="1">
        <f t="shared" si="425"/>
        <v>-1.160140872297247</v>
      </c>
      <c r="K4458" s="1">
        <f t="shared" si="426"/>
        <v>2.1816499205473625</v>
      </c>
      <c r="L4458" s="26"/>
      <c r="M4458" s="26"/>
      <c r="N4458" s="2">
        <v>1638888</v>
      </c>
      <c r="O4458" s="26"/>
      <c r="P4458" s="26"/>
      <c r="Q4458" s="26"/>
      <c r="R4458" s="26"/>
      <c r="S4458" s="26"/>
      <c r="T4458" s="26"/>
      <c r="U4458" s="26"/>
      <c r="V4458" s="26"/>
    </row>
    <row r="4459" spans="1:22" ht="14.5" x14ac:dyDescent="0.35">
      <c r="A4459" s="15">
        <v>37</v>
      </c>
      <c r="B4459" s="8">
        <v>270</v>
      </c>
      <c r="C4459" s="8">
        <v>1638888.8889000001</v>
      </c>
      <c r="D4459" s="8">
        <v>5833.3333320000002</v>
      </c>
      <c r="E4459" s="2">
        <v>1770</v>
      </c>
      <c r="F4459" s="2">
        <v>17407.08203125</v>
      </c>
      <c r="G4459" s="2">
        <v>677.441650390625</v>
      </c>
      <c r="H4459" s="1">
        <v>16030.5430098139</v>
      </c>
      <c r="I4459" s="1">
        <v>692.542179335421</v>
      </c>
      <c r="J4459" s="1">
        <f t="shared" si="425"/>
        <v>-7.9079251707142699</v>
      </c>
      <c r="K4459" s="1">
        <f t="shared" si="426"/>
        <v>2.2290523377310447</v>
      </c>
      <c r="L4459" s="26"/>
      <c r="M4459" s="26"/>
      <c r="N4459" s="2">
        <v>1638888</v>
      </c>
      <c r="O4459" s="26"/>
      <c r="P4459" s="26"/>
      <c r="Q4459" s="26"/>
      <c r="R4459" s="26"/>
      <c r="S4459" s="26"/>
      <c r="T4459" s="26"/>
      <c r="U4459" s="26"/>
      <c r="V4459" s="26"/>
    </row>
    <row r="4460" spans="1:22" ht="14.5" x14ac:dyDescent="0.35">
      <c r="A4460" s="15">
        <v>37</v>
      </c>
      <c r="B4460" s="8">
        <v>270</v>
      </c>
      <c r="C4460" s="8">
        <v>1638888.8889000001</v>
      </c>
      <c r="D4460" s="8">
        <v>5833.3333320000002</v>
      </c>
      <c r="E4460" s="2">
        <v>1800</v>
      </c>
      <c r="F4460" s="2">
        <v>18929.994140625</v>
      </c>
      <c r="G4460" s="2">
        <v>637.11480712890602</v>
      </c>
      <c r="H4460" s="1">
        <v>17620.609683355218</v>
      </c>
      <c r="I4460" s="1">
        <v>676.7201765470337</v>
      </c>
      <c r="J4460" s="1">
        <f t="shared" si="425"/>
        <v>-6.9169828978433614</v>
      </c>
      <c r="K4460" s="1">
        <f t="shared" si="426"/>
        <v>6.2163630439865782</v>
      </c>
      <c r="L4460" s="26"/>
      <c r="M4460" s="26"/>
      <c r="N4460" s="2">
        <v>1638888</v>
      </c>
      <c r="O4460" s="26"/>
      <c r="P4460" s="26"/>
      <c r="Q4460" s="26"/>
      <c r="R4460" s="26"/>
      <c r="S4460" s="26"/>
      <c r="T4460" s="26"/>
      <c r="U4460" s="26"/>
      <c r="V4460" s="26"/>
    </row>
    <row r="4461" spans="1:22" ht="14.5" x14ac:dyDescent="0.35">
      <c r="A4461" s="15">
        <v>37</v>
      </c>
      <c r="B4461" s="8">
        <v>270</v>
      </c>
      <c r="C4461" s="8">
        <v>1638888.8889000001</v>
      </c>
      <c r="D4461" s="8">
        <v>5833.3333320000002</v>
      </c>
      <c r="E4461" s="2">
        <v>1830</v>
      </c>
      <c r="F4461" s="2">
        <v>22922.62109375</v>
      </c>
      <c r="G4461" s="2">
        <v>652.83416748046898</v>
      </c>
      <c r="H4461" s="1">
        <v>20517.863076327809</v>
      </c>
      <c r="I4461" s="1">
        <v>664.9305905162538</v>
      </c>
      <c r="J4461" s="1">
        <f t="shared" si="425"/>
        <v>-10.49076372020067</v>
      </c>
      <c r="K4461" s="1">
        <f t="shared" si="426"/>
        <v>1.8529089986924918</v>
      </c>
      <c r="L4461" s="26"/>
      <c r="M4461" s="26"/>
      <c r="N4461" s="2">
        <v>1638888</v>
      </c>
      <c r="O4461" s="26"/>
      <c r="P4461" s="26"/>
      <c r="Q4461" s="26"/>
      <c r="R4461" s="26"/>
      <c r="S4461" s="26"/>
      <c r="T4461" s="26"/>
      <c r="U4461" s="26"/>
      <c r="V4461" s="26"/>
    </row>
    <row r="4462" spans="1:22" ht="14.5" x14ac:dyDescent="0.35">
      <c r="A4462" s="15">
        <v>37</v>
      </c>
      <c r="B4462" s="8">
        <v>270</v>
      </c>
      <c r="C4462" s="8">
        <v>1638888.8889000001</v>
      </c>
      <c r="D4462" s="8">
        <v>5833.3333320000002</v>
      </c>
      <c r="E4462" s="2">
        <v>1860</v>
      </c>
      <c r="F4462" s="2">
        <v>26244.51953125</v>
      </c>
      <c r="G4462" s="2">
        <v>655.302734375</v>
      </c>
      <c r="H4462" s="1">
        <v>24095.198840563571</v>
      </c>
      <c r="I4462" s="1">
        <v>655.62442047119396</v>
      </c>
      <c r="J4462" s="1">
        <f t="shared" si="425"/>
        <v>-8.1895981678276843</v>
      </c>
      <c r="K4462" s="1">
        <f t="shared" si="426"/>
        <v>4.9089692339032882E-2</v>
      </c>
      <c r="L4462" s="26"/>
      <c r="M4462" s="26"/>
      <c r="N4462" s="2">
        <v>1638888</v>
      </c>
      <c r="O4462" s="26"/>
      <c r="P4462" s="26"/>
      <c r="Q4462" s="26"/>
      <c r="R4462" s="26"/>
      <c r="S4462" s="26"/>
      <c r="T4462" s="26"/>
      <c r="U4462" s="26"/>
      <c r="V4462" s="26"/>
    </row>
    <row r="4463" spans="1:22" ht="14.5" x14ac:dyDescent="0.35">
      <c r="A4463" s="15">
        <v>37</v>
      </c>
      <c r="B4463" s="8">
        <v>270</v>
      </c>
      <c r="C4463" s="8">
        <v>1638888.8889000001</v>
      </c>
      <c r="D4463" s="8">
        <v>5833.3333320000002</v>
      </c>
      <c r="E4463" s="2">
        <v>1890</v>
      </c>
      <c r="F4463" s="2">
        <v>28526.62890625</v>
      </c>
      <c r="G4463" s="2">
        <v>644.00634765625</v>
      </c>
      <c r="H4463" s="1">
        <v>26739.383905922241</v>
      </c>
      <c r="I4463" s="1">
        <v>647.19063131648841</v>
      </c>
      <c r="J4463" s="1">
        <f t="shared" si="425"/>
        <v>-6.2651812318986808</v>
      </c>
      <c r="K4463" s="1">
        <f t="shared" si="426"/>
        <v>0.49444911091747124</v>
      </c>
      <c r="L4463" s="26"/>
      <c r="M4463" s="26"/>
      <c r="N4463" s="2">
        <v>1638888</v>
      </c>
      <c r="O4463" s="26"/>
      <c r="P4463" s="26"/>
      <c r="Q4463" s="26"/>
      <c r="R4463" s="26"/>
      <c r="S4463" s="26"/>
      <c r="T4463" s="26"/>
      <c r="U4463" s="26"/>
      <c r="V4463" s="26"/>
    </row>
    <row r="4464" spans="1:22" ht="14.5" x14ac:dyDescent="0.35">
      <c r="A4464" s="15">
        <v>37</v>
      </c>
      <c r="B4464" s="8">
        <v>270</v>
      </c>
      <c r="C4464" s="8">
        <v>1638888.8889000001</v>
      </c>
      <c r="D4464" s="8">
        <v>5833.3333320000002</v>
      </c>
      <c r="E4464" s="2">
        <v>1920</v>
      </c>
      <c r="F4464" s="2">
        <v>30005.9296875</v>
      </c>
      <c r="G4464" s="2">
        <v>575.87268066406295</v>
      </c>
      <c r="H4464" s="1">
        <v>27926.882218079401</v>
      </c>
      <c r="I4464" s="1">
        <v>598.36506831700831</v>
      </c>
      <c r="J4464" s="1">
        <f t="shared" si="425"/>
        <v>-6.9287887130079397</v>
      </c>
      <c r="K4464" s="1">
        <f t="shared" si="426"/>
        <v>3.9057917501848567</v>
      </c>
      <c r="L4464" s="26"/>
      <c r="M4464" s="26"/>
      <c r="N4464" s="2">
        <v>6.8385313416793199E-14</v>
      </c>
      <c r="O4464" s="26"/>
      <c r="P4464" s="26"/>
      <c r="Q4464" s="26"/>
      <c r="R4464" s="26"/>
      <c r="S4464" s="26"/>
      <c r="T4464" s="26"/>
      <c r="U4464" s="26"/>
      <c r="V4464" s="26"/>
    </row>
    <row r="4465" spans="1:22" ht="14.5" x14ac:dyDescent="0.35">
      <c r="A4465" s="15">
        <v>37</v>
      </c>
      <c r="B4465" s="8">
        <v>270</v>
      </c>
      <c r="C4465" s="8">
        <v>1638888.8889000001</v>
      </c>
      <c r="D4465" s="8">
        <v>5833.3333320000002</v>
      </c>
      <c r="E4465" s="2">
        <v>1950</v>
      </c>
      <c r="F4465" s="2">
        <v>30678.76171875</v>
      </c>
      <c r="G4465" s="2">
        <v>556.2607421875</v>
      </c>
      <c r="H4465" s="1">
        <v>28431.427657318989</v>
      </c>
      <c r="I4465" s="1">
        <v>567.78242543938859</v>
      </c>
      <c r="J4465" s="1">
        <f t="shared" si="425"/>
        <v>-7.3253740878905917</v>
      </c>
      <c r="K4465" s="1">
        <f t="shared" si="426"/>
        <v>2.0712738430146036</v>
      </c>
      <c r="L4465" s="26"/>
      <c r="M4465" s="26"/>
      <c r="N4465" s="2">
        <v>1.2624860737994E-13</v>
      </c>
      <c r="O4465" s="26"/>
      <c r="P4465" s="26"/>
      <c r="Q4465" s="26"/>
      <c r="R4465" s="26"/>
      <c r="S4465" s="26"/>
      <c r="T4465" s="26"/>
      <c r="U4465" s="26"/>
      <c r="V4465" s="26"/>
    </row>
    <row r="4466" spans="1:22" ht="14.5" x14ac:dyDescent="0.35">
      <c r="A4466" s="15">
        <v>37</v>
      </c>
      <c r="B4466" s="8">
        <v>270</v>
      </c>
      <c r="C4466" s="8">
        <v>1638888.8889000001</v>
      </c>
      <c r="D4466" s="8">
        <v>5833.3333320000002</v>
      </c>
      <c r="E4466" s="2">
        <v>1980</v>
      </c>
      <c r="F4466" s="2">
        <v>30330.24609375</v>
      </c>
      <c r="G4466" s="2">
        <v>536.53942871093795</v>
      </c>
      <c r="H4466" s="1">
        <v>28466.261733346259</v>
      </c>
      <c r="I4466" s="1">
        <v>550.67868951829212</v>
      </c>
      <c r="J4466" s="1">
        <f t="shared" si="425"/>
        <v>-6.1456288704094728</v>
      </c>
      <c r="K4466" s="1">
        <f t="shared" si="426"/>
        <v>2.6352696653299876</v>
      </c>
      <c r="L4466" s="26"/>
      <c r="M4466" s="26"/>
      <c r="N4466" s="2">
        <v>0</v>
      </c>
      <c r="O4466" s="26"/>
      <c r="P4466" s="26"/>
      <c r="Q4466" s="26"/>
      <c r="R4466" s="26"/>
      <c r="S4466" s="26"/>
      <c r="T4466" s="26"/>
      <c r="U4466" s="26"/>
      <c r="V4466" s="26"/>
    </row>
    <row r="4467" spans="1:22" ht="14.5" x14ac:dyDescent="0.35">
      <c r="A4467" s="15">
        <v>37</v>
      </c>
      <c r="B4467" s="8">
        <v>270</v>
      </c>
      <c r="C4467" s="8">
        <v>1638888.8889000001</v>
      </c>
      <c r="D4467" s="8">
        <v>5833.3333320000002</v>
      </c>
      <c r="E4467" s="2">
        <v>2010</v>
      </c>
      <c r="F4467" s="2">
        <v>28666.716796875</v>
      </c>
      <c r="G4467" s="2">
        <v>517.82421875</v>
      </c>
      <c r="H4467" s="1">
        <v>28178.036259014349</v>
      </c>
      <c r="I4467" s="1">
        <v>541.69652808792739</v>
      </c>
      <c r="J4467" s="1">
        <f t="shared" si="425"/>
        <v>-1.704696569625731</v>
      </c>
      <c r="K4467" s="1">
        <f t="shared" si="426"/>
        <v>4.6101183516587669</v>
      </c>
      <c r="L4467" s="26"/>
      <c r="M4467" s="26"/>
      <c r="N4467" s="2">
        <v>1.05217644967288E-14</v>
      </c>
      <c r="O4467" s="26"/>
      <c r="P4467" s="26"/>
      <c r="Q4467" s="26"/>
      <c r="R4467" s="26"/>
      <c r="S4467" s="26"/>
      <c r="T4467" s="26"/>
      <c r="U4467" s="26"/>
      <c r="V4467" s="26"/>
    </row>
    <row r="4468" spans="1:22" ht="14.5" x14ac:dyDescent="0.35">
      <c r="A4468" s="15">
        <v>37</v>
      </c>
      <c r="B4468" s="8">
        <v>270</v>
      </c>
      <c r="C4468" s="8">
        <v>1638888.8889000001</v>
      </c>
      <c r="D4468" s="8">
        <v>5833.3333320000002</v>
      </c>
      <c r="E4468" s="2">
        <v>2040</v>
      </c>
      <c r="F4468" s="2">
        <v>27179.427734375</v>
      </c>
      <c r="G4468" s="2">
        <v>510.80245971679699</v>
      </c>
      <c r="H4468" s="1">
        <v>27667.625415682749</v>
      </c>
      <c r="I4468" s="1">
        <v>538.81425369002181</v>
      </c>
      <c r="J4468" s="1">
        <f t="shared" si="425"/>
        <v>1.7962029446642995</v>
      </c>
      <c r="K4468" s="1">
        <f t="shared" si="426"/>
        <v>5.4838800088698356</v>
      </c>
      <c r="L4468" s="26"/>
      <c r="M4468" s="26"/>
      <c r="N4468" s="2">
        <v>0</v>
      </c>
      <c r="O4468" s="26"/>
      <c r="P4468" s="26"/>
      <c r="Q4468" s="26"/>
      <c r="R4468" s="26"/>
      <c r="S4468" s="26"/>
      <c r="T4468" s="26"/>
      <c r="U4468" s="26"/>
      <c r="V4468" s="26"/>
    </row>
    <row r="4469" spans="1:22" ht="14.5" x14ac:dyDescent="0.35">
      <c r="A4469" s="15">
        <v>37</v>
      </c>
      <c r="B4469" s="8">
        <v>270</v>
      </c>
      <c r="C4469" s="8">
        <v>1638888.8889000001</v>
      </c>
      <c r="D4469" s="8">
        <v>5833.3333320000002</v>
      </c>
      <c r="E4469" s="2">
        <v>2070</v>
      </c>
      <c r="F4469" s="2">
        <v>25194.2890625</v>
      </c>
      <c r="G4469" s="2">
        <v>525.76696777343795</v>
      </c>
      <c r="H4469" s="1">
        <v>25690.692730363491</v>
      </c>
      <c r="I4469" s="1">
        <v>540.57963166805405</v>
      </c>
      <c r="J4469" s="1">
        <f t="shared" si="425"/>
        <v>1.9703023436464198</v>
      </c>
      <c r="K4469" s="1">
        <f t="shared" si="426"/>
        <v>2.8173439570283398</v>
      </c>
      <c r="L4469" s="26"/>
      <c r="M4469" s="26"/>
      <c r="N4469" s="2">
        <v>0</v>
      </c>
      <c r="O4469" s="26"/>
      <c r="P4469" s="26"/>
      <c r="Q4469" s="26"/>
      <c r="R4469" s="26"/>
      <c r="S4469" s="26"/>
      <c r="T4469" s="26"/>
      <c r="U4469" s="26"/>
      <c r="V4469" s="26"/>
    </row>
    <row r="4470" spans="1:22" ht="14.5" x14ac:dyDescent="0.35">
      <c r="A4470" s="15">
        <v>37</v>
      </c>
      <c r="B4470" s="8">
        <v>270</v>
      </c>
      <c r="C4470" s="8">
        <v>1638888.8889000001</v>
      </c>
      <c r="D4470" s="8">
        <v>5833.3333320000002</v>
      </c>
      <c r="E4470" s="2">
        <v>2100</v>
      </c>
      <c r="F4470" s="2">
        <v>23667.84375</v>
      </c>
      <c r="G4470" s="2">
        <v>537.87164306640602</v>
      </c>
      <c r="H4470" s="1">
        <v>24111.330094362671</v>
      </c>
      <c r="I4470" s="1">
        <v>548.29677580137741</v>
      </c>
      <c r="J4470" s="1">
        <f t="shared" si="425"/>
        <v>1.8737927672970671</v>
      </c>
      <c r="K4470" s="1">
        <f t="shared" si="426"/>
        <v>1.9382194375479076</v>
      </c>
      <c r="L4470" s="26"/>
      <c r="M4470" s="26"/>
      <c r="N4470" s="2">
        <v>2.4197522241128901E-13</v>
      </c>
      <c r="O4470" s="26"/>
      <c r="P4470" s="26"/>
      <c r="Q4470" s="26"/>
      <c r="R4470" s="26"/>
      <c r="S4470" s="26"/>
      <c r="T4470" s="26"/>
      <c r="U4470" s="26"/>
      <c r="V4470" s="26"/>
    </row>
    <row r="4471" spans="1:22" ht="14.5" x14ac:dyDescent="0.35">
      <c r="A4471" s="15">
        <v>37</v>
      </c>
      <c r="B4471" s="8">
        <v>270</v>
      </c>
      <c r="C4471" s="8">
        <v>1638888.8889000001</v>
      </c>
      <c r="D4471" s="8">
        <v>5833.3333320000002</v>
      </c>
      <c r="E4471" s="2">
        <v>2130</v>
      </c>
      <c r="F4471" s="2">
        <v>22681.595703125</v>
      </c>
      <c r="G4471" s="2">
        <v>539.72509765625</v>
      </c>
      <c r="H4471" s="1">
        <v>22775.77071271868</v>
      </c>
      <c r="I4471" s="1">
        <v>558.93677666697795</v>
      </c>
      <c r="J4471" s="1">
        <f t="shared" si="425"/>
        <v>0.41520451570656158</v>
      </c>
      <c r="K4471" s="1">
        <f t="shared" si="426"/>
        <v>3.5595304154197094</v>
      </c>
      <c r="L4471" s="26"/>
      <c r="M4471" s="26"/>
      <c r="N4471" s="2">
        <v>1.2624844474961501E-13</v>
      </c>
      <c r="O4471" s="26"/>
      <c r="P4471" s="26"/>
      <c r="Q4471" s="26"/>
      <c r="R4471" s="26"/>
      <c r="S4471" s="26"/>
      <c r="T4471" s="26"/>
      <c r="U4471" s="26"/>
      <c r="V4471" s="26"/>
    </row>
    <row r="4472" spans="1:22" ht="14.5" x14ac:dyDescent="0.35">
      <c r="A4472" s="15">
        <v>37</v>
      </c>
      <c r="B4472" s="8">
        <v>270</v>
      </c>
      <c r="C4472" s="8">
        <v>1638888.8889000001</v>
      </c>
      <c r="D4472" s="8">
        <v>5833.3333320000002</v>
      </c>
      <c r="E4472" s="2">
        <v>2160</v>
      </c>
      <c r="F4472" s="2">
        <v>22070.951171875</v>
      </c>
      <c r="G4472" s="2">
        <v>542.67724609375</v>
      </c>
      <c r="H4472" s="1">
        <v>21571.37060459776</v>
      </c>
      <c r="I4472" s="1">
        <v>566.41293416942324</v>
      </c>
      <c r="J4472" s="1">
        <f t="shared" si="425"/>
        <v>-2.263520785247604</v>
      </c>
      <c r="K4472" s="1">
        <f t="shared" si="426"/>
        <v>4.3738130254263119</v>
      </c>
      <c r="L4472" s="26"/>
      <c r="M4472" s="26"/>
      <c r="N4472" s="2">
        <v>0</v>
      </c>
      <c r="O4472" s="26"/>
      <c r="P4472" s="26"/>
      <c r="Q4472" s="26"/>
      <c r="R4472" s="26"/>
      <c r="S4472" s="26"/>
      <c r="T4472" s="26"/>
      <c r="U4472" s="26"/>
      <c r="V4472" s="26"/>
    </row>
    <row r="4473" spans="1:22" ht="14.5" x14ac:dyDescent="0.35">
      <c r="A4473" s="15">
        <v>37</v>
      </c>
      <c r="B4473" s="8">
        <v>270</v>
      </c>
      <c r="C4473" s="8">
        <v>1638888.8889000001</v>
      </c>
      <c r="D4473" s="8">
        <v>5833.3333320000002</v>
      </c>
      <c r="E4473" s="2">
        <v>2190</v>
      </c>
      <c r="F4473" s="2">
        <v>21805.73046875</v>
      </c>
      <c r="G4473" s="2">
        <v>539.55407714843795</v>
      </c>
      <c r="H4473" s="1">
        <v>20386.195059303249</v>
      </c>
      <c r="I4473" s="1">
        <v>537.60086975204342</v>
      </c>
      <c r="J4473" s="1">
        <f t="shared" si="425"/>
        <v>-6.5099190851739683</v>
      </c>
      <c r="K4473" s="1">
        <f t="shared" si="426"/>
        <v>-0.36200401018509604</v>
      </c>
      <c r="L4473" s="26"/>
      <c r="M4473" s="26"/>
      <c r="N4473" s="2">
        <v>1638888</v>
      </c>
      <c r="O4473" s="26"/>
      <c r="P4473" s="26"/>
      <c r="Q4473" s="26"/>
      <c r="R4473" s="26"/>
      <c r="S4473" s="26"/>
      <c r="T4473" s="26"/>
      <c r="U4473" s="26"/>
      <c r="V4473" s="26"/>
    </row>
    <row r="4474" spans="1:22" ht="14.5" x14ac:dyDescent="0.35">
      <c r="A4474" s="15">
        <v>37</v>
      </c>
      <c r="B4474" s="8">
        <v>270</v>
      </c>
      <c r="C4474" s="8">
        <v>1638888.8889000001</v>
      </c>
      <c r="D4474" s="8">
        <v>5833.3333320000002</v>
      </c>
      <c r="E4474" s="2">
        <v>2220</v>
      </c>
      <c r="F4474" s="2">
        <v>21324.60546875</v>
      </c>
      <c r="G4474" s="2">
        <v>537.52789306640602</v>
      </c>
      <c r="H4474" s="1">
        <v>20759.99341865968</v>
      </c>
      <c r="I4474" s="1">
        <v>520.23664539178969</v>
      </c>
      <c r="J4474" s="1">
        <f t="shared" si="425"/>
        <v>-2.6477022091579925</v>
      </c>
      <c r="K4474" s="1">
        <f t="shared" si="426"/>
        <v>-3.2168093782028486</v>
      </c>
      <c r="L4474" s="26"/>
      <c r="M4474" s="26"/>
      <c r="N4474" s="2">
        <v>1638888</v>
      </c>
      <c r="O4474" s="26"/>
      <c r="P4474" s="26"/>
      <c r="Q4474" s="26"/>
      <c r="R4474" s="26"/>
      <c r="S4474" s="26"/>
      <c r="T4474" s="26"/>
      <c r="U4474" s="26"/>
      <c r="V4474" s="26"/>
    </row>
    <row r="4475" spans="1:22" ht="14.5" x14ac:dyDescent="0.35">
      <c r="A4475" s="15">
        <v>37</v>
      </c>
      <c r="B4475" s="8">
        <v>270</v>
      </c>
      <c r="C4475" s="8">
        <v>1638888.8889000001</v>
      </c>
      <c r="D4475" s="8">
        <v>5833.3333320000002</v>
      </c>
      <c r="E4475" s="2">
        <v>2250</v>
      </c>
      <c r="F4475" s="2">
        <v>20972.947265625</v>
      </c>
      <c r="G4475" s="2">
        <v>512.845458984375</v>
      </c>
      <c r="H4475" s="1">
        <v>21467.90628752812</v>
      </c>
      <c r="I4475" s="1">
        <v>505.36507715975017</v>
      </c>
      <c r="J4475" s="1">
        <f t="shared" si="425"/>
        <v>2.3599879198397908</v>
      </c>
      <c r="K4475" s="1">
        <f t="shared" si="426"/>
        <v>-1.458603502005998</v>
      </c>
      <c r="L4475" s="26"/>
      <c r="M4475" s="26"/>
      <c r="N4475" s="2">
        <v>1638888</v>
      </c>
      <c r="O4475" s="26"/>
      <c r="P4475" s="26"/>
      <c r="Q4475" s="26"/>
      <c r="R4475" s="26"/>
      <c r="S4475" s="26"/>
      <c r="T4475" s="26"/>
      <c r="U4475" s="26"/>
      <c r="V4475" s="26"/>
    </row>
    <row r="4476" spans="1:22" ht="14.5" x14ac:dyDescent="0.35">
      <c r="A4476" s="15">
        <v>37</v>
      </c>
      <c r="B4476" s="8">
        <v>270</v>
      </c>
      <c r="C4476" s="8">
        <v>1638888.8889000001</v>
      </c>
      <c r="D4476" s="8">
        <v>5833.3333320000002</v>
      </c>
      <c r="E4476" s="2">
        <v>2280</v>
      </c>
      <c r="F4476" s="2">
        <v>21638.296875</v>
      </c>
      <c r="G4476" s="2">
        <v>499.68612670898398</v>
      </c>
      <c r="H4476" s="1">
        <v>22510.40713157603</v>
      </c>
      <c r="I4476" s="1">
        <v>491.48633670062719</v>
      </c>
      <c r="J4476" s="1">
        <f t="shared" si="425"/>
        <v>4.0304015681734668</v>
      </c>
      <c r="K4476" s="1">
        <f t="shared" si="426"/>
        <v>-1.640988126358834</v>
      </c>
      <c r="L4476" s="26"/>
      <c r="M4476" s="26"/>
      <c r="N4476" s="2">
        <v>1638888</v>
      </c>
      <c r="O4476" s="26"/>
      <c r="P4476" s="26"/>
      <c r="Q4476" s="26"/>
      <c r="R4476" s="26"/>
      <c r="S4476" s="26"/>
      <c r="T4476" s="26"/>
      <c r="U4476" s="26"/>
      <c r="V4476" s="26"/>
    </row>
    <row r="4477" spans="1:22" ht="14.5" x14ac:dyDescent="0.35">
      <c r="A4477" s="15">
        <v>37</v>
      </c>
      <c r="B4477" s="8">
        <v>270</v>
      </c>
      <c r="C4477" s="8">
        <v>1638888.8889000001</v>
      </c>
      <c r="D4477" s="8">
        <v>5833.3333320000002</v>
      </c>
      <c r="E4477" s="2">
        <v>2310</v>
      </c>
      <c r="F4477" s="2">
        <v>23615.76953125</v>
      </c>
      <c r="G4477" s="2">
        <v>493.42401123046898</v>
      </c>
      <c r="H4477" s="1">
        <v>24015.89055617421</v>
      </c>
      <c r="I4477" s="1">
        <v>478.06551727304958</v>
      </c>
      <c r="J4477" s="1">
        <f t="shared" si="425"/>
        <v>1.6942959423564108</v>
      </c>
      <c r="K4477" s="1">
        <f t="shared" si="426"/>
        <v>-3.1126361117123946</v>
      </c>
      <c r="L4477" s="26"/>
      <c r="M4477" s="26"/>
      <c r="N4477" s="2">
        <v>1638888</v>
      </c>
      <c r="O4477" s="26"/>
      <c r="P4477" s="26"/>
      <c r="Q4477" s="26"/>
      <c r="R4477" s="26"/>
      <c r="S4477" s="26"/>
      <c r="T4477" s="26"/>
      <c r="U4477" s="26"/>
      <c r="V4477" s="26"/>
    </row>
    <row r="4478" spans="1:22" ht="14.5" x14ac:dyDescent="0.35">
      <c r="A4478" s="15">
        <v>37</v>
      </c>
      <c r="B4478" s="8">
        <v>270</v>
      </c>
      <c r="C4478" s="8">
        <v>1638888.8889000001</v>
      </c>
      <c r="D4478" s="8">
        <v>5833.3333320000002</v>
      </c>
      <c r="E4478" s="2">
        <v>2340</v>
      </c>
      <c r="F4478" s="2">
        <v>25734.873046875</v>
      </c>
      <c r="G4478" s="2">
        <v>463.84573364257801</v>
      </c>
      <c r="H4478" s="1">
        <v>26167.68618121395</v>
      </c>
      <c r="I4478" s="1">
        <v>464.3901528145521</v>
      </c>
      <c r="J4478" s="1">
        <f t="shared" si="425"/>
        <v>1.6818156963533466</v>
      </c>
      <c r="K4478" s="1">
        <f t="shared" si="426"/>
        <v>0.11737074041810486</v>
      </c>
      <c r="L4478" s="26"/>
      <c r="M4478" s="26"/>
      <c r="N4478" s="2">
        <v>1638888</v>
      </c>
      <c r="O4478" s="26"/>
      <c r="P4478" s="26"/>
      <c r="Q4478" s="26"/>
      <c r="R4478" s="26"/>
      <c r="S4478" s="26"/>
      <c r="T4478" s="26"/>
      <c r="U4478" s="26"/>
      <c r="V4478" s="26"/>
    </row>
    <row r="4479" spans="1:22" ht="14.5" x14ac:dyDescent="0.35">
      <c r="A4479" s="15">
        <v>37</v>
      </c>
      <c r="B4479" s="8">
        <v>270</v>
      </c>
      <c r="C4479" s="8">
        <v>1638888.8889000001</v>
      </c>
      <c r="D4479" s="8">
        <v>5833.3333320000002</v>
      </c>
      <c r="E4479" s="2">
        <v>2370</v>
      </c>
      <c r="F4479" s="2">
        <v>27897.970703125</v>
      </c>
      <c r="G4479" s="2">
        <v>452.18472290039102</v>
      </c>
      <c r="H4479" s="1">
        <v>28603.646616214221</v>
      </c>
      <c r="I4479" s="1">
        <v>451.18742860956303</v>
      </c>
      <c r="J4479" s="1">
        <f t="shared" si="425"/>
        <v>2.5294883294510524</v>
      </c>
      <c r="K4479" s="1">
        <f t="shared" si="426"/>
        <v>-0.22055019559952768</v>
      </c>
      <c r="L4479" s="26"/>
      <c r="M4479" s="26"/>
      <c r="N4479" s="2">
        <v>1638888</v>
      </c>
      <c r="O4479" s="26"/>
      <c r="P4479" s="26"/>
      <c r="Q4479" s="26"/>
      <c r="R4479" s="26"/>
      <c r="S4479" s="26"/>
      <c r="T4479" s="26"/>
      <c r="U4479" s="26"/>
      <c r="V4479" s="26"/>
    </row>
    <row r="4480" spans="1:22" ht="14.5" x14ac:dyDescent="0.35">
      <c r="A4480" s="15">
        <v>37</v>
      </c>
      <c r="B4480" s="8">
        <v>270</v>
      </c>
      <c r="C4480" s="8">
        <v>1638888.8889000001</v>
      </c>
      <c r="D4480" s="8">
        <v>5833.3333320000002</v>
      </c>
      <c r="E4480" s="2">
        <v>2400</v>
      </c>
      <c r="F4480" s="2">
        <v>31002.1015625</v>
      </c>
      <c r="G4480" s="2">
        <v>438.82861328125</v>
      </c>
      <c r="H4480" s="1">
        <v>30784.823106829121</v>
      </c>
      <c r="I4480" s="1">
        <v>441.93414561124109</v>
      </c>
      <c r="J4480" s="1">
        <f t="shared" si="425"/>
        <v>-0.70085073178941637</v>
      </c>
      <c r="K4480" s="1">
        <f t="shared" si="426"/>
        <v>0.7076868362730766</v>
      </c>
      <c r="L4480" s="26"/>
      <c r="M4480" s="26"/>
      <c r="N4480" s="2">
        <v>1638888</v>
      </c>
      <c r="O4480" s="26"/>
      <c r="P4480" s="26"/>
      <c r="Q4480" s="26"/>
      <c r="R4480" s="26"/>
      <c r="S4480" s="26"/>
      <c r="T4480" s="26"/>
      <c r="U4480" s="26"/>
      <c r="V4480" s="26"/>
    </row>
    <row r="4481" spans="1:22" ht="14.5" x14ac:dyDescent="0.35">
      <c r="A4481" s="15">
        <v>37</v>
      </c>
      <c r="B4481" s="8">
        <v>270</v>
      </c>
      <c r="C4481" s="8">
        <v>1638888.8889000001</v>
      </c>
      <c r="D4481" s="8">
        <v>5833.3333320000002</v>
      </c>
      <c r="E4481" s="2">
        <v>2430</v>
      </c>
      <c r="F4481" s="2">
        <v>32698.19140625</v>
      </c>
      <c r="G4481" s="2">
        <v>446.59024047851602</v>
      </c>
      <c r="H4481" s="1">
        <v>32751.023903686259</v>
      </c>
      <c r="I4481" s="1">
        <v>434.99294128304388</v>
      </c>
      <c r="J4481" s="1">
        <f t="shared" si="425"/>
        <v>0.16157620701357828</v>
      </c>
      <c r="K4481" s="1">
        <f t="shared" si="426"/>
        <v>-2.596854598310474</v>
      </c>
      <c r="L4481" s="26"/>
      <c r="M4481" s="26"/>
      <c r="N4481" s="2">
        <v>1638888</v>
      </c>
      <c r="O4481" s="26"/>
      <c r="P4481" s="26"/>
      <c r="Q4481" s="26"/>
      <c r="R4481" s="26"/>
      <c r="S4481" s="26"/>
      <c r="T4481" s="26"/>
      <c r="U4481" s="26"/>
      <c r="V4481" s="26"/>
    </row>
    <row r="4482" spans="1:22" ht="14.5" x14ac:dyDescent="0.35">
      <c r="A4482" s="15">
        <v>37</v>
      </c>
      <c r="B4482" s="8">
        <v>270</v>
      </c>
      <c r="C4482" s="8">
        <v>1638888.8889000001</v>
      </c>
      <c r="D4482" s="8">
        <v>5833.3333320000002</v>
      </c>
      <c r="E4482" s="2">
        <v>2460</v>
      </c>
      <c r="F4482" s="2">
        <v>33088.76953125</v>
      </c>
      <c r="G4482" s="2">
        <v>424.85345458984398</v>
      </c>
      <c r="H4482" s="1">
        <v>33479.711703350993</v>
      </c>
      <c r="I4482" s="1">
        <v>429.4268001700346</v>
      </c>
      <c r="J4482" s="1">
        <f t="shared" si="425"/>
        <v>1.1814950439053826</v>
      </c>
      <c r="K4482" s="1">
        <f t="shared" si="426"/>
        <v>1.0764524875067225</v>
      </c>
      <c r="L4482" s="26"/>
      <c r="M4482" s="26"/>
      <c r="N4482" s="2">
        <v>0</v>
      </c>
      <c r="O4482" s="26"/>
      <c r="P4482" s="26"/>
      <c r="Q4482" s="26"/>
      <c r="R4482" s="26"/>
      <c r="S4482" s="26"/>
      <c r="T4482" s="26"/>
      <c r="U4482" s="26"/>
      <c r="V4482" s="26"/>
    </row>
    <row r="4483" spans="1:22" ht="14.5" x14ac:dyDescent="0.35">
      <c r="A4483" s="15">
        <v>37</v>
      </c>
      <c r="B4483" s="8">
        <v>270</v>
      </c>
      <c r="C4483" s="8">
        <v>1638888.8889000001</v>
      </c>
      <c r="D4483" s="8">
        <v>5833.3333320000002</v>
      </c>
      <c r="E4483" s="2">
        <v>2490</v>
      </c>
      <c r="F4483" s="2">
        <v>34187.19921875</v>
      </c>
      <c r="G4483" s="2">
        <v>430.26324462890602</v>
      </c>
      <c r="H4483" s="1">
        <v>34369.210724417651</v>
      </c>
      <c r="I4483" s="1">
        <v>415.2505178360239</v>
      </c>
      <c r="J4483" s="1">
        <f t="shared" si="425"/>
        <v>0.53239665672239977</v>
      </c>
      <c r="K4483" s="1">
        <f t="shared" si="426"/>
        <v>-3.4891957377931075</v>
      </c>
      <c r="L4483" s="26"/>
      <c r="M4483" s="26"/>
      <c r="N4483" s="2">
        <v>0</v>
      </c>
      <c r="O4483" s="26"/>
      <c r="P4483" s="26"/>
      <c r="Q4483" s="26"/>
      <c r="R4483" s="26"/>
      <c r="S4483" s="26"/>
      <c r="T4483" s="26"/>
      <c r="U4483" s="26"/>
      <c r="V4483" s="26"/>
    </row>
    <row r="4484" spans="1:22" ht="14.5" x14ac:dyDescent="0.35">
      <c r="A4484" s="15">
        <v>37</v>
      </c>
      <c r="B4484" s="8">
        <v>270</v>
      </c>
      <c r="C4484" s="8">
        <v>1638888.8889000001</v>
      </c>
      <c r="D4484" s="8">
        <v>5833.3333320000002</v>
      </c>
      <c r="E4484" s="2">
        <v>2520</v>
      </c>
      <c r="F4484" s="2">
        <v>34471.81640625</v>
      </c>
      <c r="G4484" s="2">
        <v>417.27322387695301</v>
      </c>
      <c r="H4484" s="1">
        <v>35342.351633276892</v>
      </c>
      <c r="I4484" s="1">
        <v>400.1073172743819</v>
      </c>
      <c r="J4484" s="1">
        <f t="shared" si="425"/>
        <v>2.5253535142089514</v>
      </c>
      <c r="K4484" s="1">
        <f t="shared" si="426"/>
        <v>-4.1138289303780144</v>
      </c>
      <c r="L4484" s="26"/>
      <c r="M4484" s="26"/>
      <c r="N4484" s="2">
        <v>0</v>
      </c>
      <c r="O4484" s="26"/>
      <c r="P4484" s="26"/>
      <c r="Q4484" s="26"/>
      <c r="R4484" s="26"/>
      <c r="S4484" s="26"/>
      <c r="T4484" s="26"/>
      <c r="U4484" s="26"/>
      <c r="V4484" s="26"/>
    </row>
    <row r="4485" spans="1:22" ht="14.5" x14ac:dyDescent="0.35">
      <c r="A4485" s="15">
        <v>37</v>
      </c>
      <c r="B4485" s="8">
        <v>270</v>
      </c>
      <c r="C4485" s="8">
        <v>1638888.8889000001</v>
      </c>
      <c r="D4485" s="8">
        <v>5833.3333320000002</v>
      </c>
      <c r="E4485" s="2">
        <v>2550</v>
      </c>
      <c r="F4485" s="2">
        <v>34102.1484375</v>
      </c>
      <c r="G4485" s="2">
        <v>387.75628662109398</v>
      </c>
      <c r="H4485" s="1">
        <v>35257.339480140887</v>
      </c>
      <c r="I4485" s="1">
        <v>383.47654663693191</v>
      </c>
      <c r="J4485" s="1">
        <f t="shared" si="425"/>
        <v>3.3874435939367253</v>
      </c>
      <c r="K4485" s="1">
        <f t="shared" si="426"/>
        <v>-1.1037190451393304</v>
      </c>
      <c r="L4485" s="26"/>
      <c r="M4485" s="26"/>
      <c r="N4485" s="2">
        <v>7.3645455781878197E-14</v>
      </c>
      <c r="O4485" s="26"/>
      <c r="P4485" s="26"/>
      <c r="Q4485" s="26"/>
      <c r="R4485" s="26"/>
      <c r="S4485" s="26"/>
      <c r="T4485" s="26"/>
      <c r="U4485" s="26"/>
      <c r="V4485" s="26"/>
    </row>
    <row r="4486" spans="1:22" ht="14.5" x14ac:dyDescent="0.35">
      <c r="A4486" s="15">
        <v>37</v>
      </c>
      <c r="B4486" s="8">
        <v>270</v>
      </c>
      <c r="C4486" s="8">
        <v>1638888.8889000001</v>
      </c>
      <c r="D4486" s="8">
        <v>5833.3333320000002</v>
      </c>
      <c r="E4486" s="2">
        <v>2580</v>
      </c>
      <c r="F4486" s="2">
        <v>34056.734375</v>
      </c>
      <c r="G4486" s="2">
        <v>377.40740966796898</v>
      </c>
      <c r="H4486" s="1">
        <v>34309.305248753037</v>
      </c>
      <c r="I4486" s="1">
        <v>367.26845447749417</v>
      </c>
      <c r="J4486" s="1">
        <f t="shared" si="425"/>
        <v>0.74161800415732526</v>
      </c>
      <c r="K4486" s="1">
        <f t="shared" si="426"/>
        <v>-2.6864748626410737</v>
      </c>
      <c r="L4486" s="26"/>
      <c r="M4486" s="26"/>
      <c r="N4486" s="2">
        <v>0</v>
      </c>
      <c r="O4486" s="26"/>
      <c r="P4486" s="26"/>
      <c r="Q4486" s="26"/>
      <c r="R4486" s="26"/>
      <c r="S4486" s="26"/>
      <c r="T4486" s="26"/>
      <c r="U4486" s="26"/>
      <c r="V4486" s="26"/>
    </row>
    <row r="4487" spans="1:22" ht="14.5" x14ac:dyDescent="0.35">
      <c r="A4487" s="15">
        <v>37</v>
      </c>
      <c r="B4487" s="8">
        <v>270</v>
      </c>
      <c r="C4487" s="8">
        <v>1638888.8889000001</v>
      </c>
      <c r="D4487" s="8">
        <v>5833.3333320000002</v>
      </c>
      <c r="E4487" s="2">
        <v>2610</v>
      </c>
      <c r="F4487" s="2">
        <v>33270.41015625</v>
      </c>
      <c r="G4487" s="2">
        <v>360.062255859375</v>
      </c>
      <c r="H4487" s="1">
        <v>32830.269059319959</v>
      </c>
      <c r="I4487" s="1">
        <v>355.01363423706431</v>
      </c>
      <c r="J4487" s="1">
        <f t="shared" si="425"/>
        <v>-1.322920561733318</v>
      </c>
      <c r="K4487" s="1">
        <f t="shared" si="426"/>
        <v>-1.4021524167427502</v>
      </c>
      <c r="L4487" s="26"/>
      <c r="M4487" s="26"/>
      <c r="N4487" s="2">
        <v>1.05217179099167E-14</v>
      </c>
      <c r="O4487" s="26"/>
      <c r="P4487" s="26"/>
      <c r="Q4487" s="26"/>
      <c r="R4487" s="26"/>
      <c r="S4487" s="26"/>
      <c r="T4487" s="26"/>
      <c r="U4487" s="26"/>
      <c r="V4487" s="26"/>
    </row>
    <row r="4488" spans="1:22" ht="14.5" x14ac:dyDescent="0.35">
      <c r="A4488" s="15">
        <v>37</v>
      </c>
      <c r="B4488" s="8">
        <v>270</v>
      </c>
      <c r="C4488" s="8">
        <v>1638888.8889000001</v>
      </c>
      <c r="D4488" s="8">
        <v>5833.3333320000002</v>
      </c>
      <c r="E4488" s="2">
        <v>2640</v>
      </c>
      <c r="F4488" s="2">
        <v>31819.287109375</v>
      </c>
      <c r="G4488" s="2">
        <v>340.64065551757801</v>
      </c>
      <c r="H4488" s="1">
        <v>31041.755285635019</v>
      </c>
      <c r="I4488" s="1">
        <v>345.80404457586309</v>
      </c>
      <c r="J4488" s="1">
        <f t="shared" si="425"/>
        <v>-2.4435865614063186</v>
      </c>
      <c r="K4488" s="1">
        <f t="shared" si="426"/>
        <v>1.5157876708638001</v>
      </c>
      <c r="L4488" s="26"/>
      <c r="M4488" s="26"/>
      <c r="N4488" s="2">
        <v>0</v>
      </c>
      <c r="O4488" s="26"/>
      <c r="P4488" s="26"/>
      <c r="Q4488" s="26"/>
      <c r="R4488" s="26"/>
      <c r="S4488" s="26"/>
      <c r="T4488" s="26"/>
      <c r="U4488" s="26"/>
      <c r="V4488" s="26"/>
    </row>
    <row r="4489" spans="1:22" ht="14.5" x14ac:dyDescent="0.35">
      <c r="A4489" s="15">
        <v>37</v>
      </c>
      <c r="B4489" s="8">
        <v>270</v>
      </c>
      <c r="C4489" s="8">
        <v>1638888.8889000001</v>
      </c>
      <c r="D4489" s="8">
        <v>5833.3333320000002</v>
      </c>
      <c r="E4489" s="2">
        <v>2670</v>
      </c>
      <c r="F4489" s="2">
        <v>29580.21484375</v>
      </c>
      <c r="G4489" s="2">
        <v>332.36560058593801</v>
      </c>
      <c r="H4489" s="1">
        <v>28977.987140178069</v>
      </c>
      <c r="I4489" s="1">
        <v>337.6537049179197</v>
      </c>
      <c r="J4489" s="1">
        <f t="shared" si="425"/>
        <v>-2.0359138929620566</v>
      </c>
      <c r="K4489" s="1">
        <f t="shared" si="426"/>
        <v>1.5910504344189398</v>
      </c>
      <c r="L4489" s="26"/>
      <c r="M4489" s="26"/>
      <c r="N4489" s="2">
        <v>0</v>
      </c>
      <c r="O4489" s="26"/>
      <c r="P4489" s="26"/>
      <c r="Q4489" s="26"/>
      <c r="R4489" s="26"/>
      <c r="S4489" s="26"/>
      <c r="T4489" s="26"/>
      <c r="U4489" s="26"/>
      <c r="V4489" s="26"/>
    </row>
    <row r="4490" spans="1:22" ht="14.5" x14ac:dyDescent="0.35">
      <c r="A4490" s="15">
        <v>37</v>
      </c>
      <c r="B4490" s="8">
        <v>270</v>
      </c>
      <c r="C4490" s="8">
        <v>1638888.8889000001</v>
      </c>
      <c r="D4490" s="8">
        <v>5833.3333320000002</v>
      </c>
      <c r="E4490" s="2">
        <v>2700</v>
      </c>
      <c r="F4490" s="2">
        <v>27012.849609375</v>
      </c>
      <c r="G4490" s="2">
        <v>323.79638671875</v>
      </c>
      <c r="H4490" s="1">
        <v>26891.8788421301</v>
      </c>
      <c r="I4490" s="1">
        <v>329.87178692138338</v>
      </c>
      <c r="J4490" s="1">
        <f t="shared" ref="J4490:J4553" si="427">(H4490-F4490)/F4490*100</f>
        <v>-0.44782675280180945</v>
      </c>
      <c r="K4490" s="1">
        <f t="shared" ref="K4490:K4553" si="428">(I4490-G4490)/G4490*100</f>
        <v>1.8763026555668381</v>
      </c>
      <c r="L4490" s="26"/>
      <c r="M4490" s="26"/>
      <c r="N4490" s="2">
        <v>0</v>
      </c>
      <c r="O4490" s="26"/>
      <c r="P4490" s="26"/>
      <c r="Q4490" s="26"/>
      <c r="R4490" s="26"/>
      <c r="S4490" s="26"/>
      <c r="T4490" s="26"/>
      <c r="U4490" s="26"/>
      <c r="V4490" s="26"/>
    </row>
    <row r="4491" spans="1:22" ht="14.5" x14ac:dyDescent="0.35">
      <c r="A4491" s="15">
        <v>37</v>
      </c>
      <c r="B4491" s="8">
        <v>270</v>
      </c>
      <c r="C4491" s="8">
        <v>1638888.8889000001</v>
      </c>
      <c r="D4491" s="8">
        <v>5833.3333320000002</v>
      </c>
      <c r="E4491" s="2">
        <v>2730</v>
      </c>
      <c r="F4491" s="2">
        <v>25587.837890625</v>
      </c>
      <c r="G4491" s="2">
        <v>331.90118408203102</v>
      </c>
      <c r="H4491" s="1">
        <v>25672.816152143219</v>
      </c>
      <c r="I4491" s="1">
        <v>335.06453805516207</v>
      </c>
      <c r="J4491" s="1">
        <f t="shared" si="427"/>
        <v>0.3321041108727445</v>
      </c>
      <c r="K4491" s="1">
        <f t="shared" si="428"/>
        <v>0.95310114119665601</v>
      </c>
      <c r="L4491" s="26"/>
      <c r="M4491" s="26"/>
      <c r="N4491" s="2">
        <v>1638888</v>
      </c>
      <c r="O4491" s="26"/>
      <c r="P4491" s="26"/>
      <c r="Q4491" s="26"/>
      <c r="R4491" s="26"/>
      <c r="S4491" s="26"/>
      <c r="T4491" s="26"/>
      <c r="U4491" s="26"/>
      <c r="V4491" s="26"/>
    </row>
    <row r="4492" spans="1:22" ht="14.5" x14ac:dyDescent="0.35">
      <c r="A4492" s="15">
        <v>37</v>
      </c>
      <c r="B4492" s="8">
        <v>270</v>
      </c>
      <c r="C4492" s="8">
        <v>1638888.8889000001</v>
      </c>
      <c r="D4492" s="8">
        <v>5833.3333320000002</v>
      </c>
      <c r="E4492" s="2">
        <v>2760</v>
      </c>
      <c r="F4492" s="2">
        <v>24806.923828125</v>
      </c>
      <c r="G4492" s="2">
        <v>333.151123046875</v>
      </c>
      <c r="H4492" s="1">
        <v>25323.662144959391</v>
      </c>
      <c r="I4492" s="1">
        <v>339.40139196987008</v>
      </c>
      <c r="J4492" s="1">
        <f t="shared" si="427"/>
        <v>2.0830406882151835</v>
      </c>
      <c r="K4492" s="1">
        <f t="shared" si="428"/>
        <v>1.8761062144508067</v>
      </c>
      <c r="L4492" s="26"/>
      <c r="M4492" s="26"/>
      <c r="N4492" s="2">
        <v>1638888</v>
      </c>
      <c r="O4492" s="26"/>
      <c r="P4492" s="26"/>
      <c r="Q4492" s="26"/>
      <c r="R4492" s="26"/>
      <c r="S4492" s="26"/>
      <c r="T4492" s="26"/>
      <c r="U4492" s="26"/>
      <c r="V4492" s="26"/>
    </row>
    <row r="4493" spans="1:22" ht="14.5" x14ac:dyDescent="0.35">
      <c r="A4493" s="15">
        <v>37</v>
      </c>
      <c r="B4493" s="8">
        <v>270</v>
      </c>
      <c r="C4493" s="8">
        <v>1638888.8889000001</v>
      </c>
      <c r="D4493" s="8">
        <v>5833.3333320000002</v>
      </c>
      <c r="E4493" s="2">
        <v>2790</v>
      </c>
      <c r="F4493" s="2">
        <v>24718.703125</v>
      </c>
      <c r="G4493" s="2">
        <v>337.55456542968699</v>
      </c>
      <c r="H4493" s="1">
        <v>25483.23492871354</v>
      </c>
      <c r="I4493" s="1">
        <v>341.78005538540498</v>
      </c>
      <c r="J4493" s="1">
        <f t="shared" si="427"/>
        <v>3.0929284592617163</v>
      </c>
      <c r="K4493" s="1">
        <f t="shared" si="428"/>
        <v>1.2517946395834378</v>
      </c>
      <c r="L4493" s="26"/>
      <c r="M4493" s="26"/>
      <c r="N4493" s="2">
        <v>1638888</v>
      </c>
      <c r="O4493" s="26"/>
      <c r="P4493" s="26"/>
      <c r="Q4493" s="26"/>
      <c r="R4493" s="26"/>
      <c r="S4493" s="26"/>
      <c r="T4493" s="26"/>
      <c r="U4493" s="26"/>
      <c r="V4493" s="26"/>
    </row>
    <row r="4494" spans="1:22" ht="14.5" x14ac:dyDescent="0.35">
      <c r="A4494" s="15">
        <v>37</v>
      </c>
      <c r="B4494" s="8">
        <v>270</v>
      </c>
      <c r="C4494" s="8">
        <v>1638888.8889000001</v>
      </c>
      <c r="D4494" s="8">
        <v>5833.3333320000002</v>
      </c>
      <c r="E4494" s="2">
        <v>2820</v>
      </c>
      <c r="F4494" s="2">
        <v>25604.388671875</v>
      </c>
      <c r="G4494" s="2">
        <v>343.60653686523398</v>
      </c>
      <c r="H4494" s="1">
        <v>26029.74427991371</v>
      </c>
      <c r="I4494" s="1">
        <v>342.60644451123432</v>
      </c>
      <c r="J4494" s="1">
        <f t="shared" si="427"/>
        <v>1.6612605498601076</v>
      </c>
      <c r="K4494" s="1">
        <f t="shared" si="428"/>
        <v>-0.29105742955987723</v>
      </c>
      <c r="L4494" s="26"/>
      <c r="M4494" s="26"/>
      <c r="N4494" s="2">
        <v>1638888</v>
      </c>
      <c r="O4494" s="26"/>
      <c r="P4494" s="26"/>
      <c r="Q4494" s="26"/>
      <c r="R4494" s="26"/>
      <c r="S4494" s="26"/>
      <c r="T4494" s="26"/>
      <c r="U4494" s="26"/>
      <c r="V4494" s="26"/>
    </row>
    <row r="4495" spans="1:22" ht="14.5" x14ac:dyDescent="0.35">
      <c r="A4495" s="15">
        <v>37</v>
      </c>
      <c r="B4495" s="8">
        <v>270</v>
      </c>
      <c r="C4495" s="8">
        <v>1638888.8889000001</v>
      </c>
      <c r="D4495" s="8">
        <v>5833.3333320000002</v>
      </c>
      <c r="E4495" s="2">
        <v>2850</v>
      </c>
      <c r="F4495" s="2">
        <v>27606.7734375</v>
      </c>
      <c r="G4495" s="2">
        <v>341.99899291992199</v>
      </c>
      <c r="H4495" s="1">
        <v>27199.332592744649</v>
      </c>
      <c r="I4495" s="1">
        <v>342.52247065344181</v>
      </c>
      <c r="J4495" s="1">
        <f t="shared" si="427"/>
        <v>-1.4758727443385262</v>
      </c>
      <c r="K4495" s="1">
        <f t="shared" si="428"/>
        <v>0.15306411549650284</v>
      </c>
      <c r="L4495" s="26"/>
      <c r="M4495" s="26"/>
      <c r="N4495" s="2">
        <v>1638888</v>
      </c>
      <c r="O4495" s="26"/>
      <c r="P4495" s="26"/>
      <c r="Q4495" s="26"/>
      <c r="R4495" s="26"/>
      <c r="S4495" s="26"/>
      <c r="T4495" s="26"/>
      <c r="U4495" s="26"/>
      <c r="V4495" s="26"/>
    </row>
    <row r="4496" spans="1:22" ht="14.5" x14ac:dyDescent="0.35">
      <c r="A4496" s="15">
        <v>37</v>
      </c>
      <c r="B4496" s="8">
        <v>270</v>
      </c>
      <c r="C4496" s="8">
        <v>1638888.8889000001</v>
      </c>
      <c r="D4496" s="8">
        <v>5833.3333320000002</v>
      </c>
      <c r="E4496" s="2">
        <v>2880</v>
      </c>
      <c r="F4496" s="2">
        <v>30043.533203125</v>
      </c>
      <c r="G4496" s="2">
        <v>343.97732543945301</v>
      </c>
      <c r="H4496" s="1">
        <v>28866.475763489951</v>
      </c>
      <c r="I4496" s="1">
        <v>342.04175107936061</v>
      </c>
      <c r="J4496" s="1">
        <f t="shared" si="427"/>
        <v>-3.917839595219835</v>
      </c>
      <c r="K4496" s="1">
        <f t="shared" si="428"/>
        <v>-0.56270405545469693</v>
      </c>
      <c r="L4496" s="26"/>
      <c r="M4496" s="26"/>
      <c r="N4496" s="2">
        <v>1638888</v>
      </c>
      <c r="O4496" s="26"/>
      <c r="P4496" s="26"/>
      <c r="Q4496" s="26"/>
      <c r="R4496" s="26"/>
      <c r="S4496" s="26"/>
      <c r="T4496" s="26"/>
      <c r="U4496" s="26"/>
      <c r="V4496" s="26"/>
    </row>
    <row r="4497" spans="1:22" ht="14.5" x14ac:dyDescent="0.35">
      <c r="A4497" s="15">
        <v>37</v>
      </c>
      <c r="B4497" s="8">
        <v>270</v>
      </c>
      <c r="C4497" s="8">
        <v>1638888.8889000001</v>
      </c>
      <c r="D4497" s="8">
        <v>5833.3333320000002</v>
      </c>
      <c r="E4497" s="2">
        <v>2910</v>
      </c>
      <c r="F4497" s="2">
        <v>32728.099609375</v>
      </c>
      <c r="G4497" s="2">
        <v>345.21636962890602</v>
      </c>
      <c r="H4497" s="1">
        <v>31647.254745542741</v>
      </c>
      <c r="I4497" s="1">
        <v>341.57287188887739</v>
      </c>
      <c r="J4497" s="1">
        <f t="shared" si="427"/>
        <v>-3.3024980879814043</v>
      </c>
      <c r="K4497" s="1">
        <f t="shared" si="428"/>
        <v>-1.0554243832484689</v>
      </c>
      <c r="L4497" s="26"/>
      <c r="M4497" s="26"/>
      <c r="N4497" s="2">
        <v>1638888</v>
      </c>
      <c r="O4497" s="26"/>
      <c r="P4497" s="26"/>
      <c r="Q4497" s="26"/>
      <c r="R4497" s="26"/>
      <c r="S4497" s="26"/>
      <c r="T4497" s="26"/>
      <c r="U4497" s="26"/>
      <c r="V4497" s="26"/>
    </row>
    <row r="4498" spans="1:22" ht="14.5" x14ac:dyDescent="0.35">
      <c r="A4498" s="15">
        <v>37</v>
      </c>
      <c r="B4498" s="8">
        <v>270</v>
      </c>
      <c r="C4498" s="8">
        <v>1638888.8889000001</v>
      </c>
      <c r="D4498" s="8">
        <v>5833.3333320000002</v>
      </c>
      <c r="E4498" s="2">
        <v>2940</v>
      </c>
      <c r="F4498" s="2">
        <v>35465.38671875</v>
      </c>
      <c r="G4498" s="2">
        <v>347.72314453125</v>
      </c>
      <c r="H4498" s="1">
        <v>34237.58355541146</v>
      </c>
      <c r="I4498" s="1">
        <v>340.51027871848612</v>
      </c>
      <c r="J4498" s="1">
        <f t="shared" si="427"/>
        <v>-3.4619759628602029</v>
      </c>
      <c r="K4498" s="1">
        <f t="shared" si="428"/>
        <v>-2.074312833702002</v>
      </c>
      <c r="L4498" s="26"/>
      <c r="M4498" s="26"/>
      <c r="N4498" s="2">
        <v>1638888</v>
      </c>
      <c r="O4498" s="26"/>
      <c r="P4498" s="26"/>
      <c r="Q4498" s="26"/>
      <c r="R4498" s="26"/>
      <c r="S4498" s="26"/>
      <c r="T4498" s="26"/>
      <c r="U4498" s="26"/>
      <c r="V4498" s="26"/>
    </row>
    <row r="4499" spans="1:22" ht="14.5" x14ac:dyDescent="0.35">
      <c r="A4499" s="15">
        <v>37</v>
      </c>
      <c r="B4499" s="8">
        <v>270</v>
      </c>
      <c r="C4499" s="8">
        <v>1638888.8889000001</v>
      </c>
      <c r="D4499" s="8">
        <v>5833.3333320000002</v>
      </c>
      <c r="E4499" s="2">
        <v>2970</v>
      </c>
      <c r="F4499" s="2">
        <v>36686.94140625</v>
      </c>
      <c r="G4499" s="2">
        <v>344.11395263671898</v>
      </c>
      <c r="H4499" s="1">
        <v>36543.04571209498</v>
      </c>
      <c r="I4499" s="1">
        <v>338.9196508724981</v>
      </c>
      <c r="J4499" s="1">
        <f t="shared" si="427"/>
        <v>-0.39222592192028943</v>
      </c>
      <c r="K4499" s="1">
        <f t="shared" si="428"/>
        <v>-1.509471419109967</v>
      </c>
      <c r="L4499" s="26"/>
      <c r="M4499" s="26"/>
      <c r="N4499" s="2">
        <v>1638888</v>
      </c>
      <c r="O4499" s="26"/>
      <c r="P4499" s="26"/>
      <c r="Q4499" s="26"/>
      <c r="R4499" s="26"/>
      <c r="S4499" s="26"/>
      <c r="T4499" s="26"/>
      <c r="U4499" s="26"/>
      <c r="V4499" s="26"/>
    </row>
    <row r="4500" spans="1:22" ht="14.5" x14ac:dyDescent="0.35">
      <c r="A4500" s="15">
        <v>37</v>
      </c>
      <c r="B4500" s="8">
        <v>270</v>
      </c>
      <c r="C4500" s="8">
        <v>1638888.8889000001</v>
      </c>
      <c r="D4500" s="8">
        <v>5833.3333320000002</v>
      </c>
      <c r="E4500" s="2">
        <v>3000</v>
      </c>
      <c r="F4500" s="2">
        <v>36153.75</v>
      </c>
      <c r="G4500" s="2">
        <v>334.52606201171898</v>
      </c>
      <c r="H4500" s="1">
        <v>35188.466007716423</v>
      </c>
      <c r="I4500" s="1">
        <v>324.91006256639741</v>
      </c>
      <c r="J4500" s="1">
        <f t="shared" si="427"/>
        <v>-2.6699415476501809</v>
      </c>
      <c r="K4500" s="1">
        <f t="shared" si="428"/>
        <v>-2.8745142867178761</v>
      </c>
      <c r="L4500" s="26"/>
      <c r="M4500" s="26"/>
      <c r="N4500" s="2">
        <v>0</v>
      </c>
      <c r="O4500" s="26"/>
      <c r="P4500" s="26"/>
      <c r="Q4500" s="26"/>
      <c r="R4500" s="26"/>
      <c r="S4500" s="26"/>
      <c r="T4500" s="26"/>
      <c r="U4500" s="26"/>
      <c r="V4500" s="26"/>
    </row>
    <row r="4501" spans="1:22" ht="14.5" x14ac:dyDescent="0.35">
      <c r="A4501" s="15">
        <v>37</v>
      </c>
      <c r="B4501" s="8">
        <v>270</v>
      </c>
      <c r="C4501" s="8">
        <v>1638888.8889000001</v>
      </c>
      <c r="D4501" s="8">
        <v>5833.3333320000002</v>
      </c>
      <c r="E4501" s="2">
        <v>3030</v>
      </c>
      <c r="F4501" s="2">
        <v>36528.15234375</v>
      </c>
      <c r="G4501" s="2">
        <v>319.32281494140602</v>
      </c>
      <c r="H4501" s="1">
        <v>35302.446832787682</v>
      </c>
      <c r="I4501" s="1">
        <v>315.99276786499922</v>
      </c>
      <c r="J4501" s="1">
        <f t="shared" si="427"/>
        <v>-3.3555091958327239</v>
      </c>
      <c r="K4501" s="1">
        <f t="shared" si="428"/>
        <v>-1.042846586773903</v>
      </c>
      <c r="L4501" s="26"/>
      <c r="M4501" s="26"/>
      <c r="N4501" s="2">
        <v>1.0521841576727001E-14</v>
      </c>
      <c r="O4501" s="26"/>
      <c r="P4501" s="26"/>
      <c r="Q4501" s="26"/>
      <c r="R4501" s="26"/>
      <c r="S4501" s="26"/>
      <c r="T4501" s="26"/>
      <c r="U4501" s="26"/>
      <c r="V4501" s="26"/>
    </row>
    <row r="4502" spans="1:22" ht="14.5" x14ac:dyDescent="0.35">
      <c r="A4502" s="15">
        <v>37</v>
      </c>
      <c r="B4502" s="8">
        <v>270</v>
      </c>
      <c r="C4502" s="8">
        <v>1638888.8889000001</v>
      </c>
      <c r="D4502" s="8">
        <v>5833.3333320000002</v>
      </c>
      <c r="E4502" s="2">
        <v>3060</v>
      </c>
      <c r="F4502" s="2">
        <v>36148.3515625</v>
      </c>
      <c r="G4502" s="2">
        <v>306.53353881835898</v>
      </c>
      <c r="H4502" s="1">
        <v>34719.909529387027</v>
      </c>
      <c r="I4502" s="1">
        <v>310.41234864235702</v>
      </c>
      <c r="J4502" s="1">
        <f t="shared" si="427"/>
        <v>-3.9516104369053084</v>
      </c>
      <c r="K4502" s="1">
        <f t="shared" si="428"/>
        <v>1.2653786071665347</v>
      </c>
      <c r="L4502" s="26"/>
      <c r="M4502" s="26"/>
      <c r="N4502" s="2">
        <v>4.2083642750071999E-14</v>
      </c>
      <c r="O4502" s="26"/>
      <c r="P4502" s="26"/>
      <c r="Q4502" s="26"/>
      <c r="R4502" s="26"/>
      <c r="S4502" s="26"/>
      <c r="T4502" s="26"/>
      <c r="U4502" s="26"/>
      <c r="V4502" s="26"/>
    </row>
    <row r="4503" spans="1:22" ht="14.5" x14ac:dyDescent="0.35">
      <c r="A4503" s="15">
        <v>37</v>
      </c>
      <c r="B4503" s="8">
        <v>270</v>
      </c>
      <c r="C4503" s="8">
        <v>1638888.8889000001</v>
      </c>
      <c r="D4503" s="8">
        <v>5833.3333320000002</v>
      </c>
      <c r="E4503" s="2">
        <v>3090</v>
      </c>
      <c r="F4503" s="2">
        <v>35617.3984375</v>
      </c>
      <c r="G4503" s="2">
        <v>299.87142944335898</v>
      </c>
      <c r="H4503" s="1">
        <v>33951.439473288199</v>
      </c>
      <c r="I4503" s="1">
        <v>305.30542868144499</v>
      </c>
      <c r="J4503" s="1">
        <f t="shared" si="427"/>
        <v>-4.6773740848455274</v>
      </c>
      <c r="K4503" s="1">
        <f t="shared" si="428"/>
        <v>1.812109692534885</v>
      </c>
      <c r="L4503" s="26"/>
      <c r="M4503" s="26"/>
      <c r="N4503" s="2">
        <v>0</v>
      </c>
      <c r="O4503" s="26"/>
      <c r="P4503" s="26"/>
      <c r="Q4503" s="26"/>
      <c r="R4503" s="26"/>
      <c r="S4503" s="26"/>
      <c r="T4503" s="26"/>
      <c r="U4503" s="26"/>
      <c r="V4503" s="26"/>
    </row>
    <row r="4504" spans="1:22" ht="14.5" x14ac:dyDescent="0.35">
      <c r="A4504" s="15">
        <v>37</v>
      </c>
      <c r="B4504" s="8">
        <v>270</v>
      </c>
      <c r="C4504" s="8">
        <v>1638888.8889000001</v>
      </c>
      <c r="D4504" s="8">
        <v>5833.3333320000002</v>
      </c>
      <c r="E4504" s="2">
        <v>3120</v>
      </c>
      <c r="F4504" s="2">
        <v>35155.8828125</v>
      </c>
      <c r="G4504" s="2">
        <v>291.73397827148398</v>
      </c>
      <c r="H4504" s="1">
        <v>33025.214370252586</v>
      </c>
      <c r="I4504" s="1">
        <v>295.75353585206773</v>
      </c>
      <c r="J4504" s="1">
        <f t="shared" si="427"/>
        <v>-6.0606313134308056</v>
      </c>
      <c r="K4504" s="1">
        <f t="shared" si="428"/>
        <v>1.3778160515958826</v>
      </c>
      <c r="L4504" s="26"/>
      <c r="M4504" s="26"/>
      <c r="N4504" s="2">
        <v>9.9946967206405295E-14</v>
      </c>
      <c r="O4504" s="26"/>
      <c r="P4504" s="26"/>
      <c r="Q4504" s="26"/>
      <c r="R4504" s="26"/>
      <c r="S4504" s="26"/>
      <c r="T4504" s="26"/>
      <c r="U4504" s="26"/>
      <c r="V4504" s="26"/>
    </row>
    <row r="4505" spans="1:22" ht="14.5" x14ac:dyDescent="0.35">
      <c r="A4505" s="15">
        <v>37</v>
      </c>
      <c r="B4505" s="8">
        <v>270</v>
      </c>
      <c r="C4505" s="8">
        <v>1638888.8889000001</v>
      </c>
      <c r="D4505" s="8">
        <v>5833.3333320000002</v>
      </c>
      <c r="E4505" s="2">
        <v>3150</v>
      </c>
      <c r="F4505" s="2">
        <v>34418.625</v>
      </c>
      <c r="G4505" s="2">
        <v>280.75537109375</v>
      </c>
      <c r="H4505" s="1">
        <v>31847.84822337878</v>
      </c>
      <c r="I4505" s="1">
        <v>283.0407481472156</v>
      </c>
      <c r="J4505" s="1">
        <f t="shared" si="427"/>
        <v>-7.4691443270067301</v>
      </c>
      <c r="K4505" s="1">
        <f t="shared" si="428"/>
        <v>0.8140100916190347</v>
      </c>
      <c r="L4505" s="26"/>
      <c r="M4505" s="26"/>
      <c r="N4505" s="2">
        <v>0</v>
      </c>
      <c r="O4505" s="26"/>
      <c r="P4505" s="26"/>
      <c r="Q4505" s="26"/>
      <c r="R4505" s="26"/>
      <c r="S4505" s="26"/>
      <c r="T4505" s="26"/>
      <c r="U4505" s="26"/>
      <c r="V4505" s="26"/>
    </row>
    <row r="4506" spans="1:22" ht="14.5" x14ac:dyDescent="0.35">
      <c r="A4506" s="15">
        <v>37</v>
      </c>
      <c r="B4506" s="8">
        <v>270</v>
      </c>
      <c r="C4506" s="8">
        <v>1638888.8889000001</v>
      </c>
      <c r="D4506" s="8">
        <v>5833.3333320000002</v>
      </c>
      <c r="E4506" s="2">
        <v>3180</v>
      </c>
      <c r="F4506" s="2">
        <v>33323.26953125</v>
      </c>
      <c r="G4506" s="2">
        <v>271.77658081054699</v>
      </c>
      <c r="H4506" s="1">
        <v>30399.546454311319</v>
      </c>
      <c r="I4506" s="1">
        <v>268.44385359821268</v>
      </c>
      <c r="J4506" s="1">
        <f t="shared" si="427"/>
        <v>-8.7738181699033539</v>
      </c>
      <c r="K4506" s="1">
        <f t="shared" si="428"/>
        <v>-1.2262746121813635</v>
      </c>
      <c r="L4506" s="26"/>
      <c r="M4506" s="26"/>
      <c r="N4506" s="2">
        <v>1.63070620375072E-13</v>
      </c>
      <c r="O4506" s="26"/>
      <c r="P4506" s="26"/>
      <c r="Q4506" s="26"/>
      <c r="R4506" s="26"/>
      <c r="S4506" s="26"/>
      <c r="T4506" s="26"/>
      <c r="U4506" s="26"/>
      <c r="V4506" s="26"/>
    </row>
    <row r="4507" spans="1:22" ht="14.5" x14ac:dyDescent="0.35">
      <c r="A4507" s="15">
        <v>37</v>
      </c>
      <c r="B4507" s="8">
        <v>270</v>
      </c>
      <c r="C4507" s="8">
        <v>1638888.8889000001</v>
      </c>
      <c r="D4507" s="8">
        <v>5833.3333320000002</v>
      </c>
      <c r="E4507" s="2">
        <v>3210</v>
      </c>
      <c r="F4507" s="2">
        <v>31466.52734375</v>
      </c>
      <c r="G4507" s="2">
        <v>259.45370483398398</v>
      </c>
      <c r="H4507" s="1">
        <v>28815.428737626851</v>
      </c>
      <c r="I4507" s="1">
        <v>255.48241783780131</v>
      </c>
      <c r="J4507" s="1">
        <f t="shared" si="427"/>
        <v>-8.4251388059500005</v>
      </c>
      <c r="K4507" s="1">
        <f t="shared" si="428"/>
        <v>-1.5306341448173837</v>
      </c>
      <c r="L4507" s="26"/>
      <c r="M4507" s="26"/>
      <c r="N4507" s="2">
        <v>0</v>
      </c>
      <c r="O4507" s="26"/>
      <c r="P4507" s="26"/>
      <c r="Q4507" s="26"/>
      <c r="R4507" s="26"/>
      <c r="S4507" s="26"/>
      <c r="T4507" s="26"/>
      <c r="U4507" s="26"/>
      <c r="V4507" s="26"/>
    </row>
    <row r="4508" spans="1:22" ht="14.5" x14ac:dyDescent="0.35">
      <c r="A4508" s="15">
        <v>37</v>
      </c>
      <c r="B4508" s="8">
        <v>270</v>
      </c>
      <c r="C4508" s="8">
        <v>1638888.8889000001</v>
      </c>
      <c r="D4508" s="8">
        <v>5833.3333320000002</v>
      </c>
      <c r="E4508" s="2">
        <v>3240</v>
      </c>
      <c r="F4508" s="2">
        <v>29471.046875</v>
      </c>
      <c r="G4508" s="2">
        <v>252.41615295410199</v>
      </c>
      <c r="H4508" s="1">
        <v>26962.61461284653</v>
      </c>
      <c r="I4508" s="1">
        <v>247.96637449413751</v>
      </c>
      <c r="J4508" s="1">
        <f t="shared" si="427"/>
        <v>-8.5115139370272885</v>
      </c>
      <c r="K4508" s="1">
        <f t="shared" si="428"/>
        <v>-1.7628738921370064</v>
      </c>
      <c r="L4508" s="26"/>
      <c r="M4508" s="26"/>
      <c r="N4508" s="2">
        <v>0</v>
      </c>
      <c r="O4508" s="26"/>
      <c r="P4508" s="26"/>
      <c r="Q4508" s="26"/>
      <c r="R4508" s="26"/>
      <c r="S4508" s="26"/>
      <c r="T4508" s="26"/>
      <c r="U4508" s="26"/>
      <c r="V4508" s="26"/>
    </row>
    <row r="4509" spans="1:22" ht="14.5" x14ac:dyDescent="0.35">
      <c r="A4509" s="15">
        <v>37</v>
      </c>
      <c r="B4509" s="8">
        <v>270</v>
      </c>
      <c r="C4509" s="8">
        <v>1638888.8889000001</v>
      </c>
      <c r="D4509" s="8">
        <v>5833.3333320000002</v>
      </c>
      <c r="E4509" s="2">
        <v>3270</v>
      </c>
      <c r="F4509" s="2">
        <v>27680.955078125</v>
      </c>
      <c r="G4509" s="2">
        <v>246.68655395507801</v>
      </c>
      <c r="H4509" s="1">
        <v>25125.48984057569</v>
      </c>
      <c r="I4509" s="1">
        <v>251.11828460794089</v>
      </c>
      <c r="J4509" s="1">
        <f t="shared" si="427"/>
        <v>-9.2318535626278937</v>
      </c>
      <c r="K4509" s="1">
        <f t="shared" si="428"/>
        <v>1.7965027204806254</v>
      </c>
      <c r="L4509" s="26"/>
      <c r="M4509" s="26"/>
      <c r="N4509" s="2">
        <v>1638888</v>
      </c>
      <c r="O4509" s="26"/>
      <c r="P4509" s="26"/>
      <c r="Q4509" s="26"/>
      <c r="R4509" s="26"/>
      <c r="S4509" s="26"/>
      <c r="T4509" s="26"/>
      <c r="U4509" s="26"/>
      <c r="V4509" s="26"/>
    </row>
    <row r="4510" spans="1:22" ht="14.5" x14ac:dyDescent="0.35">
      <c r="A4510" s="15">
        <v>37</v>
      </c>
      <c r="B4510" s="8">
        <v>270</v>
      </c>
      <c r="C4510" s="8">
        <v>1638888.8889000001</v>
      </c>
      <c r="D4510" s="8">
        <v>5833.3333320000002</v>
      </c>
      <c r="E4510" s="2">
        <v>3300</v>
      </c>
      <c r="F4510" s="2">
        <v>26134.1953125</v>
      </c>
      <c r="G4510" s="2">
        <v>248.31710815429699</v>
      </c>
      <c r="H4510" s="1">
        <v>24782.41104776003</v>
      </c>
      <c r="I4510" s="1">
        <v>255.3002384454602</v>
      </c>
      <c r="J4510" s="1">
        <f t="shared" si="427"/>
        <v>-5.1724732618547895</v>
      </c>
      <c r="K4510" s="1">
        <f t="shared" si="428"/>
        <v>2.8121825125412192</v>
      </c>
      <c r="L4510" s="26"/>
      <c r="M4510" s="26"/>
      <c r="N4510" s="2">
        <v>1638888</v>
      </c>
      <c r="O4510" s="26"/>
      <c r="P4510" s="26"/>
      <c r="Q4510" s="26"/>
      <c r="R4510" s="26"/>
      <c r="S4510" s="26"/>
      <c r="T4510" s="26"/>
      <c r="U4510" s="26"/>
      <c r="V4510" s="26"/>
    </row>
    <row r="4511" spans="1:22" ht="14.5" x14ac:dyDescent="0.35">
      <c r="A4511" s="15">
        <v>37</v>
      </c>
      <c r="B4511" s="8">
        <v>270</v>
      </c>
      <c r="C4511" s="8">
        <v>1638888.8889000001</v>
      </c>
      <c r="D4511" s="8">
        <v>5833.3333320000002</v>
      </c>
      <c r="E4511" s="2">
        <v>3330</v>
      </c>
      <c r="F4511" s="2">
        <v>25944.619140625</v>
      </c>
      <c r="G4511" s="2">
        <v>245.18106079101599</v>
      </c>
      <c r="H4511" s="1">
        <v>25488.513606723529</v>
      </c>
      <c r="I4511" s="1">
        <v>258.6724261270644</v>
      </c>
      <c r="J4511" s="1">
        <f t="shared" si="427"/>
        <v>-1.7579966444266855</v>
      </c>
      <c r="K4511" s="1">
        <f t="shared" si="428"/>
        <v>5.5026131678041743</v>
      </c>
      <c r="L4511" s="26"/>
      <c r="M4511" s="26"/>
      <c r="N4511" s="2">
        <v>1638888</v>
      </c>
      <c r="O4511" s="26"/>
      <c r="P4511" s="26"/>
      <c r="Q4511" s="26"/>
      <c r="R4511" s="26"/>
      <c r="S4511" s="26"/>
      <c r="T4511" s="26"/>
      <c r="U4511" s="26"/>
      <c r="V4511" s="26"/>
    </row>
    <row r="4512" spans="1:22" ht="14.5" x14ac:dyDescent="0.35">
      <c r="A4512" s="15">
        <v>37</v>
      </c>
      <c r="B4512" s="8">
        <v>270</v>
      </c>
      <c r="C4512" s="8">
        <v>1638888.8889000001</v>
      </c>
      <c r="D4512" s="8">
        <v>5833.3333320000002</v>
      </c>
      <c r="E4512" s="2">
        <v>3360</v>
      </c>
      <c r="F4512" s="2">
        <v>27153.71875</v>
      </c>
      <c r="G4512" s="2">
        <v>252.77838134765599</v>
      </c>
      <c r="H4512" s="1">
        <v>27134.655325843421</v>
      </c>
      <c r="I4512" s="1">
        <v>261.42666186704201</v>
      </c>
      <c r="J4512" s="1">
        <f t="shared" si="427"/>
        <v>-7.0205574168652501E-2</v>
      </c>
      <c r="K4512" s="1">
        <f t="shared" si="428"/>
        <v>3.421289618708216</v>
      </c>
      <c r="L4512" s="26"/>
      <c r="M4512" s="26"/>
      <c r="N4512" s="2">
        <v>1638888</v>
      </c>
      <c r="O4512" s="26"/>
      <c r="P4512" s="26"/>
      <c r="Q4512" s="26"/>
      <c r="R4512" s="26"/>
      <c r="S4512" s="26"/>
      <c r="T4512" s="26"/>
      <c r="U4512" s="26"/>
      <c r="V4512" s="26"/>
    </row>
    <row r="4513" spans="1:22" ht="14.5" x14ac:dyDescent="0.35">
      <c r="A4513" s="15">
        <v>37</v>
      </c>
      <c r="B4513" s="8">
        <v>270</v>
      </c>
      <c r="C4513" s="8">
        <v>1638888.8889000001</v>
      </c>
      <c r="D4513" s="8">
        <v>5833.3333320000002</v>
      </c>
      <c r="E4513" s="2">
        <v>3390</v>
      </c>
      <c r="F4513" s="2">
        <v>29149.466796875</v>
      </c>
      <c r="G4513" s="2">
        <v>260.02139282226602</v>
      </c>
      <c r="H4513" s="1">
        <v>29408.196612900541</v>
      </c>
      <c r="I4513" s="1">
        <v>263.70930209324041</v>
      </c>
      <c r="J4513" s="1">
        <f t="shared" si="427"/>
        <v>0.88759707966006018</v>
      </c>
      <c r="K4513" s="1">
        <f t="shared" si="428"/>
        <v>1.4183099440188007</v>
      </c>
      <c r="L4513" s="26"/>
      <c r="M4513" s="26"/>
      <c r="N4513" s="2">
        <v>1638888</v>
      </c>
      <c r="O4513" s="26"/>
      <c r="P4513" s="26"/>
      <c r="Q4513" s="26"/>
      <c r="R4513" s="26"/>
      <c r="S4513" s="26"/>
      <c r="T4513" s="26"/>
      <c r="U4513" s="26"/>
      <c r="V4513" s="26"/>
    </row>
    <row r="4514" spans="1:22" ht="14.5" x14ac:dyDescent="0.35">
      <c r="A4514" s="15">
        <v>37</v>
      </c>
      <c r="B4514" s="8">
        <v>270</v>
      </c>
      <c r="C4514" s="8">
        <v>1638888.8889000001</v>
      </c>
      <c r="D4514" s="8">
        <v>5833.3333320000002</v>
      </c>
      <c r="E4514" s="2">
        <v>3420</v>
      </c>
      <c r="F4514" s="2">
        <v>31734.8125</v>
      </c>
      <c r="G4514" s="2">
        <v>265.88735961914102</v>
      </c>
      <c r="H4514" s="1">
        <v>32315.104992032819</v>
      </c>
      <c r="I4514" s="1">
        <v>265.63208752381149</v>
      </c>
      <c r="J4514" s="1">
        <f t="shared" si="427"/>
        <v>1.828567577113678</v>
      </c>
      <c r="K4514" s="1">
        <f t="shared" si="428"/>
        <v>-9.6007608520835383E-2</v>
      </c>
      <c r="L4514" s="26"/>
      <c r="M4514" s="26"/>
      <c r="N4514" s="2">
        <v>1638888</v>
      </c>
      <c r="O4514" s="26"/>
      <c r="P4514" s="26"/>
      <c r="Q4514" s="26"/>
      <c r="R4514" s="26"/>
      <c r="S4514" s="26"/>
      <c r="T4514" s="26"/>
      <c r="U4514" s="26"/>
      <c r="V4514" s="26"/>
    </row>
    <row r="4515" spans="1:22" ht="14.5" x14ac:dyDescent="0.35">
      <c r="A4515" s="15">
        <v>37</v>
      </c>
      <c r="B4515" s="8">
        <v>270</v>
      </c>
      <c r="C4515" s="8">
        <v>1638888.8889000001</v>
      </c>
      <c r="D4515" s="8">
        <v>5833.3333320000002</v>
      </c>
      <c r="E4515" s="2">
        <v>3450</v>
      </c>
      <c r="F4515" s="2">
        <v>34131.58203125</v>
      </c>
      <c r="G4515" s="2">
        <v>269.23690795898398</v>
      </c>
      <c r="H4515" s="1">
        <v>34392.973130739119</v>
      </c>
      <c r="I4515" s="1">
        <v>267.28024570422298</v>
      </c>
      <c r="J4515" s="1">
        <f t="shared" si="427"/>
        <v>0.76583352992485487</v>
      </c>
      <c r="K4515" s="1">
        <f t="shared" si="428"/>
        <v>-0.72674369557797802</v>
      </c>
      <c r="L4515" s="26"/>
      <c r="M4515" s="26"/>
      <c r="N4515" s="2">
        <v>1638888</v>
      </c>
      <c r="O4515" s="26"/>
      <c r="P4515" s="26"/>
      <c r="Q4515" s="26"/>
      <c r="R4515" s="26"/>
      <c r="S4515" s="26"/>
      <c r="T4515" s="26"/>
      <c r="U4515" s="26"/>
      <c r="V4515" s="26"/>
    </row>
    <row r="4516" spans="1:22" ht="14.5" x14ac:dyDescent="0.35">
      <c r="A4516" s="15">
        <v>37</v>
      </c>
      <c r="B4516" s="8">
        <v>270</v>
      </c>
      <c r="C4516" s="8">
        <v>1638888.8889000001</v>
      </c>
      <c r="D4516" s="8">
        <v>5833.3333320000002</v>
      </c>
      <c r="E4516" s="2">
        <v>3480</v>
      </c>
      <c r="F4516" s="2">
        <v>36463.55078125</v>
      </c>
      <c r="G4516" s="2">
        <v>273.07769775390602</v>
      </c>
      <c r="H4516" s="1">
        <v>35994.835597948222</v>
      </c>
      <c r="I4516" s="1">
        <v>268.0740621669384</v>
      </c>
      <c r="J4516" s="1">
        <f t="shared" si="427"/>
        <v>-1.285434833578514</v>
      </c>
      <c r="K4516" s="1">
        <f t="shared" si="428"/>
        <v>-1.8323120592135751</v>
      </c>
      <c r="L4516" s="26"/>
      <c r="M4516" s="26"/>
      <c r="N4516" s="2">
        <v>1638888</v>
      </c>
      <c r="O4516" s="26"/>
      <c r="P4516" s="26"/>
      <c r="Q4516" s="26"/>
      <c r="R4516" s="26"/>
      <c r="S4516" s="26"/>
      <c r="T4516" s="26"/>
      <c r="U4516" s="26"/>
      <c r="V4516" s="26"/>
    </row>
    <row r="4517" spans="1:22" ht="14.5" x14ac:dyDescent="0.35">
      <c r="A4517" s="15">
        <v>37</v>
      </c>
      <c r="B4517" s="8">
        <v>270</v>
      </c>
      <c r="C4517" s="8">
        <v>1638888.8889000001</v>
      </c>
      <c r="D4517" s="8">
        <v>5833.3333320000002</v>
      </c>
      <c r="E4517" s="2">
        <v>3510</v>
      </c>
      <c r="F4517" s="2">
        <v>38811.72265625</v>
      </c>
      <c r="G4517" s="2">
        <v>276.10153198242199</v>
      </c>
      <c r="H4517" s="1">
        <v>37201.82769850739</v>
      </c>
      <c r="I4517" s="1">
        <v>267.22153133143968</v>
      </c>
      <c r="J4517" s="1">
        <f t="shared" si="427"/>
        <v>-4.1479605839741378</v>
      </c>
      <c r="K4517" s="1">
        <f t="shared" si="428"/>
        <v>-3.2162083952318148</v>
      </c>
      <c r="L4517" s="26"/>
      <c r="M4517" s="26"/>
      <c r="N4517" s="2">
        <v>1638888</v>
      </c>
      <c r="O4517" s="26"/>
      <c r="P4517" s="26"/>
      <c r="Q4517" s="26"/>
      <c r="R4517" s="26"/>
      <c r="S4517" s="26"/>
      <c r="T4517" s="26"/>
      <c r="U4517" s="26"/>
      <c r="V4517" s="26"/>
    </row>
    <row r="4518" spans="1:22" ht="14.5" x14ac:dyDescent="0.35">
      <c r="A4518" s="15">
        <v>37</v>
      </c>
      <c r="B4518" s="8">
        <v>270</v>
      </c>
      <c r="C4518" s="8">
        <v>1638888.8889000001</v>
      </c>
      <c r="D4518" s="8">
        <v>5833.3333320000002</v>
      </c>
      <c r="E4518" s="2">
        <v>3540</v>
      </c>
      <c r="F4518" s="2">
        <v>37246.45703125</v>
      </c>
      <c r="G4518" s="2">
        <v>248.58956909179699</v>
      </c>
      <c r="H4518" s="1">
        <v>36237.16089673138</v>
      </c>
      <c r="I4518" s="1">
        <v>254.144965252866</v>
      </c>
      <c r="J4518" s="1">
        <f t="shared" si="427"/>
        <v>-2.7097775599752052</v>
      </c>
      <c r="K4518" s="1">
        <f t="shared" si="428"/>
        <v>2.2347663988337194</v>
      </c>
      <c r="L4518" s="26"/>
      <c r="M4518" s="26"/>
      <c r="N4518" s="2">
        <v>0</v>
      </c>
      <c r="O4518" s="26"/>
      <c r="P4518" s="26"/>
      <c r="Q4518" s="26"/>
      <c r="R4518" s="26"/>
      <c r="S4518" s="26"/>
      <c r="T4518" s="26"/>
      <c r="U4518" s="26"/>
      <c r="V4518" s="26"/>
    </row>
    <row r="4519" spans="1:22" ht="14.5" x14ac:dyDescent="0.35">
      <c r="A4519" s="15">
        <v>37</v>
      </c>
      <c r="B4519" s="8">
        <v>270</v>
      </c>
      <c r="C4519" s="8">
        <v>1638888.8889000001</v>
      </c>
      <c r="D4519" s="8">
        <v>5833.3333320000002</v>
      </c>
      <c r="E4519" s="2">
        <v>3570</v>
      </c>
      <c r="F4519" s="2">
        <v>36554.640625</v>
      </c>
      <c r="G4519" s="2">
        <v>234.30149841308599</v>
      </c>
      <c r="H4519" s="1">
        <v>35487.718590279554</v>
      </c>
      <c r="I4519" s="1">
        <v>245.72301648175849</v>
      </c>
      <c r="J4519" s="1">
        <f t="shared" si="427"/>
        <v>-2.9187047567108899</v>
      </c>
      <c r="K4519" s="1">
        <f t="shared" si="428"/>
        <v>4.8747097846279051</v>
      </c>
      <c r="L4519" s="26"/>
      <c r="M4519" s="26"/>
      <c r="N4519" s="2">
        <v>7.8905828539924798E-14</v>
      </c>
      <c r="O4519" s="26"/>
      <c r="P4519" s="26"/>
      <c r="Q4519" s="26"/>
      <c r="R4519" s="26"/>
      <c r="S4519" s="26"/>
      <c r="T4519" s="26"/>
      <c r="U4519" s="26"/>
      <c r="V4519" s="26"/>
    </row>
    <row r="4520" spans="1:22" ht="14.5" x14ac:dyDescent="0.35">
      <c r="A4520" s="15">
        <v>37</v>
      </c>
      <c r="B4520" s="8">
        <v>270</v>
      </c>
      <c r="C4520" s="8">
        <v>1638888.8889000001</v>
      </c>
      <c r="D4520" s="8">
        <v>5833.3333320000002</v>
      </c>
      <c r="E4520" s="2">
        <v>3600</v>
      </c>
      <c r="F4520" s="2">
        <v>36337.03125</v>
      </c>
      <c r="G4520" s="2">
        <v>237.74887084960901</v>
      </c>
      <c r="H4520" s="1">
        <v>34895.388902839259</v>
      </c>
      <c r="I4520" s="1">
        <v>239.53920202438371</v>
      </c>
      <c r="J4520" s="1">
        <f t="shared" si="427"/>
        <v>-3.9674191797403413</v>
      </c>
      <c r="K4520" s="1">
        <f t="shared" si="428"/>
        <v>0.75303456473919617</v>
      </c>
      <c r="L4520" s="26"/>
      <c r="M4520" s="26"/>
      <c r="N4520" s="2">
        <v>4.7343937581087503E-14</v>
      </c>
      <c r="O4520" s="26"/>
      <c r="P4520" s="26"/>
      <c r="Q4520" s="26"/>
      <c r="R4520" s="26"/>
      <c r="S4520" s="26"/>
      <c r="T4520" s="26"/>
      <c r="U4520" s="26"/>
      <c r="V4520" s="26"/>
    </row>
    <row r="4521" spans="1:22" ht="14.5" x14ac:dyDescent="0.35">
      <c r="A4521" s="15">
        <v>37</v>
      </c>
      <c r="B4521" s="8">
        <v>270</v>
      </c>
      <c r="C4521" s="8">
        <v>1638888.8889000001</v>
      </c>
      <c r="D4521" s="8">
        <v>5833.3333320000002</v>
      </c>
      <c r="E4521" s="2">
        <v>3630</v>
      </c>
      <c r="F4521" s="2">
        <v>35726.67578125</v>
      </c>
      <c r="G4521" s="2">
        <v>236.13824462890599</v>
      </c>
      <c r="H4521" s="1">
        <v>34394.34339608255</v>
      </c>
      <c r="I4521" s="1">
        <v>234.64956471071531</v>
      </c>
      <c r="J4521" s="1">
        <f t="shared" si="427"/>
        <v>-3.7292369246026587</v>
      </c>
      <c r="K4521" s="1">
        <f t="shared" si="428"/>
        <v>-0.6304272823447814</v>
      </c>
      <c r="L4521" s="26"/>
      <c r="M4521" s="26"/>
      <c r="N4521" s="2">
        <v>0</v>
      </c>
      <c r="O4521" s="26"/>
      <c r="P4521" s="26"/>
      <c r="Q4521" s="26"/>
      <c r="R4521" s="26"/>
      <c r="S4521" s="26"/>
      <c r="T4521" s="26"/>
      <c r="U4521" s="26"/>
      <c r="V4521" s="26"/>
    </row>
    <row r="4522" spans="1:22" ht="14.5" x14ac:dyDescent="0.35">
      <c r="A4522" s="17">
        <v>37</v>
      </c>
      <c r="B4522" s="18">
        <v>270</v>
      </c>
      <c r="C4522" s="18">
        <v>1638888.8889000001</v>
      </c>
      <c r="D4522" s="18">
        <v>5833.3333320000002</v>
      </c>
      <c r="E4522" s="2">
        <v>3660</v>
      </c>
      <c r="F4522" s="2">
        <v>34910.49609375</v>
      </c>
      <c r="G4522" s="2">
        <v>229.86984252929699</v>
      </c>
      <c r="H4522" s="1">
        <v>33948.349877717097</v>
      </c>
      <c r="I4522" s="1">
        <v>230.41226288398471</v>
      </c>
      <c r="J4522" s="1">
        <f t="shared" si="427"/>
        <v>-2.756037076783779</v>
      </c>
      <c r="K4522" s="1">
        <f t="shared" si="428"/>
        <v>0.23596847186189257</v>
      </c>
      <c r="L4522" s="26"/>
      <c r="M4522" s="26"/>
      <c r="N4522" s="16">
        <v>8.4166031891381998E-14</v>
      </c>
      <c r="O4522" s="26"/>
      <c r="P4522" s="26"/>
      <c r="Q4522" s="26"/>
      <c r="R4522" s="26"/>
      <c r="S4522" s="26"/>
      <c r="T4522" s="26"/>
      <c r="U4522" s="26"/>
      <c r="V4522" s="26"/>
    </row>
    <row r="4523" spans="1:22" ht="14.5" x14ac:dyDescent="0.35">
      <c r="A4523" s="15">
        <v>38</v>
      </c>
      <c r="B4523" s="8">
        <v>270</v>
      </c>
      <c r="C4523" s="8">
        <v>1972222.2222000002</v>
      </c>
      <c r="D4523" s="8">
        <v>3166.6666679999998</v>
      </c>
      <c r="E4523" s="2">
        <v>30</v>
      </c>
      <c r="F4523" s="2">
        <v>226.77857971191401</v>
      </c>
      <c r="G4523" s="2">
        <v>766.28479003906295</v>
      </c>
      <c r="H4523" s="1">
        <v>211.58523570477999</v>
      </c>
      <c r="I4523" s="1">
        <v>774.63021226733815</v>
      </c>
      <c r="J4523" s="1">
        <f t="shared" si="427"/>
        <v>-6.6996380462540746</v>
      </c>
      <c r="K4523" s="1">
        <f t="shared" si="428"/>
        <v>1.0890758027246987</v>
      </c>
      <c r="L4523" s="26">
        <f t="shared" ref="L4523:M4523" si="429">AVERAGE(J4523:J4644)</f>
        <v>-0.24305073546742675</v>
      </c>
      <c r="M4523" s="26">
        <f t="shared" si="429"/>
        <v>-0.46947866706310304</v>
      </c>
      <c r="N4523" s="2">
        <v>1972221</v>
      </c>
      <c r="O4523" s="26">
        <f t="shared" ref="O4523:P4523" si="430">ABS(L4523)</f>
        <v>0.24305073546742675</v>
      </c>
      <c r="P4523" s="26">
        <f t="shared" si="430"/>
        <v>0.46947866706310304</v>
      </c>
      <c r="Q4523" s="26">
        <f t="shared" ref="Q4523" si="431">SUM(G4523:G4644)*30</f>
        <v>1917500.9200286868</v>
      </c>
      <c r="R4523" s="26">
        <f t="shared" ref="R4523" si="432">SUM(I4523:I4644)*30</f>
        <v>1915436.1040074942</v>
      </c>
      <c r="S4523" s="26">
        <f t="shared" ref="S4523" si="433">SUM(F4523:F4644)*30</f>
        <v>92328902.386322021</v>
      </c>
      <c r="T4523" s="26">
        <f t="shared" ref="T4523" si="434">SUM(H4523:H4644)*30</f>
        <v>90973132.160842329</v>
      </c>
      <c r="U4523" s="26">
        <f t="shared" ref="U4523" si="435">(R4523-Q4523)/Q4523*100</f>
        <v>-0.1076826613028011</v>
      </c>
      <c r="V4523" s="26">
        <f t="shared" ref="V4523" si="436">(T4523-S4523)/S4523*100</f>
        <v>-1.468413671600781</v>
      </c>
    </row>
    <row r="4524" spans="1:22" ht="14.5" x14ac:dyDescent="0.35">
      <c r="A4524" s="15">
        <v>38</v>
      </c>
      <c r="B4524" s="8">
        <v>270</v>
      </c>
      <c r="C4524" s="8">
        <v>1972222.2222000002</v>
      </c>
      <c r="D4524" s="8">
        <v>3166.6666679999998</v>
      </c>
      <c r="E4524" s="2">
        <v>60</v>
      </c>
      <c r="F4524" s="2">
        <v>219.53488159179699</v>
      </c>
      <c r="G4524" s="2">
        <v>741.808349609375</v>
      </c>
      <c r="H4524" s="1">
        <v>214.0026376781625</v>
      </c>
      <c r="I4524" s="1">
        <v>755.3514675285935</v>
      </c>
      <c r="J4524" s="1">
        <f t="shared" si="427"/>
        <v>-2.5199840105232747</v>
      </c>
      <c r="K4524" s="1">
        <f t="shared" si="428"/>
        <v>1.8256896038377168</v>
      </c>
      <c r="L4524" s="26"/>
      <c r="M4524" s="26"/>
      <c r="N4524" s="2">
        <v>1972221</v>
      </c>
      <c r="O4524" s="26"/>
      <c r="P4524" s="26"/>
      <c r="Q4524" s="26"/>
      <c r="R4524" s="26"/>
      <c r="S4524" s="26"/>
      <c r="T4524" s="26"/>
      <c r="U4524" s="26"/>
      <c r="V4524" s="26"/>
    </row>
    <row r="4525" spans="1:22" ht="14.5" x14ac:dyDescent="0.35">
      <c r="A4525" s="15">
        <v>38</v>
      </c>
      <c r="B4525" s="8">
        <v>270</v>
      </c>
      <c r="C4525" s="8">
        <v>1972222.2222000002</v>
      </c>
      <c r="D4525" s="8">
        <v>3166.6666679999998</v>
      </c>
      <c r="E4525" s="2">
        <v>90</v>
      </c>
      <c r="F4525" s="2">
        <v>214.20855712890599</v>
      </c>
      <c r="G4525" s="2">
        <v>723.81060791015602</v>
      </c>
      <c r="H4525" s="1">
        <v>216.730011705701</v>
      </c>
      <c r="I4525" s="1">
        <v>736.07374431313974</v>
      </c>
      <c r="J4525" s="1">
        <f t="shared" si="427"/>
        <v>1.1771026380041638</v>
      </c>
      <c r="K4525" s="1">
        <f t="shared" si="428"/>
        <v>1.6942465707142411</v>
      </c>
      <c r="L4525" s="26"/>
      <c r="M4525" s="26"/>
      <c r="N4525" s="2">
        <v>1972221</v>
      </c>
      <c r="O4525" s="26"/>
      <c r="P4525" s="26"/>
      <c r="Q4525" s="26"/>
      <c r="R4525" s="26"/>
      <c r="S4525" s="26"/>
      <c r="T4525" s="26"/>
      <c r="U4525" s="26"/>
      <c r="V4525" s="26"/>
    </row>
    <row r="4526" spans="1:22" ht="14.5" x14ac:dyDescent="0.35">
      <c r="A4526" s="15">
        <v>38</v>
      </c>
      <c r="B4526" s="8">
        <v>270</v>
      </c>
      <c r="C4526" s="8">
        <v>1972222.2222000002</v>
      </c>
      <c r="D4526" s="8">
        <v>3166.6666679999998</v>
      </c>
      <c r="E4526" s="2">
        <v>120</v>
      </c>
      <c r="F4526" s="2">
        <v>208.75215148925801</v>
      </c>
      <c r="G4526" s="2">
        <v>705.37347412109398</v>
      </c>
      <c r="H4526" s="1">
        <v>219.46256426397721</v>
      </c>
      <c r="I4526" s="1">
        <v>716.79602109768587</v>
      </c>
      <c r="J4526" s="1">
        <f t="shared" si="427"/>
        <v>5.1306837789742925</v>
      </c>
      <c r="K4526" s="1">
        <f t="shared" si="428"/>
        <v>1.6193615716588374</v>
      </c>
      <c r="L4526" s="26"/>
      <c r="M4526" s="26"/>
      <c r="N4526" s="2">
        <v>1972221</v>
      </c>
      <c r="O4526" s="26"/>
      <c r="P4526" s="26"/>
      <c r="Q4526" s="26"/>
      <c r="R4526" s="26"/>
      <c r="S4526" s="26"/>
      <c r="T4526" s="26"/>
      <c r="U4526" s="26"/>
      <c r="V4526" s="26"/>
    </row>
    <row r="4527" spans="1:22" ht="14.5" x14ac:dyDescent="0.35">
      <c r="A4527" s="15">
        <v>38</v>
      </c>
      <c r="B4527" s="8">
        <v>270</v>
      </c>
      <c r="C4527" s="8">
        <v>1972222.2222000002</v>
      </c>
      <c r="D4527" s="8">
        <v>3166.6666679999998</v>
      </c>
      <c r="E4527" s="2">
        <v>150</v>
      </c>
      <c r="F4527" s="2">
        <v>206.61071777343801</v>
      </c>
      <c r="G4527" s="2">
        <v>698.13720703125</v>
      </c>
      <c r="H4527" s="1">
        <v>222.19520385638339</v>
      </c>
      <c r="I4527" s="1">
        <v>712.73323723861529</v>
      </c>
      <c r="J4527" s="1">
        <f t="shared" si="427"/>
        <v>7.5429223860665209</v>
      </c>
      <c r="K4527" s="1">
        <f t="shared" si="428"/>
        <v>2.0907108316763785</v>
      </c>
      <c r="L4527" s="26"/>
      <c r="M4527" s="26"/>
      <c r="N4527" s="2">
        <v>1972221</v>
      </c>
      <c r="O4527" s="26"/>
      <c r="P4527" s="26"/>
      <c r="Q4527" s="26"/>
      <c r="R4527" s="26"/>
      <c r="S4527" s="26"/>
      <c r="T4527" s="26"/>
      <c r="U4527" s="26"/>
      <c r="V4527" s="26"/>
    </row>
    <row r="4528" spans="1:22" ht="14.5" x14ac:dyDescent="0.35">
      <c r="A4528" s="15">
        <v>38</v>
      </c>
      <c r="B4528" s="8">
        <v>270</v>
      </c>
      <c r="C4528" s="8">
        <v>1972222.2222000002</v>
      </c>
      <c r="D4528" s="8">
        <v>3166.6666679999998</v>
      </c>
      <c r="E4528" s="2">
        <v>180</v>
      </c>
      <c r="F4528" s="2">
        <v>208.271484375</v>
      </c>
      <c r="G4528" s="2">
        <v>703.45404052734398</v>
      </c>
      <c r="H4528" s="1">
        <v>224.9278724601663</v>
      </c>
      <c r="I4528" s="1">
        <v>722.0451185275283</v>
      </c>
      <c r="J4528" s="1">
        <f t="shared" si="427"/>
        <v>7.9974405210345063</v>
      </c>
      <c r="K4528" s="1">
        <f t="shared" si="428"/>
        <v>2.6428276659335883</v>
      </c>
      <c r="L4528" s="26"/>
      <c r="M4528" s="26"/>
      <c r="N4528" s="2">
        <v>1972221</v>
      </c>
      <c r="O4528" s="26"/>
      <c r="P4528" s="26"/>
      <c r="Q4528" s="26"/>
      <c r="R4528" s="26"/>
      <c r="S4528" s="26"/>
      <c r="T4528" s="26"/>
      <c r="U4528" s="26"/>
      <c r="V4528" s="26"/>
    </row>
    <row r="4529" spans="1:22" ht="14.5" x14ac:dyDescent="0.35">
      <c r="A4529" s="15">
        <v>38</v>
      </c>
      <c r="B4529" s="8">
        <v>270</v>
      </c>
      <c r="C4529" s="8">
        <v>1972222.2222000002</v>
      </c>
      <c r="D4529" s="8">
        <v>3166.6666679999998</v>
      </c>
      <c r="E4529" s="2">
        <v>210</v>
      </c>
      <c r="F4529" s="2">
        <v>222.74125671386699</v>
      </c>
      <c r="G4529" s="2">
        <v>738.94934082031295</v>
      </c>
      <c r="H4529" s="1">
        <v>227.66051205257261</v>
      </c>
      <c r="I4529" s="1">
        <v>750.31285032953542</v>
      </c>
      <c r="J4529" s="1">
        <f t="shared" si="427"/>
        <v>2.2085065924831748</v>
      </c>
      <c r="K4529" s="1">
        <f t="shared" si="428"/>
        <v>1.5377927662277571</v>
      </c>
      <c r="L4529" s="26"/>
      <c r="M4529" s="26"/>
      <c r="N4529" s="2">
        <v>1972221</v>
      </c>
      <c r="O4529" s="26"/>
      <c r="P4529" s="26"/>
      <c r="Q4529" s="26"/>
      <c r="R4529" s="26"/>
      <c r="S4529" s="26"/>
      <c r="T4529" s="26"/>
      <c r="U4529" s="26"/>
      <c r="V4529" s="26"/>
    </row>
    <row r="4530" spans="1:22" ht="14.5" x14ac:dyDescent="0.35">
      <c r="A4530" s="15">
        <v>38</v>
      </c>
      <c r="B4530" s="8">
        <v>270</v>
      </c>
      <c r="C4530" s="8">
        <v>1972222.2222000002</v>
      </c>
      <c r="D4530" s="8">
        <v>3166.6666679999998</v>
      </c>
      <c r="E4530" s="2">
        <v>240</v>
      </c>
      <c r="F4530" s="2">
        <v>289.39303588867199</v>
      </c>
      <c r="G4530" s="2">
        <v>815.334228515625</v>
      </c>
      <c r="H4530" s="1">
        <v>296.92853919991609</v>
      </c>
      <c r="I4530" s="1">
        <v>817.88773040585784</v>
      </c>
      <c r="J4530" s="1">
        <f t="shared" si="427"/>
        <v>2.6038993260857075</v>
      </c>
      <c r="K4530" s="1">
        <f t="shared" si="428"/>
        <v>0.31318467947576206</v>
      </c>
      <c r="L4530" s="26"/>
      <c r="M4530" s="26"/>
      <c r="N4530" s="2">
        <v>1972221</v>
      </c>
      <c r="O4530" s="26"/>
      <c r="P4530" s="26"/>
      <c r="Q4530" s="26"/>
      <c r="R4530" s="26"/>
      <c r="S4530" s="26"/>
      <c r="T4530" s="26"/>
      <c r="U4530" s="26"/>
      <c r="V4530" s="26"/>
    </row>
    <row r="4531" spans="1:22" ht="14.5" x14ac:dyDescent="0.35">
      <c r="A4531" s="15">
        <v>38</v>
      </c>
      <c r="B4531" s="8">
        <v>270</v>
      </c>
      <c r="C4531" s="8">
        <v>1972222.2222000002</v>
      </c>
      <c r="D4531" s="8">
        <v>3166.6666679999998</v>
      </c>
      <c r="E4531" s="2">
        <v>270</v>
      </c>
      <c r="F4531" s="2">
        <v>619.66949462890602</v>
      </c>
      <c r="G4531" s="2">
        <v>955.36901855468795</v>
      </c>
      <c r="H4531" s="1">
        <v>630.68620877875117</v>
      </c>
      <c r="I4531" s="1">
        <v>924.40372838824658</v>
      </c>
      <c r="J4531" s="1">
        <f t="shared" si="427"/>
        <v>1.7778370962802663</v>
      </c>
      <c r="K4531" s="1">
        <f t="shared" si="428"/>
        <v>-3.2411863442344648</v>
      </c>
      <c r="L4531" s="26"/>
      <c r="M4531" s="26"/>
      <c r="N4531" s="2">
        <v>1972221</v>
      </c>
      <c r="O4531" s="26"/>
      <c r="P4531" s="26"/>
      <c r="Q4531" s="26"/>
      <c r="R4531" s="26"/>
      <c r="S4531" s="26"/>
      <c r="T4531" s="26"/>
      <c r="U4531" s="26"/>
      <c r="V4531" s="26"/>
    </row>
    <row r="4532" spans="1:22" ht="14.5" x14ac:dyDescent="0.35">
      <c r="A4532" s="15">
        <v>38</v>
      </c>
      <c r="B4532" s="8">
        <v>270</v>
      </c>
      <c r="C4532" s="8">
        <v>1972222.2222000002</v>
      </c>
      <c r="D4532" s="8">
        <v>3166.6666679999998</v>
      </c>
      <c r="E4532" s="2">
        <v>300</v>
      </c>
      <c r="F4532" s="2">
        <v>887.168701171875</v>
      </c>
      <c r="G4532" s="2">
        <v>705.724365234375</v>
      </c>
      <c r="H4532" s="1">
        <v>1183.5032134970641</v>
      </c>
      <c r="I4532" s="1">
        <v>708.9399497968119</v>
      </c>
      <c r="J4532" s="1">
        <f t="shared" si="427"/>
        <v>33.402273088957735</v>
      </c>
      <c r="K4532" s="1">
        <f t="shared" si="428"/>
        <v>0.45564312652985822</v>
      </c>
      <c r="L4532" s="26"/>
      <c r="M4532" s="26"/>
      <c r="N4532" s="2">
        <v>0</v>
      </c>
      <c r="O4532" s="26"/>
      <c r="P4532" s="26"/>
      <c r="Q4532" s="26"/>
      <c r="R4532" s="26"/>
      <c r="S4532" s="26"/>
      <c r="T4532" s="26"/>
      <c r="U4532" s="26"/>
      <c r="V4532" s="26"/>
    </row>
    <row r="4533" spans="1:22" ht="14.5" x14ac:dyDescent="0.35">
      <c r="A4533" s="15">
        <v>38</v>
      </c>
      <c r="B4533" s="8">
        <v>270</v>
      </c>
      <c r="C4533" s="8">
        <v>1972222.2222000002</v>
      </c>
      <c r="D4533" s="8">
        <v>3166.6666679999998</v>
      </c>
      <c r="E4533" s="2">
        <v>330</v>
      </c>
      <c r="F4533" s="2">
        <v>1420.63500976562</v>
      </c>
      <c r="G4533" s="2">
        <v>708.57916259765602</v>
      </c>
      <c r="H4533" s="1">
        <v>1654.7608830865281</v>
      </c>
      <c r="I4533" s="1">
        <v>713.67870347713961</v>
      </c>
      <c r="J4533" s="1">
        <f t="shared" si="427"/>
        <v>16.480367702576526</v>
      </c>
      <c r="K4533" s="1">
        <f t="shared" si="428"/>
        <v>0.71968541394706453</v>
      </c>
      <c r="L4533" s="26"/>
      <c r="M4533" s="26"/>
      <c r="N4533" s="2">
        <v>0</v>
      </c>
      <c r="O4533" s="26"/>
      <c r="P4533" s="26"/>
      <c r="Q4533" s="26"/>
      <c r="R4533" s="26"/>
      <c r="S4533" s="26"/>
      <c r="T4533" s="26"/>
      <c r="U4533" s="26"/>
      <c r="V4533" s="26"/>
    </row>
    <row r="4534" spans="1:22" ht="14.5" x14ac:dyDescent="0.35">
      <c r="A4534" s="15">
        <v>38</v>
      </c>
      <c r="B4534" s="8">
        <v>270</v>
      </c>
      <c r="C4534" s="8">
        <v>1972222.2222000002</v>
      </c>
      <c r="D4534" s="8">
        <v>3166.6666679999998</v>
      </c>
      <c r="E4534" s="2">
        <v>360</v>
      </c>
      <c r="F4534" s="2">
        <v>1791.27026367187</v>
      </c>
      <c r="G4534" s="2">
        <v>737.0009765625</v>
      </c>
      <c r="H4534" s="1">
        <v>2616.626114239134</v>
      </c>
      <c r="I4534" s="1">
        <v>714.59956029093064</v>
      </c>
      <c r="J4534" s="1">
        <f t="shared" si="427"/>
        <v>46.076567411742346</v>
      </c>
      <c r="K4534" s="1">
        <f t="shared" si="428"/>
        <v>-3.0395368505552649</v>
      </c>
      <c r="L4534" s="26"/>
      <c r="M4534" s="26"/>
      <c r="N4534" s="2">
        <v>4.2083768110948199E-14</v>
      </c>
      <c r="O4534" s="26"/>
      <c r="P4534" s="26"/>
      <c r="Q4534" s="26"/>
      <c r="R4534" s="26"/>
      <c r="S4534" s="26"/>
      <c r="T4534" s="26"/>
      <c r="U4534" s="26"/>
      <c r="V4534" s="26"/>
    </row>
    <row r="4535" spans="1:22" ht="14.5" x14ac:dyDescent="0.35">
      <c r="A4535" s="15">
        <v>38</v>
      </c>
      <c r="B4535" s="8">
        <v>270</v>
      </c>
      <c r="C4535" s="8">
        <v>1972222.2222000002</v>
      </c>
      <c r="D4535" s="8">
        <v>3166.6666679999998</v>
      </c>
      <c r="E4535" s="2">
        <v>390</v>
      </c>
      <c r="F4535" s="2">
        <v>2994.55786132812</v>
      </c>
      <c r="G4535" s="2">
        <v>734.09259033203102</v>
      </c>
      <c r="H4535" s="1">
        <v>2849.364661620571</v>
      </c>
      <c r="I4535" s="1">
        <v>716.18403578073526</v>
      </c>
      <c r="J4535" s="1">
        <f t="shared" si="427"/>
        <v>-4.848568851601823</v>
      </c>
      <c r="K4535" s="1">
        <f t="shared" si="428"/>
        <v>-2.4395498316085309</v>
      </c>
      <c r="L4535" s="26"/>
      <c r="M4535" s="26"/>
      <c r="N4535" s="2">
        <v>0</v>
      </c>
      <c r="O4535" s="26"/>
      <c r="P4535" s="26"/>
      <c r="Q4535" s="26"/>
      <c r="R4535" s="26"/>
      <c r="S4535" s="26"/>
      <c r="T4535" s="26"/>
      <c r="U4535" s="26"/>
      <c r="V4535" s="26"/>
    </row>
    <row r="4536" spans="1:22" ht="14.5" x14ac:dyDescent="0.35">
      <c r="A4536" s="15">
        <v>38</v>
      </c>
      <c r="B4536" s="8">
        <v>270</v>
      </c>
      <c r="C4536" s="8">
        <v>1972222.2222000002</v>
      </c>
      <c r="D4536" s="8">
        <v>3166.6666679999998</v>
      </c>
      <c r="E4536" s="2">
        <v>420</v>
      </c>
      <c r="F4536" s="2">
        <v>3276.56323242187</v>
      </c>
      <c r="G4536" s="2">
        <v>737.58288574218795</v>
      </c>
      <c r="H4536" s="1">
        <v>3163.5314127082561</v>
      </c>
      <c r="I4536" s="1">
        <v>702.46943554129518</v>
      </c>
      <c r="J4536" s="1">
        <f t="shared" si="427"/>
        <v>-3.4497066497955697</v>
      </c>
      <c r="K4536" s="1">
        <f t="shared" si="428"/>
        <v>-4.7606107570622509</v>
      </c>
      <c r="L4536" s="26"/>
      <c r="M4536" s="26"/>
      <c r="N4536" s="2">
        <v>2.5249599503243701E-13</v>
      </c>
      <c r="O4536" s="26"/>
      <c r="P4536" s="26"/>
      <c r="Q4536" s="26"/>
      <c r="R4536" s="26"/>
      <c r="S4536" s="26"/>
      <c r="T4536" s="26"/>
      <c r="U4536" s="26"/>
      <c r="V4536" s="26"/>
    </row>
    <row r="4537" spans="1:22" ht="14.5" x14ac:dyDescent="0.35">
      <c r="A4537" s="15">
        <v>38</v>
      </c>
      <c r="B4537" s="8">
        <v>270</v>
      </c>
      <c r="C4537" s="8">
        <v>1972222.2222000002</v>
      </c>
      <c r="D4537" s="8">
        <v>3166.6666679999998</v>
      </c>
      <c r="E4537" s="2">
        <v>450</v>
      </c>
      <c r="F4537" s="2">
        <v>3695.57543945313</v>
      </c>
      <c r="G4537" s="2">
        <v>727.13714599609398</v>
      </c>
      <c r="H4537" s="1">
        <v>3528.0394008871322</v>
      </c>
      <c r="I4537" s="1">
        <v>687.89090519508841</v>
      </c>
      <c r="J4537" s="1">
        <f t="shared" si="427"/>
        <v>-4.5334222318240585</v>
      </c>
      <c r="K4537" s="1">
        <f t="shared" si="428"/>
        <v>-5.397364309760678</v>
      </c>
      <c r="L4537" s="26"/>
      <c r="M4537" s="26"/>
      <c r="N4537" s="2">
        <v>0</v>
      </c>
      <c r="O4537" s="26"/>
      <c r="P4537" s="26"/>
      <c r="Q4537" s="26"/>
      <c r="R4537" s="26"/>
      <c r="S4537" s="26"/>
      <c r="T4537" s="26"/>
      <c r="U4537" s="26"/>
      <c r="V4537" s="26"/>
    </row>
    <row r="4538" spans="1:22" ht="14.5" x14ac:dyDescent="0.35">
      <c r="A4538" s="15">
        <v>38</v>
      </c>
      <c r="B4538" s="8">
        <v>270</v>
      </c>
      <c r="C4538" s="8">
        <v>1972222.2222000002</v>
      </c>
      <c r="D4538" s="8">
        <v>3166.6666679999998</v>
      </c>
      <c r="E4538" s="2">
        <v>480</v>
      </c>
      <c r="F4538" s="2">
        <v>4073.3974609375</v>
      </c>
      <c r="G4538" s="2">
        <v>706.77825927734398</v>
      </c>
      <c r="H4538" s="1">
        <v>3923.6694014240952</v>
      </c>
      <c r="I4538" s="1">
        <v>658.01302052237588</v>
      </c>
      <c r="J4538" s="1">
        <f t="shared" si="427"/>
        <v>-3.6757537399491724</v>
      </c>
      <c r="K4538" s="1">
        <f t="shared" si="428"/>
        <v>-6.8996517811440379</v>
      </c>
      <c r="L4538" s="26"/>
      <c r="M4538" s="26"/>
      <c r="N4538" s="2">
        <v>2.1041350085904101E-13</v>
      </c>
      <c r="O4538" s="26"/>
      <c r="P4538" s="26"/>
      <c r="Q4538" s="26"/>
      <c r="R4538" s="26"/>
      <c r="S4538" s="26"/>
      <c r="T4538" s="26"/>
      <c r="U4538" s="26"/>
      <c r="V4538" s="26"/>
    </row>
    <row r="4539" spans="1:22" ht="14.5" x14ac:dyDescent="0.35">
      <c r="A4539" s="15">
        <v>38</v>
      </c>
      <c r="B4539" s="8">
        <v>270</v>
      </c>
      <c r="C4539" s="8">
        <v>1972222.2222000002</v>
      </c>
      <c r="D4539" s="8">
        <v>3166.6666679999998</v>
      </c>
      <c r="E4539" s="2">
        <v>510</v>
      </c>
      <c r="F4539" s="2">
        <v>4337.23681640625</v>
      </c>
      <c r="G4539" s="2">
        <v>655.064208984375</v>
      </c>
      <c r="H4539" s="1">
        <v>4118.1482094196836</v>
      </c>
      <c r="I4539" s="1">
        <v>629.80216899451636</v>
      </c>
      <c r="J4539" s="1">
        <f t="shared" si="427"/>
        <v>-5.0513406636647291</v>
      </c>
      <c r="K4539" s="1">
        <f t="shared" si="428"/>
        <v>-3.856421957326202</v>
      </c>
      <c r="L4539" s="26"/>
      <c r="M4539" s="26"/>
      <c r="N4539" s="2">
        <v>4.2083646138203801E-14</v>
      </c>
      <c r="O4539" s="26"/>
      <c r="P4539" s="26"/>
      <c r="Q4539" s="26"/>
      <c r="R4539" s="26"/>
      <c r="S4539" s="26"/>
      <c r="T4539" s="26"/>
      <c r="U4539" s="26"/>
      <c r="V4539" s="26"/>
    </row>
    <row r="4540" spans="1:22" ht="14.5" x14ac:dyDescent="0.35">
      <c r="A4540" s="15">
        <v>38</v>
      </c>
      <c r="B4540" s="8">
        <v>270</v>
      </c>
      <c r="C4540" s="8">
        <v>1972222.2222000002</v>
      </c>
      <c r="D4540" s="8">
        <v>3166.6666679999998</v>
      </c>
      <c r="E4540" s="2">
        <v>540</v>
      </c>
      <c r="F4540" s="2">
        <v>4024.84887695313</v>
      </c>
      <c r="G4540" s="2">
        <v>621.66638183593795</v>
      </c>
      <c r="H4540" s="1">
        <v>3986.0304000110509</v>
      </c>
      <c r="I4540" s="1">
        <v>622.0402635679045</v>
      </c>
      <c r="J4540" s="1">
        <f t="shared" si="427"/>
        <v>-0.96447042184265186</v>
      </c>
      <c r="K4540" s="1">
        <f t="shared" si="428"/>
        <v>6.0141861115664864E-2</v>
      </c>
      <c r="L4540" s="26"/>
      <c r="M4540" s="26"/>
      <c r="N4540" s="2">
        <v>4.20836325856766E-14</v>
      </c>
      <c r="O4540" s="26"/>
      <c r="P4540" s="26"/>
      <c r="Q4540" s="26"/>
      <c r="R4540" s="26"/>
      <c r="S4540" s="26"/>
      <c r="T4540" s="26"/>
      <c r="U4540" s="26"/>
      <c r="V4540" s="26"/>
    </row>
    <row r="4541" spans="1:22" ht="14.5" x14ac:dyDescent="0.35">
      <c r="A4541" s="15">
        <v>38</v>
      </c>
      <c r="B4541" s="8">
        <v>270</v>
      </c>
      <c r="C4541" s="8">
        <v>1972222.2222000002</v>
      </c>
      <c r="D4541" s="8">
        <v>3166.6666679999998</v>
      </c>
      <c r="E4541" s="2">
        <v>570</v>
      </c>
      <c r="F4541" s="2">
        <v>6649.1318359375</v>
      </c>
      <c r="G4541" s="2">
        <v>1017.11187744141</v>
      </c>
      <c r="H4541" s="1">
        <v>6525.9267610202987</v>
      </c>
      <c r="I4541" s="1">
        <v>1012.700672747479</v>
      </c>
      <c r="J4541" s="1">
        <f t="shared" si="427"/>
        <v>-1.8529497979164353</v>
      </c>
      <c r="K4541" s="1">
        <f t="shared" si="428"/>
        <v>-0.4336990641607314</v>
      </c>
      <c r="L4541" s="26"/>
      <c r="M4541" s="26"/>
      <c r="N4541" s="2">
        <v>1972221</v>
      </c>
      <c r="O4541" s="26"/>
      <c r="P4541" s="26"/>
      <c r="Q4541" s="26"/>
      <c r="R4541" s="26"/>
      <c r="S4541" s="26"/>
      <c r="T4541" s="26"/>
      <c r="U4541" s="26"/>
      <c r="V4541" s="26"/>
    </row>
    <row r="4542" spans="1:22" ht="14.5" x14ac:dyDescent="0.35">
      <c r="A4542" s="15">
        <v>38</v>
      </c>
      <c r="B4542" s="8">
        <v>270</v>
      </c>
      <c r="C4542" s="8">
        <v>1972222.2222000002</v>
      </c>
      <c r="D4542" s="8">
        <v>3166.6666679999998</v>
      </c>
      <c r="E4542" s="2">
        <v>600</v>
      </c>
      <c r="F4542" s="2">
        <v>7523.83349609375</v>
      </c>
      <c r="G4542" s="2">
        <v>1035.380859375</v>
      </c>
      <c r="H4542" s="1">
        <v>7793.9940759518922</v>
      </c>
      <c r="I4542" s="1">
        <v>1072.9602388067819</v>
      </c>
      <c r="J4542" s="1">
        <f t="shared" si="427"/>
        <v>3.5907304434422311</v>
      </c>
      <c r="K4542" s="1">
        <f t="shared" si="428"/>
        <v>3.6295223242263197</v>
      </c>
      <c r="L4542" s="26"/>
      <c r="M4542" s="26"/>
      <c r="N4542" s="2">
        <v>1972221</v>
      </c>
      <c r="O4542" s="26"/>
      <c r="P4542" s="26"/>
      <c r="Q4542" s="26"/>
      <c r="R4542" s="26"/>
      <c r="S4542" s="26"/>
      <c r="T4542" s="26"/>
      <c r="U4542" s="26"/>
      <c r="V4542" s="26"/>
    </row>
    <row r="4543" spans="1:22" ht="14.5" x14ac:dyDescent="0.35">
      <c r="A4543" s="15">
        <v>38</v>
      </c>
      <c r="B4543" s="8">
        <v>270</v>
      </c>
      <c r="C4543" s="8">
        <v>1972222.2222000002</v>
      </c>
      <c r="D4543" s="8">
        <v>3166.6666679999998</v>
      </c>
      <c r="E4543" s="2">
        <v>630</v>
      </c>
      <c r="F4543" s="2">
        <v>8887.310546875</v>
      </c>
      <c r="G4543" s="2">
        <v>1041.32836914063</v>
      </c>
      <c r="H4543" s="1">
        <v>8871.0022118801262</v>
      </c>
      <c r="I4543" s="1">
        <v>1061.1033251045619</v>
      </c>
      <c r="J4543" s="1">
        <f t="shared" si="427"/>
        <v>-0.18350135183031521</v>
      </c>
      <c r="K4543" s="1">
        <f t="shared" si="428"/>
        <v>1.8990125065210177</v>
      </c>
      <c r="L4543" s="26"/>
      <c r="M4543" s="26"/>
      <c r="N4543" s="2">
        <v>1972221</v>
      </c>
      <c r="O4543" s="26"/>
      <c r="P4543" s="26"/>
      <c r="Q4543" s="26"/>
      <c r="R4543" s="26"/>
      <c r="S4543" s="26"/>
      <c r="T4543" s="26"/>
      <c r="U4543" s="26"/>
      <c r="V4543" s="26"/>
    </row>
    <row r="4544" spans="1:22" ht="14.5" x14ac:dyDescent="0.35">
      <c r="A4544" s="15">
        <v>38</v>
      </c>
      <c r="B4544" s="8">
        <v>270</v>
      </c>
      <c r="C4544" s="8">
        <v>1972222.2222000002</v>
      </c>
      <c r="D4544" s="8">
        <v>3166.6666679999998</v>
      </c>
      <c r="E4544" s="2">
        <v>660</v>
      </c>
      <c r="F4544" s="2">
        <v>9955.5029296875</v>
      </c>
      <c r="G4544" s="2">
        <v>1010.59619140625</v>
      </c>
      <c r="H4544" s="1">
        <v>10185.005908558571</v>
      </c>
      <c r="I4544" s="1">
        <v>1027.608876519357</v>
      </c>
      <c r="J4544" s="1">
        <f t="shared" si="427"/>
        <v>2.30528764334636</v>
      </c>
      <c r="K4544" s="1">
        <f t="shared" si="428"/>
        <v>1.683430558889571</v>
      </c>
      <c r="L4544" s="26"/>
      <c r="M4544" s="26"/>
      <c r="N4544" s="2">
        <v>1972221</v>
      </c>
      <c r="O4544" s="26"/>
      <c r="P4544" s="26"/>
      <c r="Q4544" s="26"/>
      <c r="R4544" s="26"/>
      <c r="S4544" s="26"/>
      <c r="T4544" s="26"/>
      <c r="U4544" s="26"/>
      <c r="V4544" s="26"/>
    </row>
    <row r="4545" spans="1:22" ht="14.5" x14ac:dyDescent="0.35">
      <c r="A4545" s="15">
        <v>38</v>
      </c>
      <c r="B4545" s="8">
        <v>270</v>
      </c>
      <c r="C4545" s="8">
        <v>1972222.2222000002</v>
      </c>
      <c r="D4545" s="8">
        <v>3166.6666679999998</v>
      </c>
      <c r="E4545" s="2">
        <v>690</v>
      </c>
      <c r="F4545" s="2">
        <v>11365.3701171875</v>
      </c>
      <c r="G4545" s="2">
        <v>1013.67242431641</v>
      </c>
      <c r="H4545" s="1">
        <v>10969.553373341379</v>
      </c>
      <c r="I4545" s="1">
        <v>987.62246168952765</v>
      </c>
      <c r="J4545" s="1">
        <f t="shared" si="427"/>
        <v>-3.4826559959322307</v>
      </c>
      <c r="K4545" s="1">
        <f t="shared" si="428"/>
        <v>-2.5698600457095053</v>
      </c>
      <c r="L4545" s="26"/>
      <c r="M4545" s="26"/>
      <c r="N4545" s="2">
        <v>1972221</v>
      </c>
      <c r="O4545" s="26"/>
      <c r="P4545" s="26"/>
      <c r="Q4545" s="26"/>
      <c r="R4545" s="26"/>
      <c r="S4545" s="26"/>
      <c r="T4545" s="26"/>
      <c r="U4545" s="26"/>
      <c r="V4545" s="26"/>
    </row>
    <row r="4546" spans="1:22" ht="14.5" x14ac:dyDescent="0.35">
      <c r="A4546" s="15">
        <v>38</v>
      </c>
      <c r="B4546" s="8">
        <v>270</v>
      </c>
      <c r="C4546" s="8">
        <v>1972222.2222000002</v>
      </c>
      <c r="D4546" s="8">
        <v>3166.6666679999998</v>
      </c>
      <c r="E4546" s="2">
        <v>720</v>
      </c>
      <c r="F4546" s="2">
        <v>10041.0673828125</v>
      </c>
      <c r="G4546" s="2">
        <v>854.52923583984398</v>
      </c>
      <c r="H4546" s="1">
        <v>11530.46257938029</v>
      </c>
      <c r="I4546" s="1">
        <v>910.03461031665654</v>
      </c>
      <c r="J4546" s="1">
        <f t="shared" si="427"/>
        <v>14.833036566582731</v>
      </c>
      <c r="K4546" s="1">
        <f t="shared" si="428"/>
        <v>6.4954330582102386</v>
      </c>
      <c r="L4546" s="26"/>
      <c r="M4546" s="26"/>
      <c r="N4546" s="2">
        <v>1972221</v>
      </c>
      <c r="O4546" s="26"/>
      <c r="P4546" s="26"/>
      <c r="Q4546" s="26"/>
      <c r="R4546" s="26"/>
      <c r="S4546" s="26"/>
      <c r="T4546" s="26"/>
      <c r="U4546" s="26"/>
      <c r="V4546" s="26"/>
    </row>
    <row r="4547" spans="1:22" ht="14.5" x14ac:dyDescent="0.35">
      <c r="A4547" s="15">
        <v>38</v>
      </c>
      <c r="B4547" s="8">
        <v>270</v>
      </c>
      <c r="C4547" s="8">
        <v>1972222.2222000002</v>
      </c>
      <c r="D4547" s="8">
        <v>3166.6666679999998</v>
      </c>
      <c r="E4547" s="2">
        <v>750</v>
      </c>
      <c r="F4547" s="2">
        <v>12352.5947265625</v>
      </c>
      <c r="G4547" s="2">
        <v>888.80047607421898</v>
      </c>
      <c r="H4547" s="1">
        <v>13315.93317569682</v>
      </c>
      <c r="I4547" s="1">
        <v>860.99276297678523</v>
      </c>
      <c r="J4547" s="1">
        <f t="shared" si="427"/>
        <v>7.7986728331886246</v>
      </c>
      <c r="K4547" s="1">
        <f t="shared" si="428"/>
        <v>-3.1286789156840724</v>
      </c>
      <c r="L4547" s="26"/>
      <c r="M4547" s="26"/>
      <c r="N4547" s="2">
        <v>1972221</v>
      </c>
      <c r="O4547" s="26"/>
      <c r="P4547" s="26"/>
      <c r="Q4547" s="26"/>
      <c r="R4547" s="26"/>
      <c r="S4547" s="26"/>
      <c r="T4547" s="26"/>
      <c r="U4547" s="26"/>
      <c r="V4547" s="26"/>
    </row>
    <row r="4548" spans="1:22" ht="14.5" x14ac:dyDescent="0.35">
      <c r="A4548" s="15">
        <v>38</v>
      </c>
      <c r="B4548" s="8">
        <v>270</v>
      </c>
      <c r="C4548" s="8">
        <v>1972222.2222000002</v>
      </c>
      <c r="D4548" s="8">
        <v>3166.6666679999998</v>
      </c>
      <c r="E4548" s="2">
        <v>780</v>
      </c>
      <c r="F4548" s="2">
        <v>15077.9833984375</v>
      </c>
      <c r="G4548" s="2">
        <v>835.20300292968795</v>
      </c>
      <c r="H4548" s="1">
        <v>17268.35679695975</v>
      </c>
      <c r="I4548" s="1">
        <v>826.88930077874795</v>
      </c>
      <c r="J4548" s="1">
        <f t="shared" si="427"/>
        <v>14.526965182553747</v>
      </c>
      <c r="K4548" s="1">
        <f t="shared" si="428"/>
        <v>-0.99541095060453177</v>
      </c>
      <c r="L4548" s="26"/>
      <c r="M4548" s="26"/>
      <c r="N4548" s="2">
        <v>1972221</v>
      </c>
      <c r="O4548" s="26"/>
      <c r="P4548" s="26"/>
      <c r="Q4548" s="26"/>
      <c r="R4548" s="26"/>
      <c r="S4548" s="26"/>
      <c r="T4548" s="26"/>
      <c r="U4548" s="26"/>
      <c r="V4548" s="26"/>
    </row>
    <row r="4549" spans="1:22" ht="14.5" x14ac:dyDescent="0.35">
      <c r="A4549" s="15">
        <v>38</v>
      </c>
      <c r="B4549" s="8">
        <v>270</v>
      </c>
      <c r="C4549" s="8">
        <v>1972222.2222000002</v>
      </c>
      <c r="D4549" s="8">
        <v>3166.6666679999998</v>
      </c>
      <c r="E4549" s="2">
        <v>810</v>
      </c>
      <c r="F4549" s="2">
        <v>18768.25</v>
      </c>
      <c r="G4549" s="2">
        <v>831.09265136718705</v>
      </c>
      <c r="H4549" s="1">
        <v>19939.068936792151</v>
      </c>
      <c r="I4549" s="1">
        <v>796.61125757329785</v>
      </c>
      <c r="J4549" s="1">
        <f t="shared" si="427"/>
        <v>6.2382957217223307</v>
      </c>
      <c r="K4549" s="1">
        <f t="shared" si="428"/>
        <v>-4.1489229554810363</v>
      </c>
      <c r="L4549" s="26"/>
      <c r="M4549" s="26"/>
      <c r="N4549" s="2">
        <v>1972221</v>
      </c>
      <c r="O4549" s="26"/>
      <c r="P4549" s="26"/>
      <c r="Q4549" s="26"/>
      <c r="R4549" s="26"/>
      <c r="S4549" s="26"/>
      <c r="T4549" s="26"/>
      <c r="U4549" s="26"/>
      <c r="V4549" s="26"/>
    </row>
    <row r="4550" spans="1:22" ht="14.5" x14ac:dyDescent="0.35">
      <c r="A4550" s="15">
        <v>38</v>
      </c>
      <c r="B4550" s="8">
        <v>270</v>
      </c>
      <c r="C4550" s="8">
        <v>1972222.2222000002</v>
      </c>
      <c r="D4550" s="8">
        <v>3166.6666679999998</v>
      </c>
      <c r="E4550" s="2">
        <v>840</v>
      </c>
      <c r="F4550" s="2">
        <v>14980.66796875</v>
      </c>
      <c r="G4550" s="2">
        <v>509.27035522460898</v>
      </c>
      <c r="H4550" s="1">
        <v>16140.53558290997</v>
      </c>
      <c r="I4550" s="1">
        <v>486.62876128842731</v>
      </c>
      <c r="J4550" s="1">
        <f t="shared" si="427"/>
        <v>7.7424292199752305</v>
      </c>
      <c r="K4550" s="1">
        <f t="shared" si="428"/>
        <v>-4.4458888493903785</v>
      </c>
      <c r="L4550" s="26"/>
      <c r="M4550" s="26"/>
      <c r="N4550" s="2">
        <v>0</v>
      </c>
      <c r="O4550" s="26"/>
      <c r="P4550" s="26"/>
      <c r="Q4550" s="26"/>
      <c r="R4550" s="26"/>
      <c r="S4550" s="26"/>
      <c r="T4550" s="26"/>
      <c r="U4550" s="26"/>
      <c r="V4550" s="26"/>
    </row>
    <row r="4551" spans="1:22" ht="14.5" x14ac:dyDescent="0.35">
      <c r="A4551" s="15">
        <v>38</v>
      </c>
      <c r="B4551" s="8">
        <v>270</v>
      </c>
      <c r="C4551" s="8">
        <v>1972222.2222000002</v>
      </c>
      <c r="D4551" s="8">
        <v>3166.6666679999998</v>
      </c>
      <c r="E4551" s="2">
        <v>870</v>
      </c>
      <c r="F4551" s="2">
        <v>16137.5400390625</v>
      </c>
      <c r="G4551" s="2">
        <v>435.54397583007801</v>
      </c>
      <c r="H4551" s="1">
        <v>15668.43832407934</v>
      </c>
      <c r="I4551" s="1">
        <v>423.12451222736399</v>
      </c>
      <c r="J4551" s="1">
        <f t="shared" si="427"/>
        <v>-2.9068972956699333</v>
      </c>
      <c r="K4551" s="1">
        <f t="shared" si="428"/>
        <v>-2.8514832696387273</v>
      </c>
      <c r="L4551" s="26"/>
      <c r="M4551" s="26"/>
      <c r="N4551" s="2">
        <v>2.1042663325785599E-14</v>
      </c>
      <c r="O4551" s="26"/>
      <c r="P4551" s="26"/>
      <c r="Q4551" s="26"/>
      <c r="R4551" s="26"/>
      <c r="S4551" s="26"/>
      <c r="T4551" s="26"/>
      <c r="U4551" s="26"/>
      <c r="V4551" s="26"/>
    </row>
    <row r="4552" spans="1:22" ht="14.5" x14ac:dyDescent="0.35">
      <c r="A4552" s="15">
        <v>38</v>
      </c>
      <c r="B4552" s="8">
        <v>270</v>
      </c>
      <c r="C4552" s="8">
        <v>1972222.2222000002</v>
      </c>
      <c r="D4552" s="8">
        <v>3166.6666679999998</v>
      </c>
      <c r="E4552" s="2">
        <v>900</v>
      </c>
      <c r="F4552" s="2">
        <v>15720.138671875</v>
      </c>
      <c r="G4552" s="2">
        <v>386.53805541992199</v>
      </c>
      <c r="H4552" s="1">
        <v>16093.00334335461</v>
      </c>
      <c r="I4552" s="1">
        <v>415.97798171771331</v>
      </c>
      <c r="J4552" s="1">
        <f t="shared" si="427"/>
        <v>2.3718917451199402</v>
      </c>
      <c r="K4552" s="1">
        <f t="shared" si="428"/>
        <v>7.6163073428329762</v>
      </c>
      <c r="L4552" s="26"/>
      <c r="M4552" s="26"/>
      <c r="N4552" s="2">
        <v>0</v>
      </c>
      <c r="O4552" s="26"/>
      <c r="P4552" s="26"/>
      <c r="Q4552" s="26"/>
      <c r="R4552" s="26"/>
      <c r="S4552" s="26"/>
      <c r="T4552" s="26"/>
      <c r="U4552" s="26"/>
      <c r="V4552" s="26"/>
    </row>
    <row r="4553" spans="1:22" ht="14.5" x14ac:dyDescent="0.35">
      <c r="A4553" s="15">
        <v>38</v>
      </c>
      <c r="B4553" s="8">
        <v>270</v>
      </c>
      <c r="C4553" s="8">
        <v>1972222.2222000002</v>
      </c>
      <c r="D4553" s="8">
        <v>3166.6666679999998</v>
      </c>
      <c r="E4553" s="2">
        <v>930</v>
      </c>
      <c r="F4553" s="2">
        <v>15485.958984375</v>
      </c>
      <c r="G4553" s="2">
        <v>347.10214233398398</v>
      </c>
      <c r="H4553" s="1">
        <v>15752.444130581</v>
      </c>
      <c r="I4553" s="1">
        <v>345.75215583597748</v>
      </c>
      <c r="J4553" s="1">
        <f t="shared" si="427"/>
        <v>1.7208178484450165</v>
      </c>
      <c r="K4553" s="1">
        <f t="shared" si="428"/>
        <v>-0.38893061533095796</v>
      </c>
      <c r="L4553" s="26"/>
      <c r="M4553" s="26"/>
      <c r="N4553" s="2">
        <v>0</v>
      </c>
      <c r="O4553" s="26"/>
      <c r="P4553" s="26"/>
      <c r="Q4553" s="26"/>
      <c r="R4553" s="26"/>
      <c r="S4553" s="26"/>
      <c r="T4553" s="26"/>
      <c r="U4553" s="26"/>
      <c r="V4553" s="26"/>
    </row>
    <row r="4554" spans="1:22" ht="14.5" x14ac:dyDescent="0.35">
      <c r="A4554" s="15">
        <v>38</v>
      </c>
      <c r="B4554" s="8">
        <v>270</v>
      </c>
      <c r="C4554" s="8">
        <v>1972222.2222000002</v>
      </c>
      <c r="D4554" s="8">
        <v>3166.6666679999998</v>
      </c>
      <c r="E4554" s="2">
        <v>960</v>
      </c>
      <c r="F4554" s="2">
        <v>14824.4189453125</v>
      </c>
      <c r="G4554" s="2">
        <v>323.64739990234398</v>
      </c>
      <c r="H4554" s="1">
        <v>15001.677976988431</v>
      </c>
      <c r="I4554" s="1">
        <v>329.35907509514902</v>
      </c>
      <c r="J4554" s="1">
        <f t="shared" ref="J4554:J4617" si="437">(H4554-F4554)/F4554*100</f>
        <v>1.1957233017350748</v>
      </c>
      <c r="K4554" s="1">
        <f t="shared" ref="K4554:K4617" si="438">(I4554-G4554)/G4554*100</f>
        <v>1.7647832778908352</v>
      </c>
      <c r="L4554" s="26"/>
      <c r="M4554" s="26"/>
      <c r="N4554" s="2">
        <v>9.4686851946374596E-14</v>
      </c>
      <c r="O4554" s="26"/>
      <c r="P4554" s="26"/>
      <c r="Q4554" s="26"/>
      <c r="R4554" s="26"/>
      <c r="S4554" s="26"/>
      <c r="T4554" s="26"/>
      <c r="U4554" s="26"/>
      <c r="V4554" s="26"/>
    </row>
    <row r="4555" spans="1:22" ht="14.5" x14ac:dyDescent="0.35">
      <c r="A4555" s="15">
        <v>38</v>
      </c>
      <c r="B4555" s="8">
        <v>270</v>
      </c>
      <c r="C4555" s="8">
        <v>1972222.2222000002</v>
      </c>
      <c r="D4555" s="8">
        <v>3166.6666679999998</v>
      </c>
      <c r="E4555" s="2">
        <v>990</v>
      </c>
      <c r="F4555" s="2">
        <v>13828.5771484375</v>
      </c>
      <c r="G4555" s="2">
        <v>318.80502319335898</v>
      </c>
      <c r="H4555" s="1">
        <v>13941.929985548741</v>
      </c>
      <c r="I4555" s="1">
        <v>326.24196642254839</v>
      </c>
      <c r="J4555" s="1">
        <f t="shared" si="437"/>
        <v>0.81969992931665048</v>
      </c>
      <c r="K4555" s="1">
        <f t="shared" si="438"/>
        <v>2.3327559756418323</v>
      </c>
      <c r="L4555" s="26"/>
      <c r="M4555" s="26"/>
      <c r="N4555" s="2">
        <v>0</v>
      </c>
      <c r="O4555" s="26"/>
      <c r="P4555" s="26"/>
      <c r="Q4555" s="26"/>
      <c r="R4555" s="26"/>
      <c r="S4555" s="26"/>
      <c r="T4555" s="26"/>
      <c r="U4555" s="26"/>
      <c r="V4555" s="26"/>
    </row>
    <row r="4556" spans="1:22" ht="14.5" x14ac:dyDescent="0.35">
      <c r="A4556" s="15">
        <v>38</v>
      </c>
      <c r="B4556" s="8">
        <v>270</v>
      </c>
      <c r="C4556" s="8">
        <v>1972222.2222000002</v>
      </c>
      <c r="D4556" s="8">
        <v>3166.6666679999998</v>
      </c>
      <c r="E4556" s="2">
        <v>1020</v>
      </c>
      <c r="F4556" s="2">
        <v>13303.484375</v>
      </c>
      <c r="G4556" s="2">
        <v>338.54641723632801</v>
      </c>
      <c r="H4556" s="1">
        <v>12697.799609380731</v>
      </c>
      <c r="I4556" s="1">
        <v>326.25540874039802</v>
      </c>
      <c r="J4556" s="1">
        <f t="shared" si="437"/>
        <v>-4.5528280302074577</v>
      </c>
      <c r="K4556" s="1">
        <f t="shared" si="438"/>
        <v>-3.6305238721076294</v>
      </c>
      <c r="L4556" s="26"/>
      <c r="M4556" s="26"/>
      <c r="N4556" s="2">
        <v>6.3124960987537295E-14</v>
      </c>
      <c r="O4556" s="26"/>
      <c r="P4556" s="26"/>
      <c r="Q4556" s="26"/>
      <c r="R4556" s="26"/>
      <c r="S4556" s="26"/>
      <c r="T4556" s="26"/>
      <c r="U4556" s="26"/>
      <c r="V4556" s="26"/>
    </row>
    <row r="4557" spans="1:22" ht="14.5" x14ac:dyDescent="0.35">
      <c r="A4557" s="15">
        <v>38</v>
      </c>
      <c r="B4557" s="8">
        <v>270</v>
      </c>
      <c r="C4557" s="8">
        <v>1972222.2222000002</v>
      </c>
      <c r="D4557" s="8">
        <v>3166.6666679999998</v>
      </c>
      <c r="E4557" s="2">
        <v>1050</v>
      </c>
      <c r="F4557" s="2">
        <v>11851.625</v>
      </c>
      <c r="G4557" s="2">
        <v>332.92181396484398</v>
      </c>
      <c r="H4557" s="1">
        <v>11368.38228431678</v>
      </c>
      <c r="I4557" s="1">
        <v>332.21766872585852</v>
      </c>
      <c r="J4557" s="1">
        <f t="shared" si="437"/>
        <v>-4.0774384582976593</v>
      </c>
      <c r="K4557" s="1">
        <f t="shared" si="438"/>
        <v>-0.21150468652072701</v>
      </c>
      <c r="L4557" s="26"/>
      <c r="M4557" s="26"/>
      <c r="N4557" s="2">
        <v>1.31508939480406E-13</v>
      </c>
      <c r="O4557" s="26"/>
      <c r="P4557" s="26"/>
      <c r="Q4557" s="26"/>
      <c r="R4557" s="26"/>
      <c r="S4557" s="26"/>
      <c r="T4557" s="26"/>
      <c r="U4557" s="26"/>
      <c r="V4557" s="26"/>
    </row>
    <row r="4558" spans="1:22" ht="14.5" x14ac:dyDescent="0.35">
      <c r="A4558" s="15">
        <v>38</v>
      </c>
      <c r="B4558" s="8">
        <v>270</v>
      </c>
      <c r="C4558" s="8">
        <v>1972222.2222000002</v>
      </c>
      <c r="D4558" s="8">
        <v>3166.6666679999998</v>
      </c>
      <c r="E4558" s="2">
        <v>1080</v>
      </c>
      <c r="F4558" s="2">
        <v>10831.2265625</v>
      </c>
      <c r="G4558" s="2">
        <v>352.43807983398398</v>
      </c>
      <c r="H4558" s="1">
        <v>10739.69786052907</v>
      </c>
      <c r="I4558" s="1">
        <v>340.98099200760498</v>
      </c>
      <c r="J4558" s="1">
        <f t="shared" si="437"/>
        <v>-0.84504466269611689</v>
      </c>
      <c r="K4558" s="1">
        <f t="shared" si="438"/>
        <v>-3.250808718449453</v>
      </c>
      <c r="L4558" s="26"/>
      <c r="M4558" s="26"/>
      <c r="N4558" s="2">
        <v>0</v>
      </c>
      <c r="O4558" s="26"/>
      <c r="P4558" s="26"/>
      <c r="Q4558" s="26"/>
      <c r="R4558" s="26"/>
      <c r="S4558" s="26"/>
      <c r="T4558" s="26"/>
      <c r="U4558" s="26"/>
      <c r="V4558" s="26"/>
    </row>
    <row r="4559" spans="1:22" ht="14.5" x14ac:dyDescent="0.35">
      <c r="A4559" s="15">
        <v>38</v>
      </c>
      <c r="B4559" s="8">
        <v>270</v>
      </c>
      <c r="C4559" s="8">
        <v>1972222.2222000002</v>
      </c>
      <c r="D4559" s="8">
        <v>3166.6666679999998</v>
      </c>
      <c r="E4559" s="2">
        <v>1110</v>
      </c>
      <c r="F4559" s="2">
        <v>16298.4033203125</v>
      </c>
      <c r="G4559" s="2">
        <v>664.16253662109398</v>
      </c>
      <c r="H4559" s="1">
        <v>16204.29933958224</v>
      </c>
      <c r="I4559" s="1">
        <v>695.81551142220053</v>
      </c>
      <c r="J4559" s="1">
        <f t="shared" si="437"/>
        <v>-0.57738159303604797</v>
      </c>
      <c r="K4559" s="1">
        <f t="shared" si="438"/>
        <v>4.7658476736944646</v>
      </c>
      <c r="L4559" s="26"/>
      <c r="M4559" s="26"/>
      <c r="N4559" s="2">
        <v>1972221</v>
      </c>
      <c r="O4559" s="26"/>
      <c r="P4559" s="26"/>
      <c r="Q4559" s="26"/>
      <c r="R4559" s="26"/>
      <c r="S4559" s="26"/>
      <c r="T4559" s="26"/>
      <c r="U4559" s="26"/>
      <c r="V4559" s="26"/>
    </row>
    <row r="4560" spans="1:22" ht="14.5" x14ac:dyDescent="0.35">
      <c r="A4560" s="15">
        <v>38</v>
      </c>
      <c r="B4560" s="8">
        <v>270</v>
      </c>
      <c r="C4560" s="8">
        <v>1972222.2222000002</v>
      </c>
      <c r="D4560" s="8">
        <v>3166.6666679999998</v>
      </c>
      <c r="E4560" s="2">
        <v>1140</v>
      </c>
      <c r="F4560" s="2">
        <v>18294.048828125</v>
      </c>
      <c r="G4560" s="2">
        <v>825.12567138671898</v>
      </c>
      <c r="H4560" s="1">
        <v>18724.211735969049</v>
      </c>
      <c r="I4560" s="1">
        <v>820.80009330796554</v>
      </c>
      <c r="J4560" s="1">
        <f t="shared" si="437"/>
        <v>2.3513816535939442</v>
      </c>
      <c r="K4560" s="1">
        <f t="shared" si="438"/>
        <v>-0.52423263858507818</v>
      </c>
      <c r="L4560" s="26"/>
      <c r="M4560" s="26"/>
      <c r="N4560" s="2">
        <v>1972221</v>
      </c>
      <c r="O4560" s="26"/>
      <c r="P4560" s="26"/>
      <c r="Q4560" s="26"/>
      <c r="R4560" s="26"/>
      <c r="S4560" s="26"/>
      <c r="T4560" s="26"/>
      <c r="U4560" s="26"/>
      <c r="V4560" s="26"/>
    </row>
    <row r="4561" spans="1:22" ht="14.5" x14ac:dyDescent="0.35">
      <c r="A4561" s="15">
        <v>38</v>
      </c>
      <c r="B4561" s="8">
        <v>270</v>
      </c>
      <c r="C4561" s="8">
        <v>1972222.2222000002</v>
      </c>
      <c r="D4561" s="8">
        <v>3166.6666679999998</v>
      </c>
      <c r="E4561" s="2">
        <v>1170</v>
      </c>
      <c r="F4561" s="2">
        <v>19026.86328125</v>
      </c>
      <c r="G4561" s="2">
        <v>874.29571533203102</v>
      </c>
      <c r="H4561" s="1">
        <v>20067.7643321164</v>
      </c>
      <c r="I4561" s="1">
        <v>878.82577366176838</v>
      </c>
      <c r="J4561" s="1">
        <f t="shared" si="437"/>
        <v>5.4706918081035161</v>
      </c>
      <c r="K4561" s="1">
        <f t="shared" si="438"/>
        <v>0.51813799956882767</v>
      </c>
      <c r="L4561" s="26"/>
      <c r="M4561" s="26"/>
      <c r="N4561" s="2">
        <v>1972221</v>
      </c>
      <c r="O4561" s="26"/>
      <c r="P4561" s="26"/>
      <c r="Q4561" s="26"/>
      <c r="R4561" s="26"/>
      <c r="S4561" s="26"/>
      <c r="T4561" s="26"/>
      <c r="U4561" s="26"/>
      <c r="V4561" s="26"/>
    </row>
    <row r="4562" spans="1:22" ht="14.5" x14ac:dyDescent="0.35">
      <c r="A4562" s="15">
        <v>38</v>
      </c>
      <c r="B4562" s="8">
        <v>270</v>
      </c>
      <c r="C4562" s="8">
        <v>1972222.2222000002</v>
      </c>
      <c r="D4562" s="8">
        <v>3166.6666679999998</v>
      </c>
      <c r="E4562" s="2">
        <v>1200</v>
      </c>
      <c r="F4562" s="2">
        <v>20855.423828125</v>
      </c>
      <c r="G4562" s="2">
        <v>919.75531005859398</v>
      </c>
      <c r="H4562" s="1">
        <v>21031.252111544061</v>
      </c>
      <c r="I4562" s="1">
        <v>879.89846598287568</v>
      </c>
      <c r="J4562" s="1">
        <f t="shared" si="437"/>
        <v>0.84308180389000098</v>
      </c>
      <c r="K4562" s="1">
        <f t="shared" si="438"/>
        <v>-4.3334182080644013</v>
      </c>
      <c r="L4562" s="26"/>
      <c r="M4562" s="26"/>
      <c r="N4562" s="2">
        <v>1972221</v>
      </c>
      <c r="O4562" s="26"/>
      <c r="P4562" s="26"/>
      <c r="Q4562" s="26"/>
      <c r="R4562" s="26"/>
      <c r="S4562" s="26"/>
      <c r="T4562" s="26"/>
      <c r="U4562" s="26"/>
      <c r="V4562" s="26"/>
    </row>
    <row r="4563" spans="1:22" ht="14.5" x14ac:dyDescent="0.35">
      <c r="A4563" s="15">
        <v>38</v>
      </c>
      <c r="B4563" s="8">
        <v>270</v>
      </c>
      <c r="C4563" s="8">
        <v>1972222.2222000002</v>
      </c>
      <c r="D4563" s="8">
        <v>3166.6666679999998</v>
      </c>
      <c r="E4563" s="2">
        <v>1230</v>
      </c>
      <c r="F4563" s="2">
        <v>22427.94921875</v>
      </c>
      <c r="G4563" s="2">
        <v>905.68347167968705</v>
      </c>
      <c r="H4563" s="1">
        <v>22195.680576963889</v>
      </c>
      <c r="I4563" s="1">
        <v>877.06763921252559</v>
      </c>
      <c r="J4563" s="1">
        <f t="shared" si="437"/>
        <v>-1.0356214004262698</v>
      </c>
      <c r="K4563" s="1">
        <f t="shared" si="438"/>
        <v>-3.1595842655812549</v>
      </c>
      <c r="L4563" s="26"/>
      <c r="M4563" s="26"/>
      <c r="N4563" s="2">
        <v>1972221</v>
      </c>
      <c r="O4563" s="26"/>
      <c r="P4563" s="26"/>
      <c r="Q4563" s="26"/>
      <c r="R4563" s="26"/>
      <c r="S4563" s="26"/>
      <c r="T4563" s="26"/>
      <c r="U4563" s="26"/>
      <c r="V4563" s="26"/>
    </row>
    <row r="4564" spans="1:22" ht="14.5" x14ac:dyDescent="0.35">
      <c r="A4564" s="15">
        <v>38</v>
      </c>
      <c r="B4564" s="8">
        <v>270</v>
      </c>
      <c r="C4564" s="8">
        <v>1972222.2222000002</v>
      </c>
      <c r="D4564" s="8">
        <v>3166.6666679999998</v>
      </c>
      <c r="E4564" s="2">
        <v>1260</v>
      </c>
      <c r="F4564" s="2">
        <v>22660.072265625</v>
      </c>
      <c r="G4564" s="2">
        <v>805.7109375</v>
      </c>
      <c r="H4564" s="1">
        <v>23583.636825805232</v>
      </c>
      <c r="I4564" s="1">
        <v>874.2031021735786</v>
      </c>
      <c r="J4564" s="1">
        <f t="shared" si="437"/>
        <v>4.0757352816622108</v>
      </c>
      <c r="K4564" s="1">
        <f t="shared" si="438"/>
        <v>8.5008359060011642</v>
      </c>
      <c r="L4564" s="26"/>
      <c r="M4564" s="26"/>
      <c r="N4564" s="2">
        <v>1972221</v>
      </c>
      <c r="O4564" s="26"/>
      <c r="P4564" s="26"/>
      <c r="Q4564" s="26"/>
      <c r="R4564" s="26"/>
      <c r="S4564" s="26"/>
      <c r="T4564" s="26"/>
      <c r="U4564" s="26"/>
      <c r="V4564" s="26"/>
    </row>
    <row r="4565" spans="1:22" ht="14.5" x14ac:dyDescent="0.35">
      <c r="A4565" s="15">
        <v>38</v>
      </c>
      <c r="B4565" s="8">
        <v>270</v>
      </c>
      <c r="C4565" s="8">
        <v>1972222.2222000002</v>
      </c>
      <c r="D4565" s="8">
        <v>3166.6666679999998</v>
      </c>
      <c r="E4565" s="2">
        <v>1290</v>
      </c>
      <c r="F4565" s="2">
        <v>26043.70703125</v>
      </c>
      <c r="G4565" s="2">
        <v>818.62365722656295</v>
      </c>
      <c r="H4565" s="1">
        <v>25450.974277843441</v>
      </c>
      <c r="I4565" s="1">
        <v>871.33030008255139</v>
      </c>
      <c r="J4565" s="1">
        <f t="shared" si="437"/>
        <v>-2.2759154551052787</v>
      </c>
      <c r="K4565" s="1">
        <f t="shared" si="438"/>
        <v>6.4384460906681689</v>
      </c>
      <c r="L4565" s="26"/>
      <c r="M4565" s="26"/>
      <c r="N4565" s="2">
        <v>1972221</v>
      </c>
      <c r="O4565" s="26"/>
      <c r="P4565" s="26"/>
      <c r="Q4565" s="26"/>
      <c r="R4565" s="26"/>
      <c r="S4565" s="26"/>
      <c r="T4565" s="26"/>
      <c r="U4565" s="26"/>
      <c r="V4565" s="26"/>
    </row>
    <row r="4566" spans="1:22" ht="14.5" x14ac:dyDescent="0.35">
      <c r="A4566" s="15">
        <v>38</v>
      </c>
      <c r="B4566" s="8">
        <v>270</v>
      </c>
      <c r="C4566" s="8">
        <v>1972222.2222000002</v>
      </c>
      <c r="D4566" s="8">
        <v>3166.6666679999998</v>
      </c>
      <c r="E4566" s="2">
        <v>1320</v>
      </c>
      <c r="F4566" s="2">
        <v>28358.412109375</v>
      </c>
      <c r="G4566" s="2">
        <v>797.413330078125</v>
      </c>
      <c r="H4566" s="1">
        <v>27521.242828405211</v>
      </c>
      <c r="I4566" s="1">
        <v>868.4555478106962</v>
      </c>
      <c r="J4566" s="1">
        <f t="shared" si="437"/>
        <v>-2.9521021055090362</v>
      </c>
      <c r="K4566" s="1">
        <f t="shared" si="438"/>
        <v>8.9090832887896383</v>
      </c>
      <c r="L4566" s="26"/>
      <c r="M4566" s="26"/>
      <c r="N4566" s="2">
        <v>1972221</v>
      </c>
      <c r="O4566" s="26"/>
      <c r="P4566" s="26"/>
      <c r="Q4566" s="26"/>
      <c r="R4566" s="26"/>
      <c r="S4566" s="26"/>
      <c r="T4566" s="26"/>
      <c r="U4566" s="26"/>
      <c r="V4566" s="26"/>
    </row>
    <row r="4567" spans="1:22" ht="14.5" x14ac:dyDescent="0.35">
      <c r="A4567" s="15">
        <v>38</v>
      </c>
      <c r="B4567" s="8">
        <v>270</v>
      </c>
      <c r="C4567" s="8">
        <v>1972222.2222000002</v>
      </c>
      <c r="D4567" s="8">
        <v>3166.6666679999998</v>
      </c>
      <c r="E4567" s="2">
        <v>1350</v>
      </c>
      <c r="F4567" s="2">
        <v>32077.705078125</v>
      </c>
      <c r="G4567" s="2">
        <v>843.42095947265602</v>
      </c>
      <c r="H4567" s="1">
        <v>30037.943085165822</v>
      </c>
      <c r="I4567" s="1">
        <v>866.19872426402924</v>
      </c>
      <c r="J4567" s="1">
        <f t="shared" si="437"/>
        <v>-6.3588152207003397</v>
      </c>
      <c r="K4567" s="1">
        <f t="shared" si="438"/>
        <v>2.7006401175535024</v>
      </c>
      <c r="L4567" s="26"/>
      <c r="M4567" s="26"/>
      <c r="N4567" s="2">
        <v>1972221</v>
      </c>
      <c r="O4567" s="26"/>
      <c r="P4567" s="26"/>
      <c r="Q4567" s="26"/>
      <c r="R4567" s="26"/>
      <c r="S4567" s="26"/>
      <c r="T4567" s="26"/>
      <c r="U4567" s="26"/>
      <c r="V4567" s="26"/>
    </row>
    <row r="4568" spans="1:22" ht="14.5" x14ac:dyDescent="0.35">
      <c r="A4568" s="15">
        <v>38</v>
      </c>
      <c r="B4568" s="8">
        <v>270</v>
      </c>
      <c r="C4568" s="8">
        <v>1972222.2222000002</v>
      </c>
      <c r="D4568" s="8">
        <v>3166.6666679999998</v>
      </c>
      <c r="E4568" s="2">
        <v>1380</v>
      </c>
      <c r="F4568" s="2">
        <v>25065.240234375</v>
      </c>
      <c r="G4568" s="2">
        <v>627.10870361328102</v>
      </c>
      <c r="H4568" s="1">
        <v>24202.11481518529</v>
      </c>
      <c r="I4568" s="1">
        <v>637.10587479232163</v>
      </c>
      <c r="J4568" s="1">
        <f t="shared" si="437"/>
        <v>-3.4435154465665212</v>
      </c>
      <c r="K4568" s="1">
        <f t="shared" si="438"/>
        <v>1.5941687814949479</v>
      </c>
      <c r="L4568" s="26"/>
      <c r="M4568" s="26"/>
      <c r="N4568" s="2">
        <v>0</v>
      </c>
      <c r="O4568" s="26"/>
      <c r="P4568" s="26"/>
      <c r="Q4568" s="26"/>
      <c r="R4568" s="26"/>
      <c r="S4568" s="26"/>
      <c r="T4568" s="26"/>
      <c r="U4568" s="26"/>
      <c r="V4568" s="26"/>
    </row>
    <row r="4569" spans="1:22" ht="14.5" x14ac:dyDescent="0.35">
      <c r="A4569" s="15">
        <v>38</v>
      </c>
      <c r="B4569" s="8">
        <v>270</v>
      </c>
      <c r="C4569" s="8">
        <v>1972222.2222000002</v>
      </c>
      <c r="D4569" s="8">
        <v>3166.6666679999998</v>
      </c>
      <c r="E4569" s="2">
        <v>1410</v>
      </c>
      <c r="F4569" s="2">
        <v>21956.4375</v>
      </c>
      <c r="G4569" s="2">
        <v>546.70599365234398</v>
      </c>
      <c r="H4569" s="1">
        <v>21099.900919867501</v>
      </c>
      <c r="I4569" s="1">
        <v>545.1457014793574</v>
      </c>
      <c r="J4569" s="1">
        <f t="shared" si="437"/>
        <v>-3.9010726586792539</v>
      </c>
      <c r="K4569" s="1">
        <f t="shared" si="438"/>
        <v>-0.28539876846105777</v>
      </c>
      <c r="L4569" s="26"/>
      <c r="M4569" s="26"/>
      <c r="N4569" s="2">
        <v>1.1572816001944501E-13</v>
      </c>
      <c r="O4569" s="26"/>
      <c r="P4569" s="26"/>
      <c r="Q4569" s="26"/>
      <c r="R4569" s="26"/>
      <c r="S4569" s="26"/>
      <c r="T4569" s="26"/>
      <c r="U4569" s="26"/>
      <c r="V4569" s="26"/>
    </row>
    <row r="4570" spans="1:22" ht="14.5" x14ac:dyDescent="0.35">
      <c r="A4570" s="15">
        <v>38</v>
      </c>
      <c r="B4570" s="8">
        <v>270</v>
      </c>
      <c r="C4570" s="8">
        <v>1972222.2222000002</v>
      </c>
      <c r="D4570" s="8">
        <v>3166.6666679999998</v>
      </c>
      <c r="E4570" s="2">
        <v>1440</v>
      </c>
      <c r="F4570" s="2">
        <v>19783.083984375</v>
      </c>
      <c r="G4570" s="2">
        <v>498.14929199218699</v>
      </c>
      <c r="H4570" s="1">
        <v>19577.857337277361</v>
      </c>
      <c r="I4570" s="1">
        <v>484.872066258367</v>
      </c>
      <c r="J4570" s="1">
        <f t="shared" si="437"/>
        <v>-1.03738450112091</v>
      </c>
      <c r="K4570" s="1">
        <f t="shared" si="438"/>
        <v>-2.6653105699943924</v>
      </c>
      <c r="L4570" s="26"/>
      <c r="M4570" s="26"/>
      <c r="N4570" s="2">
        <v>0</v>
      </c>
      <c r="O4570" s="26"/>
      <c r="P4570" s="26"/>
      <c r="Q4570" s="26"/>
      <c r="R4570" s="26"/>
      <c r="S4570" s="26"/>
      <c r="T4570" s="26"/>
      <c r="U4570" s="26"/>
      <c r="V4570" s="26"/>
    </row>
    <row r="4571" spans="1:22" ht="14.5" x14ac:dyDescent="0.35">
      <c r="A4571" s="15">
        <v>38</v>
      </c>
      <c r="B4571" s="8">
        <v>270</v>
      </c>
      <c r="C4571" s="8">
        <v>1972222.2222000002</v>
      </c>
      <c r="D4571" s="8">
        <v>3166.6666679999998</v>
      </c>
      <c r="E4571" s="2">
        <v>1470</v>
      </c>
      <c r="F4571" s="2">
        <v>18694.716796875</v>
      </c>
      <c r="G4571" s="2">
        <v>471.00286865234398</v>
      </c>
      <c r="H4571" s="1">
        <v>18656.33346981027</v>
      </c>
      <c r="I4571" s="1">
        <v>460.44456553666379</v>
      </c>
      <c r="J4571" s="1">
        <f t="shared" si="437"/>
        <v>-0.20531644037071611</v>
      </c>
      <c r="K4571" s="1">
        <f t="shared" si="438"/>
        <v>-2.2416642908970204</v>
      </c>
      <c r="L4571" s="26"/>
      <c r="M4571" s="26"/>
      <c r="N4571" s="2">
        <v>0</v>
      </c>
      <c r="O4571" s="26"/>
      <c r="P4571" s="26"/>
      <c r="Q4571" s="26"/>
      <c r="R4571" s="26"/>
      <c r="S4571" s="26"/>
      <c r="T4571" s="26"/>
      <c r="U4571" s="26"/>
      <c r="V4571" s="26"/>
    </row>
    <row r="4572" spans="1:22" ht="14.5" x14ac:dyDescent="0.35">
      <c r="A4572" s="15">
        <v>38</v>
      </c>
      <c r="B4572" s="8">
        <v>270</v>
      </c>
      <c r="C4572" s="8">
        <v>1972222.2222000002</v>
      </c>
      <c r="D4572" s="8">
        <v>3166.6666679999998</v>
      </c>
      <c r="E4572" s="2">
        <v>1500</v>
      </c>
      <c r="F4572" s="2">
        <v>18162.16015625</v>
      </c>
      <c r="G4572" s="2">
        <v>455.23379516601602</v>
      </c>
      <c r="H4572" s="1">
        <v>18224.016610685641</v>
      </c>
      <c r="I4572" s="1">
        <v>455.57849290799942</v>
      </c>
      <c r="J4572" s="1">
        <f t="shared" si="437"/>
        <v>0.34057873019226281</v>
      </c>
      <c r="K4572" s="1">
        <f t="shared" si="438"/>
        <v>7.5718838461386689E-2</v>
      </c>
      <c r="L4572" s="26"/>
      <c r="M4572" s="26"/>
      <c r="N4572" s="2">
        <v>1.3676927158087099E-13</v>
      </c>
      <c r="O4572" s="26"/>
      <c r="P4572" s="26"/>
      <c r="Q4572" s="26"/>
      <c r="R4572" s="26"/>
      <c r="S4572" s="26"/>
      <c r="T4572" s="26"/>
      <c r="U4572" s="26"/>
      <c r="V4572" s="26"/>
    </row>
    <row r="4573" spans="1:22" ht="14.5" x14ac:dyDescent="0.35">
      <c r="A4573" s="15">
        <v>38</v>
      </c>
      <c r="B4573" s="8">
        <v>270</v>
      </c>
      <c r="C4573" s="8">
        <v>1972222.2222000002</v>
      </c>
      <c r="D4573" s="8">
        <v>3166.6666679999998</v>
      </c>
      <c r="E4573" s="2">
        <v>1530</v>
      </c>
      <c r="F4573" s="2">
        <v>17733.490234375</v>
      </c>
      <c r="G4573" s="2">
        <v>445.65399169921898</v>
      </c>
      <c r="H4573" s="1">
        <v>17570.24779016383</v>
      </c>
      <c r="I4573" s="1">
        <v>455.88058520481889</v>
      </c>
      <c r="J4573" s="1">
        <f t="shared" si="437"/>
        <v>-0.92053195424968737</v>
      </c>
      <c r="K4573" s="1">
        <f t="shared" si="438"/>
        <v>2.2947384509240627</v>
      </c>
      <c r="L4573" s="26"/>
      <c r="M4573" s="26"/>
      <c r="N4573" s="2">
        <v>8.4166174192917099E-14</v>
      </c>
      <c r="O4573" s="26"/>
      <c r="P4573" s="26"/>
      <c r="Q4573" s="26"/>
      <c r="R4573" s="26"/>
      <c r="S4573" s="26"/>
      <c r="T4573" s="26"/>
      <c r="U4573" s="26"/>
      <c r="V4573" s="26"/>
    </row>
    <row r="4574" spans="1:22" ht="14.5" x14ac:dyDescent="0.35">
      <c r="A4574" s="15">
        <v>38</v>
      </c>
      <c r="B4574" s="8">
        <v>270</v>
      </c>
      <c r="C4574" s="8">
        <v>1972222.2222000002</v>
      </c>
      <c r="D4574" s="8">
        <v>3166.6666679999998</v>
      </c>
      <c r="E4574" s="2">
        <v>1560</v>
      </c>
      <c r="F4574" s="2">
        <v>17454.388671875</v>
      </c>
      <c r="G4574" s="2">
        <v>462.0400390625</v>
      </c>
      <c r="H4574" s="1">
        <v>16850.69509278865</v>
      </c>
      <c r="I4574" s="1">
        <v>457.5387961030695</v>
      </c>
      <c r="J4574" s="1">
        <f t="shared" si="437"/>
        <v>-3.4586921973331961</v>
      </c>
      <c r="K4574" s="1">
        <f t="shared" si="438"/>
        <v>-0.97421058325675058</v>
      </c>
      <c r="L4574" s="26"/>
      <c r="M4574" s="26"/>
      <c r="N4574" s="2">
        <v>1.0521847505957699E-14</v>
      </c>
      <c r="O4574" s="26"/>
      <c r="P4574" s="26"/>
      <c r="Q4574" s="26"/>
      <c r="R4574" s="26"/>
      <c r="S4574" s="26"/>
      <c r="T4574" s="26"/>
      <c r="U4574" s="26"/>
      <c r="V4574" s="26"/>
    </row>
    <row r="4575" spans="1:22" ht="14.5" x14ac:dyDescent="0.35">
      <c r="A4575" s="15">
        <v>38</v>
      </c>
      <c r="B4575" s="8">
        <v>270</v>
      </c>
      <c r="C4575" s="8">
        <v>1972222.2222000002</v>
      </c>
      <c r="D4575" s="8">
        <v>3166.6666679999998</v>
      </c>
      <c r="E4575" s="2">
        <v>1590</v>
      </c>
      <c r="F4575" s="2">
        <v>16490.93359375</v>
      </c>
      <c r="G4575" s="2">
        <v>452.76400756835898</v>
      </c>
      <c r="H4575" s="1">
        <v>16093.00334335461</v>
      </c>
      <c r="I4575" s="1">
        <v>460.26849206762921</v>
      </c>
      <c r="J4575" s="1">
        <f t="shared" si="437"/>
        <v>-2.4130243938778793</v>
      </c>
      <c r="K4575" s="1">
        <f t="shared" si="438"/>
        <v>1.6574825679219203</v>
      </c>
      <c r="L4575" s="26"/>
      <c r="M4575" s="26"/>
      <c r="N4575" s="2">
        <v>1.10467672064917E-13</v>
      </c>
      <c r="O4575" s="26"/>
      <c r="P4575" s="26"/>
      <c r="Q4575" s="26"/>
      <c r="R4575" s="26"/>
      <c r="S4575" s="26"/>
      <c r="T4575" s="26"/>
      <c r="U4575" s="26"/>
      <c r="V4575" s="26"/>
    </row>
    <row r="4576" spans="1:22" ht="14.5" x14ac:dyDescent="0.35">
      <c r="A4576" s="15">
        <v>38</v>
      </c>
      <c r="B4576" s="8">
        <v>270</v>
      </c>
      <c r="C4576" s="8">
        <v>1972222.2222000002</v>
      </c>
      <c r="D4576" s="8">
        <v>3166.6666679999998</v>
      </c>
      <c r="E4576" s="2">
        <v>1620</v>
      </c>
      <c r="F4576" s="2">
        <v>15385.4892578125</v>
      </c>
      <c r="G4576" s="2">
        <v>457.21447753906199</v>
      </c>
      <c r="H4576" s="1">
        <v>15317.49814445596</v>
      </c>
      <c r="I4576" s="1">
        <v>463.34824549079968</v>
      </c>
      <c r="J4576" s="1">
        <f t="shared" si="437"/>
        <v>-0.4419171351474272</v>
      </c>
      <c r="K4576" s="1">
        <f t="shared" si="438"/>
        <v>1.3415515590740799</v>
      </c>
      <c r="L4576" s="26"/>
      <c r="M4576" s="26"/>
      <c r="N4576" s="2">
        <v>5.2615065116465401E-15</v>
      </c>
      <c r="O4576" s="26"/>
      <c r="P4576" s="26"/>
      <c r="Q4576" s="26"/>
      <c r="R4576" s="26"/>
      <c r="S4576" s="26"/>
      <c r="T4576" s="26"/>
      <c r="U4576" s="26"/>
      <c r="V4576" s="26"/>
    </row>
    <row r="4577" spans="1:22" ht="14.5" x14ac:dyDescent="0.35">
      <c r="A4577" s="15">
        <v>38</v>
      </c>
      <c r="B4577" s="8">
        <v>270</v>
      </c>
      <c r="C4577" s="8">
        <v>1972222.2222000002</v>
      </c>
      <c r="D4577" s="8">
        <v>3166.6666679999998</v>
      </c>
      <c r="E4577" s="2">
        <v>1650</v>
      </c>
      <c r="F4577" s="2">
        <v>24972.083984375</v>
      </c>
      <c r="G4577" s="2">
        <v>777.12976074218795</v>
      </c>
      <c r="H4577" s="1">
        <v>24732.316523416139</v>
      </c>
      <c r="I4577" s="1">
        <v>772.01799148122188</v>
      </c>
      <c r="J4577" s="1">
        <f t="shared" si="437"/>
        <v>-0.96014197737314744</v>
      </c>
      <c r="K4577" s="1">
        <f t="shared" si="438"/>
        <v>-0.65777551178636373</v>
      </c>
      <c r="L4577" s="26"/>
      <c r="M4577" s="26"/>
      <c r="N4577" s="2">
        <v>1972221</v>
      </c>
      <c r="O4577" s="26"/>
      <c r="P4577" s="26"/>
      <c r="Q4577" s="26"/>
      <c r="R4577" s="26"/>
      <c r="S4577" s="26"/>
      <c r="T4577" s="26"/>
      <c r="U4577" s="26"/>
      <c r="V4577" s="26"/>
    </row>
    <row r="4578" spans="1:22" ht="14.5" x14ac:dyDescent="0.35">
      <c r="A4578" s="15">
        <v>38</v>
      </c>
      <c r="B4578" s="8">
        <v>270</v>
      </c>
      <c r="C4578" s="8">
        <v>1972222.2222000002</v>
      </c>
      <c r="D4578" s="8">
        <v>3166.6666679999998</v>
      </c>
      <c r="E4578" s="2">
        <v>1680</v>
      </c>
      <c r="F4578" s="2">
        <v>27289.736328125</v>
      </c>
      <c r="G4578" s="2">
        <v>826.60882568359398</v>
      </c>
      <c r="H4578" s="1">
        <v>26838.908245947488</v>
      </c>
      <c r="I4578" s="1">
        <v>801.56666705703162</v>
      </c>
      <c r="J4578" s="1">
        <f t="shared" si="437"/>
        <v>-1.6520060023917666</v>
      </c>
      <c r="K4578" s="1">
        <f t="shared" si="438"/>
        <v>-3.0295053534969019</v>
      </c>
      <c r="L4578" s="26"/>
      <c r="M4578" s="26"/>
      <c r="N4578" s="2">
        <v>1972221</v>
      </c>
      <c r="O4578" s="26"/>
      <c r="P4578" s="26"/>
      <c r="Q4578" s="26"/>
      <c r="R4578" s="26"/>
      <c r="S4578" s="26"/>
      <c r="T4578" s="26"/>
      <c r="U4578" s="26"/>
      <c r="V4578" s="26"/>
    </row>
    <row r="4579" spans="1:22" ht="14.5" x14ac:dyDescent="0.35">
      <c r="A4579" s="15">
        <v>38</v>
      </c>
      <c r="B4579" s="8">
        <v>270</v>
      </c>
      <c r="C4579" s="8">
        <v>1972222.2222000002</v>
      </c>
      <c r="D4579" s="8">
        <v>3166.6666679999998</v>
      </c>
      <c r="E4579" s="2">
        <v>1710</v>
      </c>
      <c r="F4579" s="2">
        <v>28979.11328125</v>
      </c>
      <c r="G4579" s="2">
        <v>818.606201171875</v>
      </c>
      <c r="H4579" s="1">
        <v>28120.05806712545</v>
      </c>
      <c r="I4579" s="1">
        <v>811.96048080954608</v>
      </c>
      <c r="J4579" s="1">
        <f t="shared" si="437"/>
        <v>-2.9643944098192052</v>
      </c>
      <c r="K4579" s="1">
        <f t="shared" si="438"/>
        <v>-0.81183362070984078</v>
      </c>
      <c r="L4579" s="26"/>
      <c r="M4579" s="26"/>
      <c r="N4579" s="2">
        <v>1972221</v>
      </c>
      <c r="O4579" s="26"/>
      <c r="P4579" s="26"/>
      <c r="Q4579" s="26"/>
      <c r="R4579" s="26"/>
      <c r="S4579" s="26"/>
      <c r="T4579" s="26"/>
      <c r="U4579" s="26"/>
      <c r="V4579" s="26"/>
    </row>
    <row r="4580" spans="1:22" ht="14.5" x14ac:dyDescent="0.35">
      <c r="A4580" s="15">
        <v>38</v>
      </c>
      <c r="B4580" s="8">
        <v>270</v>
      </c>
      <c r="C4580" s="8">
        <v>1972222.2222000002</v>
      </c>
      <c r="D4580" s="8">
        <v>3166.6666679999998</v>
      </c>
      <c r="E4580" s="2">
        <v>1740</v>
      </c>
      <c r="F4580" s="2">
        <v>30295.208984375</v>
      </c>
      <c r="G4580" s="2">
        <v>803.6337890625</v>
      </c>
      <c r="H4580" s="1">
        <v>29481.602358635741</v>
      </c>
      <c r="I4580" s="1">
        <v>814.37554760053536</v>
      </c>
      <c r="J4580" s="1">
        <f t="shared" si="437"/>
        <v>-2.6855950264574302</v>
      </c>
      <c r="K4580" s="1">
        <f t="shared" si="438"/>
        <v>1.3366484441335444</v>
      </c>
      <c r="L4580" s="26"/>
      <c r="M4580" s="26"/>
      <c r="N4580" s="2">
        <v>1972221</v>
      </c>
      <c r="O4580" s="26"/>
      <c r="P4580" s="26"/>
      <c r="Q4580" s="26"/>
      <c r="R4580" s="26"/>
      <c r="S4580" s="26"/>
      <c r="T4580" s="26"/>
      <c r="U4580" s="26"/>
      <c r="V4580" s="26"/>
    </row>
    <row r="4581" spans="1:22" ht="14.5" x14ac:dyDescent="0.35">
      <c r="A4581" s="15">
        <v>38</v>
      </c>
      <c r="B4581" s="8">
        <v>270</v>
      </c>
      <c r="C4581" s="8">
        <v>1972222.2222000002</v>
      </c>
      <c r="D4581" s="8">
        <v>3166.6666679999998</v>
      </c>
      <c r="E4581" s="2">
        <v>1770</v>
      </c>
      <c r="F4581" s="2">
        <v>33074.234375</v>
      </c>
      <c r="G4581" s="2">
        <v>779.179443359375</v>
      </c>
      <c r="H4581" s="1">
        <v>31003.71835362208</v>
      </c>
      <c r="I4581" s="1">
        <v>811.71169345535634</v>
      </c>
      <c r="J4581" s="1">
        <f t="shared" si="437"/>
        <v>-6.260208468931248</v>
      </c>
      <c r="K4581" s="1">
        <f t="shared" si="438"/>
        <v>4.1751935800206601</v>
      </c>
      <c r="L4581" s="26"/>
      <c r="M4581" s="26"/>
      <c r="N4581" s="2">
        <v>1972221</v>
      </c>
      <c r="O4581" s="26"/>
      <c r="P4581" s="26"/>
      <c r="Q4581" s="26"/>
      <c r="R4581" s="26"/>
      <c r="S4581" s="26"/>
      <c r="T4581" s="26"/>
      <c r="U4581" s="26"/>
      <c r="V4581" s="26"/>
    </row>
    <row r="4582" spans="1:22" ht="14.5" x14ac:dyDescent="0.35">
      <c r="A4582" s="15">
        <v>38</v>
      </c>
      <c r="B4582" s="8">
        <v>270</v>
      </c>
      <c r="C4582" s="8">
        <v>1972222.2222000002</v>
      </c>
      <c r="D4582" s="8">
        <v>3166.6666679999998</v>
      </c>
      <c r="E4582" s="2">
        <v>1800</v>
      </c>
      <c r="F4582" s="2">
        <v>34486.81640625</v>
      </c>
      <c r="G4582" s="2">
        <v>765.28680419921898</v>
      </c>
      <c r="H4582" s="1">
        <v>32683.6618079414</v>
      </c>
      <c r="I4582" s="1">
        <v>805.81462522900051</v>
      </c>
      <c r="J4582" s="1">
        <f t="shared" si="437"/>
        <v>-5.2285330633819145</v>
      </c>
      <c r="K4582" s="1">
        <f t="shared" si="438"/>
        <v>5.2957689597417072</v>
      </c>
      <c r="L4582" s="26"/>
      <c r="M4582" s="26"/>
      <c r="N4582" s="2">
        <v>1972221</v>
      </c>
      <c r="O4582" s="26"/>
      <c r="P4582" s="26"/>
      <c r="Q4582" s="26"/>
      <c r="R4582" s="26"/>
      <c r="S4582" s="26"/>
      <c r="T4582" s="26"/>
      <c r="U4582" s="26"/>
      <c r="V4582" s="26"/>
    </row>
    <row r="4583" spans="1:22" ht="14.5" x14ac:dyDescent="0.35">
      <c r="A4583" s="15">
        <v>38</v>
      </c>
      <c r="B4583" s="8">
        <v>270</v>
      </c>
      <c r="C4583" s="8">
        <v>1972222.2222000002</v>
      </c>
      <c r="D4583" s="8">
        <v>3166.6666679999998</v>
      </c>
      <c r="E4583" s="2">
        <v>1830</v>
      </c>
      <c r="F4583" s="2">
        <v>36590.52734375</v>
      </c>
      <c r="G4583" s="2">
        <v>759.98352050781295</v>
      </c>
      <c r="H4583" s="1">
        <v>33114.860916745238</v>
      </c>
      <c r="I4583" s="1">
        <v>768.25456037923641</v>
      </c>
      <c r="J4583" s="1">
        <f t="shared" si="437"/>
        <v>-9.4988148007613731</v>
      </c>
      <c r="K4583" s="1">
        <f t="shared" si="438"/>
        <v>1.0883183185204901</v>
      </c>
      <c r="L4583" s="26"/>
      <c r="M4583" s="26"/>
      <c r="N4583" s="2">
        <v>1972221</v>
      </c>
      <c r="O4583" s="26"/>
      <c r="P4583" s="26"/>
      <c r="Q4583" s="26"/>
      <c r="R4583" s="26"/>
      <c r="S4583" s="26"/>
      <c r="T4583" s="26"/>
      <c r="U4583" s="26"/>
      <c r="V4583" s="26"/>
    </row>
    <row r="4584" spans="1:22" ht="14.5" x14ac:dyDescent="0.35">
      <c r="A4584" s="15">
        <v>38</v>
      </c>
      <c r="B4584" s="8">
        <v>270</v>
      </c>
      <c r="C4584" s="8">
        <v>1972222.2222000002</v>
      </c>
      <c r="D4584" s="8">
        <v>3166.6666679999998</v>
      </c>
      <c r="E4584" s="2">
        <v>1860</v>
      </c>
      <c r="F4584" s="2">
        <v>39690.0625</v>
      </c>
      <c r="G4584" s="2">
        <v>761.89056396484398</v>
      </c>
      <c r="H4584" s="1">
        <v>33539.093581689252</v>
      </c>
      <c r="I4584" s="1">
        <v>759.2200226637791</v>
      </c>
      <c r="J4584" s="1">
        <f t="shared" si="437"/>
        <v>-15.497503734872545</v>
      </c>
      <c r="K4584" s="1">
        <f t="shared" si="438"/>
        <v>-0.3505150775417793</v>
      </c>
      <c r="L4584" s="26"/>
      <c r="M4584" s="26"/>
      <c r="N4584" s="2">
        <v>1972221</v>
      </c>
      <c r="O4584" s="26"/>
      <c r="P4584" s="26"/>
      <c r="Q4584" s="26"/>
      <c r="R4584" s="26"/>
      <c r="S4584" s="26"/>
      <c r="T4584" s="26"/>
      <c r="U4584" s="26"/>
      <c r="V4584" s="26"/>
    </row>
    <row r="4585" spans="1:22" ht="14.5" x14ac:dyDescent="0.35">
      <c r="A4585" s="15">
        <v>38</v>
      </c>
      <c r="B4585" s="8">
        <v>270</v>
      </c>
      <c r="C4585" s="8">
        <v>1972222.2222000002</v>
      </c>
      <c r="D4585" s="8">
        <v>3166.6666679999998</v>
      </c>
      <c r="E4585" s="2">
        <v>1890</v>
      </c>
      <c r="F4585" s="2">
        <v>42424.625</v>
      </c>
      <c r="G4585" s="2">
        <v>752.74017333984398</v>
      </c>
      <c r="H4585" s="1">
        <v>33748.287424119837</v>
      </c>
      <c r="I4585" s="1">
        <v>756.25393692314992</v>
      </c>
      <c r="J4585" s="1">
        <f t="shared" si="437"/>
        <v>-20.451182717301954</v>
      </c>
      <c r="K4585" s="1">
        <f t="shared" si="438"/>
        <v>0.46679634059062841</v>
      </c>
      <c r="L4585" s="26"/>
      <c r="M4585" s="26"/>
      <c r="N4585" s="2">
        <v>1972221</v>
      </c>
      <c r="O4585" s="26"/>
      <c r="P4585" s="26"/>
      <c r="Q4585" s="26"/>
      <c r="R4585" s="26"/>
      <c r="S4585" s="26"/>
      <c r="T4585" s="26"/>
      <c r="U4585" s="26"/>
      <c r="V4585" s="26"/>
    </row>
    <row r="4586" spans="1:22" ht="14.5" x14ac:dyDescent="0.35">
      <c r="A4586" s="15">
        <v>38</v>
      </c>
      <c r="B4586" s="8">
        <v>270</v>
      </c>
      <c r="C4586" s="8">
        <v>1972222.2222000002</v>
      </c>
      <c r="D4586" s="8">
        <v>3166.6666679999998</v>
      </c>
      <c r="E4586" s="2">
        <v>1920</v>
      </c>
      <c r="F4586" s="2">
        <v>31085.69921875</v>
      </c>
      <c r="G4586" s="2">
        <v>489.45703125</v>
      </c>
      <c r="H4586" s="1">
        <v>28102.161064896001</v>
      </c>
      <c r="I4586" s="1">
        <v>489.6566956210275</v>
      </c>
      <c r="J4586" s="1">
        <f t="shared" si="437"/>
        <v>-9.5977836395406353</v>
      </c>
      <c r="K4586" s="1">
        <f t="shared" si="438"/>
        <v>4.0793033561614657E-2</v>
      </c>
      <c r="L4586" s="26"/>
      <c r="M4586" s="26"/>
      <c r="N4586" s="2">
        <v>1.05207638120049E-13</v>
      </c>
      <c r="O4586" s="26"/>
      <c r="P4586" s="26"/>
      <c r="Q4586" s="26"/>
      <c r="R4586" s="26"/>
      <c r="S4586" s="26"/>
      <c r="T4586" s="26"/>
      <c r="U4586" s="26"/>
      <c r="V4586" s="26"/>
    </row>
    <row r="4587" spans="1:22" ht="14.5" x14ac:dyDescent="0.35">
      <c r="A4587" s="15">
        <v>38</v>
      </c>
      <c r="B4587" s="8">
        <v>270</v>
      </c>
      <c r="C4587" s="8">
        <v>1972222.2222000002</v>
      </c>
      <c r="D4587" s="8">
        <v>3166.6666679999998</v>
      </c>
      <c r="E4587" s="2">
        <v>1950</v>
      </c>
      <c r="F4587" s="2">
        <v>26757.279296875</v>
      </c>
      <c r="G4587" s="2">
        <v>418.65466308593699</v>
      </c>
      <c r="H4587" s="1">
        <v>25743.55377958775</v>
      </c>
      <c r="I4587" s="1">
        <v>393.15710496807469</v>
      </c>
      <c r="J4587" s="1">
        <f t="shared" si="437"/>
        <v>-3.788597136651497</v>
      </c>
      <c r="K4587" s="1">
        <f t="shared" si="438"/>
        <v>-6.0903556955314331</v>
      </c>
      <c r="L4587" s="26"/>
      <c r="M4587" s="26"/>
      <c r="N4587" s="2">
        <v>1.8937244350772401E-13</v>
      </c>
      <c r="O4587" s="26"/>
      <c r="P4587" s="26"/>
      <c r="Q4587" s="26"/>
      <c r="R4587" s="26"/>
      <c r="S4587" s="26"/>
      <c r="T4587" s="26"/>
      <c r="U4587" s="26"/>
      <c r="V4587" s="26"/>
    </row>
    <row r="4588" spans="1:22" ht="14.5" x14ac:dyDescent="0.35">
      <c r="A4588" s="15">
        <v>38</v>
      </c>
      <c r="B4588" s="8">
        <v>270</v>
      </c>
      <c r="C4588" s="8">
        <v>1972222.2222000002</v>
      </c>
      <c r="D4588" s="8">
        <v>3166.6666679999998</v>
      </c>
      <c r="E4588" s="2">
        <v>1980</v>
      </c>
      <c r="F4588" s="2">
        <v>24329.123046875</v>
      </c>
      <c r="G4588" s="2">
        <v>363.23104858398398</v>
      </c>
      <c r="H4588" s="1">
        <v>24382.419824989251</v>
      </c>
      <c r="I4588" s="1">
        <v>354.09470438766277</v>
      </c>
      <c r="J4588" s="1">
        <f t="shared" si="437"/>
        <v>0.21906575922018873</v>
      </c>
      <c r="K4588" s="1">
        <f t="shared" si="438"/>
        <v>-2.5152982466499574</v>
      </c>
      <c r="L4588" s="26"/>
      <c r="M4588" s="26"/>
      <c r="N4588" s="2">
        <v>2.1042541353041099E-14</v>
      </c>
      <c r="O4588" s="26"/>
      <c r="P4588" s="26"/>
      <c r="Q4588" s="26"/>
      <c r="R4588" s="26"/>
      <c r="S4588" s="26"/>
      <c r="T4588" s="26"/>
      <c r="U4588" s="26"/>
      <c r="V4588" s="26"/>
    </row>
    <row r="4589" spans="1:22" ht="14.5" x14ac:dyDescent="0.35">
      <c r="A4589" s="15">
        <v>38</v>
      </c>
      <c r="B4589" s="8">
        <v>270</v>
      </c>
      <c r="C4589" s="8">
        <v>1972222.2222000002</v>
      </c>
      <c r="D4589" s="8">
        <v>3166.6666679999998</v>
      </c>
      <c r="E4589" s="2">
        <v>2010</v>
      </c>
      <c r="F4589" s="2">
        <v>23082.787109375</v>
      </c>
      <c r="G4589" s="2">
        <v>341.16915893554699</v>
      </c>
      <c r="H4589" s="1">
        <v>23391.940789060951</v>
      </c>
      <c r="I4589" s="1">
        <v>337.47874583792958</v>
      </c>
      <c r="J4589" s="1">
        <f t="shared" si="437"/>
        <v>1.3393256118555508</v>
      </c>
      <c r="K4589" s="1">
        <f t="shared" si="438"/>
        <v>-1.0816959859828932</v>
      </c>
      <c r="L4589" s="26"/>
      <c r="M4589" s="26"/>
      <c r="N4589" s="2">
        <v>2.2093419216502599E-13</v>
      </c>
      <c r="O4589" s="26"/>
      <c r="P4589" s="26"/>
      <c r="Q4589" s="26"/>
      <c r="R4589" s="26"/>
      <c r="S4589" s="26"/>
      <c r="T4589" s="26"/>
      <c r="U4589" s="26"/>
      <c r="V4589" s="26"/>
    </row>
    <row r="4590" spans="1:22" ht="14.5" x14ac:dyDescent="0.35">
      <c r="A4590" s="15">
        <v>38</v>
      </c>
      <c r="B4590" s="8">
        <v>270</v>
      </c>
      <c r="C4590" s="8">
        <v>1972222.2222000002</v>
      </c>
      <c r="D4590" s="8">
        <v>3166.6666679999998</v>
      </c>
      <c r="E4590" s="2">
        <v>2040</v>
      </c>
      <c r="F4590" s="2">
        <v>22369.0390625</v>
      </c>
      <c r="G4590" s="2">
        <v>319.65835571289102</v>
      </c>
      <c r="H4590" s="1">
        <v>22659.079064610269</v>
      </c>
      <c r="I4590" s="1">
        <v>328.8188517893779</v>
      </c>
      <c r="J4590" s="1">
        <f t="shared" si="437"/>
        <v>1.296613597481256</v>
      </c>
      <c r="K4590" s="1">
        <f t="shared" si="438"/>
        <v>2.8657145708134104</v>
      </c>
      <c r="L4590" s="26"/>
      <c r="M4590" s="26"/>
      <c r="N4590" s="2">
        <v>3.3666092916911901E-13</v>
      </c>
      <c r="O4590" s="26"/>
      <c r="P4590" s="26"/>
      <c r="Q4590" s="26"/>
      <c r="R4590" s="26"/>
      <c r="S4590" s="26"/>
      <c r="T4590" s="26"/>
      <c r="U4590" s="26"/>
      <c r="V4590" s="26"/>
    </row>
    <row r="4591" spans="1:22" ht="14.5" x14ac:dyDescent="0.35">
      <c r="A4591" s="15">
        <v>38</v>
      </c>
      <c r="B4591" s="8">
        <v>270</v>
      </c>
      <c r="C4591" s="8">
        <v>1972222.2222000002</v>
      </c>
      <c r="D4591" s="8">
        <v>3166.6666679999998</v>
      </c>
      <c r="E4591" s="2">
        <v>2070</v>
      </c>
      <c r="F4591" s="2">
        <v>21933.16796875</v>
      </c>
      <c r="G4591" s="2">
        <v>308.75442504882801</v>
      </c>
      <c r="H4591" s="1">
        <v>22141.50496423943</v>
      </c>
      <c r="I4591" s="1">
        <v>322.89766168349581</v>
      </c>
      <c r="J4591" s="1">
        <f t="shared" si="437"/>
        <v>0.9498718825582545</v>
      </c>
      <c r="K4591" s="1">
        <f t="shared" si="438"/>
        <v>4.580739735934511</v>
      </c>
      <c r="L4591" s="26"/>
      <c r="M4591" s="26"/>
      <c r="N4591" s="2">
        <v>0</v>
      </c>
      <c r="O4591" s="26"/>
      <c r="P4591" s="26"/>
      <c r="Q4591" s="26"/>
      <c r="R4591" s="26"/>
      <c r="S4591" s="26"/>
      <c r="T4591" s="26"/>
      <c r="U4591" s="26"/>
      <c r="V4591" s="26"/>
    </row>
    <row r="4592" spans="1:22" ht="14.5" x14ac:dyDescent="0.35">
      <c r="A4592" s="15">
        <v>38</v>
      </c>
      <c r="B4592" s="8">
        <v>270</v>
      </c>
      <c r="C4592" s="8">
        <v>1972222.2222000002</v>
      </c>
      <c r="D4592" s="8">
        <v>3166.6666679999998</v>
      </c>
      <c r="E4592" s="2">
        <v>2100</v>
      </c>
      <c r="F4592" s="2">
        <v>21875.853515625</v>
      </c>
      <c r="G4592" s="2">
        <v>313.44607543945301</v>
      </c>
      <c r="H4592" s="1">
        <v>21782.764669835891</v>
      </c>
      <c r="I4592" s="1">
        <v>318.05013898913501</v>
      </c>
      <c r="J4592" s="1">
        <f t="shared" si="437"/>
        <v>-0.42553240595901459</v>
      </c>
      <c r="K4592" s="1">
        <f t="shared" si="438"/>
        <v>1.468853468089232</v>
      </c>
      <c r="L4592" s="26"/>
      <c r="M4592" s="26"/>
      <c r="N4592" s="2">
        <v>0</v>
      </c>
      <c r="O4592" s="26"/>
      <c r="P4592" s="26"/>
      <c r="Q4592" s="26"/>
      <c r="R4592" s="26"/>
      <c r="S4592" s="26"/>
      <c r="T4592" s="26"/>
      <c r="U4592" s="26"/>
      <c r="V4592" s="26"/>
    </row>
    <row r="4593" spans="1:22" ht="14.5" x14ac:dyDescent="0.35">
      <c r="A4593" s="15">
        <v>38</v>
      </c>
      <c r="B4593" s="8">
        <v>270</v>
      </c>
      <c r="C4593" s="8">
        <v>1972222.2222000002</v>
      </c>
      <c r="D4593" s="8">
        <v>3166.6666679999998</v>
      </c>
      <c r="E4593" s="2">
        <v>2130</v>
      </c>
      <c r="F4593" s="2">
        <v>21441.03515625</v>
      </c>
      <c r="G4593" s="2">
        <v>307.56094360351602</v>
      </c>
      <c r="H4593" s="1">
        <v>21501.795288948601</v>
      </c>
      <c r="I4593" s="1">
        <v>313.4926824764882</v>
      </c>
      <c r="J4593" s="1">
        <f t="shared" si="437"/>
        <v>0.28338245917613308</v>
      </c>
      <c r="K4593" s="1">
        <f t="shared" si="438"/>
        <v>1.9286385337076213</v>
      </c>
      <c r="L4593" s="26"/>
      <c r="M4593" s="26"/>
      <c r="N4593" s="2">
        <v>8.4166106430281394E-14</v>
      </c>
      <c r="O4593" s="26"/>
      <c r="P4593" s="26"/>
      <c r="Q4593" s="26"/>
      <c r="R4593" s="26"/>
      <c r="S4593" s="26"/>
      <c r="T4593" s="26"/>
      <c r="U4593" s="26"/>
      <c r="V4593" s="26"/>
    </row>
    <row r="4594" spans="1:22" ht="14.5" x14ac:dyDescent="0.35">
      <c r="A4594" s="15">
        <v>38</v>
      </c>
      <c r="B4594" s="8">
        <v>270</v>
      </c>
      <c r="C4594" s="8">
        <v>1972222.2222000002</v>
      </c>
      <c r="D4594" s="8">
        <v>3166.6666679999998</v>
      </c>
      <c r="E4594" s="2">
        <v>2160</v>
      </c>
      <c r="F4594" s="2">
        <v>20830.55859375</v>
      </c>
      <c r="G4594" s="2">
        <v>308.86868286132801</v>
      </c>
      <c r="H4594" s="1">
        <v>21310.949633677621</v>
      </c>
      <c r="I4594" s="1">
        <v>309.03540489565643</v>
      </c>
      <c r="J4594" s="1">
        <f t="shared" si="437"/>
        <v>2.3061841465536004</v>
      </c>
      <c r="K4594" s="1">
        <f t="shared" si="438"/>
        <v>5.3978290315456964E-2</v>
      </c>
      <c r="L4594" s="26"/>
      <c r="M4594" s="26"/>
      <c r="N4594" s="2">
        <v>0</v>
      </c>
      <c r="O4594" s="26"/>
      <c r="P4594" s="26"/>
      <c r="Q4594" s="26"/>
      <c r="R4594" s="26"/>
      <c r="S4594" s="26"/>
      <c r="T4594" s="26"/>
      <c r="U4594" s="26"/>
      <c r="V4594" s="26"/>
    </row>
    <row r="4595" spans="1:22" ht="14.5" x14ac:dyDescent="0.35">
      <c r="A4595" s="15">
        <v>38</v>
      </c>
      <c r="B4595" s="8">
        <v>270</v>
      </c>
      <c r="C4595" s="8">
        <v>1972222.2222000002</v>
      </c>
      <c r="D4595" s="8">
        <v>3166.6666679999998</v>
      </c>
      <c r="E4595" s="2">
        <v>2190</v>
      </c>
      <c r="F4595" s="2">
        <v>33702.171875</v>
      </c>
      <c r="G4595" s="2">
        <v>602.29205322265602</v>
      </c>
      <c r="H4595" s="1">
        <v>33664.82749568182</v>
      </c>
      <c r="I4595" s="1">
        <v>601.30659106578116</v>
      </c>
      <c r="J4595" s="1">
        <f t="shared" si="437"/>
        <v>-0.11080704073520355</v>
      </c>
      <c r="K4595" s="1">
        <f t="shared" si="438"/>
        <v>-0.16361865503653805</v>
      </c>
      <c r="L4595" s="26"/>
      <c r="M4595" s="26"/>
      <c r="N4595" s="2">
        <v>1972221</v>
      </c>
      <c r="O4595" s="26"/>
      <c r="P4595" s="26"/>
      <c r="Q4595" s="26"/>
      <c r="R4595" s="26"/>
      <c r="S4595" s="26"/>
      <c r="T4595" s="26"/>
      <c r="U4595" s="26"/>
      <c r="V4595" s="26"/>
    </row>
    <row r="4596" spans="1:22" ht="14.5" x14ac:dyDescent="0.35">
      <c r="A4596" s="15">
        <v>38</v>
      </c>
      <c r="B4596" s="8">
        <v>270</v>
      </c>
      <c r="C4596" s="8">
        <v>1972222.2222000002</v>
      </c>
      <c r="D4596" s="8">
        <v>3166.6666679999998</v>
      </c>
      <c r="E4596" s="2">
        <v>2220</v>
      </c>
      <c r="F4596" s="2">
        <v>36742.31640625</v>
      </c>
      <c r="G4596" s="2">
        <v>631.168212890625</v>
      </c>
      <c r="H4596" s="1">
        <v>36382.134227375231</v>
      </c>
      <c r="I4596" s="1">
        <v>636.0695858466687</v>
      </c>
      <c r="J4596" s="1">
        <f t="shared" si="437"/>
        <v>-0.98029251855634503</v>
      </c>
      <c r="K4596" s="1">
        <f t="shared" si="438"/>
        <v>0.77655573521302457</v>
      </c>
      <c r="L4596" s="26"/>
      <c r="M4596" s="26"/>
      <c r="N4596" s="2">
        <v>1972221</v>
      </c>
      <c r="O4596" s="26"/>
      <c r="P4596" s="26"/>
      <c r="Q4596" s="26"/>
      <c r="R4596" s="26"/>
      <c r="S4596" s="26"/>
      <c r="T4596" s="26"/>
      <c r="U4596" s="26"/>
      <c r="V4596" s="26"/>
    </row>
    <row r="4597" spans="1:22" ht="14.5" x14ac:dyDescent="0.35">
      <c r="A4597" s="15">
        <v>38</v>
      </c>
      <c r="B4597" s="8">
        <v>270</v>
      </c>
      <c r="C4597" s="8">
        <v>1972222.2222000002</v>
      </c>
      <c r="D4597" s="8">
        <v>3166.6666679999998</v>
      </c>
      <c r="E4597" s="2">
        <v>2250</v>
      </c>
      <c r="F4597" s="2">
        <v>38154.015625</v>
      </c>
      <c r="G4597" s="2">
        <v>620.12139892578102</v>
      </c>
      <c r="H4597" s="1">
        <v>37566.763894606091</v>
      </c>
      <c r="I4597" s="1">
        <v>634.32435973719168</v>
      </c>
      <c r="J4597" s="1">
        <f t="shared" si="437"/>
        <v>-1.5391610051370823</v>
      </c>
      <c r="K4597" s="1">
        <f t="shared" si="438"/>
        <v>2.2903516692076833</v>
      </c>
      <c r="L4597" s="26"/>
      <c r="M4597" s="26"/>
      <c r="N4597" s="2">
        <v>1972221</v>
      </c>
      <c r="O4597" s="26"/>
      <c r="P4597" s="26"/>
      <c r="Q4597" s="26"/>
      <c r="R4597" s="26"/>
      <c r="S4597" s="26"/>
      <c r="T4597" s="26"/>
      <c r="U4597" s="26"/>
      <c r="V4597" s="26"/>
    </row>
    <row r="4598" spans="1:22" ht="14.5" x14ac:dyDescent="0.35">
      <c r="A4598" s="15">
        <v>38</v>
      </c>
      <c r="B4598" s="8">
        <v>270</v>
      </c>
      <c r="C4598" s="8">
        <v>1972222.2222000002</v>
      </c>
      <c r="D4598" s="8">
        <v>3166.6666679999998</v>
      </c>
      <c r="E4598" s="2">
        <v>2280</v>
      </c>
      <c r="F4598" s="2">
        <v>39518.0234375</v>
      </c>
      <c r="G4598" s="2">
        <v>616.86724853515602</v>
      </c>
      <c r="H4598" s="1">
        <v>39027.722979183272</v>
      </c>
      <c r="I4598" s="1">
        <v>623.49960245458465</v>
      </c>
      <c r="J4598" s="1">
        <f t="shared" si="437"/>
        <v>-1.2407008642326598</v>
      </c>
      <c r="K4598" s="1">
        <f t="shared" si="438"/>
        <v>1.0751671344488047</v>
      </c>
      <c r="L4598" s="26"/>
      <c r="M4598" s="26"/>
      <c r="N4598" s="2">
        <v>1972221</v>
      </c>
      <c r="O4598" s="26"/>
      <c r="P4598" s="26"/>
      <c r="Q4598" s="26"/>
      <c r="R4598" s="26"/>
      <c r="S4598" s="26"/>
      <c r="T4598" s="26"/>
      <c r="U4598" s="26"/>
      <c r="V4598" s="26"/>
    </row>
    <row r="4599" spans="1:22" ht="14.5" x14ac:dyDescent="0.35">
      <c r="A4599" s="15">
        <v>38</v>
      </c>
      <c r="B4599" s="8">
        <v>270</v>
      </c>
      <c r="C4599" s="8">
        <v>1972222.2222000002</v>
      </c>
      <c r="D4599" s="8">
        <v>3166.6666679999998</v>
      </c>
      <c r="E4599" s="2">
        <v>2310</v>
      </c>
      <c r="F4599" s="2">
        <v>41170.28125</v>
      </c>
      <c r="G4599" s="2">
        <v>614.75189208984398</v>
      </c>
      <c r="H4599" s="1">
        <v>40964.594898852272</v>
      </c>
      <c r="I4599" s="1">
        <v>611.55446628634002</v>
      </c>
      <c r="J4599" s="1">
        <f t="shared" si="437"/>
        <v>-0.49959909163294258</v>
      </c>
      <c r="K4599" s="1">
        <f t="shared" si="438"/>
        <v>-0.52011646399888878</v>
      </c>
      <c r="L4599" s="26"/>
      <c r="M4599" s="26"/>
      <c r="N4599" s="2">
        <v>1972221</v>
      </c>
      <c r="O4599" s="26"/>
      <c r="P4599" s="26"/>
      <c r="Q4599" s="26"/>
      <c r="R4599" s="26"/>
      <c r="S4599" s="26"/>
      <c r="T4599" s="26"/>
      <c r="U4599" s="26"/>
      <c r="V4599" s="26"/>
    </row>
    <row r="4600" spans="1:22" ht="14.5" x14ac:dyDescent="0.35">
      <c r="A4600" s="15">
        <v>38</v>
      </c>
      <c r="B4600" s="8">
        <v>270</v>
      </c>
      <c r="C4600" s="8">
        <v>1972222.2222000002</v>
      </c>
      <c r="D4600" s="8">
        <v>3166.6666679999998</v>
      </c>
      <c r="E4600" s="2">
        <v>2340</v>
      </c>
      <c r="F4600" s="2">
        <v>44218.984375</v>
      </c>
      <c r="G4600" s="2">
        <v>605.13177490234398</v>
      </c>
      <c r="H4600" s="1">
        <v>43281.327395149106</v>
      </c>
      <c r="I4600" s="1">
        <v>602.09957173671319</v>
      </c>
      <c r="J4600" s="1">
        <f t="shared" si="437"/>
        <v>-2.1204851108724578</v>
      </c>
      <c r="K4600" s="1">
        <f t="shared" si="438"/>
        <v>-0.50108146545768917</v>
      </c>
      <c r="L4600" s="26"/>
      <c r="M4600" s="26"/>
      <c r="N4600" s="2">
        <v>1972221</v>
      </c>
      <c r="O4600" s="26"/>
      <c r="P4600" s="26"/>
      <c r="Q4600" s="26"/>
      <c r="R4600" s="26"/>
      <c r="S4600" s="26"/>
      <c r="T4600" s="26"/>
      <c r="U4600" s="26"/>
      <c r="V4600" s="26"/>
    </row>
    <row r="4601" spans="1:22" ht="14.5" x14ac:dyDescent="0.35">
      <c r="A4601" s="15">
        <v>38</v>
      </c>
      <c r="B4601" s="8">
        <v>270</v>
      </c>
      <c r="C4601" s="8">
        <v>1972222.2222000002</v>
      </c>
      <c r="D4601" s="8">
        <v>3166.6666679999998</v>
      </c>
      <c r="E4601" s="2">
        <v>2370</v>
      </c>
      <c r="F4601" s="2">
        <v>46510.83984375</v>
      </c>
      <c r="G4601" s="2">
        <v>590.22412109375</v>
      </c>
      <c r="H4601" s="1">
        <v>45132.578154862807</v>
      </c>
      <c r="I4601" s="1">
        <v>593.51859036237681</v>
      </c>
      <c r="J4601" s="1">
        <f t="shared" si="437"/>
        <v>-2.9633128395818455</v>
      </c>
      <c r="K4601" s="1">
        <f t="shared" si="438"/>
        <v>0.55817259086629667</v>
      </c>
      <c r="L4601" s="26"/>
      <c r="M4601" s="26"/>
      <c r="N4601" s="2">
        <v>1972221</v>
      </c>
      <c r="O4601" s="26"/>
      <c r="P4601" s="26"/>
      <c r="Q4601" s="26"/>
      <c r="R4601" s="26"/>
      <c r="S4601" s="26"/>
      <c r="T4601" s="26"/>
      <c r="U4601" s="26"/>
      <c r="V4601" s="26"/>
    </row>
    <row r="4602" spans="1:22" ht="14.5" x14ac:dyDescent="0.35">
      <c r="A4602" s="15">
        <v>38</v>
      </c>
      <c r="B4602" s="8">
        <v>270</v>
      </c>
      <c r="C4602" s="8">
        <v>1972222.2222000002</v>
      </c>
      <c r="D4602" s="8">
        <v>3166.6666679999998</v>
      </c>
      <c r="E4602" s="2">
        <v>2400</v>
      </c>
      <c r="F4602" s="2">
        <v>48185.3671875</v>
      </c>
      <c r="G4602" s="2">
        <v>584.73291015625</v>
      </c>
      <c r="H4602" s="1">
        <v>46770.8139257004</v>
      </c>
      <c r="I4602" s="1">
        <v>585.45960738964584</v>
      </c>
      <c r="J4602" s="1">
        <f t="shared" si="437"/>
        <v>-2.9356490245166289</v>
      </c>
      <c r="K4602" s="1">
        <f t="shared" si="438"/>
        <v>0.12427849036266048</v>
      </c>
      <c r="L4602" s="26"/>
      <c r="M4602" s="26"/>
      <c r="N4602" s="2">
        <v>1972221</v>
      </c>
      <c r="O4602" s="26"/>
      <c r="P4602" s="26"/>
      <c r="Q4602" s="26"/>
      <c r="R4602" s="26"/>
      <c r="S4602" s="26"/>
      <c r="T4602" s="26"/>
      <c r="U4602" s="26"/>
      <c r="V4602" s="26"/>
    </row>
    <row r="4603" spans="1:22" ht="14.5" x14ac:dyDescent="0.35">
      <c r="A4603" s="15">
        <v>38</v>
      </c>
      <c r="B4603" s="8">
        <v>270</v>
      </c>
      <c r="C4603" s="8">
        <v>1972222.2222000002</v>
      </c>
      <c r="D4603" s="8">
        <v>3166.6666679999998</v>
      </c>
      <c r="E4603" s="2">
        <v>2430</v>
      </c>
      <c r="F4603" s="2">
        <v>50238.5078125</v>
      </c>
      <c r="G4603" s="2">
        <v>586.18115234375</v>
      </c>
      <c r="H4603" s="1">
        <v>48256.682874569568</v>
      </c>
      <c r="I4603" s="1">
        <v>578.24598137293947</v>
      </c>
      <c r="J4603" s="1">
        <f t="shared" si="437"/>
        <v>-3.9448324088903939</v>
      </c>
      <c r="K4603" s="1">
        <f t="shared" si="438"/>
        <v>-1.3537062628307037</v>
      </c>
      <c r="L4603" s="26"/>
      <c r="M4603" s="26"/>
      <c r="N4603" s="2">
        <v>1972221</v>
      </c>
      <c r="O4603" s="26"/>
      <c r="P4603" s="26"/>
      <c r="Q4603" s="26"/>
      <c r="R4603" s="26"/>
      <c r="S4603" s="26"/>
      <c r="T4603" s="26"/>
      <c r="U4603" s="26"/>
      <c r="V4603" s="26"/>
    </row>
    <row r="4604" spans="1:22" ht="14.5" x14ac:dyDescent="0.35">
      <c r="A4604" s="15">
        <v>38</v>
      </c>
      <c r="B4604" s="8">
        <v>270</v>
      </c>
      <c r="C4604" s="8">
        <v>1972222.2222000002</v>
      </c>
      <c r="D4604" s="8">
        <v>3166.6666679999998</v>
      </c>
      <c r="E4604" s="2">
        <v>2460</v>
      </c>
      <c r="F4604" s="2">
        <v>34369.5</v>
      </c>
      <c r="G4604" s="2">
        <v>359.093505859375</v>
      </c>
      <c r="H4604" s="1">
        <v>33117.917091210402</v>
      </c>
      <c r="I4604" s="1">
        <v>345.77110044973438</v>
      </c>
      <c r="J4604" s="1">
        <f t="shared" si="437"/>
        <v>-3.6415511101109943</v>
      </c>
      <c r="K4604" s="1">
        <f t="shared" si="438"/>
        <v>-3.7100101205555709</v>
      </c>
      <c r="L4604" s="26"/>
      <c r="M4604" s="26"/>
      <c r="N4604" s="2">
        <v>2.52496211872871E-13</v>
      </c>
      <c r="O4604" s="26"/>
      <c r="P4604" s="26"/>
      <c r="Q4604" s="26"/>
      <c r="R4604" s="26"/>
      <c r="S4604" s="26"/>
      <c r="T4604" s="26"/>
      <c r="U4604" s="26"/>
      <c r="V4604" s="26"/>
    </row>
    <row r="4605" spans="1:22" ht="14.5" x14ac:dyDescent="0.35">
      <c r="A4605" s="15">
        <v>38</v>
      </c>
      <c r="B4605" s="8">
        <v>270</v>
      </c>
      <c r="C4605" s="8">
        <v>1972222.2222000002</v>
      </c>
      <c r="D4605" s="8">
        <v>3166.6666679999998</v>
      </c>
      <c r="E4605" s="2">
        <v>2490</v>
      </c>
      <c r="F4605" s="2">
        <v>29335.90234375</v>
      </c>
      <c r="G4605" s="2">
        <v>297.58111572265602</v>
      </c>
      <c r="H4605" s="1">
        <v>27803.853556939641</v>
      </c>
      <c r="I4605" s="1">
        <v>272.14508786165078</v>
      </c>
      <c r="J4605" s="1">
        <f t="shared" si="437"/>
        <v>-5.2224362109548732</v>
      </c>
      <c r="K4605" s="1">
        <f t="shared" si="438"/>
        <v>-8.5475947622669324</v>
      </c>
      <c r="L4605" s="26"/>
      <c r="M4605" s="26"/>
      <c r="N4605" s="2">
        <v>0</v>
      </c>
      <c r="O4605" s="26"/>
      <c r="P4605" s="26"/>
      <c r="Q4605" s="26"/>
      <c r="R4605" s="26"/>
      <c r="S4605" s="26"/>
      <c r="T4605" s="26"/>
      <c r="U4605" s="26"/>
      <c r="V4605" s="26"/>
    </row>
    <row r="4606" spans="1:22" ht="14.5" x14ac:dyDescent="0.35">
      <c r="A4606" s="15">
        <v>38</v>
      </c>
      <c r="B4606" s="8">
        <v>270</v>
      </c>
      <c r="C4606" s="8">
        <v>1972222.2222000002</v>
      </c>
      <c r="D4606" s="8">
        <v>3166.6666679999998</v>
      </c>
      <c r="E4606" s="2">
        <v>2520</v>
      </c>
      <c r="F4606" s="2">
        <v>26502.244140625</v>
      </c>
      <c r="G4606" s="2">
        <v>265.08322143554699</v>
      </c>
      <c r="H4606" s="1">
        <v>25865.746913079071</v>
      </c>
      <c r="I4606" s="1">
        <v>255.85499524168691</v>
      </c>
      <c r="J4606" s="1">
        <f t="shared" si="437"/>
        <v>-2.4016729457648074</v>
      </c>
      <c r="K4606" s="1">
        <f t="shared" si="438"/>
        <v>-3.481256242430212</v>
      </c>
      <c r="L4606" s="26"/>
      <c r="M4606" s="26"/>
      <c r="N4606" s="2">
        <v>0</v>
      </c>
      <c r="O4606" s="26"/>
      <c r="P4606" s="26"/>
      <c r="Q4606" s="26"/>
      <c r="R4606" s="26"/>
      <c r="S4606" s="26"/>
      <c r="T4606" s="26"/>
      <c r="U4606" s="26"/>
      <c r="V4606" s="26"/>
    </row>
    <row r="4607" spans="1:22" ht="14.5" x14ac:dyDescent="0.35">
      <c r="A4607" s="15">
        <v>38</v>
      </c>
      <c r="B4607" s="8">
        <v>270</v>
      </c>
      <c r="C4607" s="8">
        <v>1972222.2222000002</v>
      </c>
      <c r="D4607" s="8">
        <v>3166.6666679999998</v>
      </c>
      <c r="E4607" s="2">
        <v>2550</v>
      </c>
      <c r="F4607" s="2">
        <v>25348.611328125</v>
      </c>
      <c r="G4607" s="2">
        <v>254.46868896484401</v>
      </c>
      <c r="H4607" s="1">
        <v>24329.746305303859</v>
      </c>
      <c r="I4607" s="1">
        <v>245.9553665975416</v>
      </c>
      <c r="J4607" s="1">
        <f t="shared" si="437"/>
        <v>-4.0194115947120208</v>
      </c>
      <c r="K4607" s="1">
        <f t="shared" si="438"/>
        <v>-3.3455284427855725</v>
      </c>
      <c r="L4607" s="26"/>
      <c r="M4607" s="26"/>
      <c r="N4607" s="2">
        <v>6.3124947435010101E-14</v>
      </c>
      <c r="O4607" s="26"/>
      <c r="P4607" s="26"/>
      <c r="Q4607" s="26"/>
      <c r="R4607" s="26"/>
      <c r="S4607" s="26"/>
      <c r="T4607" s="26"/>
      <c r="U4607" s="26"/>
      <c r="V4607" s="26"/>
    </row>
    <row r="4608" spans="1:22" ht="14.5" x14ac:dyDescent="0.35">
      <c r="A4608" s="15">
        <v>38</v>
      </c>
      <c r="B4608" s="8">
        <v>270</v>
      </c>
      <c r="C4608" s="8">
        <v>1972222.2222000002</v>
      </c>
      <c r="D4608" s="8">
        <v>3166.6666679999998</v>
      </c>
      <c r="E4608" s="2">
        <v>2580</v>
      </c>
      <c r="F4608" s="2">
        <v>24713.505859375</v>
      </c>
      <c r="G4608" s="2">
        <v>240.48603820800801</v>
      </c>
      <c r="H4608" s="1">
        <v>23237.761800459481</v>
      </c>
      <c r="I4608" s="1">
        <v>236.3719922776566</v>
      </c>
      <c r="J4608" s="1">
        <f t="shared" si="437"/>
        <v>-5.9714071621922473</v>
      </c>
      <c r="K4608" s="1">
        <f t="shared" si="438"/>
        <v>-1.7107213212905825</v>
      </c>
      <c r="L4608" s="26"/>
      <c r="M4608" s="26"/>
      <c r="N4608" s="2">
        <v>0</v>
      </c>
      <c r="O4608" s="26"/>
      <c r="P4608" s="26"/>
      <c r="Q4608" s="26"/>
      <c r="R4608" s="26"/>
      <c r="S4608" s="26"/>
      <c r="T4608" s="26"/>
      <c r="U4608" s="26"/>
      <c r="V4608" s="26"/>
    </row>
    <row r="4609" spans="1:22" ht="14.5" x14ac:dyDescent="0.35">
      <c r="A4609" s="15">
        <v>38</v>
      </c>
      <c r="B4609" s="8">
        <v>270</v>
      </c>
      <c r="C4609" s="8">
        <v>1972222.2222000002</v>
      </c>
      <c r="D4609" s="8">
        <v>3166.6666679999998</v>
      </c>
      <c r="E4609" s="2">
        <v>2610</v>
      </c>
      <c r="F4609" s="2">
        <v>24175.189453125</v>
      </c>
      <c r="G4609" s="2">
        <v>229.55165100097699</v>
      </c>
      <c r="H4609" s="1">
        <v>22749.64283478809</v>
      </c>
      <c r="I4609" s="1">
        <v>226.47956072942381</v>
      </c>
      <c r="J4609" s="1">
        <f t="shared" si="437"/>
        <v>-5.8967340094728273</v>
      </c>
      <c r="K4609" s="1">
        <f t="shared" si="438"/>
        <v>-1.3383002292325503</v>
      </c>
      <c r="L4609" s="26"/>
      <c r="M4609" s="26"/>
      <c r="N4609" s="2">
        <v>0</v>
      </c>
      <c r="O4609" s="26"/>
      <c r="P4609" s="26"/>
      <c r="Q4609" s="26"/>
      <c r="R4609" s="26"/>
      <c r="S4609" s="26"/>
      <c r="T4609" s="26"/>
      <c r="U4609" s="26"/>
      <c r="V4609" s="26"/>
    </row>
    <row r="4610" spans="1:22" ht="14.5" x14ac:dyDescent="0.35">
      <c r="A4610" s="15">
        <v>38</v>
      </c>
      <c r="B4610" s="8">
        <v>270</v>
      </c>
      <c r="C4610" s="8">
        <v>1972222.2222000002</v>
      </c>
      <c r="D4610" s="8">
        <v>3166.6666679999998</v>
      </c>
      <c r="E4610" s="2">
        <v>2640</v>
      </c>
      <c r="F4610" s="2">
        <v>23933.404296875</v>
      </c>
      <c r="G4610" s="2">
        <v>224.00433349609401</v>
      </c>
      <c r="H4610" s="1">
        <v>23218.923437079451</v>
      </c>
      <c r="I4610" s="1">
        <v>216.5527224194413</v>
      </c>
      <c r="J4610" s="1">
        <f t="shared" si="437"/>
        <v>-2.985287220041819</v>
      </c>
      <c r="K4610" s="1">
        <f t="shared" si="438"/>
        <v>-3.3265477325163646</v>
      </c>
      <c r="L4610" s="26"/>
      <c r="M4610" s="26"/>
      <c r="N4610" s="2">
        <v>2.10424142980991E-14</v>
      </c>
      <c r="O4610" s="26"/>
      <c r="P4610" s="26"/>
      <c r="Q4610" s="26"/>
      <c r="R4610" s="26"/>
      <c r="S4610" s="26"/>
      <c r="T4610" s="26"/>
      <c r="U4610" s="26"/>
      <c r="V4610" s="26"/>
    </row>
    <row r="4611" spans="1:22" ht="14.5" x14ac:dyDescent="0.35">
      <c r="A4611" s="15">
        <v>38</v>
      </c>
      <c r="B4611" s="8">
        <v>270</v>
      </c>
      <c r="C4611" s="8">
        <v>1972222.2222000002</v>
      </c>
      <c r="D4611" s="8">
        <v>3166.6666679999998</v>
      </c>
      <c r="E4611" s="2">
        <v>2670</v>
      </c>
      <c r="F4611" s="2">
        <v>23816.751953125</v>
      </c>
      <c r="G4611" s="2">
        <v>221.03660583496099</v>
      </c>
      <c r="H4611" s="1">
        <v>23709.825638184171</v>
      </c>
      <c r="I4611" s="1">
        <v>206.62205339711829</v>
      </c>
      <c r="J4611" s="1">
        <f t="shared" si="437"/>
        <v>-0.44895422831491116</v>
      </c>
      <c r="K4611" s="1">
        <f t="shared" si="438"/>
        <v>-6.5213417403836988</v>
      </c>
      <c r="L4611" s="26"/>
      <c r="M4611" s="26"/>
      <c r="N4611" s="2">
        <v>4.9974086690661099E-14</v>
      </c>
      <c r="O4611" s="26"/>
      <c r="P4611" s="26"/>
      <c r="Q4611" s="26"/>
      <c r="R4611" s="26"/>
      <c r="S4611" s="26"/>
      <c r="T4611" s="26"/>
      <c r="U4611" s="26"/>
      <c r="V4611" s="26"/>
    </row>
    <row r="4612" spans="1:22" ht="14.5" x14ac:dyDescent="0.35">
      <c r="A4612" s="15">
        <v>38</v>
      </c>
      <c r="B4612" s="8">
        <v>270</v>
      </c>
      <c r="C4612" s="8">
        <v>1972222.2222000002</v>
      </c>
      <c r="D4612" s="8">
        <v>3166.6666679999998</v>
      </c>
      <c r="E4612" s="2">
        <v>2700</v>
      </c>
      <c r="F4612" s="2">
        <v>23582.8203125</v>
      </c>
      <c r="G4612" s="2">
        <v>217.95411682128901</v>
      </c>
      <c r="H4612" s="1">
        <v>24022.88113749944</v>
      </c>
      <c r="I4612" s="1">
        <v>197.36069107822371</v>
      </c>
      <c r="J4612" s="1">
        <f t="shared" si="437"/>
        <v>1.8660228894089796</v>
      </c>
      <c r="K4612" s="1">
        <f t="shared" si="438"/>
        <v>-9.4485142301536928</v>
      </c>
      <c r="L4612" s="26"/>
      <c r="M4612" s="26"/>
      <c r="N4612" s="2">
        <v>1.3676914960812601E-13</v>
      </c>
      <c r="O4612" s="26"/>
      <c r="P4612" s="26"/>
      <c r="Q4612" s="26"/>
      <c r="R4612" s="26"/>
      <c r="S4612" s="26"/>
      <c r="T4612" s="26"/>
      <c r="U4612" s="26"/>
      <c r="V4612" s="26"/>
    </row>
    <row r="4613" spans="1:22" ht="14.5" x14ac:dyDescent="0.35">
      <c r="A4613" s="15">
        <v>38</v>
      </c>
      <c r="B4613" s="8">
        <v>270</v>
      </c>
      <c r="C4613" s="8">
        <v>1972222.2222000002</v>
      </c>
      <c r="D4613" s="8">
        <v>3166.6666679999998</v>
      </c>
      <c r="E4613" s="2">
        <v>2730</v>
      </c>
      <c r="F4613" s="2">
        <v>40255.51171875</v>
      </c>
      <c r="G4613" s="2">
        <v>424.52990722656199</v>
      </c>
      <c r="H4613" s="1">
        <v>39761.008037642503</v>
      </c>
      <c r="I4613" s="1">
        <v>422.62860910255108</v>
      </c>
      <c r="J4613" s="1">
        <f t="shared" si="437"/>
        <v>-1.2284123589395826</v>
      </c>
      <c r="K4613" s="1">
        <f t="shared" si="438"/>
        <v>-0.44785964231166109</v>
      </c>
      <c r="L4613" s="26"/>
      <c r="M4613" s="26"/>
      <c r="N4613" s="2">
        <v>1972221</v>
      </c>
      <c r="O4613" s="26"/>
      <c r="P4613" s="26"/>
      <c r="Q4613" s="26"/>
      <c r="R4613" s="26"/>
      <c r="S4613" s="26"/>
      <c r="T4613" s="26"/>
      <c r="U4613" s="26"/>
      <c r="V4613" s="26"/>
    </row>
    <row r="4614" spans="1:22" ht="14.5" x14ac:dyDescent="0.35">
      <c r="A4614" s="15">
        <v>38</v>
      </c>
      <c r="B4614" s="8">
        <v>270</v>
      </c>
      <c r="C4614" s="8">
        <v>1972222.2222000002</v>
      </c>
      <c r="D4614" s="8">
        <v>3166.6666679999998</v>
      </c>
      <c r="E4614" s="2">
        <v>2760</v>
      </c>
      <c r="F4614" s="2">
        <v>44814.6171875</v>
      </c>
      <c r="G4614" s="2">
        <v>454.06188964843801</v>
      </c>
      <c r="H4614" s="1">
        <v>44970.121872357508</v>
      </c>
      <c r="I4614" s="1">
        <v>442.57858750911362</v>
      </c>
      <c r="J4614" s="1">
        <f t="shared" si="437"/>
        <v>0.34699545509200952</v>
      </c>
      <c r="K4614" s="1">
        <f t="shared" si="438"/>
        <v>-2.5290169470543886</v>
      </c>
      <c r="L4614" s="26"/>
      <c r="M4614" s="26"/>
      <c r="N4614" s="2">
        <v>1972221</v>
      </c>
      <c r="O4614" s="26"/>
      <c r="P4614" s="26"/>
      <c r="Q4614" s="26"/>
      <c r="R4614" s="26"/>
      <c r="S4614" s="26"/>
      <c r="T4614" s="26"/>
      <c r="U4614" s="26"/>
      <c r="V4614" s="26"/>
    </row>
    <row r="4615" spans="1:22" ht="14.5" x14ac:dyDescent="0.35">
      <c r="A4615" s="15">
        <v>38</v>
      </c>
      <c r="B4615" s="8">
        <v>270</v>
      </c>
      <c r="C4615" s="8">
        <v>1972222.2222000002</v>
      </c>
      <c r="D4615" s="8">
        <v>3166.6666679999998</v>
      </c>
      <c r="E4615" s="2">
        <v>2790</v>
      </c>
      <c r="F4615" s="2">
        <v>47091.140625</v>
      </c>
      <c r="G4615" s="2">
        <v>452.79986572265602</v>
      </c>
      <c r="H4615" s="1">
        <v>47342.06232220665</v>
      </c>
      <c r="I4615" s="1">
        <v>440.96875966854611</v>
      </c>
      <c r="J4615" s="1">
        <f t="shared" si="437"/>
        <v>0.53284268309576477</v>
      </c>
      <c r="K4615" s="1">
        <f t="shared" si="438"/>
        <v>-2.6128775535804971</v>
      </c>
      <c r="L4615" s="26"/>
      <c r="M4615" s="26"/>
      <c r="N4615" s="2">
        <v>1972221</v>
      </c>
      <c r="O4615" s="26"/>
      <c r="P4615" s="26"/>
      <c r="Q4615" s="26"/>
      <c r="R4615" s="26"/>
      <c r="S4615" s="26"/>
      <c r="T4615" s="26"/>
      <c r="U4615" s="26"/>
      <c r="V4615" s="26"/>
    </row>
    <row r="4616" spans="1:22" ht="14.5" x14ac:dyDescent="0.35">
      <c r="A4616" s="15">
        <v>38</v>
      </c>
      <c r="B4616" s="8">
        <v>270</v>
      </c>
      <c r="C4616" s="8">
        <v>1972222.2222000002</v>
      </c>
      <c r="D4616" s="8">
        <v>3166.6666679999998</v>
      </c>
      <c r="E4616" s="2">
        <v>2820</v>
      </c>
      <c r="F4616" s="2">
        <v>49038.7421875</v>
      </c>
      <c r="G4616" s="2">
        <v>446.22644042968801</v>
      </c>
      <c r="H4616" s="1">
        <v>49563.195601697771</v>
      </c>
      <c r="I4616" s="1">
        <v>434.68773798347507</v>
      </c>
      <c r="J4616" s="1">
        <f t="shared" si="437"/>
        <v>1.0694675083478271</v>
      </c>
      <c r="K4616" s="1">
        <f t="shared" si="438"/>
        <v>-2.5858401476841877</v>
      </c>
      <c r="L4616" s="26"/>
      <c r="M4616" s="26"/>
      <c r="N4616" s="2">
        <v>1972221</v>
      </c>
      <c r="O4616" s="26"/>
      <c r="P4616" s="26"/>
      <c r="Q4616" s="26"/>
      <c r="R4616" s="26"/>
      <c r="S4616" s="26"/>
      <c r="T4616" s="26"/>
      <c r="U4616" s="26"/>
      <c r="V4616" s="26"/>
    </row>
    <row r="4617" spans="1:22" ht="14.5" x14ac:dyDescent="0.35">
      <c r="A4617" s="15">
        <v>38</v>
      </c>
      <c r="B4617" s="8">
        <v>270</v>
      </c>
      <c r="C4617" s="8">
        <v>1972222.2222000002</v>
      </c>
      <c r="D4617" s="8">
        <v>3166.6666679999998</v>
      </c>
      <c r="E4617" s="2">
        <v>2850</v>
      </c>
      <c r="F4617" s="2">
        <v>50529.5078125</v>
      </c>
      <c r="G4617" s="2">
        <v>431.52053833007801</v>
      </c>
      <c r="H4617" s="1">
        <v>51720.817639539273</v>
      </c>
      <c r="I4617" s="1">
        <v>427.39461888159269</v>
      </c>
      <c r="J4617" s="1">
        <f t="shared" si="437"/>
        <v>2.3576517536245749</v>
      </c>
      <c r="K4617" s="1">
        <f t="shared" si="438"/>
        <v>-0.95613512729939354</v>
      </c>
      <c r="L4617" s="26"/>
      <c r="M4617" s="26"/>
      <c r="N4617" s="2">
        <v>1972221</v>
      </c>
      <c r="O4617" s="26"/>
      <c r="P4617" s="26"/>
      <c r="Q4617" s="26"/>
      <c r="R4617" s="26"/>
      <c r="S4617" s="26"/>
      <c r="T4617" s="26"/>
      <c r="U4617" s="26"/>
      <c r="V4617" s="26"/>
    </row>
    <row r="4618" spans="1:22" ht="14.5" x14ac:dyDescent="0.35">
      <c r="A4618" s="15">
        <v>38</v>
      </c>
      <c r="B4618" s="8">
        <v>270</v>
      </c>
      <c r="C4618" s="8">
        <v>1972222.2222000002</v>
      </c>
      <c r="D4618" s="8">
        <v>3166.6666679999998</v>
      </c>
      <c r="E4618" s="2">
        <v>2880</v>
      </c>
      <c r="F4618" s="2">
        <v>52460.19140625</v>
      </c>
      <c r="G4618" s="2">
        <v>428.50726318359398</v>
      </c>
      <c r="H4618" s="1">
        <v>53406.169742836108</v>
      </c>
      <c r="I4618" s="1">
        <v>419.53432218892488</v>
      </c>
      <c r="J4618" s="1">
        <f t="shared" ref="J4618:J4681" si="439">(H4618-F4618)/F4618*100</f>
        <v>1.8032308141243374</v>
      </c>
      <c r="K4618" s="1">
        <f t="shared" ref="K4618:K4681" si="440">(I4618-G4618)/G4618*100</f>
        <v>-2.0939997441361093</v>
      </c>
      <c r="L4618" s="26"/>
      <c r="M4618" s="26"/>
      <c r="N4618" s="2">
        <v>1972221</v>
      </c>
      <c r="O4618" s="26"/>
      <c r="P4618" s="26"/>
      <c r="Q4618" s="26"/>
      <c r="R4618" s="26"/>
      <c r="S4618" s="26"/>
      <c r="T4618" s="26"/>
      <c r="U4618" s="26"/>
      <c r="V4618" s="26"/>
    </row>
    <row r="4619" spans="1:22" ht="14.5" x14ac:dyDescent="0.35">
      <c r="A4619" s="15">
        <v>38</v>
      </c>
      <c r="B4619" s="8">
        <v>270</v>
      </c>
      <c r="C4619" s="8">
        <v>1972222.2222000002</v>
      </c>
      <c r="D4619" s="8">
        <v>3166.6666679999998</v>
      </c>
      <c r="E4619" s="2">
        <v>2910</v>
      </c>
      <c r="F4619" s="2">
        <v>54335.8515625</v>
      </c>
      <c r="G4619" s="2">
        <v>423.97332763671898</v>
      </c>
      <c r="H4619" s="1">
        <v>54747.481268157528</v>
      </c>
      <c r="I4619" s="1">
        <v>409.86416482219772</v>
      </c>
      <c r="J4619" s="1">
        <f t="shared" si="439"/>
        <v>0.75756557377967881</v>
      </c>
      <c r="K4619" s="1">
        <f t="shared" si="440"/>
        <v>-3.3278420822289734</v>
      </c>
      <c r="L4619" s="26"/>
      <c r="M4619" s="26"/>
      <c r="N4619" s="2">
        <v>1972221</v>
      </c>
      <c r="O4619" s="26"/>
      <c r="P4619" s="26"/>
      <c r="Q4619" s="26"/>
      <c r="R4619" s="26"/>
      <c r="S4619" s="26"/>
      <c r="T4619" s="26"/>
      <c r="U4619" s="26"/>
      <c r="V4619" s="26"/>
    </row>
    <row r="4620" spans="1:22" ht="14.5" x14ac:dyDescent="0.35">
      <c r="A4620" s="15">
        <v>38</v>
      </c>
      <c r="B4620" s="8">
        <v>270</v>
      </c>
      <c r="C4620" s="8">
        <v>1972222.2222000002</v>
      </c>
      <c r="D4620" s="8">
        <v>3166.6666679999998</v>
      </c>
      <c r="E4620" s="2">
        <v>2940</v>
      </c>
      <c r="F4620" s="2">
        <v>55560.2578125</v>
      </c>
      <c r="G4620" s="2">
        <v>404.73376464843801</v>
      </c>
      <c r="H4620" s="1">
        <v>55838.160493142263</v>
      </c>
      <c r="I4620" s="1">
        <v>399.40836317908162</v>
      </c>
      <c r="J4620" s="1">
        <f t="shared" si="439"/>
        <v>0.50018248939755594</v>
      </c>
      <c r="K4620" s="1">
        <f t="shared" si="440"/>
        <v>-1.3157788982548002</v>
      </c>
      <c r="L4620" s="26"/>
      <c r="M4620" s="26"/>
      <c r="N4620" s="2">
        <v>1972221</v>
      </c>
      <c r="O4620" s="26"/>
      <c r="P4620" s="26"/>
      <c r="Q4620" s="26"/>
      <c r="R4620" s="26"/>
      <c r="S4620" s="26"/>
      <c r="T4620" s="26"/>
      <c r="U4620" s="26"/>
      <c r="V4620" s="26"/>
    </row>
    <row r="4621" spans="1:22" ht="14.5" x14ac:dyDescent="0.35">
      <c r="A4621" s="15">
        <v>38</v>
      </c>
      <c r="B4621" s="8">
        <v>270</v>
      </c>
      <c r="C4621" s="8">
        <v>1972222.2222000002</v>
      </c>
      <c r="D4621" s="8">
        <v>3166.6666679999998</v>
      </c>
      <c r="E4621" s="2">
        <v>2970</v>
      </c>
      <c r="F4621" s="2">
        <v>56832.484375</v>
      </c>
      <c r="G4621" s="2">
        <v>394.302490234375</v>
      </c>
      <c r="H4621" s="1">
        <v>56746.26021639118</v>
      </c>
      <c r="I4621" s="1">
        <v>393.51138781847942</v>
      </c>
      <c r="J4621" s="1">
        <f t="shared" si="439"/>
        <v>-0.15171632835876758</v>
      </c>
      <c r="K4621" s="1">
        <f t="shared" si="440"/>
        <v>-0.20063338058690555</v>
      </c>
      <c r="L4621" s="26"/>
      <c r="M4621" s="26"/>
      <c r="N4621" s="2">
        <v>1972221</v>
      </c>
      <c r="O4621" s="26"/>
      <c r="P4621" s="26"/>
      <c r="Q4621" s="26"/>
      <c r="R4621" s="26"/>
      <c r="S4621" s="26"/>
      <c r="T4621" s="26"/>
      <c r="U4621" s="26"/>
      <c r="V4621" s="26"/>
    </row>
    <row r="4622" spans="1:22" ht="14.5" x14ac:dyDescent="0.35">
      <c r="A4622" s="15">
        <v>38</v>
      </c>
      <c r="B4622" s="8">
        <v>270</v>
      </c>
      <c r="C4622" s="8">
        <v>1972222.2222000002</v>
      </c>
      <c r="D4622" s="8">
        <v>3166.6666679999998</v>
      </c>
      <c r="E4622" s="2">
        <v>3000</v>
      </c>
      <c r="F4622" s="2">
        <v>36523.609375</v>
      </c>
      <c r="G4622" s="2">
        <v>243.27210998535199</v>
      </c>
      <c r="H4622" s="1">
        <v>35399.145232633113</v>
      </c>
      <c r="I4622" s="1">
        <v>232.57766009612391</v>
      </c>
      <c r="J4622" s="1">
        <f t="shared" si="439"/>
        <v>-3.0787322545853595</v>
      </c>
      <c r="K4622" s="1">
        <f t="shared" si="440"/>
        <v>-4.3960854739460355</v>
      </c>
      <c r="L4622" s="26"/>
      <c r="M4622" s="26"/>
      <c r="N4622" s="2">
        <v>0</v>
      </c>
      <c r="O4622" s="26"/>
      <c r="P4622" s="26"/>
      <c r="Q4622" s="26"/>
      <c r="R4622" s="26"/>
      <c r="S4622" s="26"/>
      <c r="T4622" s="26"/>
      <c r="U4622" s="26"/>
      <c r="V4622" s="26"/>
    </row>
    <row r="4623" spans="1:22" ht="14.5" x14ac:dyDescent="0.35">
      <c r="A4623" s="15">
        <v>38</v>
      </c>
      <c r="B4623" s="8">
        <v>270</v>
      </c>
      <c r="C4623" s="8">
        <v>1972222.2222000002</v>
      </c>
      <c r="D4623" s="8">
        <v>3166.6666679999998</v>
      </c>
      <c r="E4623" s="2">
        <v>3030</v>
      </c>
      <c r="F4623" s="2">
        <v>30596.818359375</v>
      </c>
      <c r="G4623" s="2">
        <v>200.74803161621099</v>
      </c>
      <c r="H4623" s="1">
        <v>29431.648945628029</v>
      </c>
      <c r="I4623" s="1">
        <v>193.19652103253989</v>
      </c>
      <c r="J4623" s="1">
        <f t="shared" si="439"/>
        <v>-3.8081391341461428</v>
      </c>
      <c r="K4623" s="1">
        <f t="shared" si="440"/>
        <v>-3.7616859915757681</v>
      </c>
      <c r="L4623" s="26"/>
      <c r="M4623" s="26"/>
      <c r="N4623" s="2">
        <v>1.26248715800158E-13</v>
      </c>
      <c r="O4623" s="26"/>
      <c r="P4623" s="26"/>
      <c r="Q4623" s="26"/>
      <c r="R4623" s="26"/>
      <c r="S4623" s="26"/>
      <c r="T4623" s="26"/>
      <c r="U4623" s="26"/>
      <c r="V4623" s="26"/>
    </row>
    <row r="4624" spans="1:22" ht="14.5" x14ac:dyDescent="0.35">
      <c r="A4624" s="15">
        <v>38</v>
      </c>
      <c r="B4624" s="8">
        <v>270</v>
      </c>
      <c r="C4624" s="8">
        <v>1972222.2222000002</v>
      </c>
      <c r="D4624" s="8">
        <v>3166.6666679999998</v>
      </c>
      <c r="E4624" s="2">
        <v>3060</v>
      </c>
      <c r="F4624" s="2">
        <v>27613.833984375</v>
      </c>
      <c r="G4624" s="2">
        <v>185.73294067382801</v>
      </c>
      <c r="H4624" s="1">
        <v>26269.538858286171</v>
      </c>
      <c r="I4624" s="1">
        <v>180.8309932054681</v>
      </c>
      <c r="J4624" s="1">
        <f t="shared" si="439"/>
        <v>-4.868194423307842</v>
      </c>
      <c r="K4624" s="1">
        <f t="shared" si="440"/>
        <v>-2.6392450636790299</v>
      </c>
      <c r="L4624" s="26"/>
      <c r="M4624" s="26"/>
      <c r="N4624" s="2">
        <v>4.2083734229630302E-14</v>
      </c>
      <c r="O4624" s="26"/>
      <c r="P4624" s="26"/>
      <c r="Q4624" s="26"/>
      <c r="R4624" s="26"/>
      <c r="S4624" s="26"/>
      <c r="T4624" s="26"/>
      <c r="U4624" s="26"/>
      <c r="V4624" s="26"/>
    </row>
    <row r="4625" spans="1:22" ht="14.5" x14ac:dyDescent="0.35">
      <c r="A4625" s="15">
        <v>38</v>
      </c>
      <c r="B4625" s="8">
        <v>270</v>
      </c>
      <c r="C4625" s="8">
        <v>1972222.2222000002</v>
      </c>
      <c r="D4625" s="8">
        <v>3166.6666679999998</v>
      </c>
      <c r="E4625" s="2">
        <v>3090</v>
      </c>
      <c r="F4625" s="2">
        <v>26079.92578125</v>
      </c>
      <c r="G4625" s="2">
        <v>177.90005493164099</v>
      </c>
      <c r="H4625" s="1">
        <v>24801.88441215286</v>
      </c>
      <c r="I4625" s="1">
        <v>173.32273897689669</v>
      </c>
      <c r="J4625" s="1">
        <f t="shared" si="439"/>
        <v>-4.9004793181427679</v>
      </c>
      <c r="K4625" s="1">
        <f t="shared" si="440"/>
        <v>-2.5729705122930762</v>
      </c>
      <c r="L4625" s="26"/>
      <c r="M4625" s="26"/>
      <c r="N4625" s="2">
        <v>0</v>
      </c>
      <c r="O4625" s="26"/>
      <c r="P4625" s="26"/>
      <c r="Q4625" s="26"/>
      <c r="R4625" s="26"/>
      <c r="S4625" s="26"/>
      <c r="T4625" s="26"/>
      <c r="U4625" s="26"/>
      <c r="V4625" s="26"/>
    </row>
    <row r="4626" spans="1:22" ht="14.5" x14ac:dyDescent="0.35">
      <c r="A4626" s="15">
        <v>38</v>
      </c>
      <c r="B4626" s="8">
        <v>270</v>
      </c>
      <c r="C4626" s="8">
        <v>1972222.2222000002</v>
      </c>
      <c r="D4626" s="8">
        <v>3166.6666679999998</v>
      </c>
      <c r="E4626" s="2">
        <v>3120</v>
      </c>
      <c r="F4626" s="2">
        <v>25232.07421875</v>
      </c>
      <c r="G4626" s="2">
        <v>170.47108459472699</v>
      </c>
      <c r="H4626" s="1">
        <v>24129.08412852784</v>
      </c>
      <c r="I4626" s="1">
        <v>167.70808711579301</v>
      </c>
      <c r="J4626" s="1">
        <f t="shared" si="439"/>
        <v>-4.3713809679686415</v>
      </c>
      <c r="K4626" s="1">
        <f t="shared" si="440"/>
        <v>-1.6208012552408244</v>
      </c>
      <c r="L4626" s="26"/>
      <c r="M4626" s="26"/>
      <c r="N4626" s="2">
        <v>0</v>
      </c>
      <c r="O4626" s="26"/>
      <c r="P4626" s="26"/>
      <c r="Q4626" s="26"/>
      <c r="R4626" s="26"/>
      <c r="S4626" s="26"/>
      <c r="T4626" s="26"/>
      <c r="U4626" s="26"/>
      <c r="V4626" s="26"/>
    </row>
    <row r="4627" spans="1:22" ht="14.5" x14ac:dyDescent="0.35">
      <c r="A4627" s="15">
        <v>38</v>
      </c>
      <c r="B4627" s="8">
        <v>270</v>
      </c>
      <c r="C4627" s="8">
        <v>1972222.2222000002</v>
      </c>
      <c r="D4627" s="8">
        <v>3166.6666679999998</v>
      </c>
      <c r="E4627" s="2">
        <v>3150</v>
      </c>
      <c r="F4627" s="2">
        <v>24799.884765625</v>
      </c>
      <c r="G4627" s="2">
        <v>162.26028442382801</v>
      </c>
      <c r="H4627" s="1">
        <v>23829.138986380549</v>
      </c>
      <c r="I4627" s="1">
        <v>163.30188569950181</v>
      </c>
      <c r="J4627" s="1">
        <f t="shared" si="439"/>
        <v>-3.9143156850067187</v>
      </c>
      <c r="K4627" s="1">
        <f t="shared" si="440"/>
        <v>0.64193236155873445</v>
      </c>
      <c r="L4627" s="26"/>
      <c r="M4627" s="26"/>
      <c r="N4627" s="2">
        <v>0</v>
      </c>
      <c r="O4627" s="26"/>
      <c r="P4627" s="26"/>
      <c r="Q4627" s="26"/>
      <c r="R4627" s="26"/>
      <c r="S4627" s="26"/>
      <c r="T4627" s="26"/>
      <c r="U4627" s="26"/>
      <c r="V4627" s="26"/>
    </row>
    <row r="4628" spans="1:22" ht="14.5" x14ac:dyDescent="0.35">
      <c r="A4628" s="15">
        <v>38</v>
      </c>
      <c r="B4628" s="8">
        <v>270</v>
      </c>
      <c r="C4628" s="8">
        <v>1972222.2222000002</v>
      </c>
      <c r="D4628" s="8">
        <v>3166.6666679999998</v>
      </c>
      <c r="E4628" s="2">
        <v>3180</v>
      </c>
      <c r="F4628" s="2">
        <v>24588.625</v>
      </c>
      <c r="G4628" s="2">
        <v>159.18127441406301</v>
      </c>
      <c r="H4628" s="1">
        <v>23702.805349209219</v>
      </c>
      <c r="I4628" s="1">
        <v>159.50417552617799</v>
      </c>
      <c r="J4628" s="1">
        <f t="shared" si="439"/>
        <v>-3.6025587066815712</v>
      </c>
      <c r="K4628" s="1">
        <f t="shared" si="440"/>
        <v>0.20285119170176069</v>
      </c>
      <c r="L4628" s="26"/>
      <c r="M4628" s="26"/>
      <c r="N4628" s="2">
        <v>0</v>
      </c>
      <c r="O4628" s="26"/>
      <c r="P4628" s="26"/>
      <c r="Q4628" s="26"/>
      <c r="R4628" s="26"/>
      <c r="S4628" s="26"/>
      <c r="T4628" s="26"/>
      <c r="U4628" s="26"/>
      <c r="V4628" s="26"/>
    </row>
    <row r="4629" spans="1:22" ht="14.5" x14ac:dyDescent="0.35">
      <c r="A4629" s="15">
        <v>38</v>
      </c>
      <c r="B4629" s="8">
        <v>270</v>
      </c>
      <c r="C4629" s="8">
        <v>1972222.2222000002</v>
      </c>
      <c r="D4629" s="8">
        <v>3166.6666679999998</v>
      </c>
      <c r="E4629" s="2">
        <v>3210</v>
      </c>
      <c r="F4629" s="2">
        <v>24479.818359375</v>
      </c>
      <c r="G4629" s="2">
        <v>157.69290161132801</v>
      </c>
      <c r="H4629" s="1">
        <v>23657.25795200092</v>
      </c>
      <c r="I4629" s="1">
        <v>155.91952260830391</v>
      </c>
      <c r="J4629" s="1">
        <f t="shared" si="439"/>
        <v>-3.3601573152975002</v>
      </c>
      <c r="K4629" s="1">
        <f t="shared" si="440"/>
        <v>-1.1245775712815673</v>
      </c>
      <c r="L4629" s="26"/>
      <c r="M4629" s="26"/>
      <c r="N4629" s="2">
        <v>0</v>
      </c>
      <c r="O4629" s="26"/>
      <c r="P4629" s="26"/>
      <c r="Q4629" s="26"/>
      <c r="R4629" s="26"/>
      <c r="S4629" s="26"/>
      <c r="T4629" s="26"/>
      <c r="U4629" s="26"/>
      <c r="V4629" s="26"/>
    </row>
    <row r="4630" spans="1:22" ht="14.5" x14ac:dyDescent="0.35">
      <c r="A4630" s="15">
        <v>38</v>
      </c>
      <c r="B4630" s="8">
        <v>270</v>
      </c>
      <c r="C4630" s="8">
        <v>1972222.2222000002</v>
      </c>
      <c r="D4630" s="8">
        <v>3166.6666679999998</v>
      </c>
      <c r="E4630" s="2">
        <v>3240</v>
      </c>
      <c r="F4630" s="2">
        <v>24124.70703125</v>
      </c>
      <c r="G4630" s="2">
        <v>159.1259765625</v>
      </c>
      <c r="H4630" s="1">
        <v>23651.186451088961</v>
      </c>
      <c r="I4630" s="1">
        <v>152.40940606600159</v>
      </c>
      <c r="J4630" s="1">
        <f t="shared" si="439"/>
        <v>-1.9628034427430063</v>
      </c>
      <c r="K4630" s="1">
        <f t="shared" si="440"/>
        <v>-4.2209139209023707</v>
      </c>
      <c r="L4630" s="26"/>
      <c r="M4630" s="26"/>
      <c r="N4630" s="2">
        <v>7.8915984464962405E-15</v>
      </c>
      <c r="O4630" s="26"/>
      <c r="P4630" s="26"/>
      <c r="Q4630" s="26"/>
      <c r="R4630" s="26"/>
      <c r="S4630" s="26"/>
      <c r="T4630" s="26"/>
      <c r="U4630" s="26"/>
      <c r="V4630" s="26"/>
    </row>
    <row r="4631" spans="1:22" ht="14.5" x14ac:dyDescent="0.35">
      <c r="A4631" s="15">
        <v>38</v>
      </c>
      <c r="B4631" s="8">
        <v>270</v>
      </c>
      <c r="C4631" s="8">
        <v>1972222.2222000002</v>
      </c>
      <c r="D4631" s="8">
        <v>3166.6666679999998</v>
      </c>
      <c r="E4631" s="2">
        <v>3270</v>
      </c>
      <c r="F4631" s="2">
        <v>43024.5</v>
      </c>
      <c r="G4631" s="2">
        <v>314.16476440429699</v>
      </c>
      <c r="H4631" s="1">
        <v>41785.829454313767</v>
      </c>
      <c r="I4631" s="1">
        <v>304.74637684410908</v>
      </c>
      <c r="J4631" s="1">
        <f t="shared" si="439"/>
        <v>-2.8789888219182855</v>
      </c>
      <c r="K4631" s="1">
        <f t="shared" si="440"/>
        <v>-2.9979133968274798</v>
      </c>
      <c r="L4631" s="26"/>
      <c r="M4631" s="26"/>
      <c r="N4631" s="2">
        <v>1972221</v>
      </c>
      <c r="O4631" s="26"/>
      <c r="P4631" s="26"/>
      <c r="Q4631" s="26"/>
      <c r="R4631" s="26"/>
      <c r="S4631" s="26"/>
      <c r="T4631" s="26"/>
      <c r="U4631" s="26"/>
      <c r="V4631" s="26"/>
    </row>
    <row r="4632" spans="1:22" ht="14.5" x14ac:dyDescent="0.35">
      <c r="A4632" s="15">
        <v>38</v>
      </c>
      <c r="B4632" s="8">
        <v>270</v>
      </c>
      <c r="C4632" s="8">
        <v>1972222.2222000002</v>
      </c>
      <c r="D4632" s="8">
        <v>3166.6666679999998</v>
      </c>
      <c r="E4632" s="2">
        <v>3300</v>
      </c>
      <c r="F4632" s="2">
        <v>48411.1171875</v>
      </c>
      <c r="G4632" s="2">
        <v>334.93963623046898</v>
      </c>
      <c r="H4632" s="1">
        <v>47010.721764487433</v>
      </c>
      <c r="I4632" s="1">
        <v>330.4798718766782</v>
      </c>
      <c r="J4632" s="1">
        <f t="shared" si="439"/>
        <v>-2.8927145341197718</v>
      </c>
      <c r="K4632" s="1">
        <f t="shared" si="440"/>
        <v>-1.33151286720872</v>
      </c>
      <c r="L4632" s="26"/>
      <c r="M4632" s="26"/>
      <c r="N4632" s="2">
        <v>1972221</v>
      </c>
      <c r="O4632" s="26"/>
      <c r="P4632" s="26"/>
      <c r="Q4632" s="26"/>
      <c r="R4632" s="26"/>
      <c r="S4632" s="26"/>
      <c r="T4632" s="26"/>
      <c r="U4632" s="26"/>
      <c r="V4632" s="26"/>
    </row>
    <row r="4633" spans="1:22" ht="14.5" x14ac:dyDescent="0.35">
      <c r="A4633" s="15">
        <v>38</v>
      </c>
      <c r="B4633" s="8">
        <v>270</v>
      </c>
      <c r="C4633" s="8">
        <v>1972222.2222000002</v>
      </c>
      <c r="D4633" s="8">
        <v>3166.6666679999998</v>
      </c>
      <c r="E4633" s="2">
        <v>3330</v>
      </c>
      <c r="F4633" s="2">
        <v>50728.72265625</v>
      </c>
      <c r="G4633" s="2">
        <v>334.95947265625</v>
      </c>
      <c r="H4633" s="1">
        <v>50209.388971540437</v>
      </c>
      <c r="I4633" s="1">
        <v>331.35499230676692</v>
      </c>
      <c r="J4633" s="1">
        <f t="shared" si="439"/>
        <v>-1.0237468193880872</v>
      </c>
      <c r="K4633" s="1">
        <f t="shared" si="440"/>
        <v>-1.076094466264627</v>
      </c>
      <c r="L4633" s="26"/>
      <c r="M4633" s="26"/>
      <c r="N4633" s="2">
        <v>1972221</v>
      </c>
      <c r="O4633" s="26"/>
      <c r="P4633" s="26"/>
      <c r="Q4633" s="26"/>
      <c r="R4633" s="26"/>
      <c r="S4633" s="26"/>
      <c r="T4633" s="26"/>
      <c r="U4633" s="26"/>
      <c r="V4633" s="26"/>
    </row>
    <row r="4634" spans="1:22" ht="14.5" x14ac:dyDescent="0.35">
      <c r="A4634" s="15">
        <v>38</v>
      </c>
      <c r="B4634" s="8">
        <v>270</v>
      </c>
      <c r="C4634" s="8">
        <v>1972222.2222000002</v>
      </c>
      <c r="D4634" s="8">
        <v>3166.6666679999998</v>
      </c>
      <c r="E4634" s="2">
        <v>3360</v>
      </c>
      <c r="F4634" s="2">
        <v>52274.8671875</v>
      </c>
      <c r="G4634" s="2">
        <v>328.85192871093801</v>
      </c>
      <c r="H4634" s="1">
        <v>52688.826551909013</v>
      </c>
      <c r="I4634" s="1">
        <v>328.16143190242451</v>
      </c>
      <c r="J4634" s="1">
        <f t="shared" si="439"/>
        <v>0.79188984435717324</v>
      </c>
      <c r="K4634" s="1">
        <f t="shared" si="440"/>
        <v>-0.2099719503608112</v>
      </c>
      <c r="L4634" s="26"/>
      <c r="M4634" s="26"/>
      <c r="N4634" s="2">
        <v>1972221</v>
      </c>
      <c r="O4634" s="26"/>
      <c r="P4634" s="26"/>
      <c r="Q4634" s="26"/>
      <c r="R4634" s="26"/>
      <c r="S4634" s="26"/>
      <c r="T4634" s="26"/>
      <c r="U4634" s="26"/>
      <c r="V4634" s="26"/>
    </row>
    <row r="4635" spans="1:22" ht="14.5" x14ac:dyDescent="0.35">
      <c r="A4635" s="15">
        <v>38</v>
      </c>
      <c r="B4635" s="8">
        <v>270</v>
      </c>
      <c r="C4635" s="8">
        <v>1972222.2222000002</v>
      </c>
      <c r="D4635" s="8">
        <v>3166.6666679999998</v>
      </c>
      <c r="E4635" s="2">
        <v>3390</v>
      </c>
      <c r="F4635" s="2">
        <v>53583.30859375</v>
      </c>
      <c r="G4635" s="2">
        <v>325.091064453125</v>
      </c>
      <c r="H4635" s="1">
        <v>54824.346098357251</v>
      </c>
      <c r="I4635" s="1">
        <v>324.27725210417708</v>
      </c>
      <c r="J4635" s="1">
        <f t="shared" si="439"/>
        <v>2.3160897249111021</v>
      </c>
      <c r="K4635" s="1">
        <f t="shared" si="440"/>
        <v>-0.25033365660693629</v>
      </c>
      <c r="L4635" s="26"/>
      <c r="M4635" s="26"/>
      <c r="N4635" s="2">
        <v>1972221</v>
      </c>
      <c r="O4635" s="26"/>
      <c r="P4635" s="26"/>
      <c r="Q4635" s="26"/>
      <c r="R4635" s="26"/>
      <c r="S4635" s="26"/>
      <c r="T4635" s="26"/>
      <c r="U4635" s="26"/>
      <c r="V4635" s="26"/>
    </row>
    <row r="4636" spans="1:22" ht="14.5" x14ac:dyDescent="0.35">
      <c r="A4636" s="15">
        <v>38</v>
      </c>
      <c r="B4636" s="8">
        <v>270</v>
      </c>
      <c r="C4636" s="8">
        <v>1972222.2222000002</v>
      </c>
      <c r="D4636" s="8">
        <v>3166.6666679999998</v>
      </c>
      <c r="E4636" s="2">
        <v>3420</v>
      </c>
      <c r="F4636" s="2">
        <v>55175.2109375</v>
      </c>
      <c r="G4636" s="2">
        <v>319.32647705078102</v>
      </c>
      <c r="H4636" s="1">
        <v>56649.190470924223</v>
      </c>
      <c r="I4636" s="1">
        <v>320.38740749495349</v>
      </c>
      <c r="J4636" s="1">
        <f t="shared" si="439"/>
        <v>2.6714524663872705</v>
      </c>
      <c r="K4636" s="1">
        <f t="shared" si="440"/>
        <v>0.33224004910928678</v>
      </c>
      <c r="L4636" s="26"/>
      <c r="M4636" s="26"/>
      <c r="N4636" s="2">
        <v>1972221</v>
      </c>
      <c r="O4636" s="26"/>
      <c r="P4636" s="26"/>
      <c r="Q4636" s="26"/>
      <c r="R4636" s="26"/>
      <c r="S4636" s="26"/>
      <c r="T4636" s="26"/>
      <c r="U4636" s="26"/>
      <c r="V4636" s="26"/>
    </row>
    <row r="4637" spans="1:22" ht="14.5" x14ac:dyDescent="0.35">
      <c r="A4637" s="15">
        <v>38</v>
      </c>
      <c r="B4637" s="8">
        <v>270</v>
      </c>
      <c r="C4637" s="8">
        <v>1972222.2222000002</v>
      </c>
      <c r="D4637" s="8">
        <v>3166.6666679999998</v>
      </c>
      <c r="E4637" s="2">
        <v>3450</v>
      </c>
      <c r="F4637" s="2">
        <v>56482.3046875</v>
      </c>
      <c r="G4637" s="2">
        <v>310.76422119140602</v>
      </c>
      <c r="H4637" s="1">
        <v>58193.390390022723</v>
      </c>
      <c r="I4637" s="1">
        <v>316.53101777350389</v>
      </c>
      <c r="J4637" s="1">
        <f t="shared" si="439"/>
        <v>3.0294190578618525</v>
      </c>
      <c r="K4637" s="1">
        <f t="shared" si="440"/>
        <v>1.855682278992465</v>
      </c>
      <c r="L4637" s="26"/>
      <c r="M4637" s="26"/>
      <c r="N4637" s="2">
        <v>1972221</v>
      </c>
      <c r="O4637" s="26"/>
      <c r="P4637" s="26"/>
      <c r="Q4637" s="26"/>
      <c r="R4637" s="26"/>
      <c r="S4637" s="26"/>
      <c r="T4637" s="26"/>
      <c r="U4637" s="26"/>
      <c r="V4637" s="26"/>
    </row>
    <row r="4638" spans="1:22" ht="14.5" x14ac:dyDescent="0.35">
      <c r="A4638" s="15">
        <v>38</v>
      </c>
      <c r="B4638" s="8">
        <v>270</v>
      </c>
      <c r="C4638" s="8">
        <v>1972222.2222000002</v>
      </c>
      <c r="D4638" s="8">
        <v>3166.6666679999998</v>
      </c>
      <c r="E4638" s="2">
        <v>3480</v>
      </c>
      <c r="F4638" s="2">
        <v>57820.73046875</v>
      </c>
      <c r="G4638" s="2">
        <v>306.16668701171898</v>
      </c>
      <c r="H4638" s="1">
        <v>59300.538793322143</v>
      </c>
      <c r="I4638" s="1">
        <v>312.68003748220809</v>
      </c>
      <c r="J4638" s="1">
        <f t="shared" si="439"/>
        <v>2.5593040983318693</v>
      </c>
      <c r="K4638" s="1">
        <f t="shared" si="440"/>
        <v>2.1273870563977484</v>
      </c>
      <c r="L4638" s="26"/>
      <c r="M4638" s="26"/>
      <c r="N4638" s="2">
        <v>1972221</v>
      </c>
      <c r="O4638" s="26"/>
      <c r="P4638" s="26"/>
      <c r="Q4638" s="26"/>
      <c r="R4638" s="26"/>
      <c r="S4638" s="26"/>
      <c r="T4638" s="26"/>
      <c r="U4638" s="26"/>
      <c r="V4638" s="26"/>
    </row>
    <row r="4639" spans="1:22" ht="14.5" x14ac:dyDescent="0.35">
      <c r="A4639" s="15">
        <v>38</v>
      </c>
      <c r="B4639" s="8">
        <v>270</v>
      </c>
      <c r="C4639" s="8">
        <v>1972222.2222000002</v>
      </c>
      <c r="D4639" s="8">
        <v>3166.6666679999998</v>
      </c>
      <c r="E4639" s="2">
        <v>3510</v>
      </c>
      <c r="F4639" s="2">
        <v>58702.5703125</v>
      </c>
      <c r="G4639" s="2">
        <v>297.50015258789102</v>
      </c>
      <c r="H4639" s="1">
        <v>59906.002975395822</v>
      </c>
      <c r="I4639" s="1">
        <v>308.82996263201079</v>
      </c>
      <c r="J4639" s="1">
        <f t="shared" si="439"/>
        <v>2.0500510565200343</v>
      </c>
      <c r="K4639" s="1">
        <f t="shared" si="440"/>
        <v>3.8083375573303546</v>
      </c>
      <c r="L4639" s="26"/>
      <c r="M4639" s="26"/>
      <c r="N4639" s="2">
        <v>1972221</v>
      </c>
      <c r="O4639" s="26"/>
      <c r="P4639" s="26"/>
      <c r="Q4639" s="26"/>
      <c r="R4639" s="26"/>
      <c r="S4639" s="26"/>
      <c r="T4639" s="26"/>
      <c r="U4639" s="26"/>
      <c r="V4639" s="26"/>
    </row>
    <row r="4640" spans="1:22" ht="14.5" x14ac:dyDescent="0.35">
      <c r="A4640" s="15">
        <v>38</v>
      </c>
      <c r="B4640" s="8">
        <v>270</v>
      </c>
      <c r="C4640" s="8">
        <v>1972222.2222000002</v>
      </c>
      <c r="D4640" s="8">
        <v>3166.6666679999998</v>
      </c>
      <c r="E4640" s="2">
        <v>3540</v>
      </c>
      <c r="F4640" s="2">
        <v>36563</v>
      </c>
      <c r="G4640" s="2">
        <v>169.654373168945</v>
      </c>
      <c r="H4640" s="1">
        <v>35941.725747157543</v>
      </c>
      <c r="I4640" s="1">
        <v>172.29874313539119</v>
      </c>
      <c r="J4640" s="1">
        <f t="shared" si="439"/>
        <v>-1.6991883949414897</v>
      </c>
      <c r="K4640" s="1">
        <f t="shared" si="440"/>
        <v>1.5586806971447054</v>
      </c>
      <c r="L4640" s="26"/>
      <c r="M4640" s="26"/>
      <c r="N4640" s="2">
        <v>1.26248824220375E-13</v>
      </c>
      <c r="O4640" s="26"/>
      <c r="P4640" s="26"/>
      <c r="Q4640" s="26"/>
      <c r="R4640" s="26"/>
      <c r="S4640" s="26"/>
      <c r="T4640" s="26"/>
      <c r="U4640" s="26"/>
      <c r="V4640" s="26"/>
    </row>
    <row r="4641" spans="1:22" ht="14.5" x14ac:dyDescent="0.35">
      <c r="A4641" s="15">
        <v>38</v>
      </c>
      <c r="B4641" s="8">
        <v>270</v>
      </c>
      <c r="C4641" s="8">
        <v>1972222.2222000002</v>
      </c>
      <c r="D4641" s="8">
        <v>3166.6666679999998</v>
      </c>
      <c r="E4641" s="2">
        <v>3570</v>
      </c>
      <c r="F4641" s="2">
        <v>30309.982421875</v>
      </c>
      <c r="G4641" s="2">
        <v>139.95521545410199</v>
      </c>
      <c r="H4641" s="1">
        <v>29581.3717867712</v>
      </c>
      <c r="I4641" s="1">
        <v>135.69266495705429</v>
      </c>
      <c r="J4641" s="1">
        <f t="shared" si="439"/>
        <v>-2.4038636016428518</v>
      </c>
      <c r="K4641" s="1">
        <f t="shared" si="440"/>
        <v>-3.045653199287591</v>
      </c>
      <c r="L4641" s="26"/>
      <c r="M4641" s="26"/>
      <c r="N4641" s="2">
        <v>0</v>
      </c>
      <c r="O4641" s="26"/>
      <c r="P4641" s="26"/>
      <c r="Q4641" s="26"/>
      <c r="R4641" s="26"/>
      <c r="S4641" s="26"/>
      <c r="T4641" s="26"/>
      <c r="U4641" s="26"/>
      <c r="V4641" s="26"/>
    </row>
    <row r="4642" spans="1:22" ht="14.5" x14ac:dyDescent="0.35">
      <c r="A4642" s="15">
        <v>38</v>
      </c>
      <c r="B4642" s="8">
        <v>270</v>
      </c>
      <c r="C4642" s="8">
        <v>1972222.2222000002</v>
      </c>
      <c r="D4642" s="8">
        <v>3166.6666679999998</v>
      </c>
      <c r="E4642" s="2">
        <v>3600</v>
      </c>
      <c r="F4642" s="2">
        <v>27735.685546875</v>
      </c>
      <c r="G4642" s="2">
        <v>123.02855682373</v>
      </c>
      <c r="H4642" s="1">
        <v>26991.609278975298</v>
      </c>
      <c r="I4642" s="1">
        <v>122.3336360803516</v>
      </c>
      <c r="J4642" s="1">
        <f t="shared" si="439"/>
        <v>-2.6827397745123962</v>
      </c>
      <c r="K4642" s="1">
        <f t="shared" si="440"/>
        <v>-0.56484507444402221</v>
      </c>
      <c r="L4642" s="26"/>
      <c r="M4642" s="26"/>
      <c r="N4642" s="2">
        <v>0</v>
      </c>
      <c r="O4642" s="26"/>
      <c r="P4642" s="26"/>
      <c r="Q4642" s="26"/>
      <c r="R4642" s="26"/>
      <c r="S4642" s="26"/>
      <c r="T4642" s="26"/>
      <c r="U4642" s="26"/>
      <c r="V4642" s="26"/>
    </row>
    <row r="4643" spans="1:22" ht="14.5" x14ac:dyDescent="0.35">
      <c r="A4643" s="15">
        <v>38</v>
      </c>
      <c r="B4643" s="8">
        <v>270</v>
      </c>
      <c r="C4643" s="8">
        <v>1972222.2222000002</v>
      </c>
      <c r="D4643" s="8">
        <v>3166.6666679999998</v>
      </c>
      <c r="E4643" s="2">
        <v>3630</v>
      </c>
      <c r="F4643" s="2">
        <v>26669.86328125</v>
      </c>
      <c r="G4643" s="2">
        <v>117.340194702148</v>
      </c>
      <c r="H4643" s="1">
        <v>25841.252955883199</v>
      </c>
      <c r="I4643" s="1">
        <v>118.2152024183702</v>
      </c>
      <c r="J4643" s="1">
        <f t="shared" si="439"/>
        <v>-3.1069162846040816</v>
      </c>
      <c r="K4643" s="1">
        <f t="shared" si="440"/>
        <v>0.74570160586769685</v>
      </c>
      <c r="L4643" s="26"/>
      <c r="M4643" s="26"/>
      <c r="N4643" s="2">
        <v>0</v>
      </c>
      <c r="O4643" s="26"/>
      <c r="P4643" s="26"/>
      <c r="Q4643" s="26"/>
      <c r="R4643" s="26"/>
      <c r="S4643" s="26"/>
      <c r="T4643" s="26"/>
      <c r="U4643" s="26"/>
      <c r="V4643" s="26"/>
    </row>
    <row r="4644" spans="1:22" ht="14.5" x14ac:dyDescent="0.35">
      <c r="A4644" s="17">
        <v>38</v>
      </c>
      <c r="B4644" s="18">
        <v>270</v>
      </c>
      <c r="C4644" s="18">
        <v>1972222.2222000002</v>
      </c>
      <c r="D4644" s="18">
        <v>3166.6666679999998</v>
      </c>
      <c r="E4644" s="2">
        <v>3660</v>
      </c>
      <c r="F4644" s="2">
        <v>26194.8046875</v>
      </c>
      <c r="G4644" s="2">
        <v>116.58479309082</v>
      </c>
      <c r="H4644" s="1">
        <v>25464.416989342699</v>
      </c>
      <c r="I4644" s="1">
        <v>115.7923929451653</v>
      </c>
      <c r="J4644" s="1">
        <f t="shared" si="439"/>
        <v>-2.788292208591415</v>
      </c>
      <c r="K4644" s="1">
        <f t="shared" si="440"/>
        <v>-0.67967710423212169</v>
      </c>
      <c r="L4644" s="26"/>
      <c r="M4644" s="26"/>
      <c r="N4644" s="16">
        <v>0</v>
      </c>
      <c r="O4644" s="26"/>
      <c r="P4644" s="26"/>
      <c r="Q4644" s="26"/>
      <c r="R4644" s="26"/>
      <c r="S4644" s="26"/>
      <c r="T4644" s="26"/>
      <c r="U4644" s="26"/>
      <c r="V4644" s="26"/>
    </row>
    <row r="4645" spans="1:22" ht="14.5" x14ac:dyDescent="0.35">
      <c r="A4645" s="15">
        <v>39</v>
      </c>
      <c r="B4645" s="8">
        <v>270</v>
      </c>
      <c r="C4645" s="8">
        <v>1194444.4443000001</v>
      </c>
      <c r="D4645" s="8">
        <v>8166.6666659999992</v>
      </c>
      <c r="E4645" s="2">
        <v>30</v>
      </c>
      <c r="F4645" s="2">
        <v>162.26083374023401</v>
      </c>
      <c r="G4645" s="2">
        <v>548.279296875</v>
      </c>
      <c r="H4645" s="1">
        <v>224.84160713160321</v>
      </c>
      <c r="I4645" s="1">
        <v>555.95615743589303</v>
      </c>
      <c r="J4645" s="1">
        <f t="shared" si="439"/>
        <v>38.568009265597503</v>
      </c>
      <c r="K4645" s="1">
        <f t="shared" si="440"/>
        <v>1.4001733431571188</v>
      </c>
      <c r="L4645" s="26">
        <f t="shared" ref="L4645:M4645" si="441">AVERAGE(J4645:J4766)</f>
        <v>4.1092677837125642</v>
      </c>
      <c r="M4645" s="26">
        <f t="shared" si="441"/>
        <v>0.66900869689278086</v>
      </c>
      <c r="N4645" s="2">
        <v>1194444</v>
      </c>
      <c r="O4645" s="26">
        <f t="shared" ref="O4645:P4645" si="442">ABS(L4645)</f>
        <v>4.1092677837125642</v>
      </c>
      <c r="P4645" s="26">
        <f t="shared" si="442"/>
        <v>0.66900869689278086</v>
      </c>
      <c r="Q4645" s="26">
        <f t="shared" ref="Q4645" si="443">SUM(G4645:G4766)*30</f>
        <v>1911860.3320312502</v>
      </c>
      <c r="R4645" s="26">
        <f t="shared" ref="R4645" si="444">SUM(I4645:I4766)*30</f>
        <v>1919374.4795631142</v>
      </c>
      <c r="S4645" s="26">
        <f t="shared" ref="S4645" si="445">SUM(F4645:F4766)*30</f>
        <v>47897197.172241211</v>
      </c>
      <c r="T4645" s="26">
        <f t="shared" ref="T4645" si="446">SUM(H4645:H4766)*30</f>
        <v>47829146.795421436</v>
      </c>
      <c r="U4645" s="26">
        <f t="shared" ref="U4645" si="447">(R4645-Q4645)/Q4645*100</f>
        <v>0.39302805785402839</v>
      </c>
      <c r="V4645" s="26">
        <f t="shared" ref="V4645" si="448">(T4645-S4645)/S4645*100</f>
        <v>-0.14207590597642122</v>
      </c>
    </row>
    <row r="4646" spans="1:22" ht="14.5" x14ac:dyDescent="0.35">
      <c r="A4646" s="15">
        <v>39</v>
      </c>
      <c r="B4646" s="8">
        <v>270</v>
      </c>
      <c r="C4646" s="8">
        <v>1194444.4443000001</v>
      </c>
      <c r="D4646" s="8">
        <v>8166.6666659999992</v>
      </c>
      <c r="E4646" s="2">
        <v>60</v>
      </c>
      <c r="F4646" s="2">
        <v>149.74826049804699</v>
      </c>
      <c r="G4646" s="2">
        <v>505.99929809570301</v>
      </c>
      <c r="H4646" s="1">
        <v>227.01956370754289</v>
      </c>
      <c r="I4646" s="1">
        <v>507.78905906309569</v>
      </c>
      <c r="J4646" s="1">
        <f t="shared" si="439"/>
        <v>51.600801874091658</v>
      </c>
      <c r="K4646" s="1">
        <f t="shared" si="440"/>
        <v>0.353708191716537</v>
      </c>
      <c r="L4646" s="26"/>
      <c r="M4646" s="26"/>
      <c r="N4646" s="2">
        <v>1194444</v>
      </c>
      <c r="O4646" s="26"/>
      <c r="P4646" s="26"/>
      <c r="Q4646" s="26"/>
      <c r="R4646" s="26"/>
      <c r="S4646" s="26"/>
      <c r="T4646" s="26"/>
      <c r="U4646" s="26"/>
      <c r="V4646" s="26"/>
    </row>
    <row r="4647" spans="1:22" ht="14.5" x14ac:dyDescent="0.35">
      <c r="A4647" s="15">
        <v>39</v>
      </c>
      <c r="B4647" s="8">
        <v>270</v>
      </c>
      <c r="C4647" s="8">
        <v>1194444.4443000001</v>
      </c>
      <c r="D4647" s="8">
        <v>8166.6666659999992</v>
      </c>
      <c r="E4647" s="2">
        <v>90</v>
      </c>
      <c r="F4647" s="2">
        <v>143.65074157714801</v>
      </c>
      <c r="G4647" s="2">
        <v>485.39578247070301</v>
      </c>
      <c r="H4647" s="1">
        <v>228.6477837067404</v>
      </c>
      <c r="I4647" s="1">
        <v>487.58058883108072</v>
      </c>
      <c r="J4647" s="1">
        <f t="shared" si="439"/>
        <v>59.169233097167485</v>
      </c>
      <c r="K4647" s="1">
        <f t="shared" si="440"/>
        <v>0.45010822905317982</v>
      </c>
      <c r="L4647" s="26"/>
      <c r="M4647" s="26"/>
      <c r="N4647" s="2">
        <v>1194444</v>
      </c>
      <c r="O4647" s="26"/>
      <c r="P4647" s="26"/>
      <c r="Q4647" s="26"/>
      <c r="R4647" s="26"/>
      <c r="S4647" s="26"/>
      <c r="T4647" s="26"/>
      <c r="U4647" s="26"/>
      <c r="V4647" s="26"/>
    </row>
    <row r="4648" spans="1:22" ht="14.5" x14ac:dyDescent="0.35">
      <c r="A4648" s="15">
        <v>39</v>
      </c>
      <c r="B4648" s="8">
        <v>270</v>
      </c>
      <c r="C4648" s="8">
        <v>1194444.4443000001</v>
      </c>
      <c r="D4648" s="8">
        <v>8166.6666659999992</v>
      </c>
      <c r="E4648" s="2">
        <v>120</v>
      </c>
      <c r="F4648" s="2">
        <v>141.54429626464801</v>
      </c>
      <c r="G4648" s="2">
        <v>478.27810668945301</v>
      </c>
      <c r="H4648" s="1">
        <v>229.9321898808827</v>
      </c>
      <c r="I4648" s="1">
        <v>476.52696389845471</v>
      </c>
      <c r="J4648" s="1">
        <f t="shared" si="439"/>
        <v>62.445394091312735</v>
      </c>
      <c r="K4648" s="1">
        <f t="shared" si="440"/>
        <v>-0.36613484215687131</v>
      </c>
      <c r="L4648" s="26"/>
      <c r="M4648" s="26"/>
      <c r="N4648" s="2">
        <v>1194444</v>
      </c>
      <c r="O4648" s="26"/>
      <c r="P4648" s="26"/>
      <c r="Q4648" s="26"/>
      <c r="R4648" s="26"/>
      <c r="S4648" s="26"/>
      <c r="T4648" s="26"/>
      <c r="U4648" s="26"/>
      <c r="V4648" s="26"/>
    </row>
    <row r="4649" spans="1:22" ht="14.5" x14ac:dyDescent="0.35">
      <c r="A4649" s="15">
        <v>39</v>
      </c>
      <c r="B4649" s="8">
        <v>270</v>
      </c>
      <c r="C4649" s="8">
        <v>1194444.4443000001</v>
      </c>
      <c r="D4649" s="8">
        <v>8166.6666659999992</v>
      </c>
      <c r="E4649" s="2">
        <v>150</v>
      </c>
      <c r="F4649" s="2">
        <v>140.81140136718801</v>
      </c>
      <c r="G4649" s="2">
        <v>475.80166625976602</v>
      </c>
      <c r="H4649" s="1">
        <v>231.21491339517729</v>
      </c>
      <c r="I4649" s="1">
        <v>473.81514459148423</v>
      </c>
      <c r="J4649" s="1">
        <f t="shared" si="439"/>
        <v>64.201841008774437</v>
      </c>
      <c r="K4649" s="1">
        <f t="shared" si="440"/>
        <v>-0.41751044797670922</v>
      </c>
      <c r="L4649" s="26"/>
      <c r="M4649" s="26"/>
      <c r="N4649" s="2">
        <v>1194444</v>
      </c>
      <c r="O4649" s="26"/>
      <c r="P4649" s="26"/>
      <c r="Q4649" s="26"/>
      <c r="R4649" s="26"/>
      <c r="S4649" s="26"/>
      <c r="T4649" s="26"/>
      <c r="U4649" s="26"/>
      <c r="V4649" s="26"/>
    </row>
    <row r="4650" spans="1:22" ht="14.5" x14ac:dyDescent="0.35">
      <c r="A4650" s="15">
        <v>39</v>
      </c>
      <c r="B4650" s="8">
        <v>270</v>
      </c>
      <c r="C4650" s="8">
        <v>1194444.4443000001</v>
      </c>
      <c r="D4650" s="8">
        <v>8166.6666659999992</v>
      </c>
      <c r="E4650" s="2">
        <v>180</v>
      </c>
      <c r="F4650" s="2">
        <v>141.11625671386699</v>
      </c>
      <c r="G4650" s="2">
        <v>476.831787109375</v>
      </c>
      <c r="H4650" s="1">
        <v>232.49763690947199</v>
      </c>
      <c r="I4650" s="1">
        <v>479.99847150365201</v>
      </c>
      <c r="J4650" s="1">
        <f t="shared" si="439"/>
        <v>64.756097081637847</v>
      </c>
      <c r="K4650" s="1">
        <f t="shared" si="440"/>
        <v>0.66410933161019392</v>
      </c>
      <c r="L4650" s="26"/>
      <c r="M4650" s="26"/>
      <c r="N4650" s="2">
        <v>1194444</v>
      </c>
      <c r="O4650" s="26"/>
      <c r="P4650" s="26"/>
      <c r="Q4650" s="26"/>
      <c r="R4650" s="26"/>
      <c r="S4650" s="26"/>
      <c r="T4650" s="26"/>
      <c r="U4650" s="26"/>
      <c r="V4650" s="26"/>
    </row>
    <row r="4651" spans="1:22" ht="14.5" x14ac:dyDescent="0.35">
      <c r="A4651" s="15">
        <v>39</v>
      </c>
      <c r="B4651" s="8">
        <v>270</v>
      </c>
      <c r="C4651" s="8">
        <v>1194444.4443000001</v>
      </c>
      <c r="D4651" s="8">
        <v>8166.6666659999992</v>
      </c>
      <c r="E4651" s="2">
        <v>210</v>
      </c>
      <c r="F4651" s="2">
        <v>143.83517456054699</v>
      </c>
      <c r="G4651" s="2">
        <v>486.01858520507801</v>
      </c>
      <c r="H4651" s="1">
        <v>234.736328802495</v>
      </c>
      <c r="I4651" s="1">
        <v>486.857071743924</v>
      </c>
      <c r="J4651" s="1">
        <f t="shared" si="439"/>
        <v>63.198139481301517</v>
      </c>
      <c r="K4651" s="1">
        <f t="shared" si="440"/>
        <v>0.17252149699011626</v>
      </c>
      <c r="L4651" s="26"/>
      <c r="M4651" s="26"/>
      <c r="N4651" s="2">
        <v>1194444</v>
      </c>
      <c r="O4651" s="26"/>
      <c r="P4651" s="26"/>
      <c r="Q4651" s="26"/>
      <c r="R4651" s="26"/>
      <c r="S4651" s="26"/>
      <c r="T4651" s="26"/>
      <c r="U4651" s="26"/>
      <c r="V4651" s="26"/>
    </row>
    <row r="4652" spans="1:22" ht="14.5" x14ac:dyDescent="0.35">
      <c r="A4652" s="15">
        <v>39</v>
      </c>
      <c r="B4652" s="8">
        <v>270</v>
      </c>
      <c r="C4652" s="8">
        <v>1194444.4443000001</v>
      </c>
      <c r="D4652" s="8">
        <v>8166.6666659999992</v>
      </c>
      <c r="E4652" s="2">
        <v>240</v>
      </c>
      <c r="F4652" s="2">
        <v>146.786209106445</v>
      </c>
      <c r="G4652" s="2">
        <v>495.94845581054699</v>
      </c>
      <c r="H4652" s="1">
        <v>237.00023158185439</v>
      </c>
      <c r="I4652" s="1">
        <v>493.89406709707339</v>
      </c>
      <c r="J4652" s="1">
        <f t="shared" si="439"/>
        <v>61.459467496697094</v>
      </c>
      <c r="K4652" s="1">
        <f t="shared" si="440"/>
        <v>-0.41423431999924987</v>
      </c>
      <c r="L4652" s="26"/>
      <c r="M4652" s="26"/>
      <c r="N4652" s="2">
        <v>1194444</v>
      </c>
      <c r="O4652" s="26"/>
      <c r="P4652" s="26"/>
      <c r="Q4652" s="26"/>
      <c r="R4652" s="26"/>
      <c r="S4652" s="26"/>
      <c r="T4652" s="26"/>
      <c r="U4652" s="26"/>
      <c r="V4652" s="26"/>
    </row>
    <row r="4653" spans="1:22" ht="14.5" x14ac:dyDescent="0.35">
      <c r="A4653" s="15">
        <v>39</v>
      </c>
      <c r="B4653" s="8">
        <v>270</v>
      </c>
      <c r="C4653" s="8">
        <v>1194444.4443000001</v>
      </c>
      <c r="D4653" s="8">
        <v>8166.6666659999992</v>
      </c>
      <c r="E4653" s="2">
        <v>270</v>
      </c>
      <c r="F4653" s="2">
        <v>151.622802734375</v>
      </c>
      <c r="G4653" s="2">
        <v>511.28625488281199</v>
      </c>
      <c r="H4653" s="1">
        <v>239.2643954636039</v>
      </c>
      <c r="I4653" s="1">
        <v>502.57162885526839</v>
      </c>
      <c r="J4653" s="1">
        <f t="shared" si="439"/>
        <v>57.802382721262902</v>
      </c>
      <c r="K4653" s="1">
        <f t="shared" si="440"/>
        <v>-1.7044514583207433</v>
      </c>
      <c r="L4653" s="26"/>
      <c r="M4653" s="26"/>
      <c r="N4653" s="2">
        <v>1194444</v>
      </c>
      <c r="O4653" s="26"/>
      <c r="P4653" s="26"/>
      <c r="Q4653" s="26"/>
      <c r="R4653" s="26"/>
      <c r="S4653" s="26"/>
      <c r="T4653" s="26"/>
      <c r="U4653" s="26"/>
      <c r="V4653" s="26"/>
    </row>
    <row r="4654" spans="1:22" ht="14.5" x14ac:dyDescent="0.35">
      <c r="A4654" s="15">
        <v>39</v>
      </c>
      <c r="B4654" s="8">
        <v>270</v>
      </c>
      <c r="C4654" s="8">
        <v>1194444.4443000001</v>
      </c>
      <c r="D4654" s="8">
        <v>8166.6666659999992</v>
      </c>
      <c r="E4654" s="2">
        <v>300</v>
      </c>
      <c r="F4654" s="2">
        <v>249.66195678710901</v>
      </c>
      <c r="G4654" s="2">
        <v>815.51745605468795</v>
      </c>
      <c r="H4654" s="1">
        <v>241.5285883567301</v>
      </c>
      <c r="I4654" s="1">
        <v>816.56541493877728</v>
      </c>
      <c r="J4654" s="1">
        <f t="shared" si="439"/>
        <v>-3.2577524165263072</v>
      </c>
      <c r="K4654" s="1">
        <f t="shared" si="440"/>
        <v>0.12850232405314085</v>
      </c>
      <c r="L4654" s="26"/>
      <c r="M4654" s="26"/>
      <c r="N4654" s="2">
        <v>0</v>
      </c>
      <c r="O4654" s="26"/>
      <c r="P4654" s="26"/>
      <c r="Q4654" s="26"/>
      <c r="R4654" s="26"/>
      <c r="S4654" s="26"/>
      <c r="T4654" s="26"/>
      <c r="U4654" s="26"/>
      <c r="V4654" s="26"/>
    </row>
    <row r="4655" spans="1:22" ht="14.5" x14ac:dyDescent="0.35">
      <c r="A4655" s="15">
        <v>39</v>
      </c>
      <c r="B4655" s="8">
        <v>270</v>
      </c>
      <c r="C4655" s="8">
        <v>1194444.4443000001</v>
      </c>
      <c r="D4655" s="8">
        <v>8166.6666659999992</v>
      </c>
      <c r="E4655" s="2">
        <v>330</v>
      </c>
      <c r="F4655" s="2">
        <v>337.74282836914102</v>
      </c>
      <c r="G4655" s="2">
        <v>935.6591796875</v>
      </c>
      <c r="H4655" s="1">
        <v>324.1663343795924</v>
      </c>
      <c r="I4655" s="1">
        <v>955.10124620320596</v>
      </c>
      <c r="J4655" s="1">
        <f t="shared" si="439"/>
        <v>-4.0197726936513938</v>
      </c>
      <c r="K4655" s="1">
        <f t="shared" si="440"/>
        <v>2.0779004724989067</v>
      </c>
      <c r="L4655" s="26"/>
      <c r="M4655" s="26"/>
      <c r="N4655" s="2">
        <v>0</v>
      </c>
      <c r="O4655" s="26"/>
      <c r="P4655" s="26"/>
      <c r="Q4655" s="26"/>
      <c r="R4655" s="26"/>
      <c r="S4655" s="26"/>
      <c r="T4655" s="26"/>
      <c r="U4655" s="26"/>
      <c r="V4655" s="26"/>
    </row>
    <row r="4656" spans="1:22" ht="14.5" x14ac:dyDescent="0.35">
      <c r="A4656" s="15">
        <v>39</v>
      </c>
      <c r="B4656" s="8">
        <v>270</v>
      </c>
      <c r="C4656" s="8">
        <v>1194444.4443000001</v>
      </c>
      <c r="D4656" s="8">
        <v>8166.6666659999992</v>
      </c>
      <c r="E4656" s="2">
        <v>360</v>
      </c>
      <c r="F4656" s="2">
        <v>616.20843505859398</v>
      </c>
      <c r="G4656" s="2">
        <v>1066.39758300781</v>
      </c>
      <c r="H4656" s="1">
        <v>640.37699497725862</v>
      </c>
      <c r="I4656" s="1">
        <v>1089.8500120313299</v>
      </c>
      <c r="J4656" s="1">
        <f t="shared" si="439"/>
        <v>3.9221403901046088</v>
      </c>
      <c r="K4656" s="1">
        <f t="shared" si="440"/>
        <v>2.1992200092362895</v>
      </c>
      <c r="L4656" s="26"/>
      <c r="M4656" s="26"/>
      <c r="N4656" s="2">
        <v>6.3124825462265696E-14</v>
      </c>
      <c r="O4656" s="26"/>
      <c r="P4656" s="26"/>
      <c r="Q4656" s="26"/>
      <c r="R4656" s="26"/>
      <c r="S4656" s="26"/>
      <c r="T4656" s="26"/>
      <c r="U4656" s="26"/>
      <c r="V4656" s="26"/>
    </row>
    <row r="4657" spans="1:22" ht="14.5" x14ac:dyDescent="0.35">
      <c r="A4657" s="15">
        <v>39</v>
      </c>
      <c r="B4657" s="8">
        <v>270</v>
      </c>
      <c r="C4657" s="8">
        <v>1194444.4443000001</v>
      </c>
      <c r="D4657" s="8">
        <v>8166.6666659999992</v>
      </c>
      <c r="E4657" s="2">
        <v>390</v>
      </c>
      <c r="F4657" s="2">
        <v>1149.10314941406</v>
      </c>
      <c r="G4657" s="2">
        <v>1185.583984375</v>
      </c>
      <c r="H4657" s="1">
        <v>1263.4267711630889</v>
      </c>
      <c r="I4657" s="1">
        <v>1195.5825016496649</v>
      </c>
      <c r="J4657" s="1">
        <f t="shared" si="439"/>
        <v>9.9489433831352532</v>
      </c>
      <c r="K4657" s="1">
        <f t="shared" si="440"/>
        <v>0.84334112188060406</v>
      </c>
      <c r="L4657" s="26"/>
      <c r="M4657" s="26"/>
      <c r="N4657" s="2">
        <v>2.8405771658468501E-13</v>
      </c>
      <c r="O4657" s="26"/>
      <c r="P4657" s="26"/>
      <c r="Q4657" s="26"/>
      <c r="R4657" s="26"/>
      <c r="S4657" s="26"/>
      <c r="T4657" s="26"/>
      <c r="U4657" s="26"/>
      <c r="V4657" s="26"/>
    </row>
    <row r="4658" spans="1:22" ht="14.5" x14ac:dyDescent="0.35">
      <c r="A4658" s="15">
        <v>39</v>
      </c>
      <c r="B4658" s="8">
        <v>270</v>
      </c>
      <c r="C4658" s="8">
        <v>1194444.4443000001</v>
      </c>
      <c r="D4658" s="8">
        <v>8166.6666659999992</v>
      </c>
      <c r="E4658" s="2">
        <v>420</v>
      </c>
      <c r="F4658" s="2">
        <v>2031.41748046875</v>
      </c>
      <c r="G4658" s="2">
        <v>1222.23071289063</v>
      </c>
      <c r="H4658" s="1">
        <v>2303.1572608289061</v>
      </c>
      <c r="I4658" s="1">
        <v>1250.1166153954689</v>
      </c>
      <c r="J4658" s="1">
        <f t="shared" si="439"/>
        <v>13.376855470272517</v>
      </c>
      <c r="K4658" s="1">
        <f t="shared" si="440"/>
        <v>2.2815579915257977</v>
      </c>
      <c r="L4658" s="26"/>
      <c r="M4658" s="26"/>
      <c r="N4658" s="2">
        <v>0</v>
      </c>
      <c r="O4658" s="26"/>
      <c r="P4658" s="26"/>
      <c r="Q4658" s="26"/>
      <c r="R4658" s="26"/>
      <c r="S4658" s="26"/>
      <c r="T4658" s="26"/>
      <c r="U4658" s="26"/>
      <c r="V4658" s="26"/>
    </row>
    <row r="4659" spans="1:22" ht="14.5" x14ac:dyDescent="0.35">
      <c r="A4659" s="15">
        <v>39</v>
      </c>
      <c r="B4659" s="8">
        <v>270</v>
      </c>
      <c r="C4659" s="8">
        <v>1194444.4443000001</v>
      </c>
      <c r="D4659" s="8">
        <v>8166.6666659999992</v>
      </c>
      <c r="E4659" s="2">
        <v>450</v>
      </c>
      <c r="F4659" s="2">
        <v>2728.4130859375</v>
      </c>
      <c r="G4659" s="2">
        <v>1180.38720703125</v>
      </c>
      <c r="H4659" s="1">
        <v>2985.775922687088</v>
      </c>
      <c r="I4659" s="1">
        <v>1201.1464604174621</v>
      </c>
      <c r="J4659" s="1">
        <f t="shared" si="439"/>
        <v>9.4326932412126503</v>
      </c>
      <c r="K4659" s="1">
        <f t="shared" si="440"/>
        <v>1.7586816650125305</v>
      </c>
      <c r="L4659" s="26"/>
      <c r="M4659" s="26"/>
      <c r="N4659" s="2">
        <v>4.2083517389195799E-14</v>
      </c>
      <c r="O4659" s="26"/>
      <c r="P4659" s="26"/>
      <c r="Q4659" s="26"/>
      <c r="R4659" s="26"/>
      <c r="S4659" s="26"/>
      <c r="T4659" s="26"/>
      <c r="U4659" s="26"/>
      <c r="V4659" s="26"/>
    </row>
    <row r="4660" spans="1:22" ht="14.5" x14ac:dyDescent="0.35">
      <c r="A4660" s="15">
        <v>39</v>
      </c>
      <c r="B4660" s="8">
        <v>270</v>
      </c>
      <c r="C4660" s="8">
        <v>1194444.4443000001</v>
      </c>
      <c r="D4660" s="8">
        <v>8166.6666659999992</v>
      </c>
      <c r="E4660" s="2">
        <v>480</v>
      </c>
      <c r="F4660" s="2">
        <v>3157.18188476562</v>
      </c>
      <c r="G4660" s="2">
        <v>1113.85327148438</v>
      </c>
      <c r="H4660" s="1">
        <v>3191.218478067226</v>
      </c>
      <c r="I4660" s="1">
        <v>1129.651066816753</v>
      </c>
      <c r="J4660" s="1">
        <f t="shared" si="439"/>
        <v>1.0780688140218684</v>
      </c>
      <c r="K4660" s="1">
        <f t="shared" si="440"/>
        <v>1.4183012912751056</v>
      </c>
      <c r="L4660" s="26"/>
      <c r="M4660" s="26"/>
      <c r="N4660" s="2">
        <v>0</v>
      </c>
      <c r="O4660" s="26"/>
      <c r="P4660" s="26"/>
      <c r="Q4660" s="26"/>
      <c r="R4660" s="26"/>
      <c r="S4660" s="26"/>
      <c r="T4660" s="26"/>
      <c r="U4660" s="26"/>
      <c r="V4660" s="26"/>
    </row>
    <row r="4661" spans="1:22" ht="14.5" x14ac:dyDescent="0.35">
      <c r="A4661" s="15">
        <v>39</v>
      </c>
      <c r="B4661" s="8">
        <v>270</v>
      </c>
      <c r="C4661" s="8">
        <v>1194444.4443000001</v>
      </c>
      <c r="D4661" s="8">
        <v>8166.6666659999992</v>
      </c>
      <c r="E4661" s="2">
        <v>510</v>
      </c>
      <c r="F4661" s="2">
        <v>3157.42602539062</v>
      </c>
      <c r="G4661" s="2">
        <v>1034.37182617188</v>
      </c>
      <c r="H4661" s="1">
        <v>3108.4072440118071</v>
      </c>
      <c r="I4661" s="1">
        <v>1044.6401771525591</v>
      </c>
      <c r="J4661" s="1">
        <f t="shared" si="439"/>
        <v>-1.5524918393851714</v>
      </c>
      <c r="K4661" s="1">
        <f t="shared" si="440"/>
        <v>0.99271371482355231</v>
      </c>
      <c r="L4661" s="26"/>
      <c r="M4661" s="26"/>
      <c r="N4661" s="2">
        <v>0</v>
      </c>
      <c r="O4661" s="26"/>
      <c r="P4661" s="26"/>
      <c r="Q4661" s="26"/>
      <c r="R4661" s="26"/>
      <c r="S4661" s="26"/>
      <c r="T4661" s="26"/>
      <c r="U4661" s="26"/>
      <c r="V4661" s="26"/>
    </row>
    <row r="4662" spans="1:22" ht="14.5" x14ac:dyDescent="0.35">
      <c r="A4662" s="15">
        <v>39</v>
      </c>
      <c r="B4662" s="8">
        <v>270</v>
      </c>
      <c r="C4662" s="8">
        <v>1194444.4443000001</v>
      </c>
      <c r="D4662" s="8">
        <v>8166.6666659999992</v>
      </c>
      <c r="E4662" s="2">
        <v>540</v>
      </c>
      <c r="F4662" s="2">
        <v>2989.30322265625</v>
      </c>
      <c r="G4662" s="2">
        <v>969.27038574218705</v>
      </c>
      <c r="H4662" s="1">
        <v>2981.9654524282018</v>
      </c>
      <c r="I4662" s="1">
        <v>978.31471292665481</v>
      </c>
      <c r="J4662" s="1">
        <f t="shared" si="439"/>
        <v>-0.24546757827825591</v>
      </c>
      <c r="K4662" s="1">
        <f t="shared" si="440"/>
        <v>0.93310672826781604</v>
      </c>
      <c r="L4662" s="26"/>
      <c r="M4662" s="26"/>
      <c r="N4662" s="2">
        <v>1.8937207758949099E-13</v>
      </c>
      <c r="O4662" s="26"/>
      <c r="P4662" s="26"/>
      <c r="Q4662" s="26"/>
      <c r="R4662" s="26"/>
      <c r="S4662" s="26"/>
      <c r="T4662" s="26"/>
      <c r="U4662" s="26"/>
      <c r="V4662" s="26"/>
    </row>
    <row r="4663" spans="1:22" ht="14.5" x14ac:dyDescent="0.35">
      <c r="A4663" s="15">
        <v>39</v>
      </c>
      <c r="B4663" s="8">
        <v>270</v>
      </c>
      <c r="C4663" s="8">
        <v>1194444.4443000001</v>
      </c>
      <c r="D4663" s="8">
        <v>8166.6666659999992</v>
      </c>
      <c r="E4663" s="2">
        <v>570</v>
      </c>
      <c r="F4663" s="2">
        <v>2012.77490234375</v>
      </c>
      <c r="G4663" s="2">
        <v>644.64562988281295</v>
      </c>
      <c r="H4663" s="1">
        <v>1941.2117895295739</v>
      </c>
      <c r="I4663" s="1">
        <v>651.08388874216087</v>
      </c>
      <c r="J4663" s="1">
        <f t="shared" si="439"/>
        <v>-3.5554454067787367</v>
      </c>
      <c r="K4663" s="1">
        <f t="shared" si="440"/>
        <v>0.9987283805085736</v>
      </c>
      <c r="L4663" s="26"/>
      <c r="M4663" s="26"/>
      <c r="N4663" s="2">
        <v>1194444</v>
      </c>
      <c r="O4663" s="26"/>
      <c r="P4663" s="26"/>
      <c r="Q4663" s="26"/>
      <c r="R4663" s="26"/>
      <c r="S4663" s="26"/>
      <c r="T4663" s="26"/>
      <c r="U4663" s="26"/>
      <c r="V4663" s="26"/>
    </row>
    <row r="4664" spans="1:22" ht="14.5" x14ac:dyDescent="0.35">
      <c r="A4664" s="15">
        <v>39</v>
      </c>
      <c r="B4664" s="8">
        <v>270</v>
      </c>
      <c r="C4664" s="8">
        <v>1194444.4443000001</v>
      </c>
      <c r="D4664" s="8">
        <v>8166.6666659999992</v>
      </c>
      <c r="E4664" s="2">
        <v>600</v>
      </c>
      <c r="F4664" s="2">
        <v>1793.576171875</v>
      </c>
      <c r="G4664" s="2">
        <v>570.1328125</v>
      </c>
      <c r="H4664" s="1">
        <v>1595.9172238084659</v>
      </c>
      <c r="I4664" s="1">
        <v>569.41310164166407</v>
      </c>
      <c r="J4664" s="1">
        <f t="shared" si="439"/>
        <v>-11.020382137431159</v>
      </c>
      <c r="K4664" s="1">
        <f t="shared" si="440"/>
        <v>-0.12623564940597581</v>
      </c>
      <c r="L4664" s="26"/>
      <c r="M4664" s="26"/>
      <c r="N4664" s="2">
        <v>1194444</v>
      </c>
      <c r="O4664" s="26"/>
      <c r="P4664" s="26"/>
      <c r="Q4664" s="26"/>
      <c r="R4664" s="26"/>
      <c r="S4664" s="26"/>
      <c r="T4664" s="26"/>
      <c r="U4664" s="26"/>
      <c r="V4664" s="26"/>
    </row>
    <row r="4665" spans="1:22" ht="14.5" x14ac:dyDescent="0.35">
      <c r="A4665" s="15">
        <v>39</v>
      </c>
      <c r="B4665" s="8">
        <v>270</v>
      </c>
      <c r="C4665" s="8">
        <v>1194444.4443000001</v>
      </c>
      <c r="D4665" s="8">
        <v>8166.6666659999992</v>
      </c>
      <c r="E4665" s="2">
        <v>630</v>
      </c>
      <c r="F4665" s="2">
        <v>1721.46997070313</v>
      </c>
      <c r="G4665" s="2">
        <v>537.90148925781205</v>
      </c>
      <c r="H4665" s="1">
        <v>1564.5122925049779</v>
      </c>
      <c r="I4665" s="1">
        <v>542.50464587671422</v>
      </c>
      <c r="J4665" s="1">
        <f t="shared" si="439"/>
        <v>-9.1176541484509954</v>
      </c>
      <c r="K4665" s="1">
        <f t="shared" si="440"/>
        <v>0.85576201420329545</v>
      </c>
      <c r="L4665" s="26"/>
      <c r="M4665" s="26"/>
      <c r="N4665" s="2">
        <v>1194444</v>
      </c>
      <c r="O4665" s="26"/>
      <c r="P4665" s="26"/>
      <c r="Q4665" s="26"/>
      <c r="R4665" s="26"/>
      <c r="S4665" s="26"/>
      <c r="T4665" s="26"/>
      <c r="U4665" s="26"/>
      <c r="V4665" s="26"/>
    </row>
    <row r="4666" spans="1:22" ht="14.5" x14ac:dyDescent="0.35">
      <c r="A4666" s="15">
        <v>39</v>
      </c>
      <c r="B4666" s="8">
        <v>270</v>
      </c>
      <c r="C4666" s="8">
        <v>1194444.4443000001</v>
      </c>
      <c r="D4666" s="8">
        <v>8166.6666659999992</v>
      </c>
      <c r="E4666" s="2">
        <v>660</v>
      </c>
      <c r="F4666" s="2">
        <v>1724.44836425781</v>
      </c>
      <c r="G4666" s="2">
        <v>526.80285644531295</v>
      </c>
      <c r="H4666" s="1">
        <v>1673.4683471349661</v>
      </c>
      <c r="I4666" s="1">
        <v>536.1957180326533</v>
      </c>
      <c r="J4666" s="1">
        <f t="shared" si="439"/>
        <v>-2.9563087059893132</v>
      </c>
      <c r="K4666" s="1">
        <f t="shared" si="440"/>
        <v>1.782993670672212</v>
      </c>
      <c r="L4666" s="26"/>
      <c r="M4666" s="26"/>
      <c r="N4666" s="2">
        <v>1194444</v>
      </c>
      <c r="O4666" s="26"/>
      <c r="P4666" s="26"/>
      <c r="Q4666" s="26"/>
      <c r="R4666" s="26"/>
      <c r="S4666" s="26"/>
      <c r="T4666" s="26"/>
      <c r="U4666" s="26"/>
      <c r="V4666" s="26"/>
    </row>
    <row r="4667" spans="1:22" ht="14.5" x14ac:dyDescent="0.35">
      <c r="A4667" s="15">
        <v>39</v>
      </c>
      <c r="B4667" s="8">
        <v>270</v>
      </c>
      <c r="C4667" s="8">
        <v>1194444.4443000001</v>
      </c>
      <c r="D4667" s="8">
        <v>8166.6666659999992</v>
      </c>
      <c r="E4667" s="2">
        <v>690</v>
      </c>
      <c r="F4667" s="2">
        <v>1801.77307128906</v>
      </c>
      <c r="G4667" s="2">
        <v>528.96600341796898</v>
      </c>
      <c r="H4667" s="1">
        <v>1847.6304880403341</v>
      </c>
      <c r="I4667" s="1">
        <v>533.79012354854251</v>
      </c>
      <c r="J4667" s="1">
        <f t="shared" si="439"/>
        <v>2.5451272128551592</v>
      </c>
      <c r="K4667" s="1">
        <f t="shared" si="440"/>
        <v>0.91199058151222923</v>
      </c>
      <c r="L4667" s="26"/>
      <c r="M4667" s="26"/>
      <c r="N4667" s="2">
        <v>1194444</v>
      </c>
      <c r="O4667" s="26"/>
      <c r="P4667" s="26"/>
      <c r="Q4667" s="26"/>
      <c r="R4667" s="26"/>
      <c r="S4667" s="26"/>
      <c r="T4667" s="26"/>
      <c r="U4667" s="26"/>
      <c r="V4667" s="26"/>
    </row>
    <row r="4668" spans="1:22" ht="14.5" x14ac:dyDescent="0.35">
      <c r="A4668" s="15">
        <v>39</v>
      </c>
      <c r="B4668" s="8">
        <v>270</v>
      </c>
      <c r="C4668" s="8">
        <v>1194444.4443000001</v>
      </c>
      <c r="D4668" s="8">
        <v>8166.6666659999992</v>
      </c>
      <c r="E4668" s="2">
        <v>720</v>
      </c>
      <c r="F4668" s="2">
        <v>1929.205078125</v>
      </c>
      <c r="G4668" s="2">
        <v>537.21618652343705</v>
      </c>
      <c r="H4668" s="1">
        <v>2003.496662264117</v>
      </c>
      <c r="I4668" s="1">
        <v>534.29359523228266</v>
      </c>
      <c r="J4668" s="1">
        <f t="shared" si="439"/>
        <v>3.8508909696278253</v>
      </c>
      <c r="K4668" s="1">
        <f t="shared" si="440"/>
        <v>-0.54402517356518376</v>
      </c>
      <c r="L4668" s="26"/>
      <c r="M4668" s="26"/>
      <c r="N4668" s="2">
        <v>1194444</v>
      </c>
      <c r="O4668" s="26"/>
      <c r="P4668" s="26"/>
      <c r="Q4668" s="26"/>
      <c r="R4668" s="26"/>
      <c r="S4668" s="26"/>
      <c r="T4668" s="26"/>
      <c r="U4668" s="26"/>
      <c r="V4668" s="26"/>
    </row>
    <row r="4669" spans="1:22" ht="14.5" x14ac:dyDescent="0.35">
      <c r="A4669" s="15">
        <v>39</v>
      </c>
      <c r="B4669" s="8">
        <v>270</v>
      </c>
      <c r="C4669" s="8">
        <v>1194444.4443000001</v>
      </c>
      <c r="D4669" s="8">
        <v>8166.6666659999992</v>
      </c>
      <c r="E4669" s="2">
        <v>750</v>
      </c>
      <c r="F4669" s="2">
        <v>2222.41845703125</v>
      </c>
      <c r="G4669" s="2">
        <v>577.44738769531295</v>
      </c>
      <c r="H4669" s="1">
        <v>2297.948210122946</v>
      </c>
      <c r="I4669" s="1">
        <v>552.89107680180882</v>
      </c>
      <c r="J4669" s="1">
        <f t="shared" si="439"/>
        <v>3.3985387789026054</v>
      </c>
      <c r="K4669" s="1">
        <f t="shared" si="440"/>
        <v>-4.2525624700654356</v>
      </c>
      <c r="L4669" s="26"/>
      <c r="M4669" s="26"/>
      <c r="N4669" s="2">
        <v>1194444</v>
      </c>
      <c r="O4669" s="26"/>
      <c r="P4669" s="26"/>
      <c r="Q4669" s="26"/>
      <c r="R4669" s="26"/>
      <c r="S4669" s="26"/>
      <c r="T4669" s="26"/>
      <c r="U4669" s="26"/>
      <c r="V4669" s="26"/>
    </row>
    <row r="4670" spans="1:22" ht="14.5" x14ac:dyDescent="0.35">
      <c r="A4670" s="15">
        <v>39</v>
      </c>
      <c r="B4670" s="8">
        <v>270</v>
      </c>
      <c r="C4670" s="8">
        <v>1194444.4443000001</v>
      </c>
      <c r="D4670" s="8">
        <v>8166.6666659999992</v>
      </c>
      <c r="E4670" s="2">
        <v>780</v>
      </c>
      <c r="F4670" s="2">
        <v>2707.25732421875</v>
      </c>
      <c r="G4670" s="2">
        <v>627.74420166015602</v>
      </c>
      <c r="H4670" s="1">
        <v>2867.7469661591608</v>
      </c>
      <c r="I4670" s="1">
        <v>585.73430428912081</v>
      </c>
      <c r="J4670" s="1">
        <f t="shared" si="439"/>
        <v>5.9281266137759667</v>
      </c>
      <c r="K4670" s="1">
        <f t="shared" si="440"/>
        <v>-6.6921999852701548</v>
      </c>
      <c r="L4670" s="26"/>
      <c r="M4670" s="26"/>
      <c r="N4670" s="2">
        <v>1194444</v>
      </c>
      <c r="O4670" s="26"/>
      <c r="P4670" s="26"/>
      <c r="Q4670" s="26"/>
      <c r="R4670" s="26"/>
      <c r="S4670" s="26"/>
      <c r="T4670" s="26"/>
      <c r="U4670" s="26"/>
      <c r="V4670" s="26"/>
    </row>
    <row r="4671" spans="1:22" ht="14.5" x14ac:dyDescent="0.35">
      <c r="A4671" s="15">
        <v>39</v>
      </c>
      <c r="B4671" s="8">
        <v>270</v>
      </c>
      <c r="C4671" s="8">
        <v>1194444.4443000001</v>
      </c>
      <c r="D4671" s="8">
        <v>8166.6666659999992</v>
      </c>
      <c r="E4671" s="2">
        <v>810</v>
      </c>
      <c r="F4671" s="2">
        <v>3578.39770507813</v>
      </c>
      <c r="G4671" s="2">
        <v>699.41253662109398</v>
      </c>
      <c r="H4671" s="1">
        <v>3862.6157715159261</v>
      </c>
      <c r="I4671" s="1">
        <v>631.052652801102</v>
      </c>
      <c r="J4671" s="1">
        <f t="shared" si="439"/>
        <v>7.9426069951492577</v>
      </c>
      <c r="K4671" s="1">
        <f t="shared" si="440"/>
        <v>-9.7739002721116321</v>
      </c>
      <c r="L4671" s="26"/>
      <c r="M4671" s="26"/>
      <c r="N4671" s="2">
        <v>1194444</v>
      </c>
      <c r="O4671" s="26"/>
      <c r="P4671" s="26"/>
      <c r="Q4671" s="26"/>
      <c r="R4671" s="26"/>
      <c r="S4671" s="26"/>
      <c r="T4671" s="26"/>
      <c r="U4671" s="26"/>
      <c r="V4671" s="26"/>
    </row>
    <row r="4672" spans="1:22" ht="14.5" x14ac:dyDescent="0.35">
      <c r="A4672" s="15">
        <v>39</v>
      </c>
      <c r="B4672" s="8">
        <v>270</v>
      </c>
      <c r="C4672" s="8">
        <v>1194444.4443000001</v>
      </c>
      <c r="D4672" s="8">
        <v>8166.6666659999992</v>
      </c>
      <c r="E4672" s="2">
        <v>840</v>
      </c>
      <c r="F4672" s="2">
        <v>8213.076171875</v>
      </c>
      <c r="G4672" s="2">
        <v>1095.92053222656</v>
      </c>
      <c r="H4672" s="1">
        <v>8615.4198744084752</v>
      </c>
      <c r="I4672" s="1">
        <v>1082.063961508753</v>
      </c>
      <c r="J4672" s="1">
        <f t="shared" si="439"/>
        <v>4.8988185926153696</v>
      </c>
      <c r="K4672" s="1">
        <f t="shared" si="440"/>
        <v>-1.2643773257587299</v>
      </c>
      <c r="L4672" s="26"/>
      <c r="M4672" s="26"/>
      <c r="N4672" s="2">
        <v>0</v>
      </c>
      <c r="O4672" s="26"/>
      <c r="P4672" s="26"/>
      <c r="Q4672" s="26"/>
      <c r="R4672" s="26"/>
      <c r="S4672" s="26"/>
      <c r="T4672" s="26"/>
      <c r="U4672" s="26"/>
      <c r="V4672" s="26"/>
    </row>
    <row r="4673" spans="1:22" ht="14.5" x14ac:dyDescent="0.35">
      <c r="A4673" s="15">
        <v>39</v>
      </c>
      <c r="B4673" s="8">
        <v>270</v>
      </c>
      <c r="C4673" s="8">
        <v>1194444.4443000001</v>
      </c>
      <c r="D4673" s="8">
        <v>8166.6666659999992</v>
      </c>
      <c r="E4673" s="2">
        <v>870</v>
      </c>
      <c r="F4673" s="2">
        <v>11904.4375</v>
      </c>
      <c r="G4673" s="2">
        <v>955.52496337890602</v>
      </c>
      <c r="H4673" s="1">
        <v>11028.513774399211</v>
      </c>
      <c r="I4673" s="1">
        <v>875.82676701144896</v>
      </c>
      <c r="J4673" s="1">
        <f t="shared" si="439"/>
        <v>-7.3579597994511641</v>
      </c>
      <c r="K4673" s="1">
        <f t="shared" si="440"/>
        <v>-8.3407759526899294</v>
      </c>
      <c r="L4673" s="26"/>
      <c r="M4673" s="26"/>
      <c r="N4673" s="2">
        <v>0</v>
      </c>
      <c r="O4673" s="26"/>
      <c r="P4673" s="26"/>
      <c r="Q4673" s="26"/>
      <c r="R4673" s="26"/>
      <c r="S4673" s="26"/>
      <c r="T4673" s="26"/>
      <c r="U4673" s="26"/>
      <c r="V4673" s="26"/>
    </row>
    <row r="4674" spans="1:22" ht="14.5" x14ac:dyDescent="0.35">
      <c r="A4674" s="15">
        <v>39</v>
      </c>
      <c r="B4674" s="8">
        <v>270</v>
      </c>
      <c r="C4674" s="8">
        <v>1194444.4443000001</v>
      </c>
      <c r="D4674" s="8">
        <v>8166.6666659999992</v>
      </c>
      <c r="E4674" s="2">
        <v>900</v>
      </c>
      <c r="F4674" s="2">
        <v>12689.8984375</v>
      </c>
      <c r="G4674" s="2">
        <v>828.37145996093795</v>
      </c>
      <c r="H4674" s="1">
        <v>11599.369472910699</v>
      </c>
      <c r="I4674" s="1">
        <v>834.37613784286998</v>
      </c>
      <c r="J4674" s="1">
        <f t="shared" si="439"/>
        <v>-8.593677640213981</v>
      </c>
      <c r="K4674" s="1">
        <f t="shared" si="440"/>
        <v>0.72487744594860593</v>
      </c>
      <c r="L4674" s="26"/>
      <c r="M4674" s="26"/>
      <c r="N4674" s="2">
        <v>0</v>
      </c>
      <c r="O4674" s="26"/>
      <c r="P4674" s="26"/>
      <c r="Q4674" s="26"/>
      <c r="R4674" s="26"/>
      <c r="S4674" s="26"/>
      <c r="T4674" s="26"/>
      <c r="U4674" s="26"/>
      <c r="V4674" s="26"/>
    </row>
    <row r="4675" spans="1:22" ht="14.5" x14ac:dyDescent="0.35">
      <c r="A4675" s="15">
        <v>39</v>
      </c>
      <c r="B4675" s="8">
        <v>270</v>
      </c>
      <c r="C4675" s="8">
        <v>1194444.4443000001</v>
      </c>
      <c r="D4675" s="8">
        <v>8166.6666659999992</v>
      </c>
      <c r="E4675" s="2">
        <v>930</v>
      </c>
      <c r="F4675" s="2">
        <v>10920.4697265625</v>
      </c>
      <c r="G4675" s="2">
        <v>804.45910644531295</v>
      </c>
      <c r="H4675" s="1">
        <v>11213.85608755917</v>
      </c>
      <c r="I4675" s="1">
        <v>841.30225148608929</v>
      </c>
      <c r="J4675" s="1">
        <f t="shared" si="439"/>
        <v>2.6865727239099368</v>
      </c>
      <c r="K4675" s="1">
        <f t="shared" si="440"/>
        <v>4.5798654954104778</v>
      </c>
      <c r="L4675" s="26"/>
      <c r="M4675" s="26"/>
      <c r="N4675" s="2">
        <v>0</v>
      </c>
      <c r="O4675" s="26"/>
      <c r="P4675" s="26"/>
      <c r="Q4675" s="26"/>
      <c r="R4675" s="26"/>
      <c r="S4675" s="26"/>
      <c r="T4675" s="26"/>
      <c r="U4675" s="26"/>
      <c r="V4675" s="26"/>
    </row>
    <row r="4676" spans="1:22" ht="14.5" x14ac:dyDescent="0.35">
      <c r="A4676" s="15">
        <v>39</v>
      </c>
      <c r="B4676" s="8">
        <v>270</v>
      </c>
      <c r="C4676" s="8">
        <v>1194444.4443000001</v>
      </c>
      <c r="D4676" s="8">
        <v>8166.6666659999992</v>
      </c>
      <c r="E4676" s="2">
        <v>960</v>
      </c>
      <c r="F4676" s="2">
        <v>13073.1806640625</v>
      </c>
      <c r="G4676" s="2">
        <v>899.64453125</v>
      </c>
      <c r="H4676" s="1">
        <v>10437.58777340829</v>
      </c>
      <c r="I4676" s="1">
        <v>796.10096025665996</v>
      </c>
      <c r="J4676" s="1">
        <f t="shared" si="439"/>
        <v>-20.160303436326856</v>
      </c>
      <c r="K4676" s="1">
        <f t="shared" si="440"/>
        <v>-11.509387029727474</v>
      </c>
      <c r="L4676" s="26"/>
      <c r="M4676" s="26"/>
      <c r="N4676" s="2">
        <v>1.7885149470372301E-13</v>
      </c>
      <c r="O4676" s="26"/>
      <c r="P4676" s="26"/>
      <c r="Q4676" s="26"/>
      <c r="R4676" s="26"/>
      <c r="S4676" s="26"/>
      <c r="T4676" s="26"/>
      <c r="U4676" s="26"/>
      <c r="V4676" s="26"/>
    </row>
    <row r="4677" spans="1:22" ht="14.5" x14ac:dyDescent="0.35">
      <c r="A4677" s="15">
        <v>39</v>
      </c>
      <c r="B4677" s="8">
        <v>270</v>
      </c>
      <c r="C4677" s="8">
        <v>1194444.4443000001</v>
      </c>
      <c r="D4677" s="8">
        <v>8166.6666659999992</v>
      </c>
      <c r="E4677" s="2">
        <v>990</v>
      </c>
      <c r="F4677" s="2">
        <v>8840.7978515625</v>
      </c>
      <c r="G4677" s="2">
        <v>719.32116699218795</v>
      </c>
      <c r="H4677" s="1">
        <v>9478.5644967154258</v>
      </c>
      <c r="I4677" s="1">
        <v>760.01072812374514</v>
      </c>
      <c r="J4677" s="1">
        <f t="shared" si="439"/>
        <v>7.2139037206942644</v>
      </c>
      <c r="K4677" s="1">
        <f t="shared" si="440"/>
        <v>5.6566611687097881</v>
      </c>
      <c r="L4677" s="26"/>
      <c r="M4677" s="26"/>
      <c r="N4677" s="2">
        <v>4.2083473343482498E-14</v>
      </c>
      <c r="O4677" s="26"/>
      <c r="P4677" s="26"/>
      <c r="Q4677" s="26"/>
      <c r="R4677" s="26"/>
      <c r="S4677" s="26"/>
      <c r="T4677" s="26"/>
      <c r="U4677" s="26"/>
      <c r="V4677" s="26"/>
    </row>
    <row r="4678" spans="1:22" ht="14.5" x14ac:dyDescent="0.35">
      <c r="A4678" s="15">
        <v>39</v>
      </c>
      <c r="B4678" s="8">
        <v>270</v>
      </c>
      <c r="C4678" s="8">
        <v>1194444.4443000001</v>
      </c>
      <c r="D4678" s="8">
        <v>8166.6666659999992</v>
      </c>
      <c r="E4678" s="2">
        <v>1020</v>
      </c>
      <c r="F4678" s="2">
        <v>7899.1181640625</v>
      </c>
      <c r="G4678" s="2">
        <v>689.451171875</v>
      </c>
      <c r="H4678" s="1">
        <v>8557.1139700085878</v>
      </c>
      <c r="I4678" s="1">
        <v>721.8831142201808</v>
      </c>
      <c r="J4678" s="1">
        <f t="shared" si="439"/>
        <v>8.3299906683214111</v>
      </c>
      <c r="K4678" s="1">
        <f t="shared" si="440"/>
        <v>4.7040230937573675</v>
      </c>
      <c r="L4678" s="26"/>
      <c r="M4678" s="26"/>
      <c r="N4678" s="2">
        <v>0</v>
      </c>
      <c r="O4678" s="26"/>
      <c r="P4678" s="26"/>
      <c r="Q4678" s="26"/>
      <c r="R4678" s="26"/>
      <c r="S4678" s="26"/>
      <c r="T4678" s="26"/>
      <c r="U4678" s="26"/>
      <c r="V4678" s="26"/>
    </row>
    <row r="4679" spans="1:22" ht="14.5" x14ac:dyDescent="0.35">
      <c r="A4679" s="15">
        <v>39</v>
      </c>
      <c r="B4679" s="8">
        <v>270</v>
      </c>
      <c r="C4679" s="8">
        <v>1194444.4443000001</v>
      </c>
      <c r="D4679" s="8">
        <v>8166.6666659999992</v>
      </c>
      <c r="E4679" s="2">
        <v>1050</v>
      </c>
      <c r="F4679" s="2">
        <v>7593.451171875</v>
      </c>
      <c r="G4679" s="2">
        <v>682.81848144531295</v>
      </c>
      <c r="H4679" s="1">
        <v>7976.5253027569006</v>
      </c>
      <c r="I4679" s="1">
        <v>668.98473786022942</v>
      </c>
      <c r="J4679" s="1">
        <f t="shared" si="439"/>
        <v>5.0447961303912709</v>
      </c>
      <c r="K4679" s="1">
        <f t="shared" si="440"/>
        <v>-2.0259767362772365</v>
      </c>
      <c r="L4679" s="26"/>
      <c r="M4679" s="26"/>
      <c r="N4679" s="2">
        <v>1.78851426941087E-13</v>
      </c>
      <c r="O4679" s="26"/>
      <c r="P4679" s="26"/>
      <c r="Q4679" s="26"/>
      <c r="R4679" s="26"/>
      <c r="S4679" s="26"/>
      <c r="T4679" s="26"/>
      <c r="U4679" s="26"/>
      <c r="V4679" s="26"/>
    </row>
    <row r="4680" spans="1:22" ht="14.5" x14ac:dyDescent="0.35">
      <c r="A4680" s="15">
        <v>39</v>
      </c>
      <c r="B4680" s="8">
        <v>270</v>
      </c>
      <c r="C4680" s="8">
        <v>1194444.4443000001</v>
      </c>
      <c r="D4680" s="8">
        <v>8166.6666659999992</v>
      </c>
      <c r="E4680" s="2">
        <v>1080</v>
      </c>
      <c r="F4680" s="2">
        <v>7361.951171875</v>
      </c>
      <c r="G4680" s="2">
        <v>671.588623046875</v>
      </c>
      <c r="H4680" s="1">
        <v>7566.8113232505139</v>
      </c>
      <c r="I4680" s="1">
        <v>644.79488060227084</v>
      </c>
      <c r="J4680" s="1">
        <f t="shared" si="439"/>
        <v>2.7826882655530905</v>
      </c>
      <c r="K4680" s="1">
        <f t="shared" si="440"/>
        <v>-3.9896063639443211</v>
      </c>
      <c r="L4680" s="26"/>
      <c r="M4680" s="26"/>
      <c r="N4680" s="2">
        <v>0</v>
      </c>
      <c r="O4680" s="26"/>
      <c r="P4680" s="26"/>
      <c r="Q4680" s="26"/>
      <c r="R4680" s="26"/>
      <c r="S4680" s="26"/>
      <c r="T4680" s="26"/>
      <c r="U4680" s="26"/>
      <c r="V4680" s="26"/>
    </row>
    <row r="4681" spans="1:22" ht="14.5" x14ac:dyDescent="0.35">
      <c r="A4681" s="15">
        <v>39</v>
      </c>
      <c r="B4681" s="8">
        <v>270</v>
      </c>
      <c r="C4681" s="8">
        <v>1194444.4443000001</v>
      </c>
      <c r="D4681" s="8">
        <v>8166.6666659999992</v>
      </c>
      <c r="E4681" s="2">
        <v>1110</v>
      </c>
      <c r="F4681" s="2">
        <v>5116.849609375</v>
      </c>
      <c r="G4681" s="2">
        <v>480.38143920898398</v>
      </c>
      <c r="H4681" s="1">
        <v>4773.7083083833286</v>
      </c>
      <c r="I4681" s="1">
        <v>448.52863564796121</v>
      </c>
      <c r="J4681" s="1">
        <f t="shared" si="439"/>
        <v>-6.7061048728689245</v>
      </c>
      <c r="K4681" s="1">
        <f t="shared" si="440"/>
        <v>-6.6307315314831721</v>
      </c>
      <c r="L4681" s="26"/>
      <c r="M4681" s="26"/>
      <c r="N4681" s="2">
        <v>1194444</v>
      </c>
      <c r="O4681" s="26"/>
      <c r="P4681" s="26"/>
      <c r="Q4681" s="26"/>
      <c r="R4681" s="26"/>
      <c r="S4681" s="26"/>
      <c r="T4681" s="26"/>
      <c r="U4681" s="26"/>
      <c r="V4681" s="26"/>
    </row>
    <row r="4682" spans="1:22" ht="14.5" x14ac:dyDescent="0.35">
      <c r="A4682" s="15">
        <v>39</v>
      </c>
      <c r="B4682" s="8">
        <v>270</v>
      </c>
      <c r="C4682" s="8">
        <v>1194444.4443000001</v>
      </c>
      <c r="D4682" s="8">
        <v>8166.6666659999992</v>
      </c>
      <c r="E4682" s="2">
        <v>1140</v>
      </c>
      <c r="F4682" s="2">
        <v>4577.85205078125</v>
      </c>
      <c r="G4682" s="2">
        <v>467.804443359375</v>
      </c>
      <c r="H4682" s="1">
        <v>3916.66443045603</v>
      </c>
      <c r="I4682" s="1">
        <v>462.28465401355601</v>
      </c>
      <c r="J4682" s="1">
        <f t="shared" ref="J4682:J4745" si="449">(H4682-F4682)/F4682*100</f>
        <v>-14.44318455447643</v>
      </c>
      <c r="K4682" s="1">
        <f t="shared" ref="K4682:K4745" si="450">(I4682-G4682)/G4682*100</f>
        <v>-1.1799352109998238</v>
      </c>
      <c r="L4682" s="26"/>
      <c r="M4682" s="26"/>
      <c r="N4682" s="2">
        <v>1194444</v>
      </c>
      <c r="O4682" s="26"/>
      <c r="P4682" s="26"/>
      <c r="Q4682" s="26"/>
      <c r="R4682" s="26"/>
      <c r="S4682" s="26"/>
      <c r="T4682" s="26"/>
      <c r="U4682" s="26"/>
      <c r="V4682" s="26"/>
    </row>
    <row r="4683" spans="1:22" ht="14.5" x14ac:dyDescent="0.35">
      <c r="A4683" s="15">
        <v>39</v>
      </c>
      <c r="B4683" s="8">
        <v>270</v>
      </c>
      <c r="C4683" s="8">
        <v>1194444.4443000001</v>
      </c>
      <c r="D4683" s="8">
        <v>8166.6666659999992</v>
      </c>
      <c r="E4683" s="2">
        <v>1170</v>
      </c>
      <c r="F4683" s="2">
        <v>4151.27392578125</v>
      </c>
      <c r="G4683" s="2">
        <v>441.66818237304699</v>
      </c>
      <c r="H4683" s="1">
        <v>3996.252616607615</v>
      </c>
      <c r="I4683" s="1">
        <v>460.45691668190727</v>
      </c>
      <c r="J4683" s="1">
        <f t="shared" si="449"/>
        <v>-3.7343069126535835</v>
      </c>
      <c r="K4683" s="1">
        <f t="shared" si="450"/>
        <v>4.2540384521044627</v>
      </c>
      <c r="L4683" s="26"/>
      <c r="M4683" s="26"/>
      <c r="N4683" s="2">
        <v>1194444</v>
      </c>
      <c r="O4683" s="26"/>
      <c r="P4683" s="26"/>
      <c r="Q4683" s="26"/>
      <c r="R4683" s="26"/>
      <c r="S4683" s="26"/>
      <c r="T4683" s="26"/>
      <c r="U4683" s="26"/>
      <c r="V4683" s="26"/>
    </row>
    <row r="4684" spans="1:22" ht="14.5" x14ac:dyDescent="0.35">
      <c r="A4684" s="15">
        <v>39</v>
      </c>
      <c r="B4684" s="8">
        <v>270</v>
      </c>
      <c r="C4684" s="8">
        <v>1194444.4443000001</v>
      </c>
      <c r="D4684" s="8">
        <v>8166.6666659999992</v>
      </c>
      <c r="E4684" s="2">
        <v>1200</v>
      </c>
      <c r="F4684" s="2">
        <v>4290.876953125</v>
      </c>
      <c r="G4684" s="2">
        <v>443.21478271484398</v>
      </c>
      <c r="H4684" s="1">
        <v>4275.5402660114196</v>
      </c>
      <c r="I4684" s="1">
        <v>455.94401251460312</v>
      </c>
      <c r="J4684" s="1">
        <f t="shared" si="449"/>
        <v>-0.35742546992429747</v>
      </c>
      <c r="K4684" s="1">
        <f t="shared" si="450"/>
        <v>2.8720228422410008</v>
      </c>
      <c r="L4684" s="26"/>
      <c r="M4684" s="26"/>
      <c r="N4684" s="2">
        <v>1194444</v>
      </c>
      <c r="O4684" s="26"/>
      <c r="P4684" s="26"/>
      <c r="Q4684" s="26"/>
      <c r="R4684" s="26"/>
      <c r="S4684" s="26"/>
      <c r="T4684" s="26"/>
      <c r="U4684" s="26"/>
      <c r="V4684" s="26"/>
    </row>
    <row r="4685" spans="1:22" ht="14.5" x14ac:dyDescent="0.35">
      <c r="A4685" s="15">
        <v>39</v>
      </c>
      <c r="B4685" s="8">
        <v>270</v>
      </c>
      <c r="C4685" s="8">
        <v>1194444.4443000001</v>
      </c>
      <c r="D4685" s="8">
        <v>8166.6666659999992</v>
      </c>
      <c r="E4685" s="2">
        <v>1230</v>
      </c>
      <c r="F4685" s="2">
        <v>4849.15673828125</v>
      </c>
      <c r="G4685" s="2">
        <v>460.48089599609398</v>
      </c>
      <c r="H4685" s="1">
        <v>4597.4068685614511</v>
      </c>
      <c r="I4685" s="1">
        <v>451.32654150862101</v>
      </c>
      <c r="J4685" s="1">
        <f t="shared" si="449"/>
        <v>-5.1916216222169362</v>
      </c>
      <c r="K4685" s="1">
        <f t="shared" si="450"/>
        <v>-1.9879987567498616</v>
      </c>
      <c r="L4685" s="26"/>
      <c r="M4685" s="26"/>
      <c r="N4685" s="2">
        <v>1194444</v>
      </c>
      <c r="O4685" s="26"/>
      <c r="P4685" s="26"/>
      <c r="Q4685" s="26"/>
      <c r="R4685" s="26"/>
      <c r="S4685" s="26"/>
      <c r="T4685" s="26"/>
      <c r="U4685" s="26"/>
      <c r="V4685" s="26"/>
    </row>
    <row r="4686" spans="1:22" ht="14.5" x14ac:dyDescent="0.35">
      <c r="A4686" s="15">
        <v>39</v>
      </c>
      <c r="B4686" s="8">
        <v>270</v>
      </c>
      <c r="C4686" s="8">
        <v>1194444.4443000001</v>
      </c>
      <c r="D4686" s="8">
        <v>8166.6666659999992</v>
      </c>
      <c r="E4686" s="2">
        <v>1260</v>
      </c>
      <c r="F4686" s="2">
        <v>5262.0615234375</v>
      </c>
      <c r="G4686" s="2">
        <v>459.80731201171898</v>
      </c>
      <c r="H4686" s="1">
        <v>4779.1178857249133</v>
      </c>
      <c r="I4686" s="1">
        <v>447.2690509975119</v>
      </c>
      <c r="J4686" s="1">
        <f t="shared" si="449"/>
        <v>-9.1778409576081579</v>
      </c>
      <c r="K4686" s="1">
        <f t="shared" si="450"/>
        <v>-2.7268511584451534</v>
      </c>
      <c r="L4686" s="26"/>
      <c r="M4686" s="26"/>
      <c r="N4686" s="2">
        <v>1194444</v>
      </c>
      <c r="O4686" s="26"/>
      <c r="P4686" s="26"/>
      <c r="Q4686" s="26"/>
      <c r="R4686" s="26"/>
      <c r="S4686" s="26"/>
      <c r="T4686" s="26"/>
      <c r="U4686" s="26"/>
      <c r="V4686" s="26"/>
    </row>
    <row r="4687" spans="1:22" ht="14.5" x14ac:dyDescent="0.35">
      <c r="A4687" s="15">
        <v>39</v>
      </c>
      <c r="B4687" s="8">
        <v>270</v>
      </c>
      <c r="C4687" s="8">
        <v>1194444.4443000001</v>
      </c>
      <c r="D4687" s="8">
        <v>8166.6666659999992</v>
      </c>
      <c r="E4687" s="2">
        <v>1290</v>
      </c>
      <c r="F4687" s="2">
        <v>5300.5947265625</v>
      </c>
      <c r="G4687" s="2">
        <v>448.78332519531199</v>
      </c>
      <c r="H4687" s="1">
        <v>4925.8964202714023</v>
      </c>
      <c r="I4687" s="1">
        <v>437.11789545944231</v>
      </c>
      <c r="J4687" s="1">
        <f t="shared" si="449"/>
        <v>-7.0689861349595029</v>
      </c>
      <c r="K4687" s="1">
        <f t="shared" si="450"/>
        <v>-2.5993456264875361</v>
      </c>
      <c r="L4687" s="26"/>
      <c r="M4687" s="26"/>
      <c r="N4687" s="2">
        <v>1194444</v>
      </c>
      <c r="O4687" s="26"/>
      <c r="P4687" s="26"/>
      <c r="Q4687" s="26"/>
      <c r="R4687" s="26"/>
      <c r="S4687" s="26"/>
      <c r="T4687" s="26"/>
      <c r="U4687" s="26"/>
      <c r="V4687" s="26"/>
    </row>
    <row r="4688" spans="1:22" ht="14.5" x14ac:dyDescent="0.35">
      <c r="A4688" s="15">
        <v>39</v>
      </c>
      <c r="B4688" s="8">
        <v>270</v>
      </c>
      <c r="C4688" s="8">
        <v>1194444.4443000001</v>
      </c>
      <c r="D4688" s="8">
        <v>8166.6666659999992</v>
      </c>
      <c r="E4688" s="2">
        <v>1320</v>
      </c>
      <c r="F4688" s="2">
        <v>5325.8447265625</v>
      </c>
      <c r="G4688" s="2">
        <v>369.26760864257801</v>
      </c>
      <c r="H4688" s="1">
        <v>5214.6357441071041</v>
      </c>
      <c r="I4688" s="1">
        <v>415.33270402805749</v>
      </c>
      <c r="J4688" s="1">
        <f t="shared" si="449"/>
        <v>-2.0881003514943699</v>
      </c>
      <c r="K4688" s="1">
        <f t="shared" si="450"/>
        <v>12.474718688382676</v>
      </c>
      <c r="L4688" s="26"/>
      <c r="M4688" s="26"/>
      <c r="N4688" s="2">
        <v>1194444</v>
      </c>
      <c r="O4688" s="26"/>
      <c r="P4688" s="26"/>
      <c r="Q4688" s="26"/>
      <c r="R4688" s="26"/>
      <c r="S4688" s="26"/>
      <c r="T4688" s="26"/>
      <c r="U4688" s="26"/>
      <c r="V4688" s="26"/>
    </row>
    <row r="4689" spans="1:22" ht="14.5" x14ac:dyDescent="0.35">
      <c r="A4689" s="15">
        <v>39</v>
      </c>
      <c r="B4689" s="8">
        <v>270</v>
      </c>
      <c r="C4689" s="8">
        <v>1194444.4443000001</v>
      </c>
      <c r="D4689" s="8">
        <v>8166.6666659999992</v>
      </c>
      <c r="E4689" s="2">
        <v>1350</v>
      </c>
      <c r="F4689" s="2">
        <v>6633.66259765625</v>
      </c>
      <c r="G4689" s="2">
        <v>315.00076293945301</v>
      </c>
      <c r="H4689" s="1">
        <v>5689.3927659519204</v>
      </c>
      <c r="I4689" s="1">
        <v>373.5381465406125</v>
      </c>
      <c r="J4689" s="1">
        <f t="shared" si="449"/>
        <v>-14.234517022887946</v>
      </c>
      <c r="K4689" s="1">
        <f t="shared" si="450"/>
        <v>18.583251372127975</v>
      </c>
      <c r="L4689" s="26"/>
      <c r="M4689" s="26"/>
      <c r="N4689" s="2">
        <v>1194444</v>
      </c>
      <c r="O4689" s="26"/>
      <c r="P4689" s="26"/>
      <c r="Q4689" s="26"/>
      <c r="R4689" s="26"/>
      <c r="S4689" s="26"/>
      <c r="T4689" s="26"/>
      <c r="U4689" s="26"/>
      <c r="V4689" s="26"/>
    </row>
    <row r="4690" spans="1:22" ht="14.5" x14ac:dyDescent="0.35">
      <c r="A4690" s="15">
        <v>39</v>
      </c>
      <c r="B4690" s="8">
        <v>270</v>
      </c>
      <c r="C4690" s="8">
        <v>1194444.4443000001</v>
      </c>
      <c r="D4690" s="8">
        <v>8166.6666659999992</v>
      </c>
      <c r="E4690" s="2">
        <v>1380</v>
      </c>
      <c r="F4690" s="2">
        <v>13048.2060546875</v>
      </c>
      <c r="G4690" s="2">
        <v>479.65951538085898</v>
      </c>
      <c r="H4690" s="1">
        <v>13290.44865405553</v>
      </c>
      <c r="I4690" s="1">
        <v>529.45347858178025</v>
      </c>
      <c r="J4690" s="1">
        <f t="shared" si="449"/>
        <v>1.8565203396753955</v>
      </c>
      <c r="K4690" s="1">
        <f t="shared" si="450"/>
        <v>10.381106098017026</v>
      </c>
      <c r="L4690" s="26"/>
      <c r="M4690" s="26"/>
      <c r="N4690" s="2">
        <v>0</v>
      </c>
      <c r="O4690" s="26"/>
      <c r="P4690" s="26"/>
      <c r="Q4690" s="26"/>
      <c r="R4690" s="26"/>
      <c r="S4690" s="26"/>
      <c r="T4690" s="26"/>
      <c r="U4690" s="26"/>
      <c r="V4690" s="26"/>
    </row>
    <row r="4691" spans="1:22" ht="14.5" x14ac:dyDescent="0.35">
      <c r="A4691" s="15">
        <v>39</v>
      </c>
      <c r="B4691" s="8">
        <v>270</v>
      </c>
      <c r="C4691" s="8">
        <v>1194444.4443000001</v>
      </c>
      <c r="D4691" s="8">
        <v>8166.6666659999992</v>
      </c>
      <c r="E4691" s="2">
        <v>1410</v>
      </c>
      <c r="F4691" s="2">
        <v>17308.37109375</v>
      </c>
      <c r="G4691" s="2">
        <v>569.80578613281295</v>
      </c>
      <c r="H4691" s="1">
        <v>17494.07551954826</v>
      </c>
      <c r="I4691" s="1">
        <v>572.77219525199507</v>
      </c>
      <c r="J4691" s="1">
        <f t="shared" si="449"/>
        <v>1.0729168261553919</v>
      </c>
      <c r="K4691" s="1">
        <f t="shared" si="450"/>
        <v>0.52060003449854275</v>
      </c>
      <c r="L4691" s="26"/>
      <c r="M4691" s="26"/>
      <c r="N4691" s="2">
        <v>0</v>
      </c>
      <c r="O4691" s="26"/>
      <c r="P4691" s="26"/>
      <c r="Q4691" s="26"/>
      <c r="R4691" s="26"/>
      <c r="S4691" s="26"/>
      <c r="T4691" s="26"/>
      <c r="U4691" s="26"/>
      <c r="V4691" s="26"/>
    </row>
    <row r="4692" spans="1:22" ht="14.5" x14ac:dyDescent="0.35">
      <c r="A4692" s="15">
        <v>39</v>
      </c>
      <c r="B4692" s="8">
        <v>270</v>
      </c>
      <c r="C4692" s="8">
        <v>1194444.4443000001</v>
      </c>
      <c r="D4692" s="8">
        <v>8166.6666659999992</v>
      </c>
      <c r="E4692" s="2">
        <v>1440</v>
      </c>
      <c r="F4692" s="2">
        <v>17900.3046875</v>
      </c>
      <c r="G4692" s="2">
        <v>578.94274902343795</v>
      </c>
      <c r="H4692" s="1">
        <v>17974.932821590701</v>
      </c>
      <c r="I4692" s="1">
        <v>593.78650806183089</v>
      </c>
      <c r="J4692" s="1">
        <f t="shared" si="449"/>
        <v>0.41690985373458195</v>
      </c>
      <c r="K4692" s="1">
        <f t="shared" si="450"/>
        <v>2.563942473315612</v>
      </c>
      <c r="L4692" s="26"/>
      <c r="M4692" s="26"/>
      <c r="N4692" s="2">
        <v>0</v>
      </c>
      <c r="O4692" s="26"/>
      <c r="P4692" s="26"/>
      <c r="Q4692" s="26"/>
      <c r="R4692" s="26"/>
      <c r="S4692" s="26"/>
      <c r="T4692" s="26"/>
      <c r="U4692" s="26"/>
      <c r="V4692" s="26"/>
    </row>
    <row r="4693" spans="1:22" ht="14.5" x14ac:dyDescent="0.35">
      <c r="A4693" s="15">
        <v>39</v>
      </c>
      <c r="B4693" s="8">
        <v>270</v>
      </c>
      <c r="C4693" s="8">
        <v>1194444.4443000001</v>
      </c>
      <c r="D4693" s="8">
        <v>8166.6666659999992</v>
      </c>
      <c r="E4693" s="2">
        <v>1470</v>
      </c>
      <c r="F4693" s="2">
        <v>16779.671875</v>
      </c>
      <c r="G4693" s="2">
        <v>590.82769775390602</v>
      </c>
      <c r="H4693" s="1">
        <v>17085.177572045181</v>
      </c>
      <c r="I4693" s="1">
        <v>606.68593271520228</v>
      </c>
      <c r="J4693" s="1">
        <f t="shared" si="449"/>
        <v>1.8206893395832899</v>
      </c>
      <c r="K4693" s="1">
        <f t="shared" si="450"/>
        <v>2.6840710111565551</v>
      </c>
      <c r="L4693" s="26"/>
      <c r="M4693" s="26"/>
      <c r="N4693" s="2">
        <v>0</v>
      </c>
      <c r="O4693" s="26"/>
      <c r="P4693" s="26"/>
      <c r="Q4693" s="26"/>
      <c r="R4693" s="26"/>
      <c r="S4693" s="26"/>
      <c r="T4693" s="26"/>
      <c r="U4693" s="26"/>
      <c r="V4693" s="26"/>
    </row>
    <row r="4694" spans="1:22" ht="14.5" x14ac:dyDescent="0.35">
      <c r="A4694" s="15">
        <v>39</v>
      </c>
      <c r="B4694" s="8">
        <v>270</v>
      </c>
      <c r="C4694" s="8">
        <v>1194444.4443000001</v>
      </c>
      <c r="D4694" s="8">
        <v>8166.6666659999992</v>
      </c>
      <c r="E4694" s="2">
        <v>1500</v>
      </c>
      <c r="F4694" s="2">
        <v>15026.814453125</v>
      </c>
      <c r="G4694" s="2">
        <v>636.68218994140602</v>
      </c>
      <c r="H4694" s="1">
        <v>15791.86246830601</v>
      </c>
      <c r="I4694" s="1">
        <v>660.57017191654188</v>
      </c>
      <c r="J4694" s="1">
        <f t="shared" si="449"/>
        <v>5.0912188845315054</v>
      </c>
      <c r="K4694" s="1">
        <f t="shared" si="450"/>
        <v>3.7519475732993683</v>
      </c>
      <c r="L4694" s="26"/>
      <c r="M4694" s="26"/>
      <c r="N4694" s="2">
        <v>7.3645320256606599E-14</v>
      </c>
      <c r="O4694" s="26"/>
      <c r="P4694" s="26"/>
      <c r="Q4694" s="26"/>
      <c r="R4694" s="26"/>
      <c r="S4694" s="26"/>
      <c r="T4694" s="26"/>
      <c r="U4694" s="26"/>
      <c r="V4694" s="26"/>
    </row>
    <row r="4695" spans="1:22" ht="14.5" x14ac:dyDescent="0.35">
      <c r="A4695" s="15">
        <v>39</v>
      </c>
      <c r="B4695" s="8">
        <v>270</v>
      </c>
      <c r="C4695" s="8">
        <v>1194444.4443000001</v>
      </c>
      <c r="D4695" s="8">
        <v>8166.6666659999992</v>
      </c>
      <c r="E4695" s="2">
        <v>1530</v>
      </c>
      <c r="F4695" s="2">
        <v>16068.4111328125</v>
      </c>
      <c r="G4695" s="2">
        <v>777.65325927734398</v>
      </c>
      <c r="H4695" s="1">
        <v>14379.731619503311</v>
      </c>
      <c r="I4695" s="1">
        <v>765.32134911542062</v>
      </c>
      <c r="J4695" s="1">
        <f t="shared" si="449"/>
        <v>-10.50931233556018</v>
      </c>
      <c r="K4695" s="1">
        <f t="shared" si="450"/>
        <v>-1.5857851831525958</v>
      </c>
      <c r="L4695" s="26"/>
      <c r="M4695" s="26"/>
      <c r="N4695" s="2">
        <v>2.4197514109612598E-13</v>
      </c>
      <c r="O4695" s="26"/>
      <c r="P4695" s="26"/>
      <c r="Q4695" s="26"/>
      <c r="R4695" s="26"/>
      <c r="S4695" s="26"/>
      <c r="T4695" s="26"/>
      <c r="U4695" s="26"/>
      <c r="V4695" s="26"/>
    </row>
    <row r="4696" spans="1:22" ht="14.5" x14ac:dyDescent="0.35">
      <c r="A4696" s="15">
        <v>39</v>
      </c>
      <c r="B4696" s="8">
        <v>270</v>
      </c>
      <c r="C4696" s="8">
        <v>1194444.4443000001</v>
      </c>
      <c r="D4696" s="8">
        <v>8166.6666659999992</v>
      </c>
      <c r="E4696" s="2">
        <v>1560</v>
      </c>
      <c r="F4696" s="2">
        <v>12673.0703125</v>
      </c>
      <c r="G4696" s="2">
        <v>705.86383056640602</v>
      </c>
      <c r="H4696" s="1">
        <v>12871.552225692851</v>
      </c>
      <c r="I4696" s="1">
        <v>743.68474288997231</v>
      </c>
      <c r="J4696" s="1">
        <f t="shared" si="449"/>
        <v>1.5661706934355077</v>
      </c>
      <c r="K4696" s="1">
        <f t="shared" si="450"/>
        <v>5.3581031759649269</v>
      </c>
      <c r="L4696" s="26"/>
      <c r="M4696" s="26"/>
      <c r="N4696" s="2">
        <v>1.2624834988192401E-13</v>
      </c>
      <c r="O4696" s="26"/>
      <c r="P4696" s="26"/>
      <c r="Q4696" s="26"/>
      <c r="R4696" s="26"/>
      <c r="S4696" s="26"/>
      <c r="T4696" s="26"/>
      <c r="U4696" s="26"/>
      <c r="V4696" s="26"/>
    </row>
    <row r="4697" spans="1:22" ht="14.5" x14ac:dyDescent="0.35">
      <c r="A4697" s="15">
        <v>39</v>
      </c>
      <c r="B4697" s="8">
        <v>270</v>
      </c>
      <c r="C4697" s="8">
        <v>1194444.4443000001</v>
      </c>
      <c r="D4697" s="8">
        <v>8166.6666659999992</v>
      </c>
      <c r="E4697" s="2">
        <v>1590</v>
      </c>
      <c r="F4697" s="2">
        <v>11397.2509765625</v>
      </c>
      <c r="G4697" s="2">
        <v>723.11639404296898</v>
      </c>
      <c r="H4697" s="1">
        <v>11442.138951664319</v>
      </c>
      <c r="I4697" s="1">
        <v>733.68170822907052</v>
      </c>
      <c r="J4697" s="1">
        <f t="shared" si="449"/>
        <v>0.39384914128966525</v>
      </c>
      <c r="K4697" s="1">
        <f t="shared" si="450"/>
        <v>1.461080715793277</v>
      </c>
      <c r="L4697" s="26"/>
      <c r="M4697" s="26"/>
      <c r="N4697" s="2">
        <v>1.26248336329397E-13</v>
      </c>
      <c r="O4697" s="26"/>
      <c r="P4697" s="26"/>
      <c r="Q4697" s="26"/>
      <c r="R4697" s="26"/>
      <c r="S4697" s="26"/>
      <c r="T4697" s="26"/>
      <c r="U4697" s="26"/>
      <c r="V4697" s="26"/>
    </row>
    <row r="4698" spans="1:22" ht="14.5" x14ac:dyDescent="0.35">
      <c r="A4698" s="15">
        <v>39</v>
      </c>
      <c r="B4698" s="8">
        <v>270</v>
      </c>
      <c r="C4698" s="8">
        <v>1194444.4443000001</v>
      </c>
      <c r="D4698" s="8">
        <v>8166.6666659999992</v>
      </c>
      <c r="E4698" s="2">
        <v>1620</v>
      </c>
      <c r="F4698" s="2">
        <v>11147.7060546875</v>
      </c>
      <c r="G4698" s="2">
        <v>758.67193603515602</v>
      </c>
      <c r="H4698" s="1">
        <v>10992.693775746789</v>
      </c>
      <c r="I4698" s="1">
        <v>735.67553596123003</v>
      </c>
      <c r="J4698" s="1">
        <f t="shared" si="449"/>
        <v>-1.3905307350253411</v>
      </c>
      <c r="K4698" s="1">
        <f t="shared" si="450"/>
        <v>-3.0311388864738986</v>
      </c>
      <c r="L4698" s="26"/>
      <c r="M4698" s="26"/>
      <c r="N4698" s="2">
        <v>0</v>
      </c>
      <c r="O4698" s="26"/>
      <c r="P4698" s="26"/>
      <c r="Q4698" s="26"/>
      <c r="R4698" s="26"/>
      <c r="S4698" s="26"/>
      <c r="T4698" s="26"/>
      <c r="U4698" s="26"/>
      <c r="V4698" s="26"/>
    </row>
    <row r="4699" spans="1:22" ht="14.5" x14ac:dyDescent="0.35">
      <c r="A4699" s="15">
        <v>39</v>
      </c>
      <c r="B4699" s="8">
        <v>270</v>
      </c>
      <c r="C4699" s="8">
        <v>1194444.4443000001</v>
      </c>
      <c r="D4699" s="8">
        <v>8166.6666659999992</v>
      </c>
      <c r="E4699" s="2">
        <v>1650</v>
      </c>
      <c r="F4699" s="2">
        <v>8409.2890625</v>
      </c>
      <c r="G4699" s="2">
        <v>606.72344970703102</v>
      </c>
      <c r="H4699" s="1">
        <v>8359.1570460853782</v>
      </c>
      <c r="I4699" s="1">
        <v>574.10839414925522</v>
      </c>
      <c r="J4699" s="1">
        <f t="shared" si="449"/>
        <v>-0.59615047172273172</v>
      </c>
      <c r="K4699" s="1">
        <f t="shared" si="450"/>
        <v>-5.3756049108576001</v>
      </c>
      <c r="L4699" s="26"/>
      <c r="M4699" s="26"/>
      <c r="N4699" s="2">
        <v>1194444</v>
      </c>
      <c r="O4699" s="26"/>
      <c r="P4699" s="26"/>
      <c r="Q4699" s="26"/>
      <c r="R4699" s="26"/>
      <c r="S4699" s="26"/>
      <c r="T4699" s="26"/>
      <c r="U4699" s="26"/>
      <c r="V4699" s="26"/>
    </row>
    <row r="4700" spans="1:22" ht="14.5" x14ac:dyDescent="0.35">
      <c r="A4700" s="15">
        <v>39</v>
      </c>
      <c r="B4700" s="8">
        <v>270</v>
      </c>
      <c r="C4700" s="8">
        <v>1194444.4443000001</v>
      </c>
      <c r="D4700" s="8">
        <v>8166.6666659999992</v>
      </c>
      <c r="E4700" s="2">
        <v>1680</v>
      </c>
      <c r="F4700" s="2">
        <v>7363.375</v>
      </c>
      <c r="G4700" s="2">
        <v>544.52777099609398</v>
      </c>
      <c r="H4700" s="1">
        <v>7070.2331043207632</v>
      </c>
      <c r="I4700" s="1">
        <v>512.696503385038</v>
      </c>
      <c r="J4700" s="1">
        <f t="shared" si="449"/>
        <v>-3.9810806278267337</v>
      </c>
      <c r="K4700" s="1">
        <f t="shared" si="450"/>
        <v>-5.8456646853525331</v>
      </c>
      <c r="L4700" s="26"/>
      <c r="M4700" s="26"/>
      <c r="N4700" s="2">
        <v>1194444</v>
      </c>
      <c r="O4700" s="26"/>
      <c r="P4700" s="26"/>
      <c r="Q4700" s="26"/>
      <c r="R4700" s="26"/>
      <c r="S4700" s="26"/>
      <c r="T4700" s="26"/>
      <c r="U4700" s="26"/>
      <c r="V4700" s="26"/>
    </row>
    <row r="4701" spans="1:22" ht="14.5" x14ac:dyDescent="0.35">
      <c r="A4701" s="15">
        <v>39</v>
      </c>
      <c r="B4701" s="8">
        <v>270</v>
      </c>
      <c r="C4701" s="8">
        <v>1194444.4443000001</v>
      </c>
      <c r="D4701" s="8">
        <v>8166.6666659999992</v>
      </c>
      <c r="E4701" s="2">
        <v>1710</v>
      </c>
      <c r="F4701" s="2">
        <v>7070.421875</v>
      </c>
      <c r="G4701" s="2">
        <v>513.09680175781295</v>
      </c>
      <c r="H4701" s="1">
        <v>6730.4694995412747</v>
      </c>
      <c r="I4701" s="1">
        <v>483.65561775051623</v>
      </c>
      <c r="J4701" s="1">
        <f t="shared" si="449"/>
        <v>-4.8080918150124576</v>
      </c>
      <c r="K4701" s="1">
        <f t="shared" si="450"/>
        <v>-5.7379394894753748</v>
      </c>
      <c r="L4701" s="26"/>
      <c r="M4701" s="26"/>
      <c r="N4701" s="2">
        <v>1194444</v>
      </c>
      <c r="O4701" s="26"/>
      <c r="P4701" s="26"/>
      <c r="Q4701" s="26"/>
      <c r="R4701" s="26"/>
      <c r="S4701" s="26"/>
      <c r="T4701" s="26"/>
      <c r="U4701" s="26"/>
      <c r="V4701" s="26"/>
    </row>
    <row r="4702" spans="1:22" ht="14.5" x14ac:dyDescent="0.35">
      <c r="A4702" s="15">
        <v>39</v>
      </c>
      <c r="B4702" s="8">
        <v>270</v>
      </c>
      <c r="C4702" s="8">
        <v>1194444.4443000001</v>
      </c>
      <c r="D4702" s="8">
        <v>8166.6666659999992</v>
      </c>
      <c r="E4702" s="2">
        <v>1740</v>
      </c>
      <c r="F4702" s="2">
        <v>7279.83984375</v>
      </c>
      <c r="G4702" s="2">
        <v>498.84967041015602</v>
      </c>
      <c r="H4702" s="1">
        <v>6812.3428538113267</v>
      </c>
      <c r="I4702" s="1">
        <v>476.76711473754938</v>
      </c>
      <c r="J4702" s="1">
        <f t="shared" si="449"/>
        <v>-6.4218032260700904</v>
      </c>
      <c r="K4702" s="1">
        <f t="shared" si="450"/>
        <v>-4.4266954520487678</v>
      </c>
      <c r="L4702" s="26"/>
      <c r="M4702" s="26"/>
      <c r="N4702" s="2">
        <v>1194444</v>
      </c>
      <c r="O4702" s="26"/>
      <c r="P4702" s="26"/>
      <c r="Q4702" s="26"/>
      <c r="R4702" s="26"/>
      <c r="S4702" s="26"/>
      <c r="T4702" s="26"/>
      <c r="U4702" s="26"/>
      <c r="V4702" s="26"/>
    </row>
    <row r="4703" spans="1:22" ht="14.5" x14ac:dyDescent="0.35">
      <c r="A4703" s="15">
        <v>39</v>
      </c>
      <c r="B4703" s="8">
        <v>270</v>
      </c>
      <c r="C4703" s="8">
        <v>1194444.4443000001</v>
      </c>
      <c r="D4703" s="8">
        <v>8166.6666659999992</v>
      </c>
      <c r="E4703" s="2">
        <v>1770</v>
      </c>
      <c r="F4703" s="2">
        <v>7871.12890625</v>
      </c>
      <c r="G4703" s="2">
        <v>496.15246582031301</v>
      </c>
      <c r="H4703" s="1">
        <v>7176.7851602333958</v>
      </c>
      <c r="I4703" s="1">
        <v>479.8790461443806</v>
      </c>
      <c r="J4703" s="1">
        <f t="shared" si="449"/>
        <v>-8.8213997545544789</v>
      </c>
      <c r="K4703" s="1">
        <f t="shared" si="450"/>
        <v>-3.2799231681791161</v>
      </c>
      <c r="L4703" s="26"/>
      <c r="M4703" s="26"/>
      <c r="N4703" s="2">
        <v>1194444</v>
      </c>
      <c r="O4703" s="26"/>
      <c r="P4703" s="26"/>
      <c r="Q4703" s="26"/>
      <c r="R4703" s="26"/>
      <c r="S4703" s="26"/>
      <c r="T4703" s="26"/>
      <c r="U4703" s="26"/>
      <c r="V4703" s="26"/>
    </row>
    <row r="4704" spans="1:22" ht="14.5" x14ac:dyDescent="0.35">
      <c r="A4704" s="15">
        <v>39</v>
      </c>
      <c r="B4704" s="8">
        <v>270</v>
      </c>
      <c r="C4704" s="8">
        <v>1194444.4443000001</v>
      </c>
      <c r="D4704" s="8">
        <v>8166.6666659999992</v>
      </c>
      <c r="E4704" s="2">
        <v>1800</v>
      </c>
      <c r="F4704" s="2">
        <v>8577.7470703125</v>
      </c>
      <c r="G4704" s="2">
        <v>487.31863403320301</v>
      </c>
      <c r="H4704" s="1">
        <v>7740.587148663988</v>
      </c>
      <c r="I4704" s="1">
        <v>485.37474858320059</v>
      </c>
      <c r="J4704" s="1">
        <f t="shared" si="449"/>
        <v>-9.7596713307846805</v>
      </c>
      <c r="K4704" s="1">
        <f t="shared" si="450"/>
        <v>-0.39889413501679921</v>
      </c>
      <c r="L4704" s="26"/>
      <c r="M4704" s="26"/>
      <c r="N4704" s="2">
        <v>1194444</v>
      </c>
      <c r="O4704" s="26"/>
      <c r="P4704" s="26"/>
      <c r="Q4704" s="26"/>
      <c r="R4704" s="26"/>
      <c r="S4704" s="26"/>
      <c r="T4704" s="26"/>
      <c r="U4704" s="26"/>
      <c r="V4704" s="26"/>
    </row>
    <row r="4705" spans="1:22" ht="14.5" x14ac:dyDescent="0.35">
      <c r="A4705" s="15">
        <v>39</v>
      </c>
      <c r="B4705" s="8">
        <v>270</v>
      </c>
      <c r="C4705" s="8">
        <v>1194444.4443000001</v>
      </c>
      <c r="D4705" s="8">
        <v>8166.6666659999992</v>
      </c>
      <c r="E4705" s="2">
        <v>1830</v>
      </c>
      <c r="F4705" s="2">
        <v>9352.787109375</v>
      </c>
      <c r="G4705" s="2">
        <v>465.18395996093699</v>
      </c>
      <c r="H4705" s="1">
        <v>8954.076869235816</v>
      </c>
      <c r="I4705" s="1">
        <v>439.1201739751894</v>
      </c>
      <c r="J4705" s="1">
        <f t="shared" si="449"/>
        <v>-4.263009897226536</v>
      </c>
      <c r="K4705" s="1">
        <f t="shared" si="450"/>
        <v>-5.6028986872067224</v>
      </c>
      <c r="L4705" s="26"/>
      <c r="M4705" s="26"/>
      <c r="N4705" s="2">
        <v>1194444</v>
      </c>
      <c r="O4705" s="26"/>
      <c r="P4705" s="26"/>
      <c r="Q4705" s="26"/>
      <c r="R4705" s="26"/>
      <c r="S4705" s="26"/>
      <c r="T4705" s="26"/>
      <c r="U4705" s="26"/>
      <c r="V4705" s="26"/>
    </row>
    <row r="4706" spans="1:22" ht="14.5" x14ac:dyDescent="0.35">
      <c r="A4706" s="15">
        <v>39</v>
      </c>
      <c r="B4706" s="8">
        <v>270</v>
      </c>
      <c r="C4706" s="8">
        <v>1194444.4443000001</v>
      </c>
      <c r="D4706" s="8">
        <v>8166.6666659999992</v>
      </c>
      <c r="E4706" s="2">
        <v>1860</v>
      </c>
      <c r="F4706" s="2">
        <v>9558.783203125</v>
      </c>
      <c r="G4706" s="2">
        <v>394.660400390625</v>
      </c>
      <c r="H4706" s="1">
        <v>10256.186365656769</v>
      </c>
      <c r="I4706" s="1">
        <v>417.04282688263208</v>
      </c>
      <c r="J4706" s="1">
        <f t="shared" si="449"/>
        <v>7.295940787774863</v>
      </c>
      <c r="K4706" s="1">
        <f t="shared" si="450"/>
        <v>5.6713129743580861</v>
      </c>
      <c r="L4706" s="26"/>
      <c r="M4706" s="26"/>
      <c r="N4706" s="2">
        <v>1194444</v>
      </c>
      <c r="O4706" s="26"/>
      <c r="P4706" s="26"/>
      <c r="Q4706" s="26"/>
      <c r="R4706" s="26"/>
      <c r="S4706" s="26"/>
      <c r="T4706" s="26"/>
      <c r="U4706" s="26"/>
      <c r="V4706" s="26"/>
    </row>
    <row r="4707" spans="1:22" ht="14.5" x14ac:dyDescent="0.35">
      <c r="A4707" s="15">
        <v>39</v>
      </c>
      <c r="B4707" s="8">
        <v>270</v>
      </c>
      <c r="C4707" s="8">
        <v>1194444.4443000001</v>
      </c>
      <c r="D4707" s="8">
        <v>8166.6666659999992</v>
      </c>
      <c r="E4707" s="2">
        <v>1890</v>
      </c>
      <c r="F4707" s="2">
        <v>12031.7783203125</v>
      </c>
      <c r="G4707" s="2">
        <v>376.44155883789102</v>
      </c>
      <c r="H4707" s="1">
        <v>12580.452536250319</v>
      </c>
      <c r="I4707" s="1">
        <v>407.34792079254112</v>
      </c>
      <c r="J4707" s="1">
        <f t="shared" si="449"/>
        <v>4.5602088181056883</v>
      </c>
      <c r="K4707" s="1">
        <f t="shared" si="450"/>
        <v>8.2101354723056659</v>
      </c>
      <c r="L4707" s="26"/>
      <c r="M4707" s="26"/>
      <c r="N4707" s="2">
        <v>1194444</v>
      </c>
      <c r="O4707" s="26"/>
      <c r="P4707" s="26"/>
      <c r="Q4707" s="26"/>
      <c r="R4707" s="26"/>
      <c r="S4707" s="26"/>
      <c r="T4707" s="26"/>
      <c r="U4707" s="26"/>
      <c r="V4707" s="26"/>
    </row>
    <row r="4708" spans="1:22" ht="14.5" x14ac:dyDescent="0.35">
      <c r="A4708" s="15">
        <v>39</v>
      </c>
      <c r="B4708" s="8">
        <v>270</v>
      </c>
      <c r="C4708" s="8">
        <v>1194444.4443000001</v>
      </c>
      <c r="D4708" s="8">
        <v>8166.6666659999992</v>
      </c>
      <c r="E4708" s="2">
        <v>1920</v>
      </c>
      <c r="F4708" s="2">
        <v>21141.576171875</v>
      </c>
      <c r="G4708" s="2">
        <v>597.22979736328102</v>
      </c>
      <c r="H4708" s="1">
        <v>21310.867937640891</v>
      </c>
      <c r="I4708" s="1">
        <v>612.52570277151881</v>
      </c>
      <c r="J4708" s="1">
        <f t="shared" si="449"/>
        <v>0.80075281232391093</v>
      </c>
      <c r="K4708" s="1">
        <f t="shared" si="450"/>
        <v>2.5611423736337189</v>
      </c>
      <c r="L4708" s="26"/>
      <c r="M4708" s="26"/>
      <c r="N4708" s="2">
        <v>0</v>
      </c>
      <c r="O4708" s="26"/>
      <c r="P4708" s="26"/>
      <c r="Q4708" s="26"/>
      <c r="R4708" s="26"/>
      <c r="S4708" s="26"/>
      <c r="T4708" s="26"/>
      <c r="U4708" s="26"/>
      <c r="V4708" s="26"/>
    </row>
    <row r="4709" spans="1:22" ht="14.5" x14ac:dyDescent="0.35">
      <c r="A4709" s="15">
        <v>39</v>
      </c>
      <c r="B4709" s="8">
        <v>270</v>
      </c>
      <c r="C4709" s="8">
        <v>1194444.4443000001</v>
      </c>
      <c r="D4709" s="8">
        <v>8166.6666659999992</v>
      </c>
      <c r="E4709" s="2">
        <v>1950</v>
      </c>
      <c r="F4709" s="2">
        <v>25485.57421875</v>
      </c>
      <c r="G4709" s="2">
        <v>635.74713134765602</v>
      </c>
      <c r="H4709" s="1">
        <v>24175.862536471501</v>
      </c>
      <c r="I4709" s="1">
        <v>614.71603443852928</v>
      </c>
      <c r="J4709" s="1">
        <f t="shared" si="449"/>
        <v>-5.1390314812484421</v>
      </c>
      <c r="K4709" s="1">
        <f t="shared" si="450"/>
        <v>-3.3080915150250148</v>
      </c>
      <c r="L4709" s="26"/>
      <c r="M4709" s="26"/>
      <c r="N4709" s="2">
        <v>2.6312608403169098E-15</v>
      </c>
      <c r="O4709" s="26"/>
      <c r="P4709" s="26"/>
      <c r="Q4709" s="26"/>
      <c r="R4709" s="26"/>
      <c r="S4709" s="26"/>
      <c r="T4709" s="26"/>
      <c r="U4709" s="26"/>
      <c r="V4709" s="26"/>
    </row>
    <row r="4710" spans="1:22" ht="14.5" x14ac:dyDescent="0.35">
      <c r="A4710" s="15">
        <v>39</v>
      </c>
      <c r="B4710" s="8">
        <v>270</v>
      </c>
      <c r="C4710" s="8">
        <v>1194444.4443000001</v>
      </c>
      <c r="D4710" s="8">
        <v>8166.6666659999992</v>
      </c>
      <c r="E4710" s="2">
        <v>1980</v>
      </c>
      <c r="F4710" s="2">
        <v>24782.97265625</v>
      </c>
      <c r="G4710" s="2">
        <v>607.69830322265602</v>
      </c>
      <c r="H4710" s="1">
        <v>24392.336609812111</v>
      </c>
      <c r="I4710" s="1">
        <v>607.04509101767667</v>
      </c>
      <c r="J4710" s="1">
        <f t="shared" si="449"/>
        <v>-1.5762275650147821</v>
      </c>
      <c r="K4710" s="1">
        <f t="shared" si="450"/>
        <v>-0.10748955551057747</v>
      </c>
      <c r="L4710" s="26"/>
      <c r="M4710" s="26"/>
      <c r="N4710" s="2">
        <v>8.4165977681273399E-14</v>
      </c>
      <c r="O4710" s="26"/>
      <c r="P4710" s="26"/>
      <c r="Q4710" s="26"/>
      <c r="R4710" s="26"/>
      <c r="S4710" s="26"/>
      <c r="T4710" s="26"/>
      <c r="U4710" s="26"/>
      <c r="V4710" s="26"/>
    </row>
    <row r="4711" spans="1:22" ht="14.5" x14ac:dyDescent="0.35">
      <c r="A4711" s="15">
        <v>39</v>
      </c>
      <c r="B4711" s="8">
        <v>270</v>
      </c>
      <c r="C4711" s="8">
        <v>1194444.4443000001</v>
      </c>
      <c r="D4711" s="8">
        <v>8166.6666659999992</v>
      </c>
      <c r="E4711" s="2">
        <v>2010</v>
      </c>
      <c r="F4711" s="2">
        <v>22689.611328125</v>
      </c>
      <c r="G4711" s="2">
        <v>603.72113037109398</v>
      </c>
      <c r="H4711" s="1">
        <v>22629.94700060154</v>
      </c>
      <c r="I4711" s="1">
        <v>607.78783131585146</v>
      </c>
      <c r="J4711" s="1">
        <f t="shared" si="449"/>
        <v>-0.26295879052587795</v>
      </c>
      <c r="K4711" s="1">
        <f t="shared" si="450"/>
        <v>0.67360586538651956</v>
      </c>
      <c r="L4711" s="26"/>
      <c r="M4711" s="26"/>
      <c r="N4711" s="2">
        <v>1.6833085760784701E-13</v>
      </c>
      <c r="O4711" s="26"/>
      <c r="P4711" s="26"/>
      <c r="Q4711" s="26"/>
      <c r="R4711" s="26"/>
      <c r="S4711" s="26"/>
      <c r="T4711" s="26"/>
      <c r="U4711" s="26"/>
      <c r="V4711" s="26"/>
    </row>
    <row r="4712" spans="1:22" ht="14.5" x14ac:dyDescent="0.35">
      <c r="A4712" s="15">
        <v>39</v>
      </c>
      <c r="B4712" s="8">
        <v>270</v>
      </c>
      <c r="C4712" s="8">
        <v>1194444.4443000001</v>
      </c>
      <c r="D4712" s="8">
        <v>8166.6666659999992</v>
      </c>
      <c r="E4712" s="2">
        <v>2040</v>
      </c>
      <c r="F4712" s="2">
        <v>20447.595703125</v>
      </c>
      <c r="G4712" s="2">
        <v>628.59814453125</v>
      </c>
      <c r="H4712" s="1">
        <v>20100.414895889091</v>
      </c>
      <c r="I4712" s="1">
        <v>618.87001246774332</v>
      </c>
      <c r="J4712" s="1">
        <f t="shared" si="449"/>
        <v>-1.6979052807800259</v>
      </c>
      <c r="K4712" s="1">
        <f t="shared" si="450"/>
        <v>-1.5475915969750458</v>
      </c>
      <c r="L4712" s="26"/>
      <c r="M4712" s="26"/>
      <c r="N4712" s="2">
        <v>0</v>
      </c>
      <c r="O4712" s="26"/>
      <c r="P4712" s="26"/>
      <c r="Q4712" s="26"/>
      <c r="R4712" s="26"/>
      <c r="S4712" s="26"/>
      <c r="T4712" s="26"/>
      <c r="U4712" s="26"/>
      <c r="V4712" s="26"/>
    </row>
    <row r="4713" spans="1:22" ht="14.5" x14ac:dyDescent="0.35">
      <c r="A4713" s="15">
        <v>39</v>
      </c>
      <c r="B4713" s="8">
        <v>270</v>
      </c>
      <c r="C4713" s="8">
        <v>1194444.4443000001</v>
      </c>
      <c r="D4713" s="8">
        <v>8166.6666659999992</v>
      </c>
      <c r="E4713" s="2">
        <v>2070</v>
      </c>
      <c r="F4713" s="2">
        <v>18645.0703125</v>
      </c>
      <c r="G4713" s="2">
        <v>635.66424560546898</v>
      </c>
      <c r="H4713" s="1">
        <v>18399.154346166059</v>
      </c>
      <c r="I4713" s="1">
        <v>636.03457545751996</v>
      </c>
      <c r="J4713" s="1">
        <f t="shared" si="449"/>
        <v>-1.3189328986819366</v>
      </c>
      <c r="K4713" s="1">
        <f t="shared" si="450"/>
        <v>5.8258719852686949E-2</v>
      </c>
      <c r="L4713" s="26"/>
      <c r="M4713" s="26"/>
      <c r="N4713" s="2">
        <v>0</v>
      </c>
      <c r="O4713" s="26"/>
      <c r="P4713" s="26"/>
      <c r="Q4713" s="26"/>
      <c r="R4713" s="26"/>
      <c r="S4713" s="26"/>
      <c r="T4713" s="26"/>
      <c r="U4713" s="26"/>
      <c r="V4713" s="26"/>
    </row>
    <row r="4714" spans="1:22" ht="14.5" x14ac:dyDescent="0.35">
      <c r="A4714" s="15">
        <v>39</v>
      </c>
      <c r="B4714" s="8">
        <v>270</v>
      </c>
      <c r="C4714" s="8">
        <v>1194444.4443000001</v>
      </c>
      <c r="D4714" s="8">
        <v>8166.6666659999992</v>
      </c>
      <c r="E4714" s="2">
        <v>2100</v>
      </c>
      <c r="F4714" s="2">
        <v>17219.953125</v>
      </c>
      <c r="G4714" s="2">
        <v>636.14312744140602</v>
      </c>
      <c r="H4714" s="1">
        <v>17144.676424254219</v>
      </c>
      <c r="I4714" s="1">
        <v>650.7687023740682</v>
      </c>
      <c r="J4714" s="1">
        <f t="shared" si="449"/>
        <v>-0.437148116486412</v>
      </c>
      <c r="K4714" s="1">
        <f t="shared" si="450"/>
        <v>2.2991013031119021</v>
      </c>
      <c r="L4714" s="26"/>
      <c r="M4714" s="26"/>
      <c r="N4714" s="2">
        <v>8.4165876037319703E-14</v>
      </c>
      <c r="O4714" s="26"/>
      <c r="P4714" s="26"/>
      <c r="Q4714" s="26"/>
      <c r="R4714" s="26"/>
      <c r="S4714" s="26"/>
      <c r="T4714" s="26"/>
      <c r="U4714" s="26"/>
      <c r="V4714" s="26"/>
    </row>
    <row r="4715" spans="1:22" ht="14.5" x14ac:dyDescent="0.35">
      <c r="A4715" s="15">
        <v>39</v>
      </c>
      <c r="B4715" s="8">
        <v>270</v>
      </c>
      <c r="C4715" s="8">
        <v>1194444.4443000001</v>
      </c>
      <c r="D4715" s="8">
        <v>8166.6666659999992</v>
      </c>
      <c r="E4715" s="2">
        <v>2130</v>
      </c>
      <c r="F4715" s="2">
        <v>16414.337890625</v>
      </c>
      <c r="G4715" s="2">
        <v>635.15661621093705</v>
      </c>
      <c r="H4715" s="1">
        <v>16131.20181071291</v>
      </c>
      <c r="I4715" s="1">
        <v>653.66374581310902</v>
      </c>
      <c r="J4715" s="1">
        <f t="shared" si="449"/>
        <v>-1.7249314702715033</v>
      </c>
      <c r="K4715" s="1">
        <f t="shared" si="450"/>
        <v>2.9137899424833682</v>
      </c>
      <c r="L4715" s="26"/>
      <c r="M4715" s="26"/>
      <c r="N4715" s="2">
        <v>5.6811413212676202E-13</v>
      </c>
      <c r="O4715" s="26"/>
      <c r="P4715" s="26"/>
      <c r="Q4715" s="26"/>
      <c r="R4715" s="26"/>
      <c r="S4715" s="26"/>
      <c r="T4715" s="26"/>
      <c r="U4715" s="26"/>
      <c r="V4715" s="26"/>
    </row>
    <row r="4716" spans="1:22" ht="14.5" x14ac:dyDescent="0.35">
      <c r="A4716" s="15">
        <v>39</v>
      </c>
      <c r="B4716" s="8">
        <v>270</v>
      </c>
      <c r="C4716" s="8">
        <v>1194444.4443000001</v>
      </c>
      <c r="D4716" s="8">
        <v>8166.6666659999992</v>
      </c>
      <c r="E4716" s="2">
        <v>2160</v>
      </c>
      <c r="F4716" s="2">
        <v>15973.5439453125</v>
      </c>
      <c r="G4716" s="2">
        <v>645.27215576171898</v>
      </c>
      <c r="H4716" s="1">
        <v>15730.49946107691</v>
      </c>
      <c r="I4716" s="1">
        <v>647.505214057182</v>
      </c>
      <c r="J4716" s="1">
        <f t="shared" si="449"/>
        <v>-1.5215439045191499</v>
      </c>
      <c r="K4716" s="1">
        <f t="shared" si="450"/>
        <v>0.34606456756637594</v>
      </c>
      <c r="L4716" s="26"/>
      <c r="M4716" s="26"/>
      <c r="N4716" s="2">
        <v>2.1042160188214901E-14</v>
      </c>
      <c r="O4716" s="26"/>
      <c r="P4716" s="26"/>
      <c r="Q4716" s="26"/>
      <c r="R4716" s="26"/>
      <c r="S4716" s="26"/>
      <c r="T4716" s="26"/>
      <c r="U4716" s="26"/>
      <c r="V4716" s="26"/>
    </row>
    <row r="4717" spans="1:22" ht="14.5" x14ac:dyDescent="0.35">
      <c r="A4717" s="15">
        <v>39</v>
      </c>
      <c r="B4717" s="8">
        <v>270</v>
      </c>
      <c r="C4717" s="8">
        <v>1194444.4443000001</v>
      </c>
      <c r="D4717" s="8">
        <v>8166.6666659999992</v>
      </c>
      <c r="E4717" s="2">
        <v>2190</v>
      </c>
      <c r="F4717" s="2">
        <v>11803.298828125</v>
      </c>
      <c r="G4717" s="2">
        <v>487.87979125976602</v>
      </c>
      <c r="H4717" s="1">
        <v>11200.83856679657</v>
      </c>
      <c r="I4717" s="1">
        <v>490.00271341935189</v>
      </c>
      <c r="J4717" s="1">
        <f t="shared" si="449"/>
        <v>-5.1041685049342496</v>
      </c>
      <c r="K4717" s="1">
        <f t="shared" si="450"/>
        <v>0.43513221855412804</v>
      </c>
      <c r="L4717" s="26"/>
      <c r="M4717" s="26"/>
      <c r="N4717" s="2">
        <v>1194444</v>
      </c>
      <c r="O4717" s="26"/>
      <c r="P4717" s="26"/>
      <c r="Q4717" s="26"/>
      <c r="R4717" s="26"/>
      <c r="S4717" s="26"/>
      <c r="T4717" s="26"/>
      <c r="U4717" s="26"/>
      <c r="V4717" s="26"/>
    </row>
    <row r="4718" spans="1:22" ht="14.5" x14ac:dyDescent="0.35">
      <c r="A4718" s="15">
        <v>39</v>
      </c>
      <c r="B4718" s="8">
        <v>270</v>
      </c>
      <c r="C4718" s="8">
        <v>1194444.4443000001</v>
      </c>
      <c r="D4718" s="8">
        <v>8166.6666659999992</v>
      </c>
      <c r="E4718" s="2">
        <v>2220</v>
      </c>
      <c r="F4718" s="2">
        <v>11105.1923828125</v>
      </c>
      <c r="G4718" s="2">
        <v>464.44927978515602</v>
      </c>
      <c r="H4718" s="1">
        <v>9860.4136291465366</v>
      </c>
      <c r="I4718" s="1">
        <v>442.32552833025312</v>
      </c>
      <c r="J4718" s="1">
        <f t="shared" si="449"/>
        <v>-11.208979644445483</v>
      </c>
      <c r="K4718" s="1">
        <f t="shared" si="450"/>
        <v>-4.7634375631149348</v>
      </c>
      <c r="L4718" s="26"/>
      <c r="M4718" s="26"/>
      <c r="N4718" s="2">
        <v>1194444</v>
      </c>
      <c r="O4718" s="26"/>
      <c r="P4718" s="26"/>
      <c r="Q4718" s="26"/>
      <c r="R4718" s="26"/>
      <c r="S4718" s="26"/>
      <c r="T4718" s="26"/>
      <c r="U4718" s="26"/>
      <c r="V4718" s="26"/>
    </row>
    <row r="4719" spans="1:22" ht="14.5" x14ac:dyDescent="0.35">
      <c r="A4719" s="15">
        <v>39</v>
      </c>
      <c r="B4719" s="8">
        <v>270</v>
      </c>
      <c r="C4719" s="8">
        <v>1194444.4443000001</v>
      </c>
      <c r="D4719" s="8">
        <v>8166.6666659999992</v>
      </c>
      <c r="E4719" s="2">
        <v>2250</v>
      </c>
      <c r="F4719" s="2">
        <v>10497.59375</v>
      </c>
      <c r="G4719" s="2">
        <v>440.1982421875</v>
      </c>
      <c r="H4719" s="1">
        <v>9713.5436507407467</v>
      </c>
      <c r="I4719" s="1">
        <v>428.25302347601371</v>
      </c>
      <c r="J4719" s="1">
        <f t="shared" si="449"/>
        <v>-7.468855415168389</v>
      </c>
      <c r="K4719" s="1">
        <f t="shared" si="450"/>
        <v>-2.7135998208730445</v>
      </c>
      <c r="L4719" s="26"/>
      <c r="M4719" s="26"/>
      <c r="N4719" s="2">
        <v>1194444</v>
      </c>
      <c r="O4719" s="26"/>
      <c r="P4719" s="26"/>
      <c r="Q4719" s="26"/>
      <c r="R4719" s="26"/>
      <c r="S4719" s="26"/>
      <c r="T4719" s="26"/>
      <c r="U4719" s="26"/>
      <c r="V4719" s="26"/>
    </row>
    <row r="4720" spans="1:22" ht="14.5" x14ac:dyDescent="0.35">
      <c r="A4720" s="15">
        <v>39</v>
      </c>
      <c r="B4720" s="8">
        <v>270</v>
      </c>
      <c r="C4720" s="8">
        <v>1194444.4443000001</v>
      </c>
      <c r="D4720" s="8">
        <v>8166.6666659999992</v>
      </c>
      <c r="E4720" s="2">
        <v>2280</v>
      </c>
      <c r="F4720" s="2">
        <v>10542.5546875</v>
      </c>
      <c r="G4720" s="2">
        <v>421.93856811523398</v>
      </c>
      <c r="H4720" s="1">
        <v>10575.763622450089</v>
      </c>
      <c r="I4720" s="1">
        <v>421.70905240931211</v>
      </c>
      <c r="J4720" s="1">
        <f t="shared" si="449"/>
        <v>0.31499893464592771</v>
      </c>
      <c r="K4720" s="1">
        <f t="shared" si="450"/>
        <v>-5.4395526568499761E-2</v>
      </c>
      <c r="L4720" s="26"/>
      <c r="M4720" s="26"/>
      <c r="N4720" s="2">
        <v>1194444</v>
      </c>
      <c r="O4720" s="26"/>
      <c r="P4720" s="26"/>
      <c r="Q4720" s="26"/>
      <c r="R4720" s="26"/>
      <c r="S4720" s="26"/>
      <c r="T4720" s="26"/>
      <c r="U4720" s="26"/>
      <c r="V4720" s="26"/>
    </row>
    <row r="4721" spans="1:22" ht="14.5" x14ac:dyDescent="0.35">
      <c r="A4721" s="15">
        <v>39</v>
      </c>
      <c r="B4721" s="8">
        <v>270</v>
      </c>
      <c r="C4721" s="8">
        <v>1194444.4443000001</v>
      </c>
      <c r="D4721" s="8">
        <v>8166.6666659999992</v>
      </c>
      <c r="E4721" s="2">
        <v>2310</v>
      </c>
      <c r="F4721" s="2">
        <v>10933.7041015625</v>
      </c>
      <c r="G4721" s="2">
        <v>410.22229003906301</v>
      </c>
      <c r="H4721" s="1">
        <v>11485.717288714481</v>
      </c>
      <c r="I4721" s="1">
        <v>413.5492636609286</v>
      </c>
      <c r="J4721" s="1">
        <f t="shared" si="449"/>
        <v>5.0487298908436191</v>
      </c>
      <c r="K4721" s="1">
        <f t="shared" si="450"/>
        <v>0.8110172710382908</v>
      </c>
      <c r="L4721" s="26"/>
      <c r="M4721" s="26"/>
      <c r="N4721" s="2">
        <v>1194444</v>
      </c>
      <c r="O4721" s="26"/>
      <c r="P4721" s="26"/>
      <c r="Q4721" s="26"/>
      <c r="R4721" s="26"/>
      <c r="S4721" s="26"/>
      <c r="T4721" s="26"/>
      <c r="U4721" s="26"/>
      <c r="V4721" s="26"/>
    </row>
    <row r="4722" spans="1:22" ht="14.5" x14ac:dyDescent="0.35">
      <c r="A4722" s="15">
        <v>39</v>
      </c>
      <c r="B4722" s="8">
        <v>270</v>
      </c>
      <c r="C4722" s="8">
        <v>1194444.4443000001</v>
      </c>
      <c r="D4722" s="8">
        <v>8166.6666659999992</v>
      </c>
      <c r="E4722" s="2">
        <v>2340</v>
      </c>
      <c r="F4722" s="2">
        <v>11864.90234375</v>
      </c>
      <c r="G4722" s="2">
        <v>406.17587280273398</v>
      </c>
      <c r="H4722" s="1">
        <v>12591.77022243039</v>
      </c>
      <c r="I4722" s="1">
        <v>403.74454381707523</v>
      </c>
      <c r="J4722" s="1">
        <f t="shared" si="449"/>
        <v>6.1262019494267301</v>
      </c>
      <c r="K4722" s="1">
        <f t="shared" si="450"/>
        <v>-0.5985902040123311</v>
      </c>
      <c r="L4722" s="26"/>
      <c r="M4722" s="26"/>
      <c r="N4722" s="2">
        <v>1194444</v>
      </c>
      <c r="O4722" s="26"/>
      <c r="P4722" s="26"/>
      <c r="Q4722" s="26"/>
      <c r="R4722" s="26"/>
      <c r="S4722" s="26"/>
      <c r="T4722" s="26"/>
      <c r="U4722" s="26"/>
      <c r="V4722" s="26"/>
    </row>
    <row r="4723" spans="1:22" ht="14.5" x14ac:dyDescent="0.35">
      <c r="A4723" s="15">
        <v>39</v>
      </c>
      <c r="B4723" s="8">
        <v>270</v>
      </c>
      <c r="C4723" s="8">
        <v>1194444.4443000001</v>
      </c>
      <c r="D4723" s="8">
        <v>8166.6666659999992</v>
      </c>
      <c r="E4723" s="2">
        <v>2370</v>
      </c>
      <c r="F4723" s="2">
        <v>12926.9072265625</v>
      </c>
      <c r="G4723" s="2">
        <v>371.43630981445301</v>
      </c>
      <c r="H4723" s="1">
        <v>14083.281768018651</v>
      </c>
      <c r="I4723" s="1">
        <v>392.8774861836531</v>
      </c>
      <c r="J4723" s="1">
        <f t="shared" si="449"/>
        <v>8.9454849577631883</v>
      </c>
      <c r="K4723" s="1">
        <f t="shared" si="450"/>
        <v>5.7725041420723784</v>
      </c>
      <c r="L4723" s="26"/>
      <c r="M4723" s="26"/>
      <c r="N4723" s="2">
        <v>1194444</v>
      </c>
      <c r="O4723" s="26"/>
      <c r="P4723" s="26"/>
      <c r="Q4723" s="26"/>
      <c r="R4723" s="26"/>
      <c r="S4723" s="26"/>
      <c r="T4723" s="26"/>
      <c r="U4723" s="26"/>
      <c r="V4723" s="26"/>
    </row>
    <row r="4724" spans="1:22" ht="14.5" x14ac:dyDescent="0.35">
      <c r="A4724" s="15">
        <v>39</v>
      </c>
      <c r="B4724" s="8">
        <v>270</v>
      </c>
      <c r="C4724" s="8">
        <v>1194444.4443000001</v>
      </c>
      <c r="D4724" s="8">
        <v>8166.6666659999992</v>
      </c>
      <c r="E4724" s="2">
        <v>2400</v>
      </c>
      <c r="F4724" s="2">
        <v>14980.59765625</v>
      </c>
      <c r="G4724" s="2">
        <v>364.25250244140602</v>
      </c>
      <c r="H4724" s="1">
        <v>15547.15591572481</v>
      </c>
      <c r="I4724" s="1">
        <v>381.50333510209612</v>
      </c>
      <c r="J4724" s="1">
        <f t="shared" si="449"/>
        <v>3.7819469721786341</v>
      </c>
      <c r="K4724" s="1">
        <f t="shared" si="450"/>
        <v>4.7359544670431131</v>
      </c>
      <c r="L4724" s="26"/>
      <c r="M4724" s="26"/>
      <c r="N4724" s="2">
        <v>1194444</v>
      </c>
      <c r="O4724" s="26"/>
      <c r="P4724" s="26"/>
      <c r="Q4724" s="26"/>
      <c r="R4724" s="26"/>
      <c r="S4724" s="26"/>
      <c r="T4724" s="26"/>
      <c r="U4724" s="26"/>
      <c r="V4724" s="26"/>
    </row>
    <row r="4725" spans="1:22" ht="14.5" x14ac:dyDescent="0.35">
      <c r="A4725" s="15">
        <v>39</v>
      </c>
      <c r="B4725" s="8">
        <v>270</v>
      </c>
      <c r="C4725" s="8">
        <v>1194444.4443000001</v>
      </c>
      <c r="D4725" s="8">
        <v>8166.6666659999992</v>
      </c>
      <c r="E4725" s="2">
        <v>2430</v>
      </c>
      <c r="F4725" s="2">
        <v>16540.044921875</v>
      </c>
      <c r="G4725" s="2">
        <v>376.53729248046898</v>
      </c>
      <c r="H4725" s="1">
        <v>16486.241645997929</v>
      </c>
      <c r="I4725" s="1">
        <v>369.88715264993169</v>
      </c>
      <c r="J4725" s="1">
        <f t="shared" si="449"/>
        <v>-0.32529099002575274</v>
      </c>
      <c r="K4725" s="1">
        <f t="shared" si="450"/>
        <v>-1.766130463925357</v>
      </c>
      <c r="L4725" s="26"/>
      <c r="M4725" s="26"/>
      <c r="N4725" s="2">
        <v>1194444</v>
      </c>
      <c r="O4725" s="26"/>
      <c r="P4725" s="26"/>
      <c r="Q4725" s="26"/>
      <c r="R4725" s="26"/>
      <c r="S4725" s="26"/>
      <c r="T4725" s="26"/>
      <c r="U4725" s="26"/>
      <c r="V4725" s="26"/>
    </row>
    <row r="4726" spans="1:22" ht="14.5" x14ac:dyDescent="0.35">
      <c r="A4726" s="15">
        <v>39</v>
      </c>
      <c r="B4726" s="8">
        <v>270</v>
      </c>
      <c r="C4726" s="8">
        <v>1194444.4443000001</v>
      </c>
      <c r="D4726" s="8">
        <v>8166.6666659999992</v>
      </c>
      <c r="E4726" s="2">
        <v>2460</v>
      </c>
      <c r="F4726" s="2">
        <v>25573.990234375</v>
      </c>
      <c r="G4726" s="2">
        <v>569.16564941406205</v>
      </c>
      <c r="H4726" s="1">
        <v>24215.373710601889</v>
      </c>
      <c r="I4726" s="1">
        <v>541.79101899232762</v>
      </c>
      <c r="J4726" s="1">
        <f t="shared" si="449"/>
        <v>-5.3124933235758478</v>
      </c>
      <c r="K4726" s="1">
        <f t="shared" si="450"/>
        <v>-4.8096069131922725</v>
      </c>
      <c r="L4726" s="26"/>
      <c r="M4726" s="26"/>
      <c r="N4726" s="2">
        <v>0</v>
      </c>
      <c r="O4726" s="26"/>
      <c r="P4726" s="26"/>
      <c r="Q4726" s="26"/>
      <c r="R4726" s="26"/>
      <c r="S4726" s="26"/>
      <c r="T4726" s="26"/>
      <c r="U4726" s="26"/>
      <c r="V4726" s="26"/>
    </row>
    <row r="4727" spans="1:22" ht="14.5" x14ac:dyDescent="0.35">
      <c r="A4727" s="15">
        <v>39</v>
      </c>
      <c r="B4727" s="8">
        <v>270</v>
      </c>
      <c r="C4727" s="8">
        <v>1194444.4443000001</v>
      </c>
      <c r="D4727" s="8">
        <v>8166.6666659999992</v>
      </c>
      <c r="E4727" s="2">
        <v>2490</v>
      </c>
      <c r="F4727" s="2">
        <v>28461.435546875</v>
      </c>
      <c r="G4727" s="2">
        <v>500.669677734375</v>
      </c>
      <c r="H4727" s="1">
        <v>27135.385019989721</v>
      </c>
      <c r="I4727" s="1">
        <v>533.14814259314335</v>
      </c>
      <c r="J4727" s="1">
        <f t="shared" si="449"/>
        <v>-4.6591132927969143</v>
      </c>
      <c r="K4727" s="1">
        <f t="shared" si="450"/>
        <v>6.4870045667114375</v>
      </c>
      <c r="L4727" s="26"/>
      <c r="M4727" s="26"/>
      <c r="N4727" s="2">
        <v>0</v>
      </c>
      <c r="O4727" s="26"/>
      <c r="P4727" s="26"/>
      <c r="Q4727" s="26"/>
      <c r="R4727" s="26"/>
      <c r="S4727" s="26"/>
      <c r="T4727" s="26"/>
      <c r="U4727" s="26"/>
      <c r="V4727" s="26"/>
    </row>
    <row r="4728" spans="1:22" ht="14.5" x14ac:dyDescent="0.35">
      <c r="A4728" s="15">
        <v>39</v>
      </c>
      <c r="B4728" s="8">
        <v>270</v>
      </c>
      <c r="C4728" s="8">
        <v>1194444.4443000001</v>
      </c>
      <c r="D4728" s="8">
        <v>8166.6666659999992</v>
      </c>
      <c r="E4728" s="2">
        <v>2520</v>
      </c>
      <c r="F4728" s="2">
        <v>28784.0234375</v>
      </c>
      <c r="G4728" s="2">
        <v>468.70617675781199</v>
      </c>
      <c r="H4728" s="1">
        <v>27657.580516620459</v>
      </c>
      <c r="I4728" s="1">
        <v>524.4369169992284</v>
      </c>
      <c r="J4728" s="1">
        <f t="shared" si="449"/>
        <v>-3.9134310855653496</v>
      </c>
      <c r="K4728" s="1">
        <f t="shared" si="450"/>
        <v>11.89033620741324</v>
      </c>
      <c r="L4728" s="26"/>
      <c r="M4728" s="26"/>
      <c r="N4728" s="2">
        <v>3.1562893845846901E-14</v>
      </c>
      <c r="O4728" s="26"/>
      <c r="P4728" s="26"/>
      <c r="Q4728" s="26"/>
      <c r="R4728" s="26"/>
      <c r="S4728" s="26"/>
      <c r="T4728" s="26"/>
      <c r="U4728" s="26"/>
      <c r="V4728" s="26"/>
    </row>
    <row r="4729" spans="1:22" ht="14.5" x14ac:dyDescent="0.35">
      <c r="A4729" s="15">
        <v>39</v>
      </c>
      <c r="B4729" s="8">
        <v>270</v>
      </c>
      <c r="C4729" s="8">
        <v>1194444.4443000001</v>
      </c>
      <c r="D4729" s="8">
        <v>8166.6666659999992</v>
      </c>
      <c r="E4729" s="2">
        <v>2550</v>
      </c>
      <c r="F4729" s="2">
        <v>28029.083984375</v>
      </c>
      <c r="G4729" s="2">
        <v>429.73336791992199</v>
      </c>
      <c r="H4729" s="1">
        <v>26937.8644271718</v>
      </c>
      <c r="I4729" s="1">
        <v>515.69448851206664</v>
      </c>
      <c r="J4729" s="1">
        <f t="shared" si="449"/>
        <v>-3.8931688164033731</v>
      </c>
      <c r="K4729" s="1">
        <f t="shared" si="450"/>
        <v>20.003361853939847</v>
      </c>
      <c r="L4729" s="26"/>
      <c r="M4729" s="26"/>
      <c r="N4729" s="2">
        <v>3.1562856576397203E-14</v>
      </c>
      <c r="O4729" s="26"/>
      <c r="P4729" s="26"/>
      <c r="Q4729" s="26"/>
      <c r="R4729" s="26"/>
      <c r="S4729" s="26"/>
      <c r="T4729" s="26"/>
      <c r="U4729" s="26"/>
      <c r="V4729" s="26"/>
    </row>
    <row r="4730" spans="1:22" ht="14.5" x14ac:dyDescent="0.35">
      <c r="A4730" s="15">
        <v>39</v>
      </c>
      <c r="B4730" s="8">
        <v>270</v>
      </c>
      <c r="C4730" s="8">
        <v>1194444.4443000001</v>
      </c>
      <c r="D4730" s="8">
        <v>8166.6666659999992</v>
      </c>
      <c r="E4730" s="2">
        <v>2580</v>
      </c>
      <c r="F4730" s="2">
        <v>25302.6640625</v>
      </c>
      <c r="G4730" s="2">
        <v>430.52429199218801</v>
      </c>
      <c r="H4730" s="1">
        <v>25386.040782463369</v>
      </c>
      <c r="I4730" s="1">
        <v>506.93766583308002</v>
      </c>
      <c r="J4730" s="1">
        <f t="shared" si="449"/>
        <v>0.32951755497927382</v>
      </c>
      <c r="K4730" s="1">
        <f t="shared" si="450"/>
        <v>17.748911097977846</v>
      </c>
      <c r="L4730" s="26"/>
      <c r="M4730" s="26"/>
      <c r="N4730" s="2">
        <v>2.7353697106859102E-13</v>
      </c>
      <c r="O4730" s="26"/>
      <c r="P4730" s="26"/>
      <c r="Q4730" s="26"/>
      <c r="R4730" s="26"/>
      <c r="S4730" s="26"/>
      <c r="T4730" s="26"/>
      <c r="U4730" s="26"/>
      <c r="V4730" s="26"/>
    </row>
    <row r="4731" spans="1:22" ht="14.5" x14ac:dyDescent="0.35">
      <c r="A4731" s="15">
        <v>39</v>
      </c>
      <c r="B4731" s="8">
        <v>270</v>
      </c>
      <c r="C4731" s="8">
        <v>1194444.4443000001</v>
      </c>
      <c r="D4731" s="8">
        <v>8166.6666659999992</v>
      </c>
      <c r="E4731" s="2">
        <v>2610</v>
      </c>
      <c r="F4731" s="2">
        <v>23322.75</v>
      </c>
      <c r="G4731" s="2">
        <v>437.95236206054699</v>
      </c>
      <c r="H4731" s="1">
        <v>23567.026536154361</v>
      </c>
      <c r="I4731" s="1">
        <v>498.17434255133338</v>
      </c>
      <c r="J4731" s="1">
        <f t="shared" si="449"/>
        <v>1.0473744998096735</v>
      </c>
      <c r="K4731" s="1">
        <f t="shared" si="450"/>
        <v>13.750806185276538</v>
      </c>
      <c r="L4731" s="26"/>
      <c r="M4731" s="26"/>
      <c r="N4731" s="2">
        <v>0</v>
      </c>
      <c r="O4731" s="26"/>
      <c r="P4731" s="26"/>
      <c r="Q4731" s="26"/>
      <c r="R4731" s="26"/>
      <c r="S4731" s="26"/>
      <c r="T4731" s="26"/>
      <c r="U4731" s="26"/>
      <c r="V4731" s="26"/>
    </row>
    <row r="4732" spans="1:22" ht="14.5" x14ac:dyDescent="0.35">
      <c r="A4732" s="15">
        <v>39</v>
      </c>
      <c r="B4732" s="8">
        <v>270</v>
      </c>
      <c r="C4732" s="8">
        <v>1194444.4443000001</v>
      </c>
      <c r="D4732" s="8">
        <v>8166.6666659999992</v>
      </c>
      <c r="E4732" s="2">
        <v>2640</v>
      </c>
      <c r="F4732" s="2">
        <v>21965.064453125</v>
      </c>
      <c r="G4732" s="2">
        <v>473.29235839843801</v>
      </c>
      <c r="H4732" s="1">
        <v>21770.525118150392</v>
      </c>
      <c r="I4732" s="1">
        <v>489.40800113259138</v>
      </c>
      <c r="J4732" s="1">
        <f t="shared" si="449"/>
        <v>-0.88567613989828675</v>
      </c>
      <c r="K4732" s="1">
        <f t="shared" si="450"/>
        <v>3.4050080142190935</v>
      </c>
      <c r="L4732" s="26"/>
      <c r="M4732" s="26"/>
      <c r="N4732" s="2">
        <v>6.3124635726885498E-14</v>
      </c>
      <c r="O4732" s="26"/>
      <c r="P4732" s="26"/>
      <c r="Q4732" s="26"/>
      <c r="R4732" s="26"/>
      <c r="S4732" s="26"/>
      <c r="T4732" s="26"/>
      <c r="U4732" s="26"/>
      <c r="V4732" s="26"/>
    </row>
    <row r="4733" spans="1:22" ht="14.5" x14ac:dyDescent="0.35">
      <c r="A4733" s="15">
        <v>39</v>
      </c>
      <c r="B4733" s="8">
        <v>270</v>
      </c>
      <c r="C4733" s="8">
        <v>1194444.4443000001</v>
      </c>
      <c r="D4733" s="8">
        <v>8166.6666659999992</v>
      </c>
      <c r="E4733" s="2">
        <v>2670</v>
      </c>
      <c r="F4733" s="2">
        <v>20686.041015625</v>
      </c>
      <c r="G4733" s="2">
        <v>493.20623779296898</v>
      </c>
      <c r="H4733" s="1">
        <v>20709.09493104518</v>
      </c>
      <c r="I4733" s="1">
        <v>480.64026672754369</v>
      </c>
      <c r="J4733" s="1">
        <f t="shared" si="449"/>
        <v>0.11144672585134169</v>
      </c>
      <c r="K4733" s="1">
        <f t="shared" si="450"/>
        <v>-2.5478126800780752</v>
      </c>
      <c r="L4733" s="26"/>
      <c r="M4733" s="26"/>
      <c r="N4733" s="2">
        <v>2.6301630686766099E-13</v>
      </c>
      <c r="O4733" s="26"/>
      <c r="P4733" s="26"/>
      <c r="Q4733" s="26"/>
      <c r="R4733" s="26"/>
      <c r="S4733" s="26"/>
      <c r="T4733" s="26"/>
      <c r="U4733" s="26"/>
      <c r="V4733" s="26"/>
    </row>
    <row r="4734" spans="1:22" ht="14.5" x14ac:dyDescent="0.35">
      <c r="A4734" s="15">
        <v>39</v>
      </c>
      <c r="B4734" s="8">
        <v>270</v>
      </c>
      <c r="C4734" s="8">
        <v>1194444.4443000001</v>
      </c>
      <c r="D4734" s="8">
        <v>8166.6666659999992</v>
      </c>
      <c r="E4734" s="2">
        <v>2700</v>
      </c>
      <c r="F4734" s="2">
        <v>19352.955078125</v>
      </c>
      <c r="G4734" s="2">
        <v>495.71545410156301</v>
      </c>
      <c r="H4734" s="1">
        <v>19454.70984553872</v>
      </c>
      <c r="I4734" s="1">
        <v>471.87192869509693</v>
      </c>
      <c r="J4734" s="1">
        <f t="shared" si="449"/>
        <v>0.52578413478950137</v>
      </c>
      <c r="K4734" s="1">
        <f t="shared" si="450"/>
        <v>-4.8099217422382363</v>
      </c>
      <c r="L4734" s="26"/>
      <c r="M4734" s="26"/>
      <c r="N4734" s="2">
        <v>1.7885137273097901E-13</v>
      </c>
      <c r="O4734" s="26"/>
      <c r="P4734" s="26"/>
      <c r="Q4734" s="26"/>
      <c r="R4734" s="26"/>
      <c r="S4734" s="26"/>
      <c r="T4734" s="26"/>
      <c r="U4734" s="26"/>
      <c r="V4734" s="26"/>
    </row>
    <row r="4735" spans="1:22" ht="14.5" x14ac:dyDescent="0.35">
      <c r="A4735" s="15">
        <v>39</v>
      </c>
      <c r="B4735" s="8">
        <v>270</v>
      </c>
      <c r="C4735" s="8">
        <v>1194444.4443000001</v>
      </c>
      <c r="D4735" s="8">
        <v>8166.6666659999992</v>
      </c>
      <c r="E4735" s="2">
        <v>2730</v>
      </c>
      <c r="F4735" s="2">
        <v>14592.125</v>
      </c>
      <c r="G4735" s="2">
        <v>372.13912963867199</v>
      </c>
      <c r="H4735" s="1">
        <v>14489.35377534192</v>
      </c>
      <c r="I4735" s="1">
        <v>369.25485294935692</v>
      </c>
      <c r="J4735" s="1">
        <f t="shared" si="449"/>
        <v>-0.70429238139119221</v>
      </c>
      <c r="K4735" s="1">
        <f t="shared" si="450"/>
        <v>-0.77505332269561578</v>
      </c>
      <c r="L4735" s="26"/>
      <c r="M4735" s="26"/>
      <c r="N4735" s="2">
        <v>1194444</v>
      </c>
      <c r="O4735" s="26"/>
      <c r="P4735" s="26"/>
      <c r="Q4735" s="26"/>
      <c r="R4735" s="26"/>
      <c r="S4735" s="26"/>
      <c r="T4735" s="26"/>
      <c r="U4735" s="26"/>
      <c r="V4735" s="26"/>
    </row>
    <row r="4736" spans="1:22" ht="14.5" x14ac:dyDescent="0.35">
      <c r="A4736" s="15">
        <v>39</v>
      </c>
      <c r="B4736" s="8">
        <v>270</v>
      </c>
      <c r="C4736" s="8">
        <v>1194444.4443000001</v>
      </c>
      <c r="D4736" s="8">
        <v>8166.6666659999992</v>
      </c>
      <c r="E4736" s="2">
        <v>2760</v>
      </c>
      <c r="F4736" s="2">
        <v>13086.5224609375</v>
      </c>
      <c r="G4736" s="2">
        <v>336.30383300781199</v>
      </c>
      <c r="H4736" s="1">
        <v>13127.410287288491</v>
      </c>
      <c r="I4736" s="1">
        <v>330.38902595311112</v>
      </c>
      <c r="J4736" s="1">
        <f t="shared" si="449"/>
        <v>0.31244225861406855</v>
      </c>
      <c r="K4736" s="1">
        <f t="shared" si="450"/>
        <v>-1.758768849525268</v>
      </c>
      <c r="L4736" s="26"/>
      <c r="M4736" s="26"/>
      <c r="N4736" s="2">
        <v>1194444</v>
      </c>
      <c r="O4736" s="26"/>
      <c r="P4736" s="26"/>
      <c r="Q4736" s="26"/>
      <c r="R4736" s="26"/>
      <c r="S4736" s="26"/>
      <c r="T4736" s="26"/>
      <c r="U4736" s="26"/>
      <c r="V4736" s="26"/>
    </row>
    <row r="4737" spans="1:22" ht="14.5" x14ac:dyDescent="0.35">
      <c r="A4737" s="15">
        <v>39</v>
      </c>
      <c r="B4737" s="8">
        <v>270</v>
      </c>
      <c r="C4737" s="8">
        <v>1194444.4443000001</v>
      </c>
      <c r="D4737" s="8">
        <v>8166.6666659999992</v>
      </c>
      <c r="E4737" s="2">
        <v>2790</v>
      </c>
      <c r="F4737" s="2">
        <v>12805.33984375</v>
      </c>
      <c r="G4737" s="2">
        <v>315.640625</v>
      </c>
      <c r="H4737" s="1">
        <v>13242.779944984261</v>
      </c>
      <c r="I4737" s="1">
        <v>303.12610160624922</v>
      </c>
      <c r="J4737" s="1">
        <f t="shared" si="449"/>
        <v>3.4160756885164996</v>
      </c>
      <c r="K4737" s="1">
        <f t="shared" si="450"/>
        <v>-3.9648012336025431</v>
      </c>
      <c r="L4737" s="26"/>
      <c r="M4737" s="26"/>
      <c r="N4737" s="2">
        <v>1194444</v>
      </c>
      <c r="O4737" s="26"/>
      <c r="P4737" s="26"/>
      <c r="Q4737" s="26"/>
      <c r="R4737" s="26"/>
      <c r="S4737" s="26"/>
      <c r="T4737" s="26"/>
      <c r="U4737" s="26"/>
      <c r="V4737" s="26"/>
    </row>
    <row r="4738" spans="1:22" ht="14.5" x14ac:dyDescent="0.35">
      <c r="A4738" s="15">
        <v>39</v>
      </c>
      <c r="B4738" s="8">
        <v>270</v>
      </c>
      <c r="C4738" s="8">
        <v>1194444.4443000001</v>
      </c>
      <c r="D4738" s="8">
        <v>8166.6666659999992</v>
      </c>
      <c r="E4738" s="2">
        <v>2820</v>
      </c>
      <c r="F4738" s="2">
        <v>12849.1611328125</v>
      </c>
      <c r="G4738" s="2">
        <v>299.58416748046898</v>
      </c>
      <c r="H4738" s="1">
        <v>13517.415097932369</v>
      </c>
      <c r="I4738" s="1">
        <v>290.29802106816578</v>
      </c>
      <c r="J4738" s="1">
        <f t="shared" si="449"/>
        <v>5.200759475366608</v>
      </c>
      <c r="K4738" s="1">
        <f t="shared" si="450"/>
        <v>-3.0996786280131428</v>
      </c>
      <c r="L4738" s="26"/>
      <c r="M4738" s="26"/>
      <c r="N4738" s="2">
        <v>1194444</v>
      </c>
      <c r="O4738" s="26"/>
      <c r="P4738" s="26"/>
      <c r="Q4738" s="26"/>
      <c r="R4738" s="26"/>
      <c r="S4738" s="26"/>
      <c r="T4738" s="26"/>
      <c r="U4738" s="26"/>
      <c r="V4738" s="26"/>
    </row>
    <row r="4739" spans="1:22" ht="14.5" x14ac:dyDescent="0.35">
      <c r="A4739" s="15">
        <v>39</v>
      </c>
      <c r="B4739" s="8">
        <v>270</v>
      </c>
      <c r="C4739" s="8">
        <v>1194444.4443000001</v>
      </c>
      <c r="D4739" s="8">
        <v>8166.6666659999992</v>
      </c>
      <c r="E4739" s="2">
        <v>2850</v>
      </c>
      <c r="F4739" s="2">
        <v>13312.732421875</v>
      </c>
      <c r="G4739" s="2">
        <v>291.96429443359398</v>
      </c>
      <c r="H4739" s="1">
        <v>13809.220344055801</v>
      </c>
      <c r="I4739" s="1">
        <v>283.37065373727143</v>
      </c>
      <c r="J4739" s="1">
        <f t="shared" si="449"/>
        <v>3.72942162771175</v>
      </c>
      <c r="K4739" s="1">
        <f t="shared" si="450"/>
        <v>-2.9433875512052174</v>
      </c>
      <c r="L4739" s="26"/>
      <c r="M4739" s="26"/>
      <c r="N4739" s="2">
        <v>1194444</v>
      </c>
      <c r="O4739" s="26"/>
      <c r="P4739" s="26"/>
      <c r="Q4739" s="26"/>
      <c r="R4739" s="26"/>
      <c r="S4739" s="26"/>
      <c r="T4739" s="26"/>
      <c r="U4739" s="26"/>
      <c r="V4739" s="26"/>
    </row>
    <row r="4740" spans="1:22" ht="14.5" x14ac:dyDescent="0.35">
      <c r="A4740" s="15">
        <v>39</v>
      </c>
      <c r="B4740" s="8">
        <v>270</v>
      </c>
      <c r="C4740" s="8">
        <v>1194444.4443000001</v>
      </c>
      <c r="D4740" s="8">
        <v>8166.6666659999992</v>
      </c>
      <c r="E4740" s="2">
        <v>2880</v>
      </c>
      <c r="F4740" s="2">
        <v>14935.763671875</v>
      </c>
      <c r="G4740" s="2">
        <v>285.40365600585898</v>
      </c>
      <c r="H4740" s="1">
        <v>14628.499764819961</v>
      </c>
      <c r="I4740" s="1">
        <v>278.8554047096859</v>
      </c>
      <c r="J4740" s="1">
        <f t="shared" si="449"/>
        <v>-2.057235999479806</v>
      </c>
      <c r="K4740" s="1">
        <f t="shared" si="450"/>
        <v>-2.294382415353029</v>
      </c>
      <c r="L4740" s="26"/>
      <c r="M4740" s="26"/>
      <c r="N4740" s="2">
        <v>1194444</v>
      </c>
      <c r="O4740" s="26"/>
      <c r="P4740" s="26"/>
      <c r="Q4740" s="26"/>
      <c r="R4740" s="26"/>
      <c r="S4740" s="26"/>
      <c r="T4740" s="26"/>
      <c r="U4740" s="26"/>
      <c r="V4740" s="26"/>
    </row>
    <row r="4741" spans="1:22" ht="14.5" x14ac:dyDescent="0.35">
      <c r="A4741" s="15">
        <v>39</v>
      </c>
      <c r="B4741" s="8">
        <v>270</v>
      </c>
      <c r="C4741" s="8">
        <v>1194444.4443000001</v>
      </c>
      <c r="D4741" s="8">
        <v>8166.6666659999992</v>
      </c>
      <c r="E4741" s="2">
        <v>2910</v>
      </c>
      <c r="F4741" s="2">
        <v>16443.466796875</v>
      </c>
      <c r="G4741" s="2">
        <v>281.43255615234398</v>
      </c>
      <c r="H4741" s="1">
        <v>15869.570253066589</v>
      </c>
      <c r="I4741" s="1">
        <v>275.32618103855759</v>
      </c>
      <c r="J4741" s="1">
        <f t="shared" si="449"/>
        <v>-3.4901189079998431</v>
      </c>
      <c r="K4741" s="1">
        <f t="shared" si="450"/>
        <v>-2.1697472379424738</v>
      </c>
      <c r="L4741" s="26"/>
      <c r="M4741" s="26"/>
      <c r="N4741" s="2">
        <v>1194444</v>
      </c>
      <c r="O4741" s="26"/>
      <c r="P4741" s="26"/>
      <c r="Q4741" s="26"/>
      <c r="R4741" s="26"/>
      <c r="S4741" s="26"/>
      <c r="T4741" s="26"/>
      <c r="U4741" s="26"/>
      <c r="V4741" s="26"/>
    </row>
    <row r="4742" spans="1:22" ht="14.5" x14ac:dyDescent="0.35">
      <c r="A4742" s="15">
        <v>39</v>
      </c>
      <c r="B4742" s="8">
        <v>270</v>
      </c>
      <c r="C4742" s="8">
        <v>1194444.4443000001</v>
      </c>
      <c r="D4742" s="8">
        <v>8166.6666659999992</v>
      </c>
      <c r="E4742" s="2">
        <v>2940</v>
      </c>
      <c r="F4742" s="2">
        <v>16910.716796875</v>
      </c>
      <c r="G4742" s="2">
        <v>266.51745605468801</v>
      </c>
      <c r="H4742" s="1">
        <v>17785.806496547379</v>
      </c>
      <c r="I4742" s="1">
        <v>272.20001795497041</v>
      </c>
      <c r="J4742" s="1">
        <f t="shared" si="449"/>
        <v>5.1747640870793248</v>
      </c>
      <c r="K4742" s="1">
        <f t="shared" si="450"/>
        <v>2.1321537374709001</v>
      </c>
      <c r="L4742" s="26"/>
      <c r="M4742" s="26"/>
      <c r="N4742" s="2">
        <v>1194444</v>
      </c>
      <c r="O4742" s="26"/>
      <c r="P4742" s="26"/>
      <c r="Q4742" s="26"/>
      <c r="R4742" s="26"/>
      <c r="S4742" s="26"/>
      <c r="T4742" s="26"/>
      <c r="U4742" s="26"/>
      <c r="V4742" s="26"/>
    </row>
    <row r="4743" spans="1:22" ht="14.5" x14ac:dyDescent="0.35">
      <c r="A4743" s="15">
        <v>39</v>
      </c>
      <c r="B4743" s="8">
        <v>270</v>
      </c>
      <c r="C4743" s="8">
        <v>1194444.4443000001</v>
      </c>
      <c r="D4743" s="8">
        <v>8166.6666659999992</v>
      </c>
      <c r="E4743" s="2">
        <v>2970</v>
      </c>
      <c r="F4743" s="2">
        <v>19528.080078125</v>
      </c>
      <c r="G4743" s="2">
        <v>271.78915405273398</v>
      </c>
      <c r="H4743" s="1">
        <v>19923.065797232481</v>
      </c>
      <c r="I4743" s="1">
        <v>269.4882218644384</v>
      </c>
      <c r="J4743" s="1">
        <f t="shared" si="449"/>
        <v>2.0226551587625683</v>
      </c>
      <c r="K4743" s="1">
        <f t="shared" si="450"/>
        <v>-0.84658719966770146</v>
      </c>
      <c r="L4743" s="26"/>
      <c r="M4743" s="26"/>
      <c r="N4743" s="2">
        <v>1194444</v>
      </c>
      <c r="O4743" s="26"/>
      <c r="P4743" s="26"/>
      <c r="Q4743" s="26"/>
      <c r="R4743" s="26"/>
      <c r="S4743" s="26"/>
      <c r="T4743" s="26"/>
      <c r="U4743" s="26"/>
      <c r="V4743" s="26"/>
    </row>
    <row r="4744" spans="1:22" ht="14.5" x14ac:dyDescent="0.35">
      <c r="A4744" s="15">
        <v>39</v>
      </c>
      <c r="B4744" s="8">
        <v>270</v>
      </c>
      <c r="C4744" s="8">
        <v>1194444.4443000001</v>
      </c>
      <c r="D4744" s="8">
        <v>8166.6666659999992</v>
      </c>
      <c r="E4744" s="2">
        <v>3000</v>
      </c>
      <c r="F4744" s="2">
        <v>28898.478515625</v>
      </c>
      <c r="G4744" s="2">
        <v>381.5087890625</v>
      </c>
      <c r="H4744" s="1">
        <v>29371.160457337621</v>
      </c>
      <c r="I4744" s="1">
        <v>372.42770429062199</v>
      </c>
      <c r="J4744" s="1">
        <f t="shared" si="449"/>
        <v>1.6356637649869636</v>
      </c>
      <c r="K4744" s="1">
        <f t="shared" si="450"/>
        <v>-2.3803081428853576</v>
      </c>
      <c r="L4744" s="26"/>
      <c r="M4744" s="26"/>
      <c r="N4744" s="2">
        <v>0</v>
      </c>
      <c r="O4744" s="26"/>
      <c r="P4744" s="26"/>
      <c r="Q4744" s="26"/>
      <c r="R4744" s="26"/>
      <c r="S4744" s="26"/>
      <c r="T4744" s="26"/>
      <c r="U4744" s="26"/>
      <c r="V4744" s="26"/>
    </row>
    <row r="4745" spans="1:22" ht="14.5" x14ac:dyDescent="0.35">
      <c r="A4745" s="15">
        <v>39</v>
      </c>
      <c r="B4745" s="8">
        <v>270</v>
      </c>
      <c r="C4745" s="8">
        <v>1194444.4443000001</v>
      </c>
      <c r="D4745" s="8">
        <v>8166.6666659999992</v>
      </c>
      <c r="E4745" s="2">
        <v>3030</v>
      </c>
      <c r="F4745" s="2">
        <v>32110.548828125</v>
      </c>
      <c r="G4745" s="2">
        <v>386.05487060546898</v>
      </c>
      <c r="H4745" s="1">
        <v>32428.46195645992</v>
      </c>
      <c r="I4745" s="1">
        <v>378.70726334007202</v>
      </c>
      <c r="J4745" s="1">
        <f t="shared" si="449"/>
        <v>0.99005822054485049</v>
      </c>
      <c r="K4745" s="1">
        <f t="shared" si="450"/>
        <v>-1.9032546471628096</v>
      </c>
      <c r="L4745" s="26"/>
      <c r="M4745" s="26"/>
      <c r="N4745" s="2">
        <v>5.26139216219866E-15</v>
      </c>
      <c r="O4745" s="26"/>
      <c r="P4745" s="26"/>
      <c r="Q4745" s="26"/>
      <c r="R4745" s="26"/>
      <c r="S4745" s="26"/>
      <c r="T4745" s="26"/>
      <c r="U4745" s="26"/>
      <c r="V4745" s="26"/>
    </row>
    <row r="4746" spans="1:22" ht="14.5" x14ac:dyDescent="0.35">
      <c r="A4746" s="15">
        <v>39</v>
      </c>
      <c r="B4746" s="8">
        <v>270</v>
      </c>
      <c r="C4746" s="8">
        <v>1194444.4443000001</v>
      </c>
      <c r="D4746" s="8">
        <v>8166.6666659999992</v>
      </c>
      <c r="E4746" s="2">
        <v>3060</v>
      </c>
      <c r="F4746" s="2">
        <v>32579.708984375</v>
      </c>
      <c r="G4746" s="2">
        <v>361.98986816406301</v>
      </c>
      <c r="H4746" s="1">
        <v>31835.177910772309</v>
      </c>
      <c r="I4746" s="1">
        <v>370.64087432348259</v>
      </c>
      <c r="J4746" s="1">
        <f t="shared" ref="J4746:J4809" si="451">(H4746-F4746)/F4746*100</f>
        <v>-2.2852600493140169</v>
      </c>
      <c r="K4746" s="1">
        <f t="shared" ref="K4746:K4809" si="452">(I4746-G4746)/G4746*100</f>
        <v>2.3898475952643858</v>
      </c>
      <c r="L4746" s="26"/>
      <c r="M4746" s="26"/>
      <c r="N4746" s="2">
        <v>1.05207190886653E-13</v>
      </c>
      <c r="O4746" s="26"/>
      <c r="P4746" s="26"/>
      <c r="Q4746" s="26"/>
      <c r="R4746" s="26"/>
      <c r="S4746" s="26"/>
      <c r="T4746" s="26"/>
      <c r="U4746" s="26"/>
      <c r="V4746" s="26"/>
    </row>
    <row r="4747" spans="1:22" ht="14.5" x14ac:dyDescent="0.35">
      <c r="A4747" s="15">
        <v>39</v>
      </c>
      <c r="B4747" s="8">
        <v>270</v>
      </c>
      <c r="C4747" s="8">
        <v>1194444.4443000001</v>
      </c>
      <c r="D4747" s="8">
        <v>8166.6666659999992</v>
      </c>
      <c r="E4747" s="2">
        <v>3090</v>
      </c>
      <c r="F4747" s="2">
        <v>31599.421875</v>
      </c>
      <c r="G4747" s="2">
        <v>353.42819213867199</v>
      </c>
      <c r="H4747" s="1">
        <v>31069.37968642035</v>
      </c>
      <c r="I4747" s="1">
        <v>358.45688743669518</v>
      </c>
      <c r="J4747" s="1">
        <f t="shared" si="451"/>
        <v>-1.6773793858519748</v>
      </c>
      <c r="K4747" s="1">
        <f t="shared" si="452"/>
        <v>1.4228336646246156</v>
      </c>
      <c r="L4747" s="26"/>
      <c r="M4747" s="26"/>
      <c r="N4747" s="2">
        <v>4.2083463179087099E-14</v>
      </c>
      <c r="O4747" s="26"/>
      <c r="P4747" s="26"/>
      <c r="Q4747" s="26"/>
      <c r="R4747" s="26"/>
      <c r="S4747" s="26"/>
      <c r="T4747" s="26"/>
      <c r="U4747" s="26"/>
      <c r="V4747" s="26"/>
    </row>
    <row r="4748" spans="1:22" ht="14.5" x14ac:dyDescent="0.35">
      <c r="A4748" s="15">
        <v>39</v>
      </c>
      <c r="B4748" s="8">
        <v>270</v>
      </c>
      <c r="C4748" s="8">
        <v>1194444.4443000001</v>
      </c>
      <c r="D4748" s="8">
        <v>8166.6666659999992</v>
      </c>
      <c r="E4748" s="2">
        <v>3120</v>
      </c>
      <c r="F4748" s="2">
        <v>29655.5078125</v>
      </c>
      <c r="G4748" s="2">
        <v>341.15811157226602</v>
      </c>
      <c r="H4748" s="1">
        <v>29689.79913807254</v>
      </c>
      <c r="I4748" s="1">
        <v>344.80757182211352</v>
      </c>
      <c r="J4748" s="1">
        <f t="shared" si="451"/>
        <v>0.11563223192585413</v>
      </c>
      <c r="K4748" s="1">
        <f t="shared" si="452"/>
        <v>1.0697269465552321</v>
      </c>
      <c r="L4748" s="26"/>
      <c r="M4748" s="26"/>
      <c r="N4748" s="2">
        <v>0</v>
      </c>
      <c r="O4748" s="26"/>
      <c r="P4748" s="26"/>
      <c r="Q4748" s="26"/>
      <c r="R4748" s="26"/>
      <c r="S4748" s="26"/>
      <c r="T4748" s="26"/>
      <c r="U4748" s="26"/>
      <c r="V4748" s="26"/>
    </row>
    <row r="4749" spans="1:22" ht="14.5" x14ac:dyDescent="0.35">
      <c r="A4749" s="15">
        <v>39</v>
      </c>
      <c r="B4749" s="8">
        <v>270</v>
      </c>
      <c r="C4749" s="8">
        <v>1194444.4443000001</v>
      </c>
      <c r="D4749" s="8">
        <v>8166.6666659999992</v>
      </c>
      <c r="E4749" s="2">
        <v>3150</v>
      </c>
      <c r="F4749" s="2">
        <v>28282.927734375</v>
      </c>
      <c r="G4749" s="2">
        <v>346.84646606445301</v>
      </c>
      <c r="H4749" s="1">
        <v>27913.83498966707</v>
      </c>
      <c r="I4749" s="1">
        <v>335.58451662662429</v>
      </c>
      <c r="J4749" s="1">
        <f t="shared" si="451"/>
        <v>-1.3050019014097181</v>
      </c>
      <c r="K4749" s="1">
        <f t="shared" si="452"/>
        <v>-3.2469552207390686</v>
      </c>
      <c r="L4749" s="26"/>
      <c r="M4749" s="26"/>
      <c r="N4749" s="2">
        <v>1.26248336329397E-13</v>
      </c>
      <c r="O4749" s="26"/>
      <c r="P4749" s="26"/>
      <c r="Q4749" s="26"/>
      <c r="R4749" s="26"/>
      <c r="S4749" s="26"/>
      <c r="T4749" s="26"/>
      <c r="U4749" s="26"/>
      <c r="V4749" s="26"/>
    </row>
    <row r="4750" spans="1:22" ht="14.5" x14ac:dyDescent="0.35">
      <c r="A4750" s="15">
        <v>39</v>
      </c>
      <c r="B4750" s="8">
        <v>270</v>
      </c>
      <c r="C4750" s="8">
        <v>1194444.4443000001</v>
      </c>
      <c r="D4750" s="8">
        <v>8166.6666659999992</v>
      </c>
      <c r="E4750" s="2">
        <v>3180</v>
      </c>
      <c r="F4750" s="2">
        <v>25957.673828125</v>
      </c>
      <c r="G4750" s="2">
        <v>350.11962890625</v>
      </c>
      <c r="H4750" s="1">
        <v>25384.694654585332</v>
      </c>
      <c r="I4750" s="1">
        <v>338.23776085944201</v>
      </c>
      <c r="J4750" s="1">
        <f t="shared" si="451"/>
        <v>-2.2073594781010328</v>
      </c>
      <c r="K4750" s="1">
        <f t="shared" si="452"/>
        <v>-3.3936594997333183</v>
      </c>
      <c r="L4750" s="26"/>
      <c r="M4750" s="26"/>
      <c r="N4750" s="2">
        <v>0</v>
      </c>
      <c r="O4750" s="26"/>
      <c r="P4750" s="26"/>
      <c r="Q4750" s="26"/>
      <c r="R4750" s="26"/>
      <c r="S4750" s="26"/>
      <c r="T4750" s="26"/>
      <c r="U4750" s="26"/>
      <c r="V4750" s="26"/>
    </row>
    <row r="4751" spans="1:22" ht="14.5" x14ac:dyDescent="0.35">
      <c r="A4751" s="15">
        <v>39</v>
      </c>
      <c r="B4751" s="8">
        <v>270</v>
      </c>
      <c r="C4751" s="8">
        <v>1194444.4443000001</v>
      </c>
      <c r="D4751" s="8">
        <v>8166.6666659999992</v>
      </c>
      <c r="E4751" s="2">
        <v>3210</v>
      </c>
      <c r="F4751" s="2">
        <v>23444.19921875</v>
      </c>
      <c r="G4751" s="2">
        <v>347.10177612304699</v>
      </c>
      <c r="H4751" s="1">
        <v>23209.194181795461</v>
      </c>
      <c r="I4751" s="1">
        <v>342.24111063613799</v>
      </c>
      <c r="J4751" s="1">
        <f t="shared" si="451"/>
        <v>-1.0024016378712075</v>
      </c>
      <c r="K4751" s="1">
        <f t="shared" si="452"/>
        <v>-1.4003574228862206</v>
      </c>
      <c r="L4751" s="26"/>
      <c r="M4751" s="26"/>
      <c r="N4751" s="2">
        <v>0</v>
      </c>
      <c r="O4751" s="26"/>
      <c r="P4751" s="26"/>
      <c r="Q4751" s="26"/>
      <c r="R4751" s="26"/>
      <c r="S4751" s="26"/>
      <c r="T4751" s="26"/>
      <c r="U4751" s="26"/>
      <c r="V4751" s="26"/>
    </row>
    <row r="4752" spans="1:22" ht="14.5" x14ac:dyDescent="0.35">
      <c r="A4752" s="15">
        <v>39</v>
      </c>
      <c r="B4752" s="8">
        <v>270</v>
      </c>
      <c r="C4752" s="8">
        <v>1194444.4443000001</v>
      </c>
      <c r="D4752" s="8">
        <v>8166.6666659999992</v>
      </c>
      <c r="E4752" s="2">
        <v>3240</v>
      </c>
      <c r="F4752" s="2">
        <v>21465.759765625</v>
      </c>
      <c r="G4752" s="2">
        <v>355.51751708984398</v>
      </c>
      <c r="H4752" s="1">
        <v>21589.90075111192</v>
      </c>
      <c r="I4752" s="1">
        <v>343.61907590612952</v>
      </c>
      <c r="J4752" s="1">
        <f t="shared" si="451"/>
        <v>0.57832094853552607</v>
      </c>
      <c r="K4752" s="1">
        <f t="shared" si="452"/>
        <v>-3.3467946336685177</v>
      </c>
      <c r="L4752" s="26"/>
      <c r="M4752" s="26"/>
      <c r="N4752" s="2">
        <v>3.8926368096763001E-13</v>
      </c>
      <c r="O4752" s="26"/>
      <c r="P4752" s="26"/>
      <c r="Q4752" s="26"/>
      <c r="R4752" s="26"/>
      <c r="S4752" s="26"/>
      <c r="T4752" s="26"/>
      <c r="U4752" s="26"/>
      <c r="V4752" s="26"/>
    </row>
    <row r="4753" spans="1:22" ht="14.5" x14ac:dyDescent="0.35">
      <c r="A4753" s="15">
        <v>39</v>
      </c>
      <c r="B4753" s="8">
        <v>270</v>
      </c>
      <c r="C4753" s="8">
        <v>1194444.4443000001</v>
      </c>
      <c r="D4753" s="8">
        <v>8166.6666659999992</v>
      </c>
      <c r="E4753" s="2">
        <v>3270</v>
      </c>
      <c r="F4753" s="2">
        <v>16298.2626953125</v>
      </c>
      <c r="G4753" s="2">
        <v>263.99664306640602</v>
      </c>
      <c r="H4753" s="1">
        <v>16583.521201741049</v>
      </c>
      <c r="I4753" s="1">
        <v>269.9683610275589</v>
      </c>
      <c r="J4753" s="1">
        <f t="shared" si="451"/>
        <v>1.7502387325649806</v>
      </c>
      <c r="K4753" s="1">
        <f t="shared" si="452"/>
        <v>2.2620431425905458</v>
      </c>
      <c r="L4753" s="26"/>
      <c r="M4753" s="26"/>
      <c r="N4753" s="2">
        <v>1194444</v>
      </c>
      <c r="O4753" s="26"/>
      <c r="P4753" s="26"/>
      <c r="Q4753" s="26"/>
      <c r="R4753" s="26"/>
      <c r="S4753" s="26"/>
      <c r="T4753" s="26"/>
      <c r="U4753" s="26"/>
      <c r="V4753" s="26"/>
    </row>
    <row r="4754" spans="1:22" ht="14.5" x14ac:dyDescent="0.35">
      <c r="A4754" s="15">
        <v>39</v>
      </c>
      <c r="B4754" s="8">
        <v>270</v>
      </c>
      <c r="C4754" s="8">
        <v>1194444.4443000001</v>
      </c>
      <c r="D4754" s="8">
        <v>8166.6666659999992</v>
      </c>
      <c r="E4754" s="2">
        <v>3300</v>
      </c>
      <c r="F4754" s="2">
        <v>14534.0771484375</v>
      </c>
      <c r="G4754" s="2">
        <v>235.65403747558599</v>
      </c>
      <c r="H4754" s="1">
        <v>15113.24134206356</v>
      </c>
      <c r="I4754" s="1">
        <v>245.0670360139876</v>
      </c>
      <c r="J4754" s="1">
        <f t="shared" si="451"/>
        <v>3.9848707813438562</v>
      </c>
      <c r="K4754" s="1">
        <f t="shared" si="452"/>
        <v>3.9944142859749667</v>
      </c>
      <c r="L4754" s="26"/>
      <c r="M4754" s="26"/>
      <c r="N4754" s="2">
        <v>1194444</v>
      </c>
      <c r="O4754" s="26"/>
      <c r="P4754" s="26"/>
      <c r="Q4754" s="26"/>
      <c r="R4754" s="26"/>
      <c r="S4754" s="26"/>
      <c r="T4754" s="26"/>
      <c r="U4754" s="26"/>
      <c r="V4754" s="26"/>
    </row>
    <row r="4755" spans="1:22" ht="14.5" x14ac:dyDescent="0.35">
      <c r="A4755" s="15">
        <v>39</v>
      </c>
      <c r="B4755" s="8">
        <v>270</v>
      </c>
      <c r="C4755" s="8">
        <v>1194444.4443000001</v>
      </c>
      <c r="D4755" s="8">
        <v>8166.6666659999992</v>
      </c>
      <c r="E4755" s="2">
        <v>3330</v>
      </c>
      <c r="F4755" s="2">
        <v>14240.525390625</v>
      </c>
      <c r="G4755" s="2">
        <v>227.16954040527301</v>
      </c>
      <c r="H4755" s="1">
        <v>15017.794376962671</v>
      </c>
      <c r="I4755" s="1">
        <v>233.26869738592049</v>
      </c>
      <c r="J4755" s="1">
        <f t="shared" si="451"/>
        <v>5.458148242545688</v>
      </c>
      <c r="K4755" s="1">
        <f t="shared" si="452"/>
        <v>2.6848480521492952</v>
      </c>
      <c r="L4755" s="26"/>
      <c r="M4755" s="26"/>
      <c r="N4755" s="2">
        <v>1194444</v>
      </c>
      <c r="O4755" s="26"/>
      <c r="P4755" s="26"/>
      <c r="Q4755" s="26"/>
      <c r="R4755" s="26"/>
      <c r="S4755" s="26"/>
      <c r="T4755" s="26"/>
      <c r="U4755" s="26"/>
      <c r="V4755" s="26"/>
    </row>
    <row r="4756" spans="1:22" ht="14.5" x14ac:dyDescent="0.35">
      <c r="A4756" s="15">
        <v>39</v>
      </c>
      <c r="B4756" s="8">
        <v>270</v>
      </c>
      <c r="C4756" s="8">
        <v>1194444.4443000001</v>
      </c>
      <c r="D4756" s="8">
        <v>8166.6666659999992</v>
      </c>
      <c r="E4756" s="2">
        <v>3360</v>
      </c>
      <c r="F4756" s="2">
        <v>14486.4765625</v>
      </c>
      <c r="G4756" s="2">
        <v>221.65594482421901</v>
      </c>
      <c r="H4756" s="1">
        <v>16063.24927542982</v>
      </c>
      <c r="I4756" s="1">
        <v>225.49207273734561</v>
      </c>
      <c r="J4756" s="1">
        <f t="shared" si="451"/>
        <v>10.884445959837379</v>
      </c>
      <c r="K4756" s="1">
        <f t="shared" si="452"/>
        <v>1.7306677319973474</v>
      </c>
      <c r="L4756" s="26"/>
      <c r="M4756" s="26"/>
      <c r="N4756" s="2">
        <v>1194444</v>
      </c>
      <c r="O4756" s="26"/>
      <c r="P4756" s="26"/>
      <c r="Q4756" s="26"/>
      <c r="R4756" s="26"/>
      <c r="S4756" s="26"/>
      <c r="T4756" s="26"/>
      <c r="U4756" s="26"/>
      <c r="V4756" s="26"/>
    </row>
    <row r="4757" spans="1:22" ht="14.5" x14ac:dyDescent="0.35">
      <c r="A4757" s="15">
        <v>39</v>
      </c>
      <c r="B4757" s="8">
        <v>270</v>
      </c>
      <c r="C4757" s="8">
        <v>1194444.4443000001</v>
      </c>
      <c r="D4757" s="8">
        <v>8166.6666659999992</v>
      </c>
      <c r="E4757" s="2">
        <v>3390</v>
      </c>
      <c r="F4757" s="2">
        <v>15452.4580078125</v>
      </c>
      <c r="G4757" s="2">
        <v>222.68295288085901</v>
      </c>
      <c r="H4757" s="1">
        <v>17270.90422792342</v>
      </c>
      <c r="I4757" s="1">
        <v>222.62658382442311</v>
      </c>
      <c r="J4757" s="1">
        <f t="shared" si="451"/>
        <v>11.768006223938899</v>
      </c>
      <c r="K4757" s="1">
        <f t="shared" si="452"/>
        <v>-2.5313593028406047E-2</v>
      </c>
      <c r="L4757" s="26"/>
      <c r="M4757" s="26"/>
      <c r="N4757" s="2">
        <v>1194444</v>
      </c>
      <c r="O4757" s="26"/>
      <c r="P4757" s="26"/>
      <c r="Q4757" s="26"/>
      <c r="R4757" s="26"/>
      <c r="S4757" s="26"/>
      <c r="T4757" s="26"/>
      <c r="U4757" s="26"/>
      <c r="V4757" s="26"/>
    </row>
    <row r="4758" spans="1:22" ht="14.5" x14ac:dyDescent="0.35">
      <c r="A4758" s="15">
        <v>39</v>
      </c>
      <c r="B4758" s="8">
        <v>270</v>
      </c>
      <c r="C4758" s="8">
        <v>1194444.4443000001</v>
      </c>
      <c r="D4758" s="8">
        <v>8166.6666659999992</v>
      </c>
      <c r="E4758" s="2">
        <v>3420</v>
      </c>
      <c r="F4758" s="2">
        <v>16878.904296875</v>
      </c>
      <c r="G4758" s="2">
        <v>222.29748535156301</v>
      </c>
      <c r="H4758" s="1">
        <v>18856.028291242219</v>
      </c>
      <c r="I4758" s="1">
        <v>222.84918303606659</v>
      </c>
      <c r="J4758" s="1">
        <f t="shared" si="451"/>
        <v>11.713580215827566</v>
      </c>
      <c r="K4758" s="1">
        <f t="shared" si="452"/>
        <v>0.24817990344383392</v>
      </c>
      <c r="L4758" s="26"/>
      <c r="M4758" s="26"/>
      <c r="N4758" s="2">
        <v>1194444</v>
      </c>
      <c r="O4758" s="26"/>
      <c r="P4758" s="26"/>
      <c r="Q4758" s="26"/>
      <c r="R4758" s="26"/>
      <c r="S4758" s="26"/>
      <c r="T4758" s="26"/>
      <c r="U4758" s="26"/>
      <c r="V4758" s="26"/>
    </row>
    <row r="4759" spans="1:22" ht="14.5" x14ac:dyDescent="0.35">
      <c r="A4759" s="15">
        <v>39</v>
      </c>
      <c r="B4759" s="8">
        <v>270</v>
      </c>
      <c r="C4759" s="8">
        <v>1194444.4443000001</v>
      </c>
      <c r="D4759" s="8">
        <v>8166.6666659999992</v>
      </c>
      <c r="E4759" s="2">
        <v>3450</v>
      </c>
      <c r="F4759" s="2">
        <v>17652.28515625</v>
      </c>
      <c r="G4759" s="2">
        <v>206.49938964843699</v>
      </c>
      <c r="H4759" s="1">
        <v>20579.45260438605</v>
      </c>
      <c r="I4759" s="1">
        <v>220.6138114785067</v>
      </c>
      <c r="J4759" s="1">
        <f t="shared" si="451"/>
        <v>16.582371190053269</v>
      </c>
      <c r="K4759" s="1">
        <f t="shared" si="452"/>
        <v>6.835091306613239</v>
      </c>
      <c r="L4759" s="26"/>
      <c r="M4759" s="26"/>
      <c r="N4759" s="2">
        <v>1194444</v>
      </c>
      <c r="O4759" s="26"/>
      <c r="P4759" s="26"/>
      <c r="Q4759" s="26"/>
      <c r="R4759" s="26"/>
      <c r="S4759" s="26"/>
      <c r="T4759" s="26"/>
      <c r="U4759" s="26"/>
      <c r="V4759" s="26"/>
    </row>
    <row r="4760" spans="1:22" ht="14.5" x14ac:dyDescent="0.35">
      <c r="A4760" s="15">
        <v>39</v>
      </c>
      <c r="B4760" s="8">
        <v>270</v>
      </c>
      <c r="C4760" s="8">
        <v>1194444.4443000001</v>
      </c>
      <c r="D4760" s="8">
        <v>8166.6666659999992</v>
      </c>
      <c r="E4760" s="2">
        <v>3480</v>
      </c>
      <c r="F4760" s="2">
        <v>19953.271484375</v>
      </c>
      <c r="G4760" s="2">
        <v>213.40122985839801</v>
      </c>
      <c r="H4760" s="1">
        <v>21886.66531801083</v>
      </c>
      <c r="I4760" s="1">
        <v>216.7657100255758</v>
      </c>
      <c r="J4760" s="1">
        <f t="shared" si="451"/>
        <v>9.6896082186313706</v>
      </c>
      <c r="K4760" s="1">
        <f t="shared" si="452"/>
        <v>1.5765983023669934</v>
      </c>
      <c r="L4760" s="26"/>
      <c r="M4760" s="26"/>
      <c r="N4760" s="2">
        <v>1194444</v>
      </c>
      <c r="O4760" s="26"/>
      <c r="P4760" s="26"/>
      <c r="Q4760" s="26"/>
      <c r="R4760" s="26"/>
      <c r="S4760" s="26"/>
      <c r="T4760" s="26"/>
      <c r="U4760" s="26"/>
      <c r="V4760" s="26"/>
    </row>
    <row r="4761" spans="1:22" ht="14.5" x14ac:dyDescent="0.35">
      <c r="A4761" s="15">
        <v>39</v>
      </c>
      <c r="B4761" s="8">
        <v>270</v>
      </c>
      <c r="C4761" s="8">
        <v>1194444.4443000001</v>
      </c>
      <c r="D4761" s="8">
        <v>8166.6666659999992</v>
      </c>
      <c r="E4761" s="2">
        <v>3510</v>
      </c>
      <c r="F4761" s="2">
        <v>21703.822265625</v>
      </c>
      <c r="G4761" s="2">
        <v>210.46211242675801</v>
      </c>
      <c r="H4761" s="1">
        <v>22613.90858320782</v>
      </c>
      <c r="I4761" s="1">
        <v>212.60657794703079</v>
      </c>
      <c r="J4761" s="1">
        <f t="shared" si="451"/>
        <v>4.19320756705714</v>
      </c>
      <c r="K4761" s="1">
        <f t="shared" si="452"/>
        <v>1.0189318616760823</v>
      </c>
      <c r="L4761" s="26"/>
      <c r="M4761" s="26"/>
      <c r="N4761" s="2">
        <v>1194444</v>
      </c>
      <c r="O4761" s="26"/>
      <c r="P4761" s="26"/>
      <c r="Q4761" s="26"/>
      <c r="R4761" s="26"/>
      <c r="S4761" s="26"/>
      <c r="T4761" s="26"/>
      <c r="U4761" s="26"/>
      <c r="V4761" s="26"/>
    </row>
    <row r="4762" spans="1:22" ht="14.5" x14ac:dyDescent="0.35">
      <c r="A4762" s="15">
        <v>39</v>
      </c>
      <c r="B4762" s="8">
        <v>270</v>
      </c>
      <c r="C4762" s="8">
        <v>1194444.4443000001</v>
      </c>
      <c r="D4762" s="8">
        <v>8166.6666659999992</v>
      </c>
      <c r="E4762" s="2">
        <v>3540</v>
      </c>
      <c r="F4762" s="2">
        <v>30807.771484375</v>
      </c>
      <c r="G4762" s="2">
        <v>288.13977050781199</v>
      </c>
      <c r="H4762" s="1">
        <v>31435.610022010071</v>
      </c>
      <c r="I4762" s="1">
        <v>292.43028842266892</v>
      </c>
      <c r="J4762" s="1">
        <f t="shared" si="451"/>
        <v>2.0379225999955763</v>
      </c>
      <c r="K4762" s="1">
        <f t="shared" si="452"/>
        <v>1.4890405122817334</v>
      </c>
      <c r="L4762" s="26"/>
      <c r="M4762" s="26"/>
      <c r="N4762" s="2">
        <v>0</v>
      </c>
      <c r="O4762" s="26"/>
      <c r="P4762" s="26"/>
      <c r="Q4762" s="26"/>
      <c r="R4762" s="26"/>
      <c r="S4762" s="26"/>
      <c r="T4762" s="26"/>
      <c r="U4762" s="26"/>
      <c r="V4762" s="26"/>
    </row>
    <row r="4763" spans="1:22" ht="14.5" x14ac:dyDescent="0.35">
      <c r="A4763" s="15">
        <v>39</v>
      </c>
      <c r="B4763" s="8">
        <v>270</v>
      </c>
      <c r="C4763" s="8">
        <v>1194444.4443000001</v>
      </c>
      <c r="D4763" s="8">
        <v>8166.6666659999992</v>
      </c>
      <c r="E4763" s="2">
        <v>3570</v>
      </c>
      <c r="F4763" s="2">
        <v>33802</v>
      </c>
      <c r="G4763" s="2">
        <v>292.99185180664102</v>
      </c>
      <c r="H4763" s="1">
        <v>32665.580989629281</v>
      </c>
      <c r="I4763" s="1">
        <v>292.34810223063528</v>
      </c>
      <c r="J4763" s="1">
        <f t="shared" si="451"/>
        <v>-3.3619874870443134</v>
      </c>
      <c r="K4763" s="1">
        <f t="shared" si="452"/>
        <v>-0.21971586309867289</v>
      </c>
      <c r="L4763" s="26"/>
      <c r="M4763" s="26"/>
      <c r="N4763" s="2">
        <v>1.1836769594813999E-14</v>
      </c>
      <c r="O4763" s="26"/>
      <c r="P4763" s="26"/>
      <c r="Q4763" s="26"/>
      <c r="R4763" s="26"/>
      <c r="S4763" s="26"/>
      <c r="T4763" s="26"/>
      <c r="U4763" s="26"/>
      <c r="V4763" s="26"/>
    </row>
    <row r="4764" spans="1:22" ht="14.5" x14ac:dyDescent="0.35">
      <c r="A4764" s="15">
        <v>39</v>
      </c>
      <c r="B4764" s="8">
        <v>270</v>
      </c>
      <c r="C4764" s="8">
        <v>1194444.4443000001</v>
      </c>
      <c r="D4764" s="8">
        <v>8166.6666659999992</v>
      </c>
      <c r="E4764" s="2">
        <v>3600</v>
      </c>
      <c r="F4764" s="2">
        <v>33937.77734375</v>
      </c>
      <c r="G4764" s="2">
        <v>286.75704956054699</v>
      </c>
      <c r="H4764" s="1">
        <v>32654.64486107534</v>
      </c>
      <c r="I4764" s="1">
        <v>289.002079475139</v>
      </c>
      <c r="J4764" s="1">
        <f t="shared" si="451"/>
        <v>-3.7808382961501241</v>
      </c>
      <c r="K4764" s="1">
        <f t="shared" si="452"/>
        <v>0.78290312933282769</v>
      </c>
      <c r="L4764" s="26"/>
      <c r="M4764" s="26"/>
      <c r="N4764" s="2">
        <v>3.1562876905188E-14</v>
      </c>
      <c r="O4764" s="26"/>
      <c r="P4764" s="26"/>
      <c r="Q4764" s="26"/>
      <c r="R4764" s="26"/>
      <c r="S4764" s="26"/>
      <c r="T4764" s="26"/>
      <c r="U4764" s="26"/>
      <c r="V4764" s="26"/>
    </row>
    <row r="4765" spans="1:22" ht="14.5" x14ac:dyDescent="0.35">
      <c r="A4765" s="15">
        <v>39</v>
      </c>
      <c r="B4765" s="8">
        <v>270</v>
      </c>
      <c r="C4765" s="8">
        <v>1194444.4443000001</v>
      </c>
      <c r="D4765" s="8">
        <v>8166.6666659999992</v>
      </c>
      <c r="E4765" s="2">
        <v>3630</v>
      </c>
      <c r="F4765" s="2">
        <v>32522.646484375</v>
      </c>
      <c r="G4765" s="2">
        <v>281.33688354492199</v>
      </c>
      <c r="H4765" s="1">
        <v>31635.672475607331</v>
      </c>
      <c r="I4765" s="1">
        <v>285.19727667987547</v>
      </c>
      <c r="J4765" s="1">
        <f t="shared" si="451"/>
        <v>-2.7272504074777619</v>
      </c>
      <c r="K4765" s="1">
        <f t="shared" si="452"/>
        <v>1.3721603389898509</v>
      </c>
      <c r="L4765" s="26"/>
      <c r="M4765" s="26"/>
      <c r="N4765" s="2">
        <v>0</v>
      </c>
      <c r="O4765" s="26"/>
      <c r="P4765" s="26"/>
      <c r="Q4765" s="26"/>
      <c r="R4765" s="26"/>
      <c r="S4765" s="26"/>
      <c r="T4765" s="26"/>
      <c r="U4765" s="26"/>
      <c r="V4765" s="26"/>
    </row>
    <row r="4766" spans="1:22" ht="14.5" x14ac:dyDescent="0.35">
      <c r="A4766" s="17">
        <v>39</v>
      </c>
      <c r="B4766" s="18">
        <v>270</v>
      </c>
      <c r="C4766" s="18">
        <v>1194444.4443000001</v>
      </c>
      <c r="D4766" s="18">
        <v>8166.6666659999992</v>
      </c>
      <c r="E4766" s="2">
        <v>3660</v>
      </c>
      <c r="F4766" s="2">
        <v>30273.12109375</v>
      </c>
      <c r="G4766" s="2">
        <v>268.77957153320301</v>
      </c>
      <c r="H4766" s="1">
        <v>30225.598881547889</v>
      </c>
      <c r="I4766" s="1">
        <v>281.32797861866032</v>
      </c>
      <c r="J4766" s="1">
        <f t="shared" si="451"/>
        <v>-0.15697823840146613</v>
      </c>
      <c r="K4766" s="1">
        <f t="shared" si="452"/>
        <v>4.6686610198376544</v>
      </c>
      <c r="L4766" s="26"/>
      <c r="M4766" s="26"/>
      <c r="N4766" s="16">
        <v>0</v>
      </c>
      <c r="O4766" s="26"/>
      <c r="P4766" s="26"/>
      <c r="Q4766" s="26"/>
      <c r="R4766" s="26"/>
      <c r="S4766" s="26"/>
      <c r="T4766" s="26"/>
      <c r="U4766" s="26"/>
      <c r="V4766" s="26"/>
    </row>
    <row r="4767" spans="1:22" ht="14.5" x14ac:dyDescent="0.35">
      <c r="A4767" s="15">
        <v>40</v>
      </c>
      <c r="B4767" s="8">
        <v>270</v>
      </c>
      <c r="C4767" s="8">
        <v>1305555.5556000001</v>
      </c>
      <c r="D4767" s="8">
        <v>8833.3333320000002</v>
      </c>
      <c r="E4767" s="2">
        <v>30</v>
      </c>
      <c r="F4767" s="2">
        <v>171.71188354492199</v>
      </c>
      <c r="G4767" s="2">
        <v>580.21441650390602</v>
      </c>
      <c r="H4767" s="1">
        <v>232.34790919441761</v>
      </c>
      <c r="I4767" s="1">
        <v>586.1730949754018</v>
      </c>
      <c r="J4767" s="1">
        <f t="shared" si="451"/>
        <v>35.312655360648044</v>
      </c>
      <c r="K4767" s="1">
        <f t="shared" si="452"/>
        <v>1.0269786999433612</v>
      </c>
      <c r="L4767" s="26">
        <f t="shared" ref="L4767:M4767" si="453">AVERAGE(J4767:J4888)</f>
        <v>2.2054164352220971</v>
      </c>
      <c r="M4767" s="26">
        <f t="shared" si="453"/>
        <v>1.0589268260524582</v>
      </c>
      <c r="N4767" s="2">
        <v>1305555</v>
      </c>
      <c r="O4767" s="26">
        <f t="shared" ref="O4767:P4767" si="454">ABS(L4767)</f>
        <v>2.2054164352220971</v>
      </c>
      <c r="P4767" s="26">
        <f t="shared" si="454"/>
        <v>1.0589268260524582</v>
      </c>
      <c r="Q4767" s="26">
        <f t="shared" ref="Q4767" si="455">SUM(G4767:G4888)*30</f>
        <v>2003560.7844543457</v>
      </c>
      <c r="R4767" s="26">
        <f t="shared" ref="R4767" si="456">SUM(I4767:I4888)*30</f>
        <v>2020856.0114456364</v>
      </c>
      <c r="S4767" s="26">
        <f t="shared" ref="S4767" si="457">SUM(F4767:F4888)*30</f>
        <v>55159559.047851563</v>
      </c>
      <c r="T4767" s="26">
        <f t="shared" ref="T4767" si="458">SUM(H4767:H4888)*30</f>
        <v>54409244.483828872</v>
      </c>
      <c r="U4767" s="26">
        <f t="shared" ref="U4767" si="459">(R4767-Q4767)/Q4767*100</f>
        <v>0.86322447142530356</v>
      </c>
      <c r="V4767" s="26">
        <f t="shared" ref="V4767" si="460">(T4767-S4767)/S4767*100</f>
        <v>-1.3602620778236885</v>
      </c>
    </row>
    <row r="4768" spans="1:22" ht="14.5" x14ac:dyDescent="0.35">
      <c r="A4768" s="15">
        <v>40</v>
      </c>
      <c r="B4768" s="8">
        <v>270</v>
      </c>
      <c r="C4768" s="8">
        <v>1305555.5556000001</v>
      </c>
      <c r="D4768" s="8">
        <v>8833.3333320000002</v>
      </c>
      <c r="E4768" s="2">
        <v>60</v>
      </c>
      <c r="F4768" s="2">
        <v>160.08288574218801</v>
      </c>
      <c r="G4768" s="2">
        <v>540.91998291015602</v>
      </c>
      <c r="H4768" s="1">
        <v>233.31159459934321</v>
      </c>
      <c r="I4768" s="1">
        <v>547.58616705398651</v>
      </c>
      <c r="J4768" s="1">
        <f t="shared" si="451"/>
        <v>45.744245874658553</v>
      </c>
      <c r="K4768" s="1">
        <f t="shared" si="452"/>
        <v>1.2323789755309724</v>
      </c>
      <c r="L4768" s="26"/>
      <c r="M4768" s="26"/>
      <c r="N4768" s="2">
        <v>1305555</v>
      </c>
      <c r="O4768" s="26"/>
      <c r="P4768" s="26"/>
      <c r="Q4768" s="26"/>
      <c r="R4768" s="26"/>
      <c r="S4768" s="26"/>
      <c r="T4768" s="26"/>
      <c r="U4768" s="26"/>
      <c r="V4768" s="26"/>
    </row>
    <row r="4769" spans="1:22" ht="14.5" x14ac:dyDescent="0.35">
      <c r="A4769" s="15">
        <v>40</v>
      </c>
      <c r="B4769" s="8">
        <v>270</v>
      </c>
      <c r="C4769" s="8">
        <v>1305555.5556000001</v>
      </c>
      <c r="D4769" s="8">
        <v>8833.3333320000002</v>
      </c>
      <c r="E4769" s="2">
        <v>90</v>
      </c>
      <c r="F4769" s="2">
        <v>154.84533691406301</v>
      </c>
      <c r="G4769" s="2">
        <v>523.22235107421898</v>
      </c>
      <c r="H4769" s="1">
        <v>234.0604217485639</v>
      </c>
      <c r="I4769" s="1">
        <v>529.90387748727505</v>
      </c>
      <c r="J4769" s="1">
        <f t="shared" si="451"/>
        <v>51.157552699481123</v>
      </c>
      <c r="K4769" s="1">
        <f t="shared" si="452"/>
        <v>1.276995602221187</v>
      </c>
      <c r="L4769" s="26"/>
      <c r="M4769" s="26"/>
      <c r="N4769" s="2">
        <v>1305555</v>
      </c>
      <c r="O4769" s="26"/>
      <c r="P4769" s="26"/>
      <c r="Q4769" s="26"/>
      <c r="R4769" s="26"/>
      <c r="S4769" s="26"/>
      <c r="T4769" s="26"/>
      <c r="U4769" s="26"/>
      <c r="V4769" s="26"/>
    </row>
    <row r="4770" spans="1:22" ht="14.5" x14ac:dyDescent="0.35">
      <c r="A4770" s="15">
        <v>40</v>
      </c>
      <c r="B4770" s="8">
        <v>270</v>
      </c>
      <c r="C4770" s="8">
        <v>1305555.5556000001</v>
      </c>
      <c r="D4770" s="8">
        <v>8833.3333320000002</v>
      </c>
      <c r="E4770" s="2">
        <v>120</v>
      </c>
      <c r="F4770" s="2">
        <v>152.90771484375</v>
      </c>
      <c r="G4770" s="2">
        <v>516.67510986328102</v>
      </c>
      <c r="H4770" s="1">
        <v>234.9143571155025</v>
      </c>
      <c r="I4770" s="1">
        <v>514.39223204778762</v>
      </c>
      <c r="J4770" s="1">
        <f t="shared" si="451"/>
        <v>53.6314615358366</v>
      </c>
      <c r="K4770" s="1">
        <f t="shared" si="452"/>
        <v>-0.44184009872228724</v>
      </c>
      <c r="L4770" s="26"/>
      <c r="M4770" s="26"/>
      <c r="N4770" s="2">
        <v>1305555</v>
      </c>
      <c r="O4770" s="26"/>
      <c r="P4770" s="26"/>
      <c r="Q4770" s="26"/>
      <c r="R4770" s="26"/>
      <c r="S4770" s="26"/>
      <c r="T4770" s="26"/>
      <c r="U4770" s="26"/>
      <c r="V4770" s="26"/>
    </row>
    <row r="4771" spans="1:22" ht="14.5" x14ac:dyDescent="0.35">
      <c r="A4771" s="15">
        <v>40</v>
      </c>
      <c r="B4771" s="8">
        <v>270</v>
      </c>
      <c r="C4771" s="8">
        <v>1305555.5556000001</v>
      </c>
      <c r="D4771" s="8">
        <v>8833.3333320000002</v>
      </c>
      <c r="E4771" s="2">
        <v>150</v>
      </c>
      <c r="F4771" s="2">
        <v>151.28219604492199</v>
      </c>
      <c r="G4771" s="2">
        <v>511.18246459960898</v>
      </c>
      <c r="H4771" s="1">
        <v>236.63181610937301</v>
      </c>
      <c r="I4771" s="1">
        <v>509.47573331485847</v>
      </c>
      <c r="J4771" s="1">
        <f t="shared" si="451"/>
        <v>56.41749148003322</v>
      </c>
      <c r="K4771" s="1">
        <f t="shared" si="452"/>
        <v>-0.33387907507494913</v>
      </c>
      <c r="L4771" s="26"/>
      <c r="M4771" s="26"/>
      <c r="N4771" s="2">
        <v>1305555</v>
      </c>
      <c r="O4771" s="26"/>
      <c r="P4771" s="26"/>
      <c r="Q4771" s="26"/>
      <c r="R4771" s="26"/>
      <c r="S4771" s="26"/>
      <c r="T4771" s="26"/>
      <c r="U4771" s="26"/>
      <c r="V4771" s="26"/>
    </row>
    <row r="4772" spans="1:22" ht="14.5" x14ac:dyDescent="0.35">
      <c r="A4772" s="15">
        <v>40</v>
      </c>
      <c r="B4772" s="8">
        <v>270</v>
      </c>
      <c r="C4772" s="8">
        <v>1305555.5556000001</v>
      </c>
      <c r="D4772" s="8">
        <v>8833.3333320000002</v>
      </c>
      <c r="E4772" s="2">
        <v>180</v>
      </c>
      <c r="F4772" s="2">
        <v>152.15434265136699</v>
      </c>
      <c r="G4772" s="2">
        <v>514.12951660156295</v>
      </c>
      <c r="H4772" s="1">
        <v>238.35848621534001</v>
      </c>
      <c r="I4772" s="1">
        <v>513.29483743619335</v>
      </c>
      <c r="J4772" s="1">
        <f t="shared" si="451"/>
        <v>56.655723433075835</v>
      </c>
      <c r="K4772" s="1">
        <f t="shared" si="452"/>
        <v>-0.16234803457442068</v>
      </c>
      <c r="L4772" s="26"/>
      <c r="M4772" s="26"/>
      <c r="N4772" s="2">
        <v>1305555</v>
      </c>
      <c r="O4772" s="26"/>
      <c r="P4772" s="26"/>
      <c r="Q4772" s="26"/>
      <c r="R4772" s="26"/>
      <c r="S4772" s="26"/>
      <c r="T4772" s="26"/>
      <c r="U4772" s="26"/>
      <c r="V4772" s="26"/>
    </row>
    <row r="4773" spans="1:22" ht="14.5" x14ac:dyDescent="0.35">
      <c r="A4773" s="15">
        <v>40</v>
      </c>
      <c r="B4773" s="8">
        <v>270</v>
      </c>
      <c r="C4773" s="8">
        <v>1305555.5556000001</v>
      </c>
      <c r="D4773" s="8">
        <v>8833.3333320000002</v>
      </c>
      <c r="E4773" s="2">
        <v>210</v>
      </c>
      <c r="F4773" s="2">
        <v>154.601806640625</v>
      </c>
      <c r="G4773" s="2">
        <v>522.39617919921898</v>
      </c>
      <c r="H4773" s="1">
        <v>240.08525786112531</v>
      </c>
      <c r="I4773" s="1">
        <v>519.30311240261722</v>
      </c>
      <c r="J4773" s="1">
        <f t="shared" si="451"/>
        <v>55.292659948798864</v>
      </c>
      <c r="K4773" s="1">
        <f t="shared" si="452"/>
        <v>-0.59209215529545456</v>
      </c>
      <c r="L4773" s="26"/>
      <c r="M4773" s="26"/>
      <c r="N4773" s="2">
        <v>1305555</v>
      </c>
      <c r="O4773" s="26"/>
      <c r="P4773" s="26"/>
      <c r="Q4773" s="26"/>
      <c r="R4773" s="26"/>
      <c r="S4773" s="26"/>
      <c r="T4773" s="26"/>
      <c r="U4773" s="26"/>
      <c r="V4773" s="26"/>
    </row>
    <row r="4774" spans="1:22" ht="14.5" x14ac:dyDescent="0.35">
      <c r="A4774" s="15">
        <v>40</v>
      </c>
      <c r="B4774" s="8">
        <v>270</v>
      </c>
      <c r="C4774" s="8">
        <v>1305555.5556000001</v>
      </c>
      <c r="D4774" s="8">
        <v>8833.3333320000002</v>
      </c>
      <c r="E4774" s="2">
        <v>240</v>
      </c>
      <c r="F4774" s="2">
        <v>157.75065612793</v>
      </c>
      <c r="G4774" s="2">
        <v>532.88006591796898</v>
      </c>
      <c r="H4774" s="1">
        <v>241.8120295069107</v>
      </c>
      <c r="I4774" s="1">
        <v>526.35162310922669</v>
      </c>
      <c r="J4774" s="1">
        <f t="shared" si="451"/>
        <v>53.287495242371619</v>
      </c>
      <c r="K4774" s="1">
        <f t="shared" si="452"/>
        <v>-1.2251242308146812</v>
      </c>
      <c r="L4774" s="26"/>
      <c r="M4774" s="26"/>
      <c r="N4774" s="2">
        <v>1305555</v>
      </c>
      <c r="O4774" s="26"/>
      <c r="P4774" s="26"/>
      <c r="Q4774" s="26"/>
      <c r="R4774" s="26"/>
      <c r="S4774" s="26"/>
      <c r="T4774" s="26"/>
      <c r="U4774" s="26"/>
      <c r="V4774" s="26"/>
    </row>
    <row r="4775" spans="1:22" ht="14.5" x14ac:dyDescent="0.35">
      <c r="A4775" s="15">
        <v>40</v>
      </c>
      <c r="B4775" s="8">
        <v>270</v>
      </c>
      <c r="C4775" s="8">
        <v>1305555.5556000001</v>
      </c>
      <c r="D4775" s="8">
        <v>8833.3333320000002</v>
      </c>
      <c r="E4775" s="2">
        <v>270</v>
      </c>
      <c r="F4775" s="2">
        <v>164.26284790039099</v>
      </c>
      <c r="G4775" s="2">
        <v>551.28375244140602</v>
      </c>
      <c r="H4775" s="1">
        <v>243.5387866470077</v>
      </c>
      <c r="I4775" s="1">
        <v>540.58873251191767</v>
      </c>
      <c r="J4775" s="1">
        <f t="shared" si="451"/>
        <v>48.26163661468334</v>
      </c>
      <c r="K4775" s="1">
        <f t="shared" si="452"/>
        <v>-1.9400208843675451</v>
      </c>
      <c r="L4775" s="26"/>
      <c r="M4775" s="26"/>
      <c r="N4775" s="2">
        <v>1305555</v>
      </c>
      <c r="O4775" s="26"/>
      <c r="P4775" s="26"/>
      <c r="Q4775" s="26"/>
      <c r="R4775" s="26"/>
      <c r="S4775" s="26"/>
      <c r="T4775" s="26"/>
      <c r="U4775" s="26"/>
      <c r="V4775" s="26"/>
    </row>
    <row r="4776" spans="1:22" ht="14.5" x14ac:dyDescent="0.35">
      <c r="A4776" s="15">
        <v>40</v>
      </c>
      <c r="B4776" s="8">
        <v>270</v>
      </c>
      <c r="C4776" s="8">
        <v>1305555.5556000001</v>
      </c>
      <c r="D4776" s="8">
        <v>8833.3333320000002</v>
      </c>
      <c r="E4776" s="2">
        <v>300</v>
      </c>
      <c r="F4776" s="2">
        <v>284.70953369140602</v>
      </c>
      <c r="G4776" s="2">
        <v>882.28039550781205</v>
      </c>
      <c r="H4776" s="1">
        <v>245.3140798202933</v>
      </c>
      <c r="I4776" s="1">
        <v>875.31971999619088</v>
      </c>
      <c r="J4776" s="1">
        <f t="shared" si="451"/>
        <v>-13.837068734696143</v>
      </c>
      <c r="K4776" s="1">
        <f t="shared" si="452"/>
        <v>-0.78894142350457896</v>
      </c>
      <c r="L4776" s="26"/>
      <c r="M4776" s="26"/>
      <c r="N4776" s="2">
        <v>0</v>
      </c>
      <c r="O4776" s="26"/>
      <c r="P4776" s="26"/>
      <c r="Q4776" s="26"/>
      <c r="R4776" s="26"/>
      <c r="S4776" s="26"/>
      <c r="T4776" s="26"/>
      <c r="U4776" s="26"/>
      <c r="V4776" s="26"/>
    </row>
    <row r="4777" spans="1:22" ht="14.5" x14ac:dyDescent="0.35">
      <c r="A4777" s="15">
        <v>40</v>
      </c>
      <c r="B4777" s="8">
        <v>270</v>
      </c>
      <c r="C4777" s="8">
        <v>1305555.5556000001</v>
      </c>
      <c r="D4777" s="8">
        <v>8833.3333320000002</v>
      </c>
      <c r="E4777" s="2">
        <v>330</v>
      </c>
      <c r="F4777" s="2">
        <v>474.89099121093699</v>
      </c>
      <c r="G4777" s="2">
        <v>1051.818359375</v>
      </c>
      <c r="H4777" s="1">
        <v>403.97399159577452</v>
      </c>
      <c r="I4777" s="1">
        <v>1067.932951229677</v>
      </c>
      <c r="J4777" s="1">
        <f t="shared" si="451"/>
        <v>-14.933321736495644</v>
      </c>
      <c r="K4777" s="1">
        <f t="shared" si="452"/>
        <v>1.5320698399153643</v>
      </c>
      <c r="L4777" s="26"/>
      <c r="M4777" s="26"/>
      <c r="N4777" s="2">
        <v>0</v>
      </c>
      <c r="O4777" s="26"/>
      <c r="P4777" s="26"/>
      <c r="Q4777" s="26"/>
      <c r="R4777" s="26"/>
      <c r="S4777" s="26"/>
      <c r="T4777" s="26"/>
      <c r="U4777" s="26"/>
      <c r="V4777" s="26"/>
    </row>
    <row r="4778" spans="1:22" ht="14.5" x14ac:dyDescent="0.35">
      <c r="A4778" s="15">
        <v>40</v>
      </c>
      <c r="B4778" s="8">
        <v>270</v>
      </c>
      <c r="C4778" s="8">
        <v>1305555.5556000001</v>
      </c>
      <c r="D4778" s="8">
        <v>8833.3333320000002</v>
      </c>
      <c r="E4778" s="2">
        <v>360</v>
      </c>
      <c r="F4778" s="2">
        <v>1105.6650390625</v>
      </c>
      <c r="G4778" s="2">
        <v>1233.75756835938</v>
      </c>
      <c r="H4778" s="1">
        <v>932.39518460553063</v>
      </c>
      <c r="I4778" s="1">
        <v>1239.751311429344</v>
      </c>
      <c r="J4778" s="1">
        <f t="shared" si="451"/>
        <v>-15.671098238204756</v>
      </c>
      <c r="K4778" s="1">
        <f t="shared" si="452"/>
        <v>0.48581206094924639</v>
      </c>
      <c r="L4778" s="26"/>
      <c r="M4778" s="26"/>
      <c r="N4778" s="2">
        <v>0</v>
      </c>
      <c r="O4778" s="26"/>
      <c r="P4778" s="26"/>
      <c r="Q4778" s="26"/>
      <c r="R4778" s="26"/>
      <c r="S4778" s="26"/>
      <c r="T4778" s="26"/>
      <c r="U4778" s="26"/>
      <c r="V4778" s="26"/>
    </row>
    <row r="4779" spans="1:22" ht="14.5" x14ac:dyDescent="0.35">
      <c r="A4779" s="15">
        <v>40</v>
      </c>
      <c r="B4779" s="8">
        <v>270</v>
      </c>
      <c r="C4779" s="8">
        <v>1305555.5556000001</v>
      </c>
      <c r="D4779" s="8">
        <v>8833.3333320000002</v>
      </c>
      <c r="E4779" s="2">
        <v>390</v>
      </c>
      <c r="F4779" s="2">
        <v>2379.32055664062</v>
      </c>
      <c r="G4779" s="2">
        <v>1352.44982910156</v>
      </c>
      <c r="H4779" s="1">
        <v>2100.8723036868091</v>
      </c>
      <c r="I4779" s="1">
        <v>1359.1309807499249</v>
      </c>
      <c r="J4779" s="1">
        <f t="shared" si="451"/>
        <v>-11.70284736021253</v>
      </c>
      <c r="K4779" s="1">
        <f t="shared" si="452"/>
        <v>0.49400365947794378</v>
      </c>
      <c r="L4779" s="26"/>
      <c r="M4779" s="26"/>
      <c r="N4779" s="2">
        <v>0</v>
      </c>
      <c r="O4779" s="26"/>
      <c r="P4779" s="26"/>
      <c r="Q4779" s="26"/>
      <c r="R4779" s="26"/>
      <c r="S4779" s="26"/>
      <c r="T4779" s="26"/>
      <c r="U4779" s="26"/>
      <c r="V4779" s="26"/>
    </row>
    <row r="4780" spans="1:22" ht="14.5" x14ac:dyDescent="0.35">
      <c r="A4780" s="15">
        <v>40</v>
      </c>
      <c r="B4780" s="8">
        <v>270</v>
      </c>
      <c r="C4780" s="8">
        <v>1305555.5556000001</v>
      </c>
      <c r="D4780" s="8">
        <v>8833.3333320000002</v>
      </c>
      <c r="E4780" s="2">
        <v>420</v>
      </c>
      <c r="F4780" s="2">
        <v>3686.490234375</v>
      </c>
      <c r="G4780" s="2">
        <v>1319.24816894531</v>
      </c>
      <c r="H4780" s="1">
        <v>3939.9867922159851</v>
      </c>
      <c r="I4780" s="1">
        <v>1336.5638596722999</v>
      </c>
      <c r="J4780" s="1">
        <f t="shared" si="451"/>
        <v>6.8763659124126884</v>
      </c>
      <c r="K4780" s="1">
        <f t="shared" si="452"/>
        <v>1.3125423354449826</v>
      </c>
      <c r="L4780" s="26"/>
      <c r="M4780" s="26"/>
      <c r="N4780" s="2">
        <v>2.1042294019420599E-14</v>
      </c>
      <c r="O4780" s="26"/>
      <c r="P4780" s="26"/>
      <c r="Q4780" s="26"/>
      <c r="R4780" s="26"/>
      <c r="S4780" s="26"/>
      <c r="T4780" s="26"/>
      <c r="U4780" s="26"/>
      <c r="V4780" s="26"/>
    </row>
    <row r="4781" spans="1:22" ht="14.5" x14ac:dyDescent="0.35">
      <c r="A4781" s="15">
        <v>40</v>
      </c>
      <c r="B4781" s="8">
        <v>270</v>
      </c>
      <c r="C4781" s="8">
        <v>1305555.5556000001</v>
      </c>
      <c r="D4781" s="8">
        <v>8833.3333320000002</v>
      </c>
      <c r="E4781" s="2">
        <v>450</v>
      </c>
      <c r="F4781" s="2">
        <v>4091.87719726563</v>
      </c>
      <c r="G4781" s="2">
        <v>1236.93347167969</v>
      </c>
      <c r="H4781" s="1">
        <v>4193.2421851867484</v>
      </c>
      <c r="I4781" s="1">
        <v>1244.751017877597</v>
      </c>
      <c r="J4781" s="1">
        <f t="shared" si="451"/>
        <v>2.4772245850597598</v>
      </c>
      <c r="K4781" s="1">
        <f t="shared" si="452"/>
        <v>0.63201023958799796</v>
      </c>
      <c r="L4781" s="26"/>
      <c r="M4781" s="26"/>
      <c r="N4781" s="2">
        <v>3.7874317939702599E-13</v>
      </c>
      <c r="O4781" s="26"/>
      <c r="P4781" s="26"/>
      <c r="Q4781" s="26"/>
      <c r="R4781" s="26"/>
      <c r="S4781" s="26"/>
      <c r="T4781" s="26"/>
      <c r="U4781" s="26"/>
      <c r="V4781" s="26"/>
    </row>
    <row r="4782" spans="1:22" ht="14.5" x14ac:dyDescent="0.35">
      <c r="A4782" s="15">
        <v>40</v>
      </c>
      <c r="B4782" s="8">
        <v>270</v>
      </c>
      <c r="C4782" s="8">
        <v>1305555.5556000001</v>
      </c>
      <c r="D4782" s="8">
        <v>8833.3333320000002</v>
      </c>
      <c r="E4782" s="2">
        <v>480</v>
      </c>
      <c r="F4782" s="2">
        <v>4035.53271484375</v>
      </c>
      <c r="G4782" s="2">
        <v>1139.92370605469</v>
      </c>
      <c r="H4782" s="1">
        <v>3981.2521102260621</v>
      </c>
      <c r="I4782" s="1">
        <v>1149.6678157002329</v>
      </c>
      <c r="J4782" s="1">
        <f t="shared" si="451"/>
        <v>-1.3450666480296292</v>
      </c>
      <c r="K4782" s="1">
        <f t="shared" si="452"/>
        <v>0.8548036674548688</v>
      </c>
      <c r="L4782" s="26"/>
      <c r="M4782" s="26"/>
      <c r="N4782" s="2">
        <v>0</v>
      </c>
      <c r="O4782" s="26"/>
      <c r="P4782" s="26"/>
      <c r="Q4782" s="26"/>
      <c r="R4782" s="26"/>
      <c r="S4782" s="26"/>
      <c r="T4782" s="26"/>
      <c r="U4782" s="26"/>
      <c r="V4782" s="26"/>
    </row>
    <row r="4783" spans="1:22" ht="14.5" x14ac:dyDescent="0.35">
      <c r="A4783" s="15">
        <v>40</v>
      </c>
      <c r="B4783" s="8">
        <v>270</v>
      </c>
      <c r="C4783" s="8">
        <v>1305555.5556000001</v>
      </c>
      <c r="D4783" s="8">
        <v>8833.3333320000002</v>
      </c>
      <c r="E4783" s="2">
        <v>510</v>
      </c>
      <c r="F4783" s="2">
        <v>3734.10961914063</v>
      </c>
      <c r="G4783" s="2">
        <v>1060.30627441406</v>
      </c>
      <c r="H4783" s="1">
        <v>3701.7024300680669</v>
      </c>
      <c r="I4783" s="1">
        <v>1062.2155782367499</v>
      </c>
      <c r="J4783" s="1">
        <f t="shared" si="451"/>
        <v>-0.86786924803834098</v>
      </c>
      <c r="K4783" s="1">
        <f t="shared" si="452"/>
        <v>0.18007097277105552</v>
      </c>
      <c r="L4783" s="26"/>
      <c r="M4783" s="26"/>
      <c r="N4783" s="2">
        <v>0</v>
      </c>
      <c r="O4783" s="26"/>
      <c r="P4783" s="26"/>
      <c r="Q4783" s="26"/>
      <c r="R4783" s="26"/>
      <c r="S4783" s="26"/>
      <c r="T4783" s="26"/>
      <c r="U4783" s="26"/>
      <c r="V4783" s="26"/>
    </row>
    <row r="4784" spans="1:22" ht="14.5" x14ac:dyDescent="0.35">
      <c r="A4784" s="15">
        <v>40</v>
      </c>
      <c r="B4784" s="8">
        <v>270</v>
      </c>
      <c r="C4784" s="8">
        <v>1305555.5556000001</v>
      </c>
      <c r="D4784" s="8">
        <v>8833.3333320000002</v>
      </c>
      <c r="E4784" s="2">
        <v>540</v>
      </c>
      <c r="F4784" s="2">
        <v>3265.64013671875</v>
      </c>
      <c r="G4784" s="2">
        <v>997.84210205078102</v>
      </c>
      <c r="H4784" s="1">
        <v>3408.826780190589</v>
      </c>
      <c r="I4784" s="1">
        <v>1009.3764502276661</v>
      </c>
      <c r="J4784" s="1">
        <f t="shared" si="451"/>
        <v>4.3846424430497759</v>
      </c>
      <c r="K4784" s="1">
        <f t="shared" si="452"/>
        <v>1.15592919492768</v>
      </c>
      <c r="L4784" s="26"/>
      <c r="M4784" s="26"/>
      <c r="N4784" s="2">
        <v>0</v>
      </c>
      <c r="O4784" s="26"/>
      <c r="P4784" s="26"/>
      <c r="Q4784" s="26"/>
      <c r="R4784" s="26"/>
      <c r="S4784" s="26"/>
      <c r="T4784" s="26"/>
      <c r="U4784" s="26"/>
      <c r="V4784" s="26"/>
    </row>
    <row r="4785" spans="1:22" ht="14.5" x14ac:dyDescent="0.35">
      <c r="A4785" s="15">
        <v>40</v>
      </c>
      <c r="B4785" s="8">
        <v>270</v>
      </c>
      <c r="C4785" s="8">
        <v>1305555.5556000001</v>
      </c>
      <c r="D4785" s="8">
        <v>8833.3333320000002</v>
      </c>
      <c r="E4785" s="2">
        <v>570</v>
      </c>
      <c r="F4785" s="2">
        <v>2195.70043945312</v>
      </c>
      <c r="G4785" s="2">
        <v>675.46618652343795</v>
      </c>
      <c r="H4785" s="1">
        <v>2164.7416617702011</v>
      </c>
      <c r="I4785" s="1">
        <v>673.7589662584744</v>
      </c>
      <c r="J4785" s="1">
        <f t="shared" si="451"/>
        <v>-1.4099727415744288</v>
      </c>
      <c r="K4785" s="1">
        <f t="shared" si="452"/>
        <v>-0.25274696187983259</v>
      </c>
      <c r="L4785" s="26"/>
      <c r="M4785" s="26"/>
      <c r="N4785" s="2">
        <v>1305555</v>
      </c>
      <c r="O4785" s="26"/>
      <c r="P4785" s="26"/>
      <c r="Q4785" s="26"/>
      <c r="R4785" s="26"/>
      <c r="S4785" s="26"/>
      <c r="T4785" s="26"/>
      <c r="U4785" s="26"/>
      <c r="V4785" s="26"/>
    </row>
    <row r="4786" spans="1:22" ht="14.5" x14ac:dyDescent="0.35">
      <c r="A4786" s="15">
        <v>40</v>
      </c>
      <c r="B4786" s="8">
        <v>270</v>
      </c>
      <c r="C4786" s="8">
        <v>1305555.5556000001</v>
      </c>
      <c r="D4786" s="8">
        <v>8833.3333320000002</v>
      </c>
      <c r="E4786" s="2">
        <v>600</v>
      </c>
      <c r="F4786" s="2">
        <v>1989.86450195313</v>
      </c>
      <c r="G4786" s="2">
        <v>604.15496826171898</v>
      </c>
      <c r="H4786" s="1">
        <v>1731.6830397665681</v>
      </c>
      <c r="I4786" s="1">
        <v>602.69576987553307</v>
      </c>
      <c r="J4786" s="1">
        <f t="shared" si="451"/>
        <v>-12.974826272499795</v>
      </c>
      <c r="K4786" s="1">
        <f t="shared" si="452"/>
        <v>-0.24152716816751907</v>
      </c>
      <c r="L4786" s="26"/>
      <c r="M4786" s="26"/>
      <c r="N4786" s="2">
        <v>1305555</v>
      </c>
      <c r="O4786" s="26"/>
      <c r="P4786" s="26"/>
      <c r="Q4786" s="26"/>
      <c r="R4786" s="26"/>
      <c r="S4786" s="26"/>
      <c r="T4786" s="26"/>
      <c r="U4786" s="26"/>
      <c r="V4786" s="26"/>
    </row>
    <row r="4787" spans="1:22" ht="14.5" x14ac:dyDescent="0.35">
      <c r="A4787" s="15">
        <v>40</v>
      </c>
      <c r="B4787" s="8">
        <v>270</v>
      </c>
      <c r="C4787" s="8">
        <v>1305555.5556000001</v>
      </c>
      <c r="D4787" s="8">
        <v>8833.3333320000002</v>
      </c>
      <c r="E4787" s="2">
        <v>630</v>
      </c>
      <c r="F4787" s="2">
        <v>1988.92834472656</v>
      </c>
      <c r="G4787" s="2">
        <v>575.57434082031295</v>
      </c>
      <c r="H4787" s="1">
        <v>1660.884488431002</v>
      </c>
      <c r="I4787" s="1">
        <v>575.41719764917093</v>
      </c>
      <c r="J4787" s="1">
        <f t="shared" si="451"/>
        <v>-16.493497976703523</v>
      </c>
      <c r="K4787" s="1">
        <f t="shared" si="452"/>
        <v>-2.7301976477628054E-2</v>
      </c>
      <c r="L4787" s="26"/>
      <c r="M4787" s="26"/>
      <c r="N4787" s="2">
        <v>1305555</v>
      </c>
      <c r="O4787" s="26"/>
      <c r="P4787" s="26"/>
      <c r="Q4787" s="26"/>
      <c r="R4787" s="26"/>
      <c r="S4787" s="26"/>
      <c r="T4787" s="26"/>
      <c r="U4787" s="26"/>
      <c r="V4787" s="26"/>
    </row>
    <row r="4788" spans="1:22" ht="14.5" x14ac:dyDescent="0.35">
      <c r="A4788" s="15">
        <v>40</v>
      </c>
      <c r="B4788" s="8">
        <v>270</v>
      </c>
      <c r="C4788" s="8">
        <v>1305555.5556000001</v>
      </c>
      <c r="D4788" s="8">
        <v>8833.3333320000002</v>
      </c>
      <c r="E4788" s="2">
        <v>660</v>
      </c>
      <c r="F4788" s="2">
        <v>1959.04797363281</v>
      </c>
      <c r="G4788" s="2">
        <v>562.70172119140602</v>
      </c>
      <c r="H4788" s="1">
        <v>1753.718224765908</v>
      </c>
      <c r="I4788" s="1">
        <v>569.03806329530505</v>
      </c>
      <c r="J4788" s="1">
        <f t="shared" si="451"/>
        <v>-10.481098555547042</v>
      </c>
      <c r="K4788" s="1">
        <f t="shared" si="452"/>
        <v>1.1260569970326584</v>
      </c>
      <c r="L4788" s="26"/>
      <c r="M4788" s="26"/>
      <c r="N4788" s="2">
        <v>1305555</v>
      </c>
      <c r="O4788" s="26"/>
      <c r="P4788" s="26"/>
      <c r="Q4788" s="26"/>
      <c r="R4788" s="26"/>
      <c r="S4788" s="26"/>
      <c r="T4788" s="26"/>
      <c r="U4788" s="26"/>
      <c r="V4788" s="26"/>
    </row>
    <row r="4789" spans="1:22" ht="14.5" x14ac:dyDescent="0.35">
      <c r="A4789" s="15">
        <v>40</v>
      </c>
      <c r="B4789" s="8">
        <v>270</v>
      </c>
      <c r="C4789" s="8">
        <v>1305555.5556000001</v>
      </c>
      <c r="D4789" s="8">
        <v>8833.3333320000002</v>
      </c>
      <c r="E4789" s="2">
        <v>690</v>
      </c>
      <c r="F4789" s="2">
        <v>1996.53173828125</v>
      </c>
      <c r="G4789" s="2">
        <v>566.52044677734398</v>
      </c>
      <c r="H4789" s="1">
        <v>1920.4644775638899</v>
      </c>
      <c r="I4789" s="1">
        <v>566.62336796733064</v>
      </c>
      <c r="J4789" s="1">
        <f t="shared" si="451"/>
        <v>-3.8099700224572421</v>
      </c>
      <c r="K4789" s="1">
        <f t="shared" si="452"/>
        <v>1.8167250727158669E-2</v>
      </c>
      <c r="L4789" s="26"/>
      <c r="M4789" s="26"/>
      <c r="N4789" s="2">
        <v>1305555</v>
      </c>
      <c r="O4789" s="26"/>
      <c r="P4789" s="26"/>
      <c r="Q4789" s="26"/>
      <c r="R4789" s="26"/>
      <c r="S4789" s="26"/>
      <c r="T4789" s="26"/>
      <c r="U4789" s="26"/>
      <c r="V4789" s="26"/>
    </row>
    <row r="4790" spans="1:22" ht="14.5" x14ac:dyDescent="0.35">
      <c r="A4790" s="15">
        <v>40</v>
      </c>
      <c r="B4790" s="8">
        <v>270</v>
      </c>
      <c r="C4790" s="8">
        <v>1305555.5556000001</v>
      </c>
      <c r="D4790" s="8">
        <v>8833.3333320000002</v>
      </c>
      <c r="E4790" s="2">
        <v>720</v>
      </c>
      <c r="F4790" s="2">
        <v>2178.09765625</v>
      </c>
      <c r="G4790" s="2">
        <v>586.48669433593795</v>
      </c>
      <c r="H4790" s="1">
        <v>2128.5011142014009</v>
      </c>
      <c r="I4790" s="1">
        <v>577.46405172669904</v>
      </c>
      <c r="J4790" s="1">
        <f t="shared" si="451"/>
        <v>-2.2770577759120654</v>
      </c>
      <c r="K4790" s="1">
        <f t="shared" si="452"/>
        <v>-1.5384223881592052</v>
      </c>
      <c r="L4790" s="26"/>
      <c r="M4790" s="26"/>
      <c r="N4790" s="2">
        <v>1305555</v>
      </c>
      <c r="O4790" s="26"/>
      <c r="P4790" s="26"/>
      <c r="Q4790" s="26"/>
      <c r="R4790" s="26"/>
      <c r="S4790" s="26"/>
      <c r="T4790" s="26"/>
      <c r="U4790" s="26"/>
      <c r="V4790" s="26"/>
    </row>
    <row r="4791" spans="1:22" ht="14.5" x14ac:dyDescent="0.35">
      <c r="A4791" s="15">
        <v>40</v>
      </c>
      <c r="B4791" s="8">
        <v>270</v>
      </c>
      <c r="C4791" s="8">
        <v>1305555.5556000001</v>
      </c>
      <c r="D4791" s="8">
        <v>8833.3333320000002</v>
      </c>
      <c r="E4791" s="2">
        <v>750</v>
      </c>
      <c r="F4791" s="2">
        <v>2664.42260742188</v>
      </c>
      <c r="G4791" s="2">
        <v>627.88494873046898</v>
      </c>
      <c r="H4791" s="1">
        <v>2662.195560093714</v>
      </c>
      <c r="I4791" s="1">
        <v>600.79118613268918</v>
      </c>
      <c r="J4791" s="1">
        <f t="shared" si="451"/>
        <v>-8.3584613115143938E-2</v>
      </c>
      <c r="K4791" s="1">
        <f t="shared" si="452"/>
        <v>-4.3150839421395792</v>
      </c>
      <c r="L4791" s="26"/>
      <c r="M4791" s="26"/>
      <c r="N4791" s="2">
        <v>1305555</v>
      </c>
      <c r="O4791" s="26"/>
      <c r="P4791" s="26"/>
      <c r="Q4791" s="26"/>
      <c r="R4791" s="26"/>
      <c r="S4791" s="26"/>
      <c r="T4791" s="26"/>
      <c r="U4791" s="26"/>
      <c r="V4791" s="26"/>
    </row>
    <row r="4792" spans="1:22" ht="14.5" x14ac:dyDescent="0.35">
      <c r="A4792" s="15">
        <v>40</v>
      </c>
      <c r="B4792" s="8">
        <v>270</v>
      </c>
      <c r="C4792" s="8">
        <v>1305555.5556000001</v>
      </c>
      <c r="D4792" s="8">
        <v>8833.3333320000002</v>
      </c>
      <c r="E4792" s="2">
        <v>780</v>
      </c>
      <c r="F4792" s="2">
        <v>3438.39770507813</v>
      </c>
      <c r="G4792" s="2">
        <v>697.13897705078102</v>
      </c>
      <c r="H4792" s="1">
        <v>3610.5774638197158</v>
      </c>
      <c r="I4792" s="1">
        <v>645.63926246788151</v>
      </c>
      <c r="J4792" s="1">
        <f t="shared" si="451"/>
        <v>5.0075579822338625</v>
      </c>
      <c r="K4792" s="1">
        <f t="shared" si="452"/>
        <v>-7.3872952565020871</v>
      </c>
      <c r="L4792" s="26"/>
      <c r="M4792" s="26"/>
      <c r="N4792" s="2">
        <v>1305555</v>
      </c>
      <c r="O4792" s="26"/>
      <c r="P4792" s="26"/>
      <c r="Q4792" s="26"/>
      <c r="R4792" s="26"/>
      <c r="S4792" s="26"/>
      <c r="T4792" s="26"/>
      <c r="U4792" s="26"/>
      <c r="V4792" s="26"/>
    </row>
    <row r="4793" spans="1:22" ht="14.5" x14ac:dyDescent="0.35">
      <c r="A4793" s="15">
        <v>40</v>
      </c>
      <c r="B4793" s="8">
        <v>270</v>
      </c>
      <c r="C4793" s="8">
        <v>1305555.5556000001</v>
      </c>
      <c r="D4793" s="8">
        <v>8833.3333320000002</v>
      </c>
      <c r="E4793" s="2">
        <v>810</v>
      </c>
      <c r="F4793" s="2">
        <v>4725.00537109375</v>
      </c>
      <c r="G4793" s="2">
        <v>759.79968261718705</v>
      </c>
      <c r="H4793" s="1">
        <v>4882.6768959280435</v>
      </c>
      <c r="I4793" s="1">
        <v>701.73951071713236</v>
      </c>
      <c r="J4793" s="1">
        <f t="shared" si="451"/>
        <v>3.3369596953028533</v>
      </c>
      <c r="K4793" s="1">
        <f t="shared" si="452"/>
        <v>-7.6415104175961295</v>
      </c>
      <c r="L4793" s="26"/>
      <c r="M4793" s="26"/>
      <c r="N4793" s="2">
        <v>1305555</v>
      </c>
      <c r="O4793" s="26"/>
      <c r="P4793" s="26"/>
      <c r="Q4793" s="26"/>
      <c r="R4793" s="26"/>
      <c r="S4793" s="26"/>
      <c r="T4793" s="26"/>
      <c r="U4793" s="26"/>
      <c r="V4793" s="26"/>
    </row>
    <row r="4794" spans="1:22" ht="14.5" x14ac:dyDescent="0.35">
      <c r="A4794" s="15">
        <v>40</v>
      </c>
      <c r="B4794" s="8">
        <v>270</v>
      </c>
      <c r="C4794" s="8">
        <v>1305555.5556000001</v>
      </c>
      <c r="D4794" s="8">
        <v>8833.3333320000002</v>
      </c>
      <c r="E4794" s="2">
        <v>840</v>
      </c>
      <c r="F4794" s="2">
        <v>11187.8984375</v>
      </c>
      <c r="G4794" s="2">
        <v>1147.63354492188</v>
      </c>
      <c r="H4794" s="1">
        <v>11719.361455230421</v>
      </c>
      <c r="I4794" s="1">
        <v>1155.3699587095521</v>
      </c>
      <c r="J4794" s="1">
        <f t="shared" si="451"/>
        <v>4.7503382400133685</v>
      </c>
      <c r="K4794" s="1">
        <f t="shared" si="452"/>
        <v>0.6741188266851057</v>
      </c>
      <c r="L4794" s="26"/>
      <c r="M4794" s="26"/>
      <c r="N4794" s="2">
        <v>0</v>
      </c>
      <c r="O4794" s="26"/>
      <c r="P4794" s="26"/>
      <c r="Q4794" s="26"/>
      <c r="R4794" s="26"/>
      <c r="S4794" s="26"/>
      <c r="T4794" s="26"/>
      <c r="U4794" s="26"/>
      <c r="V4794" s="26"/>
    </row>
    <row r="4795" spans="1:22" ht="14.5" x14ac:dyDescent="0.35">
      <c r="A4795" s="15">
        <v>40</v>
      </c>
      <c r="B4795" s="8">
        <v>270</v>
      </c>
      <c r="C4795" s="8">
        <v>1305555.5556000001</v>
      </c>
      <c r="D4795" s="8">
        <v>8833.3333320000002</v>
      </c>
      <c r="E4795" s="2">
        <v>870</v>
      </c>
      <c r="F4795" s="2">
        <v>13749.30859375</v>
      </c>
      <c r="G4795" s="2">
        <v>898.47149658203102</v>
      </c>
      <c r="H4795" s="1">
        <v>13090.82717338383</v>
      </c>
      <c r="I4795" s="1">
        <v>908.12352597105291</v>
      </c>
      <c r="J4795" s="1">
        <f t="shared" si="451"/>
        <v>-4.7891966048786969</v>
      </c>
      <c r="K4795" s="1">
        <f t="shared" si="452"/>
        <v>1.0742721862340856</v>
      </c>
      <c r="L4795" s="26"/>
      <c r="M4795" s="26"/>
      <c r="N4795" s="2">
        <v>0</v>
      </c>
      <c r="O4795" s="26"/>
      <c r="P4795" s="26"/>
      <c r="Q4795" s="26"/>
      <c r="R4795" s="26"/>
      <c r="S4795" s="26"/>
      <c r="T4795" s="26"/>
      <c r="U4795" s="26"/>
      <c r="V4795" s="26"/>
    </row>
    <row r="4796" spans="1:22" ht="14.5" x14ac:dyDescent="0.35">
      <c r="A4796" s="15">
        <v>40</v>
      </c>
      <c r="B4796" s="8">
        <v>270</v>
      </c>
      <c r="C4796" s="8">
        <v>1305555.5556000001</v>
      </c>
      <c r="D4796" s="8">
        <v>8833.3333320000002</v>
      </c>
      <c r="E4796" s="2">
        <v>900</v>
      </c>
      <c r="F4796" s="2">
        <v>14533.7705078125</v>
      </c>
      <c r="G4796" s="2">
        <v>842.659912109375</v>
      </c>
      <c r="H4796" s="1">
        <v>13615.68893157713</v>
      </c>
      <c r="I4796" s="1">
        <v>865.46833511109799</v>
      </c>
      <c r="J4796" s="1">
        <f t="shared" si="451"/>
        <v>-6.3168850488031572</v>
      </c>
      <c r="K4796" s="1">
        <f t="shared" si="452"/>
        <v>2.7067174638257283</v>
      </c>
      <c r="L4796" s="26"/>
      <c r="M4796" s="26"/>
      <c r="N4796" s="2">
        <v>5.2613963973634002E-15</v>
      </c>
      <c r="O4796" s="26"/>
      <c r="P4796" s="26"/>
      <c r="Q4796" s="26"/>
      <c r="R4796" s="26"/>
      <c r="S4796" s="26"/>
      <c r="T4796" s="26"/>
      <c r="U4796" s="26"/>
      <c r="V4796" s="26"/>
    </row>
    <row r="4797" spans="1:22" ht="14.5" x14ac:dyDescent="0.35">
      <c r="A4797" s="15">
        <v>40</v>
      </c>
      <c r="B4797" s="8">
        <v>270</v>
      </c>
      <c r="C4797" s="8">
        <v>1305555.5556000001</v>
      </c>
      <c r="D4797" s="8">
        <v>8833.3333320000002</v>
      </c>
      <c r="E4797" s="2">
        <v>930</v>
      </c>
      <c r="F4797" s="2">
        <v>12672.60546875</v>
      </c>
      <c r="G4797" s="2">
        <v>783.256103515625</v>
      </c>
      <c r="H4797" s="1">
        <v>12761.292283749281</v>
      </c>
      <c r="I4797" s="1">
        <v>780.7030753654675</v>
      </c>
      <c r="J4797" s="1">
        <f t="shared" si="451"/>
        <v>0.69983094808701951</v>
      </c>
      <c r="K4797" s="1">
        <f t="shared" si="452"/>
        <v>-0.32595062313568962</v>
      </c>
      <c r="L4797" s="26"/>
      <c r="M4797" s="26"/>
      <c r="N4797" s="2">
        <v>0</v>
      </c>
      <c r="O4797" s="26"/>
      <c r="P4797" s="26"/>
      <c r="Q4797" s="26"/>
      <c r="R4797" s="26"/>
      <c r="S4797" s="26"/>
      <c r="T4797" s="26"/>
      <c r="U4797" s="26"/>
      <c r="V4797" s="26"/>
    </row>
    <row r="4798" spans="1:22" ht="14.5" x14ac:dyDescent="0.35">
      <c r="A4798" s="15">
        <v>40</v>
      </c>
      <c r="B4798" s="8">
        <v>270</v>
      </c>
      <c r="C4798" s="8">
        <v>1305555.5556000001</v>
      </c>
      <c r="D4798" s="8">
        <v>8833.3333320000002</v>
      </c>
      <c r="E4798" s="2">
        <v>960</v>
      </c>
      <c r="F4798" s="2">
        <v>13097.75390625</v>
      </c>
      <c r="G4798" s="2">
        <v>808.47918701171898</v>
      </c>
      <c r="H4798" s="1">
        <v>11765.72674117013</v>
      </c>
      <c r="I4798" s="1">
        <v>768.13666730490115</v>
      </c>
      <c r="J4798" s="1">
        <f t="shared" si="451"/>
        <v>-10.169890002622903</v>
      </c>
      <c r="K4798" s="1">
        <f t="shared" si="452"/>
        <v>-4.9899268101051391</v>
      </c>
      <c r="L4798" s="26"/>
      <c r="M4798" s="26"/>
      <c r="N4798" s="2">
        <v>1.1572779410121099E-13</v>
      </c>
      <c r="O4798" s="26"/>
      <c r="P4798" s="26"/>
      <c r="Q4798" s="26"/>
      <c r="R4798" s="26"/>
      <c r="S4798" s="26"/>
      <c r="T4798" s="26"/>
      <c r="U4798" s="26"/>
      <c r="V4798" s="26"/>
    </row>
    <row r="4799" spans="1:22" ht="14.5" x14ac:dyDescent="0.35">
      <c r="A4799" s="15">
        <v>40</v>
      </c>
      <c r="B4799" s="8">
        <v>270</v>
      </c>
      <c r="C4799" s="8">
        <v>1305555.5556000001</v>
      </c>
      <c r="D4799" s="8">
        <v>8833.3333320000002</v>
      </c>
      <c r="E4799" s="2">
        <v>990</v>
      </c>
      <c r="F4799" s="2">
        <v>9580.2841796875</v>
      </c>
      <c r="G4799" s="2">
        <v>678.41973876953102</v>
      </c>
      <c r="H4799" s="1">
        <v>10724.64443739645</v>
      </c>
      <c r="I4799" s="1">
        <v>739.69170121193815</v>
      </c>
      <c r="J4799" s="1">
        <f t="shared" si="451"/>
        <v>11.944951070817583</v>
      </c>
      <c r="K4799" s="1">
        <f t="shared" si="452"/>
        <v>9.031571303266885</v>
      </c>
      <c r="L4799" s="26"/>
      <c r="M4799" s="26"/>
      <c r="N4799" s="2">
        <v>3.4718129521445202E-13</v>
      </c>
      <c r="O4799" s="26"/>
      <c r="P4799" s="26"/>
      <c r="Q4799" s="26"/>
      <c r="R4799" s="26"/>
      <c r="S4799" s="26"/>
      <c r="T4799" s="26"/>
      <c r="U4799" s="26"/>
      <c r="V4799" s="26"/>
    </row>
    <row r="4800" spans="1:22" ht="14.5" x14ac:dyDescent="0.35">
      <c r="A4800" s="15">
        <v>40</v>
      </c>
      <c r="B4800" s="8">
        <v>270</v>
      </c>
      <c r="C4800" s="8">
        <v>1305555.5556000001</v>
      </c>
      <c r="D4800" s="8">
        <v>8833.3333320000002</v>
      </c>
      <c r="E4800" s="2">
        <v>1020</v>
      </c>
      <c r="F4800" s="2">
        <v>8885.23046875</v>
      </c>
      <c r="G4800" s="2">
        <v>672.41052246093795</v>
      </c>
      <c r="H4800" s="1">
        <v>9785.1260894742518</v>
      </c>
      <c r="I4800" s="1">
        <v>717.33427100619065</v>
      </c>
      <c r="J4800" s="1">
        <f t="shared" si="451"/>
        <v>10.127994134640064</v>
      </c>
      <c r="K4800" s="1">
        <f t="shared" si="452"/>
        <v>6.6810002289728327</v>
      </c>
      <c r="L4800" s="26"/>
      <c r="M4800" s="26"/>
      <c r="N4800" s="2">
        <v>0</v>
      </c>
      <c r="O4800" s="26"/>
      <c r="P4800" s="26"/>
      <c r="Q4800" s="26"/>
      <c r="R4800" s="26"/>
      <c r="S4800" s="26"/>
      <c r="T4800" s="26"/>
      <c r="U4800" s="26"/>
      <c r="V4800" s="26"/>
    </row>
    <row r="4801" spans="1:22" ht="14.5" x14ac:dyDescent="0.35">
      <c r="A4801" s="15">
        <v>40</v>
      </c>
      <c r="B4801" s="8">
        <v>270</v>
      </c>
      <c r="C4801" s="8">
        <v>1305555.5556000001</v>
      </c>
      <c r="D4801" s="8">
        <v>8833.3333320000002</v>
      </c>
      <c r="E4801" s="2">
        <v>1050</v>
      </c>
      <c r="F4801" s="2">
        <v>9394.41796875</v>
      </c>
      <c r="G4801" s="2">
        <v>733.57733154296898</v>
      </c>
      <c r="H4801" s="1">
        <v>8887.4370407248243</v>
      </c>
      <c r="I4801" s="1">
        <v>688.78566673208684</v>
      </c>
      <c r="J4801" s="1">
        <f t="shared" si="451"/>
        <v>-5.3966188188732822</v>
      </c>
      <c r="K4801" s="1">
        <f t="shared" si="452"/>
        <v>-6.1059227002925027</v>
      </c>
      <c r="L4801" s="26"/>
      <c r="M4801" s="26"/>
      <c r="N4801" s="2">
        <v>1.2624834988192401E-13</v>
      </c>
      <c r="O4801" s="26"/>
      <c r="P4801" s="26"/>
      <c r="Q4801" s="26"/>
      <c r="R4801" s="26"/>
      <c r="S4801" s="26"/>
      <c r="T4801" s="26"/>
      <c r="U4801" s="26"/>
      <c r="V4801" s="26"/>
    </row>
    <row r="4802" spans="1:22" ht="14.5" x14ac:dyDescent="0.35">
      <c r="A4802" s="15">
        <v>40</v>
      </c>
      <c r="B4802" s="8">
        <v>270</v>
      </c>
      <c r="C4802" s="8">
        <v>1305555.5556000001</v>
      </c>
      <c r="D4802" s="8">
        <v>8833.3333320000002</v>
      </c>
      <c r="E4802" s="2">
        <v>1080</v>
      </c>
      <c r="F4802" s="2">
        <v>7663.60498046875</v>
      </c>
      <c r="G4802" s="2">
        <v>687.537353515625</v>
      </c>
      <c r="H4802" s="1">
        <v>8422.9375133106187</v>
      </c>
      <c r="I4802" s="1">
        <v>686.69864821607905</v>
      </c>
      <c r="J4802" s="1">
        <f t="shared" si="451"/>
        <v>9.908294265911179</v>
      </c>
      <c r="K4802" s="1">
        <f t="shared" si="452"/>
        <v>-0.12198687027800729</v>
      </c>
      <c r="L4802" s="26"/>
      <c r="M4802" s="26"/>
      <c r="N4802" s="2">
        <v>0</v>
      </c>
      <c r="O4802" s="26"/>
      <c r="P4802" s="26"/>
      <c r="Q4802" s="26"/>
      <c r="R4802" s="26"/>
      <c r="S4802" s="26"/>
      <c r="T4802" s="26"/>
      <c r="U4802" s="26"/>
      <c r="V4802" s="26"/>
    </row>
    <row r="4803" spans="1:22" ht="14.5" x14ac:dyDescent="0.35">
      <c r="A4803" s="15">
        <v>40</v>
      </c>
      <c r="B4803" s="8">
        <v>270</v>
      </c>
      <c r="C4803" s="8">
        <v>1305555.5556000001</v>
      </c>
      <c r="D4803" s="8">
        <v>8833.3333320000002</v>
      </c>
      <c r="E4803" s="2">
        <v>1110</v>
      </c>
      <c r="F4803" s="2">
        <v>5375.490234375</v>
      </c>
      <c r="G4803" s="2">
        <v>505.42160034179699</v>
      </c>
      <c r="H4803" s="1">
        <v>5357.0096554002648</v>
      </c>
      <c r="I4803" s="1">
        <v>500.34466164841928</v>
      </c>
      <c r="J4803" s="1">
        <f t="shared" si="451"/>
        <v>-0.34379336895742479</v>
      </c>
      <c r="K4803" s="1">
        <f t="shared" si="452"/>
        <v>-1.0044957892469131</v>
      </c>
      <c r="L4803" s="26"/>
      <c r="M4803" s="26"/>
      <c r="N4803" s="2">
        <v>1305555</v>
      </c>
      <c r="O4803" s="26"/>
      <c r="P4803" s="26"/>
      <c r="Q4803" s="26"/>
      <c r="R4803" s="26"/>
      <c r="S4803" s="26"/>
      <c r="T4803" s="26"/>
      <c r="U4803" s="26"/>
      <c r="V4803" s="26"/>
    </row>
    <row r="4804" spans="1:22" ht="14.5" x14ac:dyDescent="0.35">
      <c r="A4804" s="15">
        <v>40</v>
      </c>
      <c r="B4804" s="8">
        <v>270</v>
      </c>
      <c r="C4804" s="8">
        <v>1305555.5556000001</v>
      </c>
      <c r="D4804" s="8">
        <v>8833.3333320000002</v>
      </c>
      <c r="E4804" s="2">
        <v>1140</v>
      </c>
      <c r="F4804" s="2">
        <v>5489.05322265625</v>
      </c>
      <c r="G4804" s="2">
        <v>501.05694580078102</v>
      </c>
      <c r="H4804" s="1">
        <v>4702.0636692582184</v>
      </c>
      <c r="I4804" s="1">
        <v>516.16355343405723</v>
      </c>
      <c r="J4804" s="1">
        <f t="shared" si="451"/>
        <v>-14.337437103901744</v>
      </c>
      <c r="K4804" s="1">
        <f t="shared" si="452"/>
        <v>3.0149482528643681</v>
      </c>
      <c r="L4804" s="26"/>
      <c r="M4804" s="26"/>
      <c r="N4804" s="2">
        <v>1305555</v>
      </c>
      <c r="O4804" s="26"/>
      <c r="P4804" s="26"/>
      <c r="Q4804" s="26"/>
      <c r="R4804" s="26"/>
      <c r="S4804" s="26"/>
      <c r="T4804" s="26"/>
      <c r="U4804" s="26"/>
      <c r="V4804" s="26"/>
    </row>
    <row r="4805" spans="1:22" ht="14.5" x14ac:dyDescent="0.35">
      <c r="A4805" s="15">
        <v>40</v>
      </c>
      <c r="B4805" s="8">
        <v>270</v>
      </c>
      <c r="C4805" s="8">
        <v>1305555.5556000001</v>
      </c>
      <c r="D4805" s="8">
        <v>8833.3333320000002</v>
      </c>
      <c r="E4805" s="2">
        <v>1170</v>
      </c>
      <c r="F4805" s="2">
        <v>5209.00146484375</v>
      </c>
      <c r="G4805" s="2">
        <v>506.98287963867199</v>
      </c>
      <c r="H4805" s="1">
        <v>4845.6602360102543</v>
      </c>
      <c r="I4805" s="1">
        <v>517.43228536124695</v>
      </c>
      <c r="J4805" s="1">
        <f t="shared" si="451"/>
        <v>-6.9752567989418788</v>
      </c>
      <c r="K4805" s="1">
        <f t="shared" si="452"/>
        <v>2.0610963687811874</v>
      </c>
      <c r="L4805" s="26"/>
      <c r="M4805" s="26"/>
      <c r="N4805" s="2">
        <v>1305555</v>
      </c>
      <c r="O4805" s="26"/>
      <c r="P4805" s="26"/>
      <c r="Q4805" s="26"/>
      <c r="R4805" s="26"/>
      <c r="S4805" s="26"/>
      <c r="T4805" s="26"/>
      <c r="U4805" s="26"/>
      <c r="V4805" s="26"/>
    </row>
    <row r="4806" spans="1:22" ht="14.5" x14ac:dyDescent="0.35">
      <c r="A4806" s="15">
        <v>40</v>
      </c>
      <c r="B4806" s="8">
        <v>270</v>
      </c>
      <c r="C4806" s="8">
        <v>1305555.5556000001</v>
      </c>
      <c r="D4806" s="8">
        <v>8833.3333320000002</v>
      </c>
      <c r="E4806" s="2">
        <v>1200</v>
      </c>
      <c r="F4806" s="2">
        <v>5314.80029296875</v>
      </c>
      <c r="G4806" s="2">
        <v>509.55435180664102</v>
      </c>
      <c r="H4806" s="1">
        <v>5104.8506603770593</v>
      </c>
      <c r="I4806" s="1">
        <v>512.47882605834116</v>
      </c>
      <c r="J4806" s="1">
        <f t="shared" si="451"/>
        <v>-3.9502826262248263</v>
      </c>
      <c r="K4806" s="1">
        <f t="shared" si="452"/>
        <v>0.57392783347474452</v>
      </c>
      <c r="L4806" s="26"/>
      <c r="M4806" s="26"/>
      <c r="N4806" s="2">
        <v>1305555</v>
      </c>
      <c r="O4806" s="26"/>
      <c r="P4806" s="26"/>
      <c r="Q4806" s="26"/>
      <c r="R4806" s="26"/>
      <c r="S4806" s="26"/>
      <c r="T4806" s="26"/>
      <c r="U4806" s="26"/>
      <c r="V4806" s="26"/>
    </row>
    <row r="4807" spans="1:22" ht="14.5" x14ac:dyDescent="0.35">
      <c r="A4807" s="15">
        <v>40</v>
      </c>
      <c r="B4807" s="8">
        <v>270</v>
      </c>
      <c r="C4807" s="8">
        <v>1305555.5556000001</v>
      </c>
      <c r="D4807" s="8">
        <v>8833.3333320000002</v>
      </c>
      <c r="E4807" s="2">
        <v>1230</v>
      </c>
      <c r="F4807" s="2">
        <v>5668.50732421875</v>
      </c>
      <c r="G4807" s="2">
        <v>512.10015869140602</v>
      </c>
      <c r="H4807" s="1">
        <v>5399.0088451948832</v>
      </c>
      <c r="I4807" s="1">
        <v>504.61188946428308</v>
      </c>
      <c r="J4807" s="1">
        <f t="shared" si="451"/>
        <v>-4.7543112076865821</v>
      </c>
      <c r="K4807" s="1">
        <f t="shared" si="452"/>
        <v>-1.4622665312696004</v>
      </c>
      <c r="L4807" s="26"/>
      <c r="M4807" s="26"/>
      <c r="N4807" s="2">
        <v>1305555</v>
      </c>
      <c r="O4807" s="26"/>
      <c r="P4807" s="26"/>
      <c r="Q4807" s="26"/>
      <c r="R4807" s="26"/>
      <c r="S4807" s="26"/>
      <c r="T4807" s="26"/>
      <c r="U4807" s="26"/>
      <c r="V4807" s="26"/>
    </row>
    <row r="4808" spans="1:22" ht="14.5" x14ac:dyDescent="0.35">
      <c r="A4808" s="15">
        <v>40</v>
      </c>
      <c r="B4808" s="8">
        <v>270</v>
      </c>
      <c r="C4808" s="8">
        <v>1305555.5556000001</v>
      </c>
      <c r="D4808" s="8">
        <v>8833.3333320000002</v>
      </c>
      <c r="E4808" s="2">
        <v>1260</v>
      </c>
      <c r="F4808" s="2">
        <v>5838.02099609375</v>
      </c>
      <c r="G4808" s="2">
        <v>509.598388671875</v>
      </c>
      <c r="H4808" s="1">
        <v>5804.6454497769109</v>
      </c>
      <c r="I4808" s="1">
        <v>495.75788277403848</v>
      </c>
      <c r="J4808" s="1">
        <f t="shared" si="451"/>
        <v>-0.57169281061460409</v>
      </c>
      <c r="K4808" s="1">
        <f t="shared" si="452"/>
        <v>-2.7159634342463113</v>
      </c>
      <c r="L4808" s="26"/>
      <c r="M4808" s="26"/>
      <c r="N4808" s="2">
        <v>1305555</v>
      </c>
      <c r="O4808" s="26"/>
      <c r="P4808" s="26"/>
      <c r="Q4808" s="26"/>
      <c r="R4808" s="26"/>
      <c r="S4808" s="26"/>
      <c r="T4808" s="26"/>
      <c r="U4808" s="26"/>
      <c r="V4808" s="26"/>
    </row>
    <row r="4809" spans="1:22" ht="14.5" x14ac:dyDescent="0.35">
      <c r="A4809" s="15">
        <v>40</v>
      </c>
      <c r="B4809" s="8">
        <v>270</v>
      </c>
      <c r="C4809" s="8">
        <v>1305555.5556000001</v>
      </c>
      <c r="D4809" s="8">
        <v>8833.3333320000002</v>
      </c>
      <c r="E4809" s="2">
        <v>1290</v>
      </c>
      <c r="F4809" s="2">
        <v>7122.52294921875</v>
      </c>
      <c r="G4809" s="2">
        <v>528.55499267578102</v>
      </c>
      <c r="H4809" s="1">
        <v>6312.1440150716953</v>
      </c>
      <c r="I4809" s="1">
        <v>486.56946650468331</v>
      </c>
      <c r="J4809" s="1">
        <f t="shared" si="451"/>
        <v>-11.377694953386468</v>
      </c>
      <c r="K4809" s="1">
        <f t="shared" si="452"/>
        <v>-7.9434546552191785</v>
      </c>
      <c r="L4809" s="26"/>
      <c r="M4809" s="26"/>
      <c r="N4809" s="2">
        <v>1305555</v>
      </c>
      <c r="O4809" s="26"/>
      <c r="P4809" s="26"/>
      <c r="Q4809" s="26"/>
      <c r="R4809" s="26"/>
      <c r="S4809" s="26"/>
      <c r="T4809" s="26"/>
      <c r="U4809" s="26"/>
      <c r="V4809" s="26"/>
    </row>
    <row r="4810" spans="1:22" ht="14.5" x14ac:dyDescent="0.35">
      <c r="A4810" s="15">
        <v>40</v>
      </c>
      <c r="B4810" s="8">
        <v>270</v>
      </c>
      <c r="C4810" s="8">
        <v>1305555.5556000001</v>
      </c>
      <c r="D4810" s="8">
        <v>8833.3333320000002</v>
      </c>
      <c r="E4810" s="2">
        <v>1320</v>
      </c>
      <c r="F4810" s="2">
        <v>6220.966796875</v>
      </c>
      <c r="G4810" s="2">
        <v>365.39208984375</v>
      </c>
      <c r="H4810" s="1">
        <v>6838.8142264418248</v>
      </c>
      <c r="I4810" s="1">
        <v>477.26775401580147</v>
      </c>
      <c r="J4810" s="1">
        <f t="shared" ref="J4810:J4873" si="461">(H4810-F4810)/F4810*100</f>
        <v>9.9316946985987808</v>
      </c>
      <c r="K4810" s="1">
        <f t="shared" ref="K4810:K4873" si="462">(I4810-G4810)/G4810*100</f>
        <v>30.617976492017675</v>
      </c>
      <c r="L4810" s="26"/>
      <c r="M4810" s="26"/>
      <c r="N4810" s="2">
        <v>1305555</v>
      </c>
      <c r="O4810" s="26"/>
      <c r="P4810" s="26"/>
      <c r="Q4810" s="26"/>
      <c r="R4810" s="26"/>
      <c r="S4810" s="26"/>
      <c r="T4810" s="26"/>
      <c r="U4810" s="26"/>
      <c r="V4810" s="26"/>
    </row>
    <row r="4811" spans="1:22" ht="14.5" x14ac:dyDescent="0.35">
      <c r="A4811" s="15">
        <v>40</v>
      </c>
      <c r="B4811" s="8">
        <v>270</v>
      </c>
      <c r="C4811" s="8">
        <v>1305555.5556000001</v>
      </c>
      <c r="D4811" s="8">
        <v>8833.3333320000002</v>
      </c>
      <c r="E4811" s="2">
        <v>1350</v>
      </c>
      <c r="F4811" s="2">
        <v>9097.34765625</v>
      </c>
      <c r="G4811" s="2">
        <v>346.08074951171898</v>
      </c>
      <c r="H4811" s="1">
        <v>7411.8357982908601</v>
      </c>
      <c r="I4811" s="1">
        <v>459.00379980072591</v>
      </c>
      <c r="J4811" s="1">
        <f t="shared" si="461"/>
        <v>-18.52750847441969</v>
      </c>
      <c r="K4811" s="1">
        <f t="shared" si="462"/>
        <v>32.629104753248676</v>
      </c>
      <c r="L4811" s="26"/>
      <c r="M4811" s="26"/>
      <c r="N4811" s="2">
        <v>1305555</v>
      </c>
      <c r="O4811" s="26"/>
      <c r="P4811" s="26"/>
      <c r="Q4811" s="26"/>
      <c r="R4811" s="26"/>
      <c r="S4811" s="26"/>
      <c r="T4811" s="26"/>
      <c r="U4811" s="26"/>
      <c r="V4811" s="26"/>
    </row>
    <row r="4812" spans="1:22" ht="14.5" x14ac:dyDescent="0.35">
      <c r="A4812" s="15">
        <v>40</v>
      </c>
      <c r="B4812" s="8">
        <v>270</v>
      </c>
      <c r="C4812" s="8">
        <v>1305555.5556000001</v>
      </c>
      <c r="D4812" s="8">
        <v>8833.3333320000002</v>
      </c>
      <c r="E4812" s="2">
        <v>1380</v>
      </c>
      <c r="F4812" s="2">
        <v>16727.45703125</v>
      </c>
      <c r="G4812" s="2">
        <v>598.316650390625</v>
      </c>
      <c r="H4812" s="1">
        <v>15939.173419637371</v>
      </c>
      <c r="I4812" s="1">
        <v>634.9885356077275</v>
      </c>
      <c r="J4812" s="1">
        <f t="shared" si="461"/>
        <v>-4.7125131461403171</v>
      </c>
      <c r="K4812" s="1">
        <f t="shared" si="462"/>
        <v>6.1291767817526726</v>
      </c>
      <c r="L4812" s="26"/>
      <c r="M4812" s="26"/>
      <c r="N4812" s="2">
        <v>0</v>
      </c>
      <c r="O4812" s="26"/>
      <c r="P4812" s="26"/>
      <c r="Q4812" s="26"/>
      <c r="R4812" s="26"/>
      <c r="S4812" s="26"/>
      <c r="T4812" s="26"/>
      <c r="U4812" s="26"/>
      <c r="V4812" s="26"/>
    </row>
    <row r="4813" spans="1:22" ht="14.5" x14ac:dyDescent="0.35">
      <c r="A4813" s="15">
        <v>40</v>
      </c>
      <c r="B4813" s="8">
        <v>270</v>
      </c>
      <c r="C4813" s="8">
        <v>1305555.5556000001</v>
      </c>
      <c r="D4813" s="8">
        <v>8833.3333320000002</v>
      </c>
      <c r="E4813" s="2">
        <v>1410</v>
      </c>
      <c r="F4813" s="2">
        <v>20409.328125</v>
      </c>
      <c r="G4813" s="2">
        <v>668.16021728515602</v>
      </c>
      <c r="H4813" s="1">
        <v>19350.68108312436</v>
      </c>
      <c r="I4813" s="1">
        <v>695.77270030974012</v>
      </c>
      <c r="J4813" s="1">
        <f t="shared" si="461"/>
        <v>-5.1870744367075527</v>
      </c>
      <c r="K4813" s="1">
        <f t="shared" si="462"/>
        <v>4.1326140512792158</v>
      </c>
      <c r="L4813" s="26"/>
      <c r="M4813" s="26"/>
      <c r="N4813" s="2">
        <v>4.7343883370978803E-14</v>
      </c>
      <c r="O4813" s="26"/>
      <c r="P4813" s="26"/>
      <c r="Q4813" s="26"/>
      <c r="R4813" s="26"/>
      <c r="S4813" s="26"/>
      <c r="T4813" s="26"/>
      <c r="U4813" s="26"/>
      <c r="V4813" s="26"/>
    </row>
    <row r="4814" spans="1:22" ht="14.5" x14ac:dyDescent="0.35">
      <c r="A4814" s="15">
        <v>40</v>
      </c>
      <c r="B4814" s="8">
        <v>270</v>
      </c>
      <c r="C4814" s="8">
        <v>1305555.5556000001</v>
      </c>
      <c r="D4814" s="8">
        <v>8833.3333320000002</v>
      </c>
      <c r="E4814" s="2">
        <v>1440</v>
      </c>
      <c r="F4814" s="2">
        <v>21555.91796875</v>
      </c>
      <c r="G4814" s="2">
        <v>684.6171875</v>
      </c>
      <c r="H4814" s="1">
        <v>19650.733915501889</v>
      </c>
      <c r="I4814" s="1">
        <v>721.8873860448515</v>
      </c>
      <c r="J4814" s="1">
        <f t="shared" si="461"/>
        <v>-8.8383341224905863</v>
      </c>
      <c r="K4814" s="1">
        <f t="shared" si="462"/>
        <v>5.4439472489655385</v>
      </c>
      <c r="L4814" s="26"/>
      <c r="M4814" s="26"/>
      <c r="N4814" s="2">
        <v>9.4686601224622196E-14</v>
      </c>
      <c r="O4814" s="26"/>
      <c r="P4814" s="26"/>
      <c r="Q4814" s="26"/>
      <c r="R4814" s="26"/>
      <c r="S4814" s="26"/>
      <c r="T4814" s="26"/>
      <c r="U4814" s="26"/>
      <c r="V4814" s="26"/>
    </row>
    <row r="4815" spans="1:22" ht="14.5" x14ac:dyDescent="0.35">
      <c r="A4815" s="15">
        <v>40</v>
      </c>
      <c r="B4815" s="8">
        <v>270</v>
      </c>
      <c r="C4815" s="8">
        <v>1305555.5556000001</v>
      </c>
      <c r="D4815" s="8">
        <v>8833.3333320000002</v>
      </c>
      <c r="E4815" s="2">
        <v>1470</v>
      </c>
      <c r="F4815" s="2">
        <v>18924.5625</v>
      </c>
      <c r="G4815" s="2">
        <v>694.29718017578102</v>
      </c>
      <c r="H4815" s="1">
        <v>18757.747959049091</v>
      </c>
      <c r="I4815" s="1">
        <v>800.87732456724029</v>
      </c>
      <c r="J4815" s="1">
        <f t="shared" si="461"/>
        <v>-0.88147105620491273</v>
      </c>
      <c r="K4815" s="1">
        <f t="shared" si="462"/>
        <v>15.350796090584076</v>
      </c>
      <c r="L4815" s="26"/>
      <c r="M4815" s="26"/>
      <c r="N4815" s="2">
        <v>0</v>
      </c>
      <c r="O4815" s="26"/>
      <c r="P4815" s="26"/>
      <c r="Q4815" s="26"/>
      <c r="R4815" s="26"/>
      <c r="S4815" s="26"/>
      <c r="T4815" s="26"/>
      <c r="U4815" s="26"/>
      <c r="V4815" s="26"/>
    </row>
    <row r="4816" spans="1:22" ht="14.5" x14ac:dyDescent="0.35">
      <c r="A4816" s="15">
        <v>40</v>
      </c>
      <c r="B4816" s="8">
        <v>270</v>
      </c>
      <c r="C4816" s="8">
        <v>1305555.5556000001</v>
      </c>
      <c r="D4816" s="8">
        <v>8833.3333320000002</v>
      </c>
      <c r="E4816" s="2">
        <v>1500</v>
      </c>
      <c r="F4816" s="2">
        <v>18450.744140625</v>
      </c>
      <c r="G4816" s="2">
        <v>827.03240966796898</v>
      </c>
      <c r="H4816" s="1">
        <v>17407.30690162244</v>
      </c>
      <c r="I4816" s="1">
        <v>831.17152641383598</v>
      </c>
      <c r="J4816" s="1">
        <f t="shared" si="461"/>
        <v>-5.6552582977133774</v>
      </c>
      <c r="K4816" s="1">
        <f t="shared" si="462"/>
        <v>0.50047817926854188</v>
      </c>
      <c r="L4816" s="26"/>
      <c r="M4816" s="26"/>
      <c r="N4816" s="2">
        <v>4.2083469955350702E-14</v>
      </c>
      <c r="O4816" s="26"/>
      <c r="P4816" s="26"/>
      <c r="Q4816" s="26"/>
      <c r="R4816" s="26"/>
      <c r="S4816" s="26"/>
      <c r="T4816" s="26"/>
      <c r="U4816" s="26"/>
      <c r="V4816" s="26"/>
    </row>
    <row r="4817" spans="1:22" ht="14.5" x14ac:dyDescent="0.35">
      <c r="A4817" s="15">
        <v>40</v>
      </c>
      <c r="B4817" s="8">
        <v>270</v>
      </c>
      <c r="C4817" s="8">
        <v>1305555.5556000001</v>
      </c>
      <c r="D4817" s="8">
        <v>8833.3333320000002</v>
      </c>
      <c r="E4817" s="2">
        <v>1530</v>
      </c>
      <c r="F4817" s="2">
        <v>16209.7734375</v>
      </c>
      <c r="G4817" s="2">
        <v>834.889892578125</v>
      </c>
      <c r="H4817" s="1">
        <v>15881.455169683541</v>
      </c>
      <c r="I4817" s="1">
        <v>826.02407055142942</v>
      </c>
      <c r="J4817" s="1">
        <f t="shared" si="461"/>
        <v>-2.025434032636888</v>
      </c>
      <c r="K4817" s="1">
        <f t="shared" si="462"/>
        <v>-1.0619151226418713</v>
      </c>
      <c r="L4817" s="26"/>
      <c r="M4817" s="26"/>
      <c r="N4817" s="2">
        <v>0</v>
      </c>
      <c r="O4817" s="26"/>
      <c r="P4817" s="26"/>
      <c r="Q4817" s="26"/>
      <c r="R4817" s="26"/>
      <c r="S4817" s="26"/>
      <c r="T4817" s="26"/>
      <c r="U4817" s="26"/>
      <c r="V4817" s="26"/>
    </row>
    <row r="4818" spans="1:22" ht="14.5" x14ac:dyDescent="0.35">
      <c r="A4818" s="15">
        <v>40</v>
      </c>
      <c r="B4818" s="8">
        <v>270</v>
      </c>
      <c r="C4818" s="8">
        <v>1305555.5556000001</v>
      </c>
      <c r="D4818" s="8">
        <v>8833.3333320000002</v>
      </c>
      <c r="E4818" s="2">
        <v>1560</v>
      </c>
      <c r="F4818" s="2">
        <v>14660.625</v>
      </c>
      <c r="G4818" s="2">
        <v>834.763671875</v>
      </c>
      <c r="H4818" s="1">
        <v>14288.351817322189</v>
      </c>
      <c r="I4818" s="1">
        <v>833.5356099060383</v>
      </c>
      <c r="J4818" s="1">
        <f t="shared" si="461"/>
        <v>-2.5392722525663864</v>
      </c>
      <c r="K4818" s="1">
        <f t="shared" si="462"/>
        <v>-0.14711492729472667</v>
      </c>
      <c r="L4818" s="26"/>
      <c r="M4818" s="26"/>
      <c r="N4818" s="2">
        <v>2.7353697106859102E-13</v>
      </c>
      <c r="O4818" s="26"/>
      <c r="P4818" s="26"/>
      <c r="Q4818" s="26"/>
      <c r="R4818" s="26"/>
      <c r="S4818" s="26"/>
      <c r="T4818" s="26"/>
      <c r="U4818" s="26"/>
      <c r="V4818" s="26"/>
    </row>
    <row r="4819" spans="1:22" ht="14.5" x14ac:dyDescent="0.35">
      <c r="A4819" s="15">
        <v>40</v>
      </c>
      <c r="B4819" s="8">
        <v>270</v>
      </c>
      <c r="C4819" s="8">
        <v>1305555.5556000001</v>
      </c>
      <c r="D4819" s="8">
        <v>8833.3333320000002</v>
      </c>
      <c r="E4819" s="2">
        <v>1590</v>
      </c>
      <c r="F4819" s="2">
        <v>13595.203125</v>
      </c>
      <c r="G4819" s="2">
        <v>842.04650878906205</v>
      </c>
      <c r="H4819" s="1">
        <v>13283.307677753581</v>
      </c>
      <c r="I4819" s="1">
        <v>845.75497864498936</v>
      </c>
      <c r="J4819" s="1">
        <f t="shared" si="461"/>
        <v>-2.2941580525036787</v>
      </c>
      <c r="K4819" s="1">
        <f t="shared" si="462"/>
        <v>0.44041152326139671</v>
      </c>
      <c r="L4819" s="26"/>
      <c r="M4819" s="26"/>
      <c r="N4819" s="2">
        <v>0</v>
      </c>
      <c r="O4819" s="26"/>
      <c r="P4819" s="26"/>
      <c r="Q4819" s="26"/>
      <c r="R4819" s="26"/>
      <c r="S4819" s="26"/>
      <c r="T4819" s="26"/>
      <c r="U4819" s="26"/>
      <c r="V4819" s="26"/>
    </row>
    <row r="4820" spans="1:22" ht="14.5" x14ac:dyDescent="0.35">
      <c r="A4820" s="15">
        <v>40</v>
      </c>
      <c r="B4820" s="8">
        <v>270</v>
      </c>
      <c r="C4820" s="8">
        <v>1305555.5556000001</v>
      </c>
      <c r="D4820" s="8">
        <v>8833.3333320000002</v>
      </c>
      <c r="E4820" s="2">
        <v>1620</v>
      </c>
      <c r="F4820" s="2">
        <v>12748.0439453125</v>
      </c>
      <c r="G4820" s="2">
        <v>848.02276611328102</v>
      </c>
      <c r="H4820" s="1">
        <v>12798.05178682416</v>
      </c>
      <c r="I4820" s="1">
        <v>858.49430273896417</v>
      </c>
      <c r="J4820" s="1">
        <f t="shared" si="461"/>
        <v>0.39227854662399797</v>
      </c>
      <c r="K4820" s="1">
        <f t="shared" si="462"/>
        <v>1.2348178662321818</v>
      </c>
      <c r="L4820" s="26"/>
      <c r="M4820" s="26"/>
      <c r="N4820" s="2">
        <v>8.4165862484792497E-14</v>
      </c>
      <c r="O4820" s="26"/>
      <c r="P4820" s="26"/>
      <c r="Q4820" s="26"/>
      <c r="R4820" s="26"/>
      <c r="S4820" s="26"/>
      <c r="T4820" s="26"/>
      <c r="U4820" s="26"/>
      <c r="V4820" s="26"/>
    </row>
    <row r="4821" spans="1:22" ht="14.5" x14ac:dyDescent="0.35">
      <c r="A4821" s="15">
        <v>40</v>
      </c>
      <c r="B4821" s="8">
        <v>270</v>
      </c>
      <c r="C4821" s="8">
        <v>1305555.5556000001</v>
      </c>
      <c r="D4821" s="8">
        <v>8833.3333320000002</v>
      </c>
      <c r="E4821" s="2">
        <v>1650</v>
      </c>
      <c r="F4821" s="2">
        <v>9493.716796875</v>
      </c>
      <c r="G4821" s="2">
        <v>662.90759277343795</v>
      </c>
      <c r="H4821" s="1">
        <v>9400.0323246750559</v>
      </c>
      <c r="I4821" s="1">
        <v>665.07063207284898</v>
      </c>
      <c r="J4821" s="1">
        <f t="shared" si="461"/>
        <v>-0.98680500171209862</v>
      </c>
      <c r="K4821" s="1">
        <f t="shared" si="462"/>
        <v>0.32629574966269659</v>
      </c>
      <c r="L4821" s="26"/>
      <c r="M4821" s="26"/>
      <c r="N4821" s="2">
        <v>1305555</v>
      </c>
      <c r="O4821" s="26"/>
      <c r="P4821" s="26"/>
      <c r="Q4821" s="26"/>
      <c r="R4821" s="26"/>
      <c r="S4821" s="26"/>
      <c r="T4821" s="26"/>
      <c r="U4821" s="26"/>
      <c r="V4821" s="26"/>
    </row>
    <row r="4822" spans="1:22" ht="14.5" x14ac:dyDescent="0.35">
      <c r="A4822" s="15">
        <v>40</v>
      </c>
      <c r="B4822" s="8">
        <v>270</v>
      </c>
      <c r="C4822" s="8">
        <v>1305555.5556000001</v>
      </c>
      <c r="D4822" s="8">
        <v>8833.3333320000002</v>
      </c>
      <c r="E4822" s="2">
        <v>1680</v>
      </c>
      <c r="F4822" s="2">
        <v>8712.4912109375</v>
      </c>
      <c r="G4822" s="2">
        <v>603.748291015625</v>
      </c>
      <c r="H4822" s="1">
        <v>8470.974782911253</v>
      </c>
      <c r="I4822" s="1">
        <v>600.24768930909977</v>
      </c>
      <c r="J4822" s="1">
        <f t="shared" si="461"/>
        <v>-2.7720708369042804</v>
      </c>
      <c r="K4822" s="1">
        <f t="shared" si="462"/>
        <v>-0.5798114476873335</v>
      </c>
      <c r="L4822" s="26"/>
      <c r="M4822" s="26"/>
      <c r="N4822" s="2">
        <v>1305555</v>
      </c>
      <c r="O4822" s="26"/>
      <c r="P4822" s="26"/>
      <c r="Q4822" s="26"/>
      <c r="R4822" s="26"/>
      <c r="S4822" s="26"/>
      <c r="T4822" s="26"/>
      <c r="U4822" s="26"/>
      <c r="V4822" s="26"/>
    </row>
    <row r="4823" spans="1:22" ht="14.5" x14ac:dyDescent="0.35">
      <c r="A4823" s="15">
        <v>40</v>
      </c>
      <c r="B4823" s="8">
        <v>270</v>
      </c>
      <c r="C4823" s="8">
        <v>1305555.5556000001</v>
      </c>
      <c r="D4823" s="8">
        <v>8833.3333320000002</v>
      </c>
      <c r="E4823" s="2">
        <v>1710</v>
      </c>
      <c r="F4823" s="2">
        <v>8351.0126953125</v>
      </c>
      <c r="G4823" s="2">
        <v>549.98028564453102</v>
      </c>
      <c r="H4823" s="1">
        <v>8233.9300188661909</v>
      </c>
      <c r="I4823" s="1">
        <v>564.47575454702701</v>
      </c>
      <c r="J4823" s="1">
        <f t="shared" si="461"/>
        <v>-1.4020177039370163</v>
      </c>
      <c r="K4823" s="1">
        <f t="shared" si="462"/>
        <v>2.6356342728737094</v>
      </c>
      <c r="L4823" s="26"/>
      <c r="M4823" s="26"/>
      <c r="N4823" s="2">
        <v>1305555</v>
      </c>
      <c r="O4823" s="26"/>
      <c r="P4823" s="26"/>
      <c r="Q4823" s="26"/>
      <c r="R4823" s="26"/>
      <c r="S4823" s="26"/>
      <c r="T4823" s="26"/>
      <c r="U4823" s="26"/>
      <c r="V4823" s="26"/>
    </row>
    <row r="4824" spans="1:22" ht="14.5" x14ac:dyDescent="0.35">
      <c r="A4824" s="15">
        <v>40</v>
      </c>
      <c r="B4824" s="8">
        <v>270</v>
      </c>
      <c r="C4824" s="8">
        <v>1305555.5556000001</v>
      </c>
      <c r="D4824" s="8">
        <v>8833.3333320000002</v>
      </c>
      <c r="E4824" s="2">
        <v>1740</v>
      </c>
      <c r="F4824" s="2">
        <v>8727.2119140625</v>
      </c>
      <c r="G4824" s="2">
        <v>531.32574462890602</v>
      </c>
      <c r="H4824" s="1">
        <v>8452.993299552898</v>
      </c>
      <c r="I4824" s="1">
        <v>544.89561400461571</v>
      </c>
      <c r="J4824" s="1">
        <f t="shared" si="461"/>
        <v>-3.1421101860462772</v>
      </c>
      <c r="K4824" s="1">
        <f t="shared" si="462"/>
        <v>2.5539642136458669</v>
      </c>
      <c r="L4824" s="26"/>
      <c r="M4824" s="26"/>
      <c r="N4824" s="2">
        <v>1305555</v>
      </c>
      <c r="O4824" s="26"/>
      <c r="P4824" s="26"/>
      <c r="Q4824" s="26"/>
      <c r="R4824" s="26"/>
      <c r="S4824" s="26"/>
      <c r="T4824" s="26"/>
      <c r="U4824" s="26"/>
      <c r="V4824" s="26"/>
    </row>
    <row r="4825" spans="1:22" ht="14.5" x14ac:dyDescent="0.35">
      <c r="A4825" s="15">
        <v>40</v>
      </c>
      <c r="B4825" s="8">
        <v>270</v>
      </c>
      <c r="C4825" s="8">
        <v>1305555.5556000001</v>
      </c>
      <c r="D4825" s="8">
        <v>8833.3333320000002</v>
      </c>
      <c r="E4825" s="2">
        <v>1770</v>
      </c>
      <c r="F4825" s="2">
        <v>9411.5048828125</v>
      </c>
      <c r="G4825" s="2">
        <v>525.72479248046898</v>
      </c>
      <c r="H4825" s="1">
        <v>8940.6480831973731</v>
      </c>
      <c r="I4825" s="1">
        <v>535.39697968499127</v>
      </c>
      <c r="J4825" s="1">
        <f t="shared" si="461"/>
        <v>-5.0029916095035567</v>
      </c>
      <c r="K4825" s="1">
        <f t="shared" si="462"/>
        <v>1.839781448937776</v>
      </c>
      <c r="L4825" s="26"/>
      <c r="M4825" s="26"/>
      <c r="N4825" s="2">
        <v>1305555</v>
      </c>
      <c r="O4825" s="26"/>
      <c r="P4825" s="26"/>
      <c r="Q4825" s="26"/>
      <c r="R4825" s="26"/>
      <c r="S4825" s="26"/>
      <c r="T4825" s="26"/>
      <c r="U4825" s="26"/>
      <c r="V4825" s="26"/>
    </row>
    <row r="4826" spans="1:22" ht="14.5" x14ac:dyDescent="0.35">
      <c r="A4826" s="15">
        <v>40</v>
      </c>
      <c r="B4826" s="8">
        <v>270</v>
      </c>
      <c r="C4826" s="8">
        <v>1305555.5556000001</v>
      </c>
      <c r="D4826" s="8">
        <v>8833.3333320000002</v>
      </c>
      <c r="E4826" s="2">
        <v>1800</v>
      </c>
      <c r="F4826" s="2">
        <v>10202.0224609375</v>
      </c>
      <c r="G4826" s="2">
        <v>510.67071533203102</v>
      </c>
      <c r="H4826" s="1">
        <v>9792.9559119041332</v>
      </c>
      <c r="I4826" s="1">
        <v>526.40144558609222</v>
      </c>
      <c r="J4826" s="1">
        <f t="shared" si="461"/>
        <v>-4.0096613254836555</v>
      </c>
      <c r="K4826" s="1">
        <f t="shared" si="462"/>
        <v>3.0804057843483932</v>
      </c>
      <c r="L4826" s="26"/>
      <c r="M4826" s="26"/>
      <c r="N4826" s="2">
        <v>1305555</v>
      </c>
      <c r="O4826" s="26"/>
      <c r="P4826" s="26"/>
      <c r="Q4826" s="26"/>
      <c r="R4826" s="26"/>
      <c r="S4826" s="26"/>
      <c r="T4826" s="26"/>
      <c r="U4826" s="26"/>
      <c r="V4826" s="26"/>
    </row>
    <row r="4827" spans="1:22" ht="14.5" x14ac:dyDescent="0.35">
      <c r="A4827" s="15">
        <v>40</v>
      </c>
      <c r="B4827" s="8">
        <v>270</v>
      </c>
      <c r="C4827" s="8">
        <v>1305555.5556000001</v>
      </c>
      <c r="D4827" s="8">
        <v>8833.3333320000002</v>
      </c>
      <c r="E4827" s="2">
        <v>1830</v>
      </c>
      <c r="F4827" s="2">
        <v>9954.5615234375</v>
      </c>
      <c r="G4827" s="2">
        <v>436.1494140625</v>
      </c>
      <c r="H4827" s="1">
        <v>11230.5657121638</v>
      </c>
      <c r="I4827" s="1">
        <v>467.72389407412021</v>
      </c>
      <c r="J4827" s="1">
        <f t="shared" si="461"/>
        <v>12.818286227093115</v>
      </c>
      <c r="K4827" s="1">
        <f t="shared" si="462"/>
        <v>7.2393723328711381</v>
      </c>
      <c r="L4827" s="26"/>
      <c r="M4827" s="26"/>
      <c r="N4827" s="2">
        <v>1305555</v>
      </c>
      <c r="O4827" s="26"/>
      <c r="P4827" s="26"/>
      <c r="Q4827" s="26"/>
      <c r="R4827" s="26"/>
      <c r="S4827" s="26"/>
      <c r="T4827" s="26"/>
      <c r="U4827" s="26"/>
      <c r="V4827" s="26"/>
    </row>
    <row r="4828" spans="1:22" ht="14.5" x14ac:dyDescent="0.35">
      <c r="A4828" s="15">
        <v>40</v>
      </c>
      <c r="B4828" s="8">
        <v>270</v>
      </c>
      <c r="C4828" s="8">
        <v>1305555.5556000001</v>
      </c>
      <c r="D4828" s="8">
        <v>8833.3333320000002</v>
      </c>
      <c r="E4828" s="2">
        <v>1860</v>
      </c>
      <c r="F4828" s="2">
        <v>12466.04296875</v>
      </c>
      <c r="G4828" s="2">
        <v>417.97244262695301</v>
      </c>
      <c r="H4828" s="1">
        <v>13945.79662183288</v>
      </c>
      <c r="I4828" s="1">
        <v>448.22018204701249</v>
      </c>
      <c r="J4828" s="1">
        <f t="shared" si="461"/>
        <v>11.870275570141555</v>
      </c>
      <c r="K4828" s="1">
        <f t="shared" si="462"/>
        <v>7.2367783937985735</v>
      </c>
      <c r="L4828" s="26"/>
      <c r="M4828" s="26"/>
      <c r="N4828" s="2">
        <v>1305555</v>
      </c>
      <c r="O4828" s="26"/>
      <c r="P4828" s="26"/>
      <c r="Q4828" s="26"/>
      <c r="R4828" s="26"/>
      <c r="S4828" s="26"/>
      <c r="T4828" s="26"/>
      <c r="U4828" s="26"/>
      <c r="V4828" s="26"/>
    </row>
    <row r="4829" spans="1:22" ht="14.5" x14ac:dyDescent="0.35">
      <c r="A4829" s="15">
        <v>40</v>
      </c>
      <c r="B4829" s="8">
        <v>270</v>
      </c>
      <c r="C4829" s="8">
        <v>1305555.5556000001</v>
      </c>
      <c r="D4829" s="8">
        <v>8833.3333320000002</v>
      </c>
      <c r="E4829" s="2">
        <v>1890</v>
      </c>
      <c r="F4829" s="2">
        <v>16594.310546875</v>
      </c>
      <c r="G4829" s="2">
        <v>448.09033203125</v>
      </c>
      <c r="H4829" s="1">
        <v>17521.358282361791</v>
      </c>
      <c r="I4829" s="1">
        <v>441.38015495748249</v>
      </c>
      <c r="J4829" s="1">
        <f t="shared" si="461"/>
        <v>5.586539632774139</v>
      </c>
      <c r="K4829" s="1">
        <f t="shared" si="462"/>
        <v>-1.4975054345291121</v>
      </c>
      <c r="L4829" s="26"/>
      <c r="M4829" s="26"/>
      <c r="N4829" s="2">
        <v>1305555</v>
      </c>
      <c r="O4829" s="26"/>
      <c r="P4829" s="26"/>
      <c r="Q4829" s="26"/>
      <c r="R4829" s="26"/>
      <c r="S4829" s="26"/>
      <c r="T4829" s="26"/>
      <c r="U4829" s="26"/>
      <c r="V4829" s="26"/>
    </row>
    <row r="4830" spans="1:22" ht="14.5" x14ac:dyDescent="0.35">
      <c r="A4830" s="15">
        <v>40</v>
      </c>
      <c r="B4830" s="8">
        <v>270</v>
      </c>
      <c r="C4830" s="8">
        <v>1305555.5556000001</v>
      </c>
      <c r="D4830" s="8">
        <v>8833.3333320000002</v>
      </c>
      <c r="E4830" s="2">
        <v>1920</v>
      </c>
      <c r="F4830" s="2">
        <v>26254.26171875</v>
      </c>
      <c r="G4830" s="2">
        <v>663.39117431640602</v>
      </c>
      <c r="H4830" s="1">
        <v>26844.96489303459</v>
      </c>
      <c r="I4830" s="1">
        <v>640.90742728620523</v>
      </c>
      <c r="J4830" s="1">
        <f t="shared" si="461"/>
        <v>2.2499325275740962</v>
      </c>
      <c r="K4830" s="1">
        <f t="shared" si="462"/>
        <v>-3.3892140716778831</v>
      </c>
      <c r="L4830" s="26"/>
      <c r="M4830" s="26"/>
      <c r="N4830" s="2">
        <v>0</v>
      </c>
      <c r="O4830" s="26"/>
      <c r="P4830" s="26"/>
      <c r="Q4830" s="26"/>
      <c r="R4830" s="26"/>
      <c r="S4830" s="26"/>
      <c r="T4830" s="26"/>
      <c r="U4830" s="26"/>
      <c r="V4830" s="26"/>
    </row>
    <row r="4831" spans="1:22" ht="14.5" x14ac:dyDescent="0.35">
      <c r="A4831" s="15">
        <v>40</v>
      </c>
      <c r="B4831" s="8">
        <v>270</v>
      </c>
      <c r="C4831" s="8">
        <v>1305555.5556000001</v>
      </c>
      <c r="D4831" s="8">
        <v>8833.3333320000002</v>
      </c>
      <c r="E4831" s="2">
        <v>1950</v>
      </c>
      <c r="F4831" s="2">
        <v>28138.66796875</v>
      </c>
      <c r="G4831" s="2">
        <v>647.23309326171898</v>
      </c>
      <c r="H4831" s="1">
        <v>28892.24900635198</v>
      </c>
      <c r="I4831" s="1">
        <v>622.06515158989896</v>
      </c>
      <c r="J4831" s="1">
        <f t="shared" si="461"/>
        <v>2.6780977636854932</v>
      </c>
      <c r="K4831" s="1">
        <f t="shared" si="462"/>
        <v>-3.8885436999190892</v>
      </c>
      <c r="L4831" s="26"/>
      <c r="M4831" s="26"/>
      <c r="N4831" s="2">
        <v>3.9453402160939998E-14</v>
      </c>
      <c r="O4831" s="26"/>
      <c r="P4831" s="26"/>
      <c r="Q4831" s="26"/>
      <c r="R4831" s="26"/>
      <c r="S4831" s="26"/>
      <c r="T4831" s="26"/>
      <c r="U4831" s="26"/>
      <c r="V4831" s="26"/>
    </row>
    <row r="4832" spans="1:22" ht="14.5" x14ac:dyDescent="0.35">
      <c r="A4832" s="15">
        <v>40</v>
      </c>
      <c r="B4832" s="8">
        <v>270</v>
      </c>
      <c r="C4832" s="8">
        <v>1305555.5556000001</v>
      </c>
      <c r="D4832" s="8">
        <v>8833.3333320000002</v>
      </c>
      <c r="E4832" s="2">
        <v>1980</v>
      </c>
      <c r="F4832" s="2">
        <v>27521.3046875</v>
      </c>
      <c r="G4832" s="2">
        <v>633.05615234375</v>
      </c>
      <c r="H4832" s="1">
        <v>28517.080381652129</v>
      </c>
      <c r="I4832" s="1">
        <v>613.61599315295427</v>
      </c>
      <c r="J4832" s="1">
        <f t="shared" si="461"/>
        <v>3.6181994475153072</v>
      </c>
      <c r="K4832" s="1">
        <f t="shared" si="462"/>
        <v>-3.0708427868243358</v>
      </c>
      <c r="L4832" s="26"/>
      <c r="M4832" s="26"/>
      <c r="N4832" s="2">
        <v>0</v>
      </c>
      <c r="O4832" s="26"/>
      <c r="P4832" s="26"/>
      <c r="Q4832" s="26"/>
      <c r="R4832" s="26"/>
      <c r="S4832" s="26"/>
      <c r="T4832" s="26"/>
      <c r="U4832" s="26"/>
      <c r="V4832" s="26"/>
    </row>
    <row r="4833" spans="1:22" ht="14.5" x14ac:dyDescent="0.35">
      <c r="A4833" s="15">
        <v>40</v>
      </c>
      <c r="B4833" s="8">
        <v>270</v>
      </c>
      <c r="C4833" s="8">
        <v>1305555.5556000001</v>
      </c>
      <c r="D4833" s="8">
        <v>8833.3333320000002</v>
      </c>
      <c r="E4833" s="2">
        <v>2010</v>
      </c>
      <c r="F4833" s="2">
        <v>26009.916015625</v>
      </c>
      <c r="G4833" s="2">
        <v>609.3388671875</v>
      </c>
      <c r="H4833" s="1">
        <v>26326.662955245549</v>
      </c>
      <c r="I4833" s="1">
        <v>616.76530302565379</v>
      </c>
      <c r="J4833" s="1">
        <f t="shared" si="461"/>
        <v>1.2177930118277529</v>
      </c>
      <c r="K4833" s="1">
        <f t="shared" si="462"/>
        <v>1.2187694299613092</v>
      </c>
      <c r="L4833" s="26"/>
      <c r="M4833" s="26"/>
      <c r="N4833" s="2">
        <v>6.3124703489521304E-14</v>
      </c>
      <c r="O4833" s="26"/>
      <c r="P4833" s="26"/>
      <c r="Q4833" s="26"/>
      <c r="R4833" s="26"/>
      <c r="S4833" s="26"/>
      <c r="T4833" s="26"/>
      <c r="U4833" s="26"/>
      <c r="V4833" s="26"/>
    </row>
    <row r="4834" spans="1:22" ht="14.5" x14ac:dyDescent="0.35">
      <c r="A4834" s="15">
        <v>40</v>
      </c>
      <c r="B4834" s="8">
        <v>270</v>
      </c>
      <c r="C4834" s="8">
        <v>1305555.5556000001</v>
      </c>
      <c r="D4834" s="8">
        <v>8833.3333320000002</v>
      </c>
      <c r="E4834" s="2">
        <v>2040</v>
      </c>
      <c r="F4834" s="2">
        <v>24054.443359375</v>
      </c>
      <c r="G4834" s="2">
        <v>625.71600341796898</v>
      </c>
      <c r="H4834" s="1">
        <v>23893.303796324071</v>
      </c>
      <c r="I4834" s="1">
        <v>630.49411172541159</v>
      </c>
      <c r="J4834" s="1">
        <f t="shared" si="461"/>
        <v>-0.66989520665056679</v>
      </c>
      <c r="K4834" s="1">
        <f t="shared" si="462"/>
        <v>0.76362251905692469</v>
      </c>
      <c r="L4834" s="26"/>
      <c r="M4834" s="26"/>
      <c r="N4834" s="2">
        <v>0</v>
      </c>
      <c r="O4834" s="26"/>
      <c r="P4834" s="26"/>
      <c r="Q4834" s="26"/>
      <c r="R4834" s="26"/>
      <c r="S4834" s="26"/>
      <c r="T4834" s="26"/>
      <c r="U4834" s="26"/>
      <c r="V4834" s="26"/>
    </row>
    <row r="4835" spans="1:22" ht="14.5" x14ac:dyDescent="0.35">
      <c r="A4835" s="15">
        <v>40</v>
      </c>
      <c r="B4835" s="8">
        <v>270</v>
      </c>
      <c r="C4835" s="8">
        <v>1305555.5556000001</v>
      </c>
      <c r="D4835" s="8">
        <v>8833.3333320000002</v>
      </c>
      <c r="E4835" s="2">
        <v>2070</v>
      </c>
      <c r="F4835" s="2">
        <v>22078.826171875</v>
      </c>
      <c r="G4835" s="2">
        <v>650.21697998046898</v>
      </c>
      <c r="H4835" s="1">
        <v>22270.729527074349</v>
      </c>
      <c r="I4835" s="1">
        <v>662.25438522583124</v>
      </c>
      <c r="J4835" s="1">
        <f t="shared" si="461"/>
        <v>0.86917372194271814</v>
      </c>
      <c r="K4835" s="1">
        <f t="shared" si="462"/>
        <v>1.8512905100884693</v>
      </c>
      <c r="L4835" s="26"/>
      <c r="M4835" s="26"/>
      <c r="N4835" s="2">
        <v>0</v>
      </c>
      <c r="O4835" s="26"/>
      <c r="P4835" s="26"/>
      <c r="Q4835" s="26"/>
      <c r="R4835" s="26"/>
      <c r="S4835" s="26"/>
      <c r="T4835" s="26"/>
      <c r="U4835" s="26"/>
      <c r="V4835" s="26"/>
    </row>
    <row r="4836" spans="1:22" ht="14.5" x14ac:dyDescent="0.35">
      <c r="A4836" s="15">
        <v>40</v>
      </c>
      <c r="B4836" s="8">
        <v>270</v>
      </c>
      <c r="C4836" s="8">
        <v>1305555.5556000001</v>
      </c>
      <c r="D4836" s="8">
        <v>8833.3333320000002</v>
      </c>
      <c r="E4836" s="2">
        <v>2100</v>
      </c>
      <c r="F4836" s="2">
        <v>21289.193359375</v>
      </c>
      <c r="G4836" s="2">
        <v>703.53936767578102</v>
      </c>
      <c r="H4836" s="1">
        <v>21090.50401891478</v>
      </c>
      <c r="I4836" s="1">
        <v>695.70054361910729</v>
      </c>
      <c r="J4836" s="1">
        <f t="shared" si="461"/>
        <v>-0.93328731204709547</v>
      </c>
      <c r="K4836" s="1">
        <f t="shared" si="462"/>
        <v>-1.1141983543252367</v>
      </c>
      <c r="L4836" s="26"/>
      <c r="M4836" s="26"/>
      <c r="N4836" s="2">
        <v>1.05207096018963E-13</v>
      </c>
      <c r="O4836" s="26"/>
      <c r="P4836" s="26"/>
      <c r="Q4836" s="26"/>
      <c r="R4836" s="26"/>
      <c r="S4836" s="26"/>
      <c r="T4836" s="26"/>
      <c r="U4836" s="26"/>
      <c r="V4836" s="26"/>
    </row>
    <row r="4837" spans="1:22" ht="14.5" x14ac:dyDescent="0.35">
      <c r="A4837" s="15">
        <v>40</v>
      </c>
      <c r="B4837" s="8">
        <v>270</v>
      </c>
      <c r="C4837" s="8">
        <v>1305555.5556000001</v>
      </c>
      <c r="D4837" s="8">
        <v>8833.3333320000002</v>
      </c>
      <c r="E4837" s="2">
        <v>2130</v>
      </c>
      <c r="F4837" s="2">
        <v>19634.1171875</v>
      </c>
      <c r="G4837" s="2">
        <v>698.87615966796898</v>
      </c>
      <c r="H4837" s="1">
        <v>20151.6086032727</v>
      </c>
      <c r="I4837" s="1">
        <v>697.73161051850457</v>
      </c>
      <c r="J4837" s="1">
        <f t="shared" si="461"/>
        <v>2.6356744784133159</v>
      </c>
      <c r="K4837" s="1">
        <f t="shared" si="462"/>
        <v>-0.16376995174769979</v>
      </c>
      <c r="L4837" s="26"/>
      <c r="M4837" s="26"/>
      <c r="N4837" s="2">
        <v>0</v>
      </c>
      <c r="O4837" s="26"/>
      <c r="P4837" s="26"/>
      <c r="Q4837" s="26"/>
      <c r="R4837" s="26"/>
      <c r="S4837" s="26"/>
      <c r="T4837" s="26"/>
      <c r="U4837" s="26"/>
      <c r="V4837" s="26"/>
    </row>
    <row r="4838" spans="1:22" ht="14.5" x14ac:dyDescent="0.35">
      <c r="A4838" s="15">
        <v>40</v>
      </c>
      <c r="B4838" s="8">
        <v>270</v>
      </c>
      <c r="C4838" s="8">
        <v>1305555.5556000001</v>
      </c>
      <c r="D4838" s="8">
        <v>8833.3333320000002</v>
      </c>
      <c r="E4838" s="2">
        <v>2160</v>
      </c>
      <c r="F4838" s="2">
        <v>18424.994140625</v>
      </c>
      <c r="G4838" s="2">
        <v>690.826171875</v>
      </c>
      <c r="H4838" s="1">
        <v>19353.330634133948</v>
      </c>
      <c r="I4838" s="1">
        <v>690.91851449755063</v>
      </c>
      <c r="J4838" s="1">
        <f t="shared" si="461"/>
        <v>5.0384628967782028</v>
      </c>
      <c r="K4838" s="1">
        <f t="shared" si="462"/>
        <v>1.3366983810124175E-2</v>
      </c>
      <c r="L4838" s="26"/>
      <c r="M4838" s="26"/>
      <c r="N4838" s="2">
        <v>0</v>
      </c>
      <c r="O4838" s="26"/>
      <c r="P4838" s="26"/>
      <c r="Q4838" s="26"/>
      <c r="R4838" s="26"/>
      <c r="S4838" s="26"/>
      <c r="T4838" s="26"/>
      <c r="U4838" s="26"/>
      <c r="V4838" s="26"/>
    </row>
    <row r="4839" spans="1:22" ht="14.5" x14ac:dyDescent="0.35">
      <c r="A4839" s="15">
        <v>40</v>
      </c>
      <c r="B4839" s="8">
        <v>270</v>
      </c>
      <c r="C4839" s="8">
        <v>1305555.5556000001</v>
      </c>
      <c r="D4839" s="8">
        <v>8833.3333320000002</v>
      </c>
      <c r="E4839" s="2">
        <v>2190</v>
      </c>
      <c r="F4839" s="2">
        <v>13631.2978515625</v>
      </c>
      <c r="G4839" s="2">
        <v>509.47702026367199</v>
      </c>
      <c r="H4839" s="1">
        <v>13610.370333912821</v>
      </c>
      <c r="I4839" s="1">
        <v>517.81243132405996</v>
      </c>
      <c r="J4839" s="1">
        <f t="shared" si="461"/>
        <v>-0.15352549608679114</v>
      </c>
      <c r="K4839" s="1">
        <f t="shared" si="462"/>
        <v>1.6360720363941255</v>
      </c>
      <c r="L4839" s="26"/>
      <c r="M4839" s="26"/>
      <c r="N4839" s="2">
        <v>1305555</v>
      </c>
      <c r="O4839" s="26"/>
      <c r="P4839" s="26"/>
      <c r="Q4839" s="26"/>
      <c r="R4839" s="26"/>
      <c r="S4839" s="26"/>
      <c r="T4839" s="26"/>
      <c r="U4839" s="26"/>
      <c r="V4839" s="26"/>
    </row>
    <row r="4840" spans="1:22" ht="14.5" x14ac:dyDescent="0.35">
      <c r="A4840" s="15">
        <v>40</v>
      </c>
      <c r="B4840" s="8">
        <v>270</v>
      </c>
      <c r="C4840" s="8">
        <v>1305555.5556000001</v>
      </c>
      <c r="D4840" s="8">
        <v>8833.3333320000002</v>
      </c>
      <c r="E4840" s="2">
        <v>2220</v>
      </c>
      <c r="F4840" s="2">
        <v>12165.9423828125</v>
      </c>
      <c r="G4840" s="2">
        <v>454.86288452148398</v>
      </c>
      <c r="H4840" s="1">
        <v>12150.69424845801</v>
      </c>
      <c r="I4840" s="1">
        <v>459.57905671208408</v>
      </c>
      <c r="J4840" s="1">
        <f t="shared" si="461"/>
        <v>-0.12533459287158449</v>
      </c>
      <c r="K4840" s="1">
        <f t="shared" si="462"/>
        <v>1.0368338132405595</v>
      </c>
      <c r="L4840" s="26"/>
      <c r="M4840" s="26"/>
      <c r="N4840" s="2">
        <v>1305555</v>
      </c>
      <c r="O4840" s="26"/>
      <c r="P4840" s="26"/>
      <c r="Q4840" s="26"/>
      <c r="R4840" s="26"/>
      <c r="S4840" s="26"/>
      <c r="T4840" s="26"/>
      <c r="U4840" s="26"/>
      <c r="V4840" s="26"/>
    </row>
    <row r="4841" spans="1:22" ht="14.5" x14ac:dyDescent="0.35">
      <c r="A4841" s="15">
        <v>40</v>
      </c>
      <c r="B4841" s="8">
        <v>270</v>
      </c>
      <c r="C4841" s="8">
        <v>1305555.5556000001</v>
      </c>
      <c r="D4841" s="8">
        <v>8833.3333320000002</v>
      </c>
      <c r="E4841" s="2">
        <v>2250</v>
      </c>
      <c r="F4841" s="2">
        <v>11915.2744140625</v>
      </c>
      <c r="G4841" s="2">
        <v>423.76336669921898</v>
      </c>
      <c r="H4841" s="1">
        <v>11790.37016497866</v>
      </c>
      <c r="I4841" s="1">
        <v>429.60380229660637</v>
      </c>
      <c r="J4841" s="1">
        <f t="shared" si="461"/>
        <v>-1.0482700166470957</v>
      </c>
      <c r="K4841" s="1">
        <f t="shared" si="462"/>
        <v>1.3782304126191383</v>
      </c>
      <c r="L4841" s="26"/>
      <c r="M4841" s="26"/>
      <c r="N4841" s="2">
        <v>1305555</v>
      </c>
      <c r="O4841" s="26"/>
      <c r="P4841" s="26"/>
      <c r="Q4841" s="26"/>
      <c r="R4841" s="26"/>
      <c r="S4841" s="26"/>
      <c r="T4841" s="26"/>
      <c r="U4841" s="26"/>
      <c r="V4841" s="26"/>
    </row>
    <row r="4842" spans="1:22" ht="14.5" x14ac:dyDescent="0.35">
      <c r="A4842" s="15">
        <v>40</v>
      </c>
      <c r="B4842" s="8">
        <v>270</v>
      </c>
      <c r="C4842" s="8">
        <v>1305555.5556000001</v>
      </c>
      <c r="D4842" s="8">
        <v>8833.3333320000002</v>
      </c>
      <c r="E4842" s="2">
        <v>2280</v>
      </c>
      <c r="F4842" s="2">
        <v>12234.8173828125</v>
      </c>
      <c r="G4842" s="2">
        <v>415.44012451171898</v>
      </c>
      <c r="H4842" s="1">
        <v>12204.794663694111</v>
      </c>
      <c r="I4842" s="1">
        <v>411.7297449484833</v>
      </c>
      <c r="J4842" s="1">
        <f t="shared" si="461"/>
        <v>-0.24538755405181131</v>
      </c>
      <c r="K4842" s="1">
        <f t="shared" si="462"/>
        <v>-0.89312017407962518</v>
      </c>
      <c r="L4842" s="26"/>
      <c r="M4842" s="26"/>
      <c r="N4842" s="2">
        <v>1305555</v>
      </c>
      <c r="O4842" s="26"/>
      <c r="P4842" s="26"/>
      <c r="Q4842" s="26"/>
      <c r="R4842" s="26"/>
      <c r="S4842" s="26"/>
      <c r="T4842" s="26"/>
      <c r="U4842" s="26"/>
      <c r="V4842" s="26"/>
    </row>
    <row r="4843" spans="1:22" ht="14.5" x14ac:dyDescent="0.35">
      <c r="A4843" s="15">
        <v>40</v>
      </c>
      <c r="B4843" s="8">
        <v>270</v>
      </c>
      <c r="C4843" s="8">
        <v>1305555.5556000001</v>
      </c>
      <c r="D4843" s="8">
        <v>8833.3333320000002</v>
      </c>
      <c r="E4843" s="2">
        <v>2310</v>
      </c>
      <c r="F4843" s="2">
        <v>12870.234375</v>
      </c>
      <c r="G4843" s="2">
        <v>410.09527587890602</v>
      </c>
      <c r="H4843" s="1">
        <v>12949.390909785019</v>
      </c>
      <c r="I4843" s="1">
        <v>399.22625343605569</v>
      </c>
      <c r="J4843" s="1">
        <f t="shared" si="461"/>
        <v>0.61503568993877922</v>
      </c>
      <c r="K4843" s="1">
        <f t="shared" si="462"/>
        <v>-2.6503651912488184</v>
      </c>
      <c r="L4843" s="26"/>
      <c r="M4843" s="26"/>
      <c r="N4843" s="2">
        <v>1305555</v>
      </c>
      <c r="O4843" s="26"/>
      <c r="P4843" s="26"/>
      <c r="Q4843" s="26"/>
      <c r="R4843" s="26"/>
      <c r="S4843" s="26"/>
      <c r="T4843" s="26"/>
      <c r="U4843" s="26"/>
      <c r="V4843" s="26"/>
    </row>
    <row r="4844" spans="1:22" ht="14.5" x14ac:dyDescent="0.35">
      <c r="A4844" s="15">
        <v>40</v>
      </c>
      <c r="B4844" s="8">
        <v>270</v>
      </c>
      <c r="C4844" s="8">
        <v>1305555.5556000001</v>
      </c>
      <c r="D4844" s="8">
        <v>8833.3333320000002</v>
      </c>
      <c r="E4844" s="2">
        <v>2340</v>
      </c>
      <c r="F4844" s="2">
        <v>14186.6669921875</v>
      </c>
      <c r="G4844" s="2">
        <v>400.16366577148398</v>
      </c>
      <c r="H4844" s="1">
        <v>14081.51416286018</v>
      </c>
      <c r="I4844" s="1">
        <v>389.13878058859291</v>
      </c>
      <c r="J4844" s="1">
        <f t="shared" si="461"/>
        <v>-0.74120883633363188</v>
      </c>
      <c r="K4844" s="1">
        <f t="shared" si="462"/>
        <v>-2.7550940092564273</v>
      </c>
      <c r="L4844" s="26"/>
      <c r="M4844" s="26"/>
      <c r="N4844" s="2">
        <v>1305555</v>
      </c>
      <c r="O4844" s="26"/>
      <c r="P4844" s="26"/>
      <c r="Q4844" s="26"/>
      <c r="R4844" s="26"/>
      <c r="S4844" s="26"/>
      <c r="T4844" s="26"/>
      <c r="U4844" s="26"/>
      <c r="V4844" s="26"/>
    </row>
    <row r="4845" spans="1:22" ht="14.5" x14ac:dyDescent="0.35">
      <c r="A4845" s="15">
        <v>40</v>
      </c>
      <c r="B4845" s="8">
        <v>270</v>
      </c>
      <c r="C4845" s="8">
        <v>1305555.5556000001</v>
      </c>
      <c r="D4845" s="8">
        <v>8833.3333320000002</v>
      </c>
      <c r="E4845" s="2">
        <v>2370</v>
      </c>
      <c r="F4845" s="2">
        <v>16084.5634765625</v>
      </c>
      <c r="G4845" s="2">
        <v>404.34768676757801</v>
      </c>
      <c r="H4845" s="1">
        <v>15566.93471189135</v>
      </c>
      <c r="I4845" s="1">
        <v>380.01427917422882</v>
      </c>
      <c r="J4845" s="1">
        <f t="shared" si="461"/>
        <v>-3.2181710459560109</v>
      </c>
      <c r="K4845" s="1">
        <f t="shared" si="462"/>
        <v>-6.0179415858353149</v>
      </c>
      <c r="L4845" s="26"/>
      <c r="M4845" s="26"/>
      <c r="N4845" s="2">
        <v>1305555</v>
      </c>
      <c r="O4845" s="26"/>
      <c r="P4845" s="26"/>
      <c r="Q4845" s="26"/>
      <c r="R4845" s="26"/>
      <c r="S4845" s="26"/>
      <c r="T4845" s="26"/>
      <c r="U4845" s="26"/>
      <c r="V4845" s="26"/>
    </row>
    <row r="4846" spans="1:22" ht="14.5" x14ac:dyDescent="0.35">
      <c r="A4846" s="15">
        <v>40</v>
      </c>
      <c r="B4846" s="8">
        <v>270</v>
      </c>
      <c r="C4846" s="8">
        <v>1305555.5556000001</v>
      </c>
      <c r="D4846" s="8">
        <v>8833.3333320000002</v>
      </c>
      <c r="E4846" s="2">
        <v>2400</v>
      </c>
      <c r="F4846" s="2">
        <v>17629.26953125</v>
      </c>
      <c r="G4846" s="2">
        <v>387.64578247070301</v>
      </c>
      <c r="H4846" s="1">
        <v>17328.494363637819</v>
      </c>
      <c r="I4846" s="1">
        <v>369.47197308153147</v>
      </c>
      <c r="J4846" s="1">
        <f t="shared" si="461"/>
        <v>-1.7061124800379308</v>
      </c>
      <c r="K4846" s="1">
        <f t="shared" si="462"/>
        <v>-4.6882515458671481</v>
      </c>
      <c r="L4846" s="26"/>
      <c r="M4846" s="26"/>
      <c r="N4846" s="2">
        <v>1305555</v>
      </c>
      <c r="O4846" s="26"/>
      <c r="P4846" s="26"/>
      <c r="Q4846" s="26"/>
      <c r="R4846" s="26"/>
      <c r="S4846" s="26"/>
      <c r="T4846" s="26"/>
      <c r="U4846" s="26"/>
      <c r="V4846" s="26"/>
    </row>
    <row r="4847" spans="1:22" ht="14.5" x14ac:dyDescent="0.35">
      <c r="A4847" s="15">
        <v>40</v>
      </c>
      <c r="B4847" s="8">
        <v>270</v>
      </c>
      <c r="C4847" s="8">
        <v>1305555.5556000001</v>
      </c>
      <c r="D4847" s="8">
        <v>8833.3333320000002</v>
      </c>
      <c r="E4847" s="2">
        <v>2430</v>
      </c>
      <c r="F4847" s="2">
        <v>19803.458984375</v>
      </c>
      <c r="G4847" s="2">
        <v>373.23968505859398</v>
      </c>
      <c r="H4847" s="1">
        <v>18649.64739189469</v>
      </c>
      <c r="I4847" s="1">
        <v>358.25283815935529</v>
      </c>
      <c r="J4847" s="1">
        <f t="shared" si="461"/>
        <v>-5.8263134404483132</v>
      </c>
      <c r="K4847" s="1">
        <f t="shared" si="462"/>
        <v>-4.0153412134848239</v>
      </c>
      <c r="L4847" s="26"/>
      <c r="M4847" s="26"/>
      <c r="N4847" s="2">
        <v>1305555</v>
      </c>
      <c r="O4847" s="26"/>
      <c r="P4847" s="26"/>
      <c r="Q4847" s="26"/>
      <c r="R4847" s="26"/>
      <c r="S4847" s="26"/>
      <c r="T4847" s="26"/>
      <c r="U4847" s="26"/>
      <c r="V4847" s="26"/>
    </row>
    <row r="4848" spans="1:22" ht="14.5" x14ac:dyDescent="0.35">
      <c r="A4848" s="15">
        <v>40</v>
      </c>
      <c r="B4848" s="8">
        <v>270</v>
      </c>
      <c r="C4848" s="8">
        <v>1305555.5556000001</v>
      </c>
      <c r="D4848" s="8">
        <v>8833.3333320000002</v>
      </c>
      <c r="E4848" s="2">
        <v>2460</v>
      </c>
      <c r="F4848" s="2">
        <v>28413.37890625</v>
      </c>
      <c r="G4848" s="2">
        <v>484.79965209960898</v>
      </c>
      <c r="H4848" s="1">
        <v>26909.10185205649</v>
      </c>
      <c r="I4848" s="1">
        <v>492.89446012413612</v>
      </c>
      <c r="J4848" s="1">
        <f t="shared" si="461"/>
        <v>-5.294256128976687</v>
      </c>
      <c r="K4848" s="1">
        <f t="shared" si="462"/>
        <v>1.6697223253914273</v>
      </c>
      <c r="L4848" s="26"/>
      <c r="M4848" s="26"/>
      <c r="N4848" s="2">
        <v>0</v>
      </c>
      <c r="O4848" s="26"/>
      <c r="P4848" s="26"/>
      <c r="Q4848" s="26"/>
      <c r="R4848" s="26"/>
      <c r="S4848" s="26"/>
      <c r="T4848" s="26"/>
      <c r="U4848" s="26"/>
      <c r="V4848" s="26"/>
    </row>
    <row r="4849" spans="1:22" ht="14.5" x14ac:dyDescent="0.35">
      <c r="A4849" s="15">
        <v>40</v>
      </c>
      <c r="B4849" s="8">
        <v>270</v>
      </c>
      <c r="C4849" s="8">
        <v>1305555.5556000001</v>
      </c>
      <c r="D4849" s="8">
        <v>8833.3333320000002</v>
      </c>
      <c r="E4849" s="2">
        <v>2490</v>
      </c>
      <c r="F4849" s="2">
        <v>31671.978515625</v>
      </c>
      <c r="G4849" s="2">
        <v>475.01696777343699</v>
      </c>
      <c r="H4849" s="1">
        <v>31114.221526947749</v>
      </c>
      <c r="I4849" s="1">
        <v>500.38649767046581</v>
      </c>
      <c r="J4849" s="1">
        <f t="shared" si="461"/>
        <v>-1.7610424571426375</v>
      </c>
      <c r="K4849" s="1">
        <f t="shared" si="462"/>
        <v>5.3407628817859445</v>
      </c>
      <c r="L4849" s="26"/>
      <c r="M4849" s="26"/>
      <c r="N4849" s="2">
        <v>0</v>
      </c>
      <c r="O4849" s="26"/>
      <c r="P4849" s="26"/>
      <c r="Q4849" s="26"/>
      <c r="R4849" s="26"/>
      <c r="S4849" s="26"/>
      <c r="T4849" s="26"/>
      <c r="U4849" s="26"/>
      <c r="V4849" s="26"/>
    </row>
    <row r="4850" spans="1:22" ht="14.5" x14ac:dyDescent="0.35">
      <c r="A4850" s="15">
        <v>40</v>
      </c>
      <c r="B4850" s="8">
        <v>270</v>
      </c>
      <c r="C4850" s="8">
        <v>1305555.5556000001</v>
      </c>
      <c r="D4850" s="8">
        <v>8833.3333320000002</v>
      </c>
      <c r="E4850" s="2">
        <v>2520</v>
      </c>
      <c r="F4850" s="2">
        <v>32795.8671875</v>
      </c>
      <c r="G4850" s="2">
        <v>470.02880859375</v>
      </c>
      <c r="H4850" s="1">
        <v>32399.93518581428</v>
      </c>
      <c r="I4850" s="1">
        <v>503.06781057734241</v>
      </c>
      <c r="J4850" s="1">
        <f t="shared" si="461"/>
        <v>-1.2072618766934993</v>
      </c>
      <c r="K4850" s="1">
        <f t="shared" si="462"/>
        <v>7.0291440395833931</v>
      </c>
      <c r="L4850" s="26"/>
      <c r="M4850" s="26"/>
      <c r="N4850" s="2">
        <v>5.2604107051226699E-14</v>
      </c>
      <c r="O4850" s="26"/>
      <c r="P4850" s="26"/>
      <c r="Q4850" s="26"/>
      <c r="R4850" s="26"/>
      <c r="S4850" s="26"/>
      <c r="T4850" s="26"/>
      <c r="U4850" s="26"/>
      <c r="V4850" s="26"/>
    </row>
    <row r="4851" spans="1:22" ht="14.5" x14ac:dyDescent="0.35">
      <c r="A4851" s="15">
        <v>40</v>
      </c>
      <c r="B4851" s="8">
        <v>270</v>
      </c>
      <c r="C4851" s="8">
        <v>1305555.5556000001</v>
      </c>
      <c r="D4851" s="8">
        <v>8833.3333320000002</v>
      </c>
      <c r="E4851" s="2">
        <v>2550</v>
      </c>
      <c r="F4851" s="2">
        <v>32583.056640625</v>
      </c>
      <c r="G4851" s="2">
        <v>459.52993774414102</v>
      </c>
      <c r="H4851" s="1">
        <v>31949.604350589401</v>
      </c>
      <c r="I4851" s="1">
        <v>502.24376631179427</v>
      </c>
      <c r="J4851" s="1">
        <f t="shared" si="461"/>
        <v>-1.9441156089874079</v>
      </c>
      <c r="K4851" s="1">
        <f t="shared" si="462"/>
        <v>9.2951133450277243</v>
      </c>
      <c r="L4851" s="26"/>
      <c r="M4851" s="26"/>
      <c r="N4851" s="2">
        <v>0</v>
      </c>
      <c r="O4851" s="26"/>
      <c r="P4851" s="26"/>
      <c r="Q4851" s="26"/>
      <c r="R4851" s="26"/>
      <c r="S4851" s="26"/>
      <c r="T4851" s="26"/>
      <c r="U4851" s="26"/>
      <c r="V4851" s="26"/>
    </row>
    <row r="4852" spans="1:22" ht="14.5" x14ac:dyDescent="0.35">
      <c r="A4852" s="15">
        <v>40</v>
      </c>
      <c r="B4852" s="8">
        <v>270</v>
      </c>
      <c r="C4852" s="8">
        <v>1305555.5556000001</v>
      </c>
      <c r="D4852" s="8">
        <v>8833.3333320000002</v>
      </c>
      <c r="E4852" s="2">
        <v>2580</v>
      </c>
      <c r="F4852" s="2">
        <v>30531.943359375</v>
      </c>
      <c r="G4852" s="2">
        <v>458.13482666015602</v>
      </c>
      <c r="H4852" s="1">
        <v>30418.882420824189</v>
      </c>
      <c r="I4852" s="1">
        <v>498.86544949044531</v>
      </c>
      <c r="J4852" s="1">
        <f t="shared" si="461"/>
        <v>-0.37030377405077475</v>
      </c>
      <c r="K4852" s="1">
        <f t="shared" si="462"/>
        <v>8.8905318827689186</v>
      </c>
      <c r="L4852" s="26"/>
      <c r="M4852" s="26"/>
      <c r="N4852" s="2">
        <v>9.4686506356932104E-14</v>
      </c>
      <c r="O4852" s="26"/>
      <c r="P4852" s="26"/>
      <c r="Q4852" s="26"/>
      <c r="R4852" s="26"/>
      <c r="S4852" s="26"/>
      <c r="T4852" s="26"/>
      <c r="U4852" s="26"/>
      <c r="V4852" s="26"/>
    </row>
    <row r="4853" spans="1:22" ht="14.5" x14ac:dyDescent="0.35">
      <c r="A4853" s="15">
        <v>40</v>
      </c>
      <c r="B4853" s="8">
        <v>270</v>
      </c>
      <c r="C4853" s="8">
        <v>1305555.5556000001</v>
      </c>
      <c r="D4853" s="8">
        <v>8833.3333320000002</v>
      </c>
      <c r="E4853" s="2">
        <v>2610</v>
      </c>
      <c r="F4853" s="2">
        <v>26471.755859375</v>
      </c>
      <c r="G4853" s="2">
        <v>445.69738769531199</v>
      </c>
      <c r="H4853" s="1">
        <v>27834.017961776219</v>
      </c>
      <c r="I4853" s="1">
        <v>493.62587080035809</v>
      </c>
      <c r="J4853" s="1">
        <f t="shared" si="461"/>
        <v>5.1460965023926519</v>
      </c>
      <c r="K4853" s="1">
        <f t="shared" si="462"/>
        <v>10.753593004635469</v>
      </c>
      <c r="L4853" s="26"/>
      <c r="M4853" s="26"/>
      <c r="N4853" s="2">
        <v>1.26248336329397E-13</v>
      </c>
      <c r="O4853" s="26"/>
      <c r="P4853" s="26"/>
      <c r="Q4853" s="26"/>
      <c r="R4853" s="26"/>
      <c r="S4853" s="26"/>
      <c r="T4853" s="26"/>
      <c r="U4853" s="26"/>
      <c r="V4853" s="26"/>
    </row>
    <row r="4854" spans="1:22" ht="14.5" x14ac:dyDescent="0.35">
      <c r="A4854" s="15">
        <v>40</v>
      </c>
      <c r="B4854" s="8">
        <v>270</v>
      </c>
      <c r="C4854" s="8">
        <v>1305555.5556000001</v>
      </c>
      <c r="D4854" s="8">
        <v>8833.3333320000002</v>
      </c>
      <c r="E4854" s="2">
        <v>2640</v>
      </c>
      <c r="F4854" s="2">
        <v>24157.48046875</v>
      </c>
      <c r="G4854" s="2">
        <v>456.86773681640602</v>
      </c>
      <c r="H4854" s="1">
        <v>25038.67666117529</v>
      </c>
      <c r="I4854" s="1">
        <v>487.03003421020941</v>
      </c>
      <c r="J4854" s="1">
        <f t="shared" si="461"/>
        <v>3.6477156364265766</v>
      </c>
      <c r="K4854" s="1">
        <f t="shared" si="462"/>
        <v>6.6019757936910768</v>
      </c>
      <c r="L4854" s="26"/>
      <c r="M4854" s="26"/>
      <c r="N4854" s="2">
        <v>2.94578163945181E-13</v>
      </c>
      <c r="O4854" s="26"/>
      <c r="P4854" s="26"/>
      <c r="Q4854" s="26"/>
      <c r="R4854" s="26"/>
      <c r="S4854" s="26"/>
      <c r="T4854" s="26"/>
      <c r="U4854" s="26"/>
      <c r="V4854" s="26"/>
    </row>
    <row r="4855" spans="1:22" ht="14.5" x14ac:dyDescent="0.35">
      <c r="A4855" s="15">
        <v>40</v>
      </c>
      <c r="B4855" s="8">
        <v>270</v>
      </c>
      <c r="C4855" s="8">
        <v>1305555.5556000001</v>
      </c>
      <c r="D4855" s="8">
        <v>8833.3333320000002</v>
      </c>
      <c r="E4855" s="2">
        <v>2670</v>
      </c>
      <c r="F4855" s="2">
        <v>24432.779296875</v>
      </c>
      <c r="G4855" s="2">
        <v>500.15856933593699</v>
      </c>
      <c r="H4855" s="1">
        <v>22851.58834826569</v>
      </c>
      <c r="I4855" s="1">
        <v>479.44592026907588</v>
      </c>
      <c r="J4855" s="1">
        <f t="shared" si="461"/>
        <v>-6.4715967405785362</v>
      </c>
      <c r="K4855" s="1">
        <f t="shared" si="462"/>
        <v>-4.1412164734798784</v>
      </c>
      <c r="L4855" s="26"/>
      <c r="M4855" s="26"/>
      <c r="N4855" s="2">
        <v>1.5781015274933499E-13</v>
      </c>
      <c r="O4855" s="26"/>
      <c r="P4855" s="26"/>
      <c r="Q4855" s="26"/>
      <c r="R4855" s="26"/>
      <c r="S4855" s="26"/>
      <c r="T4855" s="26"/>
      <c r="U4855" s="26"/>
      <c r="V4855" s="26"/>
    </row>
    <row r="4856" spans="1:22" ht="14.5" x14ac:dyDescent="0.35">
      <c r="A4856" s="15">
        <v>40</v>
      </c>
      <c r="B4856" s="8">
        <v>270</v>
      </c>
      <c r="C4856" s="8">
        <v>1305555.5556000001</v>
      </c>
      <c r="D4856" s="8">
        <v>8833.3333320000002</v>
      </c>
      <c r="E4856" s="2">
        <v>2700</v>
      </c>
      <c r="F4856" s="2">
        <v>22877.86328125</v>
      </c>
      <c r="G4856" s="2">
        <v>485.45413208007801</v>
      </c>
      <c r="H4856" s="1">
        <v>20964.812809668689</v>
      </c>
      <c r="I4856" s="1">
        <v>471.14167884079609</v>
      </c>
      <c r="J4856" s="1">
        <f t="shared" si="461"/>
        <v>-8.3620154909710873</v>
      </c>
      <c r="K4856" s="1">
        <f t="shared" si="462"/>
        <v>-2.9482606684087331</v>
      </c>
      <c r="L4856" s="26"/>
      <c r="M4856" s="26"/>
      <c r="N4856" s="2">
        <v>0</v>
      </c>
      <c r="O4856" s="26"/>
      <c r="P4856" s="26"/>
      <c r="Q4856" s="26"/>
      <c r="R4856" s="26"/>
      <c r="S4856" s="26"/>
      <c r="T4856" s="26"/>
      <c r="U4856" s="26"/>
      <c r="V4856" s="26"/>
    </row>
    <row r="4857" spans="1:22" ht="14.5" x14ac:dyDescent="0.35">
      <c r="A4857" s="15">
        <v>40</v>
      </c>
      <c r="B4857" s="8">
        <v>270</v>
      </c>
      <c r="C4857" s="8">
        <v>1305555.5556000001</v>
      </c>
      <c r="D4857" s="8">
        <v>8833.3333320000002</v>
      </c>
      <c r="E4857" s="2">
        <v>2730</v>
      </c>
      <c r="F4857" s="2">
        <v>16778.626953125</v>
      </c>
      <c r="G4857" s="2">
        <v>356.28671264648398</v>
      </c>
      <c r="H4857" s="1">
        <v>16303.48761182001</v>
      </c>
      <c r="I4857" s="1">
        <v>353.8350981731657</v>
      </c>
      <c r="J4857" s="1">
        <f t="shared" si="461"/>
        <v>-2.8318130120682841</v>
      </c>
      <c r="K4857" s="1">
        <f t="shared" si="462"/>
        <v>-0.68810157277765849</v>
      </c>
      <c r="L4857" s="26"/>
      <c r="M4857" s="26"/>
      <c r="N4857" s="2">
        <v>1305555</v>
      </c>
      <c r="O4857" s="26"/>
      <c r="P4857" s="26"/>
      <c r="Q4857" s="26"/>
      <c r="R4857" s="26"/>
      <c r="S4857" s="26"/>
      <c r="T4857" s="26"/>
      <c r="U4857" s="26"/>
      <c r="V4857" s="26"/>
    </row>
    <row r="4858" spans="1:22" ht="14.5" x14ac:dyDescent="0.35">
      <c r="A4858" s="15">
        <v>40</v>
      </c>
      <c r="B4858" s="8">
        <v>270</v>
      </c>
      <c r="C4858" s="8">
        <v>1305555.5556000001</v>
      </c>
      <c r="D4858" s="8">
        <v>8833.3333320000002</v>
      </c>
      <c r="E4858" s="2">
        <v>2760</v>
      </c>
      <c r="F4858" s="2">
        <v>15130.5703125</v>
      </c>
      <c r="G4858" s="2">
        <v>318.12322998046898</v>
      </c>
      <c r="H4858" s="1">
        <v>14835.459963337071</v>
      </c>
      <c r="I4858" s="1">
        <v>315.02798554970332</v>
      </c>
      <c r="J4858" s="1">
        <f t="shared" si="461"/>
        <v>-1.9504244920571574</v>
      </c>
      <c r="K4858" s="1">
        <f t="shared" si="462"/>
        <v>-0.97297026405638209</v>
      </c>
      <c r="L4858" s="26"/>
      <c r="M4858" s="26"/>
      <c r="N4858" s="2">
        <v>1305555</v>
      </c>
      <c r="O4858" s="26"/>
      <c r="P4858" s="26"/>
      <c r="Q4858" s="26"/>
      <c r="R4858" s="26"/>
      <c r="S4858" s="26"/>
      <c r="T4858" s="26"/>
      <c r="U4858" s="26"/>
      <c r="V4858" s="26"/>
    </row>
    <row r="4859" spans="1:22" ht="14.5" x14ac:dyDescent="0.35">
      <c r="A4859" s="15">
        <v>40</v>
      </c>
      <c r="B4859" s="8">
        <v>270</v>
      </c>
      <c r="C4859" s="8">
        <v>1305555.5556000001</v>
      </c>
      <c r="D4859" s="8">
        <v>8833.3333320000002</v>
      </c>
      <c r="E4859" s="2">
        <v>2790</v>
      </c>
      <c r="F4859" s="2">
        <v>14868.1435546875</v>
      </c>
      <c r="G4859" s="2">
        <v>299.98693847656301</v>
      </c>
      <c r="H4859" s="1">
        <v>14763.12740644808</v>
      </c>
      <c r="I4859" s="1">
        <v>300.32417930174142</v>
      </c>
      <c r="J4859" s="1">
        <f t="shared" si="461"/>
        <v>-0.70631648028654559</v>
      </c>
      <c r="K4859" s="1">
        <f t="shared" si="462"/>
        <v>0.11241850291583938</v>
      </c>
      <c r="L4859" s="26"/>
      <c r="M4859" s="26"/>
      <c r="N4859" s="2">
        <v>1305555</v>
      </c>
      <c r="O4859" s="26"/>
      <c r="P4859" s="26"/>
      <c r="Q4859" s="26"/>
      <c r="R4859" s="26"/>
      <c r="S4859" s="26"/>
      <c r="T4859" s="26"/>
      <c r="U4859" s="26"/>
      <c r="V4859" s="26"/>
    </row>
    <row r="4860" spans="1:22" ht="14.5" x14ac:dyDescent="0.35">
      <c r="A4860" s="15">
        <v>40</v>
      </c>
      <c r="B4860" s="8">
        <v>270</v>
      </c>
      <c r="C4860" s="8">
        <v>1305555.5556000001</v>
      </c>
      <c r="D4860" s="8">
        <v>8833.3333320000002</v>
      </c>
      <c r="E4860" s="2">
        <v>2820</v>
      </c>
      <c r="F4860" s="2">
        <v>14928.9716796875</v>
      </c>
      <c r="G4860" s="2">
        <v>287.09167480468801</v>
      </c>
      <c r="H4860" s="1">
        <v>15009.82251483256</v>
      </c>
      <c r="I4860" s="1">
        <v>292.70308157419282</v>
      </c>
      <c r="J4860" s="1">
        <f t="shared" si="461"/>
        <v>0.54157002156462286</v>
      </c>
      <c r="K4860" s="1">
        <f t="shared" si="462"/>
        <v>1.9545696590896686</v>
      </c>
      <c r="L4860" s="26"/>
      <c r="M4860" s="26"/>
      <c r="N4860" s="2">
        <v>1305555</v>
      </c>
      <c r="O4860" s="26"/>
      <c r="P4860" s="26"/>
      <c r="Q4860" s="26"/>
      <c r="R4860" s="26"/>
      <c r="S4860" s="26"/>
      <c r="T4860" s="26"/>
      <c r="U4860" s="26"/>
      <c r="V4860" s="26"/>
    </row>
    <row r="4861" spans="1:22" ht="14.5" x14ac:dyDescent="0.35">
      <c r="A4861" s="15">
        <v>40</v>
      </c>
      <c r="B4861" s="8">
        <v>270</v>
      </c>
      <c r="C4861" s="8">
        <v>1305555.5556000001</v>
      </c>
      <c r="D4861" s="8">
        <v>8833.3333320000002</v>
      </c>
      <c r="E4861" s="2">
        <v>2850</v>
      </c>
      <c r="F4861" s="2">
        <v>15584.0185546875</v>
      </c>
      <c r="G4861" s="2">
        <v>280.36767578125</v>
      </c>
      <c r="H4861" s="1">
        <v>15694.79643629527</v>
      </c>
      <c r="I4861" s="1">
        <v>281.79474511324651</v>
      </c>
      <c r="J4861" s="1">
        <f t="shared" si="461"/>
        <v>0.71084284980172241</v>
      </c>
      <c r="K4861" s="1">
        <f t="shared" si="462"/>
        <v>0.50899923752620535</v>
      </c>
      <c r="L4861" s="26"/>
      <c r="M4861" s="26"/>
      <c r="N4861" s="2">
        <v>1305555</v>
      </c>
      <c r="O4861" s="26"/>
      <c r="P4861" s="26"/>
      <c r="Q4861" s="26"/>
      <c r="R4861" s="26"/>
      <c r="S4861" s="26"/>
      <c r="T4861" s="26"/>
      <c r="U4861" s="26"/>
      <c r="V4861" s="26"/>
    </row>
    <row r="4862" spans="1:22" ht="14.5" x14ac:dyDescent="0.35">
      <c r="A4862" s="15">
        <v>40</v>
      </c>
      <c r="B4862" s="8">
        <v>270</v>
      </c>
      <c r="C4862" s="8">
        <v>1305555.5556000001</v>
      </c>
      <c r="D4862" s="8">
        <v>8833.3333320000002</v>
      </c>
      <c r="E4862" s="2">
        <v>2880</v>
      </c>
      <c r="F4862" s="2">
        <v>17205.001953125</v>
      </c>
      <c r="G4862" s="2">
        <v>272.30895996093801</v>
      </c>
      <c r="H4862" s="1">
        <v>16628.83836466401</v>
      </c>
      <c r="I4862" s="1">
        <v>271.13951426403747</v>
      </c>
      <c r="J4862" s="1">
        <f t="shared" si="461"/>
        <v>-3.3488144321677287</v>
      </c>
      <c r="K4862" s="1">
        <f t="shared" si="462"/>
        <v>-0.4294554601024852</v>
      </c>
      <c r="L4862" s="26"/>
      <c r="M4862" s="26"/>
      <c r="N4862" s="2">
        <v>1305555</v>
      </c>
      <c r="O4862" s="26"/>
      <c r="P4862" s="26"/>
      <c r="Q4862" s="26"/>
      <c r="R4862" s="26"/>
      <c r="S4862" s="26"/>
      <c r="T4862" s="26"/>
      <c r="U4862" s="26"/>
      <c r="V4862" s="26"/>
    </row>
    <row r="4863" spans="1:22" ht="14.5" x14ac:dyDescent="0.35">
      <c r="A4863" s="15">
        <v>40</v>
      </c>
      <c r="B4863" s="8">
        <v>270</v>
      </c>
      <c r="C4863" s="8">
        <v>1305555.5556000001</v>
      </c>
      <c r="D4863" s="8">
        <v>8833.3333320000002</v>
      </c>
      <c r="E4863" s="2">
        <v>2910</v>
      </c>
      <c r="F4863" s="2">
        <v>17916.994140625</v>
      </c>
      <c r="G4863" s="2">
        <v>247.26954650878901</v>
      </c>
      <c r="H4863" s="1">
        <v>18170.18449266109</v>
      </c>
      <c r="I4863" s="1">
        <v>265.00220233283318</v>
      </c>
      <c r="J4863" s="1">
        <f t="shared" si="461"/>
        <v>1.4131296245836587</v>
      </c>
      <c r="K4863" s="1">
        <f t="shared" si="462"/>
        <v>7.1713868830239793</v>
      </c>
      <c r="L4863" s="26"/>
      <c r="M4863" s="26"/>
      <c r="N4863" s="2">
        <v>1305555</v>
      </c>
      <c r="O4863" s="26"/>
      <c r="P4863" s="26"/>
      <c r="Q4863" s="26"/>
      <c r="R4863" s="26"/>
      <c r="S4863" s="26"/>
      <c r="T4863" s="26"/>
      <c r="U4863" s="26"/>
      <c r="V4863" s="26"/>
    </row>
    <row r="4864" spans="1:22" ht="14.5" x14ac:dyDescent="0.35">
      <c r="A4864" s="15">
        <v>40</v>
      </c>
      <c r="B4864" s="8">
        <v>270</v>
      </c>
      <c r="C4864" s="8">
        <v>1305555.5556000001</v>
      </c>
      <c r="D4864" s="8">
        <v>8833.3333320000002</v>
      </c>
      <c r="E4864" s="2">
        <v>2940</v>
      </c>
      <c r="F4864" s="2">
        <v>21428.150390625</v>
      </c>
      <c r="G4864" s="2">
        <v>267.60906982421898</v>
      </c>
      <c r="H4864" s="1">
        <v>20352.098104334709</v>
      </c>
      <c r="I4864" s="1">
        <v>261.94345978643958</v>
      </c>
      <c r="J4864" s="1">
        <f t="shared" si="461"/>
        <v>-5.0216760041084694</v>
      </c>
      <c r="K4864" s="1">
        <f t="shared" si="462"/>
        <v>-2.1171218305496522</v>
      </c>
      <c r="L4864" s="26"/>
      <c r="M4864" s="26"/>
      <c r="N4864" s="2">
        <v>1305555</v>
      </c>
      <c r="O4864" s="26"/>
      <c r="P4864" s="26"/>
      <c r="Q4864" s="26"/>
      <c r="R4864" s="26"/>
      <c r="S4864" s="26"/>
      <c r="T4864" s="26"/>
      <c r="U4864" s="26"/>
      <c r="V4864" s="26"/>
    </row>
    <row r="4865" spans="1:22" ht="14.5" x14ac:dyDescent="0.35">
      <c r="A4865" s="15">
        <v>40</v>
      </c>
      <c r="B4865" s="8">
        <v>270</v>
      </c>
      <c r="C4865" s="8">
        <v>1305555.5556000001</v>
      </c>
      <c r="D4865" s="8">
        <v>8833.3333320000002</v>
      </c>
      <c r="E4865" s="2">
        <v>2970</v>
      </c>
      <c r="F4865" s="2">
        <v>24002.26171875</v>
      </c>
      <c r="G4865" s="2">
        <v>262.10412597656301</v>
      </c>
      <c r="H4865" s="1">
        <v>22326.40908956599</v>
      </c>
      <c r="I4865" s="1">
        <v>259.88940861299898</v>
      </c>
      <c r="J4865" s="1">
        <f t="shared" si="461"/>
        <v>-6.9820613108091951</v>
      </c>
      <c r="K4865" s="1">
        <f t="shared" si="462"/>
        <v>-0.84497615415717298</v>
      </c>
      <c r="L4865" s="26"/>
      <c r="M4865" s="26"/>
      <c r="N4865" s="2">
        <v>1305555</v>
      </c>
      <c r="O4865" s="26"/>
      <c r="P4865" s="26"/>
      <c r="Q4865" s="26"/>
      <c r="R4865" s="26"/>
      <c r="S4865" s="26"/>
      <c r="T4865" s="26"/>
      <c r="U4865" s="26"/>
      <c r="V4865" s="26"/>
    </row>
    <row r="4866" spans="1:22" ht="14.5" x14ac:dyDescent="0.35">
      <c r="A4866" s="15">
        <v>40</v>
      </c>
      <c r="B4866" s="8">
        <v>270</v>
      </c>
      <c r="C4866" s="8">
        <v>1305555.5556000001</v>
      </c>
      <c r="D4866" s="8">
        <v>8833.3333320000002</v>
      </c>
      <c r="E4866" s="2">
        <v>3000</v>
      </c>
      <c r="F4866" s="2">
        <v>33640.4765625</v>
      </c>
      <c r="G4866" s="2">
        <v>356.30081176757801</v>
      </c>
      <c r="H4866" s="1">
        <v>31875.0307228745</v>
      </c>
      <c r="I4866" s="1">
        <v>353.86156491297311</v>
      </c>
      <c r="J4866" s="1">
        <f t="shared" si="461"/>
        <v>-5.2479810633642821</v>
      </c>
      <c r="K4866" s="1">
        <f t="shared" si="462"/>
        <v>-0.68460322683633723</v>
      </c>
      <c r="L4866" s="26"/>
      <c r="M4866" s="26"/>
      <c r="N4866" s="2">
        <v>0</v>
      </c>
      <c r="O4866" s="26"/>
      <c r="P4866" s="26"/>
      <c r="Q4866" s="26"/>
      <c r="R4866" s="26"/>
      <c r="S4866" s="26"/>
      <c r="T4866" s="26"/>
      <c r="U4866" s="26"/>
      <c r="V4866" s="26"/>
    </row>
    <row r="4867" spans="1:22" ht="14.5" x14ac:dyDescent="0.35">
      <c r="A4867" s="15">
        <v>40</v>
      </c>
      <c r="B4867" s="8">
        <v>270</v>
      </c>
      <c r="C4867" s="8">
        <v>1305555.5556000001</v>
      </c>
      <c r="D4867" s="8">
        <v>8833.3333320000002</v>
      </c>
      <c r="E4867" s="2">
        <v>3030</v>
      </c>
      <c r="F4867" s="2">
        <v>36659.08984375</v>
      </c>
      <c r="G4867" s="2">
        <v>342.56341552734398</v>
      </c>
      <c r="H4867" s="1">
        <v>35367.098105495403</v>
      </c>
      <c r="I4867" s="1">
        <v>361.26798023438198</v>
      </c>
      <c r="J4867" s="1">
        <f t="shared" si="461"/>
        <v>-3.5243421038585021</v>
      </c>
      <c r="K4867" s="1">
        <f t="shared" si="462"/>
        <v>5.4601757978866763</v>
      </c>
      <c r="L4867" s="26"/>
      <c r="M4867" s="26"/>
      <c r="N4867" s="2">
        <v>0</v>
      </c>
      <c r="O4867" s="26"/>
      <c r="P4867" s="26"/>
      <c r="Q4867" s="26"/>
      <c r="R4867" s="26"/>
      <c r="S4867" s="26"/>
      <c r="T4867" s="26"/>
      <c r="U4867" s="26"/>
      <c r="V4867" s="26"/>
    </row>
    <row r="4868" spans="1:22" ht="14.5" x14ac:dyDescent="0.35">
      <c r="A4868" s="15">
        <v>40</v>
      </c>
      <c r="B4868" s="8">
        <v>270</v>
      </c>
      <c r="C4868" s="8">
        <v>1305555.5556000001</v>
      </c>
      <c r="D4868" s="8">
        <v>8833.3333320000002</v>
      </c>
      <c r="E4868" s="2">
        <v>3060</v>
      </c>
      <c r="F4868" s="2">
        <v>36733.90234375</v>
      </c>
      <c r="G4868" s="2">
        <v>346.19924926757801</v>
      </c>
      <c r="H4868" s="1">
        <v>34954.807915739679</v>
      </c>
      <c r="I4868" s="1">
        <v>354.34247021856169</v>
      </c>
      <c r="J4868" s="1">
        <f t="shared" si="461"/>
        <v>-4.8431947451752864</v>
      </c>
      <c r="K4868" s="1">
        <f t="shared" si="462"/>
        <v>2.3521775301972898</v>
      </c>
      <c r="L4868" s="26"/>
      <c r="M4868" s="26"/>
      <c r="N4868" s="2">
        <v>1.7359117615578499E-13</v>
      </c>
      <c r="O4868" s="26"/>
      <c r="P4868" s="26"/>
      <c r="Q4868" s="26"/>
      <c r="R4868" s="26"/>
      <c r="S4868" s="26"/>
      <c r="T4868" s="26"/>
      <c r="U4868" s="26"/>
      <c r="V4868" s="26"/>
    </row>
    <row r="4869" spans="1:22" ht="14.5" x14ac:dyDescent="0.35">
      <c r="A4869" s="15">
        <v>40</v>
      </c>
      <c r="B4869" s="8">
        <v>270</v>
      </c>
      <c r="C4869" s="8">
        <v>1305555.5556000001</v>
      </c>
      <c r="D4869" s="8">
        <v>8833.3333320000002</v>
      </c>
      <c r="E4869" s="2">
        <v>3090</v>
      </c>
      <c r="F4869" s="2">
        <v>35416.93359375</v>
      </c>
      <c r="G4869" s="2">
        <v>341.42568969726602</v>
      </c>
      <c r="H4869" s="1">
        <v>33381.097160098478</v>
      </c>
      <c r="I4869" s="1">
        <v>342.2918385541023</v>
      </c>
      <c r="J4869" s="1">
        <f t="shared" si="461"/>
        <v>-5.748200725120892</v>
      </c>
      <c r="K4869" s="1">
        <f t="shared" si="462"/>
        <v>0.25368590676473968</v>
      </c>
      <c r="L4869" s="26"/>
      <c r="M4869" s="26"/>
      <c r="N4869" s="2">
        <v>0</v>
      </c>
      <c r="O4869" s="26"/>
      <c r="P4869" s="26"/>
      <c r="Q4869" s="26"/>
      <c r="R4869" s="26"/>
      <c r="S4869" s="26"/>
      <c r="T4869" s="26"/>
      <c r="U4869" s="26"/>
      <c r="V4869" s="26"/>
    </row>
    <row r="4870" spans="1:22" ht="14.5" x14ac:dyDescent="0.35">
      <c r="A4870" s="15">
        <v>40</v>
      </c>
      <c r="B4870" s="8">
        <v>270</v>
      </c>
      <c r="C4870" s="8">
        <v>1305555.5556000001</v>
      </c>
      <c r="D4870" s="8">
        <v>8833.3333320000002</v>
      </c>
      <c r="E4870" s="2">
        <v>3120</v>
      </c>
      <c r="F4870" s="2">
        <v>32967.63671875</v>
      </c>
      <c r="G4870" s="2">
        <v>328.51345825195301</v>
      </c>
      <c r="H4870" s="1">
        <v>30915.95081597436</v>
      </c>
      <c r="I4870" s="1">
        <v>328.40847802373219</v>
      </c>
      <c r="J4870" s="1">
        <f t="shared" si="461"/>
        <v>-6.2233332655257181</v>
      </c>
      <c r="K4870" s="1">
        <f t="shared" si="462"/>
        <v>-3.1956142308273497E-2</v>
      </c>
      <c r="L4870" s="26"/>
      <c r="M4870" s="26"/>
      <c r="N4870" s="2">
        <v>9.4686499580668601E-14</v>
      </c>
      <c r="O4870" s="26"/>
      <c r="P4870" s="26"/>
      <c r="Q4870" s="26"/>
      <c r="R4870" s="26"/>
      <c r="S4870" s="26"/>
      <c r="T4870" s="26"/>
      <c r="U4870" s="26"/>
      <c r="V4870" s="26"/>
    </row>
    <row r="4871" spans="1:22" ht="14.5" x14ac:dyDescent="0.35">
      <c r="A4871" s="15">
        <v>40</v>
      </c>
      <c r="B4871" s="8">
        <v>270</v>
      </c>
      <c r="C4871" s="8">
        <v>1305555.5556000001</v>
      </c>
      <c r="D4871" s="8">
        <v>8833.3333320000002</v>
      </c>
      <c r="E4871" s="2">
        <v>3150</v>
      </c>
      <c r="F4871" s="2">
        <v>30240.275390625</v>
      </c>
      <c r="G4871" s="2">
        <v>321.41177368164102</v>
      </c>
      <c r="H4871" s="1">
        <v>27280.460470679489</v>
      </c>
      <c r="I4871" s="1">
        <v>315.26472357234923</v>
      </c>
      <c r="J4871" s="1">
        <f t="shared" si="461"/>
        <v>-9.7876586165716741</v>
      </c>
      <c r="K4871" s="1">
        <f t="shared" si="462"/>
        <v>-1.9125155369636402</v>
      </c>
      <c r="L4871" s="26"/>
      <c r="M4871" s="26"/>
      <c r="N4871" s="2">
        <v>0</v>
      </c>
      <c r="O4871" s="26"/>
      <c r="P4871" s="26"/>
      <c r="Q4871" s="26"/>
      <c r="R4871" s="26"/>
      <c r="S4871" s="26"/>
      <c r="T4871" s="26"/>
      <c r="U4871" s="26"/>
      <c r="V4871" s="26"/>
    </row>
    <row r="4872" spans="1:22" ht="14.5" x14ac:dyDescent="0.35">
      <c r="A4872" s="15">
        <v>40</v>
      </c>
      <c r="B4872" s="8">
        <v>270</v>
      </c>
      <c r="C4872" s="8">
        <v>1305555.5556000001</v>
      </c>
      <c r="D4872" s="8">
        <v>8833.3333320000002</v>
      </c>
      <c r="E4872" s="2">
        <v>3180</v>
      </c>
      <c r="F4872" s="2">
        <v>27329.099609375</v>
      </c>
      <c r="G4872" s="2">
        <v>330.22866821289102</v>
      </c>
      <c r="H4872" s="1">
        <v>24476.236582811642</v>
      </c>
      <c r="I4872" s="1">
        <v>321.87437394336229</v>
      </c>
      <c r="J4872" s="1">
        <f t="shared" si="461"/>
        <v>-10.438920664567776</v>
      </c>
      <c r="K4872" s="1">
        <f t="shared" si="462"/>
        <v>-2.5298513041705122</v>
      </c>
      <c r="L4872" s="26"/>
      <c r="M4872" s="26"/>
      <c r="N4872" s="2">
        <v>0</v>
      </c>
      <c r="O4872" s="26"/>
      <c r="P4872" s="26"/>
      <c r="Q4872" s="26"/>
      <c r="R4872" s="26"/>
      <c r="S4872" s="26"/>
      <c r="T4872" s="26"/>
      <c r="U4872" s="26"/>
      <c r="V4872" s="26"/>
    </row>
    <row r="4873" spans="1:22" ht="14.5" x14ac:dyDescent="0.35">
      <c r="A4873" s="15">
        <v>40</v>
      </c>
      <c r="B4873" s="8">
        <v>270</v>
      </c>
      <c r="C4873" s="8">
        <v>1305555.5556000001</v>
      </c>
      <c r="D4873" s="8">
        <v>8833.3333320000002</v>
      </c>
      <c r="E4873" s="2">
        <v>3210</v>
      </c>
      <c r="F4873" s="2">
        <v>24302.712890625</v>
      </c>
      <c r="G4873" s="2">
        <v>340.04669189453102</v>
      </c>
      <c r="H4873" s="1">
        <v>22649.869693196419</v>
      </c>
      <c r="I4873" s="1">
        <v>329.56298507385827</v>
      </c>
      <c r="J4873" s="1">
        <f t="shared" si="461"/>
        <v>-6.8010645760711803</v>
      </c>
      <c r="K4873" s="1">
        <f t="shared" si="462"/>
        <v>-3.0830197942123725</v>
      </c>
      <c r="L4873" s="26"/>
      <c r="M4873" s="26"/>
      <c r="N4873" s="2">
        <v>9.4686452146823505E-14</v>
      </c>
      <c r="O4873" s="26"/>
      <c r="P4873" s="26"/>
      <c r="Q4873" s="26"/>
      <c r="R4873" s="26"/>
      <c r="S4873" s="26"/>
      <c r="T4873" s="26"/>
      <c r="U4873" s="26"/>
      <c r="V4873" s="26"/>
    </row>
    <row r="4874" spans="1:22" ht="14.5" x14ac:dyDescent="0.35">
      <c r="A4874" s="15">
        <v>40</v>
      </c>
      <c r="B4874" s="8">
        <v>270</v>
      </c>
      <c r="C4874" s="8">
        <v>1305555.5556000001</v>
      </c>
      <c r="D4874" s="8">
        <v>8833.3333320000002</v>
      </c>
      <c r="E4874" s="2">
        <v>3240</v>
      </c>
      <c r="F4874" s="2">
        <v>23156.11328125</v>
      </c>
      <c r="G4874" s="2">
        <v>349.99603271484398</v>
      </c>
      <c r="H4874" s="1">
        <v>21731.38714636963</v>
      </c>
      <c r="I4874" s="1">
        <v>335.36841801774051</v>
      </c>
      <c r="J4874" s="1">
        <f t="shared" ref="J4874:J4937" si="463">(H4874-F4874)/F4874*100</f>
        <v>-6.1526997971373749</v>
      </c>
      <c r="K4874" s="1">
        <f t="shared" ref="K4874:K4937" si="464">(I4874-G4874)/G4874*100</f>
        <v>-4.1793658584185103</v>
      </c>
      <c r="L4874" s="26"/>
      <c r="M4874" s="26"/>
      <c r="N4874" s="2">
        <v>1.1572767212846699E-13</v>
      </c>
      <c r="O4874" s="26"/>
      <c r="P4874" s="26"/>
      <c r="Q4874" s="26"/>
      <c r="R4874" s="26"/>
      <c r="S4874" s="26"/>
      <c r="T4874" s="26"/>
      <c r="U4874" s="26"/>
      <c r="V4874" s="26"/>
    </row>
    <row r="4875" spans="1:22" ht="14.5" x14ac:dyDescent="0.35">
      <c r="A4875" s="15">
        <v>40</v>
      </c>
      <c r="B4875" s="8">
        <v>270</v>
      </c>
      <c r="C4875" s="8">
        <v>1305555.5556000001</v>
      </c>
      <c r="D4875" s="8">
        <v>8833.3333320000002</v>
      </c>
      <c r="E4875" s="2">
        <v>3270</v>
      </c>
      <c r="F4875" s="2">
        <v>17412.681640625</v>
      </c>
      <c r="G4875" s="2">
        <v>269.49426269531199</v>
      </c>
      <c r="H4875" s="1">
        <v>16899.216968425371</v>
      </c>
      <c r="I4875" s="1">
        <v>261.48558518777122</v>
      </c>
      <c r="J4875" s="1">
        <f t="shared" si="463"/>
        <v>-2.9487972203068353</v>
      </c>
      <c r="K4875" s="1">
        <f t="shared" si="464"/>
        <v>-2.9717432302428315</v>
      </c>
      <c r="L4875" s="26"/>
      <c r="M4875" s="26"/>
      <c r="N4875" s="2">
        <v>1305555</v>
      </c>
      <c r="O4875" s="26"/>
      <c r="P4875" s="26"/>
      <c r="Q4875" s="26"/>
      <c r="R4875" s="26"/>
      <c r="S4875" s="26"/>
      <c r="T4875" s="26"/>
      <c r="U4875" s="26"/>
      <c r="V4875" s="26"/>
    </row>
    <row r="4876" spans="1:22" ht="14.5" x14ac:dyDescent="0.35">
      <c r="A4876" s="15">
        <v>40</v>
      </c>
      <c r="B4876" s="8">
        <v>270</v>
      </c>
      <c r="C4876" s="8">
        <v>1305555.5556000001</v>
      </c>
      <c r="D4876" s="8">
        <v>8833.3333320000002</v>
      </c>
      <c r="E4876" s="2">
        <v>3300</v>
      </c>
      <c r="F4876" s="2">
        <v>15882.0078125</v>
      </c>
      <c r="G4876" s="2">
        <v>244.55096435546901</v>
      </c>
      <c r="H4876" s="1">
        <v>15936.141382637599</v>
      </c>
      <c r="I4876" s="1">
        <v>239.05263190781881</v>
      </c>
      <c r="J4876" s="1">
        <f t="shared" si="463"/>
        <v>0.34084840390893889</v>
      </c>
      <c r="K4876" s="1">
        <f t="shared" si="464"/>
        <v>-2.2483380763357181</v>
      </c>
      <c r="L4876" s="26"/>
      <c r="M4876" s="26"/>
      <c r="N4876" s="2">
        <v>1305555</v>
      </c>
      <c r="O4876" s="26"/>
      <c r="P4876" s="26"/>
      <c r="Q4876" s="26"/>
      <c r="R4876" s="26"/>
      <c r="S4876" s="26"/>
      <c r="T4876" s="26"/>
      <c r="U4876" s="26"/>
      <c r="V4876" s="26"/>
    </row>
    <row r="4877" spans="1:22" ht="14.5" x14ac:dyDescent="0.35">
      <c r="A4877" s="15">
        <v>40</v>
      </c>
      <c r="B4877" s="8">
        <v>270</v>
      </c>
      <c r="C4877" s="8">
        <v>1305555.5556000001</v>
      </c>
      <c r="D4877" s="8">
        <v>8833.3333320000002</v>
      </c>
      <c r="E4877" s="2">
        <v>3330</v>
      </c>
      <c r="F4877" s="2">
        <v>15597.2900390625</v>
      </c>
      <c r="G4877" s="2">
        <v>228.79908752441401</v>
      </c>
      <c r="H4877" s="1">
        <v>16145.511614238419</v>
      </c>
      <c r="I4877" s="1">
        <v>230.53166502681771</v>
      </c>
      <c r="J4877" s="1">
        <f t="shared" si="463"/>
        <v>3.5148514504951227</v>
      </c>
      <c r="K4877" s="1">
        <f t="shared" si="464"/>
        <v>0.75724843186659352</v>
      </c>
      <c r="L4877" s="26"/>
      <c r="M4877" s="26"/>
      <c r="N4877" s="2">
        <v>1305555</v>
      </c>
      <c r="O4877" s="26"/>
      <c r="P4877" s="26"/>
      <c r="Q4877" s="26"/>
      <c r="R4877" s="26"/>
      <c r="S4877" s="26"/>
      <c r="T4877" s="26"/>
      <c r="U4877" s="26"/>
      <c r="V4877" s="26"/>
    </row>
    <row r="4878" spans="1:22" ht="14.5" x14ac:dyDescent="0.35">
      <c r="A4878" s="15">
        <v>40</v>
      </c>
      <c r="B4878" s="8">
        <v>270</v>
      </c>
      <c r="C4878" s="8">
        <v>1305555.5556000001</v>
      </c>
      <c r="D4878" s="8">
        <v>8833.3333320000002</v>
      </c>
      <c r="E4878" s="2">
        <v>3360</v>
      </c>
      <c r="F4878" s="2">
        <v>15994.9287109375</v>
      </c>
      <c r="G4878" s="2">
        <v>220.18638610839801</v>
      </c>
      <c r="H4878" s="1">
        <v>17389.146244001691</v>
      </c>
      <c r="I4878" s="1">
        <v>224.4813450904015</v>
      </c>
      <c r="J4878" s="1">
        <f t="shared" si="463"/>
        <v>8.7166223636296092</v>
      </c>
      <c r="K4878" s="1">
        <f t="shared" si="464"/>
        <v>1.9506015144319957</v>
      </c>
      <c r="L4878" s="26"/>
      <c r="M4878" s="26"/>
      <c r="N4878" s="2">
        <v>1305555</v>
      </c>
      <c r="O4878" s="26"/>
      <c r="P4878" s="26"/>
      <c r="Q4878" s="26"/>
      <c r="R4878" s="26"/>
      <c r="S4878" s="26"/>
      <c r="T4878" s="26"/>
      <c r="U4878" s="26"/>
      <c r="V4878" s="26"/>
    </row>
    <row r="4879" spans="1:22" ht="14.5" x14ac:dyDescent="0.35">
      <c r="A4879" s="15">
        <v>40</v>
      </c>
      <c r="B4879" s="8">
        <v>270</v>
      </c>
      <c r="C4879" s="8">
        <v>1305555.5556000001</v>
      </c>
      <c r="D4879" s="8">
        <v>8833.3333320000002</v>
      </c>
      <c r="E4879" s="2">
        <v>3390</v>
      </c>
      <c r="F4879" s="2">
        <v>17084.798828125</v>
      </c>
      <c r="G4879" s="2">
        <v>217.23101806640599</v>
      </c>
      <c r="H4879" s="1">
        <v>19008.93727781808</v>
      </c>
      <c r="I4879" s="1">
        <v>219.1891811672759</v>
      </c>
      <c r="J4879" s="1">
        <f t="shared" si="463"/>
        <v>11.26228332595619</v>
      </c>
      <c r="K4879" s="1">
        <f t="shared" si="464"/>
        <v>0.90141965834331905</v>
      </c>
      <c r="L4879" s="26"/>
      <c r="M4879" s="26"/>
      <c r="N4879" s="2">
        <v>1305555</v>
      </c>
      <c r="O4879" s="26"/>
      <c r="P4879" s="26"/>
      <c r="Q4879" s="26"/>
      <c r="R4879" s="26"/>
      <c r="S4879" s="26"/>
      <c r="T4879" s="26"/>
      <c r="U4879" s="26"/>
      <c r="V4879" s="26"/>
    </row>
    <row r="4880" spans="1:22" ht="14.5" x14ac:dyDescent="0.35">
      <c r="A4880" s="15">
        <v>40</v>
      </c>
      <c r="B4880" s="8">
        <v>270</v>
      </c>
      <c r="C4880" s="8">
        <v>1305555.5556000001</v>
      </c>
      <c r="D4880" s="8">
        <v>8833.3333320000002</v>
      </c>
      <c r="E4880" s="2">
        <v>3420</v>
      </c>
      <c r="F4880" s="2">
        <v>18296.732421875</v>
      </c>
      <c r="G4880" s="2">
        <v>205.61807250976599</v>
      </c>
      <c r="H4880" s="1">
        <v>21123.080313563169</v>
      </c>
      <c r="I4880" s="1">
        <v>215.68303463594469</v>
      </c>
      <c r="J4880" s="1">
        <f t="shared" si="463"/>
        <v>15.44728220602426</v>
      </c>
      <c r="K4880" s="1">
        <f t="shared" si="464"/>
        <v>4.8949793193400621</v>
      </c>
      <c r="L4880" s="26"/>
      <c r="M4880" s="26"/>
      <c r="N4880" s="2">
        <v>1305555</v>
      </c>
      <c r="O4880" s="26"/>
      <c r="P4880" s="26"/>
      <c r="Q4880" s="26"/>
      <c r="R4880" s="26"/>
      <c r="S4880" s="26"/>
      <c r="T4880" s="26"/>
      <c r="U4880" s="26"/>
      <c r="V4880" s="26"/>
    </row>
    <row r="4881" spans="1:22" ht="14.5" x14ac:dyDescent="0.35">
      <c r="A4881" s="15">
        <v>40</v>
      </c>
      <c r="B4881" s="8">
        <v>270</v>
      </c>
      <c r="C4881" s="8">
        <v>1305555.5556000001</v>
      </c>
      <c r="D4881" s="8">
        <v>8833.3333320000002</v>
      </c>
      <c r="E4881" s="2">
        <v>3450</v>
      </c>
      <c r="F4881" s="2">
        <v>20812.73046875</v>
      </c>
      <c r="G4881" s="2">
        <v>210.22650146484401</v>
      </c>
      <c r="H4881" s="1">
        <v>23207.820202995819</v>
      </c>
      <c r="I4881" s="1">
        <v>212.99062427149971</v>
      </c>
      <c r="J4881" s="1">
        <f t="shared" si="463"/>
        <v>11.507811230448645</v>
      </c>
      <c r="K4881" s="1">
        <f t="shared" si="464"/>
        <v>1.3148308074364963</v>
      </c>
      <c r="L4881" s="26"/>
      <c r="M4881" s="26"/>
      <c r="N4881" s="2">
        <v>1305555</v>
      </c>
      <c r="O4881" s="26"/>
      <c r="P4881" s="26"/>
      <c r="Q4881" s="26"/>
      <c r="R4881" s="26"/>
      <c r="S4881" s="26"/>
      <c r="T4881" s="26"/>
      <c r="U4881" s="26"/>
      <c r="V4881" s="26"/>
    </row>
    <row r="4882" spans="1:22" ht="14.5" x14ac:dyDescent="0.35">
      <c r="A4882" s="15">
        <v>40</v>
      </c>
      <c r="B4882" s="8">
        <v>270</v>
      </c>
      <c r="C4882" s="8">
        <v>1305555.5556000001</v>
      </c>
      <c r="D4882" s="8">
        <v>8833.3333320000002</v>
      </c>
      <c r="E4882" s="2">
        <v>3480</v>
      </c>
      <c r="F4882" s="2">
        <v>23070.625</v>
      </c>
      <c r="G4882" s="2">
        <v>215.47525024414099</v>
      </c>
      <c r="H4882" s="1">
        <v>24670.262813330999</v>
      </c>
      <c r="I4882" s="1">
        <v>210.39008135391251</v>
      </c>
      <c r="J4882" s="1">
        <f t="shared" si="463"/>
        <v>6.9336561680968716</v>
      </c>
      <c r="K4882" s="1">
        <f t="shared" si="464"/>
        <v>-2.3599781805412983</v>
      </c>
      <c r="L4882" s="26"/>
      <c r="M4882" s="26"/>
      <c r="N4882" s="2">
        <v>1305555</v>
      </c>
      <c r="O4882" s="26"/>
      <c r="P4882" s="26"/>
      <c r="Q4882" s="26"/>
      <c r="R4882" s="26"/>
      <c r="S4882" s="26"/>
      <c r="T4882" s="26"/>
      <c r="U4882" s="26"/>
      <c r="V4882" s="26"/>
    </row>
    <row r="4883" spans="1:22" ht="14.5" x14ac:dyDescent="0.35">
      <c r="A4883" s="15">
        <v>40</v>
      </c>
      <c r="B4883" s="8">
        <v>270</v>
      </c>
      <c r="C4883" s="8">
        <v>1305555.5556000001</v>
      </c>
      <c r="D4883" s="8">
        <v>8833.3333320000002</v>
      </c>
      <c r="E4883" s="2">
        <v>3510</v>
      </c>
      <c r="F4883" s="2">
        <v>25165.658203125</v>
      </c>
      <c r="G4883" s="2">
        <v>207.55389404296901</v>
      </c>
      <c r="H4883" s="1">
        <v>25011.481164582809</v>
      </c>
      <c r="I4883" s="1">
        <v>207.7998465349873</v>
      </c>
      <c r="J4883" s="1">
        <f t="shared" si="463"/>
        <v>-0.61264854389163637</v>
      </c>
      <c r="K4883" s="1">
        <f t="shared" si="464"/>
        <v>0.11850054326967797</v>
      </c>
      <c r="L4883" s="26"/>
      <c r="M4883" s="26"/>
      <c r="N4883" s="2">
        <v>1305555</v>
      </c>
      <c r="O4883" s="26"/>
      <c r="P4883" s="26"/>
      <c r="Q4883" s="26"/>
      <c r="R4883" s="26"/>
      <c r="S4883" s="26"/>
      <c r="T4883" s="26"/>
      <c r="U4883" s="26"/>
      <c r="V4883" s="26"/>
    </row>
    <row r="4884" spans="1:22" ht="14.5" x14ac:dyDescent="0.35">
      <c r="A4884" s="15">
        <v>40</v>
      </c>
      <c r="B4884" s="8">
        <v>270</v>
      </c>
      <c r="C4884" s="8">
        <v>1305555.5556000001</v>
      </c>
      <c r="D4884" s="8">
        <v>8833.3333320000002</v>
      </c>
      <c r="E4884" s="2">
        <v>3540</v>
      </c>
      <c r="F4884" s="2">
        <v>35095.1796875</v>
      </c>
      <c r="G4884" s="2">
        <v>281.94140625</v>
      </c>
      <c r="H4884" s="1">
        <v>34657.122411699384</v>
      </c>
      <c r="I4884" s="1">
        <v>288.38062185130991</v>
      </c>
      <c r="J4884" s="1">
        <f t="shared" si="463"/>
        <v>-1.2481978428411957</v>
      </c>
      <c r="K4884" s="1">
        <f t="shared" si="464"/>
        <v>2.283884331484181</v>
      </c>
      <c r="L4884" s="26"/>
      <c r="M4884" s="26"/>
      <c r="N4884" s="2">
        <v>0</v>
      </c>
      <c r="O4884" s="26"/>
      <c r="P4884" s="26"/>
      <c r="Q4884" s="26"/>
      <c r="R4884" s="26"/>
      <c r="S4884" s="26"/>
      <c r="T4884" s="26"/>
      <c r="U4884" s="26"/>
      <c r="V4884" s="26"/>
    </row>
    <row r="4885" spans="1:22" ht="14.5" x14ac:dyDescent="0.35">
      <c r="A4885" s="15">
        <v>40</v>
      </c>
      <c r="B4885" s="8">
        <v>270</v>
      </c>
      <c r="C4885" s="8">
        <v>1305555.5556000001</v>
      </c>
      <c r="D4885" s="8">
        <v>8833.3333320000002</v>
      </c>
      <c r="E4885" s="2">
        <v>3570</v>
      </c>
      <c r="F4885" s="2">
        <v>38428.5234375</v>
      </c>
      <c r="G4885" s="2">
        <v>290.44580078125</v>
      </c>
      <c r="H4885" s="1">
        <v>37232.396870071432</v>
      </c>
      <c r="I4885" s="1">
        <v>287.27770172736979</v>
      </c>
      <c r="J4885" s="1">
        <f t="shared" si="463"/>
        <v>-3.1126009027485622</v>
      </c>
      <c r="K4885" s="1">
        <f t="shared" si="464"/>
        <v>-1.0907711681004038</v>
      </c>
      <c r="L4885" s="26"/>
      <c r="M4885" s="26"/>
      <c r="N4885" s="2">
        <v>1.1179223847091099E-14</v>
      </c>
      <c r="O4885" s="26"/>
      <c r="P4885" s="26"/>
      <c r="Q4885" s="26"/>
      <c r="R4885" s="26"/>
      <c r="S4885" s="26"/>
      <c r="T4885" s="26"/>
      <c r="U4885" s="26"/>
      <c r="V4885" s="26"/>
    </row>
    <row r="4886" spans="1:22" ht="14.5" x14ac:dyDescent="0.35">
      <c r="A4886" s="15">
        <v>40</v>
      </c>
      <c r="B4886" s="8">
        <v>270</v>
      </c>
      <c r="C4886" s="8">
        <v>1305555.5556000001</v>
      </c>
      <c r="D4886" s="8">
        <v>8833.3333320000002</v>
      </c>
      <c r="E4886" s="2">
        <v>3600</v>
      </c>
      <c r="F4886" s="2">
        <v>38569.33984375</v>
      </c>
      <c r="G4886" s="2">
        <v>291.19317626953102</v>
      </c>
      <c r="H4886" s="1">
        <v>37510.193102622783</v>
      </c>
      <c r="I4886" s="1">
        <v>283.73299269181041</v>
      </c>
      <c r="J4886" s="1">
        <f t="shared" si="463"/>
        <v>-2.746084702040466</v>
      </c>
      <c r="K4886" s="1">
        <f t="shared" si="464"/>
        <v>-2.5619362628248545</v>
      </c>
      <c r="L4886" s="26"/>
      <c r="M4886" s="26"/>
      <c r="N4886" s="2">
        <v>1.1046748232953699E-13</v>
      </c>
      <c r="O4886" s="26"/>
      <c r="P4886" s="26"/>
      <c r="Q4886" s="26"/>
      <c r="R4886" s="26"/>
      <c r="S4886" s="26"/>
      <c r="T4886" s="26"/>
      <c r="U4886" s="26"/>
      <c r="V4886" s="26"/>
    </row>
    <row r="4887" spans="1:22" ht="14.5" x14ac:dyDescent="0.35">
      <c r="A4887" s="15">
        <v>40</v>
      </c>
      <c r="B4887" s="8">
        <v>270</v>
      </c>
      <c r="C4887" s="8">
        <v>1305555.5556000001</v>
      </c>
      <c r="D4887" s="8">
        <v>8833.3333320000002</v>
      </c>
      <c r="E4887" s="2">
        <v>3630</v>
      </c>
      <c r="F4887" s="2">
        <v>36685.48828125</v>
      </c>
      <c r="G4887" s="2">
        <v>276.96765136718801</v>
      </c>
      <c r="H4887" s="1">
        <v>35789.325504083157</v>
      </c>
      <c r="I4887" s="1">
        <v>279.84472680039983</v>
      </c>
      <c r="J4887" s="1">
        <f t="shared" si="463"/>
        <v>-2.4428263576496341</v>
      </c>
      <c r="K4887" s="1">
        <f t="shared" si="464"/>
        <v>1.0387767015425029</v>
      </c>
      <c r="L4887" s="26"/>
      <c r="M4887" s="26"/>
      <c r="N4887" s="2">
        <v>0</v>
      </c>
      <c r="O4887" s="26"/>
      <c r="P4887" s="26"/>
      <c r="Q4887" s="26"/>
      <c r="R4887" s="26"/>
      <c r="S4887" s="26"/>
      <c r="T4887" s="26"/>
      <c r="U4887" s="26"/>
      <c r="V4887" s="26"/>
    </row>
    <row r="4888" spans="1:22" ht="14.5" x14ac:dyDescent="0.35">
      <c r="A4888" s="17">
        <v>40</v>
      </c>
      <c r="B4888" s="18">
        <v>270</v>
      </c>
      <c r="C4888" s="18">
        <v>1305555.5556000001</v>
      </c>
      <c r="D4888" s="18">
        <v>8833.3333320000002</v>
      </c>
      <c r="E4888" s="2">
        <v>3660</v>
      </c>
      <c r="F4888" s="2">
        <v>33494.703125</v>
      </c>
      <c r="G4888" s="2">
        <v>261.82968139648398</v>
      </c>
      <c r="H4888" s="1">
        <v>33737.990010034919</v>
      </c>
      <c r="I4888" s="1">
        <v>275.93359271713808</v>
      </c>
      <c r="J4888" s="1">
        <f t="shared" si="463"/>
        <v>0.72634435399229613</v>
      </c>
      <c r="K4888" s="1">
        <f t="shared" si="464"/>
        <v>5.3866739803639021</v>
      </c>
      <c r="L4888" s="26"/>
      <c r="M4888" s="26"/>
      <c r="N4888" s="16">
        <v>0</v>
      </c>
      <c r="O4888" s="26"/>
      <c r="P4888" s="26"/>
      <c r="Q4888" s="26"/>
      <c r="R4888" s="26"/>
      <c r="S4888" s="26"/>
      <c r="T4888" s="26"/>
      <c r="U4888" s="26"/>
      <c r="V4888" s="26"/>
    </row>
    <row r="4889" spans="1:22" ht="14.5" x14ac:dyDescent="0.35">
      <c r="A4889" s="15">
        <v>41</v>
      </c>
      <c r="B4889" s="8">
        <v>270</v>
      </c>
      <c r="C4889" s="8">
        <v>1861111.1112000002</v>
      </c>
      <c r="D4889" s="8">
        <v>7166.6666669999995</v>
      </c>
      <c r="E4889" s="2">
        <v>30</v>
      </c>
      <c r="F4889" s="2">
        <v>217.64877319335901</v>
      </c>
      <c r="G4889" s="2">
        <v>735.43518066406295</v>
      </c>
      <c r="H4889" s="1">
        <v>228.18149835502319</v>
      </c>
      <c r="I4889" s="1">
        <v>745.17644549182035</v>
      </c>
      <c r="J4889" s="1">
        <f t="shared" si="463"/>
        <v>4.8393220908747887</v>
      </c>
      <c r="K4889" s="1">
        <f t="shared" si="464"/>
        <v>1.3245579058322303</v>
      </c>
      <c r="L4889" s="26">
        <f t="shared" ref="L4889:M4889" si="465">AVERAGE(J4889:J5010)</f>
        <v>2.389398344013308</v>
      </c>
      <c r="M4889" s="26">
        <f t="shared" si="465"/>
        <v>1.0511948160008298</v>
      </c>
      <c r="N4889" s="2">
        <v>1861110</v>
      </c>
      <c r="O4889" s="26">
        <f t="shared" ref="O4889:P4889" si="466">ABS(L4889)</f>
        <v>2.389398344013308</v>
      </c>
      <c r="P4889" s="26">
        <f t="shared" si="466"/>
        <v>1.0511948160008298</v>
      </c>
      <c r="Q4889" s="26">
        <f t="shared" ref="Q4889" si="467">SUM(G4889:G5010)*30</f>
        <v>2149529.3962097168</v>
      </c>
      <c r="R4889" s="26">
        <f t="shared" ref="R4889" si="468">SUM(I4889:I5010)*30</f>
        <v>2164426.1634750273</v>
      </c>
      <c r="S4889" s="26">
        <f t="shared" ref="S4889" si="469">SUM(F4889:F5010)*30</f>
        <v>90347456.633605957</v>
      </c>
      <c r="T4889" s="26">
        <f t="shared" ref="T4889" si="470">SUM(H4889:H5010)*30</f>
        <v>89203104.229237691</v>
      </c>
      <c r="U4889" s="26">
        <f t="shared" ref="U4889" si="471">(R4889-Q4889)/Q4889*100</f>
        <v>0.69302458908345732</v>
      </c>
      <c r="V4889" s="26">
        <f t="shared" ref="V4889" si="472">(T4889-S4889)/S4889*100</f>
        <v>-1.2666127492764518</v>
      </c>
    </row>
    <row r="4890" spans="1:22" ht="14.5" x14ac:dyDescent="0.35">
      <c r="A4890" s="15">
        <v>41</v>
      </c>
      <c r="B4890" s="8">
        <v>270</v>
      </c>
      <c r="C4890" s="8">
        <v>1861111.1112000002</v>
      </c>
      <c r="D4890" s="8">
        <v>7166.6666669999995</v>
      </c>
      <c r="E4890" s="2">
        <v>60</v>
      </c>
      <c r="F4890" s="2">
        <v>209.93519592285199</v>
      </c>
      <c r="G4890" s="2">
        <v>709.37097167968705</v>
      </c>
      <c r="H4890" s="1">
        <v>230.98190852335799</v>
      </c>
      <c r="I4890" s="1">
        <v>724.64424524237131</v>
      </c>
      <c r="J4890" s="1">
        <f t="shared" si="463"/>
        <v>10.025337822934819</v>
      </c>
      <c r="K4890" s="1">
        <f t="shared" si="464"/>
        <v>2.1530728169661897</v>
      </c>
      <c r="L4890" s="26"/>
      <c r="M4890" s="26"/>
      <c r="N4890" s="2">
        <v>1861110</v>
      </c>
      <c r="O4890" s="26"/>
      <c r="P4890" s="26"/>
      <c r="Q4890" s="26"/>
      <c r="R4890" s="26"/>
      <c r="S4890" s="26"/>
      <c r="T4890" s="26"/>
      <c r="U4890" s="26"/>
      <c r="V4890" s="26"/>
    </row>
    <row r="4891" spans="1:22" ht="14.5" x14ac:dyDescent="0.35">
      <c r="A4891" s="15">
        <v>41</v>
      </c>
      <c r="B4891" s="8">
        <v>270</v>
      </c>
      <c r="C4891" s="8">
        <v>1861111.1112000002</v>
      </c>
      <c r="D4891" s="8">
        <v>7166.6666669999995</v>
      </c>
      <c r="E4891" s="2">
        <v>90</v>
      </c>
      <c r="F4891" s="2">
        <v>205.42312622070301</v>
      </c>
      <c r="G4891" s="2">
        <v>694.12463378906295</v>
      </c>
      <c r="H4891" s="1">
        <v>233.80191587664129</v>
      </c>
      <c r="I4891" s="1">
        <v>706.68823386659903</v>
      </c>
      <c r="J4891" s="1">
        <f t="shared" si="463"/>
        <v>13.81479786528446</v>
      </c>
      <c r="K4891" s="1">
        <f t="shared" si="464"/>
        <v>1.8099919619556426</v>
      </c>
      <c r="L4891" s="26"/>
      <c r="M4891" s="26"/>
      <c r="N4891" s="2">
        <v>1861110</v>
      </c>
      <c r="O4891" s="26"/>
      <c r="P4891" s="26"/>
      <c r="Q4891" s="26"/>
      <c r="R4891" s="26"/>
      <c r="S4891" s="26"/>
      <c r="T4891" s="26"/>
      <c r="U4891" s="26"/>
      <c r="V4891" s="26"/>
    </row>
    <row r="4892" spans="1:22" ht="14.5" x14ac:dyDescent="0.35">
      <c r="A4892" s="15">
        <v>41</v>
      </c>
      <c r="B4892" s="8">
        <v>270</v>
      </c>
      <c r="C4892" s="8">
        <v>1861111.1112000002</v>
      </c>
      <c r="D4892" s="8">
        <v>7166.6666669999995</v>
      </c>
      <c r="E4892" s="2">
        <v>120</v>
      </c>
      <c r="F4892" s="2">
        <v>200.09603881835901</v>
      </c>
      <c r="G4892" s="2">
        <v>676.12445068359398</v>
      </c>
      <c r="H4892" s="1">
        <v>236.62227136644469</v>
      </c>
      <c r="I4892" s="1">
        <v>688.46890164618117</v>
      </c>
      <c r="J4892" s="1">
        <f t="shared" si="463"/>
        <v>18.254350642714655</v>
      </c>
      <c r="K4892" s="1">
        <f t="shared" si="464"/>
        <v>1.8257660923379362</v>
      </c>
      <c r="L4892" s="26"/>
      <c r="M4892" s="26"/>
      <c r="N4892" s="2">
        <v>1861110</v>
      </c>
      <c r="O4892" s="26"/>
      <c r="P4892" s="26"/>
      <c r="Q4892" s="26"/>
      <c r="R4892" s="26"/>
      <c r="S4892" s="26"/>
      <c r="T4892" s="26"/>
      <c r="U4892" s="26"/>
      <c r="V4892" s="26"/>
    </row>
    <row r="4893" spans="1:22" ht="14.5" x14ac:dyDescent="0.35">
      <c r="A4893" s="15">
        <v>41</v>
      </c>
      <c r="B4893" s="8">
        <v>270</v>
      </c>
      <c r="C4893" s="8">
        <v>1861111.1112000002</v>
      </c>
      <c r="D4893" s="8">
        <v>7166.6666669999995</v>
      </c>
      <c r="E4893" s="2">
        <v>150</v>
      </c>
      <c r="F4893" s="2">
        <v>199.11247253418</v>
      </c>
      <c r="G4893" s="2">
        <v>672.80096435546898</v>
      </c>
      <c r="H4893" s="1">
        <v>239.44265586762489</v>
      </c>
      <c r="I4893" s="1">
        <v>678.4151622837536</v>
      </c>
      <c r="J4893" s="1">
        <f t="shared" si="463"/>
        <v>20.254975903893584</v>
      </c>
      <c r="K4893" s="1">
        <f t="shared" si="464"/>
        <v>0.83445152812212808</v>
      </c>
      <c r="L4893" s="26"/>
      <c r="M4893" s="26"/>
      <c r="N4893" s="2">
        <v>1861110</v>
      </c>
      <c r="O4893" s="26"/>
      <c r="P4893" s="26"/>
      <c r="Q4893" s="26"/>
      <c r="R4893" s="26"/>
      <c r="S4893" s="26"/>
      <c r="T4893" s="26"/>
      <c r="U4893" s="26"/>
      <c r="V4893" s="26"/>
    </row>
    <row r="4894" spans="1:22" ht="14.5" x14ac:dyDescent="0.35">
      <c r="A4894" s="15">
        <v>41</v>
      </c>
      <c r="B4894" s="8">
        <v>270</v>
      </c>
      <c r="C4894" s="8">
        <v>1861111.1112000002</v>
      </c>
      <c r="D4894" s="8">
        <v>7166.6666669999995</v>
      </c>
      <c r="E4894" s="2">
        <v>180</v>
      </c>
      <c r="F4894" s="2">
        <v>200.02973937988301</v>
      </c>
      <c r="G4894" s="2">
        <v>675.859619140625</v>
      </c>
      <c r="H4894" s="1">
        <v>242.26304036880501</v>
      </c>
      <c r="I4894" s="1">
        <v>682.07797334159409</v>
      </c>
      <c r="J4894" s="1">
        <f t="shared" si="463"/>
        <v>21.113510980842381</v>
      </c>
      <c r="K4894" s="1">
        <f t="shared" si="464"/>
        <v>0.92006594636855277</v>
      </c>
      <c r="L4894" s="26"/>
      <c r="M4894" s="26"/>
      <c r="N4894" s="2">
        <v>1861110</v>
      </c>
      <c r="O4894" s="26"/>
      <c r="P4894" s="26"/>
      <c r="Q4894" s="26"/>
      <c r="R4894" s="26"/>
      <c r="S4894" s="26"/>
      <c r="T4894" s="26"/>
      <c r="U4894" s="26"/>
      <c r="V4894" s="26"/>
    </row>
    <row r="4895" spans="1:22" ht="14.5" x14ac:dyDescent="0.35">
      <c r="A4895" s="15">
        <v>41</v>
      </c>
      <c r="B4895" s="8">
        <v>270</v>
      </c>
      <c r="C4895" s="8">
        <v>1861111.1112000002</v>
      </c>
      <c r="D4895" s="8">
        <v>7166.6666669999995</v>
      </c>
      <c r="E4895" s="2">
        <v>210</v>
      </c>
      <c r="F4895" s="2">
        <v>207.26159667968699</v>
      </c>
      <c r="G4895" s="2">
        <v>696.45391845703102</v>
      </c>
      <c r="H4895" s="1">
        <v>245.08343937567349</v>
      </c>
      <c r="I4895" s="1">
        <v>693.95281013427996</v>
      </c>
      <c r="J4895" s="1">
        <f t="shared" si="463"/>
        <v>18.248360189195289</v>
      </c>
      <c r="K4895" s="1">
        <f t="shared" si="464"/>
        <v>-0.35912043230256813</v>
      </c>
      <c r="L4895" s="26"/>
      <c r="M4895" s="26"/>
      <c r="N4895" s="2">
        <v>1861110</v>
      </c>
      <c r="O4895" s="26"/>
      <c r="P4895" s="26"/>
      <c r="Q4895" s="26"/>
      <c r="R4895" s="26"/>
      <c r="S4895" s="26"/>
      <c r="T4895" s="26"/>
      <c r="U4895" s="26"/>
      <c r="V4895" s="26"/>
    </row>
    <row r="4896" spans="1:22" ht="14.5" x14ac:dyDescent="0.35">
      <c r="A4896" s="15">
        <v>41</v>
      </c>
      <c r="B4896" s="8">
        <v>270</v>
      </c>
      <c r="C4896" s="8">
        <v>1861111.1112000002</v>
      </c>
      <c r="D4896" s="8">
        <v>7166.6666669999995</v>
      </c>
      <c r="E4896" s="2">
        <v>240</v>
      </c>
      <c r="F4896" s="2">
        <v>240.14826965332</v>
      </c>
      <c r="G4896" s="2">
        <v>753.582275390625</v>
      </c>
      <c r="H4896" s="1">
        <v>383.35830424609497</v>
      </c>
      <c r="I4896" s="1">
        <v>733.15840970691318</v>
      </c>
      <c r="J4896" s="1">
        <f t="shared" si="463"/>
        <v>59.634006440901757</v>
      </c>
      <c r="K4896" s="1">
        <f t="shared" si="464"/>
        <v>-2.7102370040650121</v>
      </c>
      <c r="L4896" s="26"/>
      <c r="M4896" s="26"/>
      <c r="N4896" s="2">
        <v>1861110</v>
      </c>
      <c r="O4896" s="26"/>
      <c r="P4896" s="26"/>
      <c r="Q4896" s="26"/>
      <c r="R4896" s="26"/>
      <c r="S4896" s="26"/>
      <c r="T4896" s="26"/>
      <c r="U4896" s="26"/>
      <c r="V4896" s="26"/>
    </row>
    <row r="4897" spans="1:22" ht="14.5" x14ac:dyDescent="0.35">
      <c r="A4897" s="15">
        <v>41</v>
      </c>
      <c r="B4897" s="8">
        <v>270</v>
      </c>
      <c r="C4897" s="8">
        <v>1861111.1112000002</v>
      </c>
      <c r="D4897" s="8">
        <v>7166.6666669999995</v>
      </c>
      <c r="E4897" s="2">
        <v>270</v>
      </c>
      <c r="F4897" s="2">
        <v>407.14590454101602</v>
      </c>
      <c r="G4897" s="2">
        <v>859.54333496093795</v>
      </c>
      <c r="H4897" s="1">
        <v>803.30256551176251</v>
      </c>
      <c r="I4897" s="1">
        <v>814.85055593076345</v>
      </c>
      <c r="J4897" s="1">
        <f t="shared" si="463"/>
        <v>97.300907746411468</v>
      </c>
      <c r="K4897" s="1">
        <f t="shared" si="464"/>
        <v>-5.1995957867796827</v>
      </c>
      <c r="L4897" s="26"/>
      <c r="M4897" s="26"/>
      <c r="N4897" s="2">
        <v>1861110</v>
      </c>
      <c r="O4897" s="26"/>
      <c r="P4897" s="26"/>
      <c r="Q4897" s="26"/>
      <c r="R4897" s="26"/>
      <c r="S4897" s="26"/>
      <c r="T4897" s="26"/>
      <c r="U4897" s="26"/>
      <c r="V4897" s="26"/>
    </row>
    <row r="4898" spans="1:22" ht="14.5" x14ac:dyDescent="0.35">
      <c r="A4898" s="15">
        <v>41</v>
      </c>
      <c r="B4898" s="8">
        <v>270</v>
      </c>
      <c r="C4898" s="8">
        <v>1861111.1112000002</v>
      </c>
      <c r="D4898" s="8">
        <v>7166.6666669999995</v>
      </c>
      <c r="E4898" s="2">
        <v>300</v>
      </c>
      <c r="F4898" s="2">
        <v>992.35791015625</v>
      </c>
      <c r="G4898" s="2">
        <v>1030.75244140625</v>
      </c>
      <c r="H4898" s="1">
        <v>1977.615729171845</v>
      </c>
      <c r="I4898" s="1">
        <v>994.39163220897672</v>
      </c>
      <c r="J4898" s="1">
        <f t="shared" si="463"/>
        <v>99.284523147546935</v>
      </c>
      <c r="K4898" s="1">
        <f t="shared" si="464"/>
        <v>-3.5275986489701086</v>
      </c>
      <c r="L4898" s="26"/>
      <c r="M4898" s="26"/>
      <c r="N4898" s="2">
        <v>1.0521924585955899E-14</v>
      </c>
      <c r="O4898" s="26"/>
      <c r="P4898" s="26"/>
      <c r="Q4898" s="26"/>
      <c r="R4898" s="26"/>
      <c r="S4898" s="26"/>
      <c r="T4898" s="26"/>
      <c r="U4898" s="26"/>
      <c r="V4898" s="26"/>
    </row>
    <row r="4899" spans="1:22" ht="14.5" x14ac:dyDescent="0.35">
      <c r="A4899" s="15">
        <v>41</v>
      </c>
      <c r="B4899" s="8">
        <v>270</v>
      </c>
      <c r="C4899" s="8">
        <v>1861111.1112000002</v>
      </c>
      <c r="D4899" s="8">
        <v>7166.6666669999995</v>
      </c>
      <c r="E4899" s="2">
        <v>330</v>
      </c>
      <c r="F4899" s="2">
        <v>2635.71069335938</v>
      </c>
      <c r="G4899" s="2">
        <v>1244.8994140625</v>
      </c>
      <c r="H4899" s="1">
        <v>4146.9757700187656</v>
      </c>
      <c r="I4899" s="1">
        <v>1189.287503668661</v>
      </c>
      <c r="J4899" s="1">
        <f t="shared" si="463"/>
        <v>57.338048537230868</v>
      </c>
      <c r="K4899" s="1">
        <f t="shared" si="464"/>
        <v>-4.4671810240764591</v>
      </c>
      <c r="L4899" s="26"/>
      <c r="M4899" s="26"/>
      <c r="N4899" s="2">
        <v>6.3124906777428695E-14</v>
      </c>
      <c r="O4899" s="26"/>
      <c r="P4899" s="26"/>
      <c r="Q4899" s="26"/>
      <c r="R4899" s="26"/>
      <c r="S4899" s="26"/>
      <c r="T4899" s="26"/>
      <c r="U4899" s="26"/>
      <c r="V4899" s="26"/>
    </row>
    <row r="4900" spans="1:22" ht="14.5" x14ac:dyDescent="0.35">
      <c r="A4900" s="15">
        <v>41</v>
      </c>
      <c r="B4900" s="8">
        <v>270</v>
      </c>
      <c r="C4900" s="8">
        <v>1861111.1112000002</v>
      </c>
      <c r="D4900" s="8">
        <v>7166.6666669999995</v>
      </c>
      <c r="E4900" s="2">
        <v>360</v>
      </c>
      <c r="F4900" s="2">
        <v>5692.58447265625</v>
      </c>
      <c r="G4900" s="2">
        <v>1325.49792480469</v>
      </c>
      <c r="H4900" s="1">
        <v>8181.6464120834044</v>
      </c>
      <c r="I4900" s="1">
        <v>1289.2273990335641</v>
      </c>
      <c r="J4900" s="1">
        <f t="shared" si="463"/>
        <v>43.724637752555275</v>
      </c>
      <c r="K4900" s="1">
        <f t="shared" si="464"/>
        <v>-2.7363698646657864</v>
      </c>
      <c r="L4900" s="26"/>
      <c r="M4900" s="26"/>
      <c r="N4900" s="2">
        <v>0</v>
      </c>
      <c r="O4900" s="26"/>
      <c r="P4900" s="26"/>
      <c r="Q4900" s="26"/>
      <c r="R4900" s="26"/>
      <c r="S4900" s="26"/>
      <c r="T4900" s="26"/>
      <c r="U4900" s="26"/>
      <c r="V4900" s="26"/>
    </row>
    <row r="4901" spans="1:22" ht="14.5" x14ac:dyDescent="0.35">
      <c r="A4901" s="15">
        <v>41</v>
      </c>
      <c r="B4901" s="8">
        <v>270</v>
      </c>
      <c r="C4901" s="8">
        <v>1861111.1112000002</v>
      </c>
      <c r="D4901" s="8">
        <v>7166.6666669999995</v>
      </c>
      <c r="E4901" s="2">
        <v>390</v>
      </c>
      <c r="F4901" s="2">
        <v>7603.37890625</v>
      </c>
      <c r="G4901" s="2">
        <v>1292.50805664062</v>
      </c>
      <c r="H4901" s="1">
        <v>8038.2039537643013</v>
      </c>
      <c r="I4901" s="1">
        <v>1295.7142576617341</v>
      </c>
      <c r="J4901" s="1">
        <f t="shared" si="463"/>
        <v>5.7188396484735735</v>
      </c>
      <c r="K4901" s="1">
        <f t="shared" si="464"/>
        <v>0.24806042829995226</v>
      </c>
      <c r="L4901" s="26"/>
      <c r="M4901" s="26"/>
      <c r="N4901" s="2">
        <v>0</v>
      </c>
      <c r="O4901" s="26"/>
      <c r="P4901" s="26"/>
      <c r="Q4901" s="26"/>
      <c r="R4901" s="26"/>
      <c r="S4901" s="26"/>
      <c r="T4901" s="26"/>
      <c r="U4901" s="26"/>
      <c r="V4901" s="26"/>
    </row>
    <row r="4902" spans="1:22" ht="14.5" x14ac:dyDescent="0.35">
      <c r="A4902" s="15">
        <v>41</v>
      </c>
      <c r="B4902" s="8">
        <v>270</v>
      </c>
      <c r="C4902" s="8">
        <v>1861111.1112000002</v>
      </c>
      <c r="D4902" s="8">
        <v>7166.6666669999995</v>
      </c>
      <c r="E4902" s="2">
        <v>420</v>
      </c>
      <c r="F4902" s="2">
        <v>7826.44970703125</v>
      </c>
      <c r="G4902" s="2">
        <v>1226.21411132813</v>
      </c>
      <c r="H4902" s="1">
        <v>7319.9231151428467</v>
      </c>
      <c r="I4902" s="1">
        <v>1209.5181223829361</v>
      </c>
      <c r="J4902" s="1">
        <f t="shared" si="463"/>
        <v>-6.4719842438052329</v>
      </c>
      <c r="K4902" s="1">
        <f t="shared" si="464"/>
        <v>-1.3615883874562689</v>
      </c>
      <c r="L4902" s="26"/>
      <c r="M4902" s="26"/>
      <c r="N4902" s="2">
        <v>2.1042334677002001E-14</v>
      </c>
      <c r="O4902" s="26"/>
      <c r="P4902" s="26"/>
      <c r="Q4902" s="26"/>
      <c r="R4902" s="26"/>
      <c r="S4902" s="26"/>
      <c r="T4902" s="26"/>
      <c r="U4902" s="26"/>
      <c r="V4902" s="26"/>
    </row>
    <row r="4903" spans="1:22" ht="14.5" x14ac:dyDescent="0.35">
      <c r="A4903" s="15">
        <v>41</v>
      </c>
      <c r="B4903" s="8">
        <v>270</v>
      </c>
      <c r="C4903" s="8">
        <v>1861111.1112000002</v>
      </c>
      <c r="D4903" s="8">
        <v>7166.6666669999995</v>
      </c>
      <c r="E4903" s="2">
        <v>450</v>
      </c>
      <c r="F4903" s="2">
        <v>7579.22119140625</v>
      </c>
      <c r="G4903" s="2">
        <v>1160.03369140625</v>
      </c>
      <c r="H4903" s="1">
        <v>6773.6843820643644</v>
      </c>
      <c r="I4903" s="1">
        <v>1135.6605026050991</v>
      </c>
      <c r="J4903" s="1">
        <f t="shared" si="463"/>
        <v>-10.62822668713309</v>
      </c>
      <c r="K4903" s="1">
        <f t="shared" si="464"/>
        <v>-2.101075941303443</v>
      </c>
      <c r="L4903" s="26"/>
      <c r="M4903" s="26"/>
      <c r="N4903" s="2">
        <v>2.1041337888629701E-13</v>
      </c>
      <c r="O4903" s="26"/>
      <c r="P4903" s="26"/>
      <c r="Q4903" s="26"/>
      <c r="R4903" s="26"/>
      <c r="S4903" s="26"/>
      <c r="T4903" s="26"/>
      <c r="U4903" s="26"/>
      <c r="V4903" s="26"/>
    </row>
    <row r="4904" spans="1:22" ht="14.5" x14ac:dyDescent="0.35">
      <c r="A4904" s="15">
        <v>41</v>
      </c>
      <c r="B4904" s="8">
        <v>270</v>
      </c>
      <c r="C4904" s="8">
        <v>1861111.1112000002</v>
      </c>
      <c r="D4904" s="8">
        <v>7166.6666669999995</v>
      </c>
      <c r="E4904" s="2">
        <v>480</v>
      </c>
      <c r="F4904" s="2">
        <v>6572.44482421875</v>
      </c>
      <c r="G4904" s="2">
        <v>1058.18859863281</v>
      </c>
      <c r="H4904" s="1">
        <v>6389.5635427935667</v>
      </c>
      <c r="I4904" s="1">
        <v>1066.940773517036</v>
      </c>
      <c r="J4904" s="1">
        <f t="shared" si="463"/>
        <v>-2.7825457088857632</v>
      </c>
      <c r="K4904" s="1">
        <f t="shared" si="464"/>
        <v>0.82709026496163784</v>
      </c>
      <c r="L4904" s="26"/>
      <c r="M4904" s="26"/>
      <c r="N4904" s="2">
        <v>6.3124750923366401E-14</v>
      </c>
      <c r="O4904" s="26"/>
      <c r="P4904" s="26"/>
      <c r="Q4904" s="26"/>
      <c r="R4904" s="26"/>
      <c r="S4904" s="26"/>
      <c r="T4904" s="26"/>
      <c r="U4904" s="26"/>
      <c r="V4904" s="26"/>
    </row>
    <row r="4905" spans="1:22" ht="14.5" x14ac:dyDescent="0.35">
      <c r="A4905" s="15">
        <v>41</v>
      </c>
      <c r="B4905" s="8">
        <v>270</v>
      </c>
      <c r="C4905" s="8">
        <v>1861111.1112000002</v>
      </c>
      <c r="D4905" s="8">
        <v>7166.6666669999995</v>
      </c>
      <c r="E4905" s="2">
        <v>510</v>
      </c>
      <c r="F4905" s="2">
        <v>6049.17041015625</v>
      </c>
      <c r="G4905" s="2">
        <v>1006.32495117187</v>
      </c>
      <c r="H4905" s="1">
        <v>6073.2875485756131</v>
      </c>
      <c r="I4905" s="1">
        <v>1011.442341784704</v>
      </c>
      <c r="J4905" s="1">
        <f t="shared" si="463"/>
        <v>0.39868505570402879</v>
      </c>
      <c r="K4905" s="1">
        <f t="shared" si="464"/>
        <v>0.50852268016159097</v>
      </c>
      <c r="L4905" s="26"/>
      <c r="M4905" s="26"/>
      <c r="N4905" s="2">
        <v>2.94578272365398E-13</v>
      </c>
      <c r="O4905" s="26"/>
      <c r="P4905" s="26"/>
      <c r="Q4905" s="26"/>
      <c r="R4905" s="26"/>
      <c r="S4905" s="26"/>
      <c r="T4905" s="26"/>
      <c r="U4905" s="26"/>
      <c r="V4905" s="26"/>
    </row>
    <row r="4906" spans="1:22" ht="14.5" x14ac:dyDescent="0.35">
      <c r="A4906" s="15">
        <v>41</v>
      </c>
      <c r="B4906" s="8">
        <v>270</v>
      </c>
      <c r="C4906" s="8">
        <v>1861111.1112000002</v>
      </c>
      <c r="D4906" s="8">
        <v>7166.6666669999995</v>
      </c>
      <c r="E4906" s="2">
        <v>540</v>
      </c>
      <c r="F4906" s="2">
        <v>5763.8447265625</v>
      </c>
      <c r="G4906" s="2">
        <v>968.274169921875</v>
      </c>
      <c r="H4906" s="1">
        <v>5783.6528176100064</v>
      </c>
      <c r="I4906" s="1">
        <v>963.48089462349856</v>
      </c>
      <c r="J4906" s="1">
        <f t="shared" si="463"/>
        <v>0.34366108018527025</v>
      </c>
      <c r="K4906" s="1">
        <f t="shared" si="464"/>
        <v>-0.49503285817933029</v>
      </c>
      <c r="L4906" s="26"/>
      <c r="M4906" s="26"/>
      <c r="N4906" s="2">
        <v>8.4165950576218999E-14</v>
      </c>
      <c r="O4906" s="26"/>
      <c r="P4906" s="26"/>
      <c r="Q4906" s="26"/>
      <c r="R4906" s="26"/>
      <c r="S4906" s="26"/>
      <c r="T4906" s="26"/>
      <c r="U4906" s="26"/>
      <c r="V4906" s="26"/>
    </row>
    <row r="4907" spans="1:22" ht="14.5" x14ac:dyDescent="0.35">
      <c r="A4907" s="15">
        <v>41</v>
      </c>
      <c r="B4907" s="8">
        <v>270</v>
      </c>
      <c r="C4907" s="8">
        <v>1861111.1112000002</v>
      </c>
      <c r="D4907" s="8">
        <v>7166.6666669999995</v>
      </c>
      <c r="E4907" s="2">
        <v>570</v>
      </c>
      <c r="F4907" s="2">
        <v>5392.46435546875</v>
      </c>
      <c r="G4907" s="2">
        <v>885.36901855468705</v>
      </c>
      <c r="H4907" s="1">
        <v>5244.8929853490627</v>
      </c>
      <c r="I4907" s="1">
        <v>898.99742262243728</v>
      </c>
      <c r="J4907" s="1">
        <f t="shared" si="463"/>
        <v>-2.7366220783643813</v>
      </c>
      <c r="K4907" s="1">
        <f t="shared" si="464"/>
        <v>1.5392908247453483</v>
      </c>
      <c r="L4907" s="26"/>
      <c r="M4907" s="26"/>
      <c r="N4907" s="2">
        <v>1861110</v>
      </c>
      <c r="O4907" s="26"/>
      <c r="P4907" s="26"/>
      <c r="Q4907" s="26"/>
      <c r="R4907" s="26"/>
      <c r="S4907" s="26"/>
      <c r="T4907" s="26"/>
      <c r="U4907" s="26"/>
      <c r="V4907" s="26"/>
    </row>
    <row r="4908" spans="1:22" ht="14.5" x14ac:dyDescent="0.35">
      <c r="A4908" s="15">
        <v>41</v>
      </c>
      <c r="B4908" s="8">
        <v>270</v>
      </c>
      <c r="C4908" s="8">
        <v>1861111.1112000002</v>
      </c>
      <c r="D4908" s="8">
        <v>7166.6666669999995</v>
      </c>
      <c r="E4908" s="2">
        <v>600</v>
      </c>
      <c r="F4908" s="2">
        <v>5039.20654296875</v>
      </c>
      <c r="G4908" s="2">
        <v>825.326416015625</v>
      </c>
      <c r="H4908" s="1">
        <v>5094.9761161186498</v>
      </c>
      <c r="I4908" s="1">
        <v>857.87265938362759</v>
      </c>
      <c r="J4908" s="1">
        <f t="shared" si="463"/>
        <v>1.1067133818461075</v>
      </c>
      <c r="K4908" s="1">
        <f t="shared" si="464"/>
        <v>3.9434389517209429</v>
      </c>
      <c r="L4908" s="26"/>
      <c r="M4908" s="26"/>
      <c r="N4908" s="2">
        <v>1861110</v>
      </c>
      <c r="O4908" s="26"/>
      <c r="P4908" s="26"/>
      <c r="Q4908" s="26"/>
      <c r="R4908" s="26"/>
      <c r="S4908" s="26"/>
      <c r="T4908" s="26"/>
      <c r="U4908" s="26"/>
      <c r="V4908" s="26"/>
    </row>
    <row r="4909" spans="1:22" ht="14.5" x14ac:dyDescent="0.35">
      <c r="A4909" s="15">
        <v>41</v>
      </c>
      <c r="B4909" s="8">
        <v>270</v>
      </c>
      <c r="C4909" s="8">
        <v>1861111.1112000002</v>
      </c>
      <c r="D4909" s="8">
        <v>7166.6666669999995</v>
      </c>
      <c r="E4909" s="2">
        <v>630</v>
      </c>
      <c r="F4909" s="2">
        <v>5020.31201171875</v>
      </c>
      <c r="G4909" s="2">
        <v>800.96295166015602</v>
      </c>
      <c r="H4909" s="1">
        <v>5191.0042371172294</v>
      </c>
      <c r="I4909" s="1">
        <v>821.68510394082443</v>
      </c>
      <c r="J4909" s="1">
        <f t="shared" si="463"/>
        <v>3.4000322091542947</v>
      </c>
      <c r="K4909" s="1">
        <f t="shared" si="464"/>
        <v>2.5871549036965571</v>
      </c>
      <c r="L4909" s="26"/>
      <c r="M4909" s="26"/>
      <c r="N4909" s="2">
        <v>1861110</v>
      </c>
      <c r="O4909" s="26"/>
      <c r="P4909" s="26"/>
      <c r="Q4909" s="26"/>
      <c r="R4909" s="26"/>
      <c r="S4909" s="26"/>
      <c r="T4909" s="26"/>
      <c r="U4909" s="26"/>
      <c r="V4909" s="26"/>
    </row>
    <row r="4910" spans="1:22" ht="14.5" x14ac:dyDescent="0.35">
      <c r="A4910" s="15">
        <v>41</v>
      </c>
      <c r="B4910" s="8">
        <v>270</v>
      </c>
      <c r="C4910" s="8">
        <v>1861111.1112000002</v>
      </c>
      <c r="D4910" s="8">
        <v>7166.6666669999995</v>
      </c>
      <c r="E4910" s="2">
        <v>660</v>
      </c>
      <c r="F4910" s="2">
        <v>5362.97021484375</v>
      </c>
      <c r="G4910" s="2">
        <v>805.70300292968795</v>
      </c>
      <c r="H4910" s="1">
        <v>5618.9782091981133</v>
      </c>
      <c r="I4910" s="1">
        <v>805.14302009816777</v>
      </c>
      <c r="J4910" s="1">
        <f t="shared" si="463"/>
        <v>4.773623274016674</v>
      </c>
      <c r="K4910" s="1">
        <f t="shared" si="464"/>
        <v>-6.9502388533241713E-2</v>
      </c>
      <c r="L4910" s="26"/>
      <c r="M4910" s="26"/>
      <c r="N4910" s="2">
        <v>1861110</v>
      </c>
      <c r="O4910" s="26"/>
      <c r="P4910" s="26"/>
      <c r="Q4910" s="26"/>
      <c r="R4910" s="26"/>
      <c r="S4910" s="26"/>
      <c r="T4910" s="26"/>
      <c r="U4910" s="26"/>
      <c r="V4910" s="26"/>
    </row>
    <row r="4911" spans="1:22" ht="14.5" x14ac:dyDescent="0.35">
      <c r="A4911" s="15">
        <v>41</v>
      </c>
      <c r="B4911" s="8">
        <v>270</v>
      </c>
      <c r="C4911" s="8">
        <v>1861111.1112000002</v>
      </c>
      <c r="D4911" s="8">
        <v>7166.6666669999995</v>
      </c>
      <c r="E4911" s="2">
        <v>690</v>
      </c>
      <c r="F4911" s="2">
        <v>6484.25048828125</v>
      </c>
      <c r="G4911" s="2">
        <v>844.42620849609398</v>
      </c>
      <c r="H4911" s="1">
        <v>6508.5394306563858</v>
      </c>
      <c r="I4911" s="1">
        <v>807.33883084464708</v>
      </c>
      <c r="J4911" s="1">
        <f t="shared" si="463"/>
        <v>0.3745836534080893</v>
      </c>
      <c r="K4911" s="1">
        <f t="shared" si="464"/>
        <v>-4.3920211474130788</v>
      </c>
      <c r="L4911" s="26"/>
      <c r="M4911" s="26"/>
      <c r="N4911" s="2">
        <v>1861110</v>
      </c>
      <c r="O4911" s="26"/>
      <c r="P4911" s="26"/>
      <c r="Q4911" s="26"/>
      <c r="R4911" s="26"/>
      <c r="S4911" s="26"/>
      <c r="T4911" s="26"/>
      <c r="U4911" s="26"/>
      <c r="V4911" s="26"/>
    </row>
    <row r="4912" spans="1:22" ht="14.5" x14ac:dyDescent="0.35">
      <c r="A4912" s="15">
        <v>41</v>
      </c>
      <c r="B4912" s="8">
        <v>270</v>
      </c>
      <c r="C4912" s="8">
        <v>1861111.1112000002</v>
      </c>
      <c r="D4912" s="8">
        <v>7166.6666669999995</v>
      </c>
      <c r="E4912" s="2">
        <v>720</v>
      </c>
      <c r="F4912" s="2">
        <v>7894.10498046875</v>
      </c>
      <c r="G4912" s="2">
        <v>879.38543701171898</v>
      </c>
      <c r="H4912" s="1">
        <v>7755.5440219350112</v>
      </c>
      <c r="I4912" s="1">
        <v>815.75934019657211</v>
      </c>
      <c r="J4912" s="1">
        <f t="shared" si="463"/>
        <v>-1.7552459572878785</v>
      </c>
      <c r="K4912" s="1">
        <f t="shared" si="464"/>
        <v>-7.235291163264848</v>
      </c>
      <c r="L4912" s="26"/>
      <c r="M4912" s="26"/>
      <c r="N4912" s="2">
        <v>1861110</v>
      </c>
      <c r="O4912" s="26"/>
      <c r="P4912" s="26"/>
      <c r="Q4912" s="26"/>
      <c r="R4912" s="26"/>
      <c r="S4912" s="26"/>
      <c r="T4912" s="26"/>
      <c r="U4912" s="26"/>
      <c r="V4912" s="26"/>
    </row>
    <row r="4913" spans="1:22" ht="14.5" x14ac:dyDescent="0.35">
      <c r="A4913" s="15">
        <v>41</v>
      </c>
      <c r="B4913" s="8">
        <v>270</v>
      </c>
      <c r="C4913" s="8">
        <v>1861111.1112000002</v>
      </c>
      <c r="D4913" s="8">
        <v>7166.6666669999995</v>
      </c>
      <c r="E4913" s="2">
        <v>750</v>
      </c>
      <c r="F4913" s="2">
        <v>9436.17578125</v>
      </c>
      <c r="G4913" s="2">
        <v>926.452392578125</v>
      </c>
      <c r="H4913" s="1">
        <v>9229.340524648358</v>
      </c>
      <c r="I4913" s="1">
        <v>818.06538259270553</v>
      </c>
      <c r="J4913" s="1">
        <f t="shared" si="463"/>
        <v>-2.1919394190666797</v>
      </c>
      <c r="K4913" s="1">
        <f t="shared" si="464"/>
        <v>-11.69914513187244</v>
      </c>
      <c r="L4913" s="26"/>
      <c r="M4913" s="26"/>
      <c r="N4913" s="2">
        <v>1861110</v>
      </c>
      <c r="O4913" s="26"/>
      <c r="P4913" s="26"/>
      <c r="Q4913" s="26"/>
      <c r="R4913" s="26"/>
      <c r="S4913" s="26"/>
      <c r="T4913" s="26"/>
      <c r="U4913" s="26"/>
      <c r="V4913" s="26"/>
    </row>
    <row r="4914" spans="1:22" ht="14.5" x14ac:dyDescent="0.35">
      <c r="A4914" s="15">
        <v>41</v>
      </c>
      <c r="B4914" s="8">
        <v>270</v>
      </c>
      <c r="C4914" s="8">
        <v>1861111.1112000002</v>
      </c>
      <c r="D4914" s="8">
        <v>7166.6666669999995</v>
      </c>
      <c r="E4914" s="2">
        <v>780</v>
      </c>
      <c r="F4914" s="2">
        <v>11411.4033203125</v>
      </c>
      <c r="G4914" s="2">
        <v>932.73028564453102</v>
      </c>
      <c r="H4914" s="1">
        <v>10563.30497684789</v>
      </c>
      <c r="I4914" s="1">
        <v>813.04803165124713</v>
      </c>
      <c r="J4914" s="1">
        <f t="shared" si="463"/>
        <v>-7.4320249636166968</v>
      </c>
      <c r="K4914" s="1">
        <f t="shared" si="464"/>
        <v>-12.831389291769552</v>
      </c>
      <c r="L4914" s="26"/>
      <c r="M4914" s="26"/>
      <c r="N4914" s="2">
        <v>1861110</v>
      </c>
      <c r="O4914" s="26"/>
      <c r="P4914" s="26"/>
      <c r="Q4914" s="26"/>
      <c r="R4914" s="26"/>
      <c r="S4914" s="26"/>
      <c r="T4914" s="26"/>
      <c r="U4914" s="26"/>
      <c r="V4914" s="26"/>
    </row>
    <row r="4915" spans="1:22" ht="14.5" x14ac:dyDescent="0.35">
      <c r="A4915" s="15">
        <v>41</v>
      </c>
      <c r="B4915" s="8">
        <v>270</v>
      </c>
      <c r="C4915" s="8">
        <v>1861111.1112000002</v>
      </c>
      <c r="D4915" s="8">
        <v>7166.6666669999995</v>
      </c>
      <c r="E4915" s="2">
        <v>810</v>
      </c>
      <c r="F4915" s="2">
        <v>10917.37890625</v>
      </c>
      <c r="G4915" s="2">
        <v>665.59875488281295</v>
      </c>
      <c r="H4915" s="1">
        <v>12851.1867034443</v>
      </c>
      <c r="I4915" s="1">
        <v>776.86966991806128</v>
      </c>
      <c r="J4915" s="1">
        <f t="shared" si="463"/>
        <v>17.713114235571972</v>
      </c>
      <c r="K4915" s="1">
        <f t="shared" si="464"/>
        <v>16.717416344151513</v>
      </c>
      <c r="L4915" s="26"/>
      <c r="M4915" s="26"/>
      <c r="N4915" s="2">
        <v>1861110</v>
      </c>
      <c r="O4915" s="26"/>
      <c r="P4915" s="26"/>
      <c r="Q4915" s="26"/>
      <c r="R4915" s="26"/>
      <c r="S4915" s="26"/>
      <c r="T4915" s="26"/>
      <c r="U4915" s="26"/>
      <c r="V4915" s="26"/>
    </row>
    <row r="4916" spans="1:22" ht="14.5" x14ac:dyDescent="0.35">
      <c r="A4916" s="15">
        <v>41</v>
      </c>
      <c r="B4916" s="8">
        <v>270</v>
      </c>
      <c r="C4916" s="8">
        <v>1861111.1112000002</v>
      </c>
      <c r="D4916" s="8">
        <v>7166.6666669999995</v>
      </c>
      <c r="E4916" s="2">
        <v>840</v>
      </c>
      <c r="F4916" s="2">
        <v>19133.68359375</v>
      </c>
      <c r="G4916" s="2">
        <v>622.55889892578102</v>
      </c>
      <c r="H4916" s="1">
        <v>17477.073460266682</v>
      </c>
      <c r="I4916" s="1">
        <v>654.04918512388349</v>
      </c>
      <c r="J4916" s="1">
        <f t="shared" si="463"/>
        <v>-8.6580826183644461</v>
      </c>
      <c r="K4916" s="1">
        <f t="shared" si="464"/>
        <v>5.0582019231334794</v>
      </c>
      <c r="L4916" s="26"/>
      <c r="M4916" s="26"/>
      <c r="N4916" s="2">
        <v>0</v>
      </c>
      <c r="O4916" s="26"/>
      <c r="P4916" s="26"/>
      <c r="Q4916" s="26"/>
      <c r="R4916" s="26"/>
      <c r="S4916" s="26"/>
      <c r="T4916" s="26"/>
      <c r="U4916" s="26"/>
      <c r="V4916" s="26"/>
    </row>
    <row r="4917" spans="1:22" ht="14.5" x14ac:dyDescent="0.35">
      <c r="A4917" s="15">
        <v>41</v>
      </c>
      <c r="B4917" s="8">
        <v>270</v>
      </c>
      <c r="C4917" s="8">
        <v>1861111.1112000002</v>
      </c>
      <c r="D4917" s="8">
        <v>7166.6666669999995</v>
      </c>
      <c r="E4917" s="2">
        <v>870</v>
      </c>
      <c r="F4917" s="2">
        <v>22989.2421875</v>
      </c>
      <c r="G4917" s="2">
        <v>589.82861328125</v>
      </c>
      <c r="H4917" s="1">
        <v>21527.297449506921</v>
      </c>
      <c r="I4917" s="1">
        <v>605.44478191686449</v>
      </c>
      <c r="J4917" s="1">
        <f t="shared" si="463"/>
        <v>-6.3592558905138068</v>
      </c>
      <c r="K4917" s="1">
        <f t="shared" si="464"/>
        <v>2.6475773273766516</v>
      </c>
      <c r="L4917" s="26"/>
      <c r="M4917" s="26"/>
      <c r="N4917" s="2">
        <v>0</v>
      </c>
      <c r="O4917" s="26"/>
      <c r="P4917" s="26"/>
      <c r="Q4917" s="26"/>
      <c r="R4917" s="26"/>
      <c r="S4917" s="26"/>
      <c r="T4917" s="26"/>
      <c r="U4917" s="26"/>
      <c r="V4917" s="26"/>
    </row>
    <row r="4918" spans="1:22" ht="14.5" x14ac:dyDescent="0.35">
      <c r="A4918" s="15">
        <v>41</v>
      </c>
      <c r="B4918" s="8">
        <v>270</v>
      </c>
      <c r="C4918" s="8">
        <v>1861111.1112000002</v>
      </c>
      <c r="D4918" s="8">
        <v>7166.6666669999995</v>
      </c>
      <c r="E4918" s="2">
        <v>900</v>
      </c>
      <c r="F4918" s="2">
        <v>23499.158203125</v>
      </c>
      <c r="G4918" s="2">
        <v>590.48516845703102</v>
      </c>
      <c r="H4918" s="1">
        <v>22879.29073163155</v>
      </c>
      <c r="I4918" s="1">
        <v>589.02723104993333</v>
      </c>
      <c r="J4918" s="1">
        <f t="shared" si="463"/>
        <v>-2.6378284112790791</v>
      </c>
      <c r="K4918" s="1">
        <f t="shared" si="464"/>
        <v>-0.24690500032496257</v>
      </c>
      <c r="L4918" s="26"/>
      <c r="M4918" s="26"/>
      <c r="N4918" s="2">
        <v>6.3124832238529299E-14</v>
      </c>
      <c r="O4918" s="26"/>
      <c r="P4918" s="26"/>
      <c r="Q4918" s="26"/>
      <c r="R4918" s="26"/>
      <c r="S4918" s="26"/>
      <c r="T4918" s="26"/>
      <c r="U4918" s="26"/>
      <c r="V4918" s="26"/>
    </row>
    <row r="4919" spans="1:22" ht="14.5" x14ac:dyDescent="0.35">
      <c r="A4919" s="15">
        <v>41</v>
      </c>
      <c r="B4919" s="8">
        <v>270</v>
      </c>
      <c r="C4919" s="8">
        <v>1861111.1112000002</v>
      </c>
      <c r="D4919" s="8">
        <v>7166.6666669999995</v>
      </c>
      <c r="E4919" s="2">
        <v>930</v>
      </c>
      <c r="F4919" s="2">
        <v>20554.671875</v>
      </c>
      <c r="G4919" s="2">
        <v>568.84826660156295</v>
      </c>
      <c r="H4919" s="1">
        <v>20268.65117299345</v>
      </c>
      <c r="I4919" s="1">
        <v>590.6012127095687</v>
      </c>
      <c r="J4919" s="1">
        <f t="shared" si="463"/>
        <v>-1.3915118847235306</v>
      </c>
      <c r="K4919" s="1">
        <f t="shared" si="464"/>
        <v>3.8240331183503646</v>
      </c>
      <c r="L4919" s="26"/>
      <c r="M4919" s="26"/>
      <c r="N4919" s="2">
        <v>0</v>
      </c>
      <c r="O4919" s="26"/>
      <c r="P4919" s="26"/>
      <c r="Q4919" s="26"/>
      <c r="R4919" s="26"/>
      <c r="S4919" s="26"/>
      <c r="T4919" s="26"/>
      <c r="U4919" s="26"/>
      <c r="V4919" s="26"/>
    </row>
    <row r="4920" spans="1:22" ht="14.5" x14ac:dyDescent="0.35">
      <c r="A4920" s="15">
        <v>41</v>
      </c>
      <c r="B4920" s="8">
        <v>270</v>
      </c>
      <c r="C4920" s="8">
        <v>1861111.1112000002</v>
      </c>
      <c r="D4920" s="8">
        <v>7166.6666669999995</v>
      </c>
      <c r="E4920" s="2">
        <v>960</v>
      </c>
      <c r="F4920" s="2">
        <v>17823.841796875</v>
      </c>
      <c r="G4920" s="2">
        <v>602.60852050781295</v>
      </c>
      <c r="H4920" s="1">
        <v>17266.915975948221</v>
      </c>
      <c r="I4920" s="1">
        <v>605.09254211304142</v>
      </c>
      <c r="J4920" s="1">
        <f t="shared" si="463"/>
        <v>-3.1246115583477811</v>
      </c>
      <c r="K4920" s="1">
        <f t="shared" si="464"/>
        <v>0.41221149729764855</v>
      </c>
      <c r="L4920" s="26"/>
      <c r="M4920" s="26"/>
      <c r="N4920" s="2">
        <v>2.1042309266013599E-14</v>
      </c>
      <c r="O4920" s="26"/>
      <c r="P4920" s="26"/>
      <c r="Q4920" s="26"/>
      <c r="R4920" s="26"/>
      <c r="S4920" s="26"/>
      <c r="T4920" s="26"/>
      <c r="U4920" s="26"/>
      <c r="V4920" s="26"/>
    </row>
    <row r="4921" spans="1:22" ht="14.5" x14ac:dyDescent="0.35">
      <c r="A4921" s="15">
        <v>41</v>
      </c>
      <c r="B4921" s="8">
        <v>270</v>
      </c>
      <c r="C4921" s="8">
        <v>1861111.1112000002</v>
      </c>
      <c r="D4921" s="8">
        <v>7166.6666669999995</v>
      </c>
      <c r="E4921" s="2">
        <v>990</v>
      </c>
      <c r="F4921" s="2">
        <v>15702.6767578125</v>
      </c>
      <c r="G4921" s="2">
        <v>660.57971191406295</v>
      </c>
      <c r="H4921" s="1">
        <v>15530.621751926359</v>
      </c>
      <c r="I4921" s="1">
        <v>648.03877424512427</v>
      </c>
      <c r="J4921" s="1">
        <f t="shared" si="463"/>
        <v>-1.095704945977054</v>
      </c>
      <c r="K4921" s="1">
        <f t="shared" si="464"/>
        <v>-1.898474543306921</v>
      </c>
      <c r="L4921" s="26"/>
      <c r="M4921" s="26"/>
      <c r="N4921" s="2">
        <v>1.5781027472208E-13</v>
      </c>
      <c r="O4921" s="26"/>
      <c r="P4921" s="26"/>
      <c r="Q4921" s="26"/>
      <c r="R4921" s="26"/>
      <c r="S4921" s="26"/>
      <c r="T4921" s="26"/>
      <c r="U4921" s="26"/>
      <c r="V4921" s="26"/>
    </row>
    <row r="4922" spans="1:22" ht="14.5" x14ac:dyDescent="0.35">
      <c r="A4922" s="15">
        <v>41</v>
      </c>
      <c r="B4922" s="8">
        <v>270</v>
      </c>
      <c r="C4922" s="8">
        <v>1861111.1112000002</v>
      </c>
      <c r="D4922" s="8">
        <v>7166.6666669999995</v>
      </c>
      <c r="E4922" s="2">
        <v>1020</v>
      </c>
      <c r="F4922" s="2">
        <v>14148.818359375</v>
      </c>
      <c r="G4922" s="2">
        <v>686.771728515625</v>
      </c>
      <c r="H4922" s="1">
        <v>13786.32317303249</v>
      </c>
      <c r="I4922" s="1">
        <v>694.08797623880525</v>
      </c>
      <c r="J4922" s="1">
        <f t="shared" si="463"/>
        <v>-2.5620173864365232</v>
      </c>
      <c r="K4922" s="1">
        <f t="shared" si="464"/>
        <v>1.06530997410063</v>
      </c>
      <c r="L4922" s="26"/>
      <c r="M4922" s="26"/>
      <c r="N4922" s="2">
        <v>5.2604110439358501E-14</v>
      </c>
      <c r="O4922" s="26"/>
      <c r="P4922" s="26"/>
      <c r="Q4922" s="26"/>
      <c r="R4922" s="26"/>
      <c r="S4922" s="26"/>
      <c r="T4922" s="26"/>
      <c r="U4922" s="26"/>
      <c r="V4922" s="26"/>
    </row>
    <row r="4923" spans="1:22" ht="14.5" x14ac:dyDescent="0.35">
      <c r="A4923" s="15">
        <v>41</v>
      </c>
      <c r="B4923" s="8">
        <v>270</v>
      </c>
      <c r="C4923" s="8">
        <v>1861111.1112000002</v>
      </c>
      <c r="D4923" s="8">
        <v>7166.6666669999995</v>
      </c>
      <c r="E4923" s="2">
        <v>1050</v>
      </c>
      <c r="F4923" s="2">
        <v>12148.5517578125</v>
      </c>
      <c r="G4923" s="2">
        <v>694.94134521484398</v>
      </c>
      <c r="H4923" s="1">
        <v>12152.2743240776</v>
      </c>
      <c r="I4923" s="1">
        <v>697.16392216607369</v>
      </c>
      <c r="J4923" s="1">
        <f t="shared" si="463"/>
        <v>3.0642057912013874E-2</v>
      </c>
      <c r="K4923" s="1">
        <f t="shared" si="464"/>
        <v>0.31982223629860346</v>
      </c>
      <c r="L4923" s="26"/>
      <c r="M4923" s="26"/>
      <c r="N4923" s="2">
        <v>0</v>
      </c>
      <c r="O4923" s="26"/>
      <c r="P4923" s="26"/>
      <c r="Q4923" s="26"/>
      <c r="R4923" s="26"/>
      <c r="S4923" s="26"/>
      <c r="T4923" s="26"/>
      <c r="U4923" s="26"/>
      <c r="V4923" s="26"/>
    </row>
    <row r="4924" spans="1:22" ht="14.5" x14ac:dyDescent="0.35">
      <c r="A4924" s="15">
        <v>41</v>
      </c>
      <c r="B4924" s="8">
        <v>270</v>
      </c>
      <c r="C4924" s="8">
        <v>1861111.1112000002</v>
      </c>
      <c r="D4924" s="8">
        <v>7166.6666669999995</v>
      </c>
      <c r="E4924" s="2">
        <v>1080</v>
      </c>
      <c r="F4924" s="2">
        <v>11045.4169921875</v>
      </c>
      <c r="G4924" s="2">
        <v>716.842041015625</v>
      </c>
      <c r="H4924" s="1">
        <v>11113.646614862209</v>
      </c>
      <c r="I4924" s="1">
        <v>720.79834935109113</v>
      </c>
      <c r="J4924" s="1">
        <f t="shared" si="463"/>
        <v>0.61771884866790161</v>
      </c>
      <c r="K4924" s="1">
        <f t="shared" si="464"/>
        <v>0.55190796704122125</v>
      </c>
      <c r="L4924" s="26"/>
      <c r="M4924" s="26"/>
      <c r="N4924" s="2">
        <v>2.10422347271142E-14</v>
      </c>
      <c r="O4924" s="26"/>
      <c r="P4924" s="26"/>
      <c r="Q4924" s="26"/>
      <c r="R4924" s="26"/>
      <c r="S4924" s="26"/>
      <c r="T4924" s="26"/>
      <c r="U4924" s="26"/>
      <c r="V4924" s="26"/>
    </row>
    <row r="4925" spans="1:22" ht="14.5" x14ac:dyDescent="0.35">
      <c r="A4925" s="15">
        <v>41</v>
      </c>
      <c r="B4925" s="8">
        <v>270</v>
      </c>
      <c r="C4925" s="8">
        <v>1861111.1112000002</v>
      </c>
      <c r="D4925" s="8">
        <v>7166.6666669999995</v>
      </c>
      <c r="E4925" s="2">
        <v>1110</v>
      </c>
      <c r="F4925" s="2">
        <v>10197.59765625</v>
      </c>
      <c r="G4925" s="2">
        <v>724.835693359375</v>
      </c>
      <c r="H4925" s="1">
        <v>9985.2117521728596</v>
      </c>
      <c r="I4925" s="1">
        <v>760.29768330270986</v>
      </c>
      <c r="J4925" s="1">
        <f t="shared" si="463"/>
        <v>-2.0827052727165727</v>
      </c>
      <c r="K4925" s="1">
        <f t="shared" si="464"/>
        <v>4.8924177255924306</v>
      </c>
      <c r="L4925" s="26"/>
      <c r="M4925" s="26"/>
      <c r="N4925" s="2">
        <v>1861110</v>
      </c>
      <c r="O4925" s="26"/>
      <c r="P4925" s="26"/>
      <c r="Q4925" s="26"/>
      <c r="R4925" s="26"/>
      <c r="S4925" s="26"/>
      <c r="T4925" s="26"/>
      <c r="U4925" s="26"/>
      <c r="V4925" s="26"/>
    </row>
    <row r="4926" spans="1:22" ht="14.5" x14ac:dyDescent="0.35">
      <c r="A4926" s="15">
        <v>41</v>
      </c>
      <c r="B4926" s="8">
        <v>270</v>
      </c>
      <c r="C4926" s="8">
        <v>1861111.1112000002</v>
      </c>
      <c r="D4926" s="8">
        <v>7166.6666669999995</v>
      </c>
      <c r="E4926" s="2">
        <v>1140</v>
      </c>
      <c r="F4926" s="2">
        <v>10573.5458984375</v>
      </c>
      <c r="G4926" s="2">
        <v>773.65216064453102</v>
      </c>
      <c r="H4926" s="1">
        <v>10277.829316843379</v>
      </c>
      <c r="I4926" s="1">
        <v>793.1013964118182</v>
      </c>
      <c r="J4926" s="1">
        <f t="shared" si="463"/>
        <v>-2.7967588587081282</v>
      </c>
      <c r="K4926" s="1">
        <f t="shared" si="464"/>
        <v>2.5139509403145701</v>
      </c>
      <c r="L4926" s="26"/>
      <c r="M4926" s="26"/>
      <c r="N4926" s="2">
        <v>1861110</v>
      </c>
      <c r="O4926" s="26"/>
      <c r="P4926" s="26"/>
      <c r="Q4926" s="26"/>
      <c r="R4926" s="26"/>
      <c r="S4926" s="26"/>
      <c r="T4926" s="26"/>
      <c r="U4926" s="26"/>
      <c r="V4926" s="26"/>
    </row>
    <row r="4927" spans="1:22" ht="14.5" x14ac:dyDescent="0.35">
      <c r="A4927" s="15">
        <v>41</v>
      </c>
      <c r="B4927" s="8">
        <v>270</v>
      </c>
      <c r="C4927" s="8">
        <v>1861111.1112000002</v>
      </c>
      <c r="D4927" s="8">
        <v>7166.6666669999995</v>
      </c>
      <c r="E4927" s="2">
        <v>1170</v>
      </c>
      <c r="F4927" s="2">
        <v>11231.6767578125</v>
      </c>
      <c r="G4927" s="2">
        <v>827.962158203125</v>
      </c>
      <c r="H4927" s="1">
        <v>11074.94961600701</v>
      </c>
      <c r="I4927" s="1">
        <v>832.75386599130525</v>
      </c>
      <c r="J4927" s="1">
        <f t="shared" si="463"/>
        <v>-1.3954028876095805</v>
      </c>
      <c r="K4927" s="1">
        <f t="shared" si="464"/>
        <v>0.5787351198005708</v>
      </c>
      <c r="L4927" s="26"/>
      <c r="M4927" s="26"/>
      <c r="N4927" s="2">
        <v>1861110</v>
      </c>
      <c r="O4927" s="26"/>
      <c r="P4927" s="26"/>
      <c r="Q4927" s="26"/>
      <c r="R4927" s="26"/>
      <c r="S4927" s="26"/>
      <c r="T4927" s="26"/>
      <c r="U4927" s="26"/>
      <c r="V4927" s="26"/>
    </row>
    <row r="4928" spans="1:22" ht="14.5" x14ac:dyDescent="0.35">
      <c r="A4928" s="15">
        <v>41</v>
      </c>
      <c r="B4928" s="8">
        <v>270</v>
      </c>
      <c r="C4928" s="8">
        <v>1861111.1112000002</v>
      </c>
      <c r="D4928" s="8">
        <v>7166.6666669999995</v>
      </c>
      <c r="E4928" s="2">
        <v>1200</v>
      </c>
      <c r="F4928" s="2">
        <v>12432.7705078125</v>
      </c>
      <c r="G4928" s="2">
        <v>852.49822998046898</v>
      </c>
      <c r="H4928" s="1">
        <v>11894.5864569319</v>
      </c>
      <c r="I4928" s="1">
        <v>852.12946971116969</v>
      </c>
      <c r="J4928" s="1">
        <f t="shared" si="463"/>
        <v>-4.3287540017119754</v>
      </c>
      <c r="K4928" s="1">
        <f t="shared" si="464"/>
        <v>-4.3256426386684144E-2</v>
      </c>
      <c r="L4928" s="26"/>
      <c r="M4928" s="26"/>
      <c r="N4928" s="2">
        <v>1861110</v>
      </c>
      <c r="O4928" s="26"/>
      <c r="P4928" s="26"/>
      <c r="Q4928" s="26"/>
      <c r="R4928" s="26"/>
      <c r="S4928" s="26"/>
      <c r="T4928" s="26"/>
      <c r="U4928" s="26"/>
      <c r="V4928" s="26"/>
    </row>
    <row r="4929" spans="1:22" ht="14.5" x14ac:dyDescent="0.35">
      <c r="A4929" s="15">
        <v>41</v>
      </c>
      <c r="B4929" s="8">
        <v>270</v>
      </c>
      <c r="C4929" s="8">
        <v>1861111.1112000002</v>
      </c>
      <c r="D4929" s="8">
        <v>7166.6666669999995</v>
      </c>
      <c r="E4929" s="2">
        <v>1230</v>
      </c>
      <c r="F4929" s="2">
        <v>13176.8525390625</v>
      </c>
      <c r="G4929" s="2">
        <v>826.39221191406205</v>
      </c>
      <c r="H4929" s="1">
        <v>13428.771184617841</v>
      </c>
      <c r="I4929" s="1">
        <v>850.25367435197597</v>
      </c>
      <c r="J4929" s="1">
        <f t="shared" si="463"/>
        <v>1.9118271590923048</v>
      </c>
      <c r="K4929" s="1">
        <f t="shared" si="464"/>
        <v>2.8874258607358856</v>
      </c>
      <c r="L4929" s="26"/>
      <c r="M4929" s="26"/>
      <c r="N4929" s="2">
        <v>1861110</v>
      </c>
      <c r="O4929" s="26"/>
      <c r="P4929" s="26"/>
      <c r="Q4929" s="26"/>
      <c r="R4929" s="26"/>
      <c r="S4929" s="26"/>
      <c r="T4929" s="26"/>
      <c r="U4929" s="26"/>
      <c r="V4929" s="26"/>
    </row>
    <row r="4930" spans="1:22" ht="14.5" x14ac:dyDescent="0.35">
      <c r="A4930" s="15">
        <v>41</v>
      </c>
      <c r="B4930" s="8">
        <v>270</v>
      </c>
      <c r="C4930" s="8">
        <v>1861111.1112000002</v>
      </c>
      <c r="D4930" s="8">
        <v>7166.6666669999995</v>
      </c>
      <c r="E4930" s="2">
        <v>1260</v>
      </c>
      <c r="F4930" s="2">
        <v>17660.04296875</v>
      </c>
      <c r="G4930" s="2">
        <v>911.03887939453102</v>
      </c>
      <c r="H4930" s="1">
        <v>15063.559011359561</v>
      </c>
      <c r="I4930" s="1">
        <v>844.61560871271797</v>
      </c>
      <c r="J4930" s="1">
        <f t="shared" si="463"/>
        <v>-14.702591392246322</v>
      </c>
      <c r="K4930" s="1">
        <f t="shared" si="464"/>
        <v>-7.290936993375893</v>
      </c>
      <c r="L4930" s="26"/>
      <c r="M4930" s="26"/>
      <c r="N4930" s="2">
        <v>1861110</v>
      </c>
      <c r="O4930" s="26"/>
      <c r="P4930" s="26"/>
      <c r="Q4930" s="26"/>
      <c r="R4930" s="26"/>
      <c r="S4930" s="26"/>
      <c r="T4930" s="26"/>
      <c r="U4930" s="26"/>
      <c r="V4930" s="26"/>
    </row>
    <row r="4931" spans="1:22" ht="14.5" x14ac:dyDescent="0.35">
      <c r="A4931" s="15">
        <v>41</v>
      </c>
      <c r="B4931" s="8">
        <v>270</v>
      </c>
      <c r="C4931" s="8">
        <v>1861111.1112000002</v>
      </c>
      <c r="D4931" s="8">
        <v>7166.6666669999995</v>
      </c>
      <c r="E4931" s="2">
        <v>1290</v>
      </c>
      <c r="F4931" s="2">
        <v>20302.52734375</v>
      </c>
      <c r="G4931" s="2">
        <v>789.36798095703102</v>
      </c>
      <c r="H4931" s="1">
        <v>16889.370739270609</v>
      </c>
      <c r="I4931" s="1">
        <v>837.38071643841204</v>
      </c>
      <c r="J4931" s="1">
        <f t="shared" si="463"/>
        <v>-16.811486307541454</v>
      </c>
      <c r="K4931" s="1">
        <f t="shared" si="464"/>
        <v>6.0824275419900227</v>
      </c>
      <c r="L4931" s="26"/>
      <c r="M4931" s="26"/>
      <c r="N4931" s="2">
        <v>1861110</v>
      </c>
      <c r="O4931" s="26"/>
      <c r="P4931" s="26"/>
      <c r="Q4931" s="26"/>
      <c r="R4931" s="26"/>
      <c r="S4931" s="26"/>
      <c r="T4931" s="26"/>
      <c r="U4931" s="26"/>
      <c r="V4931" s="26"/>
    </row>
    <row r="4932" spans="1:22" ht="14.5" x14ac:dyDescent="0.35">
      <c r="A4932" s="15">
        <v>41</v>
      </c>
      <c r="B4932" s="8">
        <v>270</v>
      </c>
      <c r="C4932" s="8">
        <v>1861111.1112000002</v>
      </c>
      <c r="D4932" s="8">
        <v>7166.6666669999995</v>
      </c>
      <c r="E4932" s="2">
        <v>1320</v>
      </c>
      <c r="F4932" s="2">
        <v>23375.546875</v>
      </c>
      <c r="G4932" s="2">
        <v>755.81164550781295</v>
      </c>
      <c r="H4932" s="1">
        <v>19906.273548227058</v>
      </c>
      <c r="I4932" s="1">
        <v>835.87582689953706</v>
      </c>
      <c r="J4932" s="1">
        <f t="shared" si="463"/>
        <v>-14.841463796867604</v>
      </c>
      <c r="K4932" s="1">
        <f t="shared" si="464"/>
        <v>10.593139424033454</v>
      </c>
      <c r="L4932" s="26"/>
      <c r="M4932" s="26"/>
      <c r="N4932" s="2">
        <v>1861110</v>
      </c>
      <c r="O4932" s="26"/>
      <c r="P4932" s="26"/>
      <c r="Q4932" s="26"/>
      <c r="R4932" s="26"/>
      <c r="S4932" s="26"/>
      <c r="T4932" s="26"/>
      <c r="U4932" s="26"/>
      <c r="V4932" s="26"/>
    </row>
    <row r="4933" spans="1:22" ht="14.5" x14ac:dyDescent="0.35">
      <c r="A4933" s="15">
        <v>41</v>
      </c>
      <c r="B4933" s="8">
        <v>270</v>
      </c>
      <c r="C4933" s="8">
        <v>1861111.1112000002</v>
      </c>
      <c r="D4933" s="8">
        <v>7166.6666669999995</v>
      </c>
      <c r="E4933" s="2">
        <v>1350</v>
      </c>
      <c r="F4933" s="2">
        <v>26588.314453125</v>
      </c>
      <c r="G4933" s="2">
        <v>790.80267333984398</v>
      </c>
      <c r="H4933" s="1">
        <v>23193.64779735027</v>
      </c>
      <c r="I4933" s="1">
        <v>836.15525995245127</v>
      </c>
      <c r="J4933" s="1">
        <f t="shared" si="463"/>
        <v>-12.767513569765779</v>
      </c>
      <c r="K4933" s="1">
        <f t="shared" si="464"/>
        <v>5.7350067395532465</v>
      </c>
      <c r="L4933" s="26"/>
      <c r="M4933" s="26"/>
      <c r="N4933" s="2">
        <v>1861110</v>
      </c>
      <c r="O4933" s="26"/>
      <c r="P4933" s="26"/>
      <c r="Q4933" s="26"/>
      <c r="R4933" s="26"/>
      <c r="S4933" s="26"/>
      <c r="T4933" s="26"/>
      <c r="U4933" s="26"/>
      <c r="V4933" s="26"/>
    </row>
    <row r="4934" spans="1:22" ht="14.5" x14ac:dyDescent="0.35">
      <c r="A4934" s="15">
        <v>41</v>
      </c>
      <c r="B4934" s="8">
        <v>270</v>
      </c>
      <c r="C4934" s="8">
        <v>1861111.1112000002</v>
      </c>
      <c r="D4934" s="8">
        <v>7166.6666669999995</v>
      </c>
      <c r="E4934" s="2">
        <v>1380</v>
      </c>
      <c r="F4934" s="2">
        <v>28732.849609375</v>
      </c>
      <c r="G4934" s="2">
        <v>841.05877685546898</v>
      </c>
      <c r="H4934" s="1">
        <v>26239.41344473985</v>
      </c>
      <c r="I4934" s="1">
        <v>806.51919770240033</v>
      </c>
      <c r="J4934" s="1">
        <f t="shared" si="463"/>
        <v>-8.6779981746801322</v>
      </c>
      <c r="K4934" s="1">
        <f t="shared" si="464"/>
        <v>-4.1066784038809301</v>
      </c>
      <c r="L4934" s="26"/>
      <c r="M4934" s="26"/>
      <c r="N4934" s="2">
        <v>3.6823432622351202E-14</v>
      </c>
      <c r="O4934" s="26"/>
      <c r="P4934" s="26"/>
      <c r="Q4934" s="26"/>
      <c r="R4934" s="26"/>
      <c r="S4934" s="26"/>
      <c r="T4934" s="26"/>
      <c r="U4934" s="26"/>
      <c r="V4934" s="26"/>
    </row>
    <row r="4935" spans="1:22" ht="14.5" x14ac:dyDescent="0.35">
      <c r="A4935" s="15">
        <v>41</v>
      </c>
      <c r="B4935" s="8">
        <v>270</v>
      </c>
      <c r="C4935" s="8">
        <v>1861111.1112000002</v>
      </c>
      <c r="D4935" s="8">
        <v>7166.6666669999995</v>
      </c>
      <c r="E4935" s="2">
        <v>1410</v>
      </c>
      <c r="F4935" s="2">
        <v>30419.80859375</v>
      </c>
      <c r="G4935" s="2">
        <v>805.3447265625</v>
      </c>
      <c r="H4935" s="1">
        <v>28087.860545011019</v>
      </c>
      <c r="I4935" s="1">
        <v>792.53324373061878</v>
      </c>
      <c r="J4935" s="1">
        <f t="shared" si="463"/>
        <v>-7.6658866591885753</v>
      </c>
      <c r="K4935" s="1">
        <f t="shared" si="464"/>
        <v>-1.5908073163358534</v>
      </c>
      <c r="L4935" s="26"/>
      <c r="M4935" s="26"/>
      <c r="N4935" s="2">
        <v>0</v>
      </c>
      <c r="O4935" s="26"/>
      <c r="P4935" s="26"/>
      <c r="Q4935" s="26"/>
      <c r="R4935" s="26"/>
      <c r="S4935" s="26"/>
      <c r="T4935" s="26"/>
      <c r="U4935" s="26"/>
      <c r="V4935" s="26"/>
    </row>
    <row r="4936" spans="1:22" ht="14.5" x14ac:dyDescent="0.35">
      <c r="A4936" s="15">
        <v>41</v>
      </c>
      <c r="B4936" s="8">
        <v>270</v>
      </c>
      <c r="C4936" s="8">
        <v>1861111.1112000002</v>
      </c>
      <c r="D4936" s="8">
        <v>7166.6666669999995</v>
      </c>
      <c r="E4936" s="2">
        <v>1440</v>
      </c>
      <c r="F4936" s="2">
        <v>30607.509765625</v>
      </c>
      <c r="G4936" s="2">
        <v>794.56878662109398</v>
      </c>
      <c r="H4936" s="1">
        <v>28949.998820683639</v>
      </c>
      <c r="I4936" s="1">
        <v>788.7760810670087</v>
      </c>
      <c r="J4936" s="1">
        <f t="shared" si="463"/>
        <v>-5.4153734087929486</v>
      </c>
      <c r="K4936" s="1">
        <f t="shared" si="464"/>
        <v>-0.72903764301121998</v>
      </c>
      <c r="L4936" s="26"/>
      <c r="M4936" s="26"/>
      <c r="N4936" s="2">
        <v>1.6833097958059199E-13</v>
      </c>
      <c r="O4936" s="26"/>
      <c r="P4936" s="26"/>
      <c r="Q4936" s="26"/>
      <c r="R4936" s="26"/>
      <c r="S4936" s="26"/>
      <c r="T4936" s="26"/>
      <c r="U4936" s="26"/>
      <c r="V4936" s="26"/>
    </row>
    <row r="4937" spans="1:22" ht="14.5" x14ac:dyDescent="0.35">
      <c r="A4937" s="15">
        <v>41</v>
      </c>
      <c r="B4937" s="8">
        <v>270</v>
      </c>
      <c r="C4937" s="8">
        <v>1861111.1112000002</v>
      </c>
      <c r="D4937" s="8">
        <v>7166.6666669999995</v>
      </c>
      <c r="E4937" s="2">
        <v>1470</v>
      </c>
      <c r="F4937" s="2">
        <v>29347.01953125</v>
      </c>
      <c r="G4937" s="2">
        <v>755.61871337890602</v>
      </c>
      <c r="H4937" s="1">
        <v>28041.969653102809</v>
      </c>
      <c r="I4937" s="1">
        <v>791.5571317933701</v>
      </c>
      <c r="J4937" s="1">
        <f t="shared" si="463"/>
        <v>-4.446958835998716</v>
      </c>
      <c r="K4937" s="1">
        <f t="shared" si="464"/>
        <v>4.7561578052716529</v>
      </c>
      <c r="L4937" s="26"/>
      <c r="M4937" s="26"/>
      <c r="N4937" s="2">
        <v>1.42029400393429E-13</v>
      </c>
      <c r="O4937" s="26"/>
      <c r="P4937" s="26"/>
      <c r="Q4937" s="26"/>
      <c r="R4937" s="26"/>
      <c r="S4937" s="26"/>
      <c r="T4937" s="26"/>
      <c r="U4937" s="26"/>
      <c r="V4937" s="26"/>
    </row>
    <row r="4938" spans="1:22" ht="14.5" x14ac:dyDescent="0.35">
      <c r="A4938" s="15">
        <v>41</v>
      </c>
      <c r="B4938" s="8">
        <v>270</v>
      </c>
      <c r="C4938" s="8">
        <v>1861111.1112000002</v>
      </c>
      <c r="D4938" s="8">
        <v>7166.6666669999995</v>
      </c>
      <c r="E4938" s="2">
        <v>1500</v>
      </c>
      <c r="F4938" s="2">
        <v>27711.33203125</v>
      </c>
      <c r="G4938" s="2">
        <v>783.36273193359398</v>
      </c>
      <c r="H4938" s="1">
        <v>26116.85453581133</v>
      </c>
      <c r="I4938" s="1">
        <v>796.45245713445331</v>
      </c>
      <c r="J4938" s="1">
        <f t="shared" ref="J4938:J5001" si="473">(H4938-F4938)/F4938*100</f>
        <v>-5.7538825403289238</v>
      </c>
      <c r="K4938" s="1">
        <f t="shared" ref="K4938:K5001" si="474">(I4938-G4938)/G4938*100</f>
        <v>1.6709660374766151</v>
      </c>
      <c r="L4938" s="26"/>
      <c r="M4938" s="26"/>
      <c r="N4938" s="2">
        <v>1.6833091181795601E-13</v>
      </c>
      <c r="O4938" s="26"/>
      <c r="P4938" s="26"/>
      <c r="Q4938" s="26"/>
      <c r="R4938" s="26"/>
      <c r="S4938" s="26"/>
      <c r="T4938" s="26"/>
      <c r="U4938" s="26"/>
      <c r="V4938" s="26"/>
    </row>
    <row r="4939" spans="1:22" ht="14.5" x14ac:dyDescent="0.35">
      <c r="A4939" s="15">
        <v>41</v>
      </c>
      <c r="B4939" s="8">
        <v>270</v>
      </c>
      <c r="C4939" s="8">
        <v>1861111.1112000002</v>
      </c>
      <c r="D4939" s="8">
        <v>7166.6666669999995</v>
      </c>
      <c r="E4939" s="2">
        <v>1530</v>
      </c>
      <c r="F4939" s="2">
        <v>24634.0546875</v>
      </c>
      <c r="G4939" s="2">
        <v>804.08349609375</v>
      </c>
      <c r="H4939" s="1">
        <v>24126.79663949924</v>
      </c>
      <c r="I4939" s="1">
        <v>813.62788541741406</v>
      </c>
      <c r="J4939" s="1">
        <f t="shared" si="473"/>
        <v>-2.059173994844449</v>
      </c>
      <c r="K4939" s="1">
        <f t="shared" si="474"/>
        <v>1.1869898300401456</v>
      </c>
      <c r="L4939" s="26"/>
      <c r="M4939" s="26"/>
      <c r="N4939" s="2">
        <v>0</v>
      </c>
      <c r="O4939" s="26"/>
      <c r="P4939" s="26"/>
      <c r="Q4939" s="26"/>
      <c r="R4939" s="26"/>
      <c r="S4939" s="26"/>
      <c r="T4939" s="26"/>
      <c r="U4939" s="26"/>
      <c r="V4939" s="26"/>
    </row>
    <row r="4940" spans="1:22" ht="14.5" x14ac:dyDescent="0.35">
      <c r="A4940" s="15">
        <v>41</v>
      </c>
      <c r="B4940" s="8">
        <v>270</v>
      </c>
      <c r="C4940" s="8">
        <v>1861111.1112000002</v>
      </c>
      <c r="D4940" s="8">
        <v>7166.6666669999995</v>
      </c>
      <c r="E4940" s="2">
        <v>1560</v>
      </c>
      <c r="F4940" s="2">
        <v>23279.517578125</v>
      </c>
      <c r="G4940" s="2">
        <v>857.68408203125</v>
      </c>
      <c r="H4940" s="1">
        <v>22300.502162280209</v>
      </c>
      <c r="I4940" s="1">
        <v>885.35572199965975</v>
      </c>
      <c r="J4940" s="1">
        <f t="shared" si="473"/>
        <v>-4.2054798281762507</v>
      </c>
      <c r="K4940" s="1">
        <f t="shared" si="474"/>
        <v>3.226320803678099</v>
      </c>
      <c r="L4940" s="26"/>
      <c r="M4940" s="26"/>
      <c r="N4940" s="2">
        <v>8.4165943799955496E-14</v>
      </c>
      <c r="O4940" s="26"/>
      <c r="P4940" s="26"/>
      <c r="Q4940" s="26"/>
      <c r="R4940" s="26"/>
      <c r="S4940" s="26"/>
      <c r="T4940" s="26"/>
      <c r="U4940" s="26"/>
      <c r="V4940" s="26"/>
    </row>
    <row r="4941" spans="1:22" ht="14.5" x14ac:dyDescent="0.35">
      <c r="A4941" s="15">
        <v>41</v>
      </c>
      <c r="B4941" s="8">
        <v>270</v>
      </c>
      <c r="C4941" s="8">
        <v>1861111.1112000002</v>
      </c>
      <c r="D4941" s="8">
        <v>7166.6666669999995</v>
      </c>
      <c r="E4941" s="2">
        <v>1590</v>
      </c>
      <c r="F4941" s="2">
        <v>21934.609375</v>
      </c>
      <c r="G4941" s="2">
        <v>892.03381347656205</v>
      </c>
      <c r="H4941" s="1">
        <v>20723.96175300299</v>
      </c>
      <c r="I4941" s="1">
        <v>890.77908201633954</v>
      </c>
      <c r="J4941" s="1">
        <f t="shared" si="473"/>
        <v>-5.5193489033675123</v>
      </c>
      <c r="K4941" s="1">
        <f t="shared" si="474"/>
        <v>-0.14065962985555247</v>
      </c>
      <c r="L4941" s="26"/>
      <c r="M4941" s="26"/>
      <c r="N4941" s="2">
        <v>1.99892687580312E-13</v>
      </c>
      <c r="O4941" s="26"/>
      <c r="P4941" s="26"/>
      <c r="Q4941" s="26"/>
      <c r="R4941" s="26"/>
      <c r="S4941" s="26"/>
      <c r="T4941" s="26"/>
      <c r="U4941" s="26"/>
      <c r="V4941" s="26"/>
    </row>
    <row r="4942" spans="1:22" ht="14.5" x14ac:dyDescent="0.35">
      <c r="A4942" s="15">
        <v>41</v>
      </c>
      <c r="B4942" s="8">
        <v>270</v>
      </c>
      <c r="C4942" s="8">
        <v>1861111.1112000002</v>
      </c>
      <c r="D4942" s="8">
        <v>7166.6666669999995</v>
      </c>
      <c r="E4942" s="2">
        <v>1620</v>
      </c>
      <c r="F4942" s="2">
        <v>20041.4375</v>
      </c>
      <c r="G4942" s="2">
        <v>863.59710693359398</v>
      </c>
      <c r="H4942" s="1">
        <v>19539.577173882331</v>
      </c>
      <c r="I4942" s="1">
        <v>882.26997873537482</v>
      </c>
      <c r="J4942" s="1">
        <f t="shared" si="473"/>
        <v>-2.5041134205950475</v>
      </c>
      <c r="K4942" s="1">
        <f t="shared" si="474"/>
        <v>2.1622202821039194</v>
      </c>
      <c r="L4942" s="26"/>
      <c r="M4942" s="26"/>
      <c r="N4942" s="2">
        <v>2.7353697106859102E-13</v>
      </c>
      <c r="O4942" s="26"/>
      <c r="P4942" s="26"/>
      <c r="Q4942" s="26"/>
      <c r="R4942" s="26"/>
      <c r="S4942" s="26"/>
      <c r="T4942" s="26"/>
      <c r="U4942" s="26"/>
      <c r="V4942" s="26"/>
    </row>
    <row r="4943" spans="1:22" ht="14.5" x14ac:dyDescent="0.35">
      <c r="A4943" s="15">
        <v>41</v>
      </c>
      <c r="B4943" s="8">
        <v>270</v>
      </c>
      <c r="C4943" s="8">
        <v>1861111.1112000002</v>
      </c>
      <c r="D4943" s="8">
        <v>7166.6666669999995</v>
      </c>
      <c r="E4943" s="2">
        <v>1650</v>
      </c>
      <c r="F4943" s="2">
        <v>18402.88671875</v>
      </c>
      <c r="G4943" s="2">
        <v>808.04547119140602</v>
      </c>
      <c r="H4943" s="1">
        <v>17788.782831703909</v>
      </c>
      <c r="I4943" s="1">
        <v>827.19910093312546</v>
      </c>
      <c r="J4943" s="1">
        <f t="shared" si="473"/>
        <v>-3.336997594080735</v>
      </c>
      <c r="K4943" s="1">
        <f t="shared" si="474"/>
        <v>2.370365335193175</v>
      </c>
      <c r="L4943" s="26"/>
      <c r="M4943" s="26"/>
      <c r="N4943" s="2">
        <v>1861110</v>
      </c>
      <c r="O4943" s="26"/>
      <c r="P4943" s="26"/>
      <c r="Q4943" s="26"/>
      <c r="R4943" s="26"/>
      <c r="S4943" s="26"/>
      <c r="T4943" s="26"/>
      <c r="U4943" s="26"/>
      <c r="V4943" s="26"/>
    </row>
    <row r="4944" spans="1:22" ht="14.5" x14ac:dyDescent="0.35">
      <c r="A4944" s="15">
        <v>41</v>
      </c>
      <c r="B4944" s="8">
        <v>270</v>
      </c>
      <c r="C4944" s="8">
        <v>1861111.1112000002</v>
      </c>
      <c r="D4944" s="8">
        <v>7166.6666669999995</v>
      </c>
      <c r="E4944" s="2">
        <v>1680</v>
      </c>
      <c r="F4944" s="2">
        <v>17530.5078125</v>
      </c>
      <c r="G4944" s="2">
        <v>756.617919921875</v>
      </c>
      <c r="H4944" s="1">
        <v>17122.054048990842</v>
      </c>
      <c r="I4944" s="1">
        <v>803.88849663129577</v>
      </c>
      <c r="J4944" s="1">
        <f t="shared" si="473"/>
        <v>-2.3299596787373913</v>
      </c>
      <c r="K4944" s="1">
        <f t="shared" si="474"/>
        <v>6.2476152711664188</v>
      </c>
      <c r="L4944" s="26"/>
      <c r="M4944" s="26"/>
      <c r="N4944" s="2">
        <v>1861110</v>
      </c>
      <c r="O4944" s="26"/>
      <c r="P4944" s="26"/>
      <c r="Q4944" s="26"/>
      <c r="R4944" s="26"/>
      <c r="S4944" s="26"/>
      <c r="T4944" s="26"/>
      <c r="U4944" s="26"/>
      <c r="V4944" s="26"/>
    </row>
    <row r="4945" spans="1:22" ht="14.5" x14ac:dyDescent="0.35">
      <c r="A4945" s="15">
        <v>41</v>
      </c>
      <c r="B4945" s="8">
        <v>270</v>
      </c>
      <c r="C4945" s="8">
        <v>1861111.1112000002</v>
      </c>
      <c r="D4945" s="8">
        <v>7166.6666669999995</v>
      </c>
      <c r="E4945" s="2">
        <v>1710</v>
      </c>
      <c r="F4945" s="2">
        <v>17590.05859375</v>
      </c>
      <c r="G4945" s="2">
        <v>736.32000732421898</v>
      </c>
      <c r="H4945" s="1">
        <v>17078.146142701578</v>
      </c>
      <c r="I4945" s="1">
        <v>787.996473064611</v>
      </c>
      <c r="J4945" s="1">
        <f t="shared" si="473"/>
        <v>-2.910237327067867</v>
      </c>
      <c r="K4945" s="1">
        <f t="shared" si="474"/>
        <v>7.0182074677264144</v>
      </c>
      <c r="L4945" s="26"/>
      <c r="M4945" s="26"/>
      <c r="N4945" s="2">
        <v>1861110</v>
      </c>
      <c r="O4945" s="26"/>
      <c r="P4945" s="26"/>
      <c r="Q4945" s="26"/>
      <c r="R4945" s="26"/>
      <c r="S4945" s="26"/>
      <c r="T4945" s="26"/>
      <c r="U4945" s="26"/>
      <c r="V4945" s="26"/>
    </row>
    <row r="4946" spans="1:22" ht="14.5" x14ac:dyDescent="0.35">
      <c r="A4946" s="15">
        <v>41</v>
      </c>
      <c r="B4946" s="8">
        <v>270</v>
      </c>
      <c r="C4946" s="8">
        <v>1861111.1112000002</v>
      </c>
      <c r="D4946" s="8">
        <v>7166.6666669999995</v>
      </c>
      <c r="E4946" s="2">
        <v>1740</v>
      </c>
      <c r="F4946" s="2">
        <v>18238.099609375</v>
      </c>
      <c r="G4946" s="2">
        <v>720.357666015625</v>
      </c>
      <c r="H4946" s="1">
        <v>17129.558944001881</v>
      </c>
      <c r="I4946" s="1">
        <v>767.83290342451494</v>
      </c>
      <c r="J4946" s="1">
        <f t="shared" si="473"/>
        <v>-6.0781588494192205</v>
      </c>
      <c r="K4946" s="1">
        <f t="shared" si="474"/>
        <v>6.5905090830060198</v>
      </c>
      <c r="L4946" s="26"/>
      <c r="M4946" s="26"/>
      <c r="N4946" s="2">
        <v>1861110</v>
      </c>
      <c r="O4946" s="26"/>
      <c r="P4946" s="26"/>
      <c r="Q4946" s="26"/>
      <c r="R4946" s="26"/>
      <c r="S4946" s="26"/>
      <c r="T4946" s="26"/>
      <c r="U4946" s="26"/>
      <c r="V4946" s="26"/>
    </row>
    <row r="4947" spans="1:22" ht="14.5" x14ac:dyDescent="0.35">
      <c r="A4947" s="15">
        <v>41</v>
      </c>
      <c r="B4947" s="8">
        <v>270</v>
      </c>
      <c r="C4947" s="8">
        <v>1861111.1112000002</v>
      </c>
      <c r="D4947" s="8">
        <v>7166.6666669999995</v>
      </c>
      <c r="E4947" s="2">
        <v>1770</v>
      </c>
      <c r="F4947" s="2">
        <v>20852.177734375</v>
      </c>
      <c r="G4947" s="2">
        <v>718.41265869140602</v>
      </c>
      <c r="H4947" s="1">
        <v>18851.997334520562</v>
      </c>
      <c r="I4947" s="1">
        <v>743.67192741596023</v>
      </c>
      <c r="J4947" s="1">
        <f t="shared" si="473"/>
        <v>-9.5921894841569628</v>
      </c>
      <c r="K4947" s="1">
        <f t="shared" si="474"/>
        <v>3.5159832470886792</v>
      </c>
      <c r="L4947" s="26"/>
      <c r="M4947" s="26"/>
      <c r="N4947" s="2">
        <v>1861110</v>
      </c>
      <c r="O4947" s="26"/>
      <c r="P4947" s="26"/>
      <c r="Q4947" s="26"/>
      <c r="R4947" s="26"/>
      <c r="S4947" s="26"/>
      <c r="T4947" s="26"/>
      <c r="U4947" s="26"/>
      <c r="V4947" s="26"/>
    </row>
    <row r="4948" spans="1:22" ht="14.5" x14ac:dyDescent="0.35">
      <c r="A4948" s="15">
        <v>41</v>
      </c>
      <c r="B4948" s="8">
        <v>270</v>
      </c>
      <c r="C4948" s="8">
        <v>1861111.1112000002</v>
      </c>
      <c r="D4948" s="8">
        <v>7166.6666669999995</v>
      </c>
      <c r="E4948" s="2">
        <v>1800</v>
      </c>
      <c r="F4948" s="2">
        <v>23994.69140625</v>
      </c>
      <c r="G4948" s="2">
        <v>705.912353515625</v>
      </c>
      <c r="H4948" s="1">
        <v>22077.73563738283</v>
      </c>
      <c r="I4948" s="1">
        <v>716.64901460956253</v>
      </c>
      <c r="J4948" s="1">
        <f t="shared" si="473"/>
        <v>-7.9890828200768302</v>
      </c>
      <c r="K4948" s="1">
        <f t="shared" si="474"/>
        <v>1.5209623461703419</v>
      </c>
      <c r="L4948" s="26"/>
      <c r="M4948" s="26"/>
      <c r="N4948" s="2">
        <v>1861110</v>
      </c>
      <c r="O4948" s="26"/>
      <c r="P4948" s="26"/>
      <c r="Q4948" s="26"/>
      <c r="R4948" s="26"/>
      <c r="S4948" s="26"/>
      <c r="T4948" s="26"/>
      <c r="U4948" s="26"/>
      <c r="V4948" s="26"/>
    </row>
    <row r="4949" spans="1:22" ht="14.5" x14ac:dyDescent="0.35">
      <c r="A4949" s="15">
        <v>41</v>
      </c>
      <c r="B4949" s="8">
        <v>270</v>
      </c>
      <c r="C4949" s="8">
        <v>1861111.1112000002</v>
      </c>
      <c r="D4949" s="8">
        <v>7166.6666669999995</v>
      </c>
      <c r="E4949" s="2">
        <v>1830</v>
      </c>
      <c r="F4949" s="2">
        <v>29991.72265625</v>
      </c>
      <c r="G4949" s="2">
        <v>679.3095703125</v>
      </c>
      <c r="H4949" s="1">
        <v>26255.943895082091</v>
      </c>
      <c r="I4949" s="1">
        <v>654.78398540011608</v>
      </c>
      <c r="J4949" s="1">
        <f t="shared" si="473"/>
        <v>-12.456032632688428</v>
      </c>
      <c r="K4949" s="1">
        <f t="shared" si="474"/>
        <v>-3.6103694080302029</v>
      </c>
      <c r="L4949" s="26"/>
      <c r="M4949" s="26"/>
      <c r="N4949" s="2">
        <v>1861110</v>
      </c>
      <c r="O4949" s="26"/>
      <c r="P4949" s="26"/>
      <c r="Q4949" s="26"/>
      <c r="R4949" s="26"/>
      <c r="S4949" s="26"/>
      <c r="T4949" s="26"/>
      <c r="U4949" s="26"/>
      <c r="V4949" s="26"/>
    </row>
    <row r="4950" spans="1:22" ht="14.5" x14ac:dyDescent="0.35">
      <c r="A4950" s="15">
        <v>41</v>
      </c>
      <c r="B4950" s="8">
        <v>270</v>
      </c>
      <c r="C4950" s="8">
        <v>1861111.1112000002</v>
      </c>
      <c r="D4950" s="8">
        <v>7166.6666669999995</v>
      </c>
      <c r="E4950" s="2">
        <v>1860</v>
      </c>
      <c r="F4950" s="2">
        <v>30016.81640625</v>
      </c>
      <c r="G4950" s="2">
        <v>609.080322265625</v>
      </c>
      <c r="H4950" s="1">
        <v>29820.32712403901</v>
      </c>
      <c r="I4950" s="1">
        <v>622.32164680164669</v>
      </c>
      <c r="J4950" s="1">
        <f t="shared" si="473"/>
        <v>-0.65459734154245008</v>
      </c>
      <c r="K4950" s="1">
        <f t="shared" si="474"/>
        <v>2.1739865912540584</v>
      </c>
      <c r="L4950" s="26"/>
      <c r="M4950" s="26"/>
      <c r="N4950" s="2">
        <v>1861110</v>
      </c>
      <c r="O4950" s="26"/>
      <c r="P4950" s="26"/>
      <c r="Q4950" s="26"/>
      <c r="R4950" s="26"/>
      <c r="S4950" s="26"/>
      <c r="T4950" s="26"/>
      <c r="U4950" s="26"/>
      <c r="V4950" s="26"/>
    </row>
    <row r="4951" spans="1:22" ht="14.5" x14ac:dyDescent="0.35">
      <c r="A4951" s="15">
        <v>41</v>
      </c>
      <c r="B4951" s="8">
        <v>270</v>
      </c>
      <c r="C4951" s="8">
        <v>1861111.1112000002</v>
      </c>
      <c r="D4951" s="8">
        <v>7166.6666669999995</v>
      </c>
      <c r="E4951" s="2">
        <v>1890</v>
      </c>
      <c r="F4951" s="2">
        <v>33611.36328125</v>
      </c>
      <c r="G4951" s="2">
        <v>609.76806640625</v>
      </c>
      <c r="H4951" s="1">
        <v>32141.27810659639</v>
      </c>
      <c r="I4951" s="1">
        <v>602.07277996676771</v>
      </c>
      <c r="J4951" s="1">
        <f t="shared" si="473"/>
        <v>-4.3737743165975438</v>
      </c>
      <c r="K4951" s="1">
        <f t="shared" si="474"/>
        <v>-1.2620022043521388</v>
      </c>
      <c r="L4951" s="26"/>
      <c r="M4951" s="26"/>
      <c r="N4951" s="2">
        <v>1861110</v>
      </c>
      <c r="O4951" s="26"/>
      <c r="P4951" s="26"/>
      <c r="Q4951" s="26"/>
      <c r="R4951" s="26"/>
      <c r="S4951" s="26"/>
      <c r="T4951" s="26"/>
      <c r="U4951" s="26"/>
      <c r="V4951" s="26"/>
    </row>
    <row r="4952" spans="1:22" ht="14.5" x14ac:dyDescent="0.35">
      <c r="A4952" s="15">
        <v>41</v>
      </c>
      <c r="B4952" s="8">
        <v>270</v>
      </c>
      <c r="C4952" s="8">
        <v>1861111.1112000002</v>
      </c>
      <c r="D4952" s="8">
        <v>7166.6666669999995</v>
      </c>
      <c r="E4952" s="2">
        <v>1920</v>
      </c>
      <c r="F4952" s="2">
        <v>34714.88671875</v>
      </c>
      <c r="G4952" s="2">
        <v>582.29522705078102</v>
      </c>
      <c r="H4952" s="1">
        <v>35527.396869939643</v>
      </c>
      <c r="I4952" s="1">
        <v>574.71568974564354</v>
      </c>
      <c r="J4952" s="1">
        <f t="shared" si="473"/>
        <v>2.3405237003144088</v>
      </c>
      <c r="K4952" s="1">
        <f t="shared" si="474"/>
        <v>-1.3016657106269702</v>
      </c>
      <c r="L4952" s="26"/>
      <c r="M4952" s="26"/>
      <c r="N4952" s="2">
        <v>0</v>
      </c>
      <c r="O4952" s="26"/>
      <c r="P4952" s="26"/>
      <c r="Q4952" s="26"/>
      <c r="R4952" s="26"/>
      <c r="S4952" s="26"/>
      <c r="T4952" s="26"/>
      <c r="U4952" s="26"/>
      <c r="V4952" s="26"/>
    </row>
    <row r="4953" spans="1:22" ht="14.5" x14ac:dyDescent="0.35">
      <c r="A4953" s="15">
        <v>41</v>
      </c>
      <c r="B4953" s="8">
        <v>270</v>
      </c>
      <c r="C4953" s="8">
        <v>1861111.1112000002</v>
      </c>
      <c r="D4953" s="8">
        <v>7166.6666669999995</v>
      </c>
      <c r="E4953" s="2">
        <v>1950</v>
      </c>
      <c r="F4953" s="2">
        <v>37669.55859375</v>
      </c>
      <c r="G4953" s="2">
        <v>543.49475097656295</v>
      </c>
      <c r="H4953" s="1">
        <v>37568.301265479211</v>
      </c>
      <c r="I4953" s="1">
        <v>559.18751420199567</v>
      </c>
      <c r="J4953" s="1">
        <f t="shared" si="473"/>
        <v>-0.26880412739317117</v>
      </c>
      <c r="K4953" s="1">
        <f t="shared" si="474"/>
        <v>2.8873808251571194</v>
      </c>
      <c r="L4953" s="26"/>
      <c r="M4953" s="26"/>
      <c r="N4953" s="2">
        <v>8.9426397873164996E-14</v>
      </c>
      <c r="O4953" s="26"/>
      <c r="P4953" s="26"/>
      <c r="Q4953" s="26"/>
      <c r="R4953" s="26"/>
      <c r="S4953" s="26"/>
      <c r="T4953" s="26"/>
      <c r="U4953" s="26"/>
      <c r="V4953" s="26"/>
    </row>
    <row r="4954" spans="1:22" ht="14.5" x14ac:dyDescent="0.35">
      <c r="A4954" s="15">
        <v>41</v>
      </c>
      <c r="B4954" s="8">
        <v>270</v>
      </c>
      <c r="C4954" s="8">
        <v>1861111.1112000002</v>
      </c>
      <c r="D4954" s="8">
        <v>7166.6666669999995</v>
      </c>
      <c r="E4954" s="2">
        <v>1980</v>
      </c>
      <c r="F4954" s="2">
        <v>40202.765625</v>
      </c>
      <c r="G4954" s="2">
        <v>531.090576171875</v>
      </c>
      <c r="H4954" s="1">
        <v>38659.797450831291</v>
      </c>
      <c r="I4954" s="1">
        <v>551.42542304387644</v>
      </c>
      <c r="J4954" s="1">
        <f t="shared" si="473"/>
        <v>-3.8379652498563872</v>
      </c>
      <c r="K4954" s="1">
        <f t="shared" si="474"/>
        <v>3.8288848991778264</v>
      </c>
      <c r="L4954" s="26"/>
      <c r="M4954" s="26"/>
      <c r="N4954" s="2">
        <v>1.6307066103265299E-13</v>
      </c>
      <c r="O4954" s="26"/>
      <c r="P4954" s="26"/>
      <c r="Q4954" s="26"/>
      <c r="R4954" s="26"/>
      <c r="S4954" s="26"/>
      <c r="T4954" s="26"/>
      <c r="U4954" s="26"/>
      <c r="V4954" s="26"/>
    </row>
    <row r="4955" spans="1:22" ht="14.5" x14ac:dyDescent="0.35">
      <c r="A4955" s="15">
        <v>41</v>
      </c>
      <c r="B4955" s="8">
        <v>270</v>
      </c>
      <c r="C4955" s="8">
        <v>1861111.1112000002</v>
      </c>
      <c r="D4955" s="8">
        <v>7166.6666669999995</v>
      </c>
      <c r="E4955" s="2">
        <v>2010</v>
      </c>
      <c r="F4955" s="2">
        <v>39593.58203125</v>
      </c>
      <c r="G4955" s="2">
        <v>524.896240234375</v>
      </c>
      <c r="H4955" s="1">
        <v>38782.0370025253</v>
      </c>
      <c r="I4955" s="1">
        <v>548.76203322746585</v>
      </c>
      <c r="J4955" s="1">
        <f t="shared" si="473"/>
        <v>-2.0496883259619523</v>
      </c>
      <c r="K4955" s="1">
        <f t="shared" si="474"/>
        <v>4.5467639437528398</v>
      </c>
      <c r="L4955" s="26"/>
      <c r="M4955" s="26"/>
      <c r="N4955" s="2">
        <v>2.2619430742505699E-13</v>
      </c>
      <c r="O4955" s="26"/>
      <c r="P4955" s="26"/>
      <c r="Q4955" s="26"/>
      <c r="R4955" s="26"/>
      <c r="S4955" s="26"/>
      <c r="T4955" s="26"/>
      <c r="U4955" s="26"/>
      <c r="V4955" s="26"/>
    </row>
    <row r="4956" spans="1:22" ht="14.5" x14ac:dyDescent="0.35">
      <c r="A4956" s="15">
        <v>41</v>
      </c>
      <c r="B4956" s="8">
        <v>270</v>
      </c>
      <c r="C4956" s="8">
        <v>1861111.1112000002</v>
      </c>
      <c r="D4956" s="8">
        <v>7166.6666669999995</v>
      </c>
      <c r="E4956" s="2">
        <v>2040</v>
      </c>
      <c r="F4956" s="2">
        <v>37346.2890625</v>
      </c>
      <c r="G4956" s="2">
        <v>504.69656372070301</v>
      </c>
      <c r="H4956" s="1">
        <v>36948.109516055803</v>
      </c>
      <c r="I4956" s="1">
        <v>549.89871005287955</v>
      </c>
      <c r="J4956" s="1">
        <f t="shared" si="473"/>
        <v>-1.0661823609243548</v>
      </c>
      <c r="K4956" s="1">
        <f t="shared" si="474"/>
        <v>8.9563015842507738</v>
      </c>
      <c r="L4956" s="26"/>
      <c r="M4956" s="26"/>
      <c r="N4956" s="2">
        <v>0</v>
      </c>
      <c r="O4956" s="26"/>
      <c r="P4956" s="26"/>
      <c r="Q4956" s="26"/>
      <c r="R4956" s="26"/>
      <c r="S4956" s="26"/>
      <c r="T4956" s="26"/>
      <c r="U4956" s="26"/>
      <c r="V4956" s="26"/>
    </row>
    <row r="4957" spans="1:22" ht="14.5" x14ac:dyDescent="0.35">
      <c r="A4957" s="15">
        <v>41</v>
      </c>
      <c r="B4957" s="8">
        <v>270</v>
      </c>
      <c r="C4957" s="8">
        <v>1861111.1112000002</v>
      </c>
      <c r="D4957" s="8">
        <v>7166.6666669999995</v>
      </c>
      <c r="E4957" s="2">
        <v>2070</v>
      </c>
      <c r="F4957" s="2">
        <v>34154.30859375</v>
      </c>
      <c r="G4957" s="2">
        <v>505.67800903320301</v>
      </c>
      <c r="H4957" s="1">
        <v>33644.70427645131</v>
      </c>
      <c r="I4957" s="1">
        <v>554.51056268076218</v>
      </c>
      <c r="J4957" s="1">
        <f t="shared" si="473"/>
        <v>-1.4920645103966301</v>
      </c>
      <c r="K4957" s="1">
        <f t="shared" si="474"/>
        <v>9.6568473960181258</v>
      </c>
      <c r="L4957" s="26"/>
      <c r="M4957" s="26"/>
      <c r="N4957" s="2">
        <v>0</v>
      </c>
      <c r="O4957" s="26"/>
      <c r="P4957" s="26"/>
      <c r="Q4957" s="26"/>
      <c r="R4957" s="26"/>
      <c r="S4957" s="26"/>
      <c r="T4957" s="26"/>
      <c r="U4957" s="26"/>
      <c r="V4957" s="26"/>
    </row>
    <row r="4958" spans="1:22" ht="14.5" x14ac:dyDescent="0.35">
      <c r="A4958" s="15">
        <v>41</v>
      </c>
      <c r="B4958" s="8">
        <v>270</v>
      </c>
      <c r="C4958" s="8">
        <v>1861111.1112000002</v>
      </c>
      <c r="D4958" s="8">
        <v>7166.6666669999995</v>
      </c>
      <c r="E4958" s="2">
        <v>2100</v>
      </c>
      <c r="F4958" s="2">
        <v>31242.59375</v>
      </c>
      <c r="G4958" s="2">
        <v>525.81793212890602</v>
      </c>
      <c r="H4958" s="1">
        <v>30804.924045322328</v>
      </c>
      <c r="I4958" s="1">
        <v>566.15239929738902</v>
      </c>
      <c r="J4958" s="1">
        <f t="shared" si="473"/>
        <v>-1.4008750623583284</v>
      </c>
      <c r="K4958" s="1">
        <f t="shared" si="474"/>
        <v>7.6708047983793133</v>
      </c>
      <c r="L4958" s="26"/>
      <c r="M4958" s="26"/>
      <c r="N4958" s="2">
        <v>5.26040934986996E-14</v>
      </c>
      <c r="O4958" s="26"/>
      <c r="P4958" s="26"/>
      <c r="Q4958" s="26"/>
      <c r="R4958" s="26"/>
      <c r="S4958" s="26"/>
      <c r="T4958" s="26"/>
      <c r="U4958" s="26"/>
      <c r="V4958" s="26"/>
    </row>
    <row r="4959" spans="1:22" ht="14.5" x14ac:dyDescent="0.35">
      <c r="A4959" s="15">
        <v>41</v>
      </c>
      <c r="B4959" s="8">
        <v>270</v>
      </c>
      <c r="C4959" s="8">
        <v>1861111.1112000002</v>
      </c>
      <c r="D4959" s="8">
        <v>7166.6666669999995</v>
      </c>
      <c r="E4959" s="2">
        <v>2130</v>
      </c>
      <c r="F4959" s="2">
        <v>28757.7421875</v>
      </c>
      <c r="G4959" s="2">
        <v>540.046630859375</v>
      </c>
      <c r="H4959" s="1">
        <v>28696.4384601212</v>
      </c>
      <c r="I4959" s="1">
        <v>566.28812259643655</v>
      </c>
      <c r="J4959" s="1">
        <f t="shared" si="473"/>
        <v>-0.21317295001499159</v>
      </c>
      <c r="K4959" s="1">
        <f t="shared" si="474"/>
        <v>4.8591159054734812</v>
      </c>
      <c r="L4959" s="26"/>
      <c r="M4959" s="26"/>
      <c r="N4959" s="2">
        <v>0</v>
      </c>
      <c r="O4959" s="26"/>
      <c r="P4959" s="26"/>
      <c r="Q4959" s="26"/>
      <c r="R4959" s="26"/>
      <c r="S4959" s="26"/>
      <c r="T4959" s="26"/>
      <c r="U4959" s="26"/>
      <c r="V4959" s="26"/>
    </row>
    <row r="4960" spans="1:22" ht="14.5" x14ac:dyDescent="0.35">
      <c r="A4960" s="15">
        <v>41</v>
      </c>
      <c r="B4960" s="8">
        <v>270</v>
      </c>
      <c r="C4960" s="8">
        <v>1861111.1112000002</v>
      </c>
      <c r="D4960" s="8">
        <v>7166.6666669999995</v>
      </c>
      <c r="E4960" s="2">
        <v>2160</v>
      </c>
      <c r="F4960" s="2">
        <v>26542.80859375</v>
      </c>
      <c r="G4960" s="2">
        <v>538.59759521484398</v>
      </c>
      <c r="H4960" s="1">
        <v>27171.258863757259</v>
      </c>
      <c r="I4960" s="1">
        <v>557.03525749400637</v>
      </c>
      <c r="J4960" s="1">
        <f t="shared" si="473"/>
        <v>2.3676856493447316</v>
      </c>
      <c r="K4960" s="1">
        <f t="shared" si="474"/>
        <v>3.4232722988315056</v>
      </c>
      <c r="L4960" s="26"/>
      <c r="M4960" s="26"/>
      <c r="N4960" s="2">
        <v>4.2083446238428198E-14</v>
      </c>
      <c r="O4960" s="26"/>
      <c r="P4960" s="26"/>
      <c r="Q4960" s="26"/>
      <c r="R4960" s="26"/>
      <c r="S4960" s="26"/>
      <c r="T4960" s="26"/>
      <c r="U4960" s="26"/>
      <c r="V4960" s="26"/>
    </row>
    <row r="4961" spans="1:22" ht="14.5" x14ac:dyDescent="0.35">
      <c r="A4961" s="15">
        <v>41</v>
      </c>
      <c r="B4961" s="8">
        <v>270</v>
      </c>
      <c r="C4961" s="8">
        <v>1861111.1112000002</v>
      </c>
      <c r="D4961" s="8">
        <v>7166.6666669999995</v>
      </c>
      <c r="E4961" s="2">
        <v>2190</v>
      </c>
      <c r="F4961" s="2">
        <v>24740.625</v>
      </c>
      <c r="G4961" s="2">
        <v>500.635498046875</v>
      </c>
      <c r="H4961" s="1">
        <v>25811.316928603861</v>
      </c>
      <c r="I4961" s="1">
        <v>508.97137940645803</v>
      </c>
      <c r="J4961" s="1">
        <f t="shared" si="473"/>
        <v>4.3276672622614063</v>
      </c>
      <c r="K4961" s="1">
        <f t="shared" si="474"/>
        <v>1.665059987177044</v>
      </c>
      <c r="L4961" s="26"/>
      <c r="M4961" s="26"/>
      <c r="N4961" s="2">
        <v>1861110</v>
      </c>
      <c r="O4961" s="26"/>
      <c r="P4961" s="26"/>
      <c r="Q4961" s="26"/>
      <c r="R4961" s="26"/>
      <c r="S4961" s="26"/>
      <c r="T4961" s="26"/>
      <c r="U4961" s="26"/>
      <c r="V4961" s="26"/>
    </row>
    <row r="4962" spans="1:22" ht="14.5" x14ac:dyDescent="0.35">
      <c r="A4962" s="15">
        <v>41</v>
      </c>
      <c r="B4962" s="8">
        <v>270</v>
      </c>
      <c r="C4962" s="8">
        <v>1861111.1112000002</v>
      </c>
      <c r="D4962" s="8">
        <v>7166.6666669999995</v>
      </c>
      <c r="E4962" s="2">
        <v>2220</v>
      </c>
      <c r="F4962" s="2">
        <v>24597.0390625</v>
      </c>
      <c r="G4962" s="2">
        <v>488.85192871093801</v>
      </c>
      <c r="H4962" s="1">
        <v>25824.98616093224</v>
      </c>
      <c r="I4962" s="1">
        <v>483.26808896028319</v>
      </c>
      <c r="J4962" s="1">
        <f t="shared" si="473"/>
        <v>4.9922557561179612</v>
      </c>
      <c r="K4962" s="1">
        <f t="shared" si="474"/>
        <v>-1.1422353933181648</v>
      </c>
      <c r="L4962" s="26"/>
      <c r="M4962" s="26"/>
      <c r="N4962" s="2">
        <v>1861110</v>
      </c>
      <c r="O4962" s="26"/>
      <c r="P4962" s="26"/>
      <c r="Q4962" s="26"/>
      <c r="R4962" s="26"/>
      <c r="S4962" s="26"/>
      <c r="T4962" s="26"/>
      <c r="U4962" s="26"/>
      <c r="V4962" s="26"/>
    </row>
    <row r="4963" spans="1:22" ht="14.5" x14ac:dyDescent="0.35">
      <c r="A4963" s="15">
        <v>41</v>
      </c>
      <c r="B4963" s="8">
        <v>270</v>
      </c>
      <c r="C4963" s="8">
        <v>1861111.1112000002</v>
      </c>
      <c r="D4963" s="8">
        <v>7166.6666669999995</v>
      </c>
      <c r="E4963" s="2">
        <v>2250</v>
      </c>
      <c r="F4963" s="2">
        <v>25604.73046875</v>
      </c>
      <c r="G4963" s="2">
        <v>479.86782836914102</v>
      </c>
      <c r="H4963" s="1">
        <v>26933.9207366712</v>
      </c>
      <c r="I4963" s="1">
        <v>468.83939750768798</v>
      </c>
      <c r="J4963" s="1">
        <f t="shared" si="473"/>
        <v>5.1911902355052977</v>
      </c>
      <c r="K4963" s="1">
        <f t="shared" si="474"/>
        <v>-2.2982225957788867</v>
      </c>
      <c r="L4963" s="26"/>
      <c r="M4963" s="26"/>
      <c r="N4963" s="2">
        <v>1861110</v>
      </c>
      <c r="O4963" s="26"/>
      <c r="P4963" s="26"/>
      <c r="Q4963" s="26"/>
      <c r="R4963" s="26"/>
      <c r="S4963" s="26"/>
      <c r="T4963" s="26"/>
      <c r="U4963" s="26"/>
      <c r="V4963" s="26"/>
    </row>
    <row r="4964" spans="1:22" ht="14.5" x14ac:dyDescent="0.35">
      <c r="A4964" s="15">
        <v>41</v>
      </c>
      <c r="B4964" s="8">
        <v>270</v>
      </c>
      <c r="C4964" s="8">
        <v>1861111.1112000002</v>
      </c>
      <c r="D4964" s="8">
        <v>7166.6666669999995</v>
      </c>
      <c r="E4964" s="2">
        <v>2280</v>
      </c>
      <c r="F4964" s="2">
        <v>26532.095703125</v>
      </c>
      <c r="G4964" s="2">
        <v>455.96990966796898</v>
      </c>
      <c r="H4964" s="1">
        <v>29536.875297671821</v>
      </c>
      <c r="I4964" s="1">
        <v>458.91887406895779</v>
      </c>
      <c r="J4964" s="1">
        <f t="shared" si="473"/>
        <v>11.325074461392479</v>
      </c>
      <c r="K4964" s="1">
        <f t="shared" si="474"/>
        <v>0.6467453966723834</v>
      </c>
      <c r="L4964" s="26"/>
      <c r="M4964" s="26"/>
      <c r="N4964" s="2">
        <v>1861110</v>
      </c>
      <c r="O4964" s="26"/>
      <c r="P4964" s="26"/>
      <c r="Q4964" s="26"/>
      <c r="R4964" s="26"/>
      <c r="S4964" s="26"/>
      <c r="T4964" s="26"/>
      <c r="U4964" s="26"/>
      <c r="V4964" s="26"/>
    </row>
    <row r="4965" spans="1:22" ht="14.5" x14ac:dyDescent="0.35">
      <c r="A4965" s="15">
        <v>41</v>
      </c>
      <c r="B4965" s="8">
        <v>270</v>
      </c>
      <c r="C4965" s="8">
        <v>1861111.1112000002</v>
      </c>
      <c r="D4965" s="8">
        <v>7166.6666669999995</v>
      </c>
      <c r="E4965" s="2">
        <v>2310</v>
      </c>
      <c r="F4965" s="2">
        <v>29304.689453125</v>
      </c>
      <c r="G4965" s="2">
        <v>442.515625</v>
      </c>
      <c r="H4965" s="1">
        <v>32142.75234871385</v>
      </c>
      <c r="I4965" s="1">
        <v>450.80101420837462</v>
      </c>
      <c r="J4965" s="1">
        <f t="shared" si="473"/>
        <v>9.6846714589094685</v>
      </c>
      <c r="K4965" s="1">
        <f t="shared" si="474"/>
        <v>1.8723382272376539</v>
      </c>
      <c r="L4965" s="26"/>
      <c r="M4965" s="26"/>
      <c r="N4965" s="2">
        <v>1861110</v>
      </c>
      <c r="O4965" s="26"/>
      <c r="P4965" s="26"/>
      <c r="Q4965" s="26"/>
      <c r="R4965" s="26"/>
      <c r="S4965" s="26"/>
      <c r="T4965" s="26"/>
      <c r="U4965" s="26"/>
      <c r="V4965" s="26"/>
    </row>
    <row r="4966" spans="1:22" ht="14.5" x14ac:dyDescent="0.35">
      <c r="A4966" s="15">
        <v>41</v>
      </c>
      <c r="B4966" s="8">
        <v>270</v>
      </c>
      <c r="C4966" s="8">
        <v>1861111.1112000002</v>
      </c>
      <c r="D4966" s="8">
        <v>7166.6666669999995</v>
      </c>
      <c r="E4966" s="2">
        <v>2340</v>
      </c>
      <c r="F4966" s="2">
        <v>32916.33203125</v>
      </c>
      <c r="G4966" s="2">
        <v>440.674072265625</v>
      </c>
      <c r="H4966" s="1">
        <v>35033.187836075223</v>
      </c>
      <c r="I4966" s="1">
        <v>443.40402476096727</v>
      </c>
      <c r="J4966" s="1">
        <f t="shared" si="473"/>
        <v>6.4310197224147867</v>
      </c>
      <c r="K4966" s="1">
        <f t="shared" si="474"/>
        <v>0.61949469395983481</v>
      </c>
      <c r="L4966" s="26"/>
      <c r="M4966" s="26"/>
      <c r="N4966" s="2">
        <v>1861110</v>
      </c>
      <c r="O4966" s="26"/>
      <c r="P4966" s="26"/>
      <c r="Q4966" s="26"/>
      <c r="R4966" s="26"/>
      <c r="S4966" s="26"/>
      <c r="T4966" s="26"/>
      <c r="U4966" s="26"/>
      <c r="V4966" s="26"/>
    </row>
    <row r="4967" spans="1:22" ht="14.5" x14ac:dyDescent="0.35">
      <c r="A4967" s="15">
        <v>41</v>
      </c>
      <c r="B4967" s="8">
        <v>270</v>
      </c>
      <c r="C4967" s="8">
        <v>1861111.1112000002</v>
      </c>
      <c r="D4967" s="8">
        <v>7166.6666669999995</v>
      </c>
      <c r="E4967" s="2">
        <v>2370</v>
      </c>
      <c r="F4967" s="2">
        <v>35752.03515625</v>
      </c>
      <c r="G4967" s="2">
        <v>435.89163208007801</v>
      </c>
      <c r="H4967" s="1">
        <v>37597.826955846758</v>
      </c>
      <c r="I4967" s="1">
        <v>438.00272036079372</v>
      </c>
      <c r="J4967" s="1">
        <f t="shared" si="473"/>
        <v>5.1627600821322357</v>
      </c>
      <c r="K4967" s="1">
        <f t="shared" si="474"/>
        <v>0.48431493640783529</v>
      </c>
      <c r="L4967" s="26"/>
      <c r="M4967" s="26"/>
      <c r="N4967" s="2">
        <v>1861110</v>
      </c>
      <c r="O4967" s="26"/>
      <c r="P4967" s="26"/>
      <c r="Q4967" s="26"/>
      <c r="R4967" s="26"/>
      <c r="S4967" s="26"/>
      <c r="T4967" s="26"/>
      <c r="U4967" s="26"/>
      <c r="V4967" s="26"/>
    </row>
    <row r="4968" spans="1:22" ht="14.5" x14ac:dyDescent="0.35">
      <c r="A4968" s="15">
        <v>41</v>
      </c>
      <c r="B4968" s="8">
        <v>270</v>
      </c>
      <c r="C4968" s="8">
        <v>1861111.1112000002</v>
      </c>
      <c r="D4968" s="8">
        <v>7166.6666669999995</v>
      </c>
      <c r="E4968" s="2">
        <v>2400</v>
      </c>
      <c r="F4968" s="2">
        <v>38216.46484375</v>
      </c>
      <c r="G4968" s="2">
        <v>441.42868041992199</v>
      </c>
      <c r="H4968" s="1">
        <v>39887.5774792835</v>
      </c>
      <c r="I4968" s="1">
        <v>433.72100548735119</v>
      </c>
      <c r="J4968" s="1">
        <f t="shared" si="473"/>
        <v>4.3727556757694117</v>
      </c>
      <c r="K4968" s="1">
        <f t="shared" si="474"/>
        <v>-1.7460747963269276</v>
      </c>
      <c r="L4968" s="26"/>
      <c r="M4968" s="26"/>
      <c r="N4968" s="2">
        <v>1861110</v>
      </c>
      <c r="O4968" s="26"/>
      <c r="P4968" s="26"/>
      <c r="Q4968" s="26"/>
      <c r="R4968" s="26"/>
      <c r="S4968" s="26"/>
      <c r="T4968" s="26"/>
      <c r="U4968" s="26"/>
      <c r="V4968" s="26"/>
    </row>
    <row r="4969" spans="1:22" ht="14.5" x14ac:dyDescent="0.35">
      <c r="A4969" s="15">
        <v>41</v>
      </c>
      <c r="B4969" s="8">
        <v>270</v>
      </c>
      <c r="C4969" s="8">
        <v>1861111.1112000002</v>
      </c>
      <c r="D4969" s="8">
        <v>7166.6666669999995</v>
      </c>
      <c r="E4969" s="2">
        <v>2430</v>
      </c>
      <c r="F4969" s="2">
        <v>40725.62109375</v>
      </c>
      <c r="G4969" s="2">
        <v>432.67031860351602</v>
      </c>
      <c r="H4969" s="1">
        <v>41954.873408144951</v>
      </c>
      <c r="I4969" s="1">
        <v>429.59131185273242</v>
      </c>
      <c r="J4969" s="1">
        <f t="shared" si="473"/>
        <v>3.0183758562336562</v>
      </c>
      <c r="K4969" s="1">
        <f t="shared" si="474"/>
        <v>-0.71162883571985902</v>
      </c>
      <c r="L4969" s="26"/>
      <c r="M4969" s="26"/>
      <c r="N4969" s="2">
        <v>1861110</v>
      </c>
      <c r="O4969" s="26"/>
      <c r="P4969" s="26"/>
      <c r="Q4969" s="26"/>
      <c r="R4969" s="26"/>
      <c r="S4969" s="26"/>
      <c r="T4969" s="26"/>
      <c r="U4969" s="26"/>
      <c r="V4969" s="26"/>
    </row>
    <row r="4970" spans="1:22" ht="14.5" x14ac:dyDescent="0.35">
      <c r="A4970" s="15">
        <v>41</v>
      </c>
      <c r="B4970" s="8">
        <v>270</v>
      </c>
      <c r="C4970" s="8">
        <v>1861111.1112000002</v>
      </c>
      <c r="D4970" s="8">
        <v>7166.6666669999995</v>
      </c>
      <c r="E4970" s="2">
        <v>2460</v>
      </c>
      <c r="F4970" s="2">
        <v>41977.78125</v>
      </c>
      <c r="G4970" s="2">
        <v>422.51834106445301</v>
      </c>
      <c r="H4970" s="1">
        <v>44424.878809726739</v>
      </c>
      <c r="I4970" s="1">
        <v>415.08410240537512</v>
      </c>
      <c r="J4970" s="1">
        <f t="shared" si="473"/>
        <v>5.8295066743832225</v>
      </c>
      <c r="K4970" s="1">
        <f t="shared" si="474"/>
        <v>-1.759506732973714</v>
      </c>
      <c r="L4970" s="26"/>
      <c r="M4970" s="26"/>
      <c r="N4970" s="2">
        <v>0</v>
      </c>
      <c r="O4970" s="26"/>
      <c r="P4970" s="26"/>
      <c r="Q4970" s="26"/>
      <c r="R4970" s="26"/>
      <c r="S4970" s="26"/>
      <c r="T4970" s="26"/>
      <c r="U4970" s="26"/>
      <c r="V4970" s="26"/>
    </row>
    <row r="4971" spans="1:22" ht="14.5" x14ac:dyDescent="0.35">
      <c r="A4971" s="15">
        <v>41</v>
      </c>
      <c r="B4971" s="8">
        <v>270</v>
      </c>
      <c r="C4971" s="8">
        <v>1861111.1112000002</v>
      </c>
      <c r="D4971" s="8">
        <v>7166.6666669999995</v>
      </c>
      <c r="E4971" s="2">
        <v>2490</v>
      </c>
      <c r="F4971" s="2">
        <v>44518.02734375</v>
      </c>
      <c r="G4971" s="2">
        <v>406.661865234375</v>
      </c>
      <c r="H4971" s="1">
        <v>46352.689896230499</v>
      </c>
      <c r="I4971" s="1">
        <v>399.72744990883001</v>
      </c>
      <c r="J4971" s="1">
        <f t="shared" si="473"/>
        <v>4.1211676750948207</v>
      </c>
      <c r="K4971" s="1">
        <f t="shared" si="474"/>
        <v>-1.7052042294520084</v>
      </c>
      <c r="L4971" s="26"/>
      <c r="M4971" s="26"/>
      <c r="N4971" s="2">
        <v>6.8385171115257997E-14</v>
      </c>
      <c r="O4971" s="26"/>
      <c r="P4971" s="26"/>
      <c r="Q4971" s="26"/>
      <c r="R4971" s="26"/>
      <c r="S4971" s="26"/>
      <c r="T4971" s="26"/>
      <c r="U4971" s="26"/>
      <c r="V4971" s="26"/>
    </row>
    <row r="4972" spans="1:22" ht="14.5" x14ac:dyDescent="0.35">
      <c r="A4972" s="15">
        <v>41</v>
      </c>
      <c r="B4972" s="8">
        <v>270</v>
      </c>
      <c r="C4972" s="8">
        <v>1861111.1112000002</v>
      </c>
      <c r="D4972" s="8">
        <v>7166.6666669999995</v>
      </c>
      <c r="E4972" s="2">
        <v>2520</v>
      </c>
      <c r="F4972" s="2">
        <v>45447.62890625</v>
      </c>
      <c r="G4972" s="2">
        <v>398.468505859375</v>
      </c>
      <c r="H4972" s="1">
        <v>46556.699753784589</v>
      </c>
      <c r="I4972" s="1">
        <v>383.90904566839907</v>
      </c>
      <c r="J4972" s="1">
        <f t="shared" si="473"/>
        <v>2.4403271946758673</v>
      </c>
      <c r="K4972" s="1">
        <f t="shared" si="474"/>
        <v>-3.6538546903664599</v>
      </c>
      <c r="L4972" s="26"/>
      <c r="M4972" s="26"/>
      <c r="N4972" s="2">
        <v>0</v>
      </c>
      <c r="O4972" s="26"/>
      <c r="P4972" s="26"/>
      <c r="Q4972" s="26"/>
      <c r="R4972" s="26"/>
      <c r="S4972" s="26"/>
      <c r="T4972" s="26"/>
      <c r="U4972" s="26"/>
      <c r="V4972" s="26"/>
    </row>
    <row r="4973" spans="1:22" ht="14.5" x14ac:dyDescent="0.35">
      <c r="A4973" s="15">
        <v>41</v>
      </c>
      <c r="B4973" s="8">
        <v>270</v>
      </c>
      <c r="C4973" s="8">
        <v>1861111.1112000002</v>
      </c>
      <c r="D4973" s="8">
        <v>7166.6666669999995</v>
      </c>
      <c r="E4973" s="2">
        <v>2550</v>
      </c>
      <c r="F4973" s="2">
        <v>44923.9609375</v>
      </c>
      <c r="G4973" s="2">
        <v>381.729736328125</v>
      </c>
      <c r="H4973" s="1">
        <v>45428.737428398628</v>
      </c>
      <c r="I4973" s="1">
        <v>369.18717703134052</v>
      </c>
      <c r="J4973" s="1">
        <f t="shared" si="473"/>
        <v>1.1236241871033887</v>
      </c>
      <c r="K4973" s="1">
        <f t="shared" si="474"/>
        <v>-3.2857171195076131</v>
      </c>
      <c r="L4973" s="26"/>
      <c r="M4973" s="26"/>
      <c r="N4973" s="2">
        <v>0</v>
      </c>
      <c r="O4973" s="26"/>
      <c r="P4973" s="26"/>
      <c r="Q4973" s="26"/>
      <c r="R4973" s="26"/>
      <c r="S4973" s="26"/>
      <c r="T4973" s="26"/>
      <c r="U4973" s="26"/>
      <c r="V4973" s="26"/>
    </row>
    <row r="4974" spans="1:22" ht="14.5" x14ac:dyDescent="0.35">
      <c r="A4974" s="15">
        <v>41</v>
      </c>
      <c r="B4974" s="8">
        <v>270</v>
      </c>
      <c r="C4974" s="8">
        <v>1861111.1112000002</v>
      </c>
      <c r="D4974" s="8">
        <v>7166.6666669999995</v>
      </c>
      <c r="E4974" s="2">
        <v>2580</v>
      </c>
      <c r="F4974" s="2">
        <v>43664.33984375</v>
      </c>
      <c r="G4974" s="2">
        <v>359.861572265625</v>
      </c>
      <c r="H4974" s="1">
        <v>43283.874826112777</v>
      </c>
      <c r="I4974" s="1">
        <v>356.59504515699649</v>
      </c>
      <c r="J4974" s="1">
        <f t="shared" si="473"/>
        <v>-0.87134036378127488</v>
      </c>
      <c r="K4974" s="1">
        <f t="shared" si="474"/>
        <v>-0.90771767823472504</v>
      </c>
      <c r="L4974" s="26"/>
      <c r="M4974" s="26"/>
      <c r="N4974" s="2">
        <v>0</v>
      </c>
      <c r="O4974" s="26"/>
      <c r="P4974" s="26"/>
      <c r="Q4974" s="26"/>
      <c r="R4974" s="26"/>
      <c r="S4974" s="26"/>
      <c r="T4974" s="26"/>
      <c r="U4974" s="26"/>
      <c r="V4974" s="26"/>
    </row>
    <row r="4975" spans="1:22" ht="14.5" x14ac:dyDescent="0.35">
      <c r="A4975" s="15">
        <v>41</v>
      </c>
      <c r="B4975" s="8">
        <v>270</v>
      </c>
      <c r="C4975" s="8">
        <v>1861111.1112000002</v>
      </c>
      <c r="D4975" s="8">
        <v>7166.6666669999995</v>
      </c>
      <c r="E4975" s="2">
        <v>2610</v>
      </c>
      <c r="F4975" s="2">
        <v>40408.3359375</v>
      </c>
      <c r="G4975" s="2">
        <v>330.19686889648398</v>
      </c>
      <c r="H4975" s="1">
        <v>39745.511784856208</v>
      </c>
      <c r="I4975" s="1">
        <v>345.36427879916812</v>
      </c>
      <c r="J4975" s="1">
        <f t="shared" si="473"/>
        <v>-1.6403153885598987</v>
      </c>
      <c r="K4975" s="1">
        <f t="shared" si="474"/>
        <v>4.5934444967251009</v>
      </c>
      <c r="L4975" s="26"/>
      <c r="M4975" s="26"/>
      <c r="N4975" s="2">
        <v>0</v>
      </c>
      <c r="O4975" s="26"/>
      <c r="P4975" s="26"/>
      <c r="Q4975" s="26"/>
      <c r="R4975" s="26"/>
      <c r="S4975" s="26"/>
      <c r="T4975" s="26"/>
      <c r="U4975" s="26"/>
      <c r="V4975" s="26"/>
    </row>
    <row r="4976" spans="1:22" ht="14.5" x14ac:dyDescent="0.35">
      <c r="A4976" s="15">
        <v>41</v>
      </c>
      <c r="B4976" s="8">
        <v>270</v>
      </c>
      <c r="C4976" s="8">
        <v>1861111.1112000002</v>
      </c>
      <c r="D4976" s="8">
        <v>7166.6666669999995</v>
      </c>
      <c r="E4976" s="2">
        <v>2640</v>
      </c>
      <c r="F4976" s="2">
        <v>36298.6171875</v>
      </c>
      <c r="G4976" s="2">
        <v>315.62307739257801</v>
      </c>
      <c r="H4976" s="1">
        <v>35646.1717669848</v>
      </c>
      <c r="I4976" s="1">
        <v>335.00387350155091</v>
      </c>
      <c r="J4976" s="1">
        <f t="shared" si="473"/>
        <v>-1.7974387760971773</v>
      </c>
      <c r="K4976" s="1">
        <f t="shared" si="474"/>
        <v>6.1404876566952353</v>
      </c>
      <c r="L4976" s="26"/>
      <c r="M4976" s="26"/>
      <c r="N4976" s="2">
        <v>3.6823175124335198E-14</v>
      </c>
      <c r="O4976" s="26"/>
      <c r="P4976" s="26"/>
      <c r="Q4976" s="26"/>
      <c r="R4976" s="26"/>
      <c r="S4976" s="26"/>
      <c r="T4976" s="26"/>
      <c r="U4976" s="26"/>
      <c r="V4976" s="26"/>
    </row>
    <row r="4977" spans="1:22" ht="14.5" x14ac:dyDescent="0.35">
      <c r="A4977" s="15">
        <v>41</v>
      </c>
      <c r="B4977" s="8">
        <v>270</v>
      </c>
      <c r="C4977" s="8">
        <v>1861111.1112000002</v>
      </c>
      <c r="D4977" s="8">
        <v>7166.6666669999995</v>
      </c>
      <c r="E4977" s="2">
        <v>2670</v>
      </c>
      <c r="F4977" s="2">
        <v>32606.3203125</v>
      </c>
      <c r="G4977" s="2">
        <v>313.73422241210898</v>
      </c>
      <c r="H4977" s="1">
        <v>31806.643713214231</v>
      </c>
      <c r="I4977" s="1">
        <v>325.19982693441182</v>
      </c>
      <c r="J4977" s="1">
        <f t="shared" si="473"/>
        <v>-2.4525202219129403</v>
      </c>
      <c r="K4977" s="1">
        <f t="shared" si="474"/>
        <v>3.6545597206931637</v>
      </c>
      <c r="L4977" s="26"/>
      <c r="M4977" s="26"/>
      <c r="N4977" s="2">
        <v>0</v>
      </c>
      <c r="O4977" s="26"/>
      <c r="P4977" s="26"/>
      <c r="Q4977" s="26"/>
      <c r="R4977" s="26"/>
      <c r="S4977" s="26"/>
      <c r="T4977" s="26"/>
      <c r="U4977" s="26"/>
      <c r="V4977" s="26"/>
    </row>
    <row r="4978" spans="1:22" ht="14.5" x14ac:dyDescent="0.35">
      <c r="A4978" s="15">
        <v>41</v>
      </c>
      <c r="B4978" s="8">
        <v>270</v>
      </c>
      <c r="C4978" s="8">
        <v>1861111.1112000002</v>
      </c>
      <c r="D4978" s="8">
        <v>7166.6666669999995</v>
      </c>
      <c r="E4978" s="2">
        <v>2700</v>
      </c>
      <c r="F4978" s="2">
        <v>29078.2734375</v>
      </c>
      <c r="G4978" s="2">
        <v>314.39981079101602</v>
      </c>
      <c r="H4978" s="1">
        <v>28949.18928722871</v>
      </c>
      <c r="I4978" s="1">
        <v>315.75150263685998</v>
      </c>
      <c r="J4978" s="1">
        <f t="shared" si="473"/>
        <v>-0.44391958328867043</v>
      </c>
      <c r="K4978" s="1">
        <f t="shared" si="474"/>
        <v>0.42992769061888497</v>
      </c>
      <c r="L4978" s="26"/>
      <c r="M4978" s="26"/>
      <c r="N4978" s="2">
        <v>0</v>
      </c>
      <c r="O4978" s="26"/>
      <c r="P4978" s="26"/>
      <c r="Q4978" s="26"/>
      <c r="R4978" s="26"/>
      <c r="S4978" s="26"/>
      <c r="T4978" s="26"/>
      <c r="U4978" s="26"/>
      <c r="V4978" s="26"/>
    </row>
    <row r="4979" spans="1:22" ht="14.5" x14ac:dyDescent="0.35">
      <c r="A4979" s="15">
        <v>41</v>
      </c>
      <c r="B4979" s="8">
        <v>270</v>
      </c>
      <c r="C4979" s="8">
        <v>1861111.1112000002</v>
      </c>
      <c r="D4979" s="8">
        <v>7166.6666669999995</v>
      </c>
      <c r="E4979" s="2">
        <v>2730</v>
      </c>
      <c r="F4979" s="2">
        <v>26545.490234375</v>
      </c>
      <c r="G4979" s="2">
        <v>305.07186889648398</v>
      </c>
      <c r="H4979" s="1">
        <v>27588.740465301929</v>
      </c>
      <c r="I4979" s="1">
        <v>310.88484959723479</v>
      </c>
      <c r="J4979" s="1">
        <f t="shared" si="473"/>
        <v>3.9300469560587574</v>
      </c>
      <c r="K4979" s="1">
        <f t="shared" si="474"/>
        <v>1.9054463204941572</v>
      </c>
      <c r="L4979" s="26"/>
      <c r="M4979" s="26"/>
      <c r="N4979" s="2">
        <v>1861110</v>
      </c>
      <c r="O4979" s="26"/>
      <c r="P4979" s="26"/>
      <c r="Q4979" s="26"/>
      <c r="R4979" s="26"/>
      <c r="S4979" s="26"/>
      <c r="T4979" s="26"/>
      <c r="U4979" s="26"/>
      <c r="V4979" s="26"/>
    </row>
    <row r="4980" spans="1:22" ht="14.5" x14ac:dyDescent="0.35">
      <c r="A4980" s="15">
        <v>41</v>
      </c>
      <c r="B4980" s="8">
        <v>270</v>
      </c>
      <c r="C4980" s="8">
        <v>1861111.1112000002</v>
      </c>
      <c r="D4980" s="8">
        <v>7166.6666669999995</v>
      </c>
      <c r="E4980" s="2">
        <v>2760</v>
      </c>
      <c r="F4980" s="2">
        <v>25408.771484375</v>
      </c>
      <c r="G4980" s="2">
        <v>302.78768920898398</v>
      </c>
      <c r="H4980" s="1">
        <v>27401.598982605668</v>
      </c>
      <c r="I4980" s="1">
        <v>310.23506791852412</v>
      </c>
      <c r="J4980" s="1">
        <f t="shared" si="473"/>
        <v>7.8430690734345347</v>
      </c>
      <c r="K4980" s="1">
        <f t="shared" si="474"/>
        <v>2.4596041962591046</v>
      </c>
      <c r="L4980" s="26"/>
      <c r="M4980" s="26"/>
      <c r="N4980" s="2">
        <v>1861110</v>
      </c>
      <c r="O4980" s="26"/>
      <c r="P4980" s="26"/>
      <c r="Q4980" s="26"/>
      <c r="R4980" s="26"/>
      <c r="S4980" s="26"/>
      <c r="T4980" s="26"/>
      <c r="U4980" s="26"/>
      <c r="V4980" s="26"/>
    </row>
    <row r="4981" spans="1:22" ht="14.5" x14ac:dyDescent="0.35">
      <c r="A4981" s="15">
        <v>41</v>
      </c>
      <c r="B4981" s="8">
        <v>270</v>
      </c>
      <c r="C4981" s="8">
        <v>1861111.1112000002</v>
      </c>
      <c r="D4981" s="8">
        <v>7166.6666669999995</v>
      </c>
      <c r="E4981" s="2">
        <v>2790</v>
      </c>
      <c r="F4981" s="2">
        <v>26454.583984375</v>
      </c>
      <c r="G4981" s="2">
        <v>306.93438720703102</v>
      </c>
      <c r="H4981" s="1">
        <v>27751.167040157499</v>
      </c>
      <c r="I4981" s="1">
        <v>311.21835373524692</v>
      </c>
      <c r="J4981" s="1">
        <f t="shared" si="473"/>
        <v>4.9011659247724566</v>
      </c>
      <c r="K4981" s="1">
        <f t="shared" si="474"/>
        <v>1.3957271347789098</v>
      </c>
      <c r="L4981" s="26"/>
      <c r="M4981" s="26"/>
      <c r="N4981" s="2">
        <v>1861110</v>
      </c>
      <c r="O4981" s="26"/>
      <c r="P4981" s="26"/>
      <c r="Q4981" s="26"/>
      <c r="R4981" s="26"/>
      <c r="S4981" s="26"/>
      <c r="T4981" s="26"/>
      <c r="U4981" s="26"/>
      <c r="V4981" s="26"/>
    </row>
    <row r="4982" spans="1:22" ht="14.5" x14ac:dyDescent="0.35">
      <c r="A4982" s="15">
        <v>41</v>
      </c>
      <c r="B4982" s="8">
        <v>270</v>
      </c>
      <c r="C4982" s="8">
        <v>1861111.1112000002</v>
      </c>
      <c r="D4982" s="8">
        <v>7166.6666669999995</v>
      </c>
      <c r="E4982" s="2">
        <v>2820</v>
      </c>
      <c r="F4982" s="2">
        <v>28723.8984375</v>
      </c>
      <c r="G4982" s="2">
        <v>309.90780639648398</v>
      </c>
      <c r="H4982" s="1">
        <v>28794.540546415999</v>
      </c>
      <c r="I4982" s="1">
        <v>312.61196688473842</v>
      </c>
      <c r="J4982" s="1">
        <f t="shared" si="473"/>
        <v>0.24593496272697374</v>
      </c>
      <c r="K4982" s="1">
        <f t="shared" si="474"/>
        <v>0.87256933592529362</v>
      </c>
      <c r="L4982" s="26"/>
      <c r="M4982" s="26"/>
      <c r="N4982" s="2">
        <v>1861110</v>
      </c>
      <c r="O4982" s="26"/>
      <c r="P4982" s="26"/>
      <c r="Q4982" s="26"/>
      <c r="R4982" s="26"/>
      <c r="S4982" s="26"/>
      <c r="T4982" s="26"/>
      <c r="U4982" s="26"/>
      <c r="V4982" s="26"/>
    </row>
    <row r="4983" spans="1:22" ht="14.5" x14ac:dyDescent="0.35">
      <c r="A4983" s="15">
        <v>41</v>
      </c>
      <c r="B4983" s="8">
        <v>270</v>
      </c>
      <c r="C4983" s="8">
        <v>1861111.1112000002</v>
      </c>
      <c r="D4983" s="8">
        <v>7166.6666669999995</v>
      </c>
      <c r="E4983" s="2">
        <v>2850</v>
      </c>
      <c r="F4983" s="2">
        <v>31980.27734375</v>
      </c>
      <c r="G4983" s="2">
        <v>313.69839477539102</v>
      </c>
      <c r="H4983" s="1">
        <v>30608.29096853987</v>
      </c>
      <c r="I4983" s="1">
        <v>313.09756191088951</v>
      </c>
      <c r="J4983" s="1">
        <f t="shared" si="473"/>
        <v>-4.2901015537260854</v>
      </c>
      <c r="K4983" s="1">
        <f t="shared" si="474"/>
        <v>-0.19153201753923885</v>
      </c>
      <c r="L4983" s="26"/>
      <c r="M4983" s="26"/>
      <c r="N4983" s="2">
        <v>1861110</v>
      </c>
      <c r="O4983" s="26"/>
      <c r="P4983" s="26"/>
      <c r="Q4983" s="26"/>
      <c r="R4983" s="26"/>
      <c r="S4983" s="26"/>
      <c r="T4983" s="26"/>
      <c r="U4983" s="26"/>
      <c r="V4983" s="26"/>
    </row>
    <row r="4984" spans="1:22" ht="14.5" x14ac:dyDescent="0.35">
      <c r="A4984" s="15">
        <v>41</v>
      </c>
      <c r="B4984" s="8">
        <v>270</v>
      </c>
      <c r="C4984" s="8">
        <v>1861111.1112000002</v>
      </c>
      <c r="D4984" s="8">
        <v>7166.6666669999995</v>
      </c>
      <c r="E4984" s="2">
        <v>2880</v>
      </c>
      <c r="F4984" s="2">
        <v>35767.38671875</v>
      </c>
      <c r="G4984" s="2">
        <v>315.34103393554699</v>
      </c>
      <c r="H4984" s="1">
        <v>33899.592197610713</v>
      </c>
      <c r="I4984" s="1">
        <v>312.82233103333061</v>
      </c>
      <c r="J4984" s="1">
        <f t="shared" si="473"/>
        <v>-5.2220603529867358</v>
      </c>
      <c r="K4984" s="1">
        <f t="shared" si="474"/>
        <v>-0.79872348700777607</v>
      </c>
      <c r="L4984" s="26"/>
      <c r="M4984" s="26"/>
      <c r="N4984" s="2">
        <v>1861110</v>
      </c>
      <c r="O4984" s="26"/>
      <c r="P4984" s="26"/>
      <c r="Q4984" s="26"/>
      <c r="R4984" s="26"/>
      <c r="S4984" s="26"/>
      <c r="T4984" s="26"/>
      <c r="U4984" s="26"/>
      <c r="V4984" s="26"/>
    </row>
    <row r="4985" spans="1:22" ht="14.5" x14ac:dyDescent="0.35">
      <c r="A4985" s="15">
        <v>41</v>
      </c>
      <c r="B4985" s="8">
        <v>270</v>
      </c>
      <c r="C4985" s="8">
        <v>1861111.1112000002</v>
      </c>
      <c r="D4985" s="8">
        <v>7166.6666669999995</v>
      </c>
      <c r="E4985" s="2">
        <v>2910</v>
      </c>
      <c r="F4985" s="2">
        <v>39220.31640625</v>
      </c>
      <c r="G4985" s="2">
        <v>320.52587890625</v>
      </c>
      <c r="H4985" s="1">
        <v>37330.744044476443</v>
      </c>
      <c r="I4985" s="1">
        <v>312.2646257494236</v>
      </c>
      <c r="J4985" s="1">
        <f t="shared" si="473"/>
        <v>-4.8178406879768101</v>
      </c>
      <c r="K4985" s="1">
        <f t="shared" si="474"/>
        <v>-2.577405975772308</v>
      </c>
      <c r="L4985" s="26"/>
      <c r="M4985" s="26"/>
      <c r="N4985" s="2">
        <v>1861110</v>
      </c>
      <c r="O4985" s="26"/>
      <c r="P4985" s="26"/>
      <c r="Q4985" s="26"/>
      <c r="R4985" s="26"/>
      <c r="S4985" s="26"/>
      <c r="T4985" s="26"/>
      <c r="U4985" s="26"/>
      <c r="V4985" s="26"/>
    </row>
    <row r="4986" spans="1:22" ht="14.5" x14ac:dyDescent="0.35">
      <c r="A4986" s="15">
        <v>41</v>
      </c>
      <c r="B4986" s="8">
        <v>270</v>
      </c>
      <c r="C4986" s="8">
        <v>1861111.1112000002</v>
      </c>
      <c r="D4986" s="8">
        <v>7166.6666669999995</v>
      </c>
      <c r="E4986" s="2">
        <v>2940</v>
      </c>
      <c r="F4986" s="2">
        <v>41476.75390625</v>
      </c>
      <c r="G4986" s="2">
        <v>309.75595092773398</v>
      </c>
      <c r="H4986" s="1">
        <v>40203.102426981917</v>
      </c>
      <c r="I4986" s="1">
        <v>311.60207502957769</v>
      </c>
      <c r="J4986" s="1">
        <f t="shared" si="473"/>
        <v>-3.0707597854618034</v>
      </c>
      <c r="K4986" s="1">
        <f t="shared" si="474"/>
        <v>0.5959931024132008</v>
      </c>
      <c r="L4986" s="26"/>
      <c r="M4986" s="26"/>
      <c r="N4986" s="2">
        <v>1861110</v>
      </c>
      <c r="O4986" s="26"/>
      <c r="P4986" s="26"/>
      <c r="Q4986" s="26"/>
      <c r="R4986" s="26"/>
      <c r="S4986" s="26"/>
      <c r="T4986" s="26"/>
      <c r="U4986" s="26"/>
      <c r="V4986" s="26"/>
    </row>
    <row r="4987" spans="1:22" ht="14.5" x14ac:dyDescent="0.35">
      <c r="A4987" s="15">
        <v>41</v>
      </c>
      <c r="B4987" s="8">
        <v>270</v>
      </c>
      <c r="C4987" s="8">
        <v>1861111.1112000002</v>
      </c>
      <c r="D4987" s="8">
        <v>7166.6666669999995</v>
      </c>
      <c r="E4987" s="2">
        <v>2970</v>
      </c>
      <c r="F4987" s="2">
        <v>43319.0859375</v>
      </c>
      <c r="G4987" s="2">
        <v>308.96002197265602</v>
      </c>
      <c r="H4987" s="1">
        <v>42738.427523390179</v>
      </c>
      <c r="I4987" s="1">
        <v>310.90061355892709</v>
      </c>
      <c r="J4987" s="1">
        <f t="shared" si="473"/>
        <v>-1.3404216675937819</v>
      </c>
      <c r="K4987" s="1">
        <f t="shared" si="474"/>
        <v>0.62810443043107278</v>
      </c>
      <c r="L4987" s="26"/>
      <c r="M4987" s="26"/>
      <c r="N4987" s="2">
        <v>1861110</v>
      </c>
      <c r="O4987" s="26"/>
      <c r="P4987" s="26"/>
      <c r="Q4987" s="26"/>
      <c r="R4987" s="26"/>
      <c r="S4987" s="26"/>
      <c r="T4987" s="26"/>
      <c r="U4987" s="26"/>
      <c r="V4987" s="26"/>
    </row>
    <row r="4988" spans="1:22" ht="14.5" x14ac:dyDescent="0.35">
      <c r="A4988" s="15">
        <v>41</v>
      </c>
      <c r="B4988" s="8">
        <v>270</v>
      </c>
      <c r="C4988" s="8">
        <v>1861111.1112000002</v>
      </c>
      <c r="D4988" s="8">
        <v>7166.6666669999995</v>
      </c>
      <c r="E4988" s="2">
        <v>3000</v>
      </c>
      <c r="F4988" s="2">
        <v>44012.94921875</v>
      </c>
      <c r="G4988" s="2">
        <v>310.71441650390602</v>
      </c>
      <c r="H4988" s="1">
        <v>43930.172172729493</v>
      </c>
      <c r="I4988" s="1">
        <v>310.14487205523301</v>
      </c>
      <c r="J4988" s="1">
        <f t="shared" si="473"/>
        <v>-0.18807429970005873</v>
      </c>
      <c r="K4988" s="1">
        <f t="shared" si="474"/>
        <v>-0.18330158448436656</v>
      </c>
      <c r="L4988" s="26"/>
      <c r="M4988" s="26"/>
      <c r="N4988" s="2">
        <v>0</v>
      </c>
      <c r="O4988" s="26"/>
      <c r="P4988" s="26"/>
      <c r="Q4988" s="26"/>
      <c r="R4988" s="26"/>
      <c r="S4988" s="26"/>
      <c r="T4988" s="26"/>
      <c r="U4988" s="26"/>
      <c r="V4988" s="26"/>
    </row>
    <row r="4989" spans="1:22" ht="14.5" x14ac:dyDescent="0.35">
      <c r="A4989" s="15">
        <v>41</v>
      </c>
      <c r="B4989" s="8">
        <v>270</v>
      </c>
      <c r="C4989" s="8">
        <v>1861111.1112000002</v>
      </c>
      <c r="D4989" s="8">
        <v>7166.6666669999995</v>
      </c>
      <c r="E4989" s="2">
        <v>3030</v>
      </c>
      <c r="F4989" s="2">
        <v>44837.42578125</v>
      </c>
      <c r="G4989" s="2">
        <v>301.03683471679699</v>
      </c>
      <c r="H4989" s="1">
        <v>45011.768283811667</v>
      </c>
      <c r="I4989" s="1">
        <v>307.19255366259142</v>
      </c>
      <c r="J4989" s="1">
        <f t="shared" si="473"/>
        <v>0.38883254228786068</v>
      </c>
      <c r="K4989" s="1">
        <f t="shared" si="474"/>
        <v>2.0448391146503644</v>
      </c>
      <c r="L4989" s="26"/>
      <c r="M4989" s="26"/>
      <c r="N4989" s="2">
        <v>0</v>
      </c>
      <c r="O4989" s="26"/>
      <c r="P4989" s="26"/>
      <c r="Q4989" s="26"/>
      <c r="R4989" s="26"/>
      <c r="S4989" s="26"/>
      <c r="T4989" s="26"/>
      <c r="U4989" s="26"/>
      <c r="V4989" s="26"/>
    </row>
    <row r="4990" spans="1:22" ht="14.5" x14ac:dyDescent="0.35">
      <c r="A4990" s="15">
        <v>41</v>
      </c>
      <c r="B4990" s="8">
        <v>270</v>
      </c>
      <c r="C4990" s="8">
        <v>1861111.1112000002</v>
      </c>
      <c r="D4990" s="8">
        <v>7166.6666669999995</v>
      </c>
      <c r="E4990" s="2">
        <v>3060</v>
      </c>
      <c r="F4990" s="2">
        <v>44429.1875</v>
      </c>
      <c r="G4990" s="2">
        <v>296.48709106445301</v>
      </c>
      <c r="H4990" s="1">
        <v>44544.704614880829</v>
      </c>
      <c r="I4990" s="1">
        <v>303.60839989814349</v>
      </c>
      <c r="J4990" s="1">
        <f t="shared" si="473"/>
        <v>0.26000276255519972</v>
      </c>
      <c r="K4990" s="1">
        <f t="shared" si="474"/>
        <v>2.4018950734493814</v>
      </c>
      <c r="L4990" s="26"/>
      <c r="M4990" s="26"/>
      <c r="N4990" s="2">
        <v>0</v>
      </c>
      <c r="O4990" s="26"/>
      <c r="P4990" s="26"/>
      <c r="Q4990" s="26"/>
      <c r="R4990" s="26"/>
      <c r="S4990" s="26"/>
      <c r="T4990" s="26"/>
      <c r="U4990" s="26"/>
      <c r="V4990" s="26"/>
    </row>
    <row r="4991" spans="1:22" ht="14.5" x14ac:dyDescent="0.35">
      <c r="A4991" s="15">
        <v>41</v>
      </c>
      <c r="B4991" s="8">
        <v>270</v>
      </c>
      <c r="C4991" s="8">
        <v>1861111.1112000002</v>
      </c>
      <c r="D4991" s="8">
        <v>7166.6666669999995</v>
      </c>
      <c r="E4991" s="2">
        <v>3090</v>
      </c>
      <c r="F4991" s="2">
        <v>43366.8828125</v>
      </c>
      <c r="G4991" s="2">
        <v>292.10437011718801</v>
      </c>
      <c r="H4991" s="1">
        <v>43576.732837073243</v>
      </c>
      <c r="I4991" s="1">
        <v>296.25273571113729</v>
      </c>
      <c r="J4991" s="1">
        <f t="shared" si="473"/>
        <v>0.48389464716785263</v>
      </c>
      <c r="K4991" s="1">
        <f t="shared" si="474"/>
        <v>1.4201655361352572</v>
      </c>
      <c r="L4991" s="26"/>
      <c r="M4991" s="26"/>
      <c r="N4991" s="2">
        <v>4.7343866430319902E-14</v>
      </c>
      <c r="O4991" s="26"/>
      <c r="P4991" s="26"/>
      <c r="Q4991" s="26"/>
      <c r="R4991" s="26"/>
      <c r="S4991" s="26"/>
      <c r="T4991" s="26"/>
      <c r="U4991" s="26"/>
      <c r="V4991" s="26"/>
    </row>
    <row r="4992" spans="1:22" ht="14.5" x14ac:dyDescent="0.35">
      <c r="A4992" s="15">
        <v>41</v>
      </c>
      <c r="B4992" s="8">
        <v>270</v>
      </c>
      <c r="C4992" s="8">
        <v>1861111.1112000002</v>
      </c>
      <c r="D4992" s="8">
        <v>7166.6666669999995</v>
      </c>
      <c r="E4992" s="2">
        <v>3120</v>
      </c>
      <c r="F4992" s="2">
        <v>42156.26953125</v>
      </c>
      <c r="G4992" s="2">
        <v>283.35461425781301</v>
      </c>
      <c r="H4992" s="1">
        <v>42142.410373928127</v>
      </c>
      <c r="I4992" s="1">
        <v>283.20776720526362</v>
      </c>
      <c r="J4992" s="1">
        <f t="shared" si="473"/>
        <v>-3.287567300422331E-2</v>
      </c>
      <c r="K4992" s="1">
        <f t="shared" si="474"/>
        <v>-5.1824478995701001E-2</v>
      </c>
      <c r="L4992" s="26"/>
      <c r="M4992" s="26"/>
      <c r="N4992" s="2">
        <v>0</v>
      </c>
      <c r="O4992" s="26"/>
      <c r="P4992" s="26"/>
      <c r="Q4992" s="26"/>
      <c r="R4992" s="26"/>
      <c r="S4992" s="26"/>
      <c r="T4992" s="26"/>
      <c r="U4992" s="26"/>
      <c r="V4992" s="26"/>
    </row>
    <row r="4993" spans="1:22" ht="14.5" x14ac:dyDescent="0.35">
      <c r="A4993" s="15">
        <v>41</v>
      </c>
      <c r="B4993" s="8">
        <v>270</v>
      </c>
      <c r="C4993" s="8">
        <v>1861111.1112000002</v>
      </c>
      <c r="D4993" s="8">
        <v>7166.6666669999995</v>
      </c>
      <c r="E4993" s="2">
        <v>3150</v>
      </c>
      <c r="F4993" s="2">
        <v>40776.21875</v>
      </c>
      <c r="G4993" s="2">
        <v>268.62738037109398</v>
      </c>
      <c r="H4993" s="1">
        <v>40141.585311319883</v>
      </c>
      <c r="I4993" s="1">
        <v>268.09070835329089</v>
      </c>
      <c r="J4993" s="1">
        <f t="shared" si="473"/>
        <v>-1.5563812882481096</v>
      </c>
      <c r="K4993" s="1">
        <f t="shared" si="474"/>
        <v>-0.19978306644010069</v>
      </c>
      <c r="L4993" s="26"/>
      <c r="M4993" s="26"/>
      <c r="N4993" s="2">
        <v>2.1042282160959299E-14</v>
      </c>
      <c r="O4993" s="26"/>
      <c r="P4993" s="26"/>
      <c r="Q4993" s="26"/>
      <c r="R4993" s="26"/>
      <c r="S4993" s="26"/>
      <c r="T4993" s="26"/>
      <c r="U4993" s="26"/>
      <c r="V4993" s="26"/>
    </row>
    <row r="4994" spans="1:22" ht="14.5" x14ac:dyDescent="0.35">
      <c r="A4994" s="15">
        <v>41</v>
      </c>
      <c r="B4994" s="8">
        <v>270</v>
      </c>
      <c r="C4994" s="8">
        <v>1861111.1112000002</v>
      </c>
      <c r="D4994" s="8">
        <v>7166.6666669999995</v>
      </c>
      <c r="E4994" s="2">
        <v>3180</v>
      </c>
      <c r="F4994" s="2">
        <v>38544.23046875</v>
      </c>
      <c r="G4994" s="2">
        <v>249.96044921875</v>
      </c>
      <c r="H4994" s="1">
        <v>37452.597396724057</v>
      </c>
      <c r="I4994" s="1">
        <v>253.9683578057475</v>
      </c>
      <c r="J4994" s="1">
        <f t="shared" si="473"/>
        <v>-2.8321568721186225</v>
      </c>
      <c r="K4994" s="1">
        <f t="shared" si="474"/>
        <v>1.6034171003949615</v>
      </c>
      <c r="L4994" s="26"/>
      <c r="M4994" s="26"/>
      <c r="N4994" s="2">
        <v>1.10467495882064E-13</v>
      </c>
      <c r="O4994" s="26"/>
      <c r="P4994" s="26"/>
      <c r="Q4994" s="26"/>
      <c r="R4994" s="26"/>
      <c r="S4994" s="26"/>
      <c r="T4994" s="26"/>
      <c r="U4994" s="26"/>
      <c r="V4994" s="26"/>
    </row>
    <row r="4995" spans="1:22" ht="14.5" x14ac:dyDescent="0.35">
      <c r="A4995" s="15">
        <v>41</v>
      </c>
      <c r="B4995" s="8">
        <v>270</v>
      </c>
      <c r="C4995" s="8">
        <v>1861111.1112000002</v>
      </c>
      <c r="D4995" s="8">
        <v>7166.6666669999995</v>
      </c>
      <c r="E4995" s="2">
        <v>3210</v>
      </c>
      <c r="F4995" s="2">
        <v>35598.6015625</v>
      </c>
      <c r="G4995" s="2">
        <v>236.55114746093801</v>
      </c>
      <c r="H4995" s="1">
        <v>33656.906693574667</v>
      </c>
      <c r="I4995" s="1">
        <v>240.00373974088089</v>
      </c>
      <c r="J4995" s="1">
        <f t="shared" si="473"/>
        <v>-5.454413330018947</v>
      </c>
      <c r="K4995" s="1">
        <f t="shared" si="474"/>
        <v>1.4595542304494666</v>
      </c>
      <c r="L4995" s="26"/>
      <c r="M4995" s="26"/>
      <c r="N4995" s="2">
        <v>0</v>
      </c>
      <c r="O4995" s="26"/>
      <c r="P4995" s="26"/>
      <c r="Q4995" s="26"/>
      <c r="R4995" s="26"/>
      <c r="S4995" s="26"/>
      <c r="T4995" s="26"/>
      <c r="U4995" s="26"/>
      <c r="V4995" s="26"/>
    </row>
    <row r="4996" spans="1:22" ht="14.5" x14ac:dyDescent="0.35">
      <c r="A4996" s="15">
        <v>41</v>
      </c>
      <c r="B4996" s="8">
        <v>270</v>
      </c>
      <c r="C4996" s="8">
        <v>1861111.1112000002</v>
      </c>
      <c r="D4996" s="8">
        <v>7166.6666669999995</v>
      </c>
      <c r="E4996" s="2">
        <v>3240</v>
      </c>
      <c r="F4996" s="2">
        <v>31547.99609375</v>
      </c>
      <c r="G4996" s="2">
        <v>227.16867065429699</v>
      </c>
      <c r="H4996" s="1">
        <v>29713.13449692924</v>
      </c>
      <c r="I4996" s="1">
        <v>232.46044029850319</v>
      </c>
      <c r="J4996" s="1">
        <f t="shared" si="473"/>
        <v>-5.8160955496766578</v>
      </c>
      <c r="K4996" s="1">
        <f t="shared" si="474"/>
        <v>2.3294451778780534</v>
      </c>
      <c r="L4996" s="26"/>
      <c r="M4996" s="26"/>
      <c r="N4996" s="2">
        <v>0</v>
      </c>
      <c r="O4996" s="26"/>
      <c r="P4996" s="26"/>
      <c r="Q4996" s="26"/>
      <c r="R4996" s="26"/>
      <c r="S4996" s="26"/>
      <c r="T4996" s="26"/>
      <c r="U4996" s="26"/>
      <c r="V4996" s="26"/>
    </row>
    <row r="4997" spans="1:22" ht="14.5" x14ac:dyDescent="0.35">
      <c r="A4997" s="15">
        <v>41</v>
      </c>
      <c r="B4997" s="8">
        <v>270</v>
      </c>
      <c r="C4997" s="8">
        <v>1861111.1112000002</v>
      </c>
      <c r="D4997" s="8">
        <v>7166.6666669999995</v>
      </c>
      <c r="E4997" s="2">
        <v>3270</v>
      </c>
      <c r="F4997" s="2">
        <v>26674.39453125</v>
      </c>
      <c r="G4997" s="2">
        <v>210.17747497558599</v>
      </c>
      <c r="H4997" s="1">
        <v>26481.696038776539</v>
      </c>
      <c r="I4997" s="1">
        <v>227.90760385710351</v>
      </c>
      <c r="J4997" s="1">
        <f t="shared" si="473"/>
        <v>-0.72240999602711697</v>
      </c>
      <c r="K4997" s="1">
        <f t="shared" si="474"/>
        <v>8.4357892697954568</v>
      </c>
      <c r="L4997" s="26"/>
      <c r="M4997" s="26"/>
      <c r="N4997" s="2">
        <v>1861110</v>
      </c>
      <c r="O4997" s="26"/>
      <c r="P4997" s="26"/>
      <c r="Q4997" s="26"/>
      <c r="R4997" s="26"/>
      <c r="S4997" s="26"/>
      <c r="T4997" s="26"/>
      <c r="U4997" s="26"/>
      <c r="V4997" s="26"/>
    </row>
    <row r="4998" spans="1:22" ht="14.5" x14ac:dyDescent="0.35">
      <c r="A4998" s="15">
        <v>41</v>
      </c>
      <c r="B4998" s="8">
        <v>270</v>
      </c>
      <c r="C4998" s="8">
        <v>1861111.1112000002</v>
      </c>
      <c r="D4998" s="8">
        <v>7166.6666669999995</v>
      </c>
      <c r="E4998" s="2">
        <v>3300</v>
      </c>
      <c r="F4998" s="2">
        <v>25652.544921875</v>
      </c>
      <c r="G4998" s="2">
        <v>210.65977478027301</v>
      </c>
      <c r="H4998" s="1">
        <v>26217.15313145746</v>
      </c>
      <c r="I4998" s="1">
        <v>227.0654507695819</v>
      </c>
      <c r="J4998" s="1">
        <f t="shared" si="473"/>
        <v>2.200983221360604</v>
      </c>
      <c r="K4998" s="1">
        <f t="shared" si="474"/>
        <v>7.7877591991260307</v>
      </c>
      <c r="L4998" s="26"/>
      <c r="M4998" s="26"/>
      <c r="N4998" s="2">
        <v>1861110</v>
      </c>
      <c r="O4998" s="26"/>
      <c r="P4998" s="26"/>
      <c r="Q4998" s="26"/>
      <c r="R4998" s="26"/>
      <c r="S4998" s="26"/>
      <c r="T4998" s="26"/>
      <c r="U4998" s="26"/>
      <c r="V4998" s="26"/>
    </row>
    <row r="4999" spans="1:22" ht="14.5" x14ac:dyDescent="0.35">
      <c r="A4999" s="15">
        <v>41</v>
      </c>
      <c r="B4999" s="8">
        <v>270</v>
      </c>
      <c r="C4999" s="8">
        <v>1861111.1112000002</v>
      </c>
      <c r="D4999" s="8">
        <v>7166.6666669999995</v>
      </c>
      <c r="E4999" s="2">
        <v>3330</v>
      </c>
      <c r="F4999" s="2">
        <v>26559.77734375</v>
      </c>
      <c r="G4999" s="2">
        <v>213.25044250488301</v>
      </c>
      <c r="H4999" s="1">
        <v>27020.36257045007</v>
      </c>
      <c r="I4999" s="1">
        <v>228.09438010425319</v>
      </c>
      <c r="J4999" s="1">
        <f t="shared" si="473"/>
        <v>1.7341456622129936</v>
      </c>
      <c r="K4999" s="1">
        <f t="shared" si="474"/>
        <v>6.9608003739688753</v>
      </c>
      <c r="L4999" s="26"/>
      <c r="M4999" s="26"/>
      <c r="N4999" s="2">
        <v>1861110</v>
      </c>
      <c r="O4999" s="26"/>
      <c r="P4999" s="26"/>
      <c r="Q4999" s="26"/>
      <c r="R4999" s="26"/>
      <c r="S4999" s="26"/>
      <c r="T4999" s="26"/>
      <c r="U4999" s="26"/>
      <c r="V4999" s="26"/>
    </row>
    <row r="5000" spans="1:22" ht="14.5" x14ac:dyDescent="0.35">
      <c r="A5000" s="15">
        <v>41</v>
      </c>
      <c r="B5000" s="8">
        <v>270</v>
      </c>
      <c r="C5000" s="8">
        <v>1861111.1112000002</v>
      </c>
      <c r="D5000" s="8">
        <v>7166.6666669999995</v>
      </c>
      <c r="E5000" s="2">
        <v>3360</v>
      </c>
      <c r="F5000" s="2">
        <v>28963.23046875</v>
      </c>
      <c r="G5000" s="2">
        <v>220.50843811035199</v>
      </c>
      <c r="H5000" s="1">
        <v>29414.31081855897</v>
      </c>
      <c r="I5000" s="1">
        <v>229.20017906655829</v>
      </c>
      <c r="J5000" s="1">
        <f t="shared" si="473"/>
        <v>1.5574241633565875</v>
      </c>
      <c r="K5000" s="1">
        <f t="shared" si="474"/>
        <v>3.9416817926289873</v>
      </c>
      <c r="L5000" s="26"/>
      <c r="M5000" s="26"/>
      <c r="N5000" s="2">
        <v>1861110</v>
      </c>
      <c r="O5000" s="26"/>
      <c r="P5000" s="26"/>
      <c r="Q5000" s="26"/>
      <c r="R5000" s="26"/>
      <c r="S5000" s="26"/>
      <c r="T5000" s="26"/>
      <c r="U5000" s="26"/>
      <c r="V5000" s="26"/>
    </row>
    <row r="5001" spans="1:22" ht="14.5" x14ac:dyDescent="0.35">
      <c r="A5001" s="15">
        <v>41</v>
      </c>
      <c r="B5001" s="8">
        <v>270</v>
      </c>
      <c r="C5001" s="8">
        <v>1861111.1112000002</v>
      </c>
      <c r="D5001" s="8">
        <v>7166.6666669999995</v>
      </c>
      <c r="E5001" s="2">
        <v>3390</v>
      </c>
      <c r="F5001" s="2">
        <v>32327.57421875</v>
      </c>
      <c r="G5001" s="2">
        <v>227.29737854003901</v>
      </c>
      <c r="H5001" s="1">
        <v>31658.777600178699</v>
      </c>
      <c r="I5001" s="1">
        <v>230.36278865369559</v>
      </c>
      <c r="J5001" s="1">
        <f t="shared" si="473"/>
        <v>-2.0688116406315418</v>
      </c>
      <c r="K5001" s="1">
        <f t="shared" si="474"/>
        <v>1.3486341696266431</v>
      </c>
      <c r="L5001" s="26"/>
      <c r="M5001" s="26"/>
      <c r="N5001" s="2">
        <v>1861110</v>
      </c>
      <c r="O5001" s="26"/>
      <c r="P5001" s="26"/>
      <c r="Q5001" s="26"/>
      <c r="R5001" s="26"/>
      <c r="S5001" s="26"/>
      <c r="T5001" s="26"/>
      <c r="U5001" s="26"/>
      <c r="V5001" s="26"/>
    </row>
    <row r="5002" spans="1:22" ht="14.5" x14ac:dyDescent="0.35">
      <c r="A5002" s="15">
        <v>41</v>
      </c>
      <c r="B5002" s="8">
        <v>270</v>
      </c>
      <c r="C5002" s="8">
        <v>1861111.1112000002</v>
      </c>
      <c r="D5002" s="8">
        <v>7166.6666669999995</v>
      </c>
      <c r="E5002" s="2">
        <v>3420</v>
      </c>
      <c r="F5002" s="2">
        <v>36002.3984375</v>
      </c>
      <c r="G5002" s="2">
        <v>232.24507141113301</v>
      </c>
      <c r="H5002" s="1">
        <v>34620.604283278488</v>
      </c>
      <c r="I5002" s="1">
        <v>231.5673735615099</v>
      </c>
      <c r="J5002" s="1">
        <f t="shared" ref="J5002:J5065" si="475">(H5002-F5002)/F5002*100</f>
        <v>-3.8380613908828893</v>
      </c>
      <c r="K5002" s="1">
        <f t="shared" ref="K5002:K5065" si="476">(I5002-G5002)/G5002*100</f>
        <v>-0.29180289833725559</v>
      </c>
      <c r="L5002" s="26"/>
      <c r="M5002" s="26"/>
      <c r="N5002" s="2">
        <v>1861110</v>
      </c>
      <c r="O5002" s="26"/>
      <c r="P5002" s="26"/>
      <c r="Q5002" s="26"/>
      <c r="R5002" s="26"/>
      <c r="S5002" s="26"/>
      <c r="T5002" s="26"/>
      <c r="U5002" s="26"/>
      <c r="V5002" s="26"/>
    </row>
    <row r="5003" spans="1:22" ht="14.5" x14ac:dyDescent="0.35">
      <c r="A5003" s="15">
        <v>41</v>
      </c>
      <c r="B5003" s="8">
        <v>270</v>
      </c>
      <c r="C5003" s="8">
        <v>1861111.1112000002</v>
      </c>
      <c r="D5003" s="8">
        <v>7166.6666669999995</v>
      </c>
      <c r="E5003" s="2">
        <v>3450</v>
      </c>
      <c r="F5003" s="2">
        <v>39502.1953125</v>
      </c>
      <c r="G5003" s="2">
        <v>233.35824584960901</v>
      </c>
      <c r="H5003" s="1">
        <v>38390.148541216222</v>
      </c>
      <c r="I5003" s="1">
        <v>232.8029988475019</v>
      </c>
      <c r="J5003" s="1">
        <f t="shared" si="475"/>
        <v>-2.8151518225415795</v>
      </c>
      <c r="K5003" s="1">
        <f t="shared" si="476"/>
        <v>-0.23793759679910578</v>
      </c>
      <c r="L5003" s="26"/>
      <c r="M5003" s="26"/>
      <c r="N5003" s="2">
        <v>1861110</v>
      </c>
      <c r="O5003" s="26"/>
      <c r="P5003" s="26"/>
      <c r="Q5003" s="26"/>
      <c r="R5003" s="26"/>
      <c r="S5003" s="26"/>
      <c r="T5003" s="26"/>
      <c r="U5003" s="26"/>
      <c r="V5003" s="26"/>
    </row>
    <row r="5004" spans="1:22" ht="14.5" x14ac:dyDescent="0.35">
      <c r="A5004" s="15">
        <v>41</v>
      </c>
      <c r="B5004" s="8">
        <v>270</v>
      </c>
      <c r="C5004" s="8">
        <v>1861111.1112000002</v>
      </c>
      <c r="D5004" s="8">
        <v>7166.6666669999995</v>
      </c>
      <c r="E5004" s="2">
        <v>3480</v>
      </c>
      <c r="F5004" s="2">
        <v>42379.4375</v>
      </c>
      <c r="G5004" s="2">
        <v>233.85975646972699</v>
      </c>
      <c r="H5004" s="1">
        <v>42296.448251193433</v>
      </c>
      <c r="I5004" s="1">
        <v>233.9129535522855</v>
      </c>
      <c r="J5004" s="1">
        <f t="shared" si="475"/>
        <v>-0.19582432826430754</v>
      </c>
      <c r="K5004" s="1">
        <f t="shared" si="476"/>
        <v>2.2747429212087757E-2</v>
      </c>
      <c r="L5004" s="26"/>
      <c r="M5004" s="26"/>
      <c r="N5004" s="2">
        <v>1861110</v>
      </c>
      <c r="O5004" s="26"/>
      <c r="P5004" s="26"/>
      <c r="Q5004" s="26"/>
      <c r="R5004" s="26"/>
      <c r="S5004" s="26"/>
      <c r="T5004" s="26"/>
      <c r="U5004" s="26"/>
      <c r="V5004" s="26"/>
    </row>
    <row r="5005" spans="1:22" ht="14.5" x14ac:dyDescent="0.35">
      <c r="A5005" s="15">
        <v>41</v>
      </c>
      <c r="B5005" s="8">
        <v>270</v>
      </c>
      <c r="C5005" s="8">
        <v>1861111.1112000002</v>
      </c>
      <c r="D5005" s="8">
        <v>7166.6666669999995</v>
      </c>
      <c r="E5005" s="2">
        <v>3510</v>
      </c>
      <c r="F5005" s="2">
        <v>44940.1953125</v>
      </c>
      <c r="G5005" s="2">
        <v>238.30830383300801</v>
      </c>
      <c r="H5005" s="1">
        <v>45244.861930443687</v>
      </c>
      <c r="I5005" s="1">
        <v>234.61195408046271</v>
      </c>
      <c r="J5005" s="1">
        <f t="shared" si="475"/>
        <v>0.67793790352963768</v>
      </c>
      <c r="K5005" s="1">
        <f t="shared" si="476"/>
        <v>-1.551078872658789</v>
      </c>
      <c r="L5005" s="26"/>
      <c r="M5005" s="26"/>
      <c r="N5005" s="2">
        <v>1861110</v>
      </c>
      <c r="O5005" s="26"/>
      <c r="P5005" s="26"/>
      <c r="Q5005" s="26"/>
      <c r="R5005" s="26"/>
      <c r="S5005" s="26"/>
      <c r="T5005" s="26"/>
      <c r="U5005" s="26"/>
      <c r="V5005" s="26"/>
    </row>
    <row r="5006" spans="1:22" ht="14.5" x14ac:dyDescent="0.35">
      <c r="A5006" s="15">
        <v>41</v>
      </c>
      <c r="B5006" s="8">
        <v>270</v>
      </c>
      <c r="C5006" s="8">
        <v>1861111.1112000002</v>
      </c>
      <c r="D5006" s="8">
        <v>7166.6666669999995</v>
      </c>
      <c r="E5006" s="2">
        <v>3540</v>
      </c>
      <c r="F5006" s="2">
        <v>45840.51171875</v>
      </c>
      <c r="G5006" s="2">
        <v>235.79217529296901</v>
      </c>
      <c r="H5006" s="1">
        <v>45197.38910618778</v>
      </c>
      <c r="I5006" s="1">
        <v>236.45963433272061</v>
      </c>
      <c r="J5006" s="1">
        <f t="shared" si="475"/>
        <v>-1.4029568790768217</v>
      </c>
      <c r="K5006" s="1">
        <f t="shared" si="476"/>
        <v>0.28307090297729159</v>
      </c>
      <c r="L5006" s="26"/>
      <c r="M5006" s="26"/>
      <c r="N5006" s="2">
        <v>0</v>
      </c>
      <c r="O5006" s="26"/>
      <c r="P5006" s="26"/>
      <c r="Q5006" s="26"/>
      <c r="R5006" s="26"/>
      <c r="S5006" s="26"/>
      <c r="T5006" s="26"/>
      <c r="U5006" s="26"/>
      <c r="V5006" s="26"/>
    </row>
    <row r="5007" spans="1:22" ht="14.5" x14ac:dyDescent="0.35">
      <c r="A5007" s="15">
        <v>41</v>
      </c>
      <c r="B5007" s="8">
        <v>270</v>
      </c>
      <c r="C5007" s="8">
        <v>1861111.1112000002</v>
      </c>
      <c r="D5007" s="8">
        <v>7166.6666669999995</v>
      </c>
      <c r="E5007" s="2">
        <v>3570</v>
      </c>
      <c r="F5007" s="2">
        <v>46708.33984375</v>
      </c>
      <c r="G5007" s="2">
        <v>232.58309936523401</v>
      </c>
      <c r="H5007" s="1">
        <v>44666.699078464633</v>
      </c>
      <c r="I5007" s="1">
        <v>233.33258902447321</v>
      </c>
      <c r="J5007" s="1">
        <f t="shared" si="475"/>
        <v>-4.3710411719087396</v>
      </c>
      <c r="K5007" s="1">
        <f t="shared" si="476"/>
        <v>0.32224596769271296</v>
      </c>
      <c r="L5007" s="26"/>
      <c r="M5007" s="26"/>
      <c r="N5007" s="2">
        <v>0</v>
      </c>
      <c r="O5007" s="26"/>
      <c r="P5007" s="26"/>
      <c r="Q5007" s="26"/>
      <c r="R5007" s="26"/>
      <c r="S5007" s="26"/>
      <c r="T5007" s="26"/>
      <c r="U5007" s="26"/>
      <c r="V5007" s="26"/>
    </row>
    <row r="5008" spans="1:22" ht="14.5" x14ac:dyDescent="0.35">
      <c r="A5008" s="15">
        <v>41</v>
      </c>
      <c r="B5008" s="8">
        <v>270</v>
      </c>
      <c r="C5008" s="8">
        <v>1861111.1112000002</v>
      </c>
      <c r="D5008" s="8">
        <v>7166.6666669999995</v>
      </c>
      <c r="E5008" s="2">
        <v>3600</v>
      </c>
      <c r="F5008" s="2">
        <v>46482.33203125</v>
      </c>
      <c r="G5008" s="2">
        <v>230.18827819824199</v>
      </c>
      <c r="H5008" s="1">
        <v>43859.35656270443</v>
      </c>
      <c r="I5008" s="1">
        <v>226.73129657129391</v>
      </c>
      <c r="J5008" s="1">
        <f t="shared" si="475"/>
        <v>-5.642951534320928</v>
      </c>
      <c r="K5008" s="1">
        <f t="shared" si="476"/>
        <v>-1.5018061102011755</v>
      </c>
      <c r="L5008" s="26"/>
      <c r="M5008" s="26"/>
      <c r="N5008" s="2">
        <v>0</v>
      </c>
      <c r="O5008" s="26"/>
      <c r="P5008" s="26"/>
      <c r="Q5008" s="26"/>
      <c r="R5008" s="26"/>
      <c r="S5008" s="26"/>
      <c r="T5008" s="26"/>
      <c r="U5008" s="26"/>
      <c r="V5008" s="26"/>
    </row>
    <row r="5009" spans="1:22" ht="14.5" x14ac:dyDescent="0.35">
      <c r="A5009" s="15">
        <v>41</v>
      </c>
      <c r="B5009" s="8">
        <v>270</v>
      </c>
      <c r="C5009" s="8">
        <v>1861111.1112000002</v>
      </c>
      <c r="D5009" s="8">
        <v>7166.6666669999995</v>
      </c>
      <c r="E5009" s="2">
        <v>3630</v>
      </c>
      <c r="F5009" s="2">
        <v>45241.79296875</v>
      </c>
      <c r="G5009" s="2">
        <v>222.748947143555</v>
      </c>
      <c r="H5009" s="1">
        <v>43049.860242339368</v>
      </c>
      <c r="I5009" s="1">
        <v>217.7037005709264</v>
      </c>
      <c r="J5009" s="1">
        <f t="shared" si="475"/>
        <v>-4.844928953025077</v>
      </c>
      <c r="K5009" s="1">
        <f t="shared" si="476"/>
        <v>-2.2649923320971252</v>
      </c>
      <c r="L5009" s="26"/>
      <c r="M5009" s="26"/>
      <c r="N5009" s="2">
        <v>0</v>
      </c>
      <c r="O5009" s="26"/>
      <c r="P5009" s="26"/>
      <c r="Q5009" s="26"/>
      <c r="R5009" s="26"/>
      <c r="S5009" s="26"/>
      <c r="T5009" s="26"/>
      <c r="U5009" s="26"/>
      <c r="V5009" s="26"/>
    </row>
    <row r="5010" spans="1:22" ht="14.5" x14ac:dyDescent="0.35">
      <c r="A5010" s="17">
        <v>41</v>
      </c>
      <c r="B5010" s="18">
        <v>270</v>
      </c>
      <c r="C5010" s="18">
        <v>1861111.1112000002</v>
      </c>
      <c r="D5010" s="18">
        <v>7166.6666669999995</v>
      </c>
      <c r="E5010" s="2">
        <v>3660</v>
      </c>
      <c r="F5010" s="2">
        <v>43321.75390625</v>
      </c>
      <c r="G5010" s="2">
        <v>213.75608825683599</v>
      </c>
      <c r="H5010" s="1">
        <v>42417.829994501713</v>
      </c>
      <c r="I5010" s="1">
        <v>208.87281745335571</v>
      </c>
      <c r="J5010" s="1">
        <f t="shared" si="475"/>
        <v>-2.0865358168656192</v>
      </c>
      <c r="K5010" s="1">
        <f t="shared" si="476"/>
        <v>-2.2845060663782601</v>
      </c>
      <c r="L5010" s="26"/>
      <c r="M5010" s="26"/>
      <c r="N5010" s="16">
        <v>1.2624845830214201E-13</v>
      </c>
      <c r="O5010" s="26"/>
      <c r="P5010" s="26"/>
      <c r="Q5010" s="26"/>
      <c r="R5010" s="26"/>
      <c r="S5010" s="26"/>
      <c r="T5010" s="26"/>
      <c r="U5010" s="26"/>
      <c r="V5010" s="26"/>
    </row>
    <row r="5011" spans="1:22" ht="14.5" x14ac:dyDescent="0.35">
      <c r="A5011" s="15">
        <v>42</v>
      </c>
      <c r="B5011" s="8">
        <v>270</v>
      </c>
      <c r="C5011" s="8">
        <v>1805555.5556999999</v>
      </c>
      <c r="D5011" s="8">
        <v>5499.9999989999997</v>
      </c>
      <c r="E5011" s="2">
        <v>30</v>
      </c>
      <c r="F5011" s="2">
        <v>213.10076904296901</v>
      </c>
      <c r="G5011" s="2">
        <v>720.06744384765602</v>
      </c>
      <c r="H5011" s="1">
        <v>219.57675304259649</v>
      </c>
      <c r="I5011" s="1">
        <v>727.70616844082952</v>
      </c>
      <c r="J5011" s="1">
        <f t="shared" si="475"/>
        <v>3.0389303749165211</v>
      </c>
      <c r="K5011" s="1">
        <f t="shared" si="476"/>
        <v>1.060834600764093</v>
      </c>
      <c r="L5011" s="26">
        <f t="shared" ref="L5011:M5011" si="477">AVERAGE(J5011:J5132)</f>
        <v>1.4137474873363514</v>
      </c>
      <c r="M5011" s="26">
        <f t="shared" si="477"/>
        <v>0.77232346006018293</v>
      </c>
      <c r="N5011" s="2">
        <v>1805556</v>
      </c>
      <c r="O5011" s="26">
        <f t="shared" ref="O5011:P5011" si="478">ABS(L5011)</f>
        <v>1.4137474873363514</v>
      </c>
      <c r="P5011" s="26">
        <f t="shared" si="478"/>
        <v>0.77232346006018293</v>
      </c>
      <c r="Q5011" s="26">
        <f t="shared" ref="Q5011" si="479">SUM(G5011:G5132)*30</f>
        <v>2032071.5377807617</v>
      </c>
      <c r="R5011" s="26">
        <f t="shared" ref="R5011" si="480">SUM(I5011:I5132)*30</f>
        <v>2040006.4277853</v>
      </c>
      <c r="S5011" s="26">
        <f t="shared" ref="S5011" si="481">SUM(F5011:F5132)*30</f>
        <v>84611471.211090088</v>
      </c>
      <c r="T5011" s="26">
        <f t="shared" ref="T5011" si="482">SUM(H5011:H5132)*30</f>
        <v>83549691.699604705</v>
      </c>
      <c r="U5011" s="26">
        <f t="shared" ref="U5011" si="483">(R5011-Q5011)/Q5011*100</f>
        <v>0.39048280815959741</v>
      </c>
      <c r="V5011" s="26">
        <f t="shared" ref="V5011" si="484">(T5011-S5011)/S5011*100</f>
        <v>-1.2548883694935855</v>
      </c>
    </row>
    <row r="5012" spans="1:22" ht="14.5" x14ac:dyDescent="0.35">
      <c r="A5012" s="15">
        <v>42</v>
      </c>
      <c r="B5012" s="8">
        <v>270</v>
      </c>
      <c r="C5012" s="8">
        <v>1805555.5556999999</v>
      </c>
      <c r="D5012" s="8">
        <v>5499.9999989999997</v>
      </c>
      <c r="E5012" s="2">
        <v>60</v>
      </c>
      <c r="F5012" s="2">
        <v>205.47644042968699</v>
      </c>
      <c r="G5012" s="2">
        <v>694.30480957031295</v>
      </c>
      <c r="H5012" s="1">
        <v>222.21606303621761</v>
      </c>
      <c r="I5012" s="1">
        <v>705.98175764524808</v>
      </c>
      <c r="J5012" s="1">
        <f t="shared" si="475"/>
        <v>8.1467357384258516</v>
      </c>
      <c r="K5012" s="1">
        <f t="shared" si="476"/>
        <v>1.6818186931704653</v>
      </c>
      <c r="L5012" s="26"/>
      <c r="M5012" s="26"/>
      <c r="N5012" s="2">
        <v>1805556</v>
      </c>
      <c r="O5012" s="26"/>
      <c r="P5012" s="26"/>
      <c r="Q5012" s="26"/>
      <c r="R5012" s="26"/>
      <c r="S5012" s="26"/>
      <c r="T5012" s="26"/>
      <c r="U5012" s="26"/>
      <c r="V5012" s="26"/>
    </row>
    <row r="5013" spans="1:22" ht="14.5" x14ac:dyDescent="0.35">
      <c r="A5013" s="15">
        <v>42</v>
      </c>
      <c r="B5013" s="8">
        <v>270</v>
      </c>
      <c r="C5013" s="8">
        <v>1805555.5556999999</v>
      </c>
      <c r="D5013" s="8">
        <v>5499.9999989999997</v>
      </c>
      <c r="E5013" s="2">
        <v>90</v>
      </c>
      <c r="F5013" s="2">
        <v>201.191162109375</v>
      </c>
      <c r="G5013" s="2">
        <v>679.82489013671898</v>
      </c>
      <c r="H5013" s="1">
        <v>225.0330387006376</v>
      </c>
      <c r="I5013" s="1">
        <v>687.6518687450382</v>
      </c>
      <c r="J5013" s="1">
        <f t="shared" si="475"/>
        <v>11.850359797763518</v>
      </c>
      <c r="K5013" s="1">
        <f t="shared" si="476"/>
        <v>1.1513227482367034</v>
      </c>
      <c r="L5013" s="26"/>
      <c r="M5013" s="26"/>
      <c r="N5013" s="2">
        <v>1805556</v>
      </c>
      <c r="O5013" s="26"/>
      <c r="P5013" s="26"/>
      <c r="Q5013" s="26"/>
      <c r="R5013" s="26"/>
      <c r="S5013" s="26"/>
      <c r="T5013" s="26"/>
      <c r="U5013" s="26"/>
      <c r="V5013" s="26"/>
    </row>
    <row r="5014" spans="1:22" ht="14.5" x14ac:dyDescent="0.35">
      <c r="A5014" s="15">
        <v>42</v>
      </c>
      <c r="B5014" s="8">
        <v>270</v>
      </c>
      <c r="C5014" s="8">
        <v>1805555.5556999999</v>
      </c>
      <c r="D5014" s="8">
        <v>5499.9999989999997</v>
      </c>
      <c r="E5014" s="2">
        <v>120</v>
      </c>
      <c r="F5014" s="2">
        <v>195.66978454589801</v>
      </c>
      <c r="G5014" s="2">
        <v>661.16815185546898</v>
      </c>
      <c r="H5014" s="1">
        <v>227.8533506733761</v>
      </c>
      <c r="I5014" s="1">
        <v>670.16970487757249</v>
      </c>
      <c r="J5014" s="1">
        <f t="shared" si="475"/>
        <v>16.447897769279155</v>
      </c>
      <c r="K5014" s="1">
        <f t="shared" si="476"/>
        <v>1.361461981621771</v>
      </c>
      <c r="L5014" s="26"/>
      <c r="M5014" s="26"/>
      <c r="N5014" s="2">
        <v>1805556</v>
      </c>
      <c r="O5014" s="26"/>
      <c r="P5014" s="26"/>
      <c r="Q5014" s="26"/>
      <c r="R5014" s="26"/>
      <c r="S5014" s="26"/>
      <c r="T5014" s="26"/>
      <c r="U5014" s="26"/>
      <c r="V5014" s="26"/>
    </row>
    <row r="5015" spans="1:22" ht="14.5" x14ac:dyDescent="0.35">
      <c r="A5015" s="15">
        <v>42</v>
      </c>
      <c r="B5015" s="8">
        <v>270</v>
      </c>
      <c r="C5015" s="8">
        <v>1805555.5556999999</v>
      </c>
      <c r="D5015" s="8">
        <v>5499.9999989999997</v>
      </c>
      <c r="E5015" s="2">
        <v>150</v>
      </c>
      <c r="F5015" s="2">
        <v>194.331298828125</v>
      </c>
      <c r="G5015" s="2">
        <v>656.64538574218795</v>
      </c>
      <c r="H5015" s="1">
        <v>230.67373517455621</v>
      </c>
      <c r="I5015" s="1">
        <v>658.40064217836255</v>
      </c>
      <c r="J5015" s="1">
        <f t="shared" si="475"/>
        <v>18.701277954496685</v>
      </c>
      <c r="K5015" s="1">
        <f t="shared" si="476"/>
        <v>0.267306597181167</v>
      </c>
      <c r="L5015" s="26"/>
      <c r="M5015" s="26"/>
      <c r="N5015" s="2">
        <v>1805556</v>
      </c>
      <c r="O5015" s="26"/>
      <c r="P5015" s="26"/>
      <c r="Q5015" s="26"/>
      <c r="R5015" s="26"/>
      <c r="S5015" s="26"/>
      <c r="T5015" s="26"/>
      <c r="U5015" s="26"/>
      <c r="V5015" s="26"/>
    </row>
    <row r="5016" spans="1:22" ht="14.5" x14ac:dyDescent="0.35">
      <c r="A5016" s="15">
        <v>42</v>
      </c>
      <c r="B5016" s="8">
        <v>270</v>
      </c>
      <c r="C5016" s="8">
        <v>1805555.5556999999</v>
      </c>
      <c r="D5016" s="8">
        <v>5499.9999989999997</v>
      </c>
      <c r="E5016" s="2">
        <v>180</v>
      </c>
      <c r="F5016" s="2">
        <v>195.38006591796901</v>
      </c>
      <c r="G5016" s="2">
        <v>660.16632080078102</v>
      </c>
      <c r="H5016" s="1">
        <v>233.49411967573641</v>
      </c>
      <c r="I5016" s="1">
        <v>661.03440781933944</v>
      </c>
      <c r="J5016" s="1">
        <f t="shared" si="475"/>
        <v>19.50764709730916</v>
      </c>
      <c r="K5016" s="1">
        <f t="shared" si="476"/>
        <v>0.13149519919547306</v>
      </c>
      <c r="L5016" s="26"/>
      <c r="M5016" s="26"/>
      <c r="N5016" s="2">
        <v>1805556</v>
      </c>
      <c r="O5016" s="26"/>
      <c r="P5016" s="26"/>
      <c r="Q5016" s="26"/>
      <c r="R5016" s="26"/>
      <c r="S5016" s="26"/>
      <c r="T5016" s="26"/>
      <c r="U5016" s="26"/>
      <c r="V5016" s="26"/>
    </row>
    <row r="5017" spans="1:22" ht="14.5" x14ac:dyDescent="0.35">
      <c r="A5017" s="15">
        <v>42</v>
      </c>
      <c r="B5017" s="8">
        <v>270</v>
      </c>
      <c r="C5017" s="8">
        <v>1805555.5556999999</v>
      </c>
      <c r="D5017" s="8">
        <v>5499.9999989999997</v>
      </c>
      <c r="E5017" s="2">
        <v>210</v>
      </c>
      <c r="F5017" s="2">
        <v>201.92173767089801</v>
      </c>
      <c r="G5017" s="2">
        <v>680.580810546875</v>
      </c>
      <c r="H5017" s="1">
        <v>236.3145041769165</v>
      </c>
      <c r="I5017" s="1">
        <v>673.72298077891162</v>
      </c>
      <c r="J5017" s="1">
        <f t="shared" si="475"/>
        <v>17.032721143710397</v>
      </c>
      <c r="K5017" s="1">
        <f t="shared" si="476"/>
        <v>-1.0076437157334526</v>
      </c>
      <c r="L5017" s="26"/>
      <c r="M5017" s="26"/>
      <c r="N5017" s="2">
        <v>1805556</v>
      </c>
      <c r="O5017" s="26"/>
      <c r="P5017" s="26"/>
      <c r="Q5017" s="26"/>
      <c r="R5017" s="26"/>
      <c r="S5017" s="26"/>
      <c r="T5017" s="26"/>
      <c r="U5017" s="26"/>
      <c r="V5017" s="26"/>
    </row>
    <row r="5018" spans="1:22" ht="14.5" x14ac:dyDescent="0.35">
      <c r="A5018" s="15">
        <v>42</v>
      </c>
      <c r="B5018" s="8">
        <v>270</v>
      </c>
      <c r="C5018" s="8">
        <v>1805555.5556999999</v>
      </c>
      <c r="D5018" s="8">
        <v>5499.9999989999997</v>
      </c>
      <c r="E5018" s="2">
        <v>240</v>
      </c>
      <c r="F5018" s="2">
        <v>225.265701293945</v>
      </c>
      <c r="G5018" s="2">
        <v>726.26599121093705</v>
      </c>
      <c r="H5018" s="1">
        <v>239.13488867809659</v>
      </c>
      <c r="I5018" s="1">
        <v>708.9652092818211</v>
      </c>
      <c r="J5018" s="1">
        <f t="shared" si="475"/>
        <v>6.1568127346887769</v>
      </c>
      <c r="K5018" s="1">
        <f t="shared" si="476"/>
        <v>-2.3821550421588027</v>
      </c>
      <c r="L5018" s="26"/>
      <c r="M5018" s="26"/>
      <c r="N5018" s="2">
        <v>1805556</v>
      </c>
      <c r="O5018" s="26"/>
      <c r="P5018" s="26"/>
      <c r="Q5018" s="26"/>
      <c r="R5018" s="26"/>
      <c r="S5018" s="26"/>
      <c r="T5018" s="26"/>
      <c r="U5018" s="26"/>
      <c r="V5018" s="26"/>
    </row>
    <row r="5019" spans="1:22" ht="14.5" x14ac:dyDescent="0.35">
      <c r="A5019" s="15">
        <v>42</v>
      </c>
      <c r="B5019" s="8">
        <v>270</v>
      </c>
      <c r="C5019" s="8">
        <v>1805555.5556999999</v>
      </c>
      <c r="D5019" s="8">
        <v>5499.9999989999997</v>
      </c>
      <c r="E5019" s="2">
        <v>270</v>
      </c>
      <c r="F5019" s="2">
        <v>339.51605224609398</v>
      </c>
      <c r="G5019" s="2">
        <v>813.78387451171898</v>
      </c>
      <c r="H5019" s="1">
        <v>443.59282694503253</v>
      </c>
      <c r="I5019" s="1">
        <v>779.44019398076159</v>
      </c>
      <c r="J5019" s="1">
        <f t="shared" si="475"/>
        <v>30.654448886999841</v>
      </c>
      <c r="K5019" s="1">
        <f t="shared" si="476"/>
        <v>-4.2202458916458676</v>
      </c>
      <c r="L5019" s="26"/>
      <c r="M5019" s="26"/>
      <c r="N5019" s="2">
        <v>1805556</v>
      </c>
      <c r="O5019" s="26"/>
      <c r="P5019" s="26"/>
      <c r="Q5019" s="26"/>
      <c r="R5019" s="26"/>
      <c r="S5019" s="26"/>
      <c r="T5019" s="26"/>
      <c r="U5019" s="26"/>
      <c r="V5019" s="26"/>
    </row>
    <row r="5020" spans="1:22" ht="14.5" x14ac:dyDescent="0.35">
      <c r="A5020" s="15">
        <v>42</v>
      </c>
      <c r="B5020" s="8">
        <v>270</v>
      </c>
      <c r="C5020" s="8">
        <v>1805555.5556999999</v>
      </c>
      <c r="D5020" s="8">
        <v>5499.9999989999997</v>
      </c>
      <c r="E5020" s="2">
        <v>300</v>
      </c>
      <c r="F5020" s="2">
        <v>599.64324951171898</v>
      </c>
      <c r="G5020" s="2">
        <v>829.92626953125</v>
      </c>
      <c r="H5020" s="1">
        <v>963.76837746292847</v>
      </c>
      <c r="I5020" s="1">
        <v>836.26827757471665</v>
      </c>
      <c r="J5020" s="1">
        <f t="shared" si="475"/>
        <v>60.7236266309529</v>
      </c>
      <c r="K5020" s="1">
        <f t="shared" si="476"/>
        <v>0.76416523687684612</v>
      </c>
      <c r="L5020" s="26"/>
      <c r="M5020" s="26"/>
      <c r="N5020" s="2">
        <v>1.4728994933432801E-13</v>
      </c>
      <c r="O5020" s="26"/>
      <c r="P5020" s="26"/>
      <c r="Q5020" s="26"/>
      <c r="R5020" s="26"/>
      <c r="S5020" s="26"/>
      <c r="T5020" s="26"/>
      <c r="U5020" s="26"/>
      <c r="V5020" s="26"/>
    </row>
    <row r="5021" spans="1:22" ht="14.5" x14ac:dyDescent="0.35">
      <c r="A5021" s="15">
        <v>42</v>
      </c>
      <c r="B5021" s="8">
        <v>270</v>
      </c>
      <c r="C5021" s="8">
        <v>1805555.5556999999</v>
      </c>
      <c r="D5021" s="8">
        <v>5499.9999989999997</v>
      </c>
      <c r="E5021" s="2">
        <v>330</v>
      </c>
      <c r="F5021" s="2">
        <v>1304.16748046875</v>
      </c>
      <c r="G5021" s="2">
        <v>952.45086669921898</v>
      </c>
      <c r="H5021" s="1">
        <v>1911.1568156058411</v>
      </c>
      <c r="I5021" s="1">
        <v>943.07680268129286</v>
      </c>
      <c r="J5021" s="1">
        <f t="shared" si="475"/>
        <v>46.542284194889149</v>
      </c>
      <c r="K5021" s="1">
        <f t="shared" si="476"/>
        <v>-0.98420447139835676</v>
      </c>
      <c r="L5021" s="26"/>
      <c r="M5021" s="26"/>
      <c r="N5021" s="2">
        <v>0</v>
      </c>
      <c r="O5021" s="26"/>
      <c r="P5021" s="26"/>
      <c r="Q5021" s="26"/>
      <c r="R5021" s="26"/>
      <c r="S5021" s="26"/>
      <c r="T5021" s="26"/>
      <c r="U5021" s="26"/>
      <c r="V5021" s="26"/>
    </row>
    <row r="5022" spans="1:22" ht="14.5" x14ac:dyDescent="0.35">
      <c r="A5022" s="15">
        <v>42</v>
      </c>
      <c r="B5022" s="8">
        <v>270</v>
      </c>
      <c r="C5022" s="8">
        <v>1805555.5556999999</v>
      </c>
      <c r="D5022" s="8">
        <v>5499.9999989999997</v>
      </c>
      <c r="E5022" s="2">
        <v>360</v>
      </c>
      <c r="F5022" s="2">
        <v>2565.91796875</v>
      </c>
      <c r="G5022" s="2">
        <v>1050.90698242188</v>
      </c>
      <c r="H5022" s="1">
        <v>3587.6043990350081</v>
      </c>
      <c r="I5022" s="1">
        <v>1043.256384556523</v>
      </c>
      <c r="J5022" s="1">
        <f t="shared" si="475"/>
        <v>39.817579623666923</v>
      </c>
      <c r="K5022" s="1">
        <f t="shared" si="476"/>
        <v>-0.72799952739163554</v>
      </c>
      <c r="L5022" s="26"/>
      <c r="M5022" s="26"/>
      <c r="N5022" s="2">
        <v>1.7885165733404901E-13</v>
      </c>
      <c r="O5022" s="26"/>
      <c r="P5022" s="26"/>
      <c r="Q5022" s="26"/>
      <c r="R5022" s="26"/>
      <c r="S5022" s="26"/>
      <c r="T5022" s="26"/>
      <c r="U5022" s="26"/>
      <c r="V5022" s="26"/>
    </row>
    <row r="5023" spans="1:22" ht="14.5" x14ac:dyDescent="0.35">
      <c r="A5023" s="15">
        <v>42</v>
      </c>
      <c r="B5023" s="8">
        <v>270</v>
      </c>
      <c r="C5023" s="8">
        <v>1805555.5556999999</v>
      </c>
      <c r="D5023" s="8">
        <v>5499.9999989999997</v>
      </c>
      <c r="E5023" s="2">
        <v>390</v>
      </c>
      <c r="F5023" s="2">
        <v>4493.94775390625</v>
      </c>
      <c r="G5023" s="2">
        <v>1079.50390625</v>
      </c>
      <c r="H5023" s="1">
        <v>4837.5119847099149</v>
      </c>
      <c r="I5023" s="1">
        <v>1067.355697704613</v>
      </c>
      <c r="J5023" s="1">
        <f t="shared" si="475"/>
        <v>7.6450428357790869</v>
      </c>
      <c r="K5023" s="1">
        <f t="shared" si="476"/>
        <v>-1.1253510501492898</v>
      </c>
      <c r="L5023" s="26"/>
      <c r="M5023" s="26"/>
      <c r="N5023" s="2">
        <v>8.4166092877754201E-14</v>
      </c>
      <c r="O5023" s="26"/>
      <c r="P5023" s="26"/>
      <c r="Q5023" s="26"/>
      <c r="R5023" s="26"/>
      <c r="S5023" s="26"/>
      <c r="T5023" s="26"/>
      <c r="U5023" s="26"/>
      <c r="V5023" s="26"/>
    </row>
    <row r="5024" spans="1:22" ht="14.5" x14ac:dyDescent="0.35">
      <c r="A5024" s="15">
        <v>42</v>
      </c>
      <c r="B5024" s="8">
        <v>270</v>
      </c>
      <c r="C5024" s="8">
        <v>1805555.5556999999</v>
      </c>
      <c r="D5024" s="8">
        <v>5499.9999989999997</v>
      </c>
      <c r="E5024" s="2">
        <v>420</v>
      </c>
      <c r="F5024" s="2">
        <v>5496.37939453125</v>
      </c>
      <c r="G5024" s="2">
        <v>1042.26538085938</v>
      </c>
      <c r="H5024" s="1">
        <v>5704.9665371367028</v>
      </c>
      <c r="I5024" s="1">
        <v>1043.983523408074</v>
      </c>
      <c r="J5024" s="1">
        <f t="shared" si="475"/>
        <v>3.7949917142363092</v>
      </c>
      <c r="K5024" s="1">
        <f t="shared" si="476"/>
        <v>0.16484693632223904</v>
      </c>
      <c r="L5024" s="26"/>
      <c r="M5024" s="26"/>
      <c r="N5024" s="2">
        <v>5.2604222247707602E-14</v>
      </c>
      <c r="O5024" s="26"/>
      <c r="P5024" s="26"/>
      <c r="Q5024" s="26"/>
      <c r="R5024" s="26"/>
      <c r="S5024" s="26"/>
      <c r="T5024" s="26"/>
      <c r="U5024" s="26"/>
      <c r="V5024" s="26"/>
    </row>
    <row r="5025" spans="1:22" ht="14.5" x14ac:dyDescent="0.35">
      <c r="A5025" s="15">
        <v>42</v>
      </c>
      <c r="B5025" s="8">
        <v>270</v>
      </c>
      <c r="C5025" s="8">
        <v>1805555.5556999999</v>
      </c>
      <c r="D5025" s="8">
        <v>5499.9999989999997</v>
      </c>
      <c r="E5025" s="2">
        <v>450</v>
      </c>
      <c r="F5025" s="2">
        <v>5517.0263671875</v>
      </c>
      <c r="G5025" s="2">
        <v>1005.50073242187</v>
      </c>
      <c r="H5025" s="1">
        <v>5760.8675144551826</v>
      </c>
      <c r="I5025" s="1">
        <v>999.27005598288463</v>
      </c>
      <c r="J5025" s="1">
        <f t="shared" si="475"/>
        <v>4.4197930377481462</v>
      </c>
      <c r="K5025" s="1">
        <f t="shared" si="476"/>
        <v>-0.61965906518815084</v>
      </c>
      <c r="L5025" s="26"/>
      <c r="M5025" s="26"/>
      <c r="N5025" s="2">
        <v>0</v>
      </c>
      <c r="O5025" s="26"/>
      <c r="P5025" s="26"/>
      <c r="Q5025" s="26"/>
      <c r="R5025" s="26"/>
      <c r="S5025" s="26"/>
      <c r="T5025" s="26"/>
      <c r="U5025" s="26"/>
      <c r="V5025" s="26"/>
    </row>
    <row r="5026" spans="1:22" ht="14.5" x14ac:dyDescent="0.35">
      <c r="A5026" s="15">
        <v>42</v>
      </c>
      <c r="B5026" s="8">
        <v>270</v>
      </c>
      <c r="C5026" s="8">
        <v>1805555.5556999999</v>
      </c>
      <c r="D5026" s="8">
        <v>5499.9999989999997</v>
      </c>
      <c r="E5026" s="2">
        <v>480</v>
      </c>
      <c r="F5026" s="2">
        <v>5578.60595703125</v>
      </c>
      <c r="G5026" s="2">
        <v>964.55584716796898</v>
      </c>
      <c r="H5026" s="1">
        <v>5571.6919861170163</v>
      </c>
      <c r="I5026" s="1">
        <v>952.05580667603147</v>
      </c>
      <c r="J5026" s="1">
        <f t="shared" si="475"/>
        <v>-0.1239372518419113</v>
      </c>
      <c r="K5026" s="1">
        <f t="shared" si="476"/>
        <v>-1.2959374543878264</v>
      </c>
      <c r="L5026" s="26"/>
      <c r="M5026" s="26"/>
      <c r="N5026" s="2">
        <v>0</v>
      </c>
      <c r="O5026" s="26"/>
      <c r="P5026" s="26"/>
      <c r="Q5026" s="26"/>
      <c r="R5026" s="26"/>
      <c r="S5026" s="26"/>
      <c r="T5026" s="26"/>
      <c r="U5026" s="26"/>
      <c r="V5026" s="26"/>
    </row>
    <row r="5027" spans="1:22" ht="14.5" x14ac:dyDescent="0.35">
      <c r="A5027" s="15">
        <v>42</v>
      </c>
      <c r="B5027" s="8">
        <v>270</v>
      </c>
      <c r="C5027" s="8">
        <v>1805555.5556999999</v>
      </c>
      <c r="D5027" s="8">
        <v>5499.9999989999997</v>
      </c>
      <c r="E5027" s="2">
        <v>510</v>
      </c>
      <c r="F5027" s="2">
        <v>5620.45556640625</v>
      </c>
      <c r="G5027" s="2">
        <v>914.725830078125</v>
      </c>
      <c r="H5027" s="1">
        <v>5312.656598547198</v>
      </c>
      <c r="I5027" s="1">
        <v>903.83414967292924</v>
      </c>
      <c r="J5027" s="1">
        <f t="shared" si="475"/>
        <v>-5.476406035460581</v>
      </c>
      <c r="K5027" s="1">
        <f t="shared" si="476"/>
        <v>-1.1907043670413811</v>
      </c>
      <c r="L5027" s="26"/>
      <c r="M5027" s="26"/>
      <c r="N5027" s="2">
        <v>0</v>
      </c>
      <c r="O5027" s="26"/>
      <c r="P5027" s="26"/>
      <c r="Q5027" s="26"/>
      <c r="R5027" s="26"/>
      <c r="S5027" s="26"/>
      <c r="T5027" s="26"/>
      <c r="U5027" s="26"/>
      <c r="V5027" s="26"/>
    </row>
    <row r="5028" spans="1:22" ht="14.5" x14ac:dyDescent="0.35">
      <c r="A5028" s="15">
        <v>42</v>
      </c>
      <c r="B5028" s="8">
        <v>270</v>
      </c>
      <c r="C5028" s="8">
        <v>1805555.5556999999</v>
      </c>
      <c r="D5028" s="8">
        <v>5499.9999989999997</v>
      </c>
      <c r="E5028" s="2">
        <v>540</v>
      </c>
      <c r="F5028" s="2">
        <v>5195.8564453125</v>
      </c>
      <c r="G5028" s="2">
        <v>851.23687744140602</v>
      </c>
      <c r="H5028" s="1">
        <v>5032.9706809643058</v>
      </c>
      <c r="I5028" s="1">
        <v>855.59503390812949</v>
      </c>
      <c r="J5028" s="1">
        <f t="shared" si="475"/>
        <v>-3.1349165640467884</v>
      </c>
      <c r="K5028" s="1">
        <f t="shared" si="476"/>
        <v>0.51197928358354761</v>
      </c>
      <c r="L5028" s="26"/>
      <c r="M5028" s="26"/>
      <c r="N5028" s="2">
        <v>0</v>
      </c>
      <c r="O5028" s="26"/>
      <c r="P5028" s="26"/>
      <c r="Q5028" s="26"/>
      <c r="R5028" s="26"/>
      <c r="S5028" s="26"/>
      <c r="T5028" s="26"/>
      <c r="U5028" s="26"/>
      <c r="V5028" s="26"/>
    </row>
    <row r="5029" spans="1:22" ht="14.5" x14ac:dyDescent="0.35">
      <c r="A5029" s="15">
        <v>42</v>
      </c>
      <c r="B5029" s="8">
        <v>270</v>
      </c>
      <c r="C5029" s="8">
        <v>1805555.5556999999</v>
      </c>
      <c r="D5029" s="8">
        <v>5499.9999989999997</v>
      </c>
      <c r="E5029" s="2">
        <v>570</v>
      </c>
      <c r="F5029" s="2">
        <v>5523.16259765625</v>
      </c>
      <c r="G5029" s="2">
        <v>901.97802734375</v>
      </c>
      <c r="H5029" s="1">
        <v>5145.1625485038676</v>
      </c>
      <c r="I5029" s="1">
        <v>902.74845614630249</v>
      </c>
      <c r="J5029" s="1">
        <f t="shared" si="475"/>
        <v>-6.843905868583092</v>
      </c>
      <c r="K5029" s="1">
        <f t="shared" si="476"/>
        <v>8.5415473459074825E-2</v>
      </c>
      <c r="L5029" s="26"/>
      <c r="M5029" s="26"/>
      <c r="N5029" s="2">
        <v>1805556</v>
      </c>
      <c r="O5029" s="26"/>
      <c r="P5029" s="26"/>
      <c r="Q5029" s="26"/>
      <c r="R5029" s="26"/>
      <c r="S5029" s="26"/>
      <c r="T5029" s="26"/>
      <c r="U5029" s="26"/>
      <c r="V5029" s="26"/>
    </row>
    <row r="5030" spans="1:22" ht="14.5" x14ac:dyDescent="0.35">
      <c r="A5030" s="15">
        <v>42</v>
      </c>
      <c r="B5030" s="8">
        <v>270</v>
      </c>
      <c r="C5030" s="8">
        <v>1805555.5556999999</v>
      </c>
      <c r="D5030" s="8">
        <v>5499.9999989999997</v>
      </c>
      <c r="E5030" s="2">
        <v>600</v>
      </c>
      <c r="F5030" s="2">
        <v>5642.345703125</v>
      </c>
      <c r="G5030" s="2">
        <v>883.92242431640602</v>
      </c>
      <c r="H5030" s="1">
        <v>5406.9751371406746</v>
      </c>
      <c r="I5030" s="1">
        <v>887.65934988619665</v>
      </c>
      <c r="J5030" s="1">
        <f t="shared" si="475"/>
        <v>-4.1715020377777616</v>
      </c>
      <c r="K5030" s="1">
        <f t="shared" si="476"/>
        <v>0.42276623683131836</v>
      </c>
      <c r="L5030" s="26"/>
      <c r="M5030" s="26"/>
      <c r="N5030" s="2">
        <v>1805556</v>
      </c>
      <c r="O5030" s="26"/>
      <c r="P5030" s="26"/>
      <c r="Q5030" s="26"/>
      <c r="R5030" s="26"/>
      <c r="S5030" s="26"/>
      <c r="T5030" s="26"/>
      <c r="U5030" s="26"/>
      <c r="V5030" s="26"/>
    </row>
    <row r="5031" spans="1:22" ht="14.5" x14ac:dyDescent="0.35">
      <c r="A5031" s="15">
        <v>42</v>
      </c>
      <c r="B5031" s="8">
        <v>270</v>
      </c>
      <c r="C5031" s="8">
        <v>1805555.5556999999</v>
      </c>
      <c r="D5031" s="8">
        <v>5499.9999989999997</v>
      </c>
      <c r="E5031" s="2">
        <v>630</v>
      </c>
      <c r="F5031" s="2">
        <v>6027.998046875</v>
      </c>
      <c r="G5031" s="2">
        <v>857.97375488281295</v>
      </c>
      <c r="H5031" s="1">
        <v>5763.4233006953373</v>
      </c>
      <c r="I5031" s="1">
        <v>858.92993598961903</v>
      </c>
      <c r="J5031" s="1">
        <f t="shared" si="475"/>
        <v>-4.3890980740583032</v>
      </c>
      <c r="K5031" s="1">
        <f t="shared" si="476"/>
        <v>0.11144642844426765</v>
      </c>
      <c r="L5031" s="26"/>
      <c r="M5031" s="26"/>
      <c r="N5031" s="2">
        <v>1805556</v>
      </c>
      <c r="O5031" s="26"/>
      <c r="P5031" s="26"/>
      <c r="Q5031" s="26"/>
      <c r="R5031" s="26"/>
      <c r="S5031" s="26"/>
      <c r="T5031" s="26"/>
      <c r="U5031" s="26"/>
      <c r="V5031" s="26"/>
    </row>
    <row r="5032" spans="1:22" ht="14.5" x14ac:dyDescent="0.35">
      <c r="A5032" s="15">
        <v>42</v>
      </c>
      <c r="B5032" s="8">
        <v>270</v>
      </c>
      <c r="C5032" s="8">
        <v>1805555.5556999999</v>
      </c>
      <c r="D5032" s="8">
        <v>5499.9999989999997</v>
      </c>
      <c r="E5032" s="2">
        <v>660</v>
      </c>
      <c r="F5032" s="2">
        <v>6682.486328125</v>
      </c>
      <c r="G5032" s="2">
        <v>842.32672119140602</v>
      </c>
      <c r="H5032" s="1">
        <v>6539.806731988896</v>
      </c>
      <c r="I5032" s="1">
        <v>826.91418880074229</v>
      </c>
      <c r="J5032" s="1">
        <f t="shared" si="475"/>
        <v>-2.1351273931620245</v>
      </c>
      <c r="K5032" s="1">
        <f t="shared" si="476"/>
        <v>-1.8297570292990222</v>
      </c>
      <c r="L5032" s="26"/>
      <c r="M5032" s="26"/>
      <c r="N5032" s="2">
        <v>1805556</v>
      </c>
      <c r="O5032" s="26"/>
      <c r="P5032" s="26"/>
      <c r="Q5032" s="26"/>
      <c r="R5032" s="26"/>
      <c r="S5032" s="26"/>
      <c r="T5032" s="26"/>
      <c r="U5032" s="26"/>
      <c r="V5032" s="26"/>
    </row>
    <row r="5033" spans="1:22" ht="14.5" x14ac:dyDescent="0.35">
      <c r="A5033" s="15">
        <v>42</v>
      </c>
      <c r="B5033" s="8">
        <v>270</v>
      </c>
      <c r="C5033" s="8">
        <v>1805555.5556999999</v>
      </c>
      <c r="D5033" s="8">
        <v>5499.9999989999997</v>
      </c>
      <c r="E5033" s="2">
        <v>690</v>
      </c>
      <c r="F5033" s="2">
        <v>6888.89111328125</v>
      </c>
      <c r="G5033" s="2">
        <v>812.97955322265602</v>
      </c>
      <c r="H5033" s="1">
        <v>7499.2514859621924</v>
      </c>
      <c r="I5033" s="1">
        <v>814.86912908150543</v>
      </c>
      <c r="J5033" s="1">
        <f t="shared" si="475"/>
        <v>8.8600670651364304</v>
      </c>
      <c r="K5033" s="1">
        <f t="shared" si="476"/>
        <v>0.23242600030457364</v>
      </c>
      <c r="L5033" s="26"/>
      <c r="M5033" s="26"/>
      <c r="N5033" s="2">
        <v>1805556</v>
      </c>
      <c r="O5033" s="26"/>
      <c r="P5033" s="26"/>
      <c r="Q5033" s="26"/>
      <c r="R5033" s="26"/>
      <c r="S5033" s="26"/>
      <c r="T5033" s="26"/>
      <c r="U5033" s="26"/>
      <c r="V5033" s="26"/>
    </row>
    <row r="5034" spans="1:22" ht="14.5" x14ac:dyDescent="0.35">
      <c r="A5034" s="15">
        <v>42</v>
      </c>
      <c r="B5034" s="8">
        <v>270</v>
      </c>
      <c r="C5034" s="8">
        <v>1805555.5556999999</v>
      </c>
      <c r="D5034" s="8">
        <v>5499.9999989999997</v>
      </c>
      <c r="E5034" s="2">
        <v>720</v>
      </c>
      <c r="F5034" s="2">
        <v>8375.447265625</v>
      </c>
      <c r="G5034" s="2">
        <v>847.805419921875</v>
      </c>
      <c r="H5034" s="1">
        <v>8582.400750106417</v>
      </c>
      <c r="I5034" s="1">
        <v>816.9761601674378</v>
      </c>
      <c r="J5034" s="1">
        <f t="shared" si="475"/>
        <v>2.470954420915616</v>
      </c>
      <c r="K5034" s="1">
        <f t="shared" si="476"/>
        <v>-3.6363603050895934</v>
      </c>
      <c r="L5034" s="26"/>
      <c r="M5034" s="26"/>
      <c r="N5034" s="2">
        <v>1805556</v>
      </c>
      <c r="O5034" s="26"/>
      <c r="P5034" s="26"/>
      <c r="Q5034" s="26"/>
      <c r="R5034" s="26"/>
      <c r="S5034" s="26"/>
      <c r="T5034" s="26"/>
      <c r="U5034" s="26"/>
      <c r="V5034" s="26"/>
    </row>
    <row r="5035" spans="1:22" ht="14.5" x14ac:dyDescent="0.35">
      <c r="A5035" s="15">
        <v>42</v>
      </c>
      <c r="B5035" s="8">
        <v>270</v>
      </c>
      <c r="C5035" s="8">
        <v>1805555.5556999999</v>
      </c>
      <c r="D5035" s="8">
        <v>5499.9999989999997</v>
      </c>
      <c r="E5035" s="2">
        <v>750</v>
      </c>
      <c r="F5035" s="2">
        <v>8612.3974609375</v>
      </c>
      <c r="G5035" s="2">
        <v>796.78607177734398</v>
      </c>
      <c r="H5035" s="1">
        <v>9455.4463750473096</v>
      </c>
      <c r="I5035" s="1">
        <v>822.28297366321112</v>
      </c>
      <c r="J5035" s="1">
        <f t="shared" si="475"/>
        <v>9.7887831806828824</v>
      </c>
      <c r="K5035" s="1">
        <f t="shared" si="476"/>
        <v>3.1999683213579146</v>
      </c>
      <c r="L5035" s="26"/>
      <c r="M5035" s="26"/>
      <c r="N5035" s="2">
        <v>1805556</v>
      </c>
      <c r="O5035" s="26"/>
      <c r="P5035" s="26"/>
      <c r="Q5035" s="26"/>
      <c r="R5035" s="26"/>
      <c r="S5035" s="26"/>
      <c r="T5035" s="26"/>
      <c r="U5035" s="26"/>
      <c r="V5035" s="26"/>
    </row>
    <row r="5036" spans="1:22" ht="14.5" x14ac:dyDescent="0.35">
      <c r="A5036" s="15">
        <v>42</v>
      </c>
      <c r="B5036" s="8">
        <v>270</v>
      </c>
      <c r="C5036" s="8">
        <v>1805555.5556999999</v>
      </c>
      <c r="D5036" s="8">
        <v>5499.9999989999997</v>
      </c>
      <c r="E5036" s="2">
        <v>780</v>
      </c>
      <c r="F5036" s="2">
        <v>9084.0263671875</v>
      </c>
      <c r="G5036" s="2">
        <v>817.41540527343795</v>
      </c>
      <c r="H5036" s="1">
        <v>11243.278729516751</v>
      </c>
      <c r="I5036" s="1">
        <v>793.76724386592082</v>
      </c>
      <c r="J5036" s="1">
        <f t="shared" si="475"/>
        <v>23.769772070771474</v>
      </c>
      <c r="K5036" s="1">
        <f t="shared" si="476"/>
        <v>-2.8930408278281061</v>
      </c>
      <c r="L5036" s="26"/>
      <c r="M5036" s="26"/>
      <c r="N5036" s="2">
        <v>1805556</v>
      </c>
      <c r="O5036" s="26"/>
      <c r="P5036" s="26"/>
      <c r="Q5036" s="26"/>
      <c r="R5036" s="26"/>
      <c r="S5036" s="26"/>
      <c r="T5036" s="26"/>
      <c r="U5036" s="26"/>
      <c r="V5036" s="26"/>
    </row>
    <row r="5037" spans="1:22" ht="14.5" x14ac:dyDescent="0.35">
      <c r="A5037" s="15">
        <v>42</v>
      </c>
      <c r="B5037" s="8">
        <v>270</v>
      </c>
      <c r="C5037" s="8">
        <v>1805555.5556999999</v>
      </c>
      <c r="D5037" s="8">
        <v>5499.9999989999997</v>
      </c>
      <c r="E5037" s="2">
        <v>810</v>
      </c>
      <c r="F5037" s="2">
        <v>11316.6015625</v>
      </c>
      <c r="G5037" s="2">
        <v>673.30603027343705</v>
      </c>
      <c r="H5037" s="1">
        <v>15280.87232580483</v>
      </c>
      <c r="I5037" s="1">
        <v>749.72278133046029</v>
      </c>
      <c r="J5037" s="1">
        <f t="shared" si="475"/>
        <v>35.030576462471707</v>
      </c>
      <c r="K5037" s="1">
        <f t="shared" si="476"/>
        <v>11.34948264550513</v>
      </c>
      <c r="L5037" s="26"/>
      <c r="M5037" s="26"/>
      <c r="N5037" s="2">
        <v>1805556</v>
      </c>
      <c r="O5037" s="26"/>
      <c r="P5037" s="26"/>
      <c r="Q5037" s="26"/>
      <c r="R5037" s="26"/>
      <c r="S5037" s="26"/>
      <c r="T5037" s="26"/>
      <c r="U5037" s="26"/>
      <c r="V5037" s="26"/>
    </row>
    <row r="5038" spans="1:22" ht="14.5" x14ac:dyDescent="0.35">
      <c r="A5038" s="15">
        <v>42</v>
      </c>
      <c r="B5038" s="8">
        <v>270</v>
      </c>
      <c r="C5038" s="8">
        <v>1805555.5556999999</v>
      </c>
      <c r="D5038" s="8">
        <v>5499.9999989999997</v>
      </c>
      <c r="E5038" s="2">
        <v>840</v>
      </c>
      <c r="F5038" s="2">
        <v>14603.31640625</v>
      </c>
      <c r="G5038" s="2">
        <v>584.36358642578102</v>
      </c>
      <c r="H5038" s="1">
        <v>16966.736886059382</v>
      </c>
      <c r="I5038" s="1">
        <v>617.93007174156492</v>
      </c>
      <c r="J5038" s="1">
        <f t="shared" si="475"/>
        <v>16.184135261205963</v>
      </c>
      <c r="K5038" s="1">
        <f t="shared" si="476"/>
        <v>5.7441096768350937</v>
      </c>
      <c r="L5038" s="26"/>
      <c r="M5038" s="26"/>
      <c r="N5038" s="2">
        <v>4.2083805380397802E-14</v>
      </c>
      <c r="O5038" s="26"/>
      <c r="P5038" s="26"/>
      <c r="Q5038" s="26"/>
      <c r="R5038" s="26"/>
      <c r="S5038" s="26"/>
      <c r="T5038" s="26"/>
      <c r="U5038" s="26"/>
      <c r="V5038" s="26"/>
    </row>
    <row r="5039" spans="1:22" ht="14.5" x14ac:dyDescent="0.35">
      <c r="A5039" s="15">
        <v>42</v>
      </c>
      <c r="B5039" s="8">
        <v>270</v>
      </c>
      <c r="C5039" s="8">
        <v>1805555.5556999999</v>
      </c>
      <c r="D5039" s="8">
        <v>5499.9999989999997</v>
      </c>
      <c r="E5039" s="2">
        <v>870</v>
      </c>
      <c r="F5039" s="2">
        <v>17903.6484375</v>
      </c>
      <c r="G5039" s="2">
        <v>563.37261962890602</v>
      </c>
      <c r="H5039" s="1">
        <v>18345.10313422481</v>
      </c>
      <c r="I5039" s="1">
        <v>553.40513518147202</v>
      </c>
      <c r="J5039" s="1">
        <f t="shared" si="475"/>
        <v>2.465724783782969</v>
      </c>
      <c r="K5039" s="1">
        <f t="shared" si="476"/>
        <v>-1.7692525515350024</v>
      </c>
      <c r="L5039" s="26"/>
      <c r="M5039" s="26"/>
      <c r="N5039" s="2">
        <v>1.4728985446663799E-13</v>
      </c>
      <c r="O5039" s="26"/>
      <c r="P5039" s="26"/>
      <c r="Q5039" s="26"/>
      <c r="R5039" s="26"/>
      <c r="S5039" s="26"/>
      <c r="T5039" s="26"/>
      <c r="U5039" s="26"/>
      <c r="V5039" s="26"/>
    </row>
    <row r="5040" spans="1:22" ht="14.5" x14ac:dyDescent="0.35">
      <c r="A5040" s="15">
        <v>42</v>
      </c>
      <c r="B5040" s="8">
        <v>270</v>
      </c>
      <c r="C5040" s="8">
        <v>1805555.5556999999</v>
      </c>
      <c r="D5040" s="8">
        <v>5499.9999989999997</v>
      </c>
      <c r="E5040" s="2">
        <v>900</v>
      </c>
      <c r="F5040" s="2">
        <v>18985.865234375</v>
      </c>
      <c r="G5040" s="2">
        <v>507.24923706054699</v>
      </c>
      <c r="H5040" s="1">
        <v>19054.098475579998</v>
      </c>
      <c r="I5040" s="1">
        <v>535.59079051298465</v>
      </c>
      <c r="J5040" s="1">
        <f t="shared" si="475"/>
        <v>0.35938968470848509</v>
      </c>
      <c r="K5040" s="1">
        <f t="shared" si="476"/>
        <v>5.5873033179258815</v>
      </c>
      <c r="L5040" s="26"/>
      <c r="M5040" s="26"/>
      <c r="N5040" s="2">
        <v>6.8385191444048794E-14</v>
      </c>
      <c r="O5040" s="26"/>
      <c r="P5040" s="26"/>
      <c r="Q5040" s="26"/>
      <c r="R5040" s="26"/>
      <c r="S5040" s="26"/>
      <c r="T5040" s="26"/>
      <c r="U5040" s="26"/>
      <c r="V5040" s="26"/>
    </row>
    <row r="5041" spans="1:22" ht="14.5" x14ac:dyDescent="0.35">
      <c r="A5041" s="15">
        <v>42</v>
      </c>
      <c r="B5041" s="8">
        <v>270</v>
      </c>
      <c r="C5041" s="8">
        <v>1805555.5556999999</v>
      </c>
      <c r="D5041" s="8">
        <v>5499.9999989999997</v>
      </c>
      <c r="E5041" s="2">
        <v>930</v>
      </c>
      <c r="F5041" s="2">
        <v>18311.712890625</v>
      </c>
      <c r="G5041" s="2">
        <v>488.69418334960898</v>
      </c>
      <c r="H5041" s="1">
        <v>18389.870705627902</v>
      </c>
      <c r="I5041" s="1">
        <v>498.92451210980499</v>
      </c>
      <c r="J5041" s="1">
        <f t="shared" si="475"/>
        <v>0.4268187005209983</v>
      </c>
      <c r="K5041" s="1">
        <f t="shared" si="476"/>
        <v>2.0934009670578173</v>
      </c>
      <c r="L5041" s="26"/>
      <c r="M5041" s="26"/>
      <c r="N5041" s="2">
        <v>4.20836190331494E-14</v>
      </c>
      <c r="O5041" s="26"/>
      <c r="P5041" s="26"/>
      <c r="Q5041" s="26"/>
      <c r="R5041" s="26"/>
      <c r="S5041" s="26"/>
      <c r="T5041" s="26"/>
      <c r="U5041" s="26"/>
      <c r="V5041" s="26"/>
    </row>
    <row r="5042" spans="1:22" ht="14.5" x14ac:dyDescent="0.35">
      <c r="A5042" s="15">
        <v>42</v>
      </c>
      <c r="B5042" s="8">
        <v>270</v>
      </c>
      <c r="C5042" s="8">
        <v>1805555.5556999999</v>
      </c>
      <c r="D5042" s="8">
        <v>5499.9999989999997</v>
      </c>
      <c r="E5042" s="2">
        <v>960</v>
      </c>
      <c r="F5042" s="2">
        <v>16148.0498046875</v>
      </c>
      <c r="G5042" s="2">
        <v>483.56204223632801</v>
      </c>
      <c r="H5042" s="1">
        <v>16864.011546776579</v>
      </c>
      <c r="I5042" s="1">
        <v>482.39672959321967</v>
      </c>
      <c r="J5042" s="1">
        <f t="shared" si="475"/>
        <v>4.4337350376591464</v>
      </c>
      <c r="K5042" s="1">
        <f t="shared" si="476"/>
        <v>-0.24098513558242049</v>
      </c>
      <c r="L5042" s="26"/>
      <c r="M5042" s="26"/>
      <c r="N5042" s="2">
        <v>1.6833097958059199E-13</v>
      </c>
      <c r="O5042" s="26"/>
      <c r="P5042" s="26"/>
      <c r="Q5042" s="26"/>
      <c r="R5042" s="26"/>
      <c r="S5042" s="26"/>
      <c r="T5042" s="26"/>
      <c r="U5042" s="26"/>
      <c r="V5042" s="26"/>
    </row>
    <row r="5043" spans="1:22" ht="14.5" x14ac:dyDescent="0.35">
      <c r="A5043" s="15">
        <v>42</v>
      </c>
      <c r="B5043" s="8">
        <v>270</v>
      </c>
      <c r="C5043" s="8">
        <v>1805555.5556999999</v>
      </c>
      <c r="D5043" s="8">
        <v>5499.9999989999997</v>
      </c>
      <c r="E5043" s="2">
        <v>990</v>
      </c>
      <c r="F5043" s="2">
        <v>14316.7431640625</v>
      </c>
      <c r="G5043" s="2">
        <v>492.91934204101602</v>
      </c>
      <c r="H5043" s="1">
        <v>14600.48359440391</v>
      </c>
      <c r="I5043" s="1">
        <v>480.45880704479379</v>
      </c>
      <c r="J5043" s="1">
        <f t="shared" si="475"/>
        <v>1.9818783300775218</v>
      </c>
      <c r="K5043" s="1">
        <f t="shared" si="476"/>
        <v>-2.5279054671758834</v>
      </c>
      <c r="L5043" s="26"/>
      <c r="M5043" s="26"/>
      <c r="N5043" s="2">
        <v>0</v>
      </c>
      <c r="O5043" s="26"/>
      <c r="P5043" s="26"/>
      <c r="Q5043" s="26"/>
      <c r="R5043" s="26"/>
      <c r="S5043" s="26"/>
      <c r="T5043" s="26"/>
      <c r="U5043" s="26"/>
      <c r="V5043" s="26"/>
    </row>
    <row r="5044" spans="1:22" ht="14.5" x14ac:dyDescent="0.35">
      <c r="A5044" s="15">
        <v>42</v>
      </c>
      <c r="B5044" s="8">
        <v>270</v>
      </c>
      <c r="C5044" s="8">
        <v>1805555.5556999999</v>
      </c>
      <c r="D5044" s="8">
        <v>5499.9999989999997</v>
      </c>
      <c r="E5044" s="2">
        <v>1020</v>
      </c>
      <c r="F5044" s="2">
        <v>12396.9638671875</v>
      </c>
      <c r="G5044" s="2">
        <v>504.230224609375</v>
      </c>
      <c r="H5044" s="1">
        <v>13096.94323577037</v>
      </c>
      <c r="I5044" s="1">
        <v>489.09095744942448</v>
      </c>
      <c r="J5044" s="1">
        <f t="shared" si="475"/>
        <v>5.646377420164848</v>
      </c>
      <c r="K5044" s="1">
        <f t="shared" si="476"/>
        <v>-3.0024513448551895</v>
      </c>
      <c r="L5044" s="26"/>
      <c r="M5044" s="26"/>
      <c r="N5044" s="2">
        <v>0</v>
      </c>
      <c r="O5044" s="26"/>
      <c r="P5044" s="26"/>
      <c r="Q5044" s="26"/>
      <c r="R5044" s="26"/>
      <c r="S5044" s="26"/>
      <c r="T5044" s="26"/>
      <c r="U5044" s="26"/>
      <c r="V5044" s="26"/>
    </row>
    <row r="5045" spans="1:22" ht="14.5" x14ac:dyDescent="0.35">
      <c r="A5045" s="15">
        <v>42</v>
      </c>
      <c r="B5045" s="8">
        <v>270</v>
      </c>
      <c r="C5045" s="8">
        <v>1805555.5556999999</v>
      </c>
      <c r="D5045" s="8">
        <v>5499.9999989999997</v>
      </c>
      <c r="E5045" s="2">
        <v>1050</v>
      </c>
      <c r="F5045" s="2">
        <v>12861.076171875</v>
      </c>
      <c r="G5045" s="2">
        <v>588.355712890625</v>
      </c>
      <c r="H5045" s="1">
        <v>12223.09736101508</v>
      </c>
      <c r="I5045" s="1">
        <v>518.84579499847098</v>
      </c>
      <c r="J5045" s="1">
        <f t="shared" si="475"/>
        <v>-4.9605398672241154</v>
      </c>
      <c r="K5045" s="1">
        <f t="shared" si="476"/>
        <v>-11.814267520348846</v>
      </c>
      <c r="L5045" s="26"/>
      <c r="M5045" s="26"/>
      <c r="N5045" s="2">
        <v>4.2083530941722898E-14</v>
      </c>
      <c r="O5045" s="26"/>
      <c r="P5045" s="26"/>
      <c r="Q5045" s="26"/>
      <c r="R5045" s="26"/>
      <c r="S5045" s="26"/>
      <c r="T5045" s="26"/>
      <c r="U5045" s="26"/>
      <c r="V5045" s="26"/>
    </row>
    <row r="5046" spans="1:22" ht="14.5" x14ac:dyDescent="0.35">
      <c r="A5046" s="15">
        <v>42</v>
      </c>
      <c r="B5046" s="8">
        <v>270</v>
      </c>
      <c r="C5046" s="8">
        <v>1805555.5556999999</v>
      </c>
      <c r="D5046" s="8">
        <v>5499.9999989999997</v>
      </c>
      <c r="E5046" s="2">
        <v>1080</v>
      </c>
      <c r="F5046" s="2">
        <v>11322.4404296875</v>
      </c>
      <c r="G5046" s="2">
        <v>586.29248046875</v>
      </c>
      <c r="H5046" s="1">
        <v>11336.63966058872</v>
      </c>
      <c r="I5046" s="1">
        <v>572.13049289385708</v>
      </c>
      <c r="J5046" s="1">
        <f t="shared" si="475"/>
        <v>0.12540786581654101</v>
      </c>
      <c r="K5046" s="1">
        <f t="shared" si="476"/>
        <v>-2.4155158127851459</v>
      </c>
      <c r="L5046" s="26"/>
      <c r="M5046" s="26"/>
      <c r="N5046" s="2">
        <v>0</v>
      </c>
      <c r="O5046" s="26"/>
      <c r="P5046" s="26"/>
      <c r="Q5046" s="26"/>
      <c r="R5046" s="26"/>
      <c r="S5046" s="26"/>
      <c r="T5046" s="26"/>
      <c r="U5046" s="26"/>
      <c r="V5046" s="26"/>
    </row>
    <row r="5047" spans="1:22" ht="14.5" x14ac:dyDescent="0.35">
      <c r="A5047" s="15">
        <v>42</v>
      </c>
      <c r="B5047" s="8">
        <v>270</v>
      </c>
      <c r="C5047" s="8">
        <v>1805555.5556999999</v>
      </c>
      <c r="D5047" s="8">
        <v>5499.9999989999997</v>
      </c>
      <c r="E5047" s="2">
        <v>1110</v>
      </c>
      <c r="F5047" s="2">
        <v>11007.3837890625</v>
      </c>
      <c r="G5047" s="2">
        <v>615.26306152343795</v>
      </c>
      <c r="H5047" s="1">
        <v>11054.969364840799</v>
      </c>
      <c r="I5047" s="1">
        <v>617.39446850704087</v>
      </c>
      <c r="J5047" s="1">
        <f t="shared" si="475"/>
        <v>0.43230595653058546</v>
      </c>
      <c r="K5047" s="1">
        <f t="shared" si="476"/>
        <v>0.34642206186170021</v>
      </c>
      <c r="L5047" s="26"/>
      <c r="M5047" s="26"/>
      <c r="N5047" s="2">
        <v>1805556</v>
      </c>
      <c r="O5047" s="26"/>
      <c r="P5047" s="26"/>
      <c r="Q5047" s="26"/>
      <c r="R5047" s="26"/>
      <c r="S5047" s="26"/>
      <c r="T5047" s="26"/>
      <c r="U5047" s="26"/>
      <c r="V5047" s="26"/>
    </row>
    <row r="5048" spans="1:22" ht="14.5" x14ac:dyDescent="0.35">
      <c r="A5048" s="15">
        <v>42</v>
      </c>
      <c r="B5048" s="8">
        <v>270</v>
      </c>
      <c r="C5048" s="8">
        <v>1805555.5556999999</v>
      </c>
      <c r="D5048" s="8">
        <v>5499.9999989999997</v>
      </c>
      <c r="E5048" s="2">
        <v>1140</v>
      </c>
      <c r="F5048" s="2">
        <v>10885.609375</v>
      </c>
      <c r="G5048" s="2">
        <v>645.21142578125</v>
      </c>
      <c r="H5048" s="1">
        <v>11166.93656827933</v>
      </c>
      <c r="I5048" s="1">
        <v>675.47976867472562</v>
      </c>
      <c r="J5048" s="1">
        <f t="shared" si="475"/>
        <v>2.5843954489624563</v>
      </c>
      <c r="K5048" s="1">
        <f t="shared" si="476"/>
        <v>4.6912285932979874</v>
      </c>
      <c r="L5048" s="26"/>
      <c r="M5048" s="26"/>
      <c r="N5048" s="2">
        <v>1805556</v>
      </c>
      <c r="O5048" s="26"/>
      <c r="P5048" s="26"/>
      <c r="Q5048" s="26"/>
      <c r="R5048" s="26"/>
      <c r="S5048" s="26"/>
      <c r="T5048" s="26"/>
      <c r="U5048" s="26"/>
      <c r="V5048" s="26"/>
    </row>
    <row r="5049" spans="1:22" ht="14.5" x14ac:dyDescent="0.35">
      <c r="A5049" s="15">
        <v>42</v>
      </c>
      <c r="B5049" s="8">
        <v>270</v>
      </c>
      <c r="C5049" s="8">
        <v>1805555.5556999999</v>
      </c>
      <c r="D5049" s="8">
        <v>5499.9999989999997</v>
      </c>
      <c r="E5049" s="2">
        <v>1170</v>
      </c>
      <c r="F5049" s="2">
        <v>12642.990234375</v>
      </c>
      <c r="G5049" s="2">
        <v>715.04992675781295</v>
      </c>
      <c r="H5049" s="1">
        <v>11596.333722454719</v>
      </c>
      <c r="I5049" s="1">
        <v>737.10641149439789</v>
      </c>
      <c r="J5049" s="1">
        <f t="shared" si="475"/>
        <v>-8.27855192891416</v>
      </c>
      <c r="K5049" s="1">
        <f t="shared" si="476"/>
        <v>3.084607649229989</v>
      </c>
      <c r="L5049" s="26"/>
      <c r="M5049" s="26"/>
      <c r="N5049" s="2">
        <v>1805556</v>
      </c>
      <c r="O5049" s="26"/>
      <c r="P5049" s="26"/>
      <c r="Q5049" s="26"/>
      <c r="R5049" s="26"/>
      <c r="S5049" s="26"/>
      <c r="T5049" s="26"/>
      <c r="U5049" s="26"/>
      <c r="V5049" s="26"/>
    </row>
    <row r="5050" spans="1:22" ht="14.5" x14ac:dyDescent="0.35">
      <c r="A5050" s="15">
        <v>42</v>
      </c>
      <c r="B5050" s="8">
        <v>270</v>
      </c>
      <c r="C5050" s="8">
        <v>1805555.5556999999</v>
      </c>
      <c r="D5050" s="8">
        <v>5499.9999989999997</v>
      </c>
      <c r="E5050" s="2">
        <v>1200</v>
      </c>
      <c r="F5050" s="2">
        <v>13906.4833984375</v>
      </c>
      <c r="G5050" s="2">
        <v>750.82598876953102</v>
      </c>
      <c r="H5050" s="1">
        <v>12877.28580208922</v>
      </c>
      <c r="I5050" s="1">
        <v>782.25244760036969</v>
      </c>
      <c r="J5050" s="1">
        <f t="shared" si="475"/>
        <v>-7.400847265699956</v>
      </c>
      <c r="K5050" s="1">
        <f t="shared" si="476"/>
        <v>4.1855848493391914</v>
      </c>
      <c r="L5050" s="26"/>
      <c r="M5050" s="26"/>
      <c r="N5050" s="2">
        <v>1805556</v>
      </c>
      <c r="O5050" s="26"/>
      <c r="P5050" s="26"/>
      <c r="Q5050" s="26"/>
      <c r="R5050" s="26"/>
      <c r="S5050" s="26"/>
      <c r="T5050" s="26"/>
      <c r="U5050" s="26"/>
      <c r="V5050" s="26"/>
    </row>
    <row r="5051" spans="1:22" ht="14.5" x14ac:dyDescent="0.35">
      <c r="A5051" s="15">
        <v>42</v>
      </c>
      <c r="B5051" s="8">
        <v>270</v>
      </c>
      <c r="C5051" s="8">
        <v>1805555.5556999999</v>
      </c>
      <c r="D5051" s="8">
        <v>5499.9999989999997</v>
      </c>
      <c r="E5051" s="2">
        <v>1230</v>
      </c>
      <c r="F5051" s="2">
        <v>15373</v>
      </c>
      <c r="G5051" s="2">
        <v>800.60333251953102</v>
      </c>
      <c r="H5051" s="1">
        <v>13937.80062223737</v>
      </c>
      <c r="I5051" s="1">
        <v>809.89041029359055</v>
      </c>
      <c r="J5051" s="1">
        <f t="shared" si="475"/>
        <v>-9.3358445180682388</v>
      </c>
      <c r="K5051" s="1">
        <f t="shared" si="476"/>
        <v>1.1600098821513416</v>
      </c>
      <c r="L5051" s="26"/>
      <c r="M5051" s="26"/>
      <c r="N5051" s="2">
        <v>1805556</v>
      </c>
      <c r="O5051" s="26"/>
      <c r="P5051" s="26"/>
      <c r="Q5051" s="26"/>
      <c r="R5051" s="26"/>
      <c r="S5051" s="26"/>
      <c r="T5051" s="26"/>
      <c r="U5051" s="26"/>
      <c r="V5051" s="26"/>
    </row>
    <row r="5052" spans="1:22" ht="14.5" x14ac:dyDescent="0.35">
      <c r="A5052" s="15">
        <v>42</v>
      </c>
      <c r="B5052" s="8">
        <v>270</v>
      </c>
      <c r="C5052" s="8">
        <v>1805555.5556999999</v>
      </c>
      <c r="D5052" s="8">
        <v>5499.9999989999997</v>
      </c>
      <c r="E5052" s="2">
        <v>1260</v>
      </c>
      <c r="F5052" s="2">
        <v>17415.33203125</v>
      </c>
      <c r="G5052" s="2">
        <v>848.67419433593705</v>
      </c>
      <c r="H5052" s="1">
        <v>14948.08537688977</v>
      </c>
      <c r="I5052" s="1">
        <v>801.91612088824331</v>
      </c>
      <c r="J5052" s="1">
        <f t="shared" si="475"/>
        <v>-14.167095120167748</v>
      </c>
      <c r="K5052" s="1">
        <f t="shared" si="476"/>
        <v>-5.509543445500964</v>
      </c>
      <c r="L5052" s="26"/>
      <c r="M5052" s="26"/>
      <c r="N5052" s="2">
        <v>1805556</v>
      </c>
      <c r="O5052" s="26"/>
      <c r="P5052" s="26"/>
      <c r="Q5052" s="26"/>
      <c r="R5052" s="26"/>
      <c r="S5052" s="26"/>
      <c r="T5052" s="26"/>
      <c r="U5052" s="26"/>
      <c r="V5052" s="26"/>
    </row>
    <row r="5053" spans="1:22" ht="14.5" x14ac:dyDescent="0.35">
      <c r="A5053" s="15">
        <v>42</v>
      </c>
      <c r="B5053" s="8">
        <v>270</v>
      </c>
      <c r="C5053" s="8">
        <v>1805555.5556999999</v>
      </c>
      <c r="D5053" s="8">
        <v>5499.9999989999997</v>
      </c>
      <c r="E5053" s="2">
        <v>1290</v>
      </c>
      <c r="F5053" s="2">
        <v>19353.29296875</v>
      </c>
      <c r="G5053" s="2">
        <v>740.79052734375</v>
      </c>
      <c r="H5053" s="1">
        <v>16320.40240488053</v>
      </c>
      <c r="I5053" s="1">
        <v>802.05894841744976</v>
      </c>
      <c r="J5053" s="1">
        <f t="shared" si="475"/>
        <v>-15.671186132337873</v>
      </c>
      <c r="K5053" s="1">
        <f t="shared" si="476"/>
        <v>8.2706809566517698</v>
      </c>
      <c r="L5053" s="26"/>
      <c r="M5053" s="26"/>
      <c r="N5053" s="2">
        <v>1805556</v>
      </c>
      <c r="O5053" s="26"/>
      <c r="P5053" s="26"/>
      <c r="Q5053" s="26"/>
      <c r="R5053" s="26"/>
      <c r="S5053" s="26"/>
      <c r="T5053" s="26"/>
      <c r="U5053" s="26"/>
      <c r="V5053" s="26"/>
    </row>
    <row r="5054" spans="1:22" ht="14.5" x14ac:dyDescent="0.35">
      <c r="A5054" s="15">
        <v>42</v>
      </c>
      <c r="B5054" s="8">
        <v>270</v>
      </c>
      <c r="C5054" s="8">
        <v>1805555.5556999999</v>
      </c>
      <c r="D5054" s="8">
        <v>5499.9999989999997</v>
      </c>
      <c r="E5054" s="2">
        <v>1320</v>
      </c>
      <c r="F5054" s="2">
        <v>21825.41015625</v>
      </c>
      <c r="G5054" s="2">
        <v>740.81109619140602</v>
      </c>
      <c r="H5054" s="1">
        <v>18032.02906762846</v>
      </c>
      <c r="I5054" s="1">
        <v>795.4910179862909</v>
      </c>
      <c r="J5054" s="1">
        <f t="shared" si="475"/>
        <v>-17.380571826437148</v>
      </c>
      <c r="K5054" s="1">
        <f t="shared" si="476"/>
        <v>7.3810883875795819</v>
      </c>
      <c r="L5054" s="26"/>
      <c r="M5054" s="26"/>
      <c r="N5054" s="2">
        <v>1805556</v>
      </c>
      <c r="O5054" s="26"/>
      <c r="P5054" s="26"/>
      <c r="Q5054" s="26"/>
      <c r="R5054" s="26"/>
      <c r="S5054" s="26"/>
      <c r="T5054" s="26"/>
      <c r="U5054" s="26"/>
      <c r="V5054" s="26"/>
    </row>
    <row r="5055" spans="1:22" ht="14.5" x14ac:dyDescent="0.35">
      <c r="A5055" s="15">
        <v>42</v>
      </c>
      <c r="B5055" s="8">
        <v>270</v>
      </c>
      <c r="C5055" s="8">
        <v>1805555.5556999999</v>
      </c>
      <c r="D5055" s="8">
        <v>5499.9999989999997</v>
      </c>
      <c r="E5055" s="2">
        <v>1350</v>
      </c>
      <c r="F5055" s="2">
        <v>25077.654296875</v>
      </c>
      <c r="G5055" s="2">
        <v>790.24621582031295</v>
      </c>
      <c r="H5055" s="1">
        <v>20156.805585245951</v>
      </c>
      <c r="I5055" s="1">
        <v>797.4157535976899</v>
      </c>
      <c r="J5055" s="1">
        <f t="shared" si="475"/>
        <v>-19.622444162340376</v>
      </c>
      <c r="K5055" s="1">
        <f t="shared" si="476"/>
        <v>0.90725366776158811</v>
      </c>
      <c r="L5055" s="26"/>
      <c r="M5055" s="26"/>
      <c r="N5055" s="2">
        <v>1805556</v>
      </c>
      <c r="O5055" s="26"/>
      <c r="P5055" s="26"/>
      <c r="Q5055" s="26"/>
      <c r="R5055" s="26"/>
      <c r="S5055" s="26"/>
      <c r="T5055" s="26"/>
      <c r="U5055" s="26"/>
      <c r="V5055" s="26"/>
    </row>
    <row r="5056" spans="1:22" ht="14.5" x14ac:dyDescent="0.35">
      <c r="A5056" s="15">
        <v>42</v>
      </c>
      <c r="B5056" s="8">
        <v>270</v>
      </c>
      <c r="C5056" s="8">
        <v>1805555.5556999999</v>
      </c>
      <c r="D5056" s="8">
        <v>5499.9999989999997</v>
      </c>
      <c r="E5056" s="2">
        <v>1380</v>
      </c>
      <c r="F5056" s="2">
        <v>24552.259765625</v>
      </c>
      <c r="G5056" s="2">
        <v>720.62780761718795</v>
      </c>
      <c r="H5056" s="1">
        <v>20489.278747110831</v>
      </c>
      <c r="I5056" s="1">
        <v>707.86205699349682</v>
      </c>
      <c r="J5056" s="1">
        <f t="shared" si="475"/>
        <v>-16.548297620256712</v>
      </c>
      <c r="K5056" s="1">
        <f t="shared" si="476"/>
        <v>-1.7714762723217803</v>
      </c>
      <c r="L5056" s="26"/>
      <c r="M5056" s="26"/>
      <c r="N5056" s="2">
        <v>1.4728994933432801E-13</v>
      </c>
      <c r="O5056" s="26"/>
      <c r="P5056" s="26"/>
      <c r="Q5056" s="26"/>
      <c r="R5056" s="26"/>
      <c r="S5056" s="26"/>
      <c r="T5056" s="26"/>
      <c r="U5056" s="26"/>
      <c r="V5056" s="26"/>
    </row>
    <row r="5057" spans="1:22" ht="14.5" x14ac:dyDescent="0.35">
      <c r="A5057" s="15">
        <v>42</v>
      </c>
      <c r="B5057" s="8">
        <v>270</v>
      </c>
      <c r="C5057" s="8">
        <v>1805555.5556999999</v>
      </c>
      <c r="D5057" s="8">
        <v>5499.9999989999997</v>
      </c>
      <c r="E5057" s="2">
        <v>1410</v>
      </c>
      <c r="F5057" s="2">
        <v>24850.7109375</v>
      </c>
      <c r="G5057" s="2">
        <v>706.24383544921898</v>
      </c>
      <c r="H5057" s="1">
        <v>21173.56660753777</v>
      </c>
      <c r="I5057" s="1">
        <v>671.14772056277218</v>
      </c>
      <c r="J5057" s="1">
        <f t="shared" si="475"/>
        <v>-14.796938160885281</v>
      </c>
      <c r="K5057" s="1">
        <f t="shared" si="476"/>
        <v>-4.9694047756357813</v>
      </c>
      <c r="L5057" s="26"/>
      <c r="M5057" s="26"/>
      <c r="N5057" s="2">
        <v>2.4197538504161499E-13</v>
      </c>
      <c r="O5057" s="26"/>
      <c r="P5057" s="26"/>
      <c r="Q5057" s="26"/>
      <c r="R5057" s="26"/>
      <c r="S5057" s="26"/>
      <c r="T5057" s="26"/>
      <c r="U5057" s="26"/>
      <c r="V5057" s="26"/>
    </row>
    <row r="5058" spans="1:22" ht="14.5" x14ac:dyDescent="0.35">
      <c r="A5058" s="15">
        <v>42</v>
      </c>
      <c r="B5058" s="8">
        <v>270</v>
      </c>
      <c r="C5058" s="8">
        <v>1805555.5556999999</v>
      </c>
      <c r="D5058" s="8">
        <v>5499.9999989999997</v>
      </c>
      <c r="E5058" s="2">
        <v>1440</v>
      </c>
      <c r="F5058" s="2">
        <v>25067.953125</v>
      </c>
      <c r="G5058" s="2">
        <v>678.62097167968795</v>
      </c>
      <c r="H5058" s="1">
        <v>21992.09591014645</v>
      </c>
      <c r="I5058" s="1">
        <v>658.3512375973886</v>
      </c>
      <c r="J5058" s="1">
        <f t="shared" si="475"/>
        <v>-12.27007725567362</v>
      </c>
      <c r="K5058" s="1">
        <f t="shared" si="476"/>
        <v>-2.9869006305727246</v>
      </c>
      <c r="L5058" s="26"/>
      <c r="M5058" s="26"/>
      <c r="N5058" s="2">
        <v>7.36454896631961E-14</v>
      </c>
      <c r="O5058" s="26"/>
      <c r="P5058" s="26"/>
      <c r="Q5058" s="26"/>
      <c r="R5058" s="26"/>
      <c r="S5058" s="26"/>
      <c r="T5058" s="26"/>
      <c r="U5058" s="26"/>
      <c r="V5058" s="26"/>
    </row>
    <row r="5059" spans="1:22" ht="14.5" x14ac:dyDescent="0.35">
      <c r="A5059" s="15">
        <v>42</v>
      </c>
      <c r="B5059" s="8">
        <v>270</v>
      </c>
      <c r="C5059" s="8">
        <v>1805555.5556999999</v>
      </c>
      <c r="D5059" s="8">
        <v>5499.9999989999997</v>
      </c>
      <c r="E5059" s="2">
        <v>1470</v>
      </c>
      <c r="F5059" s="2">
        <v>24419.5078125</v>
      </c>
      <c r="G5059" s="2">
        <v>670.71807861328102</v>
      </c>
      <c r="H5059" s="1">
        <v>22202.229256999512</v>
      </c>
      <c r="I5059" s="1">
        <v>656.38118349817898</v>
      </c>
      <c r="J5059" s="1">
        <f t="shared" si="475"/>
        <v>-9.0799477717789827</v>
      </c>
      <c r="K5059" s="1">
        <f t="shared" si="476"/>
        <v>-2.1375441593498969</v>
      </c>
      <c r="L5059" s="26"/>
      <c r="M5059" s="26"/>
      <c r="N5059" s="2">
        <v>0</v>
      </c>
      <c r="O5059" s="26"/>
      <c r="P5059" s="26"/>
      <c r="Q5059" s="26"/>
      <c r="R5059" s="26"/>
      <c r="S5059" s="26"/>
      <c r="T5059" s="26"/>
      <c r="U5059" s="26"/>
      <c r="V5059" s="26"/>
    </row>
    <row r="5060" spans="1:22" ht="14.5" x14ac:dyDescent="0.35">
      <c r="A5060" s="15">
        <v>42</v>
      </c>
      <c r="B5060" s="8">
        <v>270</v>
      </c>
      <c r="C5060" s="8">
        <v>1805555.5556999999</v>
      </c>
      <c r="D5060" s="8">
        <v>5499.9999989999997</v>
      </c>
      <c r="E5060" s="2">
        <v>1500</v>
      </c>
      <c r="F5060" s="2">
        <v>23610.14453125</v>
      </c>
      <c r="G5060" s="2">
        <v>662.99206542968795</v>
      </c>
      <c r="H5060" s="1">
        <v>21900.395822366761</v>
      </c>
      <c r="I5060" s="1">
        <v>659.31174808801393</v>
      </c>
      <c r="J5060" s="1">
        <f t="shared" si="475"/>
        <v>-7.2415851017779378</v>
      </c>
      <c r="K5060" s="1">
        <f t="shared" si="476"/>
        <v>-0.55510729819802551</v>
      </c>
      <c r="L5060" s="26"/>
      <c r="M5060" s="26"/>
      <c r="N5060" s="2">
        <v>7.36454354530874E-14</v>
      </c>
      <c r="O5060" s="26"/>
      <c r="P5060" s="26"/>
      <c r="Q5060" s="26"/>
      <c r="R5060" s="26"/>
      <c r="S5060" s="26"/>
      <c r="T5060" s="26"/>
      <c r="U5060" s="26"/>
      <c r="V5060" s="26"/>
    </row>
    <row r="5061" spans="1:22" ht="14.5" x14ac:dyDescent="0.35">
      <c r="A5061" s="15">
        <v>42</v>
      </c>
      <c r="B5061" s="8">
        <v>270</v>
      </c>
      <c r="C5061" s="8">
        <v>1805555.5556999999</v>
      </c>
      <c r="D5061" s="8">
        <v>5499.9999989999997</v>
      </c>
      <c r="E5061" s="2">
        <v>1530</v>
      </c>
      <c r="F5061" s="2">
        <v>21872.77734375</v>
      </c>
      <c r="G5061" s="2">
        <v>685.24212646484398</v>
      </c>
      <c r="H5061" s="1">
        <v>21189.798124654681</v>
      </c>
      <c r="I5061" s="1">
        <v>664.46059693672612</v>
      </c>
      <c r="J5061" s="1">
        <f t="shared" si="475"/>
        <v>-3.1225079849792197</v>
      </c>
      <c r="K5061" s="1">
        <f t="shared" si="476"/>
        <v>-3.0327279549098249</v>
      </c>
      <c r="L5061" s="26"/>
      <c r="M5061" s="26"/>
      <c r="N5061" s="2">
        <v>0</v>
      </c>
      <c r="O5061" s="26"/>
      <c r="P5061" s="26"/>
      <c r="Q5061" s="26"/>
      <c r="R5061" s="26"/>
      <c r="S5061" s="26"/>
      <c r="T5061" s="26"/>
      <c r="U5061" s="26"/>
      <c r="V5061" s="26"/>
    </row>
    <row r="5062" spans="1:22" ht="14.5" x14ac:dyDescent="0.35">
      <c r="A5062" s="15">
        <v>42</v>
      </c>
      <c r="B5062" s="8">
        <v>270</v>
      </c>
      <c r="C5062" s="8">
        <v>1805555.5556999999</v>
      </c>
      <c r="D5062" s="8">
        <v>5499.9999989999997</v>
      </c>
      <c r="E5062" s="2">
        <v>1560</v>
      </c>
      <c r="F5062" s="2">
        <v>20155.197265625</v>
      </c>
      <c r="G5062" s="2">
        <v>697.26574707031295</v>
      </c>
      <c r="H5062" s="1">
        <v>20149.902270141789</v>
      </c>
      <c r="I5062" s="1">
        <v>670.61360318030756</v>
      </c>
      <c r="J5062" s="1">
        <f t="shared" si="475"/>
        <v>-2.627111713881259E-2</v>
      </c>
      <c r="K5062" s="1">
        <f t="shared" si="476"/>
        <v>-3.8223796310071374</v>
      </c>
      <c r="L5062" s="26"/>
      <c r="M5062" s="26"/>
      <c r="N5062" s="2">
        <v>0</v>
      </c>
      <c r="O5062" s="26"/>
      <c r="P5062" s="26"/>
      <c r="Q5062" s="26"/>
      <c r="R5062" s="26"/>
      <c r="S5062" s="26"/>
      <c r="T5062" s="26"/>
      <c r="U5062" s="26"/>
      <c r="V5062" s="26"/>
    </row>
    <row r="5063" spans="1:22" ht="14.5" x14ac:dyDescent="0.35">
      <c r="A5063" s="15">
        <v>42</v>
      </c>
      <c r="B5063" s="8">
        <v>270</v>
      </c>
      <c r="C5063" s="8">
        <v>1805555.5556999999</v>
      </c>
      <c r="D5063" s="8">
        <v>5499.9999989999997</v>
      </c>
      <c r="E5063" s="2">
        <v>1590</v>
      </c>
      <c r="F5063" s="2">
        <v>19158.763671875</v>
      </c>
      <c r="G5063" s="2">
        <v>732.20928955078102</v>
      </c>
      <c r="H5063" s="1">
        <v>19146.515260409229</v>
      </c>
      <c r="I5063" s="1">
        <v>677.22109442254691</v>
      </c>
      <c r="J5063" s="1">
        <f t="shared" si="475"/>
        <v>-6.3931116201154145E-2</v>
      </c>
      <c r="K5063" s="1">
        <f t="shared" si="476"/>
        <v>-7.5099013237007695</v>
      </c>
      <c r="L5063" s="26"/>
      <c r="M5063" s="26"/>
      <c r="N5063" s="2">
        <v>0</v>
      </c>
      <c r="O5063" s="26"/>
      <c r="P5063" s="26"/>
      <c r="Q5063" s="26"/>
      <c r="R5063" s="26"/>
      <c r="S5063" s="26"/>
      <c r="T5063" s="26"/>
      <c r="U5063" s="26"/>
      <c r="V5063" s="26"/>
    </row>
    <row r="5064" spans="1:22" ht="14.5" x14ac:dyDescent="0.35">
      <c r="A5064" s="15">
        <v>42</v>
      </c>
      <c r="B5064" s="8">
        <v>270</v>
      </c>
      <c r="C5064" s="8">
        <v>1805555.5556999999</v>
      </c>
      <c r="D5064" s="8">
        <v>5499.9999989999997</v>
      </c>
      <c r="E5064" s="2">
        <v>1620</v>
      </c>
      <c r="F5064" s="2">
        <v>19112.421875</v>
      </c>
      <c r="G5064" s="2">
        <v>779.20587158203102</v>
      </c>
      <c r="H5064" s="1">
        <v>18211.78077245635</v>
      </c>
      <c r="I5064" s="1">
        <v>730.73396347479922</v>
      </c>
      <c r="J5064" s="1">
        <f t="shared" si="475"/>
        <v>-4.7123337295193002</v>
      </c>
      <c r="K5064" s="1">
        <f t="shared" si="476"/>
        <v>-6.2206805511897265</v>
      </c>
      <c r="L5064" s="26"/>
      <c r="M5064" s="26"/>
      <c r="N5064" s="2">
        <v>1.5781027472208E-13</v>
      </c>
      <c r="O5064" s="26"/>
      <c r="P5064" s="26"/>
      <c r="Q5064" s="26"/>
      <c r="R5064" s="26"/>
      <c r="S5064" s="26"/>
      <c r="T5064" s="26"/>
      <c r="U5064" s="26"/>
      <c r="V5064" s="26"/>
    </row>
    <row r="5065" spans="1:22" ht="14.5" x14ac:dyDescent="0.35">
      <c r="A5065" s="15">
        <v>42</v>
      </c>
      <c r="B5065" s="8">
        <v>270</v>
      </c>
      <c r="C5065" s="8">
        <v>1805555.5556999999</v>
      </c>
      <c r="D5065" s="8">
        <v>5499.9999989999997</v>
      </c>
      <c r="E5065" s="2">
        <v>1650</v>
      </c>
      <c r="F5065" s="2">
        <v>19302.6796875</v>
      </c>
      <c r="G5065" s="2">
        <v>811.69696044921898</v>
      </c>
      <c r="H5065" s="1">
        <v>18250.499123684782</v>
      </c>
      <c r="I5065" s="1">
        <v>778.71667689360481</v>
      </c>
      <c r="J5065" s="1">
        <f t="shared" si="475"/>
        <v>-5.4509559338364184</v>
      </c>
      <c r="K5065" s="1">
        <f t="shared" si="476"/>
        <v>-4.0631276403156447</v>
      </c>
      <c r="L5065" s="26"/>
      <c r="M5065" s="26"/>
      <c r="N5065" s="2">
        <v>1805556</v>
      </c>
      <c r="O5065" s="26"/>
      <c r="P5065" s="26"/>
      <c r="Q5065" s="26"/>
      <c r="R5065" s="26"/>
      <c r="S5065" s="26"/>
      <c r="T5065" s="26"/>
      <c r="U5065" s="26"/>
      <c r="V5065" s="26"/>
    </row>
    <row r="5066" spans="1:22" ht="14.5" x14ac:dyDescent="0.35">
      <c r="A5066" s="15">
        <v>42</v>
      </c>
      <c r="B5066" s="8">
        <v>270</v>
      </c>
      <c r="C5066" s="8">
        <v>1805555.5556999999</v>
      </c>
      <c r="D5066" s="8">
        <v>5499.9999989999997</v>
      </c>
      <c r="E5066" s="2">
        <v>1680</v>
      </c>
      <c r="F5066" s="2">
        <v>18589.00390625</v>
      </c>
      <c r="G5066" s="2">
        <v>788.74676513671898</v>
      </c>
      <c r="H5066" s="1">
        <v>18515.222133630301</v>
      </c>
      <c r="I5066" s="1">
        <v>780.51427928817452</v>
      </c>
      <c r="J5066" s="1">
        <f t="shared" ref="J5066:J5129" si="485">(H5066-F5066)/F5066*100</f>
        <v>-0.3969108457440913</v>
      </c>
      <c r="K5066" s="1">
        <f t="shared" ref="K5066:K5129" si="486">(I5066-G5066)/G5066*100</f>
        <v>-1.0437425815771761</v>
      </c>
      <c r="L5066" s="26"/>
      <c r="M5066" s="26"/>
      <c r="N5066" s="2">
        <v>1805556</v>
      </c>
      <c r="O5066" s="26"/>
      <c r="P5066" s="26"/>
      <c r="Q5066" s="26"/>
      <c r="R5066" s="26"/>
      <c r="S5066" s="26"/>
      <c r="T5066" s="26"/>
      <c r="U5066" s="26"/>
      <c r="V5066" s="26"/>
    </row>
    <row r="5067" spans="1:22" ht="14.5" x14ac:dyDescent="0.35">
      <c r="A5067" s="15">
        <v>42</v>
      </c>
      <c r="B5067" s="8">
        <v>270</v>
      </c>
      <c r="C5067" s="8">
        <v>1805555.5556999999</v>
      </c>
      <c r="D5067" s="8">
        <v>5499.9999989999997</v>
      </c>
      <c r="E5067" s="2">
        <v>1710</v>
      </c>
      <c r="F5067" s="2">
        <v>19202.21875</v>
      </c>
      <c r="G5067" s="2">
        <v>787.738525390625</v>
      </c>
      <c r="H5067" s="1">
        <v>18815.599893426661</v>
      </c>
      <c r="I5067" s="1">
        <v>771.87952864243994</v>
      </c>
      <c r="J5067" s="1">
        <f t="shared" si="485"/>
        <v>-2.0134072088588155</v>
      </c>
      <c r="K5067" s="1">
        <f t="shared" si="486"/>
        <v>-2.0132310705917145</v>
      </c>
      <c r="L5067" s="26"/>
      <c r="M5067" s="26"/>
      <c r="N5067" s="2">
        <v>1805556</v>
      </c>
      <c r="O5067" s="26"/>
      <c r="P5067" s="26"/>
      <c r="Q5067" s="26"/>
      <c r="R5067" s="26"/>
      <c r="S5067" s="26"/>
      <c r="T5067" s="26"/>
      <c r="U5067" s="26"/>
      <c r="V5067" s="26"/>
    </row>
    <row r="5068" spans="1:22" ht="14.5" x14ac:dyDescent="0.35">
      <c r="A5068" s="15">
        <v>42</v>
      </c>
      <c r="B5068" s="8">
        <v>270</v>
      </c>
      <c r="C5068" s="8">
        <v>1805555.5556999999</v>
      </c>
      <c r="D5068" s="8">
        <v>5499.9999989999997</v>
      </c>
      <c r="E5068" s="2">
        <v>1740</v>
      </c>
      <c r="F5068" s="2">
        <v>19906.4921875</v>
      </c>
      <c r="G5068" s="2">
        <v>733.77685546875</v>
      </c>
      <c r="H5068" s="1">
        <v>19486.35220594897</v>
      </c>
      <c r="I5068" s="1">
        <v>760.92991335396937</v>
      </c>
      <c r="J5068" s="1">
        <f t="shared" si="485"/>
        <v>-2.1105676358934367</v>
      </c>
      <c r="K5068" s="1">
        <f t="shared" si="486"/>
        <v>3.7004516676767492</v>
      </c>
      <c r="L5068" s="26"/>
      <c r="M5068" s="26"/>
      <c r="N5068" s="2">
        <v>1805556</v>
      </c>
      <c r="O5068" s="26"/>
      <c r="P5068" s="26"/>
      <c r="Q5068" s="26"/>
      <c r="R5068" s="26"/>
      <c r="S5068" s="26"/>
      <c r="T5068" s="26"/>
      <c r="U5068" s="26"/>
      <c r="V5068" s="26"/>
    </row>
    <row r="5069" spans="1:22" ht="14.5" x14ac:dyDescent="0.35">
      <c r="A5069" s="15">
        <v>42</v>
      </c>
      <c r="B5069" s="8">
        <v>270</v>
      </c>
      <c r="C5069" s="8">
        <v>1805555.5556999999</v>
      </c>
      <c r="D5069" s="8">
        <v>5499.9999989999997</v>
      </c>
      <c r="E5069" s="2">
        <v>1770</v>
      </c>
      <c r="F5069" s="2">
        <v>22023.01171875</v>
      </c>
      <c r="G5069" s="2">
        <v>722.39068603515602</v>
      </c>
      <c r="H5069" s="1">
        <v>21042.59857700979</v>
      </c>
      <c r="I5069" s="1">
        <v>749.09473023811779</v>
      </c>
      <c r="J5069" s="1">
        <f t="shared" si="485"/>
        <v>-4.4517668803014043</v>
      </c>
      <c r="K5069" s="1">
        <f t="shared" si="486"/>
        <v>3.6966207786436196</v>
      </c>
      <c r="L5069" s="26"/>
      <c r="M5069" s="26"/>
      <c r="N5069" s="2">
        <v>1805556</v>
      </c>
      <c r="O5069" s="26"/>
      <c r="P5069" s="26"/>
      <c r="Q5069" s="26"/>
      <c r="R5069" s="26"/>
      <c r="S5069" s="26"/>
      <c r="T5069" s="26"/>
      <c r="U5069" s="26"/>
      <c r="V5069" s="26"/>
    </row>
    <row r="5070" spans="1:22" ht="14.5" x14ac:dyDescent="0.35">
      <c r="A5070" s="15">
        <v>42</v>
      </c>
      <c r="B5070" s="8">
        <v>270</v>
      </c>
      <c r="C5070" s="8">
        <v>1805555.5556999999</v>
      </c>
      <c r="D5070" s="8">
        <v>5499.9999989999997</v>
      </c>
      <c r="E5070" s="2">
        <v>1800</v>
      </c>
      <c r="F5070" s="2">
        <v>25085.693359375</v>
      </c>
      <c r="G5070" s="2">
        <v>732.02752685546898</v>
      </c>
      <c r="H5070" s="1">
        <v>23895.268214661941</v>
      </c>
      <c r="I5070" s="1">
        <v>736.70829600824197</v>
      </c>
      <c r="J5070" s="1">
        <f t="shared" si="485"/>
        <v>-4.7454344899268035</v>
      </c>
      <c r="K5070" s="1">
        <f t="shared" si="486"/>
        <v>0.63942529222636235</v>
      </c>
      <c r="L5070" s="26"/>
      <c r="M5070" s="26"/>
      <c r="N5070" s="2">
        <v>1805556</v>
      </c>
      <c r="O5070" s="26"/>
      <c r="P5070" s="26"/>
      <c r="Q5070" s="26"/>
      <c r="R5070" s="26"/>
      <c r="S5070" s="26"/>
      <c r="T5070" s="26"/>
      <c r="U5070" s="26"/>
      <c r="V5070" s="26"/>
    </row>
    <row r="5071" spans="1:22" ht="14.5" x14ac:dyDescent="0.35">
      <c r="A5071" s="15">
        <v>42</v>
      </c>
      <c r="B5071" s="8">
        <v>270</v>
      </c>
      <c r="C5071" s="8">
        <v>1805555.5556999999</v>
      </c>
      <c r="D5071" s="8">
        <v>5499.9999989999997</v>
      </c>
      <c r="E5071" s="2">
        <v>1830</v>
      </c>
      <c r="F5071" s="2">
        <v>28446.912109375</v>
      </c>
      <c r="G5071" s="2">
        <v>717.40148925781295</v>
      </c>
      <c r="H5071" s="1">
        <v>26563.49605228634</v>
      </c>
      <c r="I5071" s="1">
        <v>697.89217540666959</v>
      </c>
      <c r="J5071" s="1">
        <f t="shared" si="485"/>
        <v>-6.6208101949594687</v>
      </c>
      <c r="K5071" s="1">
        <f t="shared" si="486"/>
        <v>-2.719441504272134</v>
      </c>
      <c r="L5071" s="26"/>
      <c r="M5071" s="26"/>
      <c r="N5071" s="2">
        <v>1805556</v>
      </c>
      <c r="O5071" s="26"/>
      <c r="P5071" s="26"/>
      <c r="Q5071" s="26"/>
      <c r="R5071" s="26"/>
      <c r="S5071" s="26"/>
      <c r="T5071" s="26"/>
      <c r="U5071" s="26"/>
      <c r="V5071" s="26"/>
    </row>
    <row r="5072" spans="1:22" ht="14.5" x14ac:dyDescent="0.35">
      <c r="A5072" s="15">
        <v>42</v>
      </c>
      <c r="B5072" s="8">
        <v>270</v>
      </c>
      <c r="C5072" s="8">
        <v>1805555.5556999999</v>
      </c>
      <c r="D5072" s="8">
        <v>5499.9999989999997</v>
      </c>
      <c r="E5072" s="2">
        <v>1860</v>
      </c>
      <c r="F5072" s="2">
        <v>30940.478515625</v>
      </c>
      <c r="G5072" s="2">
        <v>668.02624511718705</v>
      </c>
      <c r="H5072" s="1">
        <v>29310.985756097401</v>
      </c>
      <c r="I5072" s="1">
        <v>678.0341805291572</v>
      </c>
      <c r="J5072" s="1">
        <f t="shared" si="485"/>
        <v>-5.2665402660295042</v>
      </c>
      <c r="K5072" s="1">
        <f t="shared" si="486"/>
        <v>1.4981350635729187</v>
      </c>
      <c r="L5072" s="26"/>
      <c r="M5072" s="26"/>
      <c r="N5072" s="2">
        <v>1805556</v>
      </c>
      <c r="O5072" s="26"/>
      <c r="P5072" s="26"/>
      <c r="Q5072" s="26"/>
      <c r="R5072" s="26"/>
      <c r="S5072" s="26"/>
      <c r="T5072" s="26"/>
      <c r="U5072" s="26"/>
      <c r="V5072" s="26"/>
    </row>
    <row r="5073" spans="1:22" ht="14.5" x14ac:dyDescent="0.35">
      <c r="A5073" s="15">
        <v>42</v>
      </c>
      <c r="B5073" s="8">
        <v>270</v>
      </c>
      <c r="C5073" s="8">
        <v>1805555.5556999999</v>
      </c>
      <c r="D5073" s="8">
        <v>5499.9999989999997</v>
      </c>
      <c r="E5073" s="2">
        <v>1890</v>
      </c>
      <c r="F5073" s="2">
        <v>33309.41796875</v>
      </c>
      <c r="G5073" s="2">
        <v>641.78924560546898</v>
      </c>
      <c r="H5073" s="1">
        <v>31560.03308595865</v>
      </c>
      <c r="I5073" s="1">
        <v>664.34321462403636</v>
      </c>
      <c r="J5073" s="1">
        <f t="shared" si="485"/>
        <v>-5.2519226977564593</v>
      </c>
      <c r="K5073" s="1">
        <f t="shared" si="486"/>
        <v>3.5142329312934804</v>
      </c>
      <c r="L5073" s="26"/>
      <c r="M5073" s="26"/>
      <c r="N5073" s="2">
        <v>1805556</v>
      </c>
      <c r="O5073" s="26"/>
      <c r="P5073" s="26"/>
      <c r="Q5073" s="26"/>
      <c r="R5073" s="26"/>
      <c r="S5073" s="26"/>
      <c r="T5073" s="26"/>
      <c r="U5073" s="26"/>
      <c r="V5073" s="26"/>
    </row>
    <row r="5074" spans="1:22" ht="14.5" x14ac:dyDescent="0.35">
      <c r="A5074" s="15">
        <v>42</v>
      </c>
      <c r="B5074" s="8">
        <v>270</v>
      </c>
      <c r="C5074" s="8">
        <v>1805555.5556999999</v>
      </c>
      <c r="D5074" s="8">
        <v>5499.9999989999997</v>
      </c>
      <c r="E5074" s="2">
        <v>1920</v>
      </c>
      <c r="F5074" s="2">
        <v>31847.365234375</v>
      </c>
      <c r="G5074" s="2">
        <v>567.34136962890602</v>
      </c>
      <c r="H5074" s="1">
        <v>31855.19715322879</v>
      </c>
      <c r="I5074" s="1">
        <v>573.64643345742354</v>
      </c>
      <c r="J5074" s="1">
        <f t="shared" si="485"/>
        <v>2.459204645706865E-2</v>
      </c>
      <c r="K5074" s="1">
        <f t="shared" si="486"/>
        <v>1.1113351089911909</v>
      </c>
      <c r="L5074" s="26"/>
      <c r="M5074" s="26"/>
      <c r="N5074" s="2">
        <v>0</v>
      </c>
      <c r="O5074" s="26"/>
      <c r="P5074" s="26"/>
      <c r="Q5074" s="26"/>
      <c r="R5074" s="26"/>
      <c r="S5074" s="26"/>
      <c r="T5074" s="26"/>
      <c r="U5074" s="26"/>
      <c r="V5074" s="26"/>
    </row>
    <row r="5075" spans="1:22" ht="14.5" x14ac:dyDescent="0.35">
      <c r="A5075" s="15">
        <v>42</v>
      </c>
      <c r="B5075" s="8">
        <v>270</v>
      </c>
      <c r="C5075" s="8">
        <v>1805555.5556999999</v>
      </c>
      <c r="D5075" s="8">
        <v>5499.9999989999997</v>
      </c>
      <c r="E5075" s="2">
        <v>1950</v>
      </c>
      <c r="F5075" s="2">
        <v>31710.71484375</v>
      </c>
      <c r="G5075" s="2">
        <v>529.33868408203102</v>
      </c>
      <c r="H5075" s="1">
        <v>31746.02525395629</v>
      </c>
      <c r="I5075" s="1">
        <v>534.73976874598372</v>
      </c>
      <c r="J5075" s="1">
        <f t="shared" si="485"/>
        <v>0.11135166892413746</v>
      </c>
      <c r="K5075" s="1">
        <f t="shared" si="486"/>
        <v>1.0203457306958699</v>
      </c>
      <c r="L5075" s="26"/>
      <c r="M5075" s="26"/>
      <c r="N5075" s="2">
        <v>6.3124927106219404E-14</v>
      </c>
      <c r="O5075" s="26"/>
      <c r="P5075" s="26"/>
      <c r="Q5075" s="26"/>
      <c r="R5075" s="26"/>
      <c r="S5075" s="26"/>
      <c r="T5075" s="26"/>
      <c r="U5075" s="26"/>
      <c r="V5075" s="26"/>
    </row>
    <row r="5076" spans="1:22" ht="14.5" x14ac:dyDescent="0.35">
      <c r="A5076" s="15">
        <v>42</v>
      </c>
      <c r="B5076" s="8">
        <v>270</v>
      </c>
      <c r="C5076" s="8">
        <v>1805555.5556999999</v>
      </c>
      <c r="D5076" s="8">
        <v>5499.9999989999997</v>
      </c>
      <c r="E5076" s="2">
        <v>1980</v>
      </c>
      <c r="F5076" s="2">
        <v>30166.3984375</v>
      </c>
      <c r="G5076" s="2">
        <v>488.42361450195301</v>
      </c>
      <c r="H5076" s="1">
        <v>31420.18432489187</v>
      </c>
      <c r="I5076" s="1">
        <v>513.83011564057927</v>
      </c>
      <c r="J5076" s="1">
        <f t="shared" si="485"/>
        <v>4.1562332672543469</v>
      </c>
      <c r="K5076" s="1">
        <f t="shared" si="486"/>
        <v>5.2017348023873371</v>
      </c>
      <c r="L5076" s="26"/>
      <c r="M5076" s="26"/>
      <c r="N5076" s="2">
        <v>5.2604273069684399E-14</v>
      </c>
      <c r="O5076" s="26"/>
      <c r="P5076" s="26"/>
      <c r="Q5076" s="26"/>
      <c r="R5076" s="26"/>
      <c r="S5076" s="26"/>
      <c r="T5076" s="26"/>
      <c r="U5076" s="26"/>
      <c r="V5076" s="26"/>
    </row>
    <row r="5077" spans="1:22" ht="14.5" x14ac:dyDescent="0.35">
      <c r="A5077" s="15">
        <v>42</v>
      </c>
      <c r="B5077" s="8">
        <v>270</v>
      </c>
      <c r="C5077" s="8">
        <v>1805555.5556999999</v>
      </c>
      <c r="D5077" s="8">
        <v>5499.9999989999997</v>
      </c>
      <c r="E5077" s="2">
        <v>2010</v>
      </c>
      <c r="F5077" s="2">
        <v>30391.373046875</v>
      </c>
      <c r="G5077" s="2">
        <v>461.15127563476602</v>
      </c>
      <c r="H5077" s="1">
        <v>30998.40068432183</v>
      </c>
      <c r="I5077" s="1">
        <v>503.98095953357551</v>
      </c>
      <c r="J5077" s="1">
        <f t="shared" si="485"/>
        <v>1.9973682548352256</v>
      </c>
      <c r="K5077" s="1">
        <f t="shared" si="486"/>
        <v>9.2875562015642785</v>
      </c>
      <c r="L5077" s="26"/>
      <c r="M5077" s="26"/>
      <c r="N5077" s="2">
        <v>0</v>
      </c>
      <c r="O5077" s="26"/>
      <c r="P5077" s="26"/>
      <c r="Q5077" s="26"/>
      <c r="R5077" s="26"/>
      <c r="S5077" s="26"/>
      <c r="T5077" s="26"/>
      <c r="U5077" s="26"/>
      <c r="V5077" s="26"/>
    </row>
    <row r="5078" spans="1:22" ht="14.5" x14ac:dyDescent="0.35">
      <c r="A5078" s="15">
        <v>42</v>
      </c>
      <c r="B5078" s="8">
        <v>270</v>
      </c>
      <c r="C5078" s="8">
        <v>1805555.5556999999</v>
      </c>
      <c r="D5078" s="8">
        <v>5499.9999989999997</v>
      </c>
      <c r="E5078" s="2">
        <v>2040</v>
      </c>
      <c r="F5078" s="2">
        <v>30080.197265625</v>
      </c>
      <c r="G5078" s="2">
        <v>457.19277954101602</v>
      </c>
      <c r="H5078" s="1">
        <v>30506.193203357441</v>
      </c>
      <c r="I5078" s="1">
        <v>499.56510007889852</v>
      </c>
      <c r="J5078" s="1">
        <f t="shared" si="485"/>
        <v>1.4162006118864792</v>
      </c>
      <c r="K5078" s="1">
        <f t="shared" si="486"/>
        <v>9.2679330107577016</v>
      </c>
      <c r="L5078" s="26"/>
      <c r="M5078" s="26"/>
      <c r="N5078" s="2">
        <v>0</v>
      </c>
      <c r="O5078" s="26"/>
      <c r="P5078" s="26"/>
      <c r="Q5078" s="26"/>
      <c r="R5078" s="26"/>
      <c r="S5078" s="26"/>
      <c r="T5078" s="26"/>
      <c r="U5078" s="26"/>
      <c r="V5078" s="26"/>
    </row>
    <row r="5079" spans="1:22" ht="14.5" x14ac:dyDescent="0.35">
      <c r="A5079" s="15">
        <v>42</v>
      </c>
      <c r="B5079" s="8">
        <v>270</v>
      </c>
      <c r="C5079" s="8">
        <v>1805555.5556999999</v>
      </c>
      <c r="D5079" s="8">
        <v>5499.9999989999997</v>
      </c>
      <c r="E5079" s="2">
        <v>2070</v>
      </c>
      <c r="F5079" s="2">
        <v>29034.30859375</v>
      </c>
      <c r="G5079" s="2">
        <v>452.361572265625</v>
      </c>
      <c r="H5079" s="1">
        <v>29510.507901815341</v>
      </c>
      <c r="I5079" s="1">
        <v>497.75770034731232</v>
      </c>
      <c r="J5079" s="1">
        <f t="shared" si="485"/>
        <v>1.6401262200810558</v>
      </c>
      <c r="K5079" s="1">
        <f t="shared" si="486"/>
        <v>10.035363493482352</v>
      </c>
      <c r="L5079" s="26"/>
      <c r="M5079" s="26"/>
      <c r="N5079" s="2">
        <v>0</v>
      </c>
      <c r="O5079" s="26"/>
      <c r="P5079" s="26"/>
      <c r="Q5079" s="26"/>
      <c r="R5079" s="26"/>
      <c r="S5079" s="26"/>
      <c r="T5079" s="26"/>
      <c r="U5079" s="26"/>
      <c r="V5079" s="26"/>
    </row>
    <row r="5080" spans="1:22" ht="14.5" x14ac:dyDescent="0.35">
      <c r="A5080" s="15">
        <v>42</v>
      </c>
      <c r="B5080" s="8">
        <v>270</v>
      </c>
      <c r="C5080" s="8">
        <v>1805555.5556999999</v>
      </c>
      <c r="D5080" s="8">
        <v>5499.9999989999997</v>
      </c>
      <c r="E5080" s="2">
        <v>2100</v>
      </c>
      <c r="F5080" s="2">
        <v>26819.2421875</v>
      </c>
      <c r="G5080" s="2">
        <v>458.14324951171898</v>
      </c>
      <c r="H5080" s="1">
        <v>27689.898726061889</v>
      </c>
      <c r="I5080" s="1">
        <v>498.38129388347681</v>
      </c>
      <c r="J5080" s="1">
        <f t="shared" si="485"/>
        <v>3.2463875469519685</v>
      </c>
      <c r="K5080" s="1">
        <f t="shared" si="486"/>
        <v>8.7828521787984091</v>
      </c>
      <c r="L5080" s="26"/>
      <c r="M5080" s="26"/>
      <c r="N5080" s="2">
        <v>2.10423329829361E-14</v>
      </c>
      <c r="O5080" s="26"/>
      <c r="P5080" s="26"/>
      <c r="Q5080" s="26"/>
      <c r="R5080" s="26"/>
      <c r="S5080" s="26"/>
      <c r="T5080" s="26"/>
      <c r="U5080" s="26"/>
      <c r="V5080" s="26"/>
    </row>
    <row r="5081" spans="1:22" ht="14.5" x14ac:dyDescent="0.35">
      <c r="A5081" s="15">
        <v>42</v>
      </c>
      <c r="B5081" s="8">
        <v>270</v>
      </c>
      <c r="C5081" s="8">
        <v>1805555.5556999999</v>
      </c>
      <c r="D5081" s="8">
        <v>5499.9999989999997</v>
      </c>
      <c r="E5081" s="2">
        <v>2130</v>
      </c>
      <c r="F5081" s="2">
        <v>25688.5859375</v>
      </c>
      <c r="G5081" s="2">
        <v>474.06671142578102</v>
      </c>
      <c r="H5081" s="1">
        <v>26041.74245694522</v>
      </c>
      <c r="I5081" s="1">
        <v>505.44090204765467</v>
      </c>
      <c r="J5081" s="1">
        <f t="shared" si="485"/>
        <v>1.3747604492689667</v>
      </c>
      <c r="K5081" s="1">
        <f t="shared" si="486"/>
        <v>6.6180961172139865</v>
      </c>
      <c r="L5081" s="26"/>
      <c r="M5081" s="26"/>
      <c r="N5081" s="2">
        <v>0</v>
      </c>
      <c r="O5081" s="26"/>
      <c r="P5081" s="26"/>
      <c r="Q5081" s="26"/>
      <c r="R5081" s="26"/>
      <c r="S5081" s="26"/>
      <c r="T5081" s="26"/>
      <c r="U5081" s="26"/>
      <c r="V5081" s="26"/>
    </row>
    <row r="5082" spans="1:22" ht="14.5" x14ac:dyDescent="0.35">
      <c r="A5082" s="15">
        <v>42</v>
      </c>
      <c r="B5082" s="8">
        <v>270</v>
      </c>
      <c r="C5082" s="8">
        <v>1805555.5556999999</v>
      </c>
      <c r="D5082" s="8">
        <v>5499.9999989999997</v>
      </c>
      <c r="E5082" s="2">
        <v>2160</v>
      </c>
      <c r="F5082" s="2">
        <v>23973.208984375</v>
      </c>
      <c r="G5082" s="2">
        <v>473.67474365234398</v>
      </c>
      <c r="H5082" s="1">
        <v>24506.109481335319</v>
      </c>
      <c r="I5082" s="1">
        <v>516.71842631247614</v>
      </c>
      <c r="J5082" s="1">
        <f t="shared" si="485"/>
        <v>2.2229001436880953</v>
      </c>
      <c r="K5082" s="1">
        <f t="shared" si="486"/>
        <v>9.087181285672326</v>
      </c>
      <c r="L5082" s="26"/>
      <c r="M5082" s="26"/>
      <c r="N5082" s="2">
        <v>0</v>
      </c>
      <c r="O5082" s="26"/>
      <c r="P5082" s="26"/>
      <c r="Q5082" s="26"/>
      <c r="R5082" s="26"/>
      <c r="S5082" s="26"/>
      <c r="T5082" s="26"/>
      <c r="U5082" s="26"/>
      <c r="V5082" s="26"/>
    </row>
    <row r="5083" spans="1:22" ht="14.5" x14ac:dyDescent="0.35">
      <c r="A5083" s="15">
        <v>42</v>
      </c>
      <c r="B5083" s="8">
        <v>270</v>
      </c>
      <c r="C5083" s="8">
        <v>1805555.5556999999</v>
      </c>
      <c r="D5083" s="8">
        <v>5499.9999989999997</v>
      </c>
      <c r="E5083" s="2">
        <v>2190</v>
      </c>
      <c r="F5083" s="2">
        <v>24435.759765625</v>
      </c>
      <c r="G5083" s="2">
        <v>516</v>
      </c>
      <c r="H5083" s="1">
        <v>25257.607185802299</v>
      </c>
      <c r="I5083" s="1">
        <v>529.2968604881479</v>
      </c>
      <c r="J5083" s="1">
        <f t="shared" si="485"/>
        <v>3.3632980028451276</v>
      </c>
      <c r="K5083" s="1">
        <f t="shared" si="486"/>
        <v>2.5769109473154845</v>
      </c>
      <c r="L5083" s="26"/>
      <c r="M5083" s="26"/>
      <c r="N5083" s="2">
        <v>1805556</v>
      </c>
      <c r="O5083" s="26"/>
      <c r="P5083" s="26"/>
      <c r="Q5083" s="26"/>
      <c r="R5083" s="26"/>
      <c r="S5083" s="26"/>
      <c r="T5083" s="26"/>
      <c r="U5083" s="26"/>
      <c r="V5083" s="26"/>
    </row>
    <row r="5084" spans="1:22" ht="14.5" x14ac:dyDescent="0.35">
      <c r="A5084" s="15">
        <v>42</v>
      </c>
      <c r="B5084" s="8">
        <v>270</v>
      </c>
      <c r="C5084" s="8">
        <v>1805555.5556999999</v>
      </c>
      <c r="D5084" s="8">
        <v>5499.9999989999997</v>
      </c>
      <c r="E5084" s="2">
        <v>2220</v>
      </c>
      <c r="F5084" s="2">
        <v>25064.232421875</v>
      </c>
      <c r="G5084" s="2">
        <v>521.53985595703102</v>
      </c>
      <c r="H5084" s="1">
        <v>25752.91168925021</v>
      </c>
      <c r="I5084" s="1">
        <v>528.44811393211285</v>
      </c>
      <c r="J5084" s="1">
        <f t="shared" si="485"/>
        <v>2.7476575216169783</v>
      </c>
      <c r="K5084" s="1">
        <f t="shared" si="486"/>
        <v>1.324588695605075</v>
      </c>
      <c r="L5084" s="26"/>
      <c r="M5084" s="26"/>
      <c r="N5084" s="2">
        <v>1805556</v>
      </c>
      <c r="O5084" s="26"/>
      <c r="P5084" s="26"/>
      <c r="Q5084" s="26"/>
      <c r="R5084" s="26"/>
      <c r="S5084" s="26"/>
      <c r="T5084" s="26"/>
      <c r="U5084" s="26"/>
      <c r="V5084" s="26"/>
    </row>
    <row r="5085" spans="1:22" ht="14.5" x14ac:dyDescent="0.35">
      <c r="A5085" s="15">
        <v>42</v>
      </c>
      <c r="B5085" s="8">
        <v>270</v>
      </c>
      <c r="C5085" s="8">
        <v>1805555.5556999999</v>
      </c>
      <c r="D5085" s="8">
        <v>5499.9999989999997</v>
      </c>
      <c r="E5085" s="2">
        <v>2250</v>
      </c>
      <c r="F5085" s="2">
        <v>25689.787109375</v>
      </c>
      <c r="G5085" s="2">
        <v>518.031005859375</v>
      </c>
      <c r="H5085" s="1">
        <v>26264.18405442376</v>
      </c>
      <c r="I5085" s="1">
        <v>522.89697063832784</v>
      </c>
      <c r="J5085" s="1">
        <f t="shared" si="485"/>
        <v>2.2358960882129888</v>
      </c>
      <c r="K5085" s="1">
        <f t="shared" si="486"/>
        <v>0.93931921524283457</v>
      </c>
      <c r="L5085" s="26"/>
      <c r="M5085" s="26"/>
      <c r="N5085" s="2">
        <v>1805556</v>
      </c>
      <c r="O5085" s="26"/>
      <c r="P5085" s="26"/>
      <c r="Q5085" s="26"/>
      <c r="R5085" s="26"/>
      <c r="S5085" s="26"/>
      <c r="T5085" s="26"/>
      <c r="U5085" s="26"/>
      <c r="V5085" s="26"/>
    </row>
    <row r="5086" spans="1:22" ht="14.5" x14ac:dyDescent="0.35">
      <c r="A5086" s="15">
        <v>42</v>
      </c>
      <c r="B5086" s="8">
        <v>270</v>
      </c>
      <c r="C5086" s="8">
        <v>1805555.5556999999</v>
      </c>
      <c r="D5086" s="8">
        <v>5499.9999989999997</v>
      </c>
      <c r="E5086" s="2">
        <v>2280</v>
      </c>
      <c r="F5086" s="2">
        <v>27733.302734375</v>
      </c>
      <c r="G5086" s="2">
        <v>521.41888427734398</v>
      </c>
      <c r="H5086" s="1">
        <v>27401.604552789991</v>
      </c>
      <c r="I5086" s="1">
        <v>515.69889963536798</v>
      </c>
      <c r="J5086" s="1">
        <f t="shared" si="485"/>
        <v>-1.1960284166727599</v>
      </c>
      <c r="K5086" s="1">
        <f t="shared" si="486"/>
        <v>-1.0970037362385832</v>
      </c>
      <c r="L5086" s="26"/>
      <c r="M5086" s="26"/>
      <c r="N5086" s="2">
        <v>1805556</v>
      </c>
      <c r="O5086" s="26"/>
      <c r="P5086" s="26"/>
      <c r="Q5086" s="26"/>
      <c r="R5086" s="26"/>
      <c r="S5086" s="26"/>
      <c r="T5086" s="26"/>
      <c r="U5086" s="26"/>
      <c r="V5086" s="26"/>
    </row>
    <row r="5087" spans="1:22" ht="14.5" x14ac:dyDescent="0.35">
      <c r="A5087" s="15">
        <v>42</v>
      </c>
      <c r="B5087" s="8">
        <v>270</v>
      </c>
      <c r="C5087" s="8">
        <v>1805555.5556999999</v>
      </c>
      <c r="D5087" s="8">
        <v>5499.9999989999997</v>
      </c>
      <c r="E5087" s="2">
        <v>2310</v>
      </c>
      <c r="F5087" s="2">
        <v>31059.552734375</v>
      </c>
      <c r="G5087" s="2">
        <v>524.92779541015602</v>
      </c>
      <c r="H5087" s="1">
        <v>29482.87793084568</v>
      </c>
      <c r="I5087" s="1">
        <v>507.9240858689904</v>
      </c>
      <c r="J5087" s="1">
        <f t="shared" si="485"/>
        <v>-5.076295904880638</v>
      </c>
      <c r="K5087" s="1">
        <f t="shared" si="486"/>
        <v>-3.2392473193155356</v>
      </c>
      <c r="L5087" s="26"/>
      <c r="M5087" s="26"/>
      <c r="N5087" s="2">
        <v>1805556</v>
      </c>
      <c r="O5087" s="26"/>
      <c r="P5087" s="26"/>
      <c r="Q5087" s="26"/>
      <c r="R5087" s="26"/>
      <c r="S5087" s="26"/>
      <c r="T5087" s="26"/>
      <c r="U5087" s="26"/>
      <c r="V5087" s="26"/>
    </row>
    <row r="5088" spans="1:22" ht="14.5" x14ac:dyDescent="0.35">
      <c r="A5088" s="15">
        <v>42</v>
      </c>
      <c r="B5088" s="8">
        <v>270</v>
      </c>
      <c r="C5088" s="8">
        <v>1805555.5556999999</v>
      </c>
      <c r="D5088" s="8">
        <v>5499.9999989999997</v>
      </c>
      <c r="E5088" s="2">
        <v>2340</v>
      </c>
      <c r="F5088" s="2">
        <v>33396.484375</v>
      </c>
      <c r="G5088" s="2">
        <v>502.28192138671898</v>
      </c>
      <c r="H5088" s="1">
        <v>32023.078795264581</v>
      </c>
      <c r="I5088" s="1">
        <v>499.77246930693349</v>
      </c>
      <c r="J5088" s="1">
        <f t="shared" si="485"/>
        <v>-4.1124256203551948</v>
      </c>
      <c r="K5088" s="1">
        <f t="shared" si="486"/>
        <v>-0.49961027322211782</v>
      </c>
      <c r="L5088" s="26"/>
      <c r="M5088" s="26"/>
      <c r="N5088" s="2">
        <v>1805556</v>
      </c>
      <c r="O5088" s="26"/>
      <c r="P5088" s="26"/>
      <c r="Q5088" s="26"/>
      <c r="R5088" s="26"/>
      <c r="S5088" s="26"/>
      <c r="T5088" s="26"/>
      <c r="U5088" s="26"/>
      <c r="V5088" s="26"/>
    </row>
    <row r="5089" spans="1:22" ht="14.5" x14ac:dyDescent="0.35">
      <c r="A5089" s="15">
        <v>42</v>
      </c>
      <c r="B5089" s="8">
        <v>270</v>
      </c>
      <c r="C5089" s="8">
        <v>1805555.5556999999</v>
      </c>
      <c r="D5089" s="8">
        <v>5499.9999989999997</v>
      </c>
      <c r="E5089" s="2">
        <v>2370</v>
      </c>
      <c r="F5089" s="2">
        <v>36362.3828125</v>
      </c>
      <c r="G5089" s="2">
        <v>493.5634765625</v>
      </c>
      <c r="H5089" s="1">
        <v>34644.994263700333</v>
      </c>
      <c r="I5089" s="1">
        <v>490.03647012082558</v>
      </c>
      <c r="J5089" s="1">
        <f t="shared" si="485"/>
        <v>-4.7229813229107034</v>
      </c>
      <c r="K5089" s="1">
        <f t="shared" si="486"/>
        <v>-0.71460037242601582</v>
      </c>
      <c r="L5089" s="26"/>
      <c r="M5089" s="26"/>
      <c r="N5089" s="2">
        <v>1805556</v>
      </c>
      <c r="O5089" s="26"/>
      <c r="P5089" s="26"/>
      <c r="Q5089" s="26"/>
      <c r="R5089" s="26"/>
      <c r="S5089" s="26"/>
      <c r="T5089" s="26"/>
      <c r="U5089" s="26"/>
      <c r="V5089" s="26"/>
    </row>
    <row r="5090" spans="1:22" ht="14.5" x14ac:dyDescent="0.35">
      <c r="A5090" s="15">
        <v>42</v>
      </c>
      <c r="B5090" s="8">
        <v>270</v>
      </c>
      <c r="C5090" s="8">
        <v>1805555.5556999999</v>
      </c>
      <c r="D5090" s="8">
        <v>5499.9999989999997</v>
      </c>
      <c r="E5090" s="2">
        <v>2400</v>
      </c>
      <c r="F5090" s="2">
        <v>38130.99609375</v>
      </c>
      <c r="G5090" s="2">
        <v>475.93817138671898</v>
      </c>
      <c r="H5090" s="1">
        <v>37001.022553667077</v>
      </c>
      <c r="I5090" s="1">
        <v>479.65918647247162</v>
      </c>
      <c r="J5090" s="1">
        <f t="shared" si="485"/>
        <v>-2.9633989558120555</v>
      </c>
      <c r="K5090" s="1">
        <f t="shared" si="486"/>
        <v>0.78182741151248503</v>
      </c>
      <c r="L5090" s="26"/>
      <c r="M5090" s="26"/>
      <c r="N5090" s="2">
        <v>1805556</v>
      </c>
      <c r="O5090" s="26"/>
      <c r="P5090" s="26"/>
      <c r="Q5090" s="26"/>
      <c r="R5090" s="26"/>
      <c r="S5090" s="26"/>
      <c r="T5090" s="26"/>
      <c r="U5090" s="26"/>
      <c r="V5090" s="26"/>
    </row>
    <row r="5091" spans="1:22" ht="14.5" x14ac:dyDescent="0.35">
      <c r="A5091" s="15">
        <v>42</v>
      </c>
      <c r="B5091" s="8">
        <v>270</v>
      </c>
      <c r="C5091" s="8">
        <v>1805555.5556999999</v>
      </c>
      <c r="D5091" s="8">
        <v>5499.9999989999997</v>
      </c>
      <c r="E5091" s="2">
        <v>2430</v>
      </c>
      <c r="F5091" s="2">
        <v>40414.39453125</v>
      </c>
      <c r="G5091" s="2">
        <v>470.73831176757801</v>
      </c>
      <c r="H5091" s="1">
        <v>39130.440891553648</v>
      </c>
      <c r="I5091" s="1">
        <v>469.02229660962041</v>
      </c>
      <c r="J5091" s="1">
        <f t="shared" si="485"/>
        <v>-3.1769711128631375</v>
      </c>
      <c r="K5091" s="1">
        <f t="shared" si="486"/>
        <v>-0.3645369656687012</v>
      </c>
      <c r="L5091" s="26"/>
      <c r="M5091" s="26"/>
      <c r="N5091" s="2">
        <v>1805556</v>
      </c>
      <c r="O5091" s="26"/>
      <c r="P5091" s="26"/>
      <c r="Q5091" s="26"/>
      <c r="R5091" s="26"/>
      <c r="S5091" s="26"/>
      <c r="T5091" s="26"/>
      <c r="U5091" s="26"/>
      <c r="V5091" s="26"/>
    </row>
    <row r="5092" spans="1:22" ht="14.5" x14ac:dyDescent="0.35">
      <c r="A5092" s="15">
        <v>42</v>
      </c>
      <c r="B5092" s="8">
        <v>270</v>
      </c>
      <c r="C5092" s="8">
        <v>1805555.5556999999</v>
      </c>
      <c r="D5092" s="8">
        <v>5499.9999989999997</v>
      </c>
      <c r="E5092" s="2">
        <v>2460</v>
      </c>
      <c r="F5092" s="2">
        <v>37274.90234375</v>
      </c>
      <c r="G5092" s="2">
        <v>435.904541015625</v>
      </c>
      <c r="H5092" s="1">
        <v>36943.57909947318</v>
      </c>
      <c r="I5092" s="1">
        <v>424.87948924098072</v>
      </c>
      <c r="J5092" s="1">
        <f t="shared" si="485"/>
        <v>-0.88886415106161731</v>
      </c>
      <c r="K5092" s="1">
        <f t="shared" si="486"/>
        <v>-2.5292353571166606</v>
      </c>
      <c r="L5092" s="26"/>
      <c r="M5092" s="26"/>
      <c r="N5092" s="2">
        <v>3.6823486832459801E-14</v>
      </c>
      <c r="O5092" s="26"/>
      <c r="P5092" s="26"/>
      <c r="Q5092" s="26"/>
      <c r="R5092" s="26"/>
      <c r="S5092" s="26"/>
      <c r="T5092" s="26"/>
      <c r="U5092" s="26"/>
      <c r="V5092" s="26"/>
    </row>
    <row r="5093" spans="1:22" ht="14.5" x14ac:dyDescent="0.35">
      <c r="A5093" s="15">
        <v>42</v>
      </c>
      <c r="B5093" s="8">
        <v>270</v>
      </c>
      <c r="C5093" s="8">
        <v>1805555.5556999999</v>
      </c>
      <c r="D5093" s="8">
        <v>5499.9999989999997</v>
      </c>
      <c r="E5093" s="2">
        <v>2490</v>
      </c>
      <c r="F5093" s="2">
        <v>36141.30078125</v>
      </c>
      <c r="G5093" s="2">
        <v>402.59805297851602</v>
      </c>
      <c r="H5093" s="1">
        <v>36179.082441524683</v>
      </c>
      <c r="I5093" s="1">
        <v>394.89982370220162</v>
      </c>
      <c r="J5093" s="1">
        <f t="shared" si="485"/>
        <v>0.10453873949739939</v>
      </c>
      <c r="K5093" s="1">
        <f t="shared" si="486"/>
        <v>-1.912137731258529</v>
      </c>
      <c r="L5093" s="26"/>
      <c r="M5093" s="26"/>
      <c r="N5093" s="2">
        <v>1.05207387398297E-13</v>
      </c>
      <c r="O5093" s="26"/>
      <c r="P5093" s="26"/>
      <c r="Q5093" s="26"/>
      <c r="R5093" s="26"/>
      <c r="S5093" s="26"/>
      <c r="T5093" s="26"/>
      <c r="U5093" s="26"/>
      <c r="V5093" s="26"/>
    </row>
    <row r="5094" spans="1:22" ht="14.5" x14ac:dyDescent="0.35">
      <c r="A5094" s="15">
        <v>42</v>
      </c>
      <c r="B5094" s="8">
        <v>270</v>
      </c>
      <c r="C5094" s="8">
        <v>1805555.5556999999</v>
      </c>
      <c r="D5094" s="8">
        <v>5499.9999989999997</v>
      </c>
      <c r="E5094" s="2">
        <v>2520</v>
      </c>
      <c r="F5094" s="2">
        <v>35916.9453125</v>
      </c>
      <c r="G5094" s="2">
        <v>385.31488037109398</v>
      </c>
      <c r="H5094" s="1">
        <v>36291.956656643793</v>
      </c>
      <c r="I5094" s="1">
        <v>377.86132597308671</v>
      </c>
      <c r="J5094" s="1">
        <f t="shared" si="485"/>
        <v>1.0441070109970629</v>
      </c>
      <c r="K5094" s="1">
        <f t="shared" si="486"/>
        <v>-1.9344060605260833</v>
      </c>
      <c r="L5094" s="26"/>
      <c r="M5094" s="26"/>
      <c r="N5094" s="2">
        <v>0</v>
      </c>
      <c r="O5094" s="26"/>
      <c r="P5094" s="26"/>
      <c r="Q5094" s="26"/>
      <c r="R5094" s="26"/>
      <c r="S5094" s="26"/>
      <c r="T5094" s="26"/>
      <c r="U5094" s="26"/>
      <c r="V5094" s="26"/>
    </row>
    <row r="5095" spans="1:22" ht="14.5" x14ac:dyDescent="0.35">
      <c r="A5095" s="15">
        <v>42</v>
      </c>
      <c r="B5095" s="8">
        <v>270</v>
      </c>
      <c r="C5095" s="8">
        <v>1805555.5556999999</v>
      </c>
      <c r="D5095" s="8">
        <v>5499.9999989999997</v>
      </c>
      <c r="E5095" s="2">
        <v>2550</v>
      </c>
      <c r="F5095" s="2">
        <v>35797.203125</v>
      </c>
      <c r="G5095" s="2">
        <v>369.83169555664102</v>
      </c>
      <c r="H5095" s="1">
        <v>36861.162652231651</v>
      </c>
      <c r="I5095" s="1">
        <v>363.90527477400002</v>
      </c>
      <c r="J5095" s="1">
        <f t="shared" si="485"/>
        <v>2.9721861887265835</v>
      </c>
      <c r="K5095" s="1">
        <f t="shared" si="486"/>
        <v>-1.6024642705977457</v>
      </c>
      <c r="L5095" s="26"/>
      <c r="M5095" s="26"/>
      <c r="N5095" s="2">
        <v>1.57810383142297E-13</v>
      </c>
      <c r="O5095" s="26"/>
      <c r="P5095" s="26"/>
      <c r="Q5095" s="26"/>
      <c r="R5095" s="26"/>
      <c r="S5095" s="26"/>
      <c r="T5095" s="26"/>
      <c r="U5095" s="26"/>
      <c r="V5095" s="26"/>
    </row>
    <row r="5096" spans="1:22" ht="14.5" x14ac:dyDescent="0.35">
      <c r="A5096" s="15">
        <v>42</v>
      </c>
      <c r="B5096" s="8">
        <v>270</v>
      </c>
      <c r="C5096" s="8">
        <v>1805555.5556999999</v>
      </c>
      <c r="D5096" s="8">
        <v>5499.9999989999997</v>
      </c>
      <c r="E5096" s="2">
        <v>2580</v>
      </c>
      <c r="F5096" s="2">
        <v>35703.00390625</v>
      </c>
      <c r="G5096" s="2">
        <v>354.33074951171898</v>
      </c>
      <c r="H5096" s="1">
        <v>36400.857473612581</v>
      </c>
      <c r="I5096" s="1">
        <v>351.80266150390122</v>
      </c>
      <c r="J5096" s="1">
        <f t="shared" si="485"/>
        <v>1.9546074307781651</v>
      </c>
      <c r="K5096" s="1">
        <f t="shared" si="486"/>
        <v>-0.71348253328325506</v>
      </c>
      <c r="L5096" s="26"/>
      <c r="M5096" s="26"/>
      <c r="N5096" s="2">
        <v>0</v>
      </c>
      <c r="O5096" s="26"/>
      <c r="P5096" s="26"/>
      <c r="Q5096" s="26"/>
      <c r="R5096" s="26"/>
      <c r="S5096" s="26"/>
      <c r="T5096" s="26"/>
      <c r="U5096" s="26"/>
      <c r="V5096" s="26"/>
    </row>
    <row r="5097" spans="1:22" ht="14.5" x14ac:dyDescent="0.35">
      <c r="A5097" s="15">
        <v>42</v>
      </c>
      <c r="B5097" s="8">
        <v>270</v>
      </c>
      <c r="C5097" s="8">
        <v>1805555.5556999999</v>
      </c>
      <c r="D5097" s="8">
        <v>5499.9999989999997</v>
      </c>
      <c r="E5097" s="2">
        <v>2610</v>
      </c>
      <c r="F5097" s="2">
        <v>34973.796875</v>
      </c>
      <c r="G5097" s="2">
        <v>339.65054321289102</v>
      </c>
      <c r="H5097" s="1">
        <v>35221.913107847293</v>
      </c>
      <c r="I5097" s="1">
        <v>340.88487595251479</v>
      </c>
      <c r="J5097" s="1">
        <f t="shared" si="485"/>
        <v>0.70943464827135061</v>
      </c>
      <c r="K5097" s="1">
        <f t="shared" si="486"/>
        <v>0.36341256161339164</v>
      </c>
      <c r="L5097" s="26"/>
      <c r="M5097" s="26"/>
      <c r="N5097" s="2">
        <v>6.3124805133475E-14</v>
      </c>
      <c r="O5097" s="26"/>
      <c r="P5097" s="26"/>
      <c r="Q5097" s="26"/>
      <c r="R5097" s="26"/>
      <c r="S5097" s="26"/>
      <c r="T5097" s="26"/>
      <c r="U5097" s="26"/>
      <c r="V5097" s="26"/>
    </row>
    <row r="5098" spans="1:22" ht="14.5" x14ac:dyDescent="0.35">
      <c r="A5098" s="15">
        <v>42</v>
      </c>
      <c r="B5098" s="8">
        <v>270</v>
      </c>
      <c r="C5098" s="8">
        <v>1805555.5556999999</v>
      </c>
      <c r="D5098" s="8">
        <v>5499.9999989999997</v>
      </c>
      <c r="E5098" s="2">
        <v>2640</v>
      </c>
      <c r="F5098" s="2">
        <v>33903.01953125</v>
      </c>
      <c r="G5098" s="2">
        <v>329.513671875</v>
      </c>
      <c r="H5098" s="1">
        <v>33600.800083618262</v>
      </c>
      <c r="I5098" s="1">
        <v>330.72457313770479</v>
      </c>
      <c r="J5098" s="1">
        <f t="shared" si="485"/>
        <v>-0.89142339476036436</v>
      </c>
      <c r="K5098" s="1">
        <f t="shared" si="486"/>
        <v>0.36748134176482555</v>
      </c>
      <c r="L5098" s="26"/>
      <c r="M5098" s="26"/>
      <c r="N5098" s="2">
        <v>0</v>
      </c>
      <c r="O5098" s="26"/>
      <c r="P5098" s="26"/>
      <c r="Q5098" s="26"/>
      <c r="R5098" s="26"/>
      <c r="S5098" s="26"/>
      <c r="T5098" s="26"/>
      <c r="U5098" s="26"/>
      <c r="V5098" s="26"/>
    </row>
    <row r="5099" spans="1:22" ht="14.5" x14ac:dyDescent="0.35">
      <c r="A5099" s="15">
        <v>42</v>
      </c>
      <c r="B5099" s="8">
        <v>270</v>
      </c>
      <c r="C5099" s="8">
        <v>1805555.5556999999</v>
      </c>
      <c r="D5099" s="8">
        <v>5499.9999989999997</v>
      </c>
      <c r="E5099" s="2">
        <v>2670</v>
      </c>
      <c r="F5099" s="2">
        <v>32279.5234375</v>
      </c>
      <c r="G5099" s="2">
        <v>320.48519897460898</v>
      </c>
      <c r="H5099" s="1">
        <v>31638.312742976381</v>
      </c>
      <c r="I5099" s="1">
        <v>321.04844914630161</v>
      </c>
      <c r="J5099" s="1">
        <f t="shared" si="485"/>
        <v>-1.9864317258745749</v>
      </c>
      <c r="K5099" s="1">
        <f t="shared" si="486"/>
        <v>0.17574919949337642</v>
      </c>
      <c r="L5099" s="26"/>
      <c r="M5099" s="26"/>
      <c r="N5099" s="2">
        <v>0</v>
      </c>
      <c r="O5099" s="26"/>
      <c r="P5099" s="26"/>
      <c r="Q5099" s="26"/>
      <c r="R5099" s="26"/>
      <c r="S5099" s="26"/>
      <c r="T5099" s="26"/>
      <c r="U5099" s="26"/>
      <c r="V5099" s="26"/>
    </row>
    <row r="5100" spans="1:22" ht="14.5" x14ac:dyDescent="0.35">
      <c r="A5100" s="15">
        <v>42</v>
      </c>
      <c r="B5100" s="8">
        <v>270</v>
      </c>
      <c r="C5100" s="8">
        <v>1805555.5556999999</v>
      </c>
      <c r="D5100" s="8">
        <v>5499.9999989999997</v>
      </c>
      <c r="E5100" s="2">
        <v>2700</v>
      </c>
      <c r="F5100" s="2">
        <v>30374.513671875</v>
      </c>
      <c r="G5100" s="2">
        <v>310.30245971679699</v>
      </c>
      <c r="H5100" s="1">
        <v>29572.090002961151</v>
      </c>
      <c r="I5100" s="1">
        <v>311.82202756724053</v>
      </c>
      <c r="J5100" s="1">
        <f t="shared" si="485"/>
        <v>-2.641766309683653</v>
      </c>
      <c r="K5100" s="1">
        <f t="shared" si="486"/>
        <v>0.48970538352496362</v>
      </c>
      <c r="L5100" s="26"/>
      <c r="M5100" s="26"/>
      <c r="N5100" s="2">
        <v>0</v>
      </c>
      <c r="O5100" s="26"/>
      <c r="P5100" s="26"/>
      <c r="Q5100" s="26"/>
      <c r="R5100" s="26"/>
      <c r="S5100" s="26"/>
      <c r="T5100" s="26"/>
      <c r="U5100" s="26"/>
      <c r="V5100" s="26"/>
    </row>
    <row r="5101" spans="1:22" ht="14.5" x14ac:dyDescent="0.35">
      <c r="A5101" s="15">
        <v>42</v>
      </c>
      <c r="B5101" s="8">
        <v>270</v>
      </c>
      <c r="C5101" s="8">
        <v>1805555.5556999999</v>
      </c>
      <c r="D5101" s="8">
        <v>5499.9999989999997</v>
      </c>
      <c r="E5101" s="2">
        <v>2730</v>
      </c>
      <c r="F5101" s="2">
        <v>31746.439453125</v>
      </c>
      <c r="G5101" s="2">
        <v>325.88293457031301</v>
      </c>
      <c r="H5101" s="1">
        <v>30355.625550925299</v>
      </c>
      <c r="I5101" s="1">
        <v>326.35352140919292</v>
      </c>
      <c r="J5101" s="1">
        <f t="shared" si="485"/>
        <v>-4.3810075276419536</v>
      </c>
      <c r="K5101" s="1">
        <f t="shared" si="486"/>
        <v>0.14440364589830212</v>
      </c>
      <c r="L5101" s="26"/>
      <c r="M5101" s="26"/>
      <c r="N5101" s="2">
        <v>1805556</v>
      </c>
      <c r="O5101" s="26"/>
      <c r="P5101" s="26"/>
      <c r="Q5101" s="26"/>
      <c r="R5101" s="26"/>
      <c r="S5101" s="26"/>
      <c r="T5101" s="26"/>
      <c r="U5101" s="26"/>
      <c r="V5101" s="26"/>
    </row>
    <row r="5102" spans="1:22" ht="14.5" x14ac:dyDescent="0.35">
      <c r="A5102" s="15">
        <v>42</v>
      </c>
      <c r="B5102" s="8">
        <v>270</v>
      </c>
      <c r="C5102" s="8">
        <v>1805555.5556999999</v>
      </c>
      <c r="D5102" s="8">
        <v>5499.9999989999997</v>
      </c>
      <c r="E5102" s="2">
        <v>2760</v>
      </c>
      <c r="F5102" s="2">
        <v>30026.375</v>
      </c>
      <c r="G5102" s="2">
        <v>328.82351684570301</v>
      </c>
      <c r="H5102" s="1">
        <v>31148.600704588651</v>
      </c>
      <c r="I5102" s="1">
        <v>334.95293663564081</v>
      </c>
      <c r="J5102" s="1">
        <f t="shared" si="485"/>
        <v>3.7374664926706962</v>
      </c>
      <c r="K5102" s="1">
        <f t="shared" si="486"/>
        <v>1.8640454456345852</v>
      </c>
      <c r="L5102" s="26"/>
      <c r="M5102" s="26"/>
      <c r="N5102" s="2">
        <v>1805556</v>
      </c>
      <c r="O5102" s="26"/>
      <c r="P5102" s="26"/>
      <c r="Q5102" s="26"/>
      <c r="R5102" s="26"/>
      <c r="S5102" s="26"/>
      <c r="T5102" s="26"/>
      <c r="U5102" s="26"/>
      <c r="V5102" s="26"/>
    </row>
    <row r="5103" spans="1:22" ht="14.5" x14ac:dyDescent="0.35">
      <c r="A5103" s="15">
        <v>42</v>
      </c>
      <c r="B5103" s="8">
        <v>270</v>
      </c>
      <c r="C5103" s="8">
        <v>1805555.5556999999</v>
      </c>
      <c r="D5103" s="8">
        <v>5499.9999989999997</v>
      </c>
      <c r="E5103" s="2">
        <v>2790</v>
      </c>
      <c r="F5103" s="2">
        <v>29874.611328125</v>
      </c>
      <c r="G5103" s="2">
        <v>336.17153930664102</v>
      </c>
      <c r="H5103" s="1">
        <v>31996.494162219518</v>
      </c>
      <c r="I5103" s="1">
        <v>340.80775094405851</v>
      </c>
      <c r="J5103" s="1">
        <f t="shared" si="485"/>
        <v>7.1026290879202296</v>
      </c>
      <c r="K5103" s="1">
        <f t="shared" si="486"/>
        <v>1.3791208045094321</v>
      </c>
      <c r="L5103" s="26"/>
      <c r="M5103" s="26"/>
      <c r="N5103" s="2">
        <v>1805556</v>
      </c>
      <c r="O5103" s="26"/>
      <c r="P5103" s="26"/>
      <c r="Q5103" s="26"/>
      <c r="R5103" s="26"/>
      <c r="S5103" s="26"/>
      <c r="T5103" s="26"/>
      <c r="U5103" s="26"/>
      <c r="V5103" s="26"/>
    </row>
    <row r="5104" spans="1:22" ht="14.5" x14ac:dyDescent="0.35">
      <c r="A5104" s="15">
        <v>42</v>
      </c>
      <c r="B5104" s="8">
        <v>270</v>
      </c>
      <c r="C5104" s="8">
        <v>1805555.5556999999</v>
      </c>
      <c r="D5104" s="8">
        <v>5499.9999989999997</v>
      </c>
      <c r="E5104" s="2">
        <v>2820</v>
      </c>
      <c r="F5104" s="2">
        <v>31389.41796875</v>
      </c>
      <c r="G5104" s="2">
        <v>341.50518798828102</v>
      </c>
      <c r="H5104" s="1">
        <v>33240.104654517403</v>
      </c>
      <c r="I5104" s="1">
        <v>345.49171382969712</v>
      </c>
      <c r="J5104" s="1">
        <f t="shared" si="485"/>
        <v>5.895893602136459</v>
      </c>
      <c r="K5104" s="1">
        <f t="shared" si="486"/>
        <v>1.1673397598729589</v>
      </c>
      <c r="L5104" s="26"/>
      <c r="M5104" s="26"/>
      <c r="N5104" s="2">
        <v>1805556</v>
      </c>
      <c r="O5104" s="26"/>
      <c r="P5104" s="26"/>
      <c r="Q5104" s="26"/>
      <c r="R5104" s="26"/>
      <c r="S5104" s="26"/>
      <c r="T5104" s="26"/>
      <c r="U5104" s="26"/>
      <c r="V5104" s="26"/>
    </row>
    <row r="5105" spans="1:22" ht="14.5" x14ac:dyDescent="0.35">
      <c r="A5105" s="15">
        <v>42</v>
      </c>
      <c r="B5105" s="8">
        <v>270</v>
      </c>
      <c r="C5105" s="8">
        <v>1805555.5556999999</v>
      </c>
      <c r="D5105" s="8">
        <v>5499.9999989999997</v>
      </c>
      <c r="E5105" s="2">
        <v>2850</v>
      </c>
      <c r="F5105" s="2">
        <v>34050.92578125</v>
      </c>
      <c r="G5105" s="2">
        <v>347.23281860351602</v>
      </c>
      <c r="H5105" s="1">
        <v>35130.008779975753</v>
      </c>
      <c r="I5105" s="1">
        <v>349.57437096006157</v>
      </c>
      <c r="J5105" s="1">
        <f t="shared" si="485"/>
        <v>3.1690269029922988</v>
      </c>
      <c r="K5105" s="1">
        <f t="shared" si="486"/>
        <v>0.67434649926314272</v>
      </c>
      <c r="L5105" s="26"/>
      <c r="M5105" s="26"/>
      <c r="N5105" s="2">
        <v>1805556</v>
      </c>
      <c r="O5105" s="26"/>
      <c r="P5105" s="26"/>
      <c r="Q5105" s="26"/>
      <c r="R5105" s="26"/>
      <c r="S5105" s="26"/>
      <c r="T5105" s="26"/>
      <c r="U5105" s="26"/>
      <c r="V5105" s="26"/>
    </row>
    <row r="5106" spans="1:22" ht="14.5" x14ac:dyDescent="0.35">
      <c r="A5106" s="15">
        <v>42</v>
      </c>
      <c r="B5106" s="8">
        <v>270</v>
      </c>
      <c r="C5106" s="8">
        <v>1805555.5556999999</v>
      </c>
      <c r="D5106" s="8">
        <v>5499.9999989999997</v>
      </c>
      <c r="E5106" s="2">
        <v>2880</v>
      </c>
      <c r="F5106" s="2">
        <v>36793.87890625</v>
      </c>
      <c r="G5106" s="2">
        <v>350.77630615234398</v>
      </c>
      <c r="H5106" s="1">
        <v>37628.719198101528</v>
      </c>
      <c r="I5106" s="1">
        <v>353.34804051139378</v>
      </c>
      <c r="J5106" s="1">
        <f t="shared" si="485"/>
        <v>2.2689651558039925</v>
      </c>
      <c r="K5106" s="1">
        <f t="shared" si="486"/>
        <v>0.73315509455558303</v>
      </c>
      <c r="L5106" s="26"/>
      <c r="M5106" s="26"/>
      <c r="N5106" s="2">
        <v>1805556</v>
      </c>
      <c r="O5106" s="26"/>
      <c r="P5106" s="26"/>
      <c r="Q5106" s="26"/>
      <c r="R5106" s="26"/>
      <c r="S5106" s="26"/>
      <c r="T5106" s="26"/>
      <c r="U5106" s="26"/>
      <c r="V5106" s="26"/>
    </row>
    <row r="5107" spans="1:22" ht="14.5" x14ac:dyDescent="0.35">
      <c r="A5107" s="15">
        <v>42</v>
      </c>
      <c r="B5107" s="8">
        <v>270</v>
      </c>
      <c r="C5107" s="8">
        <v>1805555.5556999999</v>
      </c>
      <c r="D5107" s="8">
        <v>5499.9999989999997</v>
      </c>
      <c r="E5107" s="2">
        <v>2910</v>
      </c>
      <c r="F5107" s="2">
        <v>39274.21484375</v>
      </c>
      <c r="G5107" s="2">
        <v>353.44064331054699</v>
      </c>
      <c r="H5107" s="1">
        <v>40263.99568199979</v>
      </c>
      <c r="I5107" s="1">
        <v>356.96295605675812</v>
      </c>
      <c r="J5107" s="1">
        <f t="shared" si="485"/>
        <v>2.5201798232951838</v>
      </c>
      <c r="K5107" s="1">
        <f t="shared" si="486"/>
        <v>0.99657829762274508</v>
      </c>
      <c r="L5107" s="26"/>
      <c r="M5107" s="26"/>
      <c r="N5107" s="2">
        <v>1805556</v>
      </c>
      <c r="O5107" s="26"/>
      <c r="P5107" s="26"/>
      <c r="Q5107" s="26"/>
      <c r="R5107" s="26"/>
      <c r="S5107" s="26"/>
      <c r="T5107" s="26"/>
      <c r="U5107" s="26"/>
      <c r="V5107" s="26"/>
    </row>
    <row r="5108" spans="1:22" ht="14.5" x14ac:dyDescent="0.35">
      <c r="A5108" s="15">
        <v>42</v>
      </c>
      <c r="B5108" s="8">
        <v>270</v>
      </c>
      <c r="C5108" s="8">
        <v>1805555.5556999999</v>
      </c>
      <c r="D5108" s="8">
        <v>5499.9999989999997</v>
      </c>
      <c r="E5108" s="2">
        <v>2940</v>
      </c>
      <c r="F5108" s="2">
        <v>41396.07421875</v>
      </c>
      <c r="G5108" s="2">
        <v>354.88174438476602</v>
      </c>
      <c r="H5108" s="1">
        <v>42522.538319403473</v>
      </c>
      <c r="I5108" s="1">
        <v>359.13083742780913</v>
      </c>
      <c r="J5108" s="1">
        <f t="shared" si="485"/>
        <v>2.7211858175267514</v>
      </c>
      <c r="K5108" s="1">
        <f t="shared" si="486"/>
        <v>1.1973264644563397</v>
      </c>
      <c r="L5108" s="26"/>
      <c r="M5108" s="26"/>
      <c r="N5108" s="2">
        <v>1805556</v>
      </c>
      <c r="O5108" s="26"/>
      <c r="P5108" s="26"/>
      <c r="Q5108" s="26"/>
      <c r="R5108" s="26"/>
      <c r="S5108" s="26"/>
      <c r="T5108" s="26"/>
      <c r="U5108" s="26"/>
      <c r="V5108" s="26"/>
    </row>
    <row r="5109" spans="1:22" ht="14.5" x14ac:dyDescent="0.35">
      <c r="A5109" s="15">
        <v>42</v>
      </c>
      <c r="B5109" s="8">
        <v>270</v>
      </c>
      <c r="C5109" s="8">
        <v>1805555.5556999999</v>
      </c>
      <c r="D5109" s="8">
        <v>5499.9999989999997</v>
      </c>
      <c r="E5109" s="2">
        <v>2970</v>
      </c>
      <c r="F5109" s="2">
        <v>43658.609375</v>
      </c>
      <c r="G5109" s="2">
        <v>356.16168212890602</v>
      </c>
      <c r="H5109" s="1">
        <v>44456.339210782447</v>
      </c>
      <c r="I5109" s="1">
        <v>360.37112921792499</v>
      </c>
      <c r="J5109" s="1">
        <f t="shared" si="485"/>
        <v>1.8271993707597276</v>
      </c>
      <c r="K5109" s="1">
        <f t="shared" si="486"/>
        <v>1.1818921855539293</v>
      </c>
      <c r="L5109" s="26"/>
      <c r="M5109" s="26"/>
      <c r="N5109" s="2">
        <v>1805556</v>
      </c>
      <c r="O5109" s="26"/>
      <c r="P5109" s="26"/>
      <c r="Q5109" s="26"/>
      <c r="R5109" s="26"/>
      <c r="S5109" s="26"/>
      <c r="T5109" s="26"/>
      <c r="U5109" s="26"/>
      <c r="V5109" s="26"/>
    </row>
    <row r="5110" spans="1:22" ht="14.5" x14ac:dyDescent="0.35">
      <c r="A5110" s="15">
        <v>42</v>
      </c>
      <c r="B5110" s="8">
        <v>270</v>
      </c>
      <c r="C5110" s="8">
        <v>1805555.5556999999</v>
      </c>
      <c r="D5110" s="8">
        <v>5499.9999989999997</v>
      </c>
      <c r="E5110" s="2">
        <v>3000</v>
      </c>
      <c r="F5110" s="2">
        <v>38769.91015625</v>
      </c>
      <c r="G5110" s="2">
        <v>295.49993896484398</v>
      </c>
      <c r="H5110" s="1">
        <v>38442.032951455869</v>
      </c>
      <c r="I5110" s="1">
        <v>307.66412595993211</v>
      </c>
      <c r="J5110" s="1">
        <f t="shared" si="485"/>
        <v>-0.8457001924242914</v>
      </c>
      <c r="K5110" s="1">
        <f t="shared" si="486"/>
        <v>4.1164769907229388</v>
      </c>
      <c r="L5110" s="26"/>
      <c r="M5110" s="26"/>
      <c r="N5110" s="2">
        <v>0</v>
      </c>
      <c r="O5110" s="26"/>
      <c r="P5110" s="26"/>
      <c r="Q5110" s="26"/>
      <c r="R5110" s="26"/>
      <c r="S5110" s="26"/>
      <c r="T5110" s="26"/>
      <c r="U5110" s="26"/>
      <c r="V5110" s="26"/>
    </row>
    <row r="5111" spans="1:22" ht="14.5" x14ac:dyDescent="0.35">
      <c r="A5111" s="15">
        <v>42</v>
      </c>
      <c r="B5111" s="8">
        <v>270</v>
      </c>
      <c r="C5111" s="8">
        <v>1805555.5556999999</v>
      </c>
      <c r="D5111" s="8">
        <v>5499.9999989999997</v>
      </c>
      <c r="E5111" s="2">
        <v>3030</v>
      </c>
      <c r="F5111" s="2">
        <v>37399.26171875</v>
      </c>
      <c r="G5111" s="2">
        <v>285.31500244140602</v>
      </c>
      <c r="H5111" s="1">
        <v>36607.377627568188</v>
      </c>
      <c r="I5111" s="1">
        <v>285.23609456492642</v>
      </c>
      <c r="J5111" s="1">
        <f t="shared" si="485"/>
        <v>-2.1173789395548495</v>
      </c>
      <c r="K5111" s="1">
        <f t="shared" si="486"/>
        <v>-2.7656406359427066E-2</v>
      </c>
      <c r="L5111" s="26"/>
      <c r="M5111" s="26"/>
      <c r="N5111" s="2">
        <v>0</v>
      </c>
      <c r="O5111" s="26"/>
      <c r="P5111" s="26"/>
      <c r="Q5111" s="26"/>
      <c r="R5111" s="26"/>
      <c r="S5111" s="26"/>
      <c r="T5111" s="26"/>
      <c r="U5111" s="26"/>
      <c r="V5111" s="26"/>
    </row>
    <row r="5112" spans="1:22" ht="14.5" x14ac:dyDescent="0.35">
      <c r="A5112" s="15">
        <v>42</v>
      </c>
      <c r="B5112" s="8">
        <v>270</v>
      </c>
      <c r="C5112" s="8">
        <v>1805555.5556999999</v>
      </c>
      <c r="D5112" s="8">
        <v>5499.9999989999997</v>
      </c>
      <c r="E5112" s="2">
        <v>3060</v>
      </c>
      <c r="F5112" s="2">
        <v>36593.06640625</v>
      </c>
      <c r="G5112" s="2">
        <v>281.67663574218801</v>
      </c>
      <c r="H5112" s="1">
        <v>36130.28762685613</v>
      </c>
      <c r="I5112" s="1">
        <v>275.15584202981461</v>
      </c>
      <c r="J5112" s="1">
        <f t="shared" si="485"/>
        <v>-1.2646624752792737</v>
      </c>
      <c r="K5112" s="1">
        <f t="shared" si="486"/>
        <v>-2.3149927558570149</v>
      </c>
      <c r="L5112" s="26"/>
      <c r="M5112" s="26"/>
      <c r="N5112" s="2">
        <v>1.05207339964452E-13</v>
      </c>
      <c r="O5112" s="26"/>
      <c r="P5112" s="26"/>
      <c r="Q5112" s="26"/>
      <c r="R5112" s="26"/>
      <c r="S5112" s="26"/>
      <c r="T5112" s="26"/>
      <c r="U5112" s="26"/>
      <c r="V5112" s="26"/>
    </row>
    <row r="5113" spans="1:22" ht="14.5" x14ac:dyDescent="0.35">
      <c r="A5113" s="15">
        <v>42</v>
      </c>
      <c r="B5113" s="8">
        <v>270</v>
      </c>
      <c r="C5113" s="8">
        <v>1805555.5556999999</v>
      </c>
      <c r="D5113" s="8">
        <v>5499.9999989999997</v>
      </c>
      <c r="E5113" s="2">
        <v>3090</v>
      </c>
      <c r="F5113" s="2">
        <v>35681.89453125</v>
      </c>
      <c r="G5113" s="2">
        <v>279.01278686523398</v>
      </c>
      <c r="H5113" s="1">
        <v>35747.289179726387</v>
      </c>
      <c r="I5113" s="1">
        <v>271.62318232579912</v>
      </c>
      <c r="J5113" s="1">
        <f t="shared" si="485"/>
        <v>0.1832712341524218</v>
      </c>
      <c r="K5113" s="1">
        <f t="shared" si="486"/>
        <v>-2.6484823948244749</v>
      </c>
      <c r="L5113" s="26"/>
      <c r="M5113" s="26"/>
      <c r="N5113" s="2">
        <v>2.1042385498978899E-14</v>
      </c>
      <c r="O5113" s="26"/>
      <c r="P5113" s="26"/>
      <c r="Q5113" s="26"/>
      <c r="R5113" s="26"/>
      <c r="S5113" s="26"/>
      <c r="T5113" s="26"/>
      <c r="U5113" s="26"/>
      <c r="V5113" s="26"/>
    </row>
    <row r="5114" spans="1:22" ht="14.5" x14ac:dyDescent="0.35">
      <c r="A5114" s="15">
        <v>42</v>
      </c>
      <c r="B5114" s="8">
        <v>270</v>
      </c>
      <c r="C5114" s="8">
        <v>1805555.5556999999</v>
      </c>
      <c r="D5114" s="8">
        <v>5499.9999989999997</v>
      </c>
      <c r="E5114" s="2">
        <v>3120</v>
      </c>
      <c r="F5114" s="2">
        <v>35590.6484375</v>
      </c>
      <c r="G5114" s="2">
        <v>274.68292236328102</v>
      </c>
      <c r="H5114" s="1">
        <v>35143.503479862018</v>
      </c>
      <c r="I5114" s="1">
        <v>270.31964895740651</v>
      </c>
      <c r="J5114" s="1">
        <f t="shared" si="485"/>
        <v>-1.2563551867373359</v>
      </c>
      <c r="K5114" s="1">
        <f t="shared" si="486"/>
        <v>-1.5884764033869843</v>
      </c>
      <c r="L5114" s="26"/>
      <c r="M5114" s="26"/>
      <c r="N5114" s="2">
        <v>0</v>
      </c>
      <c r="O5114" s="26"/>
      <c r="P5114" s="26"/>
      <c r="Q5114" s="26"/>
      <c r="R5114" s="26"/>
      <c r="S5114" s="26"/>
      <c r="T5114" s="26"/>
      <c r="U5114" s="26"/>
      <c r="V5114" s="26"/>
    </row>
    <row r="5115" spans="1:22" ht="14.5" x14ac:dyDescent="0.35">
      <c r="A5115" s="15">
        <v>42</v>
      </c>
      <c r="B5115" s="8">
        <v>270</v>
      </c>
      <c r="C5115" s="8">
        <v>1805555.5556999999</v>
      </c>
      <c r="D5115" s="8">
        <v>5499.9999989999997</v>
      </c>
      <c r="E5115" s="2">
        <v>3150</v>
      </c>
      <c r="F5115" s="2">
        <v>36046.71484375</v>
      </c>
      <c r="G5115" s="2">
        <v>267.77468872070301</v>
      </c>
      <c r="H5115" s="1">
        <v>34346.31355339435</v>
      </c>
      <c r="I5115" s="1">
        <v>262.36646329458989</v>
      </c>
      <c r="J5115" s="1">
        <f t="shared" si="485"/>
        <v>-4.7172156955947298</v>
      </c>
      <c r="K5115" s="1">
        <f t="shared" si="486"/>
        <v>-2.0196925452330783</v>
      </c>
      <c r="L5115" s="26"/>
      <c r="M5115" s="26"/>
      <c r="N5115" s="2">
        <v>0</v>
      </c>
      <c r="O5115" s="26"/>
      <c r="P5115" s="26"/>
      <c r="Q5115" s="26"/>
      <c r="R5115" s="26"/>
      <c r="S5115" s="26"/>
      <c r="T5115" s="26"/>
      <c r="U5115" s="26"/>
      <c r="V5115" s="26"/>
    </row>
    <row r="5116" spans="1:22" ht="14.5" x14ac:dyDescent="0.35">
      <c r="A5116" s="15">
        <v>42</v>
      </c>
      <c r="B5116" s="8">
        <v>270</v>
      </c>
      <c r="C5116" s="8">
        <v>1805555.5556999999</v>
      </c>
      <c r="D5116" s="8">
        <v>5499.9999989999997</v>
      </c>
      <c r="E5116" s="2">
        <v>3180</v>
      </c>
      <c r="F5116" s="2">
        <v>35698.203125</v>
      </c>
      <c r="G5116" s="2">
        <v>253.36888122558599</v>
      </c>
      <c r="H5116" s="1">
        <v>33365.716024454858</v>
      </c>
      <c r="I5116" s="1">
        <v>251.383648499168</v>
      </c>
      <c r="J5116" s="1">
        <f t="shared" si="485"/>
        <v>-6.5339061811535997</v>
      </c>
      <c r="K5116" s="1">
        <f t="shared" si="486"/>
        <v>-0.78353455121051208</v>
      </c>
      <c r="L5116" s="26"/>
      <c r="M5116" s="26"/>
      <c r="N5116" s="2">
        <v>0</v>
      </c>
      <c r="O5116" s="26"/>
      <c r="P5116" s="26"/>
      <c r="Q5116" s="26"/>
      <c r="R5116" s="26"/>
      <c r="S5116" s="26"/>
      <c r="T5116" s="26"/>
      <c r="U5116" s="26"/>
      <c r="V5116" s="26"/>
    </row>
    <row r="5117" spans="1:22" ht="14.5" x14ac:dyDescent="0.35">
      <c r="A5117" s="15">
        <v>42</v>
      </c>
      <c r="B5117" s="8">
        <v>270</v>
      </c>
      <c r="C5117" s="8">
        <v>1805555.5556999999</v>
      </c>
      <c r="D5117" s="8">
        <v>5499.9999989999997</v>
      </c>
      <c r="E5117" s="2">
        <v>3210</v>
      </c>
      <c r="F5117" s="2">
        <v>34236.24609375</v>
      </c>
      <c r="G5117" s="2">
        <v>234.66784667968801</v>
      </c>
      <c r="H5117" s="1">
        <v>32169.83458489176</v>
      </c>
      <c r="I5117" s="1">
        <v>240.9475808287153</v>
      </c>
      <c r="J5117" s="1">
        <f t="shared" si="485"/>
        <v>-6.0357420705521632</v>
      </c>
      <c r="K5117" s="1">
        <f t="shared" si="486"/>
        <v>2.6760096186500024</v>
      </c>
      <c r="L5117" s="26"/>
      <c r="M5117" s="26"/>
      <c r="N5117" s="2">
        <v>0</v>
      </c>
      <c r="O5117" s="26"/>
      <c r="P5117" s="26"/>
      <c r="Q5117" s="26"/>
      <c r="R5117" s="26"/>
      <c r="S5117" s="26"/>
      <c r="T5117" s="26"/>
      <c r="U5117" s="26"/>
      <c r="V5117" s="26"/>
    </row>
    <row r="5118" spans="1:22" ht="14.5" x14ac:dyDescent="0.35">
      <c r="A5118" s="15">
        <v>42</v>
      </c>
      <c r="B5118" s="8">
        <v>270</v>
      </c>
      <c r="C5118" s="8">
        <v>1805555.5556999999</v>
      </c>
      <c r="D5118" s="8">
        <v>5499.9999989999997</v>
      </c>
      <c r="E5118" s="2">
        <v>3240</v>
      </c>
      <c r="F5118" s="2">
        <v>32526.76171875</v>
      </c>
      <c r="G5118" s="2">
        <v>222.47996520996099</v>
      </c>
      <c r="H5118" s="1">
        <v>30625.864900078599</v>
      </c>
      <c r="I5118" s="1">
        <v>227.26724805239431</v>
      </c>
      <c r="J5118" s="1">
        <f t="shared" si="485"/>
        <v>-5.8441010362726402</v>
      </c>
      <c r="K5118" s="1">
        <f t="shared" si="486"/>
        <v>2.1517815493702597</v>
      </c>
      <c r="L5118" s="26"/>
      <c r="M5118" s="26"/>
      <c r="N5118" s="2">
        <v>4.2083520777327601E-14</v>
      </c>
      <c r="O5118" s="26"/>
      <c r="P5118" s="26"/>
      <c r="Q5118" s="26"/>
      <c r="R5118" s="26"/>
      <c r="S5118" s="26"/>
      <c r="T5118" s="26"/>
      <c r="U5118" s="26"/>
      <c r="V5118" s="26"/>
    </row>
    <row r="5119" spans="1:22" ht="14.5" x14ac:dyDescent="0.35">
      <c r="A5119" s="15">
        <v>42</v>
      </c>
      <c r="B5119" s="8">
        <v>270</v>
      </c>
      <c r="C5119" s="8">
        <v>1805555.5556999999</v>
      </c>
      <c r="D5119" s="8">
        <v>5499.9999989999997</v>
      </c>
      <c r="E5119" s="2">
        <v>3270</v>
      </c>
      <c r="F5119" s="2">
        <v>33739.91796875</v>
      </c>
      <c r="G5119" s="2">
        <v>236.80879211425801</v>
      </c>
      <c r="H5119" s="1">
        <v>31330.199853883631</v>
      </c>
      <c r="I5119" s="1">
        <v>241.43756376172911</v>
      </c>
      <c r="J5119" s="1">
        <f t="shared" si="485"/>
        <v>-7.1420390443695112</v>
      </c>
      <c r="K5119" s="1">
        <f t="shared" si="486"/>
        <v>1.9546451827843279</v>
      </c>
      <c r="L5119" s="26"/>
      <c r="M5119" s="26"/>
      <c r="N5119" s="2">
        <v>1805556</v>
      </c>
      <c r="O5119" s="26"/>
      <c r="P5119" s="26"/>
      <c r="Q5119" s="26"/>
      <c r="R5119" s="26"/>
      <c r="S5119" s="26"/>
      <c r="T5119" s="26"/>
      <c r="U5119" s="26"/>
      <c r="V5119" s="26"/>
    </row>
    <row r="5120" spans="1:22" ht="14.5" x14ac:dyDescent="0.35">
      <c r="A5120" s="15">
        <v>42</v>
      </c>
      <c r="B5120" s="8">
        <v>270</v>
      </c>
      <c r="C5120" s="8">
        <v>1805555.5556999999</v>
      </c>
      <c r="D5120" s="8">
        <v>5499.9999989999997</v>
      </c>
      <c r="E5120" s="2">
        <v>3300</v>
      </c>
      <c r="F5120" s="2">
        <v>31929.5859375</v>
      </c>
      <c r="G5120" s="2">
        <v>233.33384704589801</v>
      </c>
      <c r="H5120" s="1">
        <v>31563.048412405449</v>
      </c>
      <c r="I5120" s="1">
        <v>244.8133964241664</v>
      </c>
      <c r="J5120" s="1">
        <f t="shared" si="485"/>
        <v>-1.14795577309403</v>
      </c>
      <c r="K5120" s="1">
        <f t="shared" si="486"/>
        <v>4.9197960448534062</v>
      </c>
      <c r="L5120" s="26"/>
      <c r="M5120" s="26"/>
      <c r="N5120" s="2">
        <v>1805556</v>
      </c>
      <c r="O5120" s="26"/>
      <c r="P5120" s="26"/>
      <c r="Q5120" s="26"/>
      <c r="R5120" s="26"/>
      <c r="S5120" s="26"/>
      <c r="T5120" s="26"/>
      <c r="U5120" s="26"/>
      <c r="V5120" s="26"/>
    </row>
    <row r="5121" spans="1:22" ht="14.5" x14ac:dyDescent="0.35">
      <c r="A5121" s="15">
        <v>42</v>
      </c>
      <c r="B5121" s="8">
        <v>270</v>
      </c>
      <c r="C5121" s="8">
        <v>1805555.5556999999</v>
      </c>
      <c r="D5121" s="8">
        <v>5499.9999989999997</v>
      </c>
      <c r="E5121" s="2">
        <v>3330</v>
      </c>
      <c r="F5121" s="2">
        <v>30441.998046875</v>
      </c>
      <c r="G5121" s="2">
        <v>230.22377014160199</v>
      </c>
      <c r="H5121" s="1">
        <v>31728.843092048272</v>
      </c>
      <c r="I5121" s="1">
        <v>249.3194517421345</v>
      </c>
      <c r="J5121" s="1">
        <f t="shared" si="485"/>
        <v>4.2272029687137165</v>
      </c>
      <c r="K5121" s="1">
        <f t="shared" si="486"/>
        <v>8.2944005255354298</v>
      </c>
      <c r="L5121" s="26"/>
      <c r="M5121" s="26"/>
      <c r="N5121" s="2">
        <v>1805556</v>
      </c>
      <c r="O5121" s="26"/>
      <c r="P5121" s="26"/>
      <c r="Q5121" s="26"/>
      <c r="R5121" s="26"/>
      <c r="S5121" s="26"/>
      <c r="T5121" s="26"/>
      <c r="U5121" s="26"/>
      <c r="V5121" s="26"/>
    </row>
    <row r="5122" spans="1:22" ht="14.5" x14ac:dyDescent="0.35">
      <c r="A5122" s="15">
        <v>42</v>
      </c>
      <c r="B5122" s="8">
        <v>270</v>
      </c>
      <c r="C5122" s="8">
        <v>1805555.5556999999</v>
      </c>
      <c r="D5122" s="8">
        <v>5499.9999989999997</v>
      </c>
      <c r="E5122" s="2">
        <v>3360</v>
      </c>
      <c r="F5122" s="2">
        <v>31314.947265625</v>
      </c>
      <c r="G5122" s="2">
        <v>235.24693298339801</v>
      </c>
      <c r="H5122" s="1">
        <v>32641.748027639729</v>
      </c>
      <c r="I5122" s="1">
        <v>254.945328751218</v>
      </c>
      <c r="J5122" s="1">
        <f t="shared" si="485"/>
        <v>4.2369567183374537</v>
      </c>
      <c r="K5122" s="1">
        <f t="shared" si="486"/>
        <v>8.3734973791178628</v>
      </c>
      <c r="L5122" s="26"/>
      <c r="M5122" s="26"/>
      <c r="N5122" s="2">
        <v>1805556</v>
      </c>
      <c r="O5122" s="26"/>
      <c r="P5122" s="26"/>
      <c r="Q5122" s="26"/>
      <c r="R5122" s="26"/>
      <c r="S5122" s="26"/>
      <c r="T5122" s="26"/>
      <c r="U5122" s="26"/>
      <c r="V5122" s="26"/>
    </row>
    <row r="5123" spans="1:22" ht="14.5" x14ac:dyDescent="0.35">
      <c r="A5123" s="15">
        <v>42</v>
      </c>
      <c r="B5123" s="8">
        <v>270</v>
      </c>
      <c r="C5123" s="8">
        <v>1805555.5556999999</v>
      </c>
      <c r="D5123" s="8">
        <v>5499.9999989999997</v>
      </c>
      <c r="E5123" s="2">
        <v>3390</v>
      </c>
      <c r="F5123" s="2">
        <v>34026.6875</v>
      </c>
      <c r="G5123" s="2">
        <v>245.74230957031199</v>
      </c>
      <c r="H5123" s="1">
        <v>34895.97934237749</v>
      </c>
      <c r="I5123" s="1">
        <v>259.81258541824218</v>
      </c>
      <c r="J5123" s="1">
        <f t="shared" si="485"/>
        <v>2.5547354334079388</v>
      </c>
      <c r="K5123" s="1">
        <f t="shared" si="486"/>
        <v>5.7256220438932557</v>
      </c>
      <c r="L5123" s="26"/>
      <c r="M5123" s="26"/>
      <c r="N5123" s="2">
        <v>1805556</v>
      </c>
      <c r="O5123" s="26"/>
      <c r="P5123" s="26"/>
      <c r="Q5123" s="26"/>
      <c r="R5123" s="26"/>
      <c r="S5123" s="26"/>
      <c r="T5123" s="26"/>
      <c r="U5123" s="26"/>
      <c r="V5123" s="26"/>
    </row>
    <row r="5124" spans="1:22" ht="14.5" x14ac:dyDescent="0.35">
      <c r="A5124" s="15">
        <v>42</v>
      </c>
      <c r="B5124" s="8">
        <v>270</v>
      </c>
      <c r="C5124" s="8">
        <v>1805555.5556999999</v>
      </c>
      <c r="D5124" s="8">
        <v>5499.9999989999997</v>
      </c>
      <c r="E5124" s="2">
        <v>3420</v>
      </c>
      <c r="F5124" s="2">
        <v>37019.2265625</v>
      </c>
      <c r="G5124" s="2">
        <v>250.68542480468801</v>
      </c>
      <c r="H5124" s="1">
        <v>37854.296809353858</v>
      </c>
      <c r="I5124" s="1">
        <v>263.70774659186583</v>
      </c>
      <c r="J5124" s="1">
        <f t="shared" si="485"/>
        <v>2.2557744296575168</v>
      </c>
      <c r="K5124" s="1">
        <f t="shared" si="486"/>
        <v>5.1946864470974576</v>
      </c>
      <c r="L5124" s="26"/>
      <c r="M5124" s="26"/>
      <c r="N5124" s="2">
        <v>1805556</v>
      </c>
      <c r="O5124" s="26"/>
      <c r="P5124" s="26"/>
      <c r="Q5124" s="26"/>
      <c r="R5124" s="26"/>
      <c r="S5124" s="26"/>
      <c r="T5124" s="26"/>
      <c r="U5124" s="26"/>
      <c r="V5124" s="26"/>
    </row>
    <row r="5125" spans="1:22" ht="14.5" x14ac:dyDescent="0.35">
      <c r="A5125" s="15">
        <v>42</v>
      </c>
      <c r="B5125" s="8">
        <v>270</v>
      </c>
      <c r="C5125" s="8">
        <v>1805555.5556999999</v>
      </c>
      <c r="D5125" s="8">
        <v>5499.9999989999997</v>
      </c>
      <c r="E5125" s="2">
        <v>3450</v>
      </c>
      <c r="F5125" s="2">
        <v>39871.81640625</v>
      </c>
      <c r="G5125" s="2">
        <v>253.12324523925801</v>
      </c>
      <c r="H5125" s="1">
        <v>40812.391468957307</v>
      </c>
      <c r="I5125" s="1">
        <v>266.86107290841329</v>
      </c>
      <c r="J5125" s="1">
        <f t="shared" si="485"/>
        <v>2.3589972754786994</v>
      </c>
      <c r="K5125" s="1">
        <f t="shared" si="486"/>
        <v>5.4273275677111217</v>
      </c>
      <c r="L5125" s="26"/>
      <c r="M5125" s="26"/>
      <c r="N5125" s="2">
        <v>1805556</v>
      </c>
      <c r="O5125" s="26"/>
      <c r="P5125" s="26"/>
      <c r="Q5125" s="26"/>
      <c r="R5125" s="26"/>
      <c r="S5125" s="26"/>
      <c r="T5125" s="26"/>
      <c r="U5125" s="26"/>
      <c r="V5125" s="26"/>
    </row>
    <row r="5126" spans="1:22" ht="14.5" x14ac:dyDescent="0.35">
      <c r="A5126" s="15">
        <v>42</v>
      </c>
      <c r="B5126" s="8">
        <v>270</v>
      </c>
      <c r="C5126" s="8">
        <v>1805555.5556999999</v>
      </c>
      <c r="D5126" s="8">
        <v>5499.9999989999997</v>
      </c>
      <c r="E5126" s="2">
        <v>3480</v>
      </c>
      <c r="F5126" s="2">
        <v>42286.8984375</v>
      </c>
      <c r="G5126" s="2">
        <v>256.31314086914102</v>
      </c>
      <c r="H5126" s="1">
        <v>42678.897106803313</v>
      </c>
      <c r="I5126" s="1">
        <v>268.81937948977861</v>
      </c>
      <c r="J5126" s="1">
        <f t="shared" si="485"/>
        <v>0.9269979208399195</v>
      </c>
      <c r="K5126" s="1">
        <f t="shared" si="486"/>
        <v>4.8792810927406043</v>
      </c>
      <c r="L5126" s="26"/>
      <c r="M5126" s="26"/>
      <c r="N5126" s="2">
        <v>1805556</v>
      </c>
      <c r="O5126" s="26"/>
      <c r="P5126" s="26"/>
      <c r="Q5126" s="26"/>
      <c r="R5126" s="26"/>
      <c r="S5126" s="26"/>
      <c r="T5126" s="26"/>
      <c r="U5126" s="26"/>
      <c r="V5126" s="26"/>
    </row>
    <row r="5127" spans="1:22" ht="14.5" x14ac:dyDescent="0.35">
      <c r="A5127" s="15">
        <v>42</v>
      </c>
      <c r="B5127" s="8">
        <v>270</v>
      </c>
      <c r="C5127" s="8">
        <v>1805555.5556999999</v>
      </c>
      <c r="D5127" s="8">
        <v>5499.9999989999997</v>
      </c>
      <c r="E5127" s="2">
        <v>3510</v>
      </c>
      <c r="F5127" s="2">
        <v>44295.25</v>
      </c>
      <c r="G5127" s="2">
        <v>257.48587036132801</v>
      </c>
      <c r="H5127" s="1">
        <v>43939.155023314197</v>
      </c>
      <c r="I5127" s="1">
        <v>268.84468540766471</v>
      </c>
      <c r="J5127" s="1">
        <f t="shared" si="485"/>
        <v>-0.80391233074833757</v>
      </c>
      <c r="K5127" s="1">
        <f t="shared" si="486"/>
        <v>4.4114323750646829</v>
      </c>
      <c r="L5127" s="26"/>
      <c r="M5127" s="26"/>
      <c r="N5127" s="2">
        <v>1805556</v>
      </c>
      <c r="O5127" s="26"/>
      <c r="P5127" s="26"/>
      <c r="Q5127" s="26"/>
      <c r="R5127" s="26"/>
      <c r="S5127" s="26"/>
      <c r="T5127" s="26"/>
      <c r="U5127" s="26"/>
      <c r="V5127" s="26"/>
    </row>
    <row r="5128" spans="1:22" ht="14.5" x14ac:dyDescent="0.35">
      <c r="A5128" s="15">
        <v>42</v>
      </c>
      <c r="B5128" s="8">
        <v>270</v>
      </c>
      <c r="C5128" s="8">
        <v>1805555.5556999999</v>
      </c>
      <c r="D5128" s="8">
        <v>5499.9999989999997</v>
      </c>
      <c r="E5128" s="2">
        <v>3540</v>
      </c>
      <c r="F5128" s="2">
        <v>39838.80859375</v>
      </c>
      <c r="G5128" s="2">
        <v>225.60397338867199</v>
      </c>
      <c r="H5128" s="1">
        <v>39510.750796383531</v>
      </c>
      <c r="I5128" s="1">
        <v>236.44205948883101</v>
      </c>
      <c r="J5128" s="1">
        <f t="shared" si="485"/>
        <v>-0.82346287187397438</v>
      </c>
      <c r="K5128" s="1">
        <f t="shared" si="486"/>
        <v>4.8040315679578445</v>
      </c>
      <c r="L5128" s="26"/>
      <c r="M5128" s="26"/>
      <c r="N5128" s="2">
        <v>0</v>
      </c>
      <c r="O5128" s="26"/>
      <c r="P5128" s="26"/>
      <c r="Q5128" s="26"/>
      <c r="R5128" s="26"/>
      <c r="S5128" s="26"/>
      <c r="T5128" s="26"/>
      <c r="U5128" s="26"/>
      <c r="V5128" s="26"/>
    </row>
    <row r="5129" spans="1:22" ht="14.5" x14ac:dyDescent="0.35">
      <c r="A5129" s="15">
        <v>42</v>
      </c>
      <c r="B5129" s="8">
        <v>270</v>
      </c>
      <c r="C5129" s="8">
        <v>1805555.5556999999</v>
      </c>
      <c r="D5129" s="8">
        <v>5499.9999989999997</v>
      </c>
      <c r="E5129" s="2">
        <v>3570</v>
      </c>
      <c r="F5129" s="2">
        <v>38908.046875</v>
      </c>
      <c r="G5129" s="2">
        <v>221.11698913574199</v>
      </c>
      <c r="H5129" s="1">
        <v>37361.227806547533</v>
      </c>
      <c r="I5129" s="1">
        <v>221.64037273645849</v>
      </c>
      <c r="J5129" s="1">
        <f t="shared" si="485"/>
        <v>-3.975576243705929</v>
      </c>
      <c r="K5129" s="1">
        <f t="shared" si="486"/>
        <v>0.2366998586414355</v>
      </c>
      <c r="L5129" s="26"/>
      <c r="M5129" s="26"/>
      <c r="N5129" s="2">
        <v>0</v>
      </c>
      <c r="O5129" s="26"/>
      <c r="P5129" s="26"/>
      <c r="Q5129" s="26"/>
      <c r="R5129" s="26"/>
      <c r="S5129" s="26"/>
      <c r="T5129" s="26"/>
      <c r="U5129" s="26"/>
      <c r="V5129" s="26"/>
    </row>
    <row r="5130" spans="1:22" ht="14.5" x14ac:dyDescent="0.35">
      <c r="A5130" s="15">
        <v>42</v>
      </c>
      <c r="B5130" s="8">
        <v>270</v>
      </c>
      <c r="C5130" s="8">
        <v>1805555.5556999999</v>
      </c>
      <c r="D5130" s="8">
        <v>5499.9999989999997</v>
      </c>
      <c r="E5130" s="2">
        <v>3600</v>
      </c>
      <c r="F5130" s="2">
        <v>38011.88671875</v>
      </c>
      <c r="G5130" s="2">
        <v>219.114822387695</v>
      </c>
      <c r="H5130" s="1">
        <v>36190.155967958592</v>
      </c>
      <c r="I5130" s="1">
        <v>213.5925336541728</v>
      </c>
      <c r="J5130" s="1">
        <f t="shared" ref="J5130:J5193" si="487">(H5130-F5130)/F5130*100</f>
        <v>-4.7925291482382777</v>
      </c>
      <c r="K5130" s="1">
        <f t="shared" ref="K5130:K5193" si="488">(I5130-G5130)/G5130*100</f>
        <v>-2.5202716426692646</v>
      </c>
      <c r="L5130" s="26"/>
      <c r="M5130" s="26"/>
      <c r="N5130" s="2">
        <v>0</v>
      </c>
      <c r="O5130" s="26"/>
      <c r="P5130" s="26"/>
      <c r="Q5130" s="26"/>
      <c r="R5130" s="26"/>
      <c r="S5130" s="26"/>
      <c r="T5130" s="26"/>
      <c r="U5130" s="26"/>
      <c r="V5130" s="26"/>
    </row>
    <row r="5131" spans="1:22" ht="14.5" x14ac:dyDescent="0.35">
      <c r="A5131" s="15">
        <v>42</v>
      </c>
      <c r="B5131" s="8">
        <v>270</v>
      </c>
      <c r="C5131" s="8">
        <v>1805555.5556999999</v>
      </c>
      <c r="D5131" s="8">
        <v>5499.9999989999997</v>
      </c>
      <c r="E5131" s="2">
        <v>3630</v>
      </c>
      <c r="F5131" s="2">
        <v>37022.04296875</v>
      </c>
      <c r="G5131" s="2">
        <v>215.40647888183599</v>
      </c>
      <c r="H5131" s="1">
        <v>35514.886235950413</v>
      </c>
      <c r="I5131" s="1">
        <v>208.4211416437474</v>
      </c>
      <c r="J5131" s="1">
        <f t="shared" si="487"/>
        <v>-4.0709712699317153</v>
      </c>
      <c r="K5131" s="1">
        <f t="shared" si="488"/>
        <v>-3.2428631090156235</v>
      </c>
      <c r="L5131" s="26"/>
      <c r="M5131" s="26"/>
      <c r="N5131" s="2">
        <v>1.7885160312394E-13</v>
      </c>
      <c r="O5131" s="26"/>
      <c r="P5131" s="26"/>
      <c r="Q5131" s="26"/>
      <c r="R5131" s="26"/>
      <c r="S5131" s="26"/>
      <c r="T5131" s="26"/>
      <c r="U5131" s="26"/>
      <c r="V5131" s="26"/>
    </row>
    <row r="5132" spans="1:22" ht="14.5" x14ac:dyDescent="0.35">
      <c r="A5132" s="17">
        <v>42</v>
      </c>
      <c r="B5132" s="18">
        <v>270</v>
      </c>
      <c r="C5132" s="18">
        <v>1805555.5556999999</v>
      </c>
      <c r="D5132" s="18">
        <v>5499.9999989999997</v>
      </c>
      <c r="E5132" s="2">
        <v>3660</v>
      </c>
      <c r="F5132" s="2">
        <v>36119.68359375</v>
      </c>
      <c r="G5132" s="2">
        <v>210.48300170898401</v>
      </c>
      <c r="H5132" s="1">
        <v>34963.809333605474</v>
      </c>
      <c r="I5132" s="1">
        <v>204.34157229969369</v>
      </c>
      <c r="J5132" s="1">
        <f t="shared" si="487"/>
        <v>-3.2001228835363724</v>
      </c>
      <c r="K5132" s="1">
        <f t="shared" si="488"/>
        <v>-2.9177792788139327</v>
      </c>
      <c r="L5132" s="26"/>
      <c r="M5132" s="26"/>
      <c r="N5132" s="16">
        <v>0</v>
      </c>
      <c r="O5132" s="26"/>
      <c r="P5132" s="26"/>
      <c r="Q5132" s="26"/>
      <c r="R5132" s="26"/>
      <c r="S5132" s="26"/>
      <c r="T5132" s="26"/>
      <c r="U5132" s="26"/>
      <c r="V5132" s="26"/>
    </row>
    <row r="5133" spans="1:22" ht="14.5" x14ac:dyDescent="0.35">
      <c r="A5133" s="15">
        <v>43</v>
      </c>
      <c r="B5133" s="8">
        <v>270</v>
      </c>
      <c r="C5133" s="8">
        <v>1027777.7777999999</v>
      </c>
      <c r="D5133" s="8">
        <v>3500.0000009999999</v>
      </c>
      <c r="E5133" s="2">
        <v>30</v>
      </c>
      <c r="F5133" s="2">
        <v>147.42408752441401</v>
      </c>
      <c r="G5133" s="2">
        <v>498.14593505859398</v>
      </c>
      <c r="H5133" s="1">
        <v>168.8386258127106</v>
      </c>
      <c r="I5133" s="1">
        <v>498.68157529809889</v>
      </c>
      <c r="J5133" s="1">
        <f t="shared" si="487"/>
        <v>14.525806907063451</v>
      </c>
      <c r="K5133" s="1">
        <f t="shared" si="488"/>
        <v>0.10752677113422802</v>
      </c>
      <c r="L5133" s="26">
        <f t="shared" ref="L5133:M5133" si="489">AVERAGE(J5133:J5254)</f>
        <v>4.6049727378103578</v>
      </c>
      <c r="M5133" s="26">
        <f t="shared" si="489"/>
        <v>-1.0299938227629726</v>
      </c>
      <c r="N5133" s="2">
        <v>1027779</v>
      </c>
      <c r="O5133" s="26">
        <f t="shared" ref="O5133:P5133" si="490">ABS(L5133)</f>
        <v>4.6049727378103578</v>
      </c>
      <c r="P5133" s="26">
        <f t="shared" si="490"/>
        <v>1.0299938227629726</v>
      </c>
      <c r="Q5133" s="26">
        <f t="shared" ref="Q5133" si="491">SUM(G5133:G5254)*30</f>
        <v>1465304.1865539551</v>
      </c>
      <c r="R5133" s="26">
        <f t="shared" ref="R5133" si="492">SUM(I5133:I5254)*30</f>
        <v>1447463.9844169938</v>
      </c>
      <c r="S5133" s="26">
        <f t="shared" ref="S5133" si="493">SUM(F5133:F5254)*30</f>
        <v>35413501.339187622</v>
      </c>
      <c r="T5133" s="26">
        <f t="shared" ref="T5133" si="494">SUM(H5133:H5254)*30</f>
        <v>35082060.657983951</v>
      </c>
      <c r="U5133" s="26">
        <f t="shared" ref="U5133" si="495">(R5133-Q5133)/Q5133*100</f>
        <v>-1.217508439590087</v>
      </c>
      <c r="V5133" s="26">
        <f t="shared" ref="V5133" si="496">(T5133-S5133)/S5133*100</f>
        <v>-0.9359161581600165</v>
      </c>
    </row>
    <row r="5134" spans="1:22" ht="14.5" x14ac:dyDescent="0.35">
      <c r="A5134" s="15">
        <v>43</v>
      </c>
      <c r="B5134" s="8">
        <v>270</v>
      </c>
      <c r="C5134" s="8">
        <v>1027777.7777999999</v>
      </c>
      <c r="D5134" s="8">
        <v>3500.0000009999999</v>
      </c>
      <c r="E5134" s="2">
        <v>60</v>
      </c>
      <c r="F5134" s="2">
        <v>133.66497802734401</v>
      </c>
      <c r="G5134" s="2">
        <v>451.65393066406199</v>
      </c>
      <c r="H5134" s="1">
        <v>168.8386258127106</v>
      </c>
      <c r="I5134" s="1">
        <v>442.38983786469748</v>
      </c>
      <c r="J5134" s="1">
        <f t="shared" si="487"/>
        <v>26.314782154956912</v>
      </c>
      <c r="K5134" s="1">
        <f t="shared" si="488"/>
        <v>-2.0511484945439551</v>
      </c>
      <c r="L5134" s="26"/>
      <c r="M5134" s="26"/>
      <c r="N5134" s="2">
        <v>1027779</v>
      </c>
      <c r="O5134" s="26"/>
      <c r="P5134" s="26"/>
      <c r="Q5134" s="26"/>
      <c r="R5134" s="26"/>
      <c r="S5134" s="26"/>
      <c r="T5134" s="26"/>
      <c r="U5134" s="26"/>
      <c r="V5134" s="26"/>
    </row>
    <row r="5135" spans="1:22" ht="14.5" x14ac:dyDescent="0.35">
      <c r="A5135" s="15">
        <v>43</v>
      </c>
      <c r="B5135" s="8">
        <v>270</v>
      </c>
      <c r="C5135" s="8">
        <v>1027777.7777999999</v>
      </c>
      <c r="D5135" s="8">
        <v>3500.0000009999999</v>
      </c>
      <c r="E5135" s="2">
        <v>90</v>
      </c>
      <c r="F5135" s="2">
        <v>126.25237274169901</v>
      </c>
      <c r="G5135" s="2">
        <v>426.60671997070301</v>
      </c>
      <c r="H5135" s="1">
        <v>168.8386258127106</v>
      </c>
      <c r="I5135" s="1">
        <v>422.42017191834839</v>
      </c>
      <c r="J5135" s="1">
        <f t="shared" si="487"/>
        <v>33.731051659630381</v>
      </c>
      <c r="K5135" s="1">
        <f t="shared" si="488"/>
        <v>-0.98136008092937055</v>
      </c>
      <c r="L5135" s="26"/>
      <c r="M5135" s="26"/>
      <c r="N5135" s="2">
        <v>1027779</v>
      </c>
      <c r="O5135" s="26"/>
      <c r="P5135" s="26"/>
      <c r="Q5135" s="26"/>
      <c r="R5135" s="26"/>
      <c r="S5135" s="26"/>
      <c r="T5135" s="26"/>
      <c r="U5135" s="26"/>
      <c r="V5135" s="26"/>
    </row>
    <row r="5136" spans="1:22" ht="14.5" x14ac:dyDescent="0.35">
      <c r="A5136" s="15">
        <v>43</v>
      </c>
      <c r="B5136" s="8">
        <v>270</v>
      </c>
      <c r="C5136" s="8">
        <v>1027777.7777999999</v>
      </c>
      <c r="D5136" s="8">
        <v>3500.0000009999999</v>
      </c>
      <c r="E5136" s="2">
        <v>120</v>
      </c>
      <c r="F5136" s="2">
        <v>123.633674621582</v>
      </c>
      <c r="G5136" s="2">
        <v>417.75814819335898</v>
      </c>
      <c r="H5136" s="1">
        <v>168.8386258127106</v>
      </c>
      <c r="I5136" s="1">
        <v>411.68749103054512</v>
      </c>
      <c r="J5136" s="1">
        <f t="shared" si="487"/>
        <v>36.563623405590697</v>
      </c>
      <c r="K5136" s="1">
        <f t="shared" si="488"/>
        <v>-1.4531511088573816</v>
      </c>
      <c r="L5136" s="26"/>
      <c r="M5136" s="26"/>
      <c r="N5136" s="2">
        <v>1027779</v>
      </c>
      <c r="O5136" s="26"/>
      <c r="P5136" s="26"/>
      <c r="Q5136" s="26"/>
      <c r="R5136" s="26"/>
      <c r="S5136" s="26"/>
      <c r="T5136" s="26"/>
      <c r="U5136" s="26"/>
      <c r="V5136" s="26"/>
    </row>
    <row r="5137" spans="1:22" ht="14.5" x14ac:dyDescent="0.35">
      <c r="A5137" s="15">
        <v>43</v>
      </c>
      <c r="B5137" s="8">
        <v>270</v>
      </c>
      <c r="C5137" s="8">
        <v>1027777.7777999999</v>
      </c>
      <c r="D5137" s="8">
        <v>3500.0000009999999</v>
      </c>
      <c r="E5137" s="2">
        <v>150</v>
      </c>
      <c r="F5137" s="2">
        <v>123.23166656494099</v>
      </c>
      <c r="G5137" s="2">
        <v>416.39974975585898</v>
      </c>
      <c r="H5137" s="1">
        <v>168.8386258127106</v>
      </c>
      <c r="I5137" s="1">
        <v>405.06402687866762</v>
      </c>
      <c r="J5137" s="1">
        <f t="shared" si="487"/>
        <v>37.009123157265357</v>
      </c>
      <c r="K5137" s="1">
        <f t="shared" si="488"/>
        <v>-2.7223174086530197</v>
      </c>
      <c r="L5137" s="26"/>
      <c r="M5137" s="26"/>
      <c r="N5137" s="2">
        <v>1027779</v>
      </c>
      <c r="O5137" s="26"/>
      <c r="P5137" s="26"/>
      <c r="Q5137" s="26"/>
      <c r="R5137" s="26"/>
      <c r="S5137" s="26"/>
      <c r="T5137" s="26"/>
      <c r="U5137" s="26"/>
      <c r="V5137" s="26"/>
    </row>
    <row r="5138" spans="1:22" ht="14.5" x14ac:dyDescent="0.35">
      <c r="A5138" s="15">
        <v>43</v>
      </c>
      <c r="B5138" s="8">
        <v>270</v>
      </c>
      <c r="C5138" s="8">
        <v>1027777.7777999999</v>
      </c>
      <c r="D5138" s="8">
        <v>3500.0000009999999</v>
      </c>
      <c r="E5138" s="2">
        <v>180</v>
      </c>
      <c r="F5138" s="2">
        <v>123.653442382813</v>
      </c>
      <c r="G5138" s="2">
        <v>417.824951171875</v>
      </c>
      <c r="H5138" s="1">
        <v>168.8386258127106</v>
      </c>
      <c r="I5138" s="1">
        <v>410.88378436505963</v>
      </c>
      <c r="J5138" s="1">
        <f t="shared" si="487"/>
        <v>36.541791768328515</v>
      </c>
      <c r="K5138" s="1">
        <f t="shared" si="488"/>
        <v>-1.66126192017673</v>
      </c>
      <c r="L5138" s="26"/>
      <c r="M5138" s="26"/>
      <c r="N5138" s="2">
        <v>1027779</v>
      </c>
      <c r="O5138" s="26"/>
      <c r="P5138" s="26"/>
      <c r="Q5138" s="26"/>
      <c r="R5138" s="26"/>
      <c r="S5138" s="26"/>
      <c r="T5138" s="26"/>
      <c r="U5138" s="26"/>
      <c r="V5138" s="26"/>
    </row>
    <row r="5139" spans="1:22" ht="14.5" x14ac:dyDescent="0.35">
      <c r="A5139" s="15">
        <v>43</v>
      </c>
      <c r="B5139" s="8">
        <v>270</v>
      </c>
      <c r="C5139" s="8">
        <v>1027777.7777999999</v>
      </c>
      <c r="D5139" s="8">
        <v>3500.0000009999999</v>
      </c>
      <c r="E5139" s="2">
        <v>210</v>
      </c>
      <c r="F5139" s="2">
        <v>125.22299194335901</v>
      </c>
      <c r="G5139" s="2">
        <v>423.12844848632801</v>
      </c>
      <c r="H5139" s="1">
        <v>168.8386258127106</v>
      </c>
      <c r="I5139" s="1">
        <v>419.94135278743698</v>
      </c>
      <c r="J5139" s="1">
        <f t="shared" si="487"/>
        <v>34.8303719568367</v>
      </c>
      <c r="K5139" s="1">
        <f t="shared" si="488"/>
        <v>-0.75322179595636629</v>
      </c>
      <c r="L5139" s="26"/>
      <c r="M5139" s="26"/>
      <c r="N5139" s="2">
        <v>1027779</v>
      </c>
      <c r="O5139" s="26"/>
      <c r="P5139" s="26"/>
      <c r="Q5139" s="26"/>
      <c r="R5139" s="26"/>
      <c r="S5139" s="26"/>
      <c r="T5139" s="26"/>
      <c r="U5139" s="26"/>
      <c r="V5139" s="26"/>
    </row>
    <row r="5140" spans="1:22" ht="14.5" x14ac:dyDescent="0.35">
      <c r="A5140" s="15">
        <v>43</v>
      </c>
      <c r="B5140" s="8">
        <v>270</v>
      </c>
      <c r="C5140" s="8">
        <v>1027777.7777999999</v>
      </c>
      <c r="D5140" s="8">
        <v>3500.0000009999999</v>
      </c>
      <c r="E5140" s="2">
        <v>240</v>
      </c>
      <c r="F5140" s="2">
        <v>128.03236389160199</v>
      </c>
      <c r="G5140" s="2">
        <v>432.62048339843699</v>
      </c>
      <c r="H5140" s="1">
        <v>168.8386258127106</v>
      </c>
      <c r="I5140" s="1">
        <v>429.87905639060358</v>
      </c>
      <c r="J5140" s="1">
        <f t="shared" si="487"/>
        <v>31.871833558940647</v>
      </c>
      <c r="K5140" s="1">
        <f t="shared" si="488"/>
        <v>-0.63367942874507743</v>
      </c>
      <c r="L5140" s="26"/>
      <c r="M5140" s="26"/>
      <c r="N5140" s="2">
        <v>1027779</v>
      </c>
      <c r="O5140" s="26"/>
      <c r="P5140" s="26"/>
      <c r="Q5140" s="26"/>
      <c r="R5140" s="26"/>
      <c r="S5140" s="26"/>
      <c r="T5140" s="26"/>
      <c r="U5140" s="26"/>
      <c r="V5140" s="26"/>
    </row>
    <row r="5141" spans="1:22" ht="14.5" x14ac:dyDescent="0.35">
      <c r="A5141" s="15">
        <v>43</v>
      </c>
      <c r="B5141" s="8">
        <v>270</v>
      </c>
      <c r="C5141" s="8">
        <v>1027777.7777999999</v>
      </c>
      <c r="D5141" s="8">
        <v>3500.0000009999999</v>
      </c>
      <c r="E5141" s="2">
        <v>270</v>
      </c>
      <c r="F5141" s="2">
        <v>131.47698974609401</v>
      </c>
      <c r="G5141" s="2">
        <v>444.20907592773398</v>
      </c>
      <c r="H5141" s="1">
        <v>168.8386258127106</v>
      </c>
      <c r="I5141" s="1">
        <v>440.09145689324521</v>
      </c>
      <c r="J5141" s="1">
        <f t="shared" si="487"/>
        <v>28.416863010606431</v>
      </c>
      <c r="K5141" s="1">
        <f t="shared" si="488"/>
        <v>-0.9269551789073851</v>
      </c>
      <c r="L5141" s="26"/>
      <c r="M5141" s="26"/>
      <c r="N5141" s="2">
        <v>1027779</v>
      </c>
      <c r="O5141" s="26"/>
      <c r="P5141" s="26"/>
      <c r="Q5141" s="26"/>
      <c r="R5141" s="26"/>
      <c r="S5141" s="26"/>
      <c r="T5141" s="26"/>
      <c r="U5141" s="26"/>
      <c r="V5141" s="26"/>
    </row>
    <row r="5142" spans="1:22" ht="14.5" x14ac:dyDescent="0.35">
      <c r="A5142" s="15">
        <v>43</v>
      </c>
      <c r="B5142" s="8">
        <v>270</v>
      </c>
      <c r="C5142" s="8">
        <v>1027777.7777999999</v>
      </c>
      <c r="D5142" s="8">
        <v>3500.0000009999999</v>
      </c>
      <c r="E5142" s="2">
        <v>300</v>
      </c>
      <c r="F5142" s="2">
        <v>125.030792236328</v>
      </c>
      <c r="G5142" s="2">
        <v>421.57873535156301</v>
      </c>
      <c r="H5142" s="1">
        <v>168.8386258127106</v>
      </c>
      <c r="I5142" s="1">
        <v>421.31307283549148</v>
      </c>
      <c r="J5142" s="1">
        <f t="shared" si="487"/>
        <v>35.037635763819573</v>
      </c>
      <c r="K5142" s="1">
        <f t="shared" si="488"/>
        <v>-6.3016109161670122E-2</v>
      </c>
      <c r="L5142" s="26"/>
      <c r="M5142" s="26"/>
      <c r="N5142" s="2">
        <v>0</v>
      </c>
      <c r="O5142" s="26"/>
      <c r="P5142" s="26"/>
      <c r="Q5142" s="26"/>
      <c r="R5142" s="26"/>
      <c r="S5142" s="26"/>
      <c r="T5142" s="26"/>
      <c r="U5142" s="26"/>
      <c r="V5142" s="26"/>
    </row>
    <row r="5143" spans="1:22" ht="14.5" x14ac:dyDescent="0.35">
      <c r="A5143" s="15">
        <v>43</v>
      </c>
      <c r="B5143" s="8">
        <v>270</v>
      </c>
      <c r="C5143" s="8">
        <v>1027777.7777999999</v>
      </c>
      <c r="D5143" s="8">
        <v>3500.0000009999999</v>
      </c>
      <c r="E5143" s="2">
        <v>330</v>
      </c>
      <c r="F5143" s="2">
        <v>130.0908203125</v>
      </c>
      <c r="G5143" s="2">
        <v>434.30279541015602</v>
      </c>
      <c r="H5143" s="1">
        <v>168.8386258127106</v>
      </c>
      <c r="I5143" s="1">
        <v>429.01823728658633</v>
      </c>
      <c r="J5143" s="1">
        <f t="shared" si="487"/>
        <v>29.785195763338159</v>
      </c>
      <c r="K5143" s="1">
        <f t="shared" si="488"/>
        <v>-1.2167911833445495</v>
      </c>
      <c r="L5143" s="26"/>
      <c r="M5143" s="26"/>
      <c r="N5143" s="2">
        <v>0</v>
      </c>
      <c r="O5143" s="26"/>
      <c r="P5143" s="26"/>
      <c r="Q5143" s="26"/>
      <c r="R5143" s="26"/>
      <c r="S5143" s="26"/>
      <c r="T5143" s="26"/>
      <c r="U5143" s="26"/>
      <c r="V5143" s="26"/>
    </row>
    <row r="5144" spans="1:22" ht="14.5" x14ac:dyDescent="0.35">
      <c r="A5144" s="15">
        <v>43</v>
      </c>
      <c r="B5144" s="8">
        <v>270</v>
      </c>
      <c r="C5144" s="8">
        <v>1027777.7777999999</v>
      </c>
      <c r="D5144" s="8">
        <v>3500.0000009999999</v>
      </c>
      <c r="E5144" s="2">
        <v>360</v>
      </c>
      <c r="F5144" s="2">
        <v>138.22064208984401</v>
      </c>
      <c r="G5144" s="2">
        <v>448.85842895507801</v>
      </c>
      <c r="H5144" s="1">
        <v>168.8386258127106</v>
      </c>
      <c r="I5144" s="1">
        <v>444.9122574669758</v>
      </c>
      <c r="J5144" s="1">
        <f t="shared" si="487"/>
        <v>22.151527629979302</v>
      </c>
      <c r="K5144" s="1">
        <f t="shared" si="488"/>
        <v>-0.87915726508438674</v>
      </c>
      <c r="L5144" s="26"/>
      <c r="M5144" s="26"/>
      <c r="N5144" s="2">
        <v>0</v>
      </c>
      <c r="O5144" s="26"/>
      <c r="P5144" s="26"/>
      <c r="Q5144" s="26"/>
      <c r="R5144" s="26"/>
      <c r="S5144" s="26"/>
      <c r="T5144" s="26"/>
      <c r="U5144" s="26"/>
      <c r="V5144" s="26"/>
    </row>
    <row r="5145" spans="1:22" ht="14.5" x14ac:dyDescent="0.35">
      <c r="A5145" s="15">
        <v>43</v>
      </c>
      <c r="B5145" s="8">
        <v>270</v>
      </c>
      <c r="C5145" s="8">
        <v>1027777.7777999999</v>
      </c>
      <c r="D5145" s="8">
        <v>3500.0000009999999</v>
      </c>
      <c r="E5145" s="2">
        <v>390</v>
      </c>
      <c r="F5145" s="2">
        <v>151.62971496582</v>
      </c>
      <c r="G5145" s="2">
        <v>468.44796752929699</v>
      </c>
      <c r="H5145" s="1">
        <v>373.82136537813068</v>
      </c>
      <c r="I5145" s="1">
        <v>472.79218188148877</v>
      </c>
      <c r="J5145" s="1">
        <f t="shared" si="487"/>
        <v>146.53569088512538</v>
      </c>
      <c r="K5145" s="1">
        <f t="shared" si="488"/>
        <v>0.92736326194436847</v>
      </c>
      <c r="L5145" s="26"/>
      <c r="M5145" s="26"/>
      <c r="N5145" s="2">
        <v>2.63027514807619E-14</v>
      </c>
      <c r="O5145" s="26"/>
      <c r="P5145" s="26"/>
      <c r="Q5145" s="26"/>
      <c r="R5145" s="26"/>
      <c r="S5145" s="26"/>
      <c r="T5145" s="26"/>
      <c r="U5145" s="26"/>
      <c r="V5145" s="26"/>
    </row>
    <row r="5146" spans="1:22" ht="14.5" x14ac:dyDescent="0.35">
      <c r="A5146" s="15">
        <v>43</v>
      </c>
      <c r="B5146" s="8">
        <v>270</v>
      </c>
      <c r="C5146" s="8">
        <v>1027777.7777999999</v>
      </c>
      <c r="D5146" s="8">
        <v>3500.0000009999999</v>
      </c>
      <c r="E5146" s="2">
        <v>420</v>
      </c>
      <c r="F5146" s="2">
        <v>171.43934631347699</v>
      </c>
      <c r="G5146" s="2">
        <v>493.80996704101602</v>
      </c>
      <c r="H5146" s="1">
        <v>373.82136537813068</v>
      </c>
      <c r="I5146" s="1">
        <v>502.40994957805879</v>
      </c>
      <c r="J5146" s="1">
        <f t="shared" si="487"/>
        <v>118.04875801065992</v>
      </c>
      <c r="K5146" s="1">
        <f t="shared" si="488"/>
        <v>1.7415570990952569</v>
      </c>
      <c r="L5146" s="26"/>
      <c r="M5146" s="26"/>
      <c r="N5146" s="2">
        <v>1.10467651736126E-13</v>
      </c>
      <c r="O5146" s="26"/>
      <c r="P5146" s="26"/>
      <c r="Q5146" s="26"/>
      <c r="R5146" s="26"/>
      <c r="S5146" s="26"/>
      <c r="T5146" s="26"/>
      <c r="U5146" s="26"/>
      <c r="V5146" s="26"/>
    </row>
    <row r="5147" spans="1:22" ht="14.5" x14ac:dyDescent="0.35">
      <c r="A5147" s="15">
        <v>43</v>
      </c>
      <c r="B5147" s="8">
        <v>270</v>
      </c>
      <c r="C5147" s="8">
        <v>1027777.7777999999</v>
      </c>
      <c r="D5147" s="8">
        <v>3500.0000009999999</v>
      </c>
      <c r="E5147" s="2">
        <v>450</v>
      </c>
      <c r="F5147" s="2">
        <v>202.00776672363301</v>
      </c>
      <c r="G5147" s="2">
        <v>525.451416015625</v>
      </c>
      <c r="H5147" s="1">
        <v>373.82136537813068</v>
      </c>
      <c r="I5147" s="1">
        <v>523.77176603827854</v>
      </c>
      <c r="J5147" s="1">
        <f t="shared" si="487"/>
        <v>85.052966745360834</v>
      </c>
      <c r="K5147" s="1">
        <f t="shared" si="488"/>
        <v>-0.31965847386668966</v>
      </c>
      <c r="L5147" s="26"/>
      <c r="M5147" s="26"/>
      <c r="N5147" s="2">
        <v>0</v>
      </c>
      <c r="O5147" s="26"/>
      <c r="P5147" s="26"/>
      <c r="Q5147" s="26"/>
      <c r="R5147" s="26"/>
      <c r="S5147" s="26"/>
      <c r="T5147" s="26"/>
      <c r="U5147" s="26"/>
      <c r="V5147" s="26"/>
    </row>
    <row r="5148" spans="1:22" ht="14.5" x14ac:dyDescent="0.35">
      <c r="A5148" s="15">
        <v>43</v>
      </c>
      <c r="B5148" s="8">
        <v>270</v>
      </c>
      <c r="C5148" s="8">
        <v>1027777.7777999999</v>
      </c>
      <c r="D5148" s="8">
        <v>3500.0000009999999</v>
      </c>
      <c r="E5148" s="2">
        <v>480</v>
      </c>
      <c r="F5148" s="2">
        <v>252.84344482421901</v>
      </c>
      <c r="G5148" s="2">
        <v>550.835205078125</v>
      </c>
      <c r="H5148" s="1">
        <v>373.82136537813068</v>
      </c>
      <c r="I5148" s="1">
        <v>541.43761836658325</v>
      </c>
      <c r="J5148" s="1">
        <f t="shared" si="487"/>
        <v>47.846967374620903</v>
      </c>
      <c r="K5148" s="1">
        <f t="shared" si="488"/>
        <v>-1.7060613818626367</v>
      </c>
      <c r="L5148" s="26"/>
      <c r="M5148" s="26"/>
      <c r="N5148" s="2">
        <v>0</v>
      </c>
      <c r="O5148" s="26"/>
      <c r="P5148" s="26"/>
      <c r="Q5148" s="26"/>
      <c r="R5148" s="26"/>
      <c r="S5148" s="26"/>
      <c r="T5148" s="26"/>
      <c r="U5148" s="26"/>
      <c r="V5148" s="26"/>
    </row>
    <row r="5149" spans="1:22" ht="14.5" x14ac:dyDescent="0.35">
      <c r="A5149" s="15">
        <v>43</v>
      </c>
      <c r="B5149" s="8">
        <v>270</v>
      </c>
      <c r="C5149" s="8">
        <v>1027777.7777999999</v>
      </c>
      <c r="D5149" s="8">
        <v>3500.0000009999999</v>
      </c>
      <c r="E5149" s="2">
        <v>510</v>
      </c>
      <c r="F5149" s="2">
        <v>327.41015625</v>
      </c>
      <c r="G5149" s="2">
        <v>568.90026855468795</v>
      </c>
      <c r="H5149" s="1">
        <v>373.82136537813068</v>
      </c>
      <c r="I5149" s="1">
        <v>564.0976980636724</v>
      </c>
      <c r="J5149" s="1">
        <f t="shared" si="487"/>
        <v>14.175250291470052</v>
      </c>
      <c r="K5149" s="1">
        <f t="shared" si="488"/>
        <v>-0.84418495762300583</v>
      </c>
      <c r="L5149" s="26"/>
      <c r="M5149" s="26"/>
      <c r="N5149" s="2">
        <v>0</v>
      </c>
      <c r="O5149" s="26"/>
      <c r="P5149" s="26"/>
      <c r="Q5149" s="26"/>
      <c r="R5149" s="26"/>
      <c r="S5149" s="26"/>
      <c r="T5149" s="26"/>
      <c r="U5149" s="26"/>
      <c r="V5149" s="26"/>
    </row>
    <row r="5150" spans="1:22" ht="14.5" x14ac:dyDescent="0.35">
      <c r="A5150" s="15">
        <v>43</v>
      </c>
      <c r="B5150" s="8">
        <v>270</v>
      </c>
      <c r="C5150" s="8">
        <v>1027777.7777999999</v>
      </c>
      <c r="D5150" s="8">
        <v>3500.0000009999999</v>
      </c>
      <c r="E5150" s="2">
        <v>540</v>
      </c>
      <c r="F5150" s="2">
        <v>457.93240356445301</v>
      </c>
      <c r="G5150" s="2">
        <v>581.09533691406295</v>
      </c>
      <c r="H5150" s="1">
        <v>422.98233263177912</v>
      </c>
      <c r="I5150" s="1">
        <v>593.07984610897256</v>
      </c>
      <c r="J5150" s="1">
        <f t="shared" si="487"/>
        <v>-7.632146286357905</v>
      </c>
      <c r="K5150" s="1">
        <f t="shared" si="488"/>
        <v>2.0623998221279773</v>
      </c>
      <c r="L5150" s="26"/>
      <c r="M5150" s="26"/>
      <c r="N5150" s="2">
        <v>0</v>
      </c>
      <c r="O5150" s="26"/>
      <c r="P5150" s="26"/>
      <c r="Q5150" s="26"/>
      <c r="R5150" s="26"/>
      <c r="S5150" s="26"/>
      <c r="T5150" s="26"/>
      <c r="U5150" s="26"/>
      <c r="V5150" s="26"/>
    </row>
    <row r="5151" spans="1:22" ht="14.5" x14ac:dyDescent="0.35">
      <c r="A5151" s="15">
        <v>43</v>
      </c>
      <c r="B5151" s="8">
        <v>270</v>
      </c>
      <c r="C5151" s="8">
        <v>1027777.7777999999</v>
      </c>
      <c r="D5151" s="8">
        <v>3500.0000009999999</v>
      </c>
      <c r="E5151" s="2">
        <v>570</v>
      </c>
      <c r="F5151" s="2">
        <v>640.00769042968795</v>
      </c>
      <c r="G5151" s="2">
        <v>608.94329833984398</v>
      </c>
      <c r="H5151" s="1">
        <v>734.12371933633858</v>
      </c>
      <c r="I5151" s="1">
        <v>595.96486004661267</v>
      </c>
      <c r="J5151" s="1">
        <f t="shared" si="487"/>
        <v>14.705452811584665</v>
      </c>
      <c r="K5151" s="1">
        <f t="shared" si="488"/>
        <v>-2.1313048897351021</v>
      </c>
      <c r="L5151" s="26"/>
      <c r="M5151" s="26"/>
      <c r="N5151" s="2">
        <v>1027779</v>
      </c>
      <c r="O5151" s="26"/>
      <c r="P5151" s="26"/>
      <c r="Q5151" s="26"/>
      <c r="R5151" s="26"/>
      <c r="S5151" s="26"/>
      <c r="T5151" s="26"/>
      <c r="U5151" s="26"/>
      <c r="V5151" s="26"/>
    </row>
    <row r="5152" spans="1:22" ht="14.5" x14ac:dyDescent="0.35">
      <c r="A5152" s="15">
        <v>43</v>
      </c>
      <c r="B5152" s="8">
        <v>270</v>
      </c>
      <c r="C5152" s="8">
        <v>1027777.7777999999</v>
      </c>
      <c r="D5152" s="8">
        <v>3500.0000009999999</v>
      </c>
      <c r="E5152" s="2">
        <v>600</v>
      </c>
      <c r="F5152" s="2">
        <v>820.690673828125</v>
      </c>
      <c r="G5152" s="2">
        <v>607.94226074218795</v>
      </c>
      <c r="H5152" s="1">
        <v>793.95167660245818</v>
      </c>
      <c r="I5152" s="1">
        <v>600.9374496947828</v>
      </c>
      <c r="J5152" s="1">
        <f t="shared" si="487"/>
        <v>-3.2581090633018084</v>
      </c>
      <c r="K5152" s="1">
        <f t="shared" si="488"/>
        <v>-1.1522165014245833</v>
      </c>
      <c r="L5152" s="26"/>
      <c r="M5152" s="26"/>
      <c r="N5152" s="2">
        <v>1027779</v>
      </c>
      <c r="O5152" s="26"/>
      <c r="P5152" s="26"/>
      <c r="Q5152" s="26"/>
      <c r="R5152" s="26"/>
      <c r="S5152" s="26"/>
      <c r="T5152" s="26"/>
      <c r="U5152" s="26"/>
      <c r="V5152" s="26"/>
    </row>
    <row r="5153" spans="1:22" ht="14.5" x14ac:dyDescent="0.35">
      <c r="A5153" s="15">
        <v>43</v>
      </c>
      <c r="B5153" s="8">
        <v>270</v>
      </c>
      <c r="C5153" s="8">
        <v>1027777.7777999999</v>
      </c>
      <c r="D5153" s="8">
        <v>3500.0000009999999</v>
      </c>
      <c r="E5153" s="2">
        <v>630</v>
      </c>
      <c r="F5153" s="2">
        <v>974.73834228515602</v>
      </c>
      <c r="G5153" s="2">
        <v>595.283447265625</v>
      </c>
      <c r="H5153" s="1">
        <v>865.33979713494978</v>
      </c>
      <c r="I5153" s="1">
        <v>606.65110805756092</v>
      </c>
      <c r="J5153" s="1">
        <f t="shared" si="487"/>
        <v>-11.223375587517632</v>
      </c>
      <c r="K5153" s="1">
        <f t="shared" si="488"/>
        <v>1.9096215162965022</v>
      </c>
      <c r="L5153" s="26"/>
      <c r="M5153" s="26"/>
      <c r="N5153" s="2">
        <v>1027779</v>
      </c>
      <c r="O5153" s="26"/>
      <c r="P5153" s="26"/>
      <c r="Q5153" s="26"/>
      <c r="R5153" s="26"/>
      <c r="S5153" s="26"/>
      <c r="T5153" s="26"/>
      <c r="U5153" s="26"/>
      <c r="V5153" s="26"/>
    </row>
    <row r="5154" spans="1:22" ht="14.5" x14ac:dyDescent="0.35">
      <c r="A5154" s="15">
        <v>43</v>
      </c>
      <c r="B5154" s="8">
        <v>270</v>
      </c>
      <c r="C5154" s="8">
        <v>1027777.7777999999</v>
      </c>
      <c r="D5154" s="8">
        <v>3500.0000009999999</v>
      </c>
      <c r="E5154" s="2">
        <v>660</v>
      </c>
      <c r="F5154" s="2">
        <v>1118.77783203125</v>
      </c>
      <c r="G5154" s="2">
        <v>587.35302734375</v>
      </c>
      <c r="H5154" s="1">
        <v>941.92571195924825</v>
      </c>
      <c r="I5154" s="1">
        <v>590.39337915276508</v>
      </c>
      <c r="J5154" s="1">
        <f t="shared" si="487"/>
        <v>-15.80761747405287</v>
      </c>
      <c r="K5154" s="1">
        <f t="shared" si="488"/>
        <v>0.51763618598592909</v>
      </c>
      <c r="L5154" s="26"/>
      <c r="M5154" s="26"/>
      <c r="N5154" s="2">
        <v>1027779</v>
      </c>
      <c r="O5154" s="26"/>
      <c r="P5154" s="26"/>
      <c r="Q5154" s="26"/>
      <c r="R5154" s="26"/>
      <c r="S5154" s="26"/>
      <c r="T5154" s="26"/>
      <c r="U5154" s="26"/>
      <c r="V5154" s="26"/>
    </row>
    <row r="5155" spans="1:22" ht="14.5" x14ac:dyDescent="0.35">
      <c r="A5155" s="15">
        <v>43</v>
      </c>
      <c r="B5155" s="8">
        <v>270</v>
      </c>
      <c r="C5155" s="8">
        <v>1027777.7777999999</v>
      </c>
      <c r="D5155" s="8">
        <v>3500.0000009999999</v>
      </c>
      <c r="E5155" s="2">
        <v>690</v>
      </c>
      <c r="F5155" s="2">
        <v>1266.69921875</v>
      </c>
      <c r="G5155" s="2">
        <v>588.75677490234398</v>
      </c>
      <c r="H5155" s="1">
        <v>1020.849537584821</v>
      </c>
      <c r="I5155" s="1">
        <v>590.48828795305701</v>
      </c>
      <c r="J5155" s="1">
        <f t="shared" si="487"/>
        <v>-19.408686571054147</v>
      </c>
      <c r="K5155" s="1">
        <f t="shared" si="488"/>
        <v>0.29409649697877982</v>
      </c>
      <c r="L5155" s="26"/>
      <c r="M5155" s="26"/>
      <c r="N5155" s="2">
        <v>1027779</v>
      </c>
      <c r="O5155" s="26"/>
      <c r="P5155" s="26"/>
      <c r="Q5155" s="26"/>
      <c r="R5155" s="26"/>
      <c r="S5155" s="26"/>
      <c r="T5155" s="26"/>
      <c r="U5155" s="26"/>
      <c r="V5155" s="26"/>
    </row>
    <row r="5156" spans="1:22" ht="14.5" x14ac:dyDescent="0.35">
      <c r="A5156" s="15">
        <v>43</v>
      </c>
      <c r="B5156" s="8">
        <v>270</v>
      </c>
      <c r="C5156" s="8">
        <v>1027777.7777999999</v>
      </c>
      <c r="D5156" s="8">
        <v>3500.0000009999999</v>
      </c>
      <c r="E5156" s="2">
        <v>720</v>
      </c>
      <c r="F5156" s="2">
        <v>1430.93579101563</v>
      </c>
      <c r="G5156" s="2">
        <v>592.29010009765602</v>
      </c>
      <c r="H5156" s="1">
        <v>1111.8477821398269</v>
      </c>
      <c r="I5156" s="1">
        <v>600.87708695487117</v>
      </c>
      <c r="J5156" s="1">
        <f t="shared" si="487"/>
        <v>-22.299254157960867</v>
      </c>
      <c r="K5156" s="1">
        <f t="shared" si="488"/>
        <v>1.44979408836976</v>
      </c>
      <c r="L5156" s="26"/>
      <c r="M5156" s="26"/>
      <c r="N5156" s="2">
        <v>1027779</v>
      </c>
      <c r="O5156" s="26"/>
      <c r="P5156" s="26"/>
      <c r="Q5156" s="26"/>
      <c r="R5156" s="26"/>
      <c r="S5156" s="26"/>
      <c r="T5156" s="26"/>
      <c r="U5156" s="26"/>
      <c r="V5156" s="26"/>
    </row>
    <row r="5157" spans="1:22" ht="14.5" x14ac:dyDescent="0.35">
      <c r="A5157" s="15">
        <v>43</v>
      </c>
      <c r="B5157" s="8">
        <v>270</v>
      </c>
      <c r="C5157" s="8">
        <v>1027777.7777999999</v>
      </c>
      <c r="D5157" s="8">
        <v>3500.0000009999999</v>
      </c>
      <c r="E5157" s="2">
        <v>750</v>
      </c>
      <c r="F5157" s="2">
        <v>1637.73986816406</v>
      </c>
      <c r="G5157" s="2">
        <v>599.626220703125</v>
      </c>
      <c r="H5157" s="1">
        <v>1257.523072053863</v>
      </c>
      <c r="I5157" s="1">
        <v>615.07412478483604</v>
      </c>
      <c r="J5157" s="1">
        <f t="shared" si="487"/>
        <v>-23.215945554065794</v>
      </c>
      <c r="K5157" s="1">
        <f t="shared" si="488"/>
        <v>2.576255598628884</v>
      </c>
      <c r="L5157" s="26"/>
      <c r="M5157" s="26"/>
      <c r="N5157" s="2">
        <v>1027779</v>
      </c>
      <c r="O5157" s="26"/>
      <c r="P5157" s="26"/>
      <c r="Q5157" s="26"/>
      <c r="R5157" s="26"/>
      <c r="S5157" s="26"/>
      <c r="T5157" s="26"/>
      <c r="U5157" s="26"/>
      <c r="V5157" s="26"/>
    </row>
    <row r="5158" spans="1:22" ht="14.5" x14ac:dyDescent="0.35">
      <c r="A5158" s="15">
        <v>43</v>
      </c>
      <c r="B5158" s="8">
        <v>270</v>
      </c>
      <c r="C5158" s="8">
        <v>1027777.7777999999</v>
      </c>
      <c r="D5158" s="8">
        <v>3500.0000009999999</v>
      </c>
      <c r="E5158" s="2">
        <v>780</v>
      </c>
      <c r="F5158" s="2">
        <v>1945.45166015625</v>
      </c>
      <c r="G5158" s="2">
        <v>633.11090087890602</v>
      </c>
      <c r="H5158" s="1">
        <v>1505.1736991407261</v>
      </c>
      <c r="I5158" s="1">
        <v>633.91342877702368</v>
      </c>
      <c r="J5158" s="1">
        <f t="shared" si="487"/>
        <v>-22.631143709844878</v>
      </c>
      <c r="K5158" s="1">
        <f t="shared" si="488"/>
        <v>0.12675945035910191</v>
      </c>
      <c r="L5158" s="26"/>
      <c r="M5158" s="26"/>
      <c r="N5158" s="2">
        <v>1027779</v>
      </c>
      <c r="O5158" s="26"/>
      <c r="P5158" s="26"/>
      <c r="Q5158" s="26"/>
      <c r="R5158" s="26"/>
      <c r="S5158" s="26"/>
      <c r="T5158" s="26"/>
      <c r="U5158" s="26"/>
      <c r="V5158" s="26"/>
    </row>
    <row r="5159" spans="1:22" ht="14.5" x14ac:dyDescent="0.35">
      <c r="A5159" s="15">
        <v>43</v>
      </c>
      <c r="B5159" s="8">
        <v>270</v>
      </c>
      <c r="C5159" s="8">
        <v>1027777.7777999999</v>
      </c>
      <c r="D5159" s="8">
        <v>3500.0000009999999</v>
      </c>
      <c r="E5159" s="2">
        <v>810</v>
      </c>
      <c r="F5159" s="2">
        <v>2649.68334960937</v>
      </c>
      <c r="G5159" s="2">
        <v>666.287841796875</v>
      </c>
      <c r="H5159" s="1">
        <v>1911.8104999452339</v>
      </c>
      <c r="I5159" s="1">
        <v>655.67795757820795</v>
      </c>
      <c r="J5159" s="1">
        <f t="shared" si="487"/>
        <v>-27.847586005811493</v>
      </c>
      <c r="K5159" s="1">
        <f t="shared" si="488"/>
        <v>-1.5923874867735597</v>
      </c>
      <c r="L5159" s="26"/>
      <c r="M5159" s="26"/>
      <c r="N5159" s="2">
        <v>1027779</v>
      </c>
      <c r="O5159" s="26"/>
      <c r="P5159" s="26"/>
      <c r="Q5159" s="26"/>
      <c r="R5159" s="26"/>
      <c r="S5159" s="26"/>
      <c r="T5159" s="26"/>
      <c r="U5159" s="26"/>
      <c r="V5159" s="26"/>
    </row>
    <row r="5160" spans="1:22" ht="14.5" x14ac:dyDescent="0.35">
      <c r="A5160" s="15">
        <v>43</v>
      </c>
      <c r="B5160" s="8">
        <v>270</v>
      </c>
      <c r="C5160" s="8">
        <v>1027777.7777999999</v>
      </c>
      <c r="D5160" s="8">
        <v>3500.0000009999999</v>
      </c>
      <c r="E5160" s="2">
        <v>840</v>
      </c>
      <c r="F5160" s="2">
        <v>2921.64672851563</v>
      </c>
      <c r="G5160" s="2">
        <v>628.29901123046898</v>
      </c>
      <c r="H5160" s="1">
        <v>2638.9827452921081</v>
      </c>
      <c r="I5160" s="1">
        <v>626.72506224532651</v>
      </c>
      <c r="J5160" s="1">
        <f t="shared" si="487"/>
        <v>-9.6748173030191076</v>
      </c>
      <c r="K5160" s="1">
        <f t="shared" si="488"/>
        <v>-0.25050954354679356</v>
      </c>
      <c r="L5160" s="26"/>
      <c r="M5160" s="26"/>
      <c r="N5160" s="2">
        <v>5.2604439088142099E-14</v>
      </c>
      <c r="O5160" s="26"/>
      <c r="P5160" s="26"/>
      <c r="Q5160" s="26"/>
      <c r="R5160" s="26"/>
      <c r="S5160" s="26"/>
      <c r="T5160" s="26"/>
      <c r="U5160" s="26"/>
      <c r="V5160" s="26"/>
    </row>
    <row r="5161" spans="1:22" ht="14.5" x14ac:dyDescent="0.35">
      <c r="A5161" s="15">
        <v>43</v>
      </c>
      <c r="B5161" s="8">
        <v>270</v>
      </c>
      <c r="C5161" s="8">
        <v>1027777.7777999999</v>
      </c>
      <c r="D5161" s="8">
        <v>3500.0000009999999</v>
      </c>
      <c r="E5161" s="2">
        <v>870</v>
      </c>
      <c r="F5161" s="2">
        <v>4001.94409179688</v>
      </c>
      <c r="G5161" s="2">
        <v>657.928955078125</v>
      </c>
      <c r="H5161" s="1">
        <v>3428.513668315803</v>
      </c>
      <c r="I5161" s="1">
        <v>623.6548739947882</v>
      </c>
      <c r="J5161" s="1">
        <f t="shared" si="487"/>
        <v>-14.328796463111152</v>
      </c>
      <c r="K5161" s="1">
        <f t="shared" si="488"/>
        <v>-5.2093893753721421</v>
      </c>
      <c r="L5161" s="26"/>
      <c r="M5161" s="26"/>
      <c r="N5161" s="2">
        <v>5.2604350996715597E-14</v>
      </c>
      <c r="O5161" s="26"/>
      <c r="P5161" s="26"/>
      <c r="Q5161" s="26"/>
      <c r="R5161" s="26"/>
      <c r="S5161" s="26"/>
      <c r="T5161" s="26"/>
      <c r="U5161" s="26"/>
      <c r="V5161" s="26"/>
    </row>
    <row r="5162" spans="1:22" ht="14.5" x14ac:dyDescent="0.35">
      <c r="A5162" s="15">
        <v>43</v>
      </c>
      <c r="B5162" s="8">
        <v>270</v>
      </c>
      <c r="C5162" s="8">
        <v>1027777.7777999999</v>
      </c>
      <c r="D5162" s="8">
        <v>3500.0000009999999</v>
      </c>
      <c r="E5162" s="2">
        <v>900</v>
      </c>
      <c r="F5162" s="2">
        <v>5428.34765625</v>
      </c>
      <c r="G5162" s="2">
        <v>622.51849365234398</v>
      </c>
      <c r="H5162" s="1">
        <v>5043.1167717084563</v>
      </c>
      <c r="I5162" s="1">
        <v>620.88779956436008</v>
      </c>
      <c r="J5162" s="1">
        <f t="shared" si="487"/>
        <v>-7.0966509320382789</v>
      </c>
      <c r="K5162" s="1">
        <f t="shared" si="488"/>
        <v>-0.26195110741474398</v>
      </c>
      <c r="L5162" s="26"/>
      <c r="M5162" s="26"/>
      <c r="N5162" s="2">
        <v>0</v>
      </c>
      <c r="O5162" s="26"/>
      <c r="P5162" s="26"/>
      <c r="Q5162" s="26"/>
      <c r="R5162" s="26"/>
      <c r="S5162" s="26"/>
      <c r="T5162" s="26"/>
      <c r="U5162" s="26"/>
      <c r="V5162" s="26"/>
    </row>
    <row r="5163" spans="1:22" ht="14.5" x14ac:dyDescent="0.35">
      <c r="A5163" s="15">
        <v>43</v>
      </c>
      <c r="B5163" s="8">
        <v>270</v>
      </c>
      <c r="C5163" s="8">
        <v>1027777.7777999999</v>
      </c>
      <c r="D5163" s="8">
        <v>3500.0000009999999</v>
      </c>
      <c r="E5163" s="2">
        <v>930</v>
      </c>
      <c r="F5163" s="2">
        <v>4184.05908203125</v>
      </c>
      <c r="G5163" s="2">
        <v>458.62512207031301</v>
      </c>
      <c r="H5163" s="1">
        <v>6263.7846031443869</v>
      </c>
      <c r="I5163" s="1">
        <v>449.67436688436158</v>
      </c>
      <c r="J5163" s="1">
        <f t="shared" si="487"/>
        <v>49.705931019107055</v>
      </c>
      <c r="K5163" s="1">
        <f t="shared" si="488"/>
        <v>-1.9516495619660303</v>
      </c>
      <c r="L5163" s="26"/>
      <c r="M5163" s="26"/>
      <c r="N5163" s="2">
        <v>2.3145474794573901E-13</v>
      </c>
      <c r="O5163" s="26"/>
      <c r="P5163" s="26"/>
      <c r="Q5163" s="26"/>
      <c r="R5163" s="26"/>
      <c r="S5163" s="26"/>
      <c r="T5163" s="26"/>
      <c r="U5163" s="26"/>
      <c r="V5163" s="26"/>
    </row>
    <row r="5164" spans="1:22" ht="14.5" x14ac:dyDescent="0.35">
      <c r="A5164" s="15">
        <v>43</v>
      </c>
      <c r="B5164" s="8">
        <v>270</v>
      </c>
      <c r="C5164" s="8">
        <v>1027777.7777999999</v>
      </c>
      <c r="D5164" s="8">
        <v>3500.0000009999999</v>
      </c>
      <c r="E5164" s="2">
        <v>960</v>
      </c>
      <c r="F5164" s="2">
        <v>6613.0478515625</v>
      </c>
      <c r="G5164" s="2">
        <v>488.93029785156199</v>
      </c>
      <c r="H5164" s="1">
        <v>6161.3373088957014</v>
      </c>
      <c r="I5164" s="1">
        <v>455.9310113090836</v>
      </c>
      <c r="J5164" s="1">
        <f t="shared" si="487"/>
        <v>-6.8305954048112714</v>
      </c>
      <c r="K5164" s="1">
        <f t="shared" si="488"/>
        <v>-6.7492824002690233</v>
      </c>
      <c r="L5164" s="26"/>
      <c r="M5164" s="26"/>
      <c r="N5164" s="2">
        <v>7.36454896631961E-14</v>
      </c>
      <c r="O5164" s="26"/>
      <c r="P5164" s="26"/>
      <c r="Q5164" s="26"/>
      <c r="R5164" s="26"/>
      <c r="S5164" s="26"/>
      <c r="T5164" s="26"/>
      <c r="U5164" s="26"/>
      <c r="V5164" s="26"/>
    </row>
    <row r="5165" spans="1:22" ht="14.5" x14ac:dyDescent="0.35">
      <c r="A5165" s="15">
        <v>43</v>
      </c>
      <c r="B5165" s="8">
        <v>270</v>
      </c>
      <c r="C5165" s="8">
        <v>1027777.7777999999</v>
      </c>
      <c r="D5165" s="8">
        <v>3500.0000009999999</v>
      </c>
      <c r="E5165" s="2">
        <v>990</v>
      </c>
      <c r="F5165" s="2">
        <v>6019.6318359375</v>
      </c>
      <c r="G5165" s="2">
        <v>454.70623779296898</v>
      </c>
      <c r="H5165" s="1">
        <v>5960.0118160032216</v>
      </c>
      <c r="I5165" s="1">
        <v>448.3304136966666</v>
      </c>
      <c r="J5165" s="1">
        <f t="shared" si="487"/>
        <v>-0.99042635096624876</v>
      </c>
      <c r="K5165" s="1">
        <f t="shared" si="488"/>
        <v>-1.4021853157874071</v>
      </c>
      <c r="L5165" s="26"/>
      <c r="M5165" s="26"/>
      <c r="N5165" s="2">
        <v>3.1563009042327702E-14</v>
      </c>
      <c r="O5165" s="26"/>
      <c r="P5165" s="26"/>
      <c r="Q5165" s="26"/>
      <c r="R5165" s="26"/>
      <c r="S5165" s="26"/>
      <c r="T5165" s="26"/>
      <c r="U5165" s="26"/>
      <c r="V5165" s="26"/>
    </row>
    <row r="5166" spans="1:22" ht="14.5" x14ac:dyDescent="0.35">
      <c r="A5166" s="15">
        <v>43</v>
      </c>
      <c r="B5166" s="8">
        <v>270</v>
      </c>
      <c r="C5166" s="8">
        <v>1027777.7777999999</v>
      </c>
      <c r="D5166" s="8">
        <v>3500.0000009999999</v>
      </c>
      <c r="E5166" s="2">
        <v>1020</v>
      </c>
      <c r="F5166" s="2">
        <v>5881.9951171875</v>
      </c>
      <c r="G5166" s="2">
        <v>449.20993041992199</v>
      </c>
      <c r="H5166" s="1">
        <v>5830.0547739298436</v>
      </c>
      <c r="I5166" s="1">
        <v>433.17504772128848</v>
      </c>
      <c r="J5166" s="1">
        <f t="shared" si="487"/>
        <v>-0.88303955074501839</v>
      </c>
      <c r="K5166" s="1">
        <f t="shared" si="488"/>
        <v>-3.5695744044758939</v>
      </c>
      <c r="L5166" s="26"/>
      <c r="M5166" s="26"/>
      <c r="N5166" s="2">
        <v>1.7885160312394E-13</v>
      </c>
      <c r="O5166" s="26"/>
      <c r="P5166" s="26"/>
      <c r="Q5166" s="26"/>
      <c r="R5166" s="26"/>
      <c r="S5166" s="26"/>
      <c r="T5166" s="26"/>
      <c r="U5166" s="26"/>
      <c r="V5166" s="26"/>
    </row>
    <row r="5167" spans="1:22" ht="14.5" x14ac:dyDescent="0.35">
      <c r="A5167" s="15">
        <v>43</v>
      </c>
      <c r="B5167" s="8">
        <v>270</v>
      </c>
      <c r="C5167" s="8">
        <v>1027777.7777999999</v>
      </c>
      <c r="D5167" s="8">
        <v>3500.0000009999999</v>
      </c>
      <c r="E5167" s="2">
        <v>1050</v>
      </c>
      <c r="F5167" s="2">
        <v>5804.58251953125</v>
      </c>
      <c r="G5167" s="2">
        <v>452.38601684570301</v>
      </c>
      <c r="H5167" s="1">
        <v>5710.8927490742353</v>
      </c>
      <c r="I5167" s="1">
        <v>413.90080697159891</v>
      </c>
      <c r="J5167" s="1">
        <f t="shared" si="487"/>
        <v>-1.6140656135349527</v>
      </c>
      <c r="K5167" s="1">
        <f t="shared" si="488"/>
        <v>-8.5071616807356794</v>
      </c>
      <c r="L5167" s="26"/>
      <c r="M5167" s="26"/>
      <c r="N5167" s="2">
        <v>5.2604201918916798E-14</v>
      </c>
      <c r="O5167" s="26"/>
      <c r="P5167" s="26"/>
      <c r="Q5167" s="26"/>
      <c r="R5167" s="26"/>
      <c r="S5167" s="26"/>
      <c r="T5167" s="26"/>
      <c r="U5167" s="26"/>
      <c r="V5167" s="26"/>
    </row>
    <row r="5168" spans="1:22" ht="14.5" x14ac:dyDescent="0.35">
      <c r="A5168" s="15">
        <v>43</v>
      </c>
      <c r="B5168" s="8">
        <v>270</v>
      </c>
      <c r="C5168" s="8">
        <v>1027777.7777999999</v>
      </c>
      <c r="D5168" s="8">
        <v>3500.0000009999999</v>
      </c>
      <c r="E5168" s="2">
        <v>1080</v>
      </c>
      <c r="F5168" s="2">
        <v>5517.1220703125</v>
      </c>
      <c r="G5168" s="2">
        <v>445.45309448242199</v>
      </c>
      <c r="H5168" s="1">
        <v>5599.6886608879331</v>
      </c>
      <c r="I5168" s="1">
        <v>392.38111873007171</v>
      </c>
      <c r="J5168" s="1">
        <f t="shared" si="487"/>
        <v>1.496551816747393</v>
      </c>
      <c r="K5168" s="1">
        <f t="shared" si="488"/>
        <v>-11.914155813423035</v>
      </c>
      <c r="L5168" s="26"/>
      <c r="M5168" s="26"/>
      <c r="N5168" s="2">
        <v>1.99892796000529E-13</v>
      </c>
      <c r="O5168" s="26"/>
      <c r="P5168" s="26"/>
      <c r="Q5168" s="26"/>
      <c r="R5168" s="26"/>
      <c r="S5168" s="26"/>
      <c r="T5168" s="26"/>
      <c r="U5168" s="26"/>
      <c r="V5168" s="26"/>
    </row>
    <row r="5169" spans="1:22" ht="14.5" x14ac:dyDescent="0.35">
      <c r="A5169" s="15">
        <v>43</v>
      </c>
      <c r="B5169" s="8">
        <v>270</v>
      </c>
      <c r="C5169" s="8">
        <v>1027777.7777999999</v>
      </c>
      <c r="D5169" s="8">
        <v>3500.0000009999999</v>
      </c>
      <c r="E5169" s="2">
        <v>1110</v>
      </c>
      <c r="F5169" s="2">
        <v>5769.41748046875</v>
      </c>
      <c r="G5169" s="2">
        <v>469.38607788085898</v>
      </c>
      <c r="H5169" s="1">
        <v>4926.7338046479445</v>
      </c>
      <c r="I5169" s="1">
        <v>405.0809284458428</v>
      </c>
      <c r="J5169" s="1">
        <f t="shared" si="487"/>
        <v>-14.606044348039443</v>
      </c>
      <c r="K5169" s="1">
        <f t="shared" si="488"/>
        <v>-13.69984165813676</v>
      </c>
      <c r="L5169" s="26"/>
      <c r="M5169" s="26"/>
      <c r="N5169" s="2">
        <v>1027779</v>
      </c>
      <c r="O5169" s="26"/>
      <c r="P5169" s="26"/>
      <c r="Q5169" s="26"/>
      <c r="R5169" s="26"/>
      <c r="S5169" s="26"/>
      <c r="T5169" s="26"/>
      <c r="U5169" s="26"/>
      <c r="V5169" s="26"/>
    </row>
    <row r="5170" spans="1:22" ht="14.5" x14ac:dyDescent="0.35">
      <c r="A5170" s="15">
        <v>43</v>
      </c>
      <c r="B5170" s="8">
        <v>270</v>
      </c>
      <c r="C5170" s="8">
        <v>1027777.7777999999</v>
      </c>
      <c r="D5170" s="8">
        <v>3500.0000009999999</v>
      </c>
      <c r="E5170" s="2">
        <v>1140</v>
      </c>
      <c r="F5170" s="2">
        <v>5607.88427734375</v>
      </c>
      <c r="G5170" s="2">
        <v>471.31857299804699</v>
      </c>
      <c r="H5170" s="1">
        <v>4743.8525845946469</v>
      </c>
      <c r="I5170" s="1">
        <v>403.06838826431073</v>
      </c>
      <c r="J5170" s="1">
        <f t="shared" si="487"/>
        <v>-15.407445125782148</v>
      </c>
      <c r="K5170" s="1">
        <f t="shared" si="488"/>
        <v>-14.480690692836133</v>
      </c>
      <c r="L5170" s="26"/>
      <c r="M5170" s="26"/>
      <c r="N5170" s="2">
        <v>1027779</v>
      </c>
      <c r="O5170" s="26"/>
      <c r="P5170" s="26"/>
      <c r="Q5170" s="26"/>
      <c r="R5170" s="26"/>
      <c r="S5170" s="26"/>
      <c r="T5170" s="26"/>
      <c r="U5170" s="26"/>
      <c r="V5170" s="26"/>
    </row>
    <row r="5171" spans="1:22" ht="14.5" x14ac:dyDescent="0.35">
      <c r="A5171" s="15">
        <v>43</v>
      </c>
      <c r="B5171" s="8">
        <v>270</v>
      </c>
      <c r="C5171" s="8">
        <v>1027777.7777999999</v>
      </c>
      <c r="D5171" s="8">
        <v>3500.0000009999999</v>
      </c>
      <c r="E5171" s="2">
        <v>1170</v>
      </c>
      <c r="F5171" s="2">
        <v>5595.6328125</v>
      </c>
      <c r="G5171" s="2">
        <v>453.55487060546898</v>
      </c>
      <c r="H5171" s="1">
        <v>4806.0423000136734</v>
      </c>
      <c r="I5171" s="1">
        <v>399.13450207138987</v>
      </c>
      <c r="J5171" s="1">
        <f t="shared" si="487"/>
        <v>-14.110834984069582</v>
      </c>
      <c r="K5171" s="1">
        <f t="shared" si="488"/>
        <v>-11.998629506818242</v>
      </c>
      <c r="L5171" s="26"/>
      <c r="M5171" s="26"/>
      <c r="N5171" s="2">
        <v>1027779</v>
      </c>
      <c r="O5171" s="26"/>
      <c r="P5171" s="26"/>
      <c r="Q5171" s="26"/>
      <c r="R5171" s="26"/>
      <c r="S5171" s="26"/>
      <c r="T5171" s="26"/>
      <c r="U5171" s="26"/>
      <c r="V5171" s="26"/>
    </row>
    <row r="5172" spans="1:22" ht="14.5" x14ac:dyDescent="0.35">
      <c r="A5172" s="15">
        <v>43</v>
      </c>
      <c r="B5172" s="8">
        <v>270</v>
      </c>
      <c r="C5172" s="8">
        <v>1027777.7777999999</v>
      </c>
      <c r="D5172" s="8">
        <v>3500.0000009999999</v>
      </c>
      <c r="E5172" s="2">
        <v>1200</v>
      </c>
      <c r="F5172" s="2">
        <v>3730.4765625</v>
      </c>
      <c r="G5172" s="2">
        <v>369.70257568359398</v>
      </c>
      <c r="H5172" s="1">
        <v>4915.7261920618521</v>
      </c>
      <c r="I5172" s="1">
        <v>393.50423715544372</v>
      </c>
      <c r="J5172" s="1">
        <f t="shared" si="487"/>
        <v>31.772070128422154</v>
      </c>
      <c r="K5172" s="1">
        <f t="shared" si="488"/>
        <v>6.4380567075681236</v>
      </c>
      <c r="L5172" s="26"/>
      <c r="M5172" s="26"/>
      <c r="N5172" s="2">
        <v>1027779</v>
      </c>
      <c r="O5172" s="26"/>
      <c r="P5172" s="26"/>
      <c r="Q5172" s="26"/>
      <c r="R5172" s="26"/>
      <c r="S5172" s="26"/>
      <c r="T5172" s="26"/>
      <c r="U5172" s="26"/>
      <c r="V5172" s="26"/>
    </row>
    <row r="5173" spans="1:22" ht="14.5" x14ac:dyDescent="0.35">
      <c r="A5173" s="15">
        <v>43</v>
      </c>
      <c r="B5173" s="8">
        <v>270</v>
      </c>
      <c r="C5173" s="8">
        <v>1027777.7777999999</v>
      </c>
      <c r="D5173" s="8">
        <v>3500.0000009999999</v>
      </c>
      <c r="E5173" s="2">
        <v>1230</v>
      </c>
      <c r="F5173" s="2">
        <v>4814.66845703125</v>
      </c>
      <c r="G5173" s="2">
        <v>373.56875610351602</v>
      </c>
      <c r="H5173" s="1">
        <v>5127.1940622422662</v>
      </c>
      <c r="I5173" s="1">
        <v>387.10838696590997</v>
      </c>
      <c r="J5173" s="1">
        <f t="shared" si="487"/>
        <v>6.4911137288095055</v>
      </c>
      <c r="K5173" s="1">
        <f t="shared" si="488"/>
        <v>3.6244013026191388</v>
      </c>
      <c r="L5173" s="26"/>
      <c r="M5173" s="26"/>
      <c r="N5173" s="2">
        <v>1027779</v>
      </c>
      <c r="O5173" s="26"/>
      <c r="P5173" s="26"/>
      <c r="Q5173" s="26"/>
      <c r="R5173" s="26"/>
      <c r="S5173" s="26"/>
      <c r="T5173" s="26"/>
      <c r="U5173" s="26"/>
      <c r="V5173" s="26"/>
    </row>
    <row r="5174" spans="1:22" ht="14.5" x14ac:dyDescent="0.35">
      <c r="A5174" s="15">
        <v>43</v>
      </c>
      <c r="B5174" s="8">
        <v>270</v>
      </c>
      <c r="C5174" s="8">
        <v>1027777.7777999999</v>
      </c>
      <c r="D5174" s="8">
        <v>3500.0000009999999</v>
      </c>
      <c r="E5174" s="2">
        <v>1260</v>
      </c>
      <c r="F5174" s="2">
        <v>5642.41796875</v>
      </c>
      <c r="G5174" s="2">
        <v>381.39932250976602</v>
      </c>
      <c r="H5174" s="1">
        <v>5380.880680316026</v>
      </c>
      <c r="I5174" s="1">
        <v>380.36702973969722</v>
      </c>
      <c r="J5174" s="1">
        <f t="shared" si="487"/>
        <v>-4.6351987726267998</v>
      </c>
      <c r="K5174" s="1">
        <f t="shared" si="488"/>
        <v>-0.27065930879894895</v>
      </c>
      <c r="L5174" s="26"/>
      <c r="M5174" s="26"/>
      <c r="N5174" s="2">
        <v>1027779</v>
      </c>
      <c r="O5174" s="26"/>
      <c r="P5174" s="26"/>
      <c r="Q5174" s="26"/>
      <c r="R5174" s="26"/>
      <c r="S5174" s="26"/>
      <c r="T5174" s="26"/>
      <c r="U5174" s="26"/>
      <c r="V5174" s="26"/>
    </row>
    <row r="5175" spans="1:22" ht="14.5" x14ac:dyDescent="0.35">
      <c r="A5175" s="15">
        <v>43</v>
      </c>
      <c r="B5175" s="8">
        <v>270</v>
      </c>
      <c r="C5175" s="8">
        <v>1027777.7777999999</v>
      </c>
      <c r="D5175" s="8">
        <v>3500.0000009999999</v>
      </c>
      <c r="E5175" s="2">
        <v>1290</v>
      </c>
      <c r="F5175" s="2">
        <v>6481.43603515625</v>
      </c>
      <c r="G5175" s="2">
        <v>386.01763916015602</v>
      </c>
      <c r="H5175" s="1">
        <v>5710.9164223576072</v>
      </c>
      <c r="I5175" s="1">
        <v>373.46968126368961</v>
      </c>
      <c r="J5175" s="1">
        <f t="shared" si="487"/>
        <v>-11.88810023919441</v>
      </c>
      <c r="K5175" s="1">
        <f t="shared" si="488"/>
        <v>-3.2506177499470055</v>
      </c>
      <c r="L5175" s="26"/>
      <c r="M5175" s="26"/>
      <c r="N5175" s="2">
        <v>1027779</v>
      </c>
      <c r="O5175" s="26"/>
      <c r="P5175" s="26"/>
      <c r="Q5175" s="26"/>
      <c r="R5175" s="26"/>
      <c r="S5175" s="26"/>
      <c r="T5175" s="26"/>
      <c r="U5175" s="26"/>
      <c r="V5175" s="26"/>
    </row>
    <row r="5176" spans="1:22" ht="14.5" x14ac:dyDescent="0.35">
      <c r="A5176" s="15">
        <v>43</v>
      </c>
      <c r="B5176" s="8">
        <v>270</v>
      </c>
      <c r="C5176" s="8">
        <v>1027777.7777999999</v>
      </c>
      <c r="D5176" s="8">
        <v>3500.0000009999999</v>
      </c>
      <c r="E5176" s="2">
        <v>1320</v>
      </c>
      <c r="F5176" s="2">
        <v>6643.64111328125</v>
      </c>
      <c r="G5176" s="2">
        <v>350.16781616210898</v>
      </c>
      <c r="H5176" s="1">
        <v>5996.8896854949662</v>
      </c>
      <c r="I5176" s="1">
        <v>366.50198697924651</v>
      </c>
      <c r="J5176" s="1">
        <f t="shared" si="487"/>
        <v>-9.7348941154176458</v>
      </c>
      <c r="K5176" s="1">
        <f t="shared" si="488"/>
        <v>4.6646693565852111</v>
      </c>
      <c r="L5176" s="26"/>
      <c r="M5176" s="26"/>
      <c r="N5176" s="2">
        <v>1027779</v>
      </c>
      <c r="O5176" s="26"/>
      <c r="P5176" s="26"/>
      <c r="Q5176" s="26"/>
      <c r="R5176" s="26"/>
      <c r="S5176" s="26"/>
      <c r="T5176" s="26"/>
      <c r="U5176" s="26"/>
      <c r="V5176" s="26"/>
    </row>
    <row r="5177" spans="1:22" ht="14.5" x14ac:dyDescent="0.35">
      <c r="A5177" s="15">
        <v>43</v>
      </c>
      <c r="B5177" s="8">
        <v>270</v>
      </c>
      <c r="C5177" s="8">
        <v>1027777.7777999999</v>
      </c>
      <c r="D5177" s="8">
        <v>3500.0000009999999</v>
      </c>
      <c r="E5177" s="2">
        <v>1350</v>
      </c>
      <c r="F5177" s="2">
        <v>6938.794921875</v>
      </c>
      <c r="G5177" s="2">
        <v>326.59332275390602</v>
      </c>
      <c r="H5177" s="1">
        <v>6258.0301385568109</v>
      </c>
      <c r="I5177" s="1">
        <v>359.50250939059612</v>
      </c>
      <c r="J5177" s="1">
        <f t="shared" si="487"/>
        <v>-9.810994430344584</v>
      </c>
      <c r="K5177" s="1">
        <f t="shared" si="488"/>
        <v>10.076503205635886</v>
      </c>
      <c r="L5177" s="26"/>
      <c r="M5177" s="26"/>
      <c r="N5177" s="2">
        <v>1027779</v>
      </c>
      <c r="O5177" s="26"/>
      <c r="P5177" s="26"/>
      <c r="Q5177" s="26"/>
      <c r="R5177" s="26"/>
      <c r="S5177" s="26"/>
      <c r="T5177" s="26"/>
      <c r="U5177" s="26"/>
      <c r="V5177" s="26"/>
    </row>
    <row r="5178" spans="1:22" ht="14.5" x14ac:dyDescent="0.35">
      <c r="A5178" s="15">
        <v>43</v>
      </c>
      <c r="B5178" s="8">
        <v>270</v>
      </c>
      <c r="C5178" s="8">
        <v>1027777.7777999999</v>
      </c>
      <c r="D5178" s="8">
        <v>3500.0000009999999</v>
      </c>
      <c r="E5178" s="2">
        <v>1380</v>
      </c>
      <c r="F5178" s="2">
        <v>7849.5087890625</v>
      </c>
      <c r="G5178" s="2">
        <v>325.18222045898398</v>
      </c>
      <c r="H5178" s="1">
        <v>8183.0176057908902</v>
      </c>
      <c r="I5178" s="1">
        <v>313.65498859753541</v>
      </c>
      <c r="J5178" s="1">
        <f t="shared" si="487"/>
        <v>4.248785824574159</v>
      </c>
      <c r="K5178" s="1">
        <f t="shared" si="488"/>
        <v>-3.5448530504460738</v>
      </c>
      <c r="L5178" s="26"/>
      <c r="M5178" s="26"/>
      <c r="N5178" s="2">
        <v>0</v>
      </c>
      <c r="O5178" s="26"/>
      <c r="P5178" s="26"/>
      <c r="Q5178" s="26"/>
      <c r="R5178" s="26"/>
      <c r="S5178" s="26"/>
      <c r="T5178" s="26"/>
      <c r="U5178" s="26"/>
      <c r="V5178" s="26"/>
    </row>
    <row r="5179" spans="1:22" ht="14.5" x14ac:dyDescent="0.35">
      <c r="A5179" s="15">
        <v>43</v>
      </c>
      <c r="B5179" s="8">
        <v>270</v>
      </c>
      <c r="C5179" s="8">
        <v>1027777.7777999999</v>
      </c>
      <c r="D5179" s="8">
        <v>3500.0000009999999</v>
      </c>
      <c r="E5179" s="2">
        <v>1410</v>
      </c>
      <c r="F5179" s="2">
        <v>8610.1171875</v>
      </c>
      <c r="G5179" s="2">
        <v>329.49331665039102</v>
      </c>
      <c r="H5179" s="1">
        <v>9273.1537378041303</v>
      </c>
      <c r="I5179" s="1">
        <v>313.95155538200908</v>
      </c>
      <c r="J5179" s="1">
        <f t="shared" si="487"/>
        <v>7.7006681310530105</v>
      </c>
      <c r="K5179" s="1">
        <f t="shared" si="488"/>
        <v>-4.7168669235475083</v>
      </c>
      <c r="L5179" s="26"/>
      <c r="M5179" s="26"/>
      <c r="N5179" s="2">
        <v>0</v>
      </c>
      <c r="O5179" s="26"/>
      <c r="P5179" s="26"/>
      <c r="Q5179" s="26"/>
      <c r="R5179" s="26"/>
      <c r="S5179" s="26"/>
      <c r="T5179" s="26"/>
      <c r="U5179" s="26"/>
      <c r="V5179" s="26"/>
    </row>
    <row r="5180" spans="1:22" ht="14.5" x14ac:dyDescent="0.35">
      <c r="A5180" s="15">
        <v>43</v>
      </c>
      <c r="B5180" s="8">
        <v>270</v>
      </c>
      <c r="C5180" s="8">
        <v>1027777.7777999999</v>
      </c>
      <c r="D5180" s="8">
        <v>3500.0000009999999</v>
      </c>
      <c r="E5180" s="2">
        <v>1440</v>
      </c>
      <c r="F5180" s="2">
        <v>10056.8896484375</v>
      </c>
      <c r="G5180" s="2">
        <v>332.35433959960898</v>
      </c>
      <c r="H5180" s="1">
        <v>9924.6053616476165</v>
      </c>
      <c r="I5180" s="1">
        <v>323.39161462748069</v>
      </c>
      <c r="J5180" s="1">
        <f t="shared" si="487"/>
        <v>-1.3153598320573794</v>
      </c>
      <c r="K5180" s="1">
        <f t="shared" si="488"/>
        <v>-2.6967377597433453</v>
      </c>
      <c r="L5180" s="26"/>
      <c r="M5180" s="26"/>
      <c r="N5180" s="2">
        <v>0</v>
      </c>
      <c r="O5180" s="26"/>
      <c r="P5180" s="26"/>
      <c r="Q5180" s="26"/>
      <c r="R5180" s="26"/>
      <c r="S5180" s="26"/>
      <c r="T5180" s="26"/>
      <c r="U5180" s="26"/>
      <c r="V5180" s="26"/>
    </row>
    <row r="5181" spans="1:22" ht="14.5" x14ac:dyDescent="0.35">
      <c r="A5181" s="15">
        <v>43</v>
      </c>
      <c r="B5181" s="8">
        <v>270</v>
      </c>
      <c r="C5181" s="8">
        <v>1027777.7777999999</v>
      </c>
      <c r="D5181" s="8">
        <v>3500.0000009999999</v>
      </c>
      <c r="E5181" s="2">
        <v>1470</v>
      </c>
      <c r="F5181" s="2">
        <v>10084.650390625</v>
      </c>
      <c r="G5181" s="2">
        <v>331.51571655273398</v>
      </c>
      <c r="H5181" s="1">
        <v>9838.1310351268548</v>
      </c>
      <c r="I5181" s="1">
        <v>322.91969408356363</v>
      </c>
      <c r="J5181" s="1">
        <f t="shared" si="487"/>
        <v>-2.4445007605550422</v>
      </c>
      <c r="K5181" s="1">
        <f t="shared" si="488"/>
        <v>-2.5929456855186492</v>
      </c>
      <c r="L5181" s="26"/>
      <c r="M5181" s="26"/>
      <c r="N5181" s="2">
        <v>0</v>
      </c>
      <c r="O5181" s="26"/>
      <c r="P5181" s="26"/>
      <c r="Q5181" s="26"/>
      <c r="R5181" s="26"/>
      <c r="S5181" s="26"/>
      <c r="T5181" s="26"/>
      <c r="U5181" s="26"/>
      <c r="V5181" s="26"/>
    </row>
    <row r="5182" spans="1:22" ht="14.5" x14ac:dyDescent="0.35">
      <c r="A5182" s="15">
        <v>43</v>
      </c>
      <c r="B5182" s="8">
        <v>270</v>
      </c>
      <c r="C5182" s="8">
        <v>1027777.7777999999</v>
      </c>
      <c r="D5182" s="8">
        <v>3500.0000009999999</v>
      </c>
      <c r="E5182" s="2">
        <v>1500</v>
      </c>
      <c r="F5182" s="2">
        <v>9647.8818359375</v>
      </c>
      <c r="G5182" s="2">
        <v>327.44100952148398</v>
      </c>
      <c r="H5182" s="1">
        <v>9457.5073432467798</v>
      </c>
      <c r="I5182" s="1">
        <v>320.90838437326812</v>
      </c>
      <c r="J5182" s="1">
        <f t="shared" si="487"/>
        <v>-1.9732257911948319</v>
      </c>
      <c r="K5182" s="1">
        <f t="shared" si="488"/>
        <v>-1.9950540580614839</v>
      </c>
      <c r="L5182" s="26"/>
      <c r="M5182" s="26"/>
      <c r="N5182" s="2">
        <v>2.1042404133703701E-14</v>
      </c>
      <c r="O5182" s="26"/>
      <c r="P5182" s="26"/>
      <c r="Q5182" s="26"/>
      <c r="R5182" s="26"/>
      <c r="S5182" s="26"/>
      <c r="T5182" s="26"/>
      <c r="U5182" s="26"/>
      <c r="V5182" s="26"/>
    </row>
    <row r="5183" spans="1:22" ht="14.5" x14ac:dyDescent="0.35">
      <c r="A5183" s="15">
        <v>43</v>
      </c>
      <c r="B5183" s="8">
        <v>270</v>
      </c>
      <c r="C5183" s="8">
        <v>1027777.7777999999</v>
      </c>
      <c r="D5183" s="8">
        <v>3500.0000009999999</v>
      </c>
      <c r="E5183" s="2">
        <v>1530</v>
      </c>
      <c r="F5183" s="2">
        <v>9316.6513671875</v>
      </c>
      <c r="G5183" s="2">
        <v>327.56167602539102</v>
      </c>
      <c r="H5183" s="1">
        <v>8885.552461695579</v>
      </c>
      <c r="I5183" s="1">
        <v>320.11737709960238</v>
      </c>
      <c r="J5183" s="1">
        <f t="shared" si="487"/>
        <v>-4.6271872639800264</v>
      </c>
      <c r="K5183" s="1">
        <f t="shared" si="488"/>
        <v>-2.2726403821464136</v>
      </c>
      <c r="L5183" s="26"/>
      <c r="M5183" s="26"/>
      <c r="N5183" s="2">
        <v>0</v>
      </c>
      <c r="O5183" s="26"/>
      <c r="P5183" s="26"/>
      <c r="Q5183" s="26"/>
      <c r="R5183" s="26"/>
      <c r="S5183" s="26"/>
      <c r="T5183" s="26"/>
      <c r="U5183" s="26"/>
      <c r="V5183" s="26"/>
    </row>
    <row r="5184" spans="1:22" ht="14.5" x14ac:dyDescent="0.35">
      <c r="A5184" s="15">
        <v>43</v>
      </c>
      <c r="B5184" s="8">
        <v>270</v>
      </c>
      <c r="C5184" s="8">
        <v>1027777.7777999999</v>
      </c>
      <c r="D5184" s="8">
        <v>3500.0000009999999</v>
      </c>
      <c r="E5184" s="2">
        <v>1560</v>
      </c>
      <c r="F5184" s="2">
        <v>8410.607421875</v>
      </c>
      <c r="G5184" s="2">
        <v>324.01132202148398</v>
      </c>
      <c r="H5184" s="1">
        <v>8368.7108405631952</v>
      </c>
      <c r="I5184" s="1">
        <v>319.70609789285811</v>
      </c>
      <c r="J5184" s="1">
        <f t="shared" si="487"/>
        <v>-0.49813978004533521</v>
      </c>
      <c r="K5184" s="1">
        <f t="shared" si="488"/>
        <v>-1.3287264475098814</v>
      </c>
      <c r="L5184" s="26"/>
      <c r="M5184" s="26"/>
      <c r="N5184" s="2">
        <v>0</v>
      </c>
      <c r="O5184" s="26"/>
      <c r="P5184" s="26"/>
      <c r="Q5184" s="26"/>
      <c r="R5184" s="26"/>
      <c r="S5184" s="26"/>
      <c r="T5184" s="26"/>
      <c r="U5184" s="26"/>
      <c r="V5184" s="26"/>
    </row>
    <row r="5185" spans="1:22" ht="14.5" x14ac:dyDescent="0.35">
      <c r="A5185" s="15">
        <v>43</v>
      </c>
      <c r="B5185" s="8">
        <v>270</v>
      </c>
      <c r="C5185" s="8">
        <v>1027777.7777999999</v>
      </c>
      <c r="D5185" s="8">
        <v>3500.0000009999999</v>
      </c>
      <c r="E5185" s="2">
        <v>1590</v>
      </c>
      <c r="F5185" s="2">
        <v>8028.0908203125</v>
      </c>
      <c r="G5185" s="2">
        <v>320.44613647460898</v>
      </c>
      <c r="H5185" s="1">
        <v>8026.9345425150341</v>
      </c>
      <c r="I5185" s="1">
        <v>319.36100875207069</v>
      </c>
      <c r="J5185" s="1">
        <f t="shared" si="487"/>
        <v>-1.4402898813007067E-2</v>
      </c>
      <c r="K5185" s="1">
        <f t="shared" si="488"/>
        <v>-0.33863030288844514</v>
      </c>
      <c r="L5185" s="26"/>
      <c r="M5185" s="26"/>
      <c r="N5185" s="2">
        <v>0</v>
      </c>
      <c r="O5185" s="26"/>
      <c r="P5185" s="26"/>
      <c r="Q5185" s="26"/>
      <c r="R5185" s="26"/>
      <c r="S5185" s="26"/>
      <c r="T5185" s="26"/>
      <c r="U5185" s="26"/>
      <c r="V5185" s="26"/>
    </row>
    <row r="5186" spans="1:22" ht="14.5" x14ac:dyDescent="0.35">
      <c r="A5186" s="15">
        <v>43</v>
      </c>
      <c r="B5186" s="8">
        <v>270</v>
      </c>
      <c r="C5186" s="8">
        <v>1027777.7777999999</v>
      </c>
      <c r="D5186" s="8">
        <v>3500.0000009999999</v>
      </c>
      <c r="E5186" s="2">
        <v>1620</v>
      </c>
      <c r="F5186" s="2">
        <v>7640.2705078125</v>
      </c>
      <c r="G5186" s="2">
        <v>331.07443237304699</v>
      </c>
      <c r="H5186" s="1">
        <v>7921.3981168772762</v>
      </c>
      <c r="I5186" s="1">
        <v>319.08758875670929</v>
      </c>
      <c r="J5186" s="1">
        <f t="shared" si="487"/>
        <v>3.6795504658809044</v>
      </c>
      <c r="K5186" s="1">
        <f t="shared" si="488"/>
        <v>-3.620588739039563</v>
      </c>
      <c r="L5186" s="26"/>
      <c r="M5186" s="26"/>
      <c r="N5186" s="2">
        <v>1.0521719603982601E-14</v>
      </c>
      <c r="O5186" s="26"/>
      <c r="P5186" s="26"/>
      <c r="Q5186" s="26"/>
      <c r="R5186" s="26"/>
      <c r="S5186" s="26"/>
      <c r="T5186" s="26"/>
      <c r="U5186" s="26"/>
      <c r="V5186" s="26"/>
    </row>
    <row r="5187" spans="1:22" ht="14.5" x14ac:dyDescent="0.35">
      <c r="A5187" s="15">
        <v>43</v>
      </c>
      <c r="B5187" s="8">
        <v>270</v>
      </c>
      <c r="C5187" s="8">
        <v>1027777.7777999999</v>
      </c>
      <c r="D5187" s="8">
        <v>3500.0000009999999</v>
      </c>
      <c r="E5187" s="2">
        <v>1650</v>
      </c>
      <c r="F5187" s="2">
        <v>7736.189453125</v>
      </c>
      <c r="G5187" s="2">
        <v>358.70437622070301</v>
      </c>
      <c r="H5187" s="1">
        <v>7665.8751947050696</v>
      </c>
      <c r="I5187" s="1">
        <v>368.09714203072781</v>
      </c>
      <c r="J5187" s="1">
        <f t="shared" si="487"/>
        <v>-0.90890041985110992</v>
      </c>
      <c r="K5187" s="1">
        <f t="shared" si="488"/>
        <v>2.6185255694359393</v>
      </c>
      <c r="L5187" s="26"/>
      <c r="M5187" s="26"/>
      <c r="N5187" s="2">
        <v>1027779</v>
      </c>
      <c r="O5187" s="26"/>
      <c r="P5187" s="26"/>
      <c r="Q5187" s="26"/>
      <c r="R5187" s="26"/>
      <c r="S5187" s="26"/>
      <c r="T5187" s="26"/>
      <c r="U5187" s="26"/>
      <c r="V5187" s="26"/>
    </row>
    <row r="5188" spans="1:22" ht="14.5" x14ac:dyDescent="0.35">
      <c r="A5188" s="15">
        <v>43</v>
      </c>
      <c r="B5188" s="8">
        <v>270</v>
      </c>
      <c r="C5188" s="8">
        <v>1027777.7777999999</v>
      </c>
      <c r="D5188" s="8">
        <v>3500.0000009999999</v>
      </c>
      <c r="E5188" s="2">
        <v>1680</v>
      </c>
      <c r="F5188" s="2">
        <v>8019.6943359375</v>
      </c>
      <c r="G5188" s="2">
        <v>387.72146606445301</v>
      </c>
      <c r="H5188" s="1">
        <v>7934.6254479160407</v>
      </c>
      <c r="I5188" s="1">
        <v>397.02552080462971</v>
      </c>
      <c r="J5188" s="1">
        <f t="shared" si="487"/>
        <v>-1.0607497550156291</v>
      </c>
      <c r="K5188" s="1">
        <f t="shared" si="488"/>
        <v>2.3996749095728513</v>
      </c>
      <c r="L5188" s="26"/>
      <c r="M5188" s="26"/>
      <c r="N5188" s="2">
        <v>1027779</v>
      </c>
      <c r="O5188" s="26"/>
      <c r="P5188" s="26"/>
      <c r="Q5188" s="26"/>
      <c r="R5188" s="26"/>
      <c r="S5188" s="26"/>
      <c r="T5188" s="26"/>
      <c r="U5188" s="26"/>
      <c r="V5188" s="26"/>
    </row>
    <row r="5189" spans="1:22" ht="14.5" x14ac:dyDescent="0.35">
      <c r="A5189" s="15">
        <v>43</v>
      </c>
      <c r="B5189" s="8">
        <v>270</v>
      </c>
      <c r="C5189" s="8">
        <v>1027777.7777999999</v>
      </c>
      <c r="D5189" s="8">
        <v>3500.0000009999999</v>
      </c>
      <c r="E5189" s="2">
        <v>1710</v>
      </c>
      <c r="F5189" s="2">
        <v>8452.83984375</v>
      </c>
      <c r="G5189" s="2">
        <v>400.30364990234398</v>
      </c>
      <c r="H5189" s="1">
        <v>8342.5476847985628</v>
      </c>
      <c r="I5189" s="1">
        <v>412.73162713238662</v>
      </c>
      <c r="J5189" s="1">
        <f t="shared" si="487"/>
        <v>-1.3047941400781038</v>
      </c>
      <c r="K5189" s="1">
        <f t="shared" si="488"/>
        <v>3.1046375003261919</v>
      </c>
      <c r="L5189" s="26"/>
      <c r="M5189" s="26"/>
      <c r="N5189" s="2">
        <v>1027779</v>
      </c>
      <c r="O5189" s="26"/>
      <c r="P5189" s="26"/>
      <c r="Q5189" s="26"/>
      <c r="R5189" s="26"/>
      <c r="S5189" s="26"/>
      <c r="T5189" s="26"/>
      <c r="U5189" s="26"/>
      <c r="V5189" s="26"/>
    </row>
    <row r="5190" spans="1:22" ht="14.5" x14ac:dyDescent="0.35">
      <c r="A5190" s="15">
        <v>43</v>
      </c>
      <c r="B5190" s="8">
        <v>270</v>
      </c>
      <c r="C5190" s="8">
        <v>1027777.7777999999</v>
      </c>
      <c r="D5190" s="8">
        <v>3500.0000009999999</v>
      </c>
      <c r="E5190" s="2">
        <v>1740</v>
      </c>
      <c r="F5190" s="2">
        <v>8939.794921875</v>
      </c>
      <c r="G5190" s="2">
        <v>416.43576049804699</v>
      </c>
      <c r="H5190" s="1">
        <v>8845.4972662296514</v>
      </c>
      <c r="I5190" s="1">
        <v>420.52329603306248</v>
      </c>
      <c r="J5190" s="1">
        <f t="shared" si="487"/>
        <v>-1.0548078168393933</v>
      </c>
      <c r="K5190" s="1">
        <f t="shared" si="488"/>
        <v>0.98155248005764395</v>
      </c>
      <c r="L5190" s="26"/>
      <c r="M5190" s="26"/>
      <c r="N5190" s="2">
        <v>1027779</v>
      </c>
      <c r="O5190" s="26"/>
      <c r="P5190" s="26"/>
      <c r="Q5190" s="26"/>
      <c r="R5190" s="26"/>
      <c r="S5190" s="26"/>
      <c r="T5190" s="26"/>
      <c r="U5190" s="26"/>
      <c r="V5190" s="26"/>
    </row>
    <row r="5191" spans="1:22" ht="14.5" x14ac:dyDescent="0.35">
      <c r="A5191" s="15">
        <v>43</v>
      </c>
      <c r="B5191" s="8">
        <v>270</v>
      </c>
      <c r="C5191" s="8">
        <v>1027777.7777999999</v>
      </c>
      <c r="D5191" s="8">
        <v>3500.0000009999999</v>
      </c>
      <c r="E5191" s="2">
        <v>1770</v>
      </c>
      <c r="F5191" s="2">
        <v>10339.287109375</v>
      </c>
      <c r="G5191" s="2">
        <v>478.22613525390602</v>
      </c>
      <c r="H5191" s="1">
        <v>9409.7606515949901</v>
      </c>
      <c r="I5191" s="1">
        <v>421.31762325742318</v>
      </c>
      <c r="J5191" s="1">
        <f t="shared" si="487"/>
        <v>-8.9902374114089074</v>
      </c>
      <c r="K5191" s="1">
        <f t="shared" si="488"/>
        <v>-11.899916755128457</v>
      </c>
      <c r="L5191" s="26"/>
      <c r="M5191" s="26"/>
      <c r="N5191" s="2">
        <v>1027779</v>
      </c>
      <c r="O5191" s="26"/>
      <c r="P5191" s="26"/>
      <c r="Q5191" s="26"/>
      <c r="R5191" s="26"/>
      <c r="S5191" s="26"/>
      <c r="T5191" s="26"/>
      <c r="U5191" s="26"/>
      <c r="V5191" s="26"/>
    </row>
    <row r="5192" spans="1:22" ht="14.5" x14ac:dyDescent="0.35">
      <c r="A5192" s="15">
        <v>43</v>
      </c>
      <c r="B5192" s="8">
        <v>270</v>
      </c>
      <c r="C5192" s="8">
        <v>1027777.7777999999</v>
      </c>
      <c r="D5192" s="8">
        <v>3500.0000009999999</v>
      </c>
      <c r="E5192" s="2">
        <v>1800</v>
      </c>
      <c r="F5192" s="2">
        <v>9948.7646484375</v>
      </c>
      <c r="G5192" s="2">
        <v>439.30267333984398</v>
      </c>
      <c r="H5192" s="1">
        <v>10003.35477087658</v>
      </c>
      <c r="I5192" s="1">
        <v>418.21469982870201</v>
      </c>
      <c r="J5192" s="1">
        <f t="shared" si="487"/>
        <v>0.54871257254692052</v>
      </c>
      <c r="K5192" s="1">
        <f t="shared" si="488"/>
        <v>-4.8003289738299264</v>
      </c>
      <c r="L5192" s="26"/>
      <c r="M5192" s="26"/>
      <c r="N5192" s="2">
        <v>1027779</v>
      </c>
      <c r="O5192" s="26"/>
      <c r="P5192" s="26"/>
      <c r="Q5192" s="26"/>
      <c r="R5192" s="26"/>
      <c r="S5192" s="26"/>
      <c r="T5192" s="26"/>
      <c r="U5192" s="26"/>
      <c r="V5192" s="26"/>
    </row>
    <row r="5193" spans="1:22" ht="14.5" x14ac:dyDescent="0.35">
      <c r="A5193" s="15">
        <v>43</v>
      </c>
      <c r="B5193" s="8">
        <v>270</v>
      </c>
      <c r="C5193" s="8">
        <v>1027777.7777999999</v>
      </c>
      <c r="D5193" s="8">
        <v>3500.0000009999999</v>
      </c>
      <c r="E5193" s="2">
        <v>1830</v>
      </c>
      <c r="F5193" s="2">
        <v>10301.041015625</v>
      </c>
      <c r="G5193" s="2">
        <v>433.90444946289102</v>
      </c>
      <c r="H5193" s="1">
        <v>10133.073223388121</v>
      </c>
      <c r="I5193" s="1">
        <v>422.67829228078608</v>
      </c>
      <c r="J5193" s="1">
        <f t="shared" si="487"/>
        <v>-1.6305904615086904</v>
      </c>
      <c r="K5193" s="1">
        <f t="shared" si="488"/>
        <v>-2.5872417754649093</v>
      </c>
      <c r="L5193" s="26"/>
      <c r="M5193" s="26"/>
      <c r="N5193" s="2">
        <v>1027779</v>
      </c>
      <c r="O5193" s="26"/>
      <c r="P5193" s="26"/>
      <c r="Q5193" s="26"/>
      <c r="R5193" s="26"/>
      <c r="S5193" s="26"/>
      <c r="T5193" s="26"/>
      <c r="U5193" s="26"/>
      <c r="V5193" s="26"/>
    </row>
    <row r="5194" spans="1:22" ht="14.5" x14ac:dyDescent="0.35">
      <c r="A5194" s="15">
        <v>43</v>
      </c>
      <c r="B5194" s="8">
        <v>270</v>
      </c>
      <c r="C5194" s="8">
        <v>1027777.7777999999</v>
      </c>
      <c r="D5194" s="8">
        <v>3500.0000009999999</v>
      </c>
      <c r="E5194" s="2">
        <v>1860</v>
      </c>
      <c r="F5194" s="2">
        <v>10825.009765625</v>
      </c>
      <c r="G5194" s="2">
        <v>433.785888671875</v>
      </c>
      <c r="H5194" s="1">
        <v>10142.88695980101</v>
      </c>
      <c r="I5194" s="1">
        <v>426.38688615520579</v>
      </c>
      <c r="J5194" s="1">
        <f t="shared" ref="J5194:J5257" si="497">(H5194-F5194)/F5194*100</f>
        <v>-6.3013597270838755</v>
      </c>
      <c r="K5194" s="1">
        <f t="shared" ref="K5194:K5257" si="498">(I5194-G5194)/G5194*100</f>
        <v>-1.7056807770586511</v>
      </c>
      <c r="L5194" s="26"/>
      <c r="M5194" s="26"/>
      <c r="N5194" s="2">
        <v>1027779</v>
      </c>
      <c r="O5194" s="26"/>
      <c r="P5194" s="26"/>
      <c r="Q5194" s="26"/>
      <c r="R5194" s="26"/>
      <c r="S5194" s="26"/>
      <c r="T5194" s="26"/>
      <c r="U5194" s="26"/>
      <c r="V5194" s="26"/>
    </row>
    <row r="5195" spans="1:22" ht="14.5" x14ac:dyDescent="0.35">
      <c r="A5195" s="15">
        <v>43</v>
      </c>
      <c r="B5195" s="8">
        <v>270</v>
      </c>
      <c r="C5195" s="8">
        <v>1027777.7777999999</v>
      </c>
      <c r="D5195" s="8">
        <v>3500.0000009999999</v>
      </c>
      <c r="E5195" s="2">
        <v>1890</v>
      </c>
      <c r="F5195" s="2">
        <v>10705.6005859375</v>
      </c>
      <c r="G5195" s="2">
        <v>397.18096923828102</v>
      </c>
      <c r="H5195" s="1">
        <v>10044.719888022441</v>
      </c>
      <c r="I5195" s="1">
        <v>429.64758849948078</v>
      </c>
      <c r="J5195" s="1">
        <f t="shared" si="497"/>
        <v>-6.1732239364802117</v>
      </c>
      <c r="K5195" s="1">
        <f t="shared" si="498"/>
        <v>8.174263566420283</v>
      </c>
      <c r="L5195" s="26"/>
      <c r="M5195" s="26"/>
      <c r="N5195" s="2">
        <v>1027779</v>
      </c>
      <c r="O5195" s="26"/>
      <c r="P5195" s="26"/>
      <c r="Q5195" s="26"/>
      <c r="R5195" s="26"/>
      <c r="S5195" s="26"/>
      <c r="T5195" s="26"/>
      <c r="U5195" s="26"/>
      <c r="V5195" s="26"/>
    </row>
    <row r="5196" spans="1:22" ht="14.5" x14ac:dyDescent="0.35">
      <c r="A5196" s="15">
        <v>43</v>
      </c>
      <c r="B5196" s="8">
        <v>270</v>
      </c>
      <c r="C5196" s="8">
        <v>1027777.7777999999</v>
      </c>
      <c r="D5196" s="8">
        <v>3500.0000009999999</v>
      </c>
      <c r="E5196" s="2">
        <v>1920</v>
      </c>
      <c r="F5196" s="2">
        <v>10472.9775390625</v>
      </c>
      <c r="G5196" s="2">
        <v>375.77526855468801</v>
      </c>
      <c r="H5196" s="1">
        <v>11027.642040552681</v>
      </c>
      <c r="I5196" s="1">
        <v>392.09927116756103</v>
      </c>
      <c r="J5196" s="1">
        <f t="shared" si="497"/>
        <v>5.2961490600106069</v>
      </c>
      <c r="K5196" s="1">
        <f t="shared" si="498"/>
        <v>4.3440864737210134</v>
      </c>
      <c r="L5196" s="26"/>
      <c r="M5196" s="26"/>
      <c r="N5196" s="2">
        <v>0</v>
      </c>
      <c r="O5196" s="26"/>
      <c r="P5196" s="26"/>
      <c r="Q5196" s="26"/>
      <c r="R5196" s="26"/>
      <c r="S5196" s="26"/>
      <c r="T5196" s="26"/>
      <c r="U5196" s="26"/>
      <c r="V5196" s="26"/>
    </row>
    <row r="5197" spans="1:22" ht="14.5" x14ac:dyDescent="0.35">
      <c r="A5197" s="15">
        <v>43</v>
      </c>
      <c r="B5197" s="8">
        <v>270</v>
      </c>
      <c r="C5197" s="8">
        <v>1027777.7777999999</v>
      </c>
      <c r="D5197" s="8">
        <v>3500.0000009999999</v>
      </c>
      <c r="E5197" s="2">
        <v>1950</v>
      </c>
      <c r="F5197" s="2">
        <v>10994.3701171875</v>
      </c>
      <c r="G5197" s="2">
        <v>373.04263305664102</v>
      </c>
      <c r="H5197" s="1">
        <v>11322.83395874443</v>
      </c>
      <c r="I5197" s="1">
        <v>376.95544376208147</v>
      </c>
      <c r="J5197" s="1">
        <f t="shared" si="497"/>
        <v>2.9875639809818866</v>
      </c>
      <c r="K5197" s="1">
        <f t="shared" si="498"/>
        <v>1.0488910271138761</v>
      </c>
      <c r="L5197" s="26"/>
      <c r="M5197" s="26"/>
      <c r="N5197" s="2">
        <v>2.1042500695459701E-14</v>
      </c>
      <c r="O5197" s="26"/>
      <c r="P5197" s="26"/>
      <c r="Q5197" s="26"/>
      <c r="R5197" s="26"/>
      <c r="S5197" s="26"/>
      <c r="T5197" s="26"/>
      <c r="U5197" s="26"/>
      <c r="V5197" s="26"/>
    </row>
    <row r="5198" spans="1:22" ht="14.5" x14ac:dyDescent="0.35">
      <c r="A5198" s="15">
        <v>43</v>
      </c>
      <c r="B5198" s="8">
        <v>270</v>
      </c>
      <c r="C5198" s="8">
        <v>1027777.7777999999</v>
      </c>
      <c r="D5198" s="8">
        <v>3500.0000009999999</v>
      </c>
      <c r="E5198" s="2">
        <v>1980</v>
      </c>
      <c r="F5198" s="2">
        <v>11060.14453125</v>
      </c>
      <c r="G5198" s="2">
        <v>350.13107299804699</v>
      </c>
      <c r="H5198" s="1">
        <v>11331.95420720911</v>
      </c>
      <c r="I5198" s="1">
        <v>371.84594677650398</v>
      </c>
      <c r="J5198" s="1">
        <f t="shared" si="497"/>
        <v>2.4575598916553254</v>
      </c>
      <c r="K5198" s="1">
        <f t="shared" si="498"/>
        <v>6.2019270647761431</v>
      </c>
      <c r="L5198" s="26"/>
      <c r="M5198" s="26"/>
      <c r="N5198" s="2">
        <v>0</v>
      </c>
      <c r="O5198" s="26"/>
      <c r="P5198" s="26"/>
      <c r="Q5198" s="26"/>
      <c r="R5198" s="26"/>
      <c r="S5198" s="26"/>
      <c r="T5198" s="26"/>
      <c r="U5198" s="26"/>
      <c r="V5198" s="26"/>
    </row>
    <row r="5199" spans="1:22" ht="14.5" x14ac:dyDescent="0.35">
      <c r="A5199" s="15">
        <v>43</v>
      </c>
      <c r="B5199" s="8">
        <v>270</v>
      </c>
      <c r="C5199" s="8">
        <v>1027777.7777999999</v>
      </c>
      <c r="D5199" s="8">
        <v>3500.0000009999999</v>
      </c>
      <c r="E5199" s="2">
        <v>2010</v>
      </c>
      <c r="F5199" s="2">
        <v>12019.015625</v>
      </c>
      <c r="G5199" s="2">
        <v>367.21328735351602</v>
      </c>
      <c r="H5199" s="1">
        <v>11222.07953634787</v>
      </c>
      <c r="I5199" s="1">
        <v>371.23047899378918</v>
      </c>
      <c r="J5199" s="1">
        <f t="shared" si="497"/>
        <v>-6.6306269458080509</v>
      </c>
      <c r="K5199" s="1">
        <f t="shared" si="498"/>
        <v>1.0939668521323973</v>
      </c>
      <c r="L5199" s="26"/>
      <c r="M5199" s="26"/>
      <c r="N5199" s="2">
        <v>0</v>
      </c>
      <c r="O5199" s="26"/>
      <c r="P5199" s="26"/>
      <c r="Q5199" s="26"/>
      <c r="R5199" s="26"/>
      <c r="S5199" s="26"/>
      <c r="T5199" s="26"/>
      <c r="U5199" s="26"/>
      <c r="V5199" s="26"/>
    </row>
    <row r="5200" spans="1:22" ht="14.5" x14ac:dyDescent="0.35">
      <c r="A5200" s="15">
        <v>43</v>
      </c>
      <c r="B5200" s="8">
        <v>270</v>
      </c>
      <c r="C5200" s="8">
        <v>1027777.7777999999</v>
      </c>
      <c r="D5200" s="8">
        <v>3500.0000009999999</v>
      </c>
      <c r="E5200" s="2">
        <v>2040</v>
      </c>
      <c r="F5200" s="2">
        <v>12043.1083984375</v>
      </c>
      <c r="G5200" s="2">
        <v>372.19503784179699</v>
      </c>
      <c r="H5200" s="1">
        <v>11062.708207593399</v>
      </c>
      <c r="I5200" s="1">
        <v>372.6277603405523</v>
      </c>
      <c r="J5200" s="1">
        <f t="shared" si="497"/>
        <v>-8.1407570073129953</v>
      </c>
      <c r="K5200" s="1">
        <f t="shared" si="498"/>
        <v>0.11626229658097734</v>
      </c>
      <c r="L5200" s="26"/>
      <c r="M5200" s="26"/>
      <c r="N5200" s="2">
        <v>0</v>
      </c>
      <c r="O5200" s="26"/>
      <c r="P5200" s="26"/>
      <c r="Q5200" s="26"/>
      <c r="R5200" s="26"/>
      <c r="S5200" s="26"/>
      <c r="T5200" s="26"/>
      <c r="U5200" s="26"/>
      <c r="V5200" s="26"/>
    </row>
    <row r="5201" spans="1:22" ht="14.5" x14ac:dyDescent="0.35">
      <c r="A5201" s="15">
        <v>43</v>
      </c>
      <c r="B5201" s="8">
        <v>270</v>
      </c>
      <c r="C5201" s="8">
        <v>1027777.7777999999</v>
      </c>
      <c r="D5201" s="8">
        <v>3500.0000009999999</v>
      </c>
      <c r="E5201" s="2">
        <v>2070</v>
      </c>
      <c r="F5201" s="2">
        <v>11678.8046875</v>
      </c>
      <c r="G5201" s="2">
        <v>374.97772216796898</v>
      </c>
      <c r="H5201" s="1">
        <v>10882.74762085341</v>
      </c>
      <c r="I5201" s="1">
        <v>374.92651277501949</v>
      </c>
      <c r="J5201" s="1">
        <f t="shared" si="497"/>
        <v>-6.8162546420407377</v>
      </c>
      <c r="K5201" s="1">
        <f t="shared" si="498"/>
        <v>-1.3656649427975665E-2</v>
      </c>
      <c r="L5201" s="26"/>
      <c r="M5201" s="26"/>
      <c r="N5201" s="2">
        <v>3.6823307261475002E-14</v>
      </c>
      <c r="O5201" s="26"/>
      <c r="P5201" s="26"/>
      <c r="Q5201" s="26"/>
      <c r="R5201" s="26"/>
      <c r="S5201" s="26"/>
      <c r="T5201" s="26"/>
      <c r="U5201" s="26"/>
      <c r="V5201" s="26"/>
    </row>
    <row r="5202" spans="1:22" ht="14.5" x14ac:dyDescent="0.35">
      <c r="A5202" s="15">
        <v>43</v>
      </c>
      <c r="B5202" s="8">
        <v>270</v>
      </c>
      <c r="C5202" s="8">
        <v>1027777.7777999999</v>
      </c>
      <c r="D5202" s="8">
        <v>3500.0000009999999</v>
      </c>
      <c r="E5202" s="2">
        <v>2100</v>
      </c>
      <c r="F5202" s="2">
        <v>11314.197265625</v>
      </c>
      <c r="G5202" s="2">
        <v>378.25802612304699</v>
      </c>
      <c r="H5202" s="1">
        <v>10694.222875716971</v>
      </c>
      <c r="I5202" s="1">
        <v>379.64146960595889</v>
      </c>
      <c r="J5202" s="1">
        <f t="shared" si="497"/>
        <v>-5.4796144644892042</v>
      </c>
      <c r="K5202" s="1">
        <f t="shared" si="498"/>
        <v>0.36574068159015549</v>
      </c>
      <c r="L5202" s="26"/>
      <c r="M5202" s="26"/>
      <c r="N5202" s="2">
        <v>2.20934056639754E-13</v>
      </c>
      <c r="O5202" s="26"/>
      <c r="P5202" s="26"/>
      <c r="Q5202" s="26"/>
      <c r="R5202" s="26"/>
      <c r="S5202" s="26"/>
      <c r="T5202" s="26"/>
      <c r="U5202" s="26"/>
      <c r="V5202" s="26"/>
    </row>
    <row r="5203" spans="1:22" ht="14.5" x14ac:dyDescent="0.35">
      <c r="A5203" s="15">
        <v>43</v>
      </c>
      <c r="B5203" s="8">
        <v>270</v>
      </c>
      <c r="C5203" s="8">
        <v>1027777.7777999999</v>
      </c>
      <c r="D5203" s="8">
        <v>3500.0000009999999</v>
      </c>
      <c r="E5203" s="2">
        <v>2130</v>
      </c>
      <c r="F5203" s="2">
        <v>10710.984375</v>
      </c>
      <c r="G5203" s="2">
        <v>387.996826171875</v>
      </c>
      <c r="H5203" s="1">
        <v>10445.350753626301</v>
      </c>
      <c r="I5203" s="1">
        <v>387.63999697302438</v>
      </c>
      <c r="J5203" s="1">
        <f t="shared" si="497"/>
        <v>-2.4800112862987862</v>
      </c>
      <c r="K5203" s="1">
        <f t="shared" si="498"/>
        <v>-9.1967040651139392E-2</v>
      </c>
      <c r="L5203" s="26"/>
      <c r="M5203" s="26"/>
      <c r="N5203" s="2">
        <v>0</v>
      </c>
      <c r="O5203" s="26"/>
      <c r="P5203" s="26"/>
      <c r="Q5203" s="26"/>
      <c r="R5203" s="26"/>
      <c r="S5203" s="26"/>
      <c r="T5203" s="26"/>
      <c r="U5203" s="26"/>
      <c r="V5203" s="26"/>
    </row>
    <row r="5204" spans="1:22" ht="14.5" x14ac:dyDescent="0.35">
      <c r="A5204" s="15">
        <v>43</v>
      </c>
      <c r="B5204" s="8">
        <v>270</v>
      </c>
      <c r="C5204" s="8">
        <v>1027777.7777999999</v>
      </c>
      <c r="D5204" s="8">
        <v>3500.0000009999999</v>
      </c>
      <c r="E5204" s="2">
        <v>2160</v>
      </c>
      <c r="F5204" s="2">
        <v>10124.2998046875</v>
      </c>
      <c r="G5204" s="2">
        <v>398.98196411132801</v>
      </c>
      <c r="H5204" s="1">
        <v>10097.5567997813</v>
      </c>
      <c r="I5204" s="1">
        <v>396.30530045172969</v>
      </c>
      <c r="J5204" s="1">
        <f t="shared" si="497"/>
        <v>-0.26414671060825917</v>
      </c>
      <c r="K5204" s="1">
        <f t="shared" si="498"/>
        <v>-0.67087334776151653</v>
      </c>
      <c r="L5204" s="26"/>
      <c r="M5204" s="26"/>
      <c r="N5204" s="2">
        <v>0</v>
      </c>
      <c r="O5204" s="26"/>
      <c r="P5204" s="26"/>
      <c r="Q5204" s="26"/>
      <c r="R5204" s="26"/>
      <c r="S5204" s="26"/>
      <c r="T5204" s="26"/>
      <c r="U5204" s="26"/>
      <c r="V5204" s="26"/>
    </row>
    <row r="5205" spans="1:22" ht="14.5" x14ac:dyDescent="0.35">
      <c r="A5205" s="15">
        <v>43</v>
      </c>
      <c r="B5205" s="8">
        <v>270</v>
      </c>
      <c r="C5205" s="8">
        <v>1027777.7777999999</v>
      </c>
      <c r="D5205" s="8">
        <v>3500.0000009999999</v>
      </c>
      <c r="E5205" s="2">
        <v>2190</v>
      </c>
      <c r="F5205" s="2">
        <v>10496.89453125</v>
      </c>
      <c r="G5205" s="2">
        <v>433.34921264648398</v>
      </c>
      <c r="H5205" s="1">
        <v>11158.54415723284</v>
      </c>
      <c r="I5205" s="1">
        <v>425.32533772454372</v>
      </c>
      <c r="J5205" s="1">
        <f t="shared" si="497"/>
        <v>6.3032892634394111</v>
      </c>
      <c r="K5205" s="1">
        <f t="shared" si="498"/>
        <v>-1.851595592602576</v>
      </c>
      <c r="L5205" s="26"/>
      <c r="M5205" s="26"/>
      <c r="N5205" s="2">
        <v>1027779</v>
      </c>
      <c r="O5205" s="26"/>
      <c r="P5205" s="26"/>
      <c r="Q5205" s="26"/>
      <c r="R5205" s="26"/>
      <c r="S5205" s="26"/>
      <c r="T5205" s="26"/>
      <c r="U5205" s="26"/>
      <c r="V5205" s="26"/>
    </row>
    <row r="5206" spans="1:22" ht="14.5" x14ac:dyDescent="0.35">
      <c r="A5206" s="15">
        <v>43</v>
      </c>
      <c r="B5206" s="8">
        <v>270</v>
      </c>
      <c r="C5206" s="8">
        <v>1027777.7777999999</v>
      </c>
      <c r="D5206" s="8">
        <v>3500.0000009999999</v>
      </c>
      <c r="E5206" s="2">
        <v>2220</v>
      </c>
      <c r="F5206" s="2">
        <v>11193.7861328125</v>
      </c>
      <c r="G5206" s="2">
        <v>467.97998046875</v>
      </c>
      <c r="H5206" s="1">
        <v>11566.83866810094</v>
      </c>
      <c r="I5206" s="1">
        <v>442.21617890525931</v>
      </c>
      <c r="J5206" s="1">
        <f t="shared" si="497"/>
        <v>3.3326752080326565</v>
      </c>
      <c r="K5206" s="1">
        <f t="shared" si="498"/>
        <v>-5.5053213040618738</v>
      </c>
      <c r="L5206" s="26"/>
      <c r="M5206" s="26"/>
      <c r="N5206" s="2">
        <v>1027779</v>
      </c>
      <c r="O5206" s="26"/>
      <c r="P5206" s="26"/>
      <c r="Q5206" s="26"/>
      <c r="R5206" s="26"/>
      <c r="S5206" s="26"/>
      <c r="T5206" s="26"/>
      <c r="U5206" s="26"/>
      <c r="V5206" s="26"/>
    </row>
    <row r="5207" spans="1:22" ht="14.5" x14ac:dyDescent="0.35">
      <c r="A5207" s="15">
        <v>43</v>
      </c>
      <c r="B5207" s="8">
        <v>270</v>
      </c>
      <c r="C5207" s="8">
        <v>1027777.7777999999</v>
      </c>
      <c r="D5207" s="8">
        <v>3500.0000009999999</v>
      </c>
      <c r="E5207" s="2">
        <v>2250</v>
      </c>
      <c r="F5207" s="2">
        <v>11734.7158203125</v>
      </c>
      <c r="G5207" s="2">
        <v>477.0361328125</v>
      </c>
      <c r="H5207" s="1">
        <v>11940.53305068334</v>
      </c>
      <c r="I5207" s="1">
        <v>450.94407390196528</v>
      </c>
      <c r="J5207" s="1">
        <f t="shared" si="497"/>
        <v>1.7539174661100463</v>
      </c>
      <c r="K5207" s="1">
        <f t="shared" si="498"/>
        <v>-5.4696189902223304</v>
      </c>
      <c r="L5207" s="26"/>
      <c r="M5207" s="26"/>
      <c r="N5207" s="2">
        <v>1027779</v>
      </c>
      <c r="O5207" s="26"/>
      <c r="P5207" s="26"/>
      <c r="Q5207" s="26"/>
      <c r="R5207" s="26"/>
      <c r="S5207" s="26"/>
      <c r="T5207" s="26"/>
      <c r="U5207" s="26"/>
      <c r="V5207" s="26"/>
    </row>
    <row r="5208" spans="1:22" ht="14.5" x14ac:dyDescent="0.35">
      <c r="A5208" s="15">
        <v>43</v>
      </c>
      <c r="B5208" s="8">
        <v>270</v>
      </c>
      <c r="C5208" s="8">
        <v>1027777.7777999999</v>
      </c>
      <c r="D5208" s="8">
        <v>3500.0000009999999</v>
      </c>
      <c r="E5208" s="2">
        <v>2280</v>
      </c>
      <c r="F5208" s="2">
        <v>11903.333984375</v>
      </c>
      <c r="G5208" s="2">
        <v>470.46887207031301</v>
      </c>
      <c r="H5208" s="1">
        <v>12343.586018103601</v>
      </c>
      <c r="I5208" s="1">
        <v>453.14345997996242</v>
      </c>
      <c r="J5208" s="1">
        <f t="shared" si="497"/>
        <v>3.6985607083402066</v>
      </c>
      <c r="K5208" s="1">
        <f t="shared" si="498"/>
        <v>-3.6825841450699124</v>
      </c>
      <c r="L5208" s="26"/>
      <c r="M5208" s="26"/>
      <c r="N5208" s="2">
        <v>1027779</v>
      </c>
      <c r="O5208" s="26"/>
      <c r="P5208" s="26"/>
      <c r="Q5208" s="26"/>
      <c r="R5208" s="26"/>
      <c r="S5208" s="26"/>
      <c r="T5208" s="26"/>
      <c r="U5208" s="26"/>
      <c r="V5208" s="26"/>
    </row>
    <row r="5209" spans="1:22" ht="14.5" x14ac:dyDescent="0.35">
      <c r="A5209" s="15">
        <v>43</v>
      </c>
      <c r="B5209" s="8">
        <v>270</v>
      </c>
      <c r="C5209" s="8">
        <v>1027777.7777999999</v>
      </c>
      <c r="D5209" s="8">
        <v>3500.0000009999999</v>
      </c>
      <c r="E5209" s="2">
        <v>2310</v>
      </c>
      <c r="F5209" s="2">
        <v>12191.62109375</v>
      </c>
      <c r="G5209" s="2">
        <v>466.94378662109398</v>
      </c>
      <c r="H5209" s="1">
        <v>12698.18302373495</v>
      </c>
      <c r="I5209" s="1">
        <v>450.10846785008027</v>
      </c>
      <c r="J5209" s="1">
        <f t="shared" si="497"/>
        <v>4.1550006031981841</v>
      </c>
      <c r="K5209" s="1">
        <f t="shared" si="498"/>
        <v>-3.6054273026819148</v>
      </c>
      <c r="L5209" s="26"/>
      <c r="M5209" s="26"/>
      <c r="N5209" s="2">
        <v>1027779</v>
      </c>
      <c r="O5209" s="26"/>
      <c r="P5209" s="26"/>
      <c r="Q5209" s="26"/>
      <c r="R5209" s="26"/>
      <c r="S5209" s="26"/>
      <c r="T5209" s="26"/>
      <c r="U5209" s="26"/>
      <c r="V5209" s="26"/>
    </row>
    <row r="5210" spans="1:22" ht="14.5" x14ac:dyDescent="0.35">
      <c r="A5210" s="15">
        <v>43</v>
      </c>
      <c r="B5210" s="8">
        <v>270</v>
      </c>
      <c r="C5210" s="8">
        <v>1027777.7777999999</v>
      </c>
      <c r="D5210" s="8">
        <v>3500.0000009999999</v>
      </c>
      <c r="E5210" s="2">
        <v>2340</v>
      </c>
      <c r="F5210" s="2">
        <v>12320.560546875</v>
      </c>
      <c r="G5210" s="2">
        <v>448.47036743164102</v>
      </c>
      <c r="H5210" s="1">
        <v>13114.439184728581</v>
      </c>
      <c r="I5210" s="1">
        <v>443.71647158932552</v>
      </c>
      <c r="J5210" s="1">
        <f t="shared" si="497"/>
        <v>6.4435269388367296</v>
      </c>
      <c r="K5210" s="1">
        <f t="shared" si="498"/>
        <v>-1.0600245161214854</v>
      </c>
      <c r="L5210" s="26"/>
      <c r="M5210" s="26"/>
      <c r="N5210" s="2">
        <v>1027779</v>
      </c>
      <c r="O5210" s="26"/>
      <c r="P5210" s="26"/>
      <c r="Q5210" s="26"/>
      <c r="R5210" s="26"/>
      <c r="S5210" s="26"/>
      <c r="T5210" s="26"/>
      <c r="U5210" s="26"/>
      <c r="V5210" s="26"/>
    </row>
    <row r="5211" spans="1:22" ht="14.5" x14ac:dyDescent="0.35">
      <c r="A5211" s="15">
        <v>43</v>
      </c>
      <c r="B5211" s="8">
        <v>270</v>
      </c>
      <c r="C5211" s="8">
        <v>1027777.7777999999</v>
      </c>
      <c r="D5211" s="8">
        <v>3500.0000009999999</v>
      </c>
      <c r="E5211" s="2">
        <v>2370</v>
      </c>
      <c r="F5211" s="2">
        <v>12991.1259765625</v>
      </c>
      <c r="G5211" s="2">
        <v>438.50811767578102</v>
      </c>
      <c r="H5211" s="1">
        <v>13575.48612622664</v>
      </c>
      <c r="I5211" s="1">
        <v>435.17142926167497</v>
      </c>
      <c r="J5211" s="1">
        <f t="shared" si="497"/>
        <v>4.4981485878775551</v>
      </c>
      <c r="K5211" s="1">
        <f t="shared" si="498"/>
        <v>-0.7609182771328058</v>
      </c>
      <c r="L5211" s="26"/>
      <c r="M5211" s="26"/>
      <c r="N5211" s="2">
        <v>1027779</v>
      </c>
      <c r="O5211" s="26"/>
      <c r="P5211" s="26"/>
      <c r="Q5211" s="26"/>
      <c r="R5211" s="26"/>
      <c r="S5211" s="26"/>
      <c r="T5211" s="26"/>
      <c r="U5211" s="26"/>
      <c r="V5211" s="26"/>
    </row>
    <row r="5212" spans="1:22" ht="14.5" x14ac:dyDescent="0.35">
      <c r="A5212" s="15">
        <v>43</v>
      </c>
      <c r="B5212" s="8">
        <v>270</v>
      </c>
      <c r="C5212" s="8">
        <v>1027777.7777999999</v>
      </c>
      <c r="D5212" s="8">
        <v>3500.0000009999999</v>
      </c>
      <c r="E5212" s="2">
        <v>2400</v>
      </c>
      <c r="F5212" s="2">
        <v>13520.1025390625</v>
      </c>
      <c r="G5212" s="2">
        <v>427.03958129882801</v>
      </c>
      <c r="H5212" s="1">
        <v>14083.241848364331</v>
      </c>
      <c r="I5212" s="1">
        <v>425.24556604210647</v>
      </c>
      <c r="J5212" s="1">
        <f t="shared" si="497"/>
        <v>4.1651999877574841</v>
      </c>
      <c r="K5212" s="1">
        <f t="shared" si="498"/>
        <v>-0.42010514605346261</v>
      </c>
      <c r="L5212" s="26"/>
      <c r="M5212" s="26"/>
      <c r="N5212" s="2">
        <v>1027779</v>
      </c>
      <c r="O5212" s="26"/>
      <c r="P5212" s="26"/>
      <c r="Q5212" s="26"/>
      <c r="R5212" s="26"/>
      <c r="S5212" s="26"/>
      <c r="T5212" s="26"/>
      <c r="U5212" s="26"/>
      <c r="V5212" s="26"/>
    </row>
    <row r="5213" spans="1:22" ht="14.5" x14ac:dyDescent="0.35">
      <c r="A5213" s="15">
        <v>43</v>
      </c>
      <c r="B5213" s="8">
        <v>270</v>
      </c>
      <c r="C5213" s="8">
        <v>1027777.7777999999</v>
      </c>
      <c r="D5213" s="8">
        <v>3500.0000009999999</v>
      </c>
      <c r="E5213" s="2">
        <v>2430</v>
      </c>
      <c r="F5213" s="2">
        <v>14466.783203125</v>
      </c>
      <c r="G5213" s="2">
        <v>402.51016235351602</v>
      </c>
      <c r="H5213" s="1">
        <v>14572.053373619859</v>
      </c>
      <c r="I5213" s="1">
        <v>416.82733190114737</v>
      </c>
      <c r="J5213" s="1">
        <f t="shared" si="497"/>
        <v>0.72766812785388157</v>
      </c>
      <c r="K5213" s="1">
        <f t="shared" si="498"/>
        <v>3.5569709504767455</v>
      </c>
      <c r="L5213" s="26"/>
      <c r="M5213" s="26"/>
      <c r="N5213" s="2">
        <v>1027779</v>
      </c>
      <c r="O5213" s="26"/>
      <c r="P5213" s="26"/>
      <c r="Q5213" s="26"/>
      <c r="R5213" s="26"/>
      <c r="S5213" s="26"/>
      <c r="T5213" s="26"/>
      <c r="U5213" s="26"/>
      <c r="V5213" s="26"/>
    </row>
    <row r="5214" spans="1:22" ht="14.5" x14ac:dyDescent="0.35">
      <c r="A5214" s="15">
        <v>43</v>
      </c>
      <c r="B5214" s="8">
        <v>270</v>
      </c>
      <c r="C5214" s="8">
        <v>1027777.7777999999</v>
      </c>
      <c r="D5214" s="8">
        <v>3500.0000009999999</v>
      </c>
      <c r="E5214" s="2">
        <v>2460</v>
      </c>
      <c r="F5214" s="2">
        <v>14528.5419921875</v>
      </c>
      <c r="G5214" s="2">
        <v>380.44964599609398</v>
      </c>
      <c r="H5214" s="1">
        <v>14751.724310775069</v>
      </c>
      <c r="I5214" s="1">
        <v>389.35102526869781</v>
      </c>
      <c r="J5214" s="1">
        <f t="shared" si="497"/>
        <v>1.5361645972980773</v>
      </c>
      <c r="K5214" s="1">
        <f t="shared" si="498"/>
        <v>2.3396997122439753</v>
      </c>
      <c r="L5214" s="26"/>
      <c r="M5214" s="26"/>
      <c r="N5214" s="2">
        <v>0</v>
      </c>
      <c r="O5214" s="26"/>
      <c r="P5214" s="26"/>
      <c r="Q5214" s="26"/>
      <c r="R5214" s="26"/>
      <c r="S5214" s="26"/>
      <c r="T5214" s="26"/>
      <c r="U5214" s="26"/>
      <c r="V5214" s="26"/>
    </row>
    <row r="5215" spans="1:22" ht="14.5" x14ac:dyDescent="0.35">
      <c r="A5215" s="15">
        <v>43</v>
      </c>
      <c r="B5215" s="8">
        <v>270</v>
      </c>
      <c r="C5215" s="8">
        <v>1027777.7777999999</v>
      </c>
      <c r="D5215" s="8">
        <v>3500.0000009999999</v>
      </c>
      <c r="E5215" s="2">
        <v>2490</v>
      </c>
      <c r="F5215" s="2">
        <v>15056.9931640625</v>
      </c>
      <c r="G5215" s="2">
        <v>374.02377319335898</v>
      </c>
      <c r="H5215" s="1">
        <v>15342.38201455444</v>
      </c>
      <c r="I5215" s="1">
        <v>375.46648069996792</v>
      </c>
      <c r="J5215" s="1">
        <f t="shared" si="497"/>
        <v>1.8953907156781851</v>
      </c>
      <c r="K5215" s="1">
        <f t="shared" si="498"/>
        <v>0.38572615165376239</v>
      </c>
      <c r="L5215" s="26"/>
      <c r="M5215" s="26"/>
      <c r="N5215" s="2">
        <v>0</v>
      </c>
      <c r="O5215" s="26"/>
      <c r="P5215" s="26"/>
      <c r="Q5215" s="26"/>
      <c r="R5215" s="26"/>
      <c r="S5215" s="26"/>
      <c r="T5215" s="26"/>
      <c r="U5215" s="26"/>
      <c r="V5215" s="26"/>
    </row>
    <row r="5216" spans="1:22" ht="14.5" x14ac:dyDescent="0.35">
      <c r="A5216" s="15">
        <v>43</v>
      </c>
      <c r="B5216" s="8">
        <v>270</v>
      </c>
      <c r="C5216" s="8">
        <v>1027777.7777999999</v>
      </c>
      <c r="D5216" s="8">
        <v>3500.0000009999999</v>
      </c>
      <c r="E5216" s="2">
        <v>2520</v>
      </c>
      <c r="F5216" s="2">
        <v>15373.9931640625</v>
      </c>
      <c r="G5216" s="2">
        <v>372.68072509765602</v>
      </c>
      <c r="H5216" s="1">
        <v>15593.76814650284</v>
      </c>
      <c r="I5216" s="1">
        <v>366.93074816412678</v>
      </c>
      <c r="J5216" s="1">
        <f t="shared" si="497"/>
        <v>1.4295243928823598</v>
      </c>
      <c r="K5216" s="1">
        <f t="shared" si="498"/>
        <v>-1.5428694177898616</v>
      </c>
      <c r="L5216" s="26"/>
      <c r="M5216" s="26"/>
      <c r="N5216" s="2">
        <v>0</v>
      </c>
      <c r="O5216" s="26"/>
      <c r="P5216" s="26"/>
      <c r="Q5216" s="26"/>
      <c r="R5216" s="26"/>
      <c r="S5216" s="26"/>
      <c r="T5216" s="26"/>
      <c r="U5216" s="26"/>
      <c r="V5216" s="26"/>
    </row>
    <row r="5217" spans="1:22" ht="14.5" x14ac:dyDescent="0.35">
      <c r="A5217" s="15">
        <v>43</v>
      </c>
      <c r="B5217" s="8">
        <v>270</v>
      </c>
      <c r="C5217" s="8">
        <v>1027777.7777999999</v>
      </c>
      <c r="D5217" s="8">
        <v>3500.0000009999999</v>
      </c>
      <c r="E5217" s="2">
        <v>2550</v>
      </c>
      <c r="F5217" s="2">
        <v>15298.4912109375</v>
      </c>
      <c r="G5217" s="2">
        <v>362.60751342773398</v>
      </c>
      <c r="H5217" s="1">
        <v>15129.2732609089</v>
      </c>
      <c r="I5217" s="1">
        <v>359.9318045535602</v>
      </c>
      <c r="J5217" s="1">
        <f t="shared" si="497"/>
        <v>-1.1061087508264837</v>
      </c>
      <c r="K5217" s="1">
        <f t="shared" si="498"/>
        <v>-0.73790773083554306</v>
      </c>
      <c r="L5217" s="26"/>
      <c r="M5217" s="26"/>
      <c r="N5217" s="2">
        <v>0</v>
      </c>
      <c r="O5217" s="26"/>
      <c r="P5217" s="26"/>
      <c r="Q5217" s="26"/>
      <c r="R5217" s="26"/>
      <c r="S5217" s="26"/>
      <c r="T5217" s="26"/>
      <c r="U5217" s="26"/>
      <c r="V5217" s="26"/>
    </row>
    <row r="5218" spans="1:22" ht="14.5" x14ac:dyDescent="0.35">
      <c r="A5218" s="15">
        <v>43</v>
      </c>
      <c r="B5218" s="8">
        <v>270</v>
      </c>
      <c r="C5218" s="8">
        <v>1027777.7777999999</v>
      </c>
      <c r="D5218" s="8">
        <v>3500.0000009999999</v>
      </c>
      <c r="E5218" s="2">
        <v>2580</v>
      </c>
      <c r="F5218" s="2">
        <v>15023.625</v>
      </c>
      <c r="G5218" s="2">
        <v>363.23913574218699</v>
      </c>
      <c r="H5218" s="1">
        <v>14394.598441461119</v>
      </c>
      <c r="I5218" s="1">
        <v>353.37439116900902</v>
      </c>
      <c r="J5218" s="1">
        <f t="shared" si="497"/>
        <v>-4.1869159975630428</v>
      </c>
      <c r="K5218" s="1">
        <f t="shared" si="498"/>
        <v>-2.7157714030515656</v>
      </c>
      <c r="L5218" s="26"/>
      <c r="M5218" s="26"/>
      <c r="N5218" s="2">
        <v>0</v>
      </c>
      <c r="O5218" s="26"/>
      <c r="P5218" s="26"/>
      <c r="Q5218" s="26"/>
      <c r="R5218" s="26"/>
      <c r="S5218" s="26"/>
      <c r="T5218" s="26"/>
      <c r="U5218" s="26"/>
      <c r="V5218" s="26"/>
    </row>
    <row r="5219" spans="1:22" ht="14.5" x14ac:dyDescent="0.35">
      <c r="A5219" s="15">
        <v>43</v>
      </c>
      <c r="B5219" s="8">
        <v>270</v>
      </c>
      <c r="C5219" s="8">
        <v>1027777.7777999999</v>
      </c>
      <c r="D5219" s="8">
        <v>3500.0000009999999</v>
      </c>
      <c r="E5219" s="2">
        <v>2610</v>
      </c>
      <c r="F5219" s="2">
        <v>14729.3134765625</v>
      </c>
      <c r="G5219" s="2">
        <v>359.57949829101602</v>
      </c>
      <c r="H5219" s="1">
        <v>13557.960469618711</v>
      </c>
      <c r="I5219" s="1">
        <v>346.9438091875877</v>
      </c>
      <c r="J5219" s="1">
        <f t="shared" si="497"/>
        <v>-7.9525295514123142</v>
      </c>
      <c r="K5219" s="1">
        <f t="shared" si="498"/>
        <v>-3.5140182250329421</v>
      </c>
      <c r="L5219" s="26"/>
      <c r="M5219" s="26"/>
      <c r="N5219" s="2">
        <v>2.1042412604033199E-14</v>
      </c>
      <c r="O5219" s="26"/>
      <c r="P5219" s="26"/>
      <c r="Q5219" s="26"/>
      <c r="R5219" s="26"/>
      <c r="S5219" s="26"/>
      <c r="T5219" s="26"/>
      <c r="U5219" s="26"/>
      <c r="V5219" s="26"/>
    </row>
    <row r="5220" spans="1:22" ht="14.5" x14ac:dyDescent="0.35">
      <c r="A5220" s="15">
        <v>43</v>
      </c>
      <c r="B5220" s="8">
        <v>270</v>
      </c>
      <c r="C5220" s="8">
        <v>1027777.7777999999</v>
      </c>
      <c r="D5220" s="8">
        <v>3500.0000009999999</v>
      </c>
      <c r="E5220" s="2">
        <v>2640</v>
      </c>
      <c r="F5220" s="2">
        <v>14332.9677734375</v>
      </c>
      <c r="G5220" s="2">
        <v>359.87881469726602</v>
      </c>
      <c r="H5220" s="1">
        <v>13319.54915368643</v>
      </c>
      <c r="I5220" s="1">
        <v>340.54970023093603</v>
      </c>
      <c r="J5220" s="1">
        <f t="shared" si="497"/>
        <v>-7.0705427917669832</v>
      </c>
      <c r="K5220" s="1">
        <f t="shared" si="498"/>
        <v>-5.3710064824432244</v>
      </c>
      <c r="L5220" s="26"/>
      <c r="M5220" s="26"/>
      <c r="N5220" s="2">
        <v>8.9426391096901506E-14</v>
      </c>
      <c r="O5220" s="26"/>
      <c r="P5220" s="26"/>
      <c r="Q5220" s="26"/>
      <c r="R5220" s="26"/>
      <c r="S5220" s="26"/>
      <c r="T5220" s="26"/>
      <c r="U5220" s="26"/>
      <c r="V5220" s="26"/>
    </row>
    <row r="5221" spans="1:22" ht="14.5" x14ac:dyDescent="0.35">
      <c r="A5221" s="15">
        <v>43</v>
      </c>
      <c r="B5221" s="8">
        <v>270</v>
      </c>
      <c r="C5221" s="8">
        <v>1027777.7777999999</v>
      </c>
      <c r="D5221" s="8">
        <v>3500.0000009999999</v>
      </c>
      <c r="E5221" s="2">
        <v>2670</v>
      </c>
      <c r="F5221" s="2">
        <v>13834.2958984375</v>
      </c>
      <c r="G5221" s="2">
        <v>364.74658203125</v>
      </c>
      <c r="H5221" s="1">
        <v>13561.71477385234</v>
      </c>
      <c r="I5221" s="1">
        <v>334.49722116574611</v>
      </c>
      <c r="J5221" s="1">
        <f t="shared" si="497"/>
        <v>-1.9703288594249777</v>
      </c>
      <c r="K5221" s="1">
        <f t="shared" si="498"/>
        <v>-8.2932540990643879</v>
      </c>
      <c r="L5221" s="26"/>
      <c r="M5221" s="26"/>
      <c r="N5221" s="2">
        <v>0</v>
      </c>
      <c r="O5221" s="26"/>
      <c r="P5221" s="26"/>
      <c r="Q5221" s="26"/>
      <c r="R5221" s="26"/>
      <c r="S5221" s="26"/>
      <c r="T5221" s="26"/>
      <c r="U5221" s="26"/>
      <c r="V5221" s="26"/>
    </row>
    <row r="5222" spans="1:22" ht="14.5" x14ac:dyDescent="0.35">
      <c r="A5222" s="15">
        <v>43</v>
      </c>
      <c r="B5222" s="8">
        <v>270</v>
      </c>
      <c r="C5222" s="8">
        <v>1027777.7777999999</v>
      </c>
      <c r="D5222" s="8">
        <v>3500.0000009999999</v>
      </c>
      <c r="E5222" s="2">
        <v>2700</v>
      </c>
      <c r="F5222" s="2">
        <v>13371.265625</v>
      </c>
      <c r="G5222" s="2">
        <v>365.95248413085898</v>
      </c>
      <c r="H5222" s="1">
        <v>13926.52285571161</v>
      </c>
      <c r="I5222" s="1">
        <v>328.20575208338272</v>
      </c>
      <c r="J5222" s="1">
        <f t="shared" si="497"/>
        <v>4.1526153640494279</v>
      </c>
      <c r="K5222" s="1">
        <f t="shared" si="498"/>
        <v>-10.314653864729227</v>
      </c>
      <c r="L5222" s="26"/>
      <c r="M5222" s="26"/>
      <c r="N5222" s="2">
        <v>1.94632504557646E-13</v>
      </c>
      <c r="O5222" s="26"/>
      <c r="P5222" s="26"/>
      <c r="Q5222" s="26"/>
      <c r="R5222" s="26"/>
      <c r="S5222" s="26"/>
      <c r="T5222" s="26"/>
      <c r="U5222" s="26"/>
      <c r="V5222" s="26"/>
    </row>
    <row r="5223" spans="1:22" ht="14.5" x14ac:dyDescent="0.35">
      <c r="A5223" s="15">
        <v>43</v>
      </c>
      <c r="B5223" s="8">
        <v>270</v>
      </c>
      <c r="C5223" s="8">
        <v>1027777.7777999999</v>
      </c>
      <c r="D5223" s="8">
        <v>3500.0000009999999</v>
      </c>
      <c r="E5223" s="2">
        <v>2730</v>
      </c>
      <c r="F5223" s="2">
        <v>13829.640625</v>
      </c>
      <c r="G5223" s="2">
        <v>387.74157714843801</v>
      </c>
      <c r="H5223" s="1">
        <v>13661.79149048961</v>
      </c>
      <c r="I5223" s="1">
        <v>379.43860436697878</v>
      </c>
      <c r="J5223" s="1">
        <f t="shared" si="497"/>
        <v>-1.2136912235229562</v>
      </c>
      <c r="K5223" s="1">
        <f t="shared" si="498"/>
        <v>-2.1413676713551482</v>
      </c>
      <c r="L5223" s="26"/>
      <c r="M5223" s="26"/>
      <c r="N5223" s="2">
        <v>1027779</v>
      </c>
      <c r="O5223" s="26"/>
      <c r="P5223" s="26"/>
      <c r="Q5223" s="26"/>
      <c r="R5223" s="26"/>
      <c r="S5223" s="26"/>
      <c r="T5223" s="26"/>
      <c r="U5223" s="26"/>
      <c r="V5223" s="26"/>
    </row>
    <row r="5224" spans="1:22" ht="14.5" x14ac:dyDescent="0.35">
      <c r="A5224" s="15">
        <v>43</v>
      </c>
      <c r="B5224" s="8">
        <v>270</v>
      </c>
      <c r="C5224" s="8">
        <v>1027777.7777999999</v>
      </c>
      <c r="D5224" s="8">
        <v>3500.0000009999999</v>
      </c>
      <c r="E5224" s="2">
        <v>2760</v>
      </c>
      <c r="F5224" s="2">
        <v>13987.6015625</v>
      </c>
      <c r="G5224" s="2">
        <v>402.20574951171898</v>
      </c>
      <c r="H5224" s="1">
        <v>13772.979796486999</v>
      </c>
      <c r="I5224" s="1">
        <v>393.43068747850509</v>
      </c>
      <c r="J5224" s="1">
        <f t="shared" si="497"/>
        <v>-1.5343714578515721</v>
      </c>
      <c r="K5224" s="1">
        <f t="shared" si="498"/>
        <v>-2.1817346081867006</v>
      </c>
      <c r="L5224" s="26"/>
      <c r="M5224" s="26"/>
      <c r="N5224" s="2">
        <v>1027779</v>
      </c>
      <c r="O5224" s="26"/>
      <c r="P5224" s="26"/>
      <c r="Q5224" s="26"/>
      <c r="R5224" s="26"/>
      <c r="S5224" s="26"/>
      <c r="T5224" s="26"/>
      <c r="U5224" s="26"/>
      <c r="V5224" s="26"/>
    </row>
    <row r="5225" spans="1:22" ht="14.5" x14ac:dyDescent="0.35">
      <c r="A5225" s="15">
        <v>43</v>
      </c>
      <c r="B5225" s="8">
        <v>270</v>
      </c>
      <c r="C5225" s="8">
        <v>1027777.7777999999</v>
      </c>
      <c r="D5225" s="8">
        <v>3500.0000009999999</v>
      </c>
      <c r="E5225" s="2">
        <v>2790</v>
      </c>
      <c r="F5225" s="2">
        <v>14444.7734375</v>
      </c>
      <c r="G5225" s="2">
        <v>403.846923828125</v>
      </c>
      <c r="H5225" s="1">
        <v>14119.27537074913</v>
      </c>
      <c r="I5225" s="1">
        <v>399.69773286764269</v>
      </c>
      <c r="J5225" s="1">
        <f t="shared" si="497"/>
        <v>-2.2533968300662024</v>
      </c>
      <c r="K5225" s="1">
        <f t="shared" si="498"/>
        <v>-1.0274167551287794</v>
      </c>
      <c r="L5225" s="26"/>
      <c r="M5225" s="26"/>
      <c r="N5225" s="2">
        <v>1027779</v>
      </c>
      <c r="O5225" s="26"/>
      <c r="P5225" s="26"/>
      <c r="Q5225" s="26"/>
      <c r="R5225" s="26"/>
      <c r="S5225" s="26"/>
      <c r="T5225" s="26"/>
      <c r="U5225" s="26"/>
      <c r="V5225" s="26"/>
    </row>
    <row r="5226" spans="1:22" ht="14.5" x14ac:dyDescent="0.35">
      <c r="A5226" s="15">
        <v>43</v>
      </c>
      <c r="B5226" s="8">
        <v>270</v>
      </c>
      <c r="C5226" s="8">
        <v>1027777.7777999999</v>
      </c>
      <c r="D5226" s="8">
        <v>3500.0000009999999</v>
      </c>
      <c r="E5226" s="2">
        <v>2820</v>
      </c>
      <c r="F5226" s="2">
        <v>14965.095703125</v>
      </c>
      <c r="G5226" s="2">
        <v>403.76004028320301</v>
      </c>
      <c r="H5226" s="1">
        <v>14549.86175927745</v>
      </c>
      <c r="I5226" s="1">
        <v>398.66195468363532</v>
      </c>
      <c r="J5226" s="1">
        <f t="shared" si="497"/>
        <v>-2.7746828492439328</v>
      </c>
      <c r="K5226" s="1">
        <f t="shared" si="498"/>
        <v>-1.262652340729862</v>
      </c>
      <c r="L5226" s="26"/>
      <c r="M5226" s="26"/>
      <c r="N5226" s="2">
        <v>1027779</v>
      </c>
      <c r="O5226" s="26"/>
      <c r="P5226" s="26"/>
      <c r="Q5226" s="26"/>
      <c r="R5226" s="26"/>
      <c r="S5226" s="26"/>
      <c r="T5226" s="26"/>
      <c r="U5226" s="26"/>
      <c r="V5226" s="26"/>
    </row>
    <row r="5227" spans="1:22" ht="14.5" x14ac:dyDescent="0.35">
      <c r="A5227" s="15">
        <v>43</v>
      </c>
      <c r="B5227" s="8">
        <v>270</v>
      </c>
      <c r="C5227" s="8">
        <v>1027777.7777999999</v>
      </c>
      <c r="D5227" s="8">
        <v>3500.0000009999999</v>
      </c>
      <c r="E5227" s="2">
        <v>2850</v>
      </c>
      <c r="F5227" s="2">
        <v>15382.5478515625</v>
      </c>
      <c r="G5227" s="2">
        <v>381.24560546875</v>
      </c>
      <c r="H5227" s="1">
        <v>15052.612670801031</v>
      </c>
      <c r="I5227" s="1">
        <v>392.56564298269399</v>
      </c>
      <c r="J5227" s="1">
        <f t="shared" si="497"/>
        <v>-2.1448669228612594</v>
      </c>
      <c r="K5227" s="1">
        <f t="shared" si="498"/>
        <v>2.969224392770573</v>
      </c>
      <c r="L5227" s="26"/>
      <c r="M5227" s="26"/>
      <c r="N5227" s="2">
        <v>1027779</v>
      </c>
      <c r="O5227" s="26"/>
      <c r="P5227" s="26"/>
      <c r="Q5227" s="26"/>
      <c r="R5227" s="26"/>
      <c r="S5227" s="26"/>
      <c r="T5227" s="26"/>
      <c r="U5227" s="26"/>
      <c r="V5227" s="26"/>
    </row>
    <row r="5228" spans="1:22" ht="14.5" x14ac:dyDescent="0.35">
      <c r="A5228" s="15">
        <v>43</v>
      </c>
      <c r="B5228" s="8">
        <v>270</v>
      </c>
      <c r="C5228" s="8">
        <v>1027777.7777999999</v>
      </c>
      <c r="D5228" s="8">
        <v>3500.0000009999999</v>
      </c>
      <c r="E5228" s="2">
        <v>2880</v>
      </c>
      <c r="F5228" s="2">
        <v>15989.3427734375</v>
      </c>
      <c r="G5228" s="2">
        <v>381.41143798828102</v>
      </c>
      <c r="H5228" s="1">
        <v>15613.69269582583</v>
      </c>
      <c r="I5228" s="1">
        <v>382.60175123698122</v>
      </c>
      <c r="J5228" s="1">
        <f t="shared" si="497"/>
        <v>-2.3493778508252605</v>
      </c>
      <c r="K5228" s="1">
        <f t="shared" si="498"/>
        <v>0.31208116226885813</v>
      </c>
      <c r="L5228" s="26"/>
      <c r="M5228" s="26"/>
      <c r="N5228" s="2">
        <v>1027779</v>
      </c>
      <c r="O5228" s="26"/>
      <c r="P5228" s="26"/>
      <c r="Q5228" s="26"/>
      <c r="R5228" s="26"/>
      <c r="S5228" s="26"/>
      <c r="T5228" s="26"/>
      <c r="U5228" s="26"/>
      <c r="V5228" s="26"/>
    </row>
    <row r="5229" spans="1:22" ht="14.5" x14ac:dyDescent="0.35">
      <c r="A5229" s="15">
        <v>43</v>
      </c>
      <c r="B5229" s="8">
        <v>270</v>
      </c>
      <c r="C5229" s="8">
        <v>1027777.7777999999</v>
      </c>
      <c r="D5229" s="8">
        <v>3500.0000009999999</v>
      </c>
      <c r="E5229" s="2">
        <v>2910</v>
      </c>
      <c r="F5229" s="2">
        <v>16776.048828125</v>
      </c>
      <c r="G5229" s="2">
        <v>380.95202636718801</v>
      </c>
      <c r="H5229" s="1">
        <v>16216.69114297257</v>
      </c>
      <c r="I5229" s="1">
        <v>368.95668423063171</v>
      </c>
      <c r="J5229" s="1">
        <f t="shared" si="497"/>
        <v>-3.334263573521965</v>
      </c>
      <c r="K5229" s="1">
        <f t="shared" si="498"/>
        <v>-3.1487802416870094</v>
      </c>
      <c r="L5229" s="26"/>
      <c r="M5229" s="26"/>
      <c r="N5229" s="2">
        <v>1027779</v>
      </c>
      <c r="O5229" s="26"/>
      <c r="P5229" s="26"/>
      <c r="Q5229" s="26"/>
      <c r="R5229" s="26"/>
      <c r="S5229" s="26"/>
      <c r="T5229" s="26"/>
      <c r="U5229" s="26"/>
      <c r="V5229" s="26"/>
    </row>
    <row r="5230" spans="1:22" ht="14.5" x14ac:dyDescent="0.35">
      <c r="A5230" s="15">
        <v>43</v>
      </c>
      <c r="B5230" s="8">
        <v>270</v>
      </c>
      <c r="C5230" s="8">
        <v>1027777.7777999999</v>
      </c>
      <c r="D5230" s="8">
        <v>3500.0000009999999</v>
      </c>
      <c r="E5230" s="2">
        <v>2940</v>
      </c>
      <c r="F5230" s="2">
        <v>17056.0078125</v>
      </c>
      <c r="G5230" s="2">
        <v>355.58306884765602</v>
      </c>
      <c r="H5230" s="1">
        <v>16939.116198730258</v>
      </c>
      <c r="I5230" s="1">
        <v>352.73322278895489</v>
      </c>
      <c r="J5230" s="1">
        <f t="shared" si="497"/>
        <v>-0.68533982309784158</v>
      </c>
      <c r="K5230" s="1">
        <f t="shared" si="498"/>
        <v>-0.80145718634373564</v>
      </c>
      <c r="L5230" s="26"/>
      <c r="M5230" s="26"/>
      <c r="N5230" s="2">
        <v>1027779</v>
      </c>
      <c r="O5230" s="26"/>
      <c r="P5230" s="26"/>
      <c r="Q5230" s="26"/>
      <c r="R5230" s="26"/>
      <c r="S5230" s="26"/>
      <c r="T5230" s="26"/>
      <c r="U5230" s="26"/>
      <c r="V5230" s="26"/>
    </row>
    <row r="5231" spans="1:22" ht="14.5" x14ac:dyDescent="0.35">
      <c r="A5231" s="15">
        <v>43</v>
      </c>
      <c r="B5231" s="8">
        <v>270</v>
      </c>
      <c r="C5231" s="8">
        <v>1027777.7777999999</v>
      </c>
      <c r="D5231" s="8">
        <v>3500.0000009999999</v>
      </c>
      <c r="E5231" s="2">
        <v>2970</v>
      </c>
      <c r="F5231" s="2">
        <v>17241.462890625</v>
      </c>
      <c r="G5231" s="2">
        <v>321.65658569335898</v>
      </c>
      <c r="H5231" s="1">
        <v>17581.258187842079</v>
      </c>
      <c r="I5231" s="1">
        <v>337.23481071937113</v>
      </c>
      <c r="J5231" s="1">
        <f t="shared" si="497"/>
        <v>1.9708031700827517</v>
      </c>
      <c r="K5231" s="1">
        <f t="shared" si="498"/>
        <v>4.8431232932575963</v>
      </c>
      <c r="L5231" s="26"/>
      <c r="M5231" s="26"/>
      <c r="N5231" s="2">
        <v>1027779</v>
      </c>
      <c r="O5231" s="26"/>
      <c r="P5231" s="26"/>
      <c r="Q5231" s="26"/>
      <c r="R5231" s="26"/>
      <c r="S5231" s="26"/>
      <c r="T5231" s="26"/>
      <c r="U5231" s="26"/>
      <c r="V5231" s="26"/>
    </row>
    <row r="5232" spans="1:22" ht="14.5" x14ac:dyDescent="0.35">
      <c r="A5232" s="15">
        <v>43</v>
      </c>
      <c r="B5232" s="8">
        <v>270</v>
      </c>
      <c r="C5232" s="8">
        <v>1027777.7777999999</v>
      </c>
      <c r="D5232" s="8">
        <v>3500.0000009999999</v>
      </c>
      <c r="E5232" s="2">
        <v>3000</v>
      </c>
      <c r="F5232" s="2">
        <v>16145.6533203125</v>
      </c>
      <c r="G5232" s="2">
        <v>293.67468261718801</v>
      </c>
      <c r="H5232" s="1">
        <v>16083.255520789549</v>
      </c>
      <c r="I5232" s="1">
        <v>303.78793261650389</v>
      </c>
      <c r="J5232" s="1">
        <f t="shared" si="497"/>
        <v>-0.38646809940139942</v>
      </c>
      <c r="K5232" s="1">
        <f t="shared" si="498"/>
        <v>3.4436914715248865</v>
      </c>
      <c r="L5232" s="26"/>
      <c r="M5232" s="26"/>
      <c r="N5232" s="2">
        <v>0</v>
      </c>
      <c r="O5232" s="26"/>
      <c r="P5232" s="26"/>
      <c r="Q5232" s="26"/>
      <c r="R5232" s="26"/>
      <c r="S5232" s="26"/>
      <c r="T5232" s="26"/>
      <c r="U5232" s="26"/>
      <c r="V5232" s="26"/>
    </row>
    <row r="5233" spans="1:22" ht="14.5" x14ac:dyDescent="0.35">
      <c r="A5233" s="15">
        <v>43</v>
      </c>
      <c r="B5233" s="8">
        <v>270</v>
      </c>
      <c r="C5233" s="8">
        <v>1027777.7777999999</v>
      </c>
      <c r="D5233" s="8">
        <v>3500.0000009999999</v>
      </c>
      <c r="E5233" s="2">
        <v>3030</v>
      </c>
      <c r="F5233" s="2">
        <v>16452.3515625</v>
      </c>
      <c r="G5233" s="2">
        <v>288.39224243164102</v>
      </c>
      <c r="H5233" s="1">
        <v>16653.284046929079</v>
      </c>
      <c r="I5233" s="1">
        <v>289.88188962579011</v>
      </c>
      <c r="J5233" s="1">
        <f t="shared" si="497"/>
        <v>1.2212994821182033</v>
      </c>
      <c r="K5233" s="1">
        <f t="shared" si="498"/>
        <v>0.51653511259138118</v>
      </c>
      <c r="L5233" s="26"/>
      <c r="M5233" s="26"/>
      <c r="N5233" s="2">
        <v>0</v>
      </c>
      <c r="O5233" s="26"/>
      <c r="P5233" s="26"/>
      <c r="Q5233" s="26"/>
      <c r="R5233" s="26"/>
      <c r="S5233" s="26"/>
      <c r="T5233" s="26"/>
      <c r="U5233" s="26"/>
      <c r="V5233" s="26"/>
    </row>
    <row r="5234" spans="1:22" ht="14.5" x14ac:dyDescent="0.35">
      <c r="A5234" s="15">
        <v>43</v>
      </c>
      <c r="B5234" s="8">
        <v>270</v>
      </c>
      <c r="C5234" s="8">
        <v>1027777.7777999999</v>
      </c>
      <c r="D5234" s="8">
        <v>3500.0000009999999</v>
      </c>
      <c r="E5234" s="2">
        <v>3060</v>
      </c>
      <c r="F5234" s="2">
        <v>16936.283203125</v>
      </c>
      <c r="G5234" s="2">
        <v>282.73291015625</v>
      </c>
      <c r="H5234" s="1">
        <v>16795.288469328829</v>
      </c>
      <c r="I5234" s="1">
        <v>281.0285562122599</v>
      </c>
      <c r="J5234" s="1">
        <f t="shared" si="497"/>
        <v>-0.83250103995754832</v>
      </c>
      <c r="K5234" s="1">
        <f t="shared" si="498"/>
        <v>-0.60281413403491035</v>
      </c>
      <c r="L5234" s="26"/>
      <c r="M5234" s="26"/>
      <c r="N5234" s="2">
        <v>3.1563100521886E-14</v>
      </c>
      <c r="O5234" s="26"/>
      <c r="P5234" s="26"/>
      <c r="Q5234" s="26"/>
      <c r="R5234" s="26"/>
      <c r="S5234" s="26"/>
      <c r="T5234" s="26"/>
      <c r="U5234" s="26"/>
      <c r="V5234" s="26"/>
    </row>
    <row r="5235" spans="1:22" ht="14.5" x14ac:dyDescent="0.35">
      <c r="A5235" s="15">
        <v>43</v>
      </c>
      <c r="B5235" s="8">
        <v>270</v>
      </c>
      <c r="C5235" s="8">
        <v>1027777.7777999999</v>
      </c>
      <c r="D5235" s="8">
        <v>3500.0000009999999</v>
      </c>
      <c r="E5235" s="2">
        <v>3090</v>
      </c>
      <c r="F5235" s="2">
        <v>17583.02734375</v>
      </c>
      <c r="G5235" s="2">
        <v>282.16757202148398</v>
      </c>
      <c r="H5235" s="1">
        <v>16962.334583716191</v>
      </c>
      <c r="I5235" s="1">
        <v>273.3388771255963</v>
      </c>
      <c r="J5235" s="1">
        <f t="shared" si="497"/>
        <v>-3.5300676493256931</v>
      </c>
      <c r="K5235" s="1">
        <f t="shared" si="498"/>
        <v>-3.1288836036819534</v>
      </c>
      <c r="L5235" s="26"/>
      <c r="M5235" s="26"/>
      <c r="N5235" s="2">
        <v>2.10413527964096E-13</v>
      </c>
      <c r="O5235" s="26"/>
      <c r="P5235" s="26"/>
      <c r="Q5235" s="26"/>
      <c r="R5235" s="26"/>
      <c r="S5235" s="26"/>
      <c r="T5235" s="26"/>
      <c r="U5235" s="26"/>
      <c r="V5235" s="26"/>
    </row>
    <row r="5236" spans="1:22" ht="14.5" x14ac:dyDescent="0.35">
      <c r="A5236" s="15">
        <v>43</v>
      </c>
      <c r="B5236" s="8">
        <v>270</v>
      </c>
      <c r="C5236" s="8">
        <v>1027777.7777999999</v>
      </c>
      <c r="D5236" s="8">
        <v>3500.0000009999999</v>
      </c>
      <c r="E5236" s="2">
        <v>3120</v>
      </c>
      <c r="F5236" s="2">
        <v>17629.767578125</v>
      </c>
      <c r="G5236" s="2">
        <v>277.36520385742199</v>
      </c>
      <c r="H5236" s="1">
        <v>17083.5287974856</v>
      </c>
      <c r="I5236" s="1">
        <v>268.43698153243821</v>
      </c>
      <c r="J5236" s="1">
        <f t="shared" si="497"/>
        <v>-3.0983890072219245</v>
      </c>
      <c r="K5236" s="1">
        <f t="shared" si="498"/>
        <v>-3.2189410210133209</v>
      </c>
      <c r="L5236" s="26"/>
      <c r="M5236" s="26"/>
      <c r="N5236" s="2">
        <v>1.05218161657386E-14</v>
      </c>
      <c r="O5236" s="26"/>
      <c r="P5236" s="26"/>
      <c r="Q5236" s="26"/>
      <c r="R5236" s="26"/>
      <c r="S5236" s="26"/>
      <c r="T5236" s="26"/>
      <c r="U5236" s="26"/>
      <c r="V5236" s="26"/>
    </row>
    <row r="5237" spans="1:22" ht="14.5" x14ac:dyDescent="0.35">
      <c r="A5237" s="15">
        <v>43</v>
      </c>
      <c r="B5237" s="8">
        <v>270</v>
      </c>
      <c r="C5237" s="8">
        <v>1027777.7777999999</v>
      </c>
      <c r="D5237" s="8">
        <v>3500.0000009999999</v>
      </c>
      <c r="E5237" s="2">
        <v>3150</v>
      </c>
      <c r="F5237" s="2">
        <v>17800.3203125</v>
      </c>
      <c r="G5237" s="2">
        <v>266.47586059570301</v>
      </c>
      <c r="H5237" s="1">
        <v>17196.373304954988</v>
      </c>
      <c r="I5237" s="1">
        <v>261.62655540190337</v>
      </c>
      <c r="J5237" s="1">
        <f t="shared" si="497"/>
        <v>-3.3928996610296913</v>
      </c>
      <c r="K5237" s="1">
        <f t="shared" si="498"/>
        <v>-1.8197915499584403</v>
      </c>
      <c r="L5237" s="26"/>
      <c r="M5237" s="26"/>
      <c r="N5237" s="2">
        <v>3.1561962787231299E-13</v>
      </c>
      <c r="O5237" s="26"/>
      <c r="P5237" s="26"/>
      <c r="Q5237" s="26"/>
      <c r="R5237" s="26"/>
      <c r="S5237" s="26"/>
      <c r="T5237" s="26"/>
      <c r="U5237" s="26"/>
      <c r="V5237" s="26"/>
    </row>
    <row r="5238" spans="1:22" ht="14.5" x14ac:dyDescent="0.35">
      <c r="A5238" s="15">
        <v>43</v>
      </c>
      <c r="B5238" s="8">
        <v>270</v>
      </c>
      <c r="C5238" s="8">
        <v>1027777.7777999999</v>
      </c>
      <c r="D5238" s="8">
        <v>3500.0000009999999</v>
      </c>
      <c r="E5238" s="2">
        <v>3180</v>
      </c>
      <c r="F5238" s="2">
        <v>17617.169921875</v>
      </c>
      <c r="G5238" s="2">
        <v>256.56796264648398</v>
      </c>
      <c r="H5238" s="1">
        <v>17293.29636890145</v>
      </c>
      <c r="I5238" s="1">
        <v>251.02690470629</v>
      </c>
      <c r="J5238" s="1">
        <f t="shared" si="497"/>
        <v>-1.8383971682727551</v>
      </c>
      <c r="K5238" s="1">
        <f t="shared" si="498"/>
        <v>-2.1596842735306003</v>
      </c>
      <c r="L5238" s="26"/>
      <c r="M5238" s="26"/>
      <c r="N5238" s="2">
        <v>0</v>
      </c>
      <c r="O5238" s="26"/>
      <c r="P5238" s="26"/>
      <c r="Q5238" s="26"/>
      <c r="R5238" s="26"/>
      <c r="S5238" s="26"/>
      <c r="T5238" s="26"/>
      <c r="U5238" s="26"/>
      <c r="V5238" s="26"/>
    </row>
    <row r="5239" spans="1:22" ht="14.5" x14ac:dyDescent="0.35">
      <c r="A5239" s="15">
        <v>43</v>
      </c>
      <c r="B5239" s="8">
        <v>270</v>
      </c>
      <c r="C5239" s="8">
        <v>1027777.7777999999</v>
      </c>
      <c r="D5239" s="8">
        <v>3500.0000009999999</v>
      </c>
      <c r="E5239" s="2">
        <v>3210</v>
      </c>
      <c r="F5239" s="2">
        <v>17111.462890625</v>
      </c>
      <c r="G5239" s="2">
        <v>245.21800231933599</v>
      </c>
      <c r="H5239" s="1">
        <v>17144.28836807972</v>
      </c>
      <c r="I5239" s="1">
        <v>244.0077860107298</v>
      </c>
      <c r="J5239" s="1">
        <f t="shared" si="497"/>
        <v>0.19183326209183876</v>
      </c>
      <c r="K5239" s="1">
        <f t="shared" si="498"/>
        <v>-0.4935266975342959</v>
      </c>
      <c r="L5239" s="26"/>
      <c r="M5239" s="26"/>
      <c r="N5239" s="2">
        <v>1.2624852606477701E-13</v>
      </c>
      <c r="O5239" s="26"/>
      <c r="P5239" s="26"/>
      <c r="Q5239" s="26"/>
      <c r="R5239" s="26"/>
      <c r="S5239" s="26"/>
      <c r="T5239" s="26"/>
      <c r="U5239" s="26"/>
      <c r="V5239" s="26"/>
    </row>
    <row r="5240" spans="1:22" ht="14.5" x14ac:dyDescent="0.35">
      <c r="A5240" s="15">
        <v>43</v>
      </c>
      <c r="B5240" s="8">
        <v>270</v>
      </c>
      <c r="C5240" s="8">
        <v>1027777.7777999999</v>
      </c>
      <c r="D5240" s="8">
        <v>3500.0000009999999</v>
      </c>
      <c r="E5240" s="2">
        <v>3240</v>
      </c>
      <c r="F5240" s="2">
        <v>16462.310546875</v>
      </c>
      <c r="G5240" s="2">
        <v>242.21203613281199</v>
      </c>
      <c r="H5240" s="1">
        <v>16905.347884636769</v>
      </c>
      <c r="I5240" s="1">
        <v>241.16435271431351</v>
      </c>
      <c r="J5240" s="1">
        <f t="shared" si="497"/>
        <v>2.6912220887843086</v>
      </c>
      <c r="K5240" s="1">
        <f t="shared" si="498"/>
        <v>-0.43254804147057496</v>
      </c>
      <c r="L5240" s="26"/>
      <c r="M5240" s="26"/>
      <c r="N5240" s="2">
        <v>2.73537133698917E-13</v>
      </c>
      <c r="O5240" s="26"/>
      <c r="P5240" s="26"/>
      <c r="Q5240" s="26"/>
      <c r="R5240" s="26"/>
      <c r="S5240" s="26"/>
      <c r="T5240" s="26"/>
      <c r="U5240" s="26"/>
      <c r="V5240" s="26"/>
    </row>
    <row r="5241" spans="1:22" ht="14.5" x14ac:dyDescent="0.35">
      <c r="A5241" s="15">
        <v>43</v>
      </c>
      <c r="B5241" s="8">
        <v>270</v>
      </c>
      <c r="C5241" s="8">
        <v>1027777.7777999999</v>
      </c>
      <c r="D5241" s="8">
        <v>3500.0000009999999</v>
      </c>
      <c r="E5241" s="2">
        <v>3270</v>
      </c>
      <c r="F5241" s="2">
        <v>16644.638671875</v>
      </c>
      <c r="G5241" s="2">
        <v>244.26878356933599</v>
      </c>
      <c r="H5241" s="1">
        <v>16706.3549064295</v>
      </c>
      <c r="I5241" s="1">
        <v>248.1299575192981</v>
      </c>
      <c r="J5241" s="1">
        <f t="shared" si="497"/>
        <v>0.37078746959394338</v>
      </c>
      <c r="K5241" s="1">
        <f t="shared" si="498"/>
        <v>1.5807070774829928</v>
      </c>
      <c r="L5241" s="26"/>
      <c r="M5241" s="26"/>
      <c r="N5241" s="2">
        <v>1027779</v>
      </c>
      <c r="O5241" s="26"/>
      <c r="P5241" s="26"/>
      <c r="Q5241" s="26"/>
      <c r="R5241" s="26"/>
      <c r="S5241" s="26"/>
      <c r="T5241" s="26"/>
      <c r="U5241" s="26"/>
      <c r="V5241" s="26"/>
    </row>
    <row r="5242" spans="1:22" ht="14.5" x14ac:dyDescent="0.35">
      <c r="A5242" s="15">
        <v>43</v>
      </c>
      <c r="B5242" s="8">
        <v>270</v>
      </c>
      <c r="C5242" s="8">
        <v>1027777.7777999999</v>
      </c>
      <c r="D5242" s="8">
        <v>3500.0000009999999</v>
      </c>
      <c r="E5242" s="2">
        <v>3300</v>
      </c>
      <c r="F5242" s="2">
        <v>16847.037109375</v>
      </c>
      <c r="G5242" s="2">
        <v>245.93084716796901</v>
      </c>
      <c r="H5242" s="1">
        <v>16669.142361696358</v>
      </c>
      <c r="I5242" s="1">
        <v>253.43753715753959</v>
      </c>
      <c r="J5242" s="1">
        <f t="shared" si="497"/>
        <v>-1.0559408549034839</v>
      </c>
      <c r="K5242" s="1">
        <f t="shared" si="498"/>
        <v>3.0523580413007618</v>
      </c>
      <c r="L5242" s="26"/>
      <c r="M5242" s="26"/>
      <c r="N5242" s="2">
        <v>1027779</v>
      </c>
      <c r="O5242" s="26"/>
      <c r="P5242" s="26"/>
      <c r="Q5242" s="26"/>
      <c r="R5242" s="26"/>
      <c r="S5242" s="26"/>
      <c r="T5242" s="26"/>
      <c r="U5242" s="26"/>
      <c r="V5242" s="26"/>
    </row>
    <row r="5243" spans="1:22" ht="14.5" x14ac:dyDescent="0.35">
      <c r="A5243" s="15">
        <v>43</v>
      </c>
      <c r="B5243" s="8">
        <v>270</v>
      </c>
      <c r="C5243" s="8">
        <v>1027777.7777999999</v>
      </c>
      <c r="D5243" s="8">
        <v>3500.0000009999999</v>
      </c>
      <c r="E5243" s="2">
        <v>3330</v>
      </c>
      <c r="F5243" s="2">
        <v>17221.078125</v>
      </c>
      <c r="G5243" s="2">
        <v>246.66377258300801</v>
      </c>
      <c r="H5243" s="1">
        <v>16798.29079867886</v>
      </c>
      <c r="I5243" s="1">
        <v>258.82932281795792</v>
      </c>
      <c r="J5243" s="1">
        <f t="shared" si="497"/>
        <v>-2.4550572458490629</v>
      </c>
      <c r="K5243" s="1">
        <f t="shared" si="498"/>
        <v>4.9320376914513933</v>
      </c>
      <c r="L5243" s="26"/>
      <c r="M5243" s="26"/>
      <c r="N5243" s="2">
        <v>1027779</v>
      </c>
      <c r="O5243" s="26"/>
      <c r="P5243" s="26"/>
      <c r="Q5243" s="26"/>
      <c r="R5243" s="26"/>
      <c r="S5243" s="26"/>
      <c r="T5243" s="26"/>
      <c r="U5243" s="26"/>
      <c r="V5243" s="26"/>
    </row>
    <row r="5244" spans="1:22" ht="14.5" x14ac:dyDescent="0.35">
      <c r="A5244" s="15">
        <v>43</v>
      </c>
      <c r="B5244" s="8">
        <v>270</v>
      </c>
      <c r="C5244" s="8">
        <v>1027777.7777999999</v>
      </c>
      <c r="D5244" s="8">
        <v>3500.0000009999999</v>
      </c>
      <c r="E5244" s="2">
        <v>3360</v>
      </c>
      <c r="F5244" s="2">
        <v>17811.57421875</v>
      </c>
      <c r="G5244" s="2">
        <v>255.33851623535199</v>
      </c>
      <c r="H5244" s="1">
        <v>17397.401257168229</v>
      </c>
      <c r="I5244" s="1">
        <v>264.0292013983339</v>
      </c>
      <c r="J5244" s="1">
        <f t="shared" si="497"/>
        <v>-2.3253023932369605</v>
      </c>
      <c r="K5244" s="1">
        <f t="shared" si="498"/>
        <v>3.4035935083806477</v>
      </c>
      <c r="L5244" s="26"/>
      <c r="M5244" s="26"/>
      <c r="N5244" s="2">
        <v>1027779</v>
      </c>
      <c r="O5244" s="26"/>
      <c r="P5244" s="26"/>
      <c r="Q5244" s="26"/>
      <c r="R5244" s="26"/>
      <c r="S5244" s="26"/>
      <c r="T5244" s="26"/>
      <c r="U5244" s="26"/>
      <c r="V5244" s="26"/>
    </row>
    <row r="5245" spans="1:22" ht="14.5" x14ac:dyDescent="0.35">
      <c r="A5245" s="15">
        <v>43</v>
      </c>
      <c r="B5245" s="8">
        <v>270</v>
      </c>
      <c r="C5245" s="8">
        <v>1027777.7777999999</v>
      </c>
      <c r="D5245" s="8">
        <v>3500.0000009999999</v>
      </c>
      <c r="E5245" s="2">
        <v>3390</v>
      </c>
      <c r="F5245" s="2">
        <v>18302.876953125</v>
      </c>
      <c r="G5245" s="2">
        <v>258.98220825195301</v>
      </c>
      <c r="H5245" s="1">
        <v>18141.899096669429</v>
      </c>
      <c r="I5245" s="1">
        <v>267.21022492592539</v>
      </c>
      <c r="J5245" s="1">
        <f t="shared" si="497"/>
        <v>-0.87952214762655556</v>
      </c>
      <c r="K5245" s="1">
        <f t="shared" si="498"/>
        <v>3.1770586595538184</v>
      </c>
      <c r="L5245" s="26"/>
      <c r="M5245" s="26"/>
      <c r="N5245" s="2">
        <v>1027779</v>
      </c>
      <c r="O5245" s="26"/>
      <c r="P5245" s="26"/>
      <c r="Q5245" s="26"/>
      <c r="R5245" s="26"/>
      <c r="S5245" s="26"/>
      <c r="T5245" s="26"/>
      <c r="U5245" s="26"/>
      <c r="V5245" s="26"/>
    </row>
    <row r="5246" spans="1:22" ht="14.5" x14ac:dyDescent="0.35">
      <c r="A5246" s="15">
        <v>43</v>
      </c>
      <c r="B5246" s="8">
        <v>270</v>
      </c>
      <c r="C5246" s="8">
        <v>1027777.7777999999</v>
      </c>
      <c r="D5246" s="8">
        <v>3500.0000009999999</v>
      </c>
      <c r="E5246" s="2">
        <v>3420</v>
      </c>
      <c r="F5246" s="2">
        <v>18839.765625</v>
      </c>
      <c r="G5246" s="2">
        <v>258.36071777343801</v>
      </c>
      <c r="H5246" s="1">
        <v>19035.05772883624</v>
      </c>
      <c r="I5246" s="1">
        <v>266.37963362474079</v>
      </c>
      <c r="J5246" s="1">
        <f t="shared" si="497"/>
        <v>1.0365951876656647</v>
      </c>
      <c r="K5246" s="1">
        <f t="shared" si="498"/>
        <v>3.1037674459221529</v>
      </c>
      <c r="L5246" s="26"/>
      <c r="M5246" s="26"/>
      <c r="N5246" s="2">
        <v>1027779</v>
      </c>
      <c r="O5246" s="26"/>
      <c r="P5246" s="26"/>
      <c r="Q5246" s="26"/>
      <c r="R5246" s="26"/>
      <c r="S5246" s="26"/>
      <c r="T5246" s="26"/>
      <c r="U5246" s="26"/>
      <c r="V5246" s="26"/>
    </row>
    <row r="5247" spans="1:22" ht="14.5" x14ac:dyDescent="0.35">
      <c r="A5247" s="15">
        <v>43</v>
      </c>
      <c r="B5247" s="8">
        <v>270</v>
      </c>
      <c r="C5247" s="8">
        <v>1027777.7777999999</v>
      </c>
      <c r="D5247" s="8">
        <v>3500.0000009999999</v>
      </c>
      <c r="E5247" s="2">
        <v>3450</v>
      </c>
      <c r="F5247" s="2">
        <v>19488.685546875</v>
      </c>
      <c r="G5247" s="2">
        <v>256.76571655273398</v>
      </c>
      <c r="H5247" s="1">
        <v>20016.27354823556</v>
      </c>
      <c r="I5247" s="1">
        <v>264.18117620428069</v>
      </c>
      <c r="J5247" s="1">
        <f t="shared" si="497"/>
        <v>2.7071502595266543</v>
      </c>
      <c r="K5247" s="1">
        <f t="shared" si="498"/>
        <v>2.8880256099235666</v>
      </c>
      <c r="L5247" s="26"/>
      <c r="M5247" s="26"/>
      <c r="N5247" s="2">
        <v>1027779</v>
      </c>
      <c r="O5247" s="26"/>
      <c r="P5247" s="26"/>
      <c r="Q5247" s="26"/>
      <c r="R5247" s="26"/>
      <c r="S5247" s="26"/>
      <c r="T5247" s="26"/>
      <c r="U5247" s="26"/>
      <c r="V5247" s="26"/>
    </row>
    <row r="5248" spans="1:22" ht="14.5" x14ac:dyDescent="0.35">
      <c r="A5248" s="15">
        <v>43</v>
      </c>
      <c r="B5248" s="8">
        <v>270</v>
      </c>
      <c r="C5248" s="8">
        <v>1027777.7777999999</v>
      </c>
      <c r="D5248" s="8">
        <v>3500.0000009999999</v>
      </c>
      <c r="E5248" s="2">
        <v>3480</v>
      </c>
      <c r="F5248" s="2">
        <v>20242.46484375</v>
      </c>
      <c r="G5248" s="2">
        <v>260.86764526367199</v>
      </c>
      <c r="H5248" s="1">
        <v>21022.881981234859</v>
      </c>
      <c r="I5248" s="1">
        <v>261.63793145673287</v>
      </c>
      <c r="J5248" s="1">
        <f t="shared" si="497"/>
        <v>3.8553463894285502</v>
      </c>
      <c r="K5248" s="1">
        <f t="shared" si="498"/>
        <v>0.29527854720439423</v>
      </c>
      <c r="L5248" s="26"/>
      <c r="M5248" s="26"/>
      <c r="N5248" s="2">
        <v>1027779</v>
      </c>
      <c r="O5248" s="26"/>
      <c r="P5248" s="26"/>
      <c r="Q5248" s="26"/>
      <c r="R5248" s="26"/>
      <c r="S5248" s="26"/>
      <c r="T5248" s="26"/>
      <c r="U5248" s="26"/>
      <c r="V5248" s="26"/>
    </row>
    <row r="5249" spans="1:22" ht="14.5" x14ac:dyDescent="0.35">
      <c r="A5249" s="15">
        <v>43</v>
      </c>
      <c r="B5249" s="8">
        <v>270</v>
      </c>
      <c r="C5249" s="8">
        <v>1027777.7777999999</v>
      </c>
      <c r="D5249" s="8">
        <v>3500.0000009999999</v>
      </c>
      <c r="E5249" s="2">
        <v>3510</v>
      </c>
      <c r="F5249" s="2">
        <v>21229.583984375</v>
      </c>
      <c r="G5249" s="2">
        <v>257.70053100585898</v>
      </c>
      <c r="H5249" s="1">
        <v>22180.72834551314</v>
      </c>
      <c r="I5249" s="1">
        <v>259.00776436371223</v>
      </c>
      <c r="J5249" s="1">
        <f t="shared" si="497"/>
        <v>4.4802779076508683</v>
      </c>
      <c r="K5249" s="1">
        <f t="shared" si="498"/>
        <v>0.50726839900206822</v>
      </c>
      <c r="L5249" s="26"/>
      <c r="M5249" s="26"/>
      <c r="N5249" s="2">
        <v>1027779</v>
      </c>
      <c r="O5249" s="26"/>
      <c r="P5249" s="26"/>
      <c r="Q5249" s="26"/>
      <c r="R5249" s="26"/>
      <c r="S5249" s="26"/>
      <c r="T5249" s="26"/>
      <c r="U5249" s="26"/>
      <c r="V5249" s="26"/>
    </row>
    <row r="5250" spans="1:22" ht="14.5" x14ac:dyDescent="0.35">
      <c r="A5250" s="15">
        <v>43</v>
      </c>
      <c r="B5250" s="8">
        <v>270</v>
      </c>
      <c r="C5250" s="8">
        <v>1027777.7777999999</v>
      </c>
      <c r="D5250" s="8">
        <v>3500.0000009999999</v>
      </c>
      <c r="E5250" s="2">
        <v>3540</v>
      </c>
      <c r="F5250" s="2">
        <v>20387.56640625</v>
      </c>
      <c r="G5250" s="2">
        <v>235.37820434570301</v>
      </c>
      <c r="H5250" s="1">
        <v>19956.570455934689</v>
      </c>
      <c r="I5250" s="1">
        <v>234.33802332345579</v>
      </c>
      <c r="J5250" s="1">
        <f t="shared" si="497"/>
        <v>-2.1140137166306689</v>
      </c>
      <c r="K5250" s="1">
        <f t="shared" si="498"/>
        <v>-0.44191900653617766</v>
      </c>
      <c r="L5250" s="26"/>
      <c r="M5250" s="26"/>
      <c r="N5250" s="2">
        <v>0</v>
      </c>
      <c r="O5250" s="26"/>
      <c r="P5250" s="26"/>
      <c r="Q5250" s="26"/>
      <c r="R5250" s="26"/>
      <c r="S5250" s="26"/>
      <c r="T5250" s="26"/>
      <c r="U5250" s="26"/>
      <c r="V5250" s="26"/>
    </row>
    <row r="5251" spans="1:22" ht="14.5" x14ac:dyDescent="0.35">
      <c r="A5251" s="15">
        <v>43</v>
      </c>
      <c r="B5251" s="8">
        <v>270</v>
      </c>
      <c r="C5251" s="8">
        <v>1027777.7777999999</v>
      </c>
      <c r="D5251" s="8">
        <v>3500.0000009999999</v>
      </c>
      <c r="E5251" s="2">
        <v>3570</v>
      </c>
      <c r="F5251" s="2">
        <v>20166.70703125</v>
      </c>
      <c r="G5251" s="2">
        <v>231.56132507324199</v>
      </c>
      <c r="H5251" s="1">
        <v>19645.05232749254</v>
      </c>
      <c r="I5251" s="1">
        <v>228.75704690629129</v>
      </c>
      <c r="J5251" s="1">
        <f t="shared" si="497"/>
        <v>-2.5867123618601315</v>
      </c>
      <c r="K5251" s="1">
        <f t="shared" si="498"/>
        <v>-1.2110304542711148</v>
      </c>
      <c r="L5251" s="26"/>
      <c r="M5251" s="26"/>
      <c r="N5251" s="2">
        <v>4.2083751170289197E-14</v>
      </c>
      <c r="O5251" s="26"/>
      <c r="P5251" s="26"/>
      <c r="Q5251" s="26"/>
      <c r="R5251" s="26"/>
      <c r="S5251" s="26"/>
      <c r="T5251" s="26"/>
      <c r="U5251" s="26"/>
      <c r="V5251" s="26"/>
    </row>
    <row r="5252" spans="1:22" ht="14.5" x14ac:dyDescent="0.35">
      <c r="A5252" s="15">
        <v>43</v>
      </c>
      <c r="B5252" s="8">
        <v>270</v>
      </c>
      <c r="C5252" s="8">
        <v>1027777.7777999999</v>
      </c>
      <c r="D5252" s="8">
        <v>3500.0000009999999</v>
      </c>
      <c r="E5252" s="2">
        <v>3600</v>
      </c>
      <c r="F5252" s="2">
        <v>19956.740234375</v>
      </c>
      <c r="G5252" s="2">
        <v>230.49475097656301</v>
      </c>
      <c r="H5252" s="1">
        <v>19559.382892606431</v>
      </c>
      <c r="I5252" s="1">
        <v>226.74993937135119</v>
      </c>
      <c r="J5252" s="1">
        <f t="shared" si="497"/>
        <v>-1.9910934205784319</v>
      </c>
      <c r="K5252" s="1">
        <f t="shared" si="498"/>
        <v>-1.6246841150810412</v>
      </c>
      <c r="L5252" s="26"/>
      <c r="M5252" s="26"/>
      <c r="N5252" s="2">
        <v>0</v>
      </c>
      <c r="O5252" s="26"/>
      <c r="P5252" s="26"/>
      <c r="Q5252" s="26"/>
      <c r="R5252" s="26"/>
      <c r="S5252" s="26"/>
      <c r="T5252" s="26"/>
      <c r="U5252" s="26"/>
      <c r="V5252" s="26"/>
    </row>
    <row r="5253" spans="1:22" ht="14.5" x14ac:dyDescent="0.35">
      <c r="A5253" s="15">
        <v>43</v>
      </c>
      <c r="B5253" s="8">
        <v>270</v>
      </c>
      <c r="C5253" s="8">
        <v>1027777.7777999999</v>
      </c>
      <c r="D5253" s="8">
        <v>3500.0000009999999</v>
      </c>
      <c r="E5253" s="2">
        <v>3630</v>
      </c>
      <c r="F5253" s="2">
        <v>19688.421875</v>
      </c>
      <c r="G5253" s="2">
        <v>231.11131286621099</v>
      </c>
      <c r="H5253" s="1">
        <v>19532.58473582899</v>
      </c>
      <c r="I5253" s="1">
        <v>225.3071770217085</v>
      </c>
      <c r="J5253" s="1">
        <f t="shared" si="497"/>
        <v>-0.79151665969169893</v>
      </c>
      <c r="K5253" s="1">
        <f t="shared" si="498"/>
        <v>-2.5114027403160821</v>
      </c>
      <c r="L5253" s="26"/>
      <c r="M5253" s="26"/>
      <c r="N5253" s="2">
        <v>0</v>
      </c>
      <c r="O5253" s="26"/>
      <c r="P5253" s="26"/>
      <c r="Q5253" s="26"/>
      <c r="R5253" s="26"/>
      <c r="S5253" s="26"/>
      <c r="T5253" s="26"/>
      <c r="U5253" s="26"/>
      <c r="V5253" s="26"/>
    </row>
    <row r="5254" spans="1:22" ht="14.5" x14ac:dyDescent="0.35">
      <c r="A5254" s="17">
        <v>43</v>
      </c>
      <c r="B5254" s="18">
        <v>270</v>
      </c>
      <c r="C5254" s="18">
        <v>1027777.7777999999</v>
      </c>
      <c r="D5254" s="18">
        <v>3500.0000009999999</v>
      </c>
      <c r="E5254" s="2">
        <v>3660</v>
      </c>
      <c r="F5254" s="2">
        <v>19312.1640625</v>
      </c>
      <c r="G5254" s="2">
        <v>227.16975402832</v>
      </c>
      <c r="H5254" s="1">
        <v>19033.930694874911</v>
      </c>
      <c r="I5254" s="1">
        <v>223.99398561493001</v>
      </c>
      <c r="J5254" s="1">
        <f t="shared" si="497"/>
        <v>-1.4407156376915704</v>
      </c>
      <c r="K5254" s="1">
        <f t="shared" si="498"/>
        <v>-1.3979714979988414</v>
      </c>
      <c r="L5254" s="26"/>
      <c r="M5254" s="26"/>
      <c r="N5254" s="16">
        <v>0</v>
      </c>
      <c r="O5254" s="26"/>
      <c r="P5254" s="26"/>
      <c r="Q5254" s="26"/>
      <c r="R5254" s="26"/>
      <c r="S5254" s="26"/>
      <c r="T5254" s="26"/>
      <c r="U5254" s="26"/>
      <c r="V5254" s="26"/>
    </row>
    <row r="5255" spans="1:22" ht="14.5" x14ac:dyDescent="0.35">
      <c r="A5255" s="15">
        <v>44</v>
      </c>
      <c r="B5255" s="8">
        <v>270</v>
      </c>
      <c r="C5255" s="8">
        <v>1416666.6666000001</v>
      </c>
      <c r="D5255" s="8">
        <v>7833.3333330000005</v>
      </c>
      <c r="E5255" s="2">
        <v>30</v>
      </c>
      <c r="F5255" s="2">
        <v>181.21290588378901</v>
      </c>
      <c r="G5255" s="2">
        <v>612.318359375</v>
      </c>
      <c r="H5255" s="1">
        <v>227.93783180227331</v>
      </c>
      <c r="I5255" s="1">
        <v>619.8974791667938</v>
      </c>
      <c r="J5255" s="1">
        <f t="shared" si="497"/>
        <v>25.784546465166656</v>
      </c>
      <c r="K5255" s="1">
        <f t="shared" si="498"/>
        <v>1.2377743825172727</v>
      </c>
      <c r="L5255" s="26">
        <f t="shared" ref="L5255:M5255" si="499">AVERAGE(J5255:J5376)</f>
        <v>1.7231688757769272</v>
      </c>
      <c r="M5255" s="26">
        <f t="shared" si="499"/>
        <v>-0.35215800762611377</v>
      </c>
      <c r="N5255" s="2">
        <v>1416666</v>
      </c>
      <c r="O5255" s="26">
        <f t="shared" ref="O5255:P5255" si="500">ABS(L5255)</f>
        <v>1.7231688757769272</v>
      </c>
      <c r="P5255" s="26">
        <f t="shared" si="500"/>
        <v>0.35215800762611377</v>
      </c>
      <c r="Q5255" s="26">
        <f t="shared" ref="Q5255" si="501">SUM(G5255:G5376)*30</f>
        <v>2011697.7452087398</v>
      </c>
      <c r="R5255" s="26">
        <f t="shared" ref="R5255" si="502">SUM(I5255:I5376)*30</f>
        <v>2003021.9344296351</v>
      </c>
      <c r="S5255" s="26">
        <f t="shared" ref="S5255" si="503">SUM(F5255:F5376)*30</f>
        <v>61676224.929199219</v>
      </c>
      <c r="T5255" s="26">
        <f t="shared" ref="T5255" si="504">SUM(H5255:H5376)*30</f>
        <v>60594879.798523992</v>
      </c>
      <c r="U5255" s="26">
        <f t="shared" ref="U5255" si="505">(R5255-Q5255)/Q5255*100</f>
        <v>-0.43126810674058191</v>
      </c>
      <c r="V5255" s="26">
        <f t="shared" ref="V5255" si="506">(T5255-S5255)/S5255*100</f>
        <v>-1.7532608909130689</v>
      </c>
    </row>
    <row r="5256" spans="1:22" ht="14.5" x14ac:dyDescent="0.35">
      <c r="A5256" s="15">
        <v>44</v>
      </c>
      <c r="B5256" s="8">
        <v>270</v>
      </c>
      <c r="C5256" s="8">
        <v>1416666.6666000001</v>
      </c>
      <c r="D5256" s="8">
        <v>7833.3333330000005</v>
      </c>
      <c r="E5256" s="2">
        <v>60</v>
      </c>
      <c r="F5256" s="2">
        <v>170.20846557617199</v>
      </c>
      <c r="G5256" s="2">
        <v>575.13433837890602</v>
      </c>
      <c r="H5256" s="1">
        <v>229.631936637915</v>
      </c>
      <c r="I5256" s="1">
        <v>586.50146828052141</v>
      </c>
      <c r="J5256" s="1">
        <f t="shared" si="497"/>
        <v>34.912171295704283</v>
      </c>
      <c r="K5256" s="1">
        <f t="shared" si="498"/>
        <v>1.9764303994880883</v>
      </c>
      <c r="L5256" s="26"/>
      <c r="M5256" s="26"/>
      <c r="N5256" s="2">
        <v>1416666</v>
      </c>
      <c r="O5256" s="26"/>
      <c r="P5256" s="26"/>
      <c r="Q5256" s="26"/>
      <c r="R5256" s="26"/>
      <c r="S5256" s="26"/>
      <c r="T5256" s="26"/>
      <c r="U5256" s="26"/>
      <c r="V5256" s="26"/>
    </row>
    <row r="5257" spans="1:22" ht="14.5" x14ac:dyDescent="0.35">
      <c r="A5257" s="15">
        <v>44</v>
      </c>
      <c r="B5257" s="8">
        <v>270</v>
      </c>
      <c r="C5257" s="8">
        <v>1416666.6666000001</v>
      </c>
      <c r="D5257" s="8">
        <v>7833.3333330000005</v>
      </c>
      <c r="E5257" s="2">
        <v>90</v>
      </c>
      <c r="F5257" s="2">
        <v>165.54864501953099</v>
      </c>
      <c r="G5257" s="2">
        <v>559.38885498046898</v>
      </c>
      <c r="H5257" s="1">
        <v>231.36661388384621</v>
      </c>
      <c r="I5257" s="1">
        <v>566.23068512776683</v>
      </c>
      <c r="J5257" s="1">
        <f t="shared" si="497"/>
        <v>39.757479655934475</v>
      </c>
      <c r="K5257" s="1">
        <f t="shared" si="498"/>
        <v>1.2230901789304933</v>
      </c>
      <c r="L5257" s="26"/>
      <c r="M5257" s="26"/>
      <c r="N5257" s="2">
        <v>1416666</v>
      </c>
      <c r="O5257" s="26"/>
      <c r="P5257" s="26"/>
      <c r="Q5257" s="26"/>
      <c r="R5257" s="26"/>
      <c r="S5257" s="26"/>
      <c r="T5257" s="26"/>
      <c r="U5257" s="26"/>
      <c r="V5257" s="26"/>
    </row>
    <row r="5258" spans="1:22" ht="14.5" x14ac:dyDescent="0.35">
      <c r="A5258" s="15">
        <v>44</v>
      </c>
      <c r="B5258" s="8">
        <v>270</v>
      </c>
      <c r="C5258" s="8">
        <v>1416666.6666000001</v>
      </c>
      <c r="D5258" s="8">
        <v>7833.3333330000005</v>
      </c>
      <c r="E5258" s="2">
        <v>120</v>
      </c>
      <c r="F5258" s="2">
        <v>163.14991760253901</v>
      </c>
      <c r="G5258" s="2">
        <v>551.28350830078102</v>
      </c>
      <c r="H5258" s="1">
        <v>234.03722715290681</v>
      </c>
      <c r="I5258" s="1">
        <v>548.26603723689936</v>
      </c>
      <c r="J5258" s="1">
        <f t="shared" ref="J5258:J5321" si="507">(H5258-F5258)/F5258*100</f>
        <v>43.449185014644854</v>
      </c>
      <c r="K5258" s="1">
        <f t="shared" ref="K5258:K5321" si="508">(I5258-G5258)/G5258*100</f>
        <v>-0.54735376960257653</v>
      </c>
      <c r="L5258" s="26"/>
      <c r="M5258" s="26"/>
      <c r="N5258" s="2">
        <v>1416666</v>
      </c>
      <c r="O5258" s="26"/>
      <c r="P5258" s="26"/>
      <c r="Q5258" s="26"/>
      <c r="R5258" s="26"/>
      <c r="S5258" s="26"/>
      <c r="T5258" s="26"/>
      <c r="U5258" s="26"/>
      <c r="V5258" s="26"/>
    </row>
    <row r="5259" spans="1:22" ht="14.5" x14ac:dyDescent="0.35">
      <c r="A5259" s="15">
        <v>44</v>
      </c>
      <c r="B5259" s="8">
        <v>270</v>
      </c>
      <c r="C5259" s="8">
        <v>1416666.6666000001</v>
      </c>
      <c r="D5259" s="8">
        <v>7833.3333330000005</v>
      </c>
      <c r="E5259" s="2">
        <v>150</v>
      </c>
      <c r="F5259" s="2">
        <v>161.38372802734401</v>
      </c>
      <c r="G5259" s="2">
        <v>545.31555175781205</v>
      </c>
      <c r="H5259" s="1">
        <v>236.715223817333</v>
      </c>
      <c r="I5259" s="1">
        <v>543.23805316664107</v>
      </c>
      <c r="J5259" s="1">
        <f t="shared" si="507"/>
        <v>46.678495230464137</v>
      </c>
      <c r="K5259" s="1">
        <f t="shared" si="508"/>
        <v>-0.38097182163138582</v>
      </c>
      <c r="L5259" s="26"/>
      <c r="M5259" s="26"/>
      <c r="N5259" s="2">
        <v>1416666</v>
      </c>
      <c r="O5259" s="26"/>
      <c r="P5259" s="26"/>
      <c r="Q5259" s="26"/>
      <c r="R5259" s="26"/>
      <c r="S5259" s="26"/>
      <c r="T5259" s="26"/>
      <c r="U5259" s="26"/>
      <c r="V5259" s="26"/>
    </row>
    <row r="5260" spans="1:22" ht="14.5" x14ac:dyDescent="0.35">
      <c r="A5260" s="15">
        <v>44</v>
      </c>
      <c r="B5260" s="8">
        <v>270</v>
      </c>
      <c r="C5260" s="8">
        <v>1416666.6666000001</v>
      </c>
      <c r="D5260" s="8">
        <v>7833.3333330000005</v>
      </c>
      <c r="E5260" s="2">
        <v>180</v>
      </c>
      <c r="F5260" s="2">
        <v>161.79086303710901</v>
      </c>
      <c r="G5260" s="2">
        <v>546.69128417968795</v>
      </c>
      <c r="H5260" s="1">
        <v>238.87738369866949</v>
      </c>
      <c r="I5260" s="1">
        <v>547.02925112898595</v>
      </c>
      <c r="J5260" s="1">
        <f t="shared" si="507"/>
        <v>47.645781235420948</v>
      </c>
      <c r="K5260" s="1">
        <f t="shared" si="508"/>
        <v>6.182043853234525E-2</v>
      </c>
      <c r="L5260" s="26"/>
      <c r="M5260" s="26"/>
      <c r="N5260" s="2">
        <v>1416666</v>
      </c>
      <c r="O5260" s="26"/>
      <c r="P5260" s="26"/>
      <c r="Q5260" s="26"/>
      <c r="R5260" s="26"/>
      <c r="S5260" s="26"/>
      <c r="T5260" s="26"/>
      <c r="U5260" s="26"/>
      <c r="V5260" s="26"/>
    </row>
    <row r="5261" spans="1:22" ht="14.5" x14ac:dyDescent="0.35">
      <c r="A5261" s="15">
        <v>44</v>
      </c>
      <c r="B5261" s="8">
        <v>270</v>
      </c>
      <c r="C5261" s="8">
        <v>1416666.6666000001</v>
      </c>
      <c r="D5261" s="8">
        <v>7833.3333330000005</v>
      </c>
      <c r="E5261" s="2">
        <v>210</v>
      </c>
      <c r="F5261" s="2">
        <v>164.97451782226599</v>
      </c>
      <c r="G5261" s="2">
        <v>557.43377685546898</v>
      </c>
      <c r="H5261" s="1">
        <v>240.60882617610071</v>
      </c>
      <c r="I5261" s="1">
        <v>553.0305147310047</v>
      </c>
      <c r="J5261" s="1">
        <f t="shared" si="507"/>
        <v>45.846055107321931</v>
      </c>
      <c r="K5261" s="1">
        <f t="shared" si="508"/>
        <v>-0.78991663356021424</v>
      </c>
      <c r="L5261" s="26"/>
      <c r="M5261" s="26"/>
      <c r="N5261" s="2">
        <v>1416666</v>
      </c>
      <c r="O5261" s="26"/>
      <c r="P5261" s="26"/>
      <c r="Q5261" s="26"/>
      <c r="R5261" s="26"/>
      <c r="S5261" s="26"/>
      <c r="T5261" s="26"/>
      <c r="U5261" s="26"/>
      <c r="V5261" s="26"/>
    </row>
    <row r="5262" spans="1:22" ht="14.5" x14ac:dyDescent="0.35">
      <c r="A5262" s="15">
        <v>44</v>
      </c>
      <c r="B5262" s="8">
        <v>270</v>
      </c>
      <c r="C5262" s="8">
        <v>1416666.6666000001</v>
      </c>
      <c r="D5262" s="8">
        <v>7833.3333330000005</v>
      </c>
      <c r="E5262" s="2">
        <v>240</v>
      </c>
      <c r="F5262" s="2">
        <v>170.29306030273401</v>
      </c>
      <c r="G5262" s="2">
        <v>574.57012939453102</v>
      </c>
      <c r="H5262" s="1">
        <v>242.4352809121645</v>
      </c>
      <c r="I5262" s="1">
        <v>562.60599546182436</v>
      </c>
      <c r="J5262" s="1">
        <f t="shared" si="507"/>
        <v>42.363570471504566</v>
      </c>
      <c r="K5262" s="1">
        <f t="shared" si="508"/>
        <v>-2.0822756562918077</v>
      </c>
      <c r="L5262" s="26"/>
      <c r="M5262" s="26"/>
      <c r="N5262" s="2">
        <v>1416666</v>
      </c>
      <c r="O5262" s="26"/>
      <c r="P5262" s="26"/>
      <c r="Q5262" s="26"/>
      <c r="R5262" s="26"/>
      <c r="S5262" s="26"/>
      <c r="T5262" s="26"/>
      <c r="U5262" s="26"/>
      <c r="V5262" s="26"/>
    </row>
    <row r="5263" spans="1:22" ht="14.5" x14ac:dyDescent="0.35">
      <c r="A5263" s="15">
        <v>44</v>
      </c>
      <c r="B5263" s="8">
        <v>270</v>
      </c>
      <c r="C5263" s="8">
        <v>1416666.6666000001</v>
      </c>
      <c r="D5263" s="8">
        <v>7833.3333330000005</v>
      </c>
      <c r="E5263" s="2">
        <v>270</v>
      </c>
      <c r="F5263" s="2">
        <v>182.25241088867199</v>
      </c>
      <c r="G5263" s="2">
        <v>601.51239013671898</v>
      </c>
      <c r="H5263" s="1">
        <v>244.29270529283599</v>
      </c>
      <c r="I5263" s="1">
        <v>580.13240986093308</v>
      </c>
      <c r="J5263" s="1">
        <f t="shared" si="507"/>
        <v>34.040863493466219</v>
      </c>
      <c r="K5263" s="1">
        <f t="shared" si="508"/>
        <v>-3.5543707205975252</v>
      </c>
      <c r="L5263" s="26"/>
      <c r="M5263" s="26"/>
      <c r="N5263" s="2">
        <v>1416666</v>
      </c>
      <c r="O5263" s="26"/>
      <c r="P5263" s="26"/>
      <c r="Q5263" s="26"/>
      <c r="R5263" s="26"/>
      <c r="S5263" s="26"/>
      <c r="T5263" s="26"/>
      <c r="U5263" s="26"/>
      <c r="V5263" s="26"/>
    </row>
    <row r="5264" spans="1:22" ht="14.5" x14ac:dyDescent="0.35">
      <c r="A5264" s="15">
        <v>44</v>
      </c>
      <c r="B5264" s="8">
        <v>270</v>
      </c>
      <c r="C5264" s="8">
        <v>1416666.6666000001</v>
      </c>
      <c r="D5264" s="8">
        <v>7833.3333330000005</v>
      </c>
      <c r="E5264" s="2">
        <v>300</v>
      </c>
      <c r="F5264" s="2">
        <v>292.49285888671898</v>
      </c>
      <c r="G5264" s="2">
        <v>829.73760986328102</v>
      </c>
      <c r="H5264" s="1">
        <v>303.1097031157272</v>
      </c>
      <c r="I5264" s="1">
        <v>827.27915121282365</v>
      </c>
      <c r="J5264" s="1">
        <f t="shared" si="507"/>
        <v>3.6297789523538668</v>
      </c>
      <c r="K5264" s="1">
        <f t="shared" si="508"/>
        <v>-0.29629350546885092</v>
      </c>
      <c r="L5264" s="26"/>
      <c r="M5264" s="26"/>
      <c r="N5264" s="2">
        <v>0</v>
      </c>
      <c r="O5264" s="26"/>
      <c r="P5264" s="26"/>
      <c r="Q5264" s="26"/>
      <c r="R5264" s="26"/>
      <c r="S5264" s="26"/>
      <c r="T5264" s="26"/>
      <c r="U5264" s="26"/>
      <c r="V5264" s="26"/>
    </row>
    <row r="5265" spans="1:22" ht="14.5" x14ac:dyDescent="0.35">
      <c r="A5265" s="15">
        <v>44</v>
      </c>
      <c r="B5265" s="8">
        <v>270</v>
      </c>
      <c r="C5265" s="8">
        <v>1416666.6666000001</v>
      </c>
      <c r="D5265" s="8">
        <v>7833.3333330000005</v>
      </c>
      <c r="E5265" s="2">
        <v>330</v>
      </c>
      <c r="F5265" s="2">
        <v>554.04150390625</v>
      </c>
      <c r="G5265" s="2">
        <v>1000.80010986328</v>
      </c>
      <c r="H5265" s="1">
        <v>604.96501232648939</v>
      </c>
      <c r="I5265" s="1">
        <v>996.71299745447232</v>
      </c>
      <c r="J5265" s="1">
        <f t="shared" si="507"/>
        <v>9.1912804476207999</v>
      </c>
      <c r="K5265" s="1">
        <f t="shared" si="508"/>
        <v>-0.40838448842357017</v>
      </c>
      <c r="L5265" s="26"/>
      <c r="M5265" s="26"/>
      <c r="N5265" s="2">
        <v>0</v>
      </c>
      <c r="O5265" s="26"/>
      <c r="P5265" s="26"/>
      <c r="Q5265" s="26"/>
      <c r="R5265" s="26"/>
      <c r="S5265" s="26"/>
      <c r="T5265" s="26"/>
      <c r="U5265" s="26"/>
      <c r="V5265" s="26"/>
    </row>
    <row r="5266" spans="1:22" ht="14.5" x14ac:dyDescent="0.35">
      <c r="A5266" s="15">
        <v>44</v>
      </c>
      <c r="B5266" s="8">
        <v>270</v>
      </c>
      <c r="C5266" s="8">
        <v>1416666.6666000001</v>
      </c>
      <c r="D5266" s="8">
        <v>7833.3333330000005</v>
      </c>
      <c r="E5266" s="2">
        <v>360</v>
      </c>
      <c r="F5266" s="2">
        <v>1234.77197265625</v>
      </c>
      <c r="G5266" s="2">
        <v>1169.560546875</v>
      </c>
      <c r="H5266" s="1">
        <v>1462.34942579328</v>
      </c>
      <c r="I5266" s="1">
        <v>1156.909301443053</v>
      </c>
      <c r="J5266" s="1">
        <f t="shared" si="507"/>
        <v>18.430727144499713</v>
      </c>
      <c r="K5266" s="1">
        <f t="shared" si="508"/>
        <v>-1.0817093194320238</v>
      </c>
      <c r="L5266" s="26"/>
      <c r="M5266" s="26"/>
      <c r="N5266" s="2">
        <v>0</v>
      </c>
      <c r="O5266" s="26"/>
      <c r="P5266" s="26"/>
      <c r="Q5266" s="26"/>
      <c r="R5266" s="26"/>
      <c r="S5266" s="26"/>
      <c r="T5266" s="26"/>
      <c r="U5266" s="26"/>
      <c r="V5266" s="26"/>
    </row>
    <row r="5267" spans="1:22" ht="14.5" x14ac:dyDescent="0.35">
      <c r="A5267" s="15">
        <v>44</v>
      </c>
      <c r="B5267" s="8">
        <v>270</v>
      </c>
      <c r="C5267" s="8">
        <v>1416666.6666000001</v>
      </c>
      <c r="D5267" s="8">
        <v>7833.3333330000005</v>
      </c>
      <c r="E5267" s="2">
        <v>390</v>
      </c>
      <c r="F5267" s="2">
        <v>2607.24877929688</v>
      </c>
      <c r="G5267" s="2">
        <v>1287.44738769531</v>
      </c>
      <c r="H5267" s="1">
        <v>3230.597592410963</v>
      </c>
      <c r="I5267" s="1">
        <v>1274.7273402492431</v>
      </c>
      <c r="J5267" s="1">
        <f t="shared" si="507"/>
        <v>23.90829820552019</v>
      </c>
      <c r="K5267" s="1">
        <f t="shared" si="508"/>
        <v>-0.98800522395228796</v>
      </c>
      <c r="L5267" s="26"/>
      <c r="M5267" s="26"/>
      <c r="N5267" s="2">
        <v>4.2083571599304398E-14</v>
      </c>
      <c r="O5267" s="26"/>
      <c r="P5267" s="26"/>
      <c r="Q5267" s="26"/>
      <c r="R5267" s="26"/>
      <c r="S5267" s="26"/>
      <c r="T5267" s="26"/>
      <c r="U5267" s="26"/>
      <c r="V5267" s="26"/>
    </row>
    <row r="5268" spans="1:22" ht="14.5" x14ac:dyDescent="0.35">
      <c r="A5268" s="15">
        <v>44</v>
      </c>
      <c r="B5268" s="8">
        <v>270</v>
      </c>
      <c r="C5268" s="8">
        <v>1416666.6666000001</v>
      </c>
      <c r="D5268" s="8">
        <v>7833.3333330000005</v>
      </c>
      <c r="E5268" s="2">
        <v>420</v>
      </c>
      <c r="F5268" s="2">
        <v>3713.24951171875</v>
      </c>
      <c r="G5268" s="2">
        <v>1255.31213378906</v>
      </c>
      <c r="H5268" s="1">
        <v>4490.8492424644955</v>
      </c>
      <c r="I5268" s="1">
        <v>1265.079331364775</v>
      </c>
      <c r="J5268" s="1">
        <f t="shared" si="507"/>
        <v>20.94121949768515</v>
      </c>
      <c r="K5268" s="1">
        <f t="shared" si="508"/>
        <v>0.77806923973829001</v>
      </c>
      <c r="L5268" s="26"/>
      <c r="M5268" s="26"/>
      <c r="N5268" s="2">
        <v>0</v>
      </c>
      <c r="O5268" s="26"/>
      <c r="P5268" s="26"/>
      <c r="Q5268" s="26"/>
      <c r="R5268" s="26"/>
      <c r="S5268" s="26"/>
      <c r="T5268" s="26"/>
      <c r="U5268" s="26"/>
      <c r="V5268" s="26"/>
    </row>
    <row r="5269" spans="1:22" ht="14.5" x14ac:dyDescent="0.35">
      <c r="A5269" s="15">
        <v>44</v>
      </c>
      <c r="B5269" s="8">
        <v>270</v>
      </c>
      <c r="C5269" s="8">
        <v>1416666.6666000001</v>
      </c>
      <c r="D5269" s="8">
        <v>7833.3333330000005</v>
      </c>
      <c r="E5269" s="2">
        <v>450</v>
      </c>
      <c r="F5269" s="2">
        <v>4053.35546875</v>
      </c>
      <c r="G5269" s="2">
        <v>1170.23547363281</v>
      </c>
      <c r="H5269" s="1">
        <v>4631.5869121128071</v>
      </c>
      <c r="I5269" s="1">
        <v>1169.602564123187</v>
      </c>
      <c r="J5269" s="1">
        <f t="shared" si="507"/>
        <v>14.265500467964776</v>
      </c>
      <c r="K5269" s="1">
        <f t="shared" si="508"/>
        <v>-5.4083944973761379E-2</v>
      </c>
      <c r="L5269" s="26"/>
      <c r="M5269" s="26"/>
      <c r="N5269" s="2">
        <v>0</v>
      </c>
      <c r="O5269" s="26"/>
      <c r="P5269" s="26"/>
      <c r="Q5269" s="26"/>
      <c r="R5269" s="26"/>
      <c r="S5269" s="26"/>
      <c r="T5269" s="26"/>
      <c r="U5269" s="26"/>
      <c r="V5269" s="26"/>
    </row>
    <row r="5270" spans="1:22" ht="14.5" x14ac:dyDescent="0.35">
      <c r="A5270" s="15">
        <v>44</v>
      </c>
      <c r="B5270" s="8">
        <v>270</v>
      </c>
      <c r="C5270" s="8">
        <v>1416666.6666000001</v>
      </c>
      <c r="D5270" s="8">
        <v>7833.3333330000005</v>
      </c>
      <c r="E5270" s="2">
        <v>480</v>
      </c>
      <c r="F5270" s="2">
        <v>4112.59228515625</v>
      </c>
      <c r="G5270" s="2">
        <v>1090.05834960938</v>
      </c>
      <c r="H5270" s="1">
        <v>4435.3966649840086</v>
      </c>
      <c r="I5270" s="1">
        <v>1086.47805651411</v>
      </c>
      <c r="J5270" s="1">
        <f t="shared" si="507"/>
        <v>7.8491704853133584</v>
      </c>
      <c r="K5270" s="1">
        <f t="shared" si="508"/>
        <v>-0.32844967396038921</v>
      </c>
      <c r="L5270" s="26"/>
      <c r="M5270" s="26"/>
      <c r="N5270" s="2">
        <v>5.2603180058369301E-13</v>
      </c>
      <c r="O5270" s="26"/>
      <c r="P5270" s="26"/>
      <c r="Q5270" s="26"/>
      <c r="R5270" s="26"/>
      <c r="S5270" s="26"/>
      <c r="T5270" s="26"/>
      <c r="U5270" s="26"/>
      <c r="V5270" s="26"/>
    </row>
    <row r="5271" spans="1:22" ht="14.5" x14ac:dyDescent="0.35">
      <c r="A5271" s="15">
        <v>44</v>
      </c>
      <c r="B5271" s="8">
        <v>270</v>
      </c>
      <c r="C5271" s="8">
        <v>1416666.6666000001</v>
      </c>
      <c r="D5271" s="8">
        <v>7833.3333330000005</v>
      </c>
      <c r="E5271" s="2">
        <v>510</v>
      </c>
      <c r="F5271" s="2">
        <v>4090.99926757812</v>
      </c>
      <c r="G5271" s="2">
        <v>1038.30920410156</v>
      </c>
      <c r="H5271" s="1">
        <v>4160.6194723356666</v>
      </c>
      <c r="I5271" s="1">
        <v>1013.702508498505</v>
      </c>
      <c r="J5271" s="1">
        <f t="shared" si="507"/>
        <v>1.7017897145398884</v>
      </c>
      <c r="K5271" s="1">
        <f t="shared" si="508"/>
        <v>-2.3698812941128575</v>
      </c>
      <c r="L5271" s="26"/>
      <c r="M5271" s="26"/>
      <c r="N5271" s="2">
        <v>0</v>
      </c>
      <c r="O5271" s="26"/>
      <c r="P5271" s="26"/>
      <c r="Q5271" s="26"/>
      <c r="R5271" s="26"/>
      <c r="S5271" s="26"/>
      <c r="T5271" s="26"/>
      <c r="U5271" s="26"/>
      <c r="V5271" s="26"/>
    </row>
    <row r="5272" spans="1:22" ht="14.5" x14ac:dyDescent="0.35">
      <c r="A5272" s="15">
        <v>44</v>
      </c>
      <c r="B5272" s="8">
        <v>270</v>
      </c>
      <c r="C5272" s="8">
        <v>1416666.6666000001</v>
      </c>
      <c r="D5272" s="8">
        <v>7833.3333330000005</v>
      </c>
      <c r="E5272" s="2">
        <v>540</v>
      </c>
      <c r="F5272" s="2">
        <v>3986.84936523438</v>
      </c>
      <c r="G5272" s="2">
        <v>982.59875488281205</v>
      </c>
      <c r="H5272" s="1">
        <v>3866.620501953073</v>
      </c>
      <c r="I5272" s="1">
        <v>960.18601768185817</v>
      </c>
      <c r="J5272" s="1">
        <f t="shared" si="507"/>
        <v>-3.0156359638192387</v>
      </c>
      <c r="K5272" s="1">
        <f t="shared" si="508"/>
        <v>-2.2809653573830233</v>
      </c>
      <c r="L5272" s="26"/>
      <c r="M5272" s="26"/>
      <c r="N5272" s="2">
        <v>1.05207157005335E-13</v>
      </c>
      <c r="O5272" s="26"/>
      <c r="P5272" s="26"/>
      <c r="Q5272" s="26"/>
      <c r="R5272" s="26"/>
      <c r="S5272" s="26"/>
      <c r="T5272" s="26"/>
      <c r="U5272" s="26"/>
      <c r="V5272" s="26"/>
    </row>
    <row r="5273" spans="1:22" ht="14.5" x14ac:dyDescent="0.35">
      <c r="A5273" s="15">
        <v>44</v>
      </c>
      <c r="B5273" s="8">
        <v>270</v>
      </c>
      <c r="C5273" s="8">
        <v>1416666.6666000001</v>
      </c>
      <c r="D5273" s="8">
        <v>7833.3333330000005</v>
      </c>
      <c r="E5273" s="2">
        <v>570</v>
      </c>
      <c r="F5273" s="2">
        <v>3224.68774414063</v>
      </c>
      <c r="G5273" s="2">
        <v>728.122802734375</v>
      </c>
      <c r="H5273" s="1">
        <v>2804.1052893599672</v>
      </c>
      <c r="I5273" s="1">
        <v>720.37664596349282</v>
      </c>
      <c r="J5273" s="1">
        <f t="shared" si="507"/>
        <v>-13.042579255770603</v>
      </c>
      <c r="K5273" s="1">
        <f t="shared" si="508"/>
        <v>-1.0638530673387028</v>
      </c>
      <c r="L5273" s="26"/>
      <c r="M5273" s="26"/>
      <c r="N5273" s="2">
        <v>1416666</v>
      </c>
      <c r="O5273" s="26"/>
      <c r="P5273" s="26"/>
      <c r="Q5273" s="26"/>
      <c r="R5273" s="26"/>
      <c r="S5273" s="26"/>
      <c r="T5273" s="26"/>
      <c r="U5273" s="26"/>
      <c r="V5273" s="26"/>
    </row>
    <row r="5274" spans="1:22" ht="14.5" x14ac:dyDescent="0.35">
      <c r="A5274" s="15">
        <v>44</v>
      </c>
      <c r="B5274" s="8">
        <v>270</v>
      </c>
      <c r="C5274" s="8">
        <v>1416666.6666000001</v>
      </c>
      <c r="D5274" s="8">
        <v>7833.3333330000005</v>
      </c>
      <c r="E5274" s="2">
        <v>600</v>
      </c>
      <c r="F5274" s="2">
        <v>2809.48852539063</v>
      </c>
      <c r="G5274" s="2">
        <v>651.69366455078102</v>
      </c>
      <c r="H5274" s="1">
        <v>2390.183267688647</v>
      </c>
      <c r="I5274" s="1">
        <v>644.84372798872243</v>
      </c>
      <c r="J5274" s="1">
        <f t="shared" si="507"/>
        <v>-14.924611861288275</v>
      </c>
      <c r="K5274" s="1">
        <f t="shared" si="508"/>
        <v>-1.0510976145180599</v>
      </c>
      <c r="L5274" s="26"/>
      <c r="M5274" s="26"/>
      <c r="N5274" s="2">
        <v>1416666</v>
      </c>
      <c r="O5274" s="26"/>
      <c r="P5274" s="26"/>
      <c r="Q5274" s="26"/>
      <c r="R5274" s="26"/>
      <c r="S5274" s="26"/>
      <c r="T5274" s="26"/>
      <c r="U5274" s="26"/>
      <c r="V5274" s="26"/>
    </row>
    <row r="5275" spans="1:22" ht="14.5" x14ac:dyDescent="0.35">
      <c r="A5275" s="15">
        <v>44</v>
      </c>
      <c r="B5275" s="8">
        <v>270</v>
      </c>
      <c r="C5275" s="8">
        <v>1416666.6666000001</v>
      </c>
      <c r="D5275" s="8">
        <v>7833.3333330000005</v>
      </c>
      <c r="E5275" s="2">
        <v>630</v>
      </c>
      <c r="F5275" s="2">
        <v>2528.7041015625</v>
      </c>
      <c r="G5275" s="2">
        <v>617.69970703125</v>
      </c>
      <c r="H5275" s="1">
        <v>2303.3276156327811</v>
      </c>
      <c r="I5275" s="1">
        <v>618.19023515058416</v>
      </c>
      <c r="J5275" s="1">
        <f t="shared" si="507"/>
        <v>-8.9127267120916809</v>
      </c>
      <c r="K5275" s="1">
        <f t="shared" si="508"/>
        <v>7.9412069287146628E-2</v>
      </c>
      <c r="L5275" s="26"/>
      <c r="M5275" s="26"/>
      <c r="N5275" s="2">
        <v>1416666</v>
      </c>
      <c r="O5275" s="26"/>
      <c r="P5275" s="26"/>
      <c r="Q5275" s="26"/>
      <c r="R5275" s="26"/>
      <c r="S5275" s="26"/>
      <c r="T5275" s="26"/>
      <c r="U5275" s="26"/>
      <c r="V5275" s="26"/>
    </row>
    <row r="5276" spans="1:22" ht="14.5" x14ac:dyDescent="0.35">
      <c r="A5276" s="15">
        <v>44</v>
      </c>
      <c r="B5276" s="8">
        <v>270</v>
      </c>
      <c r="C5276" s="8">
        <v>1416666.6666000001</v>
      </c>
      <c r="D5276" s="8">
        <v>7833.3333330000005</v>
      </c>
      <c r="E5276" s="2">
        <v>660</v>
      </c>
      <c r="F5276" s="2">
        <v>2475.82006835938</v>
      </c>
      <c r="G5276" s="2">
        <v>610.51922607421898</v>
      </c>
      <c r="H5276" s="1">
        <v>2381.4018721036059</v>
      </c>
      <c r="I5276" s="1">
        <v>611.92964393132945</v>
      </c>
      <c r="J5276" s="1">
        <f t="shared" si="507"/>
        <v>-3.8136130109948172</v>
      </c>
      <c r="K5276" s="1">
        <f t="shared" si="508"/>
        <v>0.2310194006796133</v>
      </c>
      <c r="L5276" s="26"/>
      <c r="M5276" s="26"/>
      <c r="N5276" s="2">
        <v>1416666</v>
      </c>
      <c r="O5276" s="26"/>
      <c r="P5276" s="26"/>
      <c r="Q5276" s="26"/>
      <c r="R5276" s="26"/>
      <c r="S5276" s="26"/>
      <c r="T5276" s="26"/>
      <c r="U5276" s="26"/>
      <c r="V5276" s="26"/>
    </row>
    <row r="5277" spans="1:22" ht="14.5" x14ac:dyDescent="0.35">
      <c r="A5277" s="15">
        <v>44</v>
      </c>
      <c r="B5277" s="8">
        <v>270</v>
      </c>
      <c r="C5277" s="8">
        <v>1416666.6666000001</v>
      </c>
      <c r="D5277" s="8">
        <v>7833.3333330000005</v>
      </c>
      <c r="E5277" s="2">
        <v>690</v>
      </c>
      <c r="F5277" s="2">
        <v>2660.32250976563</v>
      </c>
      <c r="G5277" s="2">
        <v>623.58062744140602</v>
      </c>
      <c r="H5277" s="1">
        <v>2606.4619203959342</v>
      </c>
      <c r="I5277" s="1">
        <v>609.53746854862982</v>
      </c>
      <c r="J5277" s="1">
        <f t="shared" si="507"/>
        <v>-2.0245887170439674</v>
      </c>
      <c r="K5277" s="1">
        <f t="shared" si="508"/>
        <v>-2.2520197509015389</v>
      </c>
      <c r="L5277" s="26"/>
      <c r="M5277" s="26"/>
      <c r="N5277" s="2">
        <v>1416666</v>
      </c>
      <c r="O5277" s="26"/>
      <c r="P5277" s="26"/>
      <c r="Q5277" s="26"/>
      <c r="R5277" s="26"/>
      <c r="S5277" s="26"/>
      <c r="T5277" s="26"/>
      <c r="U5277" s="26"/>
      <c r="V5277" s="26"/>
    </row>
    <row r="5278" spans="1:22" ht="14.5" x14ac:dyDescent="0.35">
      <c r="A5278" s="15">
        <v>44</v>
      </c>
      <c r="B5278" s="8">
        <v>270</v>
      </c>
      <c r="C5278" s="8">
        <v>1416666.6666000001</v>
      </c>
      <c r="D5278" s="8">
        <v>7833.3333330000005</v>
      </c>
      <c r="E5278" s="2">
        <v>720</v>
      </c>
      <c r="F5278" s="2">
        <v>3107.90356445313</v>
      </c>
      <c r="G5278" s="2">
        <v>660.25451660156295</v>
      </c>
      <c r="H5278" s="1">
        <v>3002.681664198084</v>
      </c>
      <c r="I5278" s="1">
        <v>632.27314096923919</v>
      </c>
      <c r="J5278" s="1">
        <f t="shared" si="507"/>
        <v>-3.3856230759065049</v>
      </c>
      <c r="K5278" s="1">
        <f t="shared" si="508"/>
        <v>-4.2379680757578813</v>
      </c>
      <c r="L5278" s="26"/>
      <c r="M5278" s="26"/>
      <c r="N5278" s="2">
        <v>1416666</v>
      </c>
      <c r="O5278" s="26"/>
      <c r="P5278" s="26"/>
      <c r="Q5278" s="26"/>
      <c r="R5278" s="26"/>
      <c r="S5278" s="26"/>
      <c r="T5278" s="26"/>
      <c r="U5278" s="26"/>
      <c r="V5278" s="26"/>
    </row>
    <row r="5279" spans="1:22" ht="14.5" x14ac:dyDescent="0.35">
      <c r="A5279" s="15">
        <v>44</v>
      </c>
      <c r="B5279" s="8">
        <v>270</v>
      </c>
      <c r="C5279" s="8">
        <v>1416666.6666000001</v>
      </c>
      <c r="D5279" s="8">
        <v>7833.3333330000005</v>
      </c>
      <c r="E5279" s="2">
        <v>750</v>
      </c>
      <c r="F5279" s="2">
        <v>3563.91259765625</v>
      </c>
      <c r="G5279" s="2">
        <v>708.16845703125</v>
      </c>
      <c r="H5279" s="1">
        <v>3650.2798809451938</v>
      </c>
      <c r="I5279" s="1">
        <v>681.91573686986226</v>
      </c>
      <c r="J5279" s="1">
        <f t="shared" si="507"/>
        <v>2.4233838771955813</v>
      </c>
      <c r="K5279" s="1">
        <f t="shared" si="508"/>
        <v>-3.7071292713944284</v>
      </c>
      <c r="L5279" s="26"/>
      <c r="M5279" s="26"/>
      <c r="N5279" s="2">
        <v>1416666</v>
      </c>
      <c r="O5279" s="26"/>
      <c r="P5279" s="26"/>
      <c r="Q5279" s="26"/>
      <c r="R5279" s="26"/>
      <c r="S5279" s="26"/>
      <c r="T5279" s="26"/>
      <c r="U5279" s="26"/>
      <c r="V5279" s="26"/>
    </row>
    <row r="5280" spans="1:22" ht="14.5" x14ac:dyDescent="0.35">
      <c r="A5280" s="15">
        <v>44</v>
      </c>
      <c r="B5280" s="8">
        <v>270</v>
      </c>
      <c r="C5280" s="8">
        <v>1416666.6666000001</v>
      </c>
      <c r="D5280" s="8">
        <v>7833.3333330000005</v>
      </c>
      <c r="E5280" s="2">
        <v>780</v>
      </c>
      <c r="F5280" s="2">
        <v>4963.63330078125</v>
      </c>
      <c r="G5280" s="2">
        <v>798.81463623046898</v>
      </c>
      <c r="H5280" s="1">
        <v>4819.0802447854594</v>
      </c>
      <c r="I5280" s="1">
        <v>750.24909798961323</v>
      </c>
      <c r="J5280" s="1">
        <f t="shared" si="507"/>
        <v>-2.9122428518851042</v>
      </c>
      <c r="K5280" s="1">
        <f t="shared" si="508"/>
        <v>-6.0797006011346948</v>
      </c>
      <c r="L5280" s="26"/>
      <c r="M5280" s="26"/>
      <c r="N5280" s="2">
        <v>1416666</v>
      </c>
      <c r="O5280" s="26"/>
      <c r="P5280" s="26"/>
      <c r="Q5280" s="26"/>
      <c r="R5280" s="26"/>
      <c r="S5280" s="26"/>
      <c r="T5280" s="26"/>
      <c r="U5280" s="26"/>
      <c r="V5280" s="26"/>
    </row>
    <row r="5281" spans="1:22" ht="14.5" x14ac:dyDescent="0.35">
      <c r="A5281" s="15">
        <v>44</v>
      </c>
      <c r="B5281" s="8">
        <v>270</v>
      </c>
      <c r="C5281" s="8">
        <v>1416666.6666000001</v>
      </c>
      <c r="D5281" s="8">
        <v>7833.3333330000005</v>
      </c>
      <c r="E5281" s="2">
        <v>810</v>
      </c>
      <c r="F5281" s="2">
        <v>6133.93310546875</v>
      </c>
      <c r="G5281" s="2">
        <v>851.39544677734398</v>
      </c>
      <c r="H5281" s="1">
        <v>6589.6775205958156</v>
      </c>
      <c r="I5281" s="1">
        <v>821.93862744845353</v>
      </c>
      <c r="J5281" s="1">
        <f t="shared" si="507"/>
        <v>7.4298889031043327</v>
      </c>
      <c r="K5281" s="1">
        <f t="shared" si="508"/>
        <v>-3.4598281492329805</v>
      </c>
      <c r="L5281" s="26"/>
      <c r="M5281" s="26"/>
      <c r="N5281" s="2">
        <v>1416666</v>
      </c>
      <c r="O5281" s="26"/>
      <c r="P5281" s="26"/>
      <c r="Q5281" s="26"/>
      <c r="R5281" s="26"/>
      <c r="S5281" s="26"/>
      <c r="T5281" s="26"/>
      <c r="U5281" s="26"/>
      <c r="V5281" s="26"/>
    </row>
    <row r="5282" spans="1:22" ht="14.5" x14ac:dyDescent="0.35">
      <c r="A5282" s="15">
        <v>44</v>
      </c>
      <c r="B5282" s="8">
        <v>270</v>
      </c>
      <c r="C5282" s="8">
        <v>1416666.6666000001</v>
      </c>
      <c r="D5282" s="8">
        <v>7833.3333330000005</v>
      </c>
      <c r="E5282" s="2">
        <v>840</v>
      </c>
      <c r="F5282" s="2">
        <v>14246.90234375</v>
      </c>
      <c r="G5282" s="2">
        <v>1072.37023925781</v>
      </c>
      <c r="H5282" s="1">
        <v>13180.25741105194</v>
      </c>
      <c r="I5282" s="1">
        <v>1067.646738976742</v>
      </c>
      <c r="J5282" s="1">
        <f t="shared" si="507"/>
        <v>-7.4868550858424925</v>
      </c>
      <c r="K5282" s="1">
        <f t="shared" si="508"/>
        <v>-0.44047289901826936</v>
      </c>
      <c r="L5282" s="26"/>
      <c r="M5282" s="26"/>
      <c r="N5282" s="2">
        <v>0</v>
      </c>
      <c r="O5282" s="26"/>
      <c r="P5282" s="26"/>
      <c r="Q5282" s="26"/>
      <c r="R5282" s="26"/>
      <c r="S5282" s="26"/>
      <c r="T5282" s="26"/>
      <c r="U5282" s="26"/>
      <c r="V5282" s="26"/>
    </row>
    <row r="5283" spans="1:22" ht="14.5" x14ac:dyDescent="0.35">
      <c r="A5283" s="15">
        <v>44</v>
      </c>
      <c r="B5283" s="8">
        <v>270</v>
      </c>
      <c r="C5283" s="8">
        <v>1416666.6666000001</v>
      </c>
      <c r="D5283" s="8">
        <v>7833.3333330000005</v>
      </c>
      <c r="E5283" s="2">
        <v>870</v>
      </c>
      <c r="F5283" s="2">
        <v>12774.919921875</v>
      </c>
      <c r="G5283" s="2">
        <v>777.682861328125</v>
      </c>
      <c r="H5283" s="1">
        <v>13968.75877833995</v>
      </c>
      <c r="I5283" s="1">
        <v>828.46300384112226</v>
      </c>
      <c r="J5283" s="1">
        <f t="shared" si="507"/>
        <v>9.3451768290202182</v>
      </c>
      <c r="K5283" s="1">
        <f t="shared" si="508"/>
        <v>6.5296723173601956</v>
      </c>
      <c r="L5283" s="26"/>
      <c r="M5283" s="26"/>
      <c r="N5283" s="2">
        <v>1.3676914960812601E-13</v>
      </c>
      <c r="O5283" s="26"/>
      <c r="P5283" s="26"/>
      <c r="Q5283" s="26"/>
      <c r="R5283" s="26"/>
      <c r="S5283" s="26"/>
      <c r="T5283" s="26"/>
      <c r="U5283" s="26"/>
      <c r="V5283" s="26"/>
    </row>
    <row r="5284" spans="1:22" ht="14.5" x14ac:dyDescent="0.35">
      <c r="A5284" s="15">
        <v>44</v>
      </c>
      <c r="B5284" s="8">
        <v>270</v>
      </c>
      <c r="C5284" s="8">
        <v>1416666.6666000001</v>
      </c>
      <c r="D5284" s="8">
        <v>7833.3333330000005</v>
      </c>
      <c r="E5284" s="2">
        <v>900</v>
      </c>
      <c r="F5284" s="2">
        <v>16731.638671875</v>
      </c>
      <c r="G5284" s="2">
        <v>782.85302734375</v>
      </c>
      <c r="H5284" s="1">
        <v>14467.87328786473</v>
      </c>
      <c r="I5284" s="1">
        <v>770.52220278621064</v>
      </c>
      <c r="J5284" s="1">
        <f t="shared" si="507"/>
        <v>-13.529848620359822</v>
      </c>
      <c r="K5284" s="1">
        <f t="shared" si="508"/>
        <v>-1.5751136071324032</v>
      </c>
      <c r="L5284" s="26"/>
      <c r="M5284" s="26"/>
      <c r="N5284" s="2">
        <v>0</v>
      </c>
      <c r="O5284" s="26"/>
      <c r="P5284" s="26"/>
      <c r="Q5284" s="26"/>
      <c r="R5284" s="26"/>
      <c r="S5284" s="26"/>
      <c r="T5284" s="26"/>
      <c r="U5284" s="26"/>
      <c r="V5284" s="26"/>
    </row>
    <row r="5285" spans="1:22" ht="14.5" x14ac:dyDescent="0.35">
      <c r="A5285" s="15">
        <v>44</v>
      </c>
      <c r="B5285" s="8">
        <v>270</v>
      </c>
      <c r="C5285" s="8">
        <v>1416666.6666000001</v>
      </c>
      <c r="D5285" s="8">
        <v>7833.3333330000005</v>
      </c>
      <c r="E5285" s="2">
        <v>930</v>
      </c>
      <c r="F5285" s="2">
        <v>13442.4697265625</v>
      </c>
      <c r="G5285" s="2">
        <v>628.02484130859398</v>
      </c>
      <c r="H5285" s="1">
        <v>13274.681318965529</v>
      </c>
      <c r="I5285" s="1">
        <v>663.14450347514423</v>
      </c>
      <c r="J5285" s="1">
        <f t="shared" si="507"/>
        <v>-1.2481962839419185</v>
      </c>
      <c r="K5285" s="1">
        <f t="shared" si="508"/>
        <v>5.5920816911274738</v>
      </c>
      <c r="L5285" s="26"/>
      <c r="M5285" s="26"/>
      <c r="N5285" s="2">
        <v>8.4165998010064095E-14</v>
      </c>
      <c r="O5285" s="26"/>
      <c r="P5285" s="26"/>
      <c r="Q5285" s="26"/>
      <c r="R5285" s="26"/>
      <c r="S5285" s="26"/>
      <c r="T5285" s="26"/>
      <c r="U5285" s="26"/>
      <c r="V5285" s="26"/>
    </row>
    <row r="5286" spans="1:22" ht="14.5" x14ac:dyDescent="0.35">
      <c r="A5286" s="15">
        <v>44</v>
      </c>
      <c r="B5286" s="8">
        <v>270</v>
      </c>
      <c r="C5286" s="8">
        <v>1416666.6666000001</v>
      </c>
      <c r="D5286" s="8">
        <v>7833.3333330000005</v>
      </c>
      <c r="E5286" s="2">
        <v>960</v>
      </c>
      <c r="F5286" s="2">
        <v>11992.943359375</v>
      </c>
      <c r="G5286" s="2">
        <v>612.09039306640602</v>
      </c>
      <c r="H5286" s="1">
        <v>12114.32465828573</v>
      </c>
      <c r="I5286" s="1">
        <v>624.36961526821926</v>
      </c>
      <c r="J5286" s="1">
        <f t="shared" si="507"/>
        <v>1.0121059966137929</v>
      </c>
      <c r="K5286" s="1">
        <f t="shared" si="508"/>
        <v>2.0061125514971221</v>
      </c>
      <c r="L5286" s="26"/>
      <c r="M5286" s="26"/>
      <c r="N5286" s="2">
        <v>7.3645354137924501E-14</v>
      </c>
      <c r="O5286" s="26"/>
      <c r="P5286" s="26"/>
      <c r="Q5286" s="26"/>
      <c r="R5286" s="26"/>
      <c r="S5286" s="26"/>
      <c r="T5286" s="26"/>
      <c r="U5286" s="26"/>
      <c r="V5286" s="26"/>
    </row>
    <row r="5287" spans="1:22" ht="14.5" x14ac:dyDescent="0.35">
      <c r="A5287" s="15">
        <v>44</v>
      </c>
      <c r="B5287" s="8">
        <v>270</v>
      </c>
      <c r="C5287" s="8">
        <v>1416666.6666000001</v>
      </c>
      <c r="D5287" s="8">
        <v>7833.3333330000005</v>
      </c>
      <c r="E5287" s="2">
        <v>990</v>
      </c>
      <c r="F5287" s="2">
        <v>11435.341796875</v>
      </c>
      <c r="G5287" s="2">
        <v>635.54254150390602</v>
      </c>
      <c r="H5287" s="1">
        <v>10975.660152087379</v>
      </c>
      <c r="I5287" s="1">
        <v>604.8443119533739</v>
      </c>
      <c r="J5287" s="1">
        <f t="shared" si="507"/>
        <v>-4.019833013764754</v>
      </c>
      <c r="K5287" s="1">
        <f t="shared" si="508"/>
        <v>-4.8302399203505475</v>
      </c>
      <c r="L5287" s="26"/>
      <c r="M5287" s="26"/>
      <c r="N5287" s="2">
        <v>0</v>
      </c>
      <c r="O5287" s="26"/>
      <c r="P5287" s="26"/>
      <c r="Q5287" s="26"/>
      <c r="R5287" s="26"/>
      <c r="S5287" s="26"/>
      <c r="T5287" s="26"/>
      <c r="U5287" s="26"/>
      <c r="V5287" s="26"/>
    </row>
    <row r="5288" spans="1:22" ht="14.5" x14ac:dyDescent="0.35">
      <c r="A5288" s="15">
        <v>44</v>
      </c>
      <c r="B5288" s="8">
        <v>270</v>
      </c>
      <c r="C5288" s="8">
        <v>1416666.6666000001</v>
      </c>
      <c r="D5288" s="8">
        <v>7833.3333330000005</v>
      </c>
      <c r="E5288" s="2">
        <v>1020</v>
      </c>
      <c r="F5288" s="2">
        <v>9226.474609375</v>
      </c>
      <c r="G5288" s="2">
        <v>588.22900390625</v>
      </c>
      <c r="H5288" s="1">
        <v>9876.8252488898888</v>
      </c>
      <c r="I5288" s="1">
        <v>606.77972712644964</v>
      </c>
      <c r="J5288" s="1">
        <f t="shared" si="507"/>
        <v>7.0487446944694234</v>
      </c>
      <c r="K5288" s="1">
        <f t="shared" si="508"/>
        <v>3.1536566706180635</v>
      </c>
      <c r="L5288" s="26"/>
      <c r="M5288" s="26"/>
      <c r="N5288" s="2">
        <v>1.26248390539506E-13</v>
      </c>
      <c r="O5288" s="26"/>
      <c r="P5288" s="26"/>
      <c r="Q5288" s="26"/>
      <c r="R5288" s="26"/>
      <c r="S5288" s="26"/>
      <c r="T5288" s="26"/>
      <c r="U5288" s="26"/>
      <c r="V5288" s="26"/>
    </row>
    <row r="5289" spans="1:22" ht="14.5" x14ac:dyDescent="0.35">
      <c r="A5289" s="15">
        <v>44</v>
      </c>
      <c r="B5289" s="8">
        <v>270</v>
      </c>
      <c r="C5289" s="8">
        <v>1416666.6666000001</v>
      </c>
      <c r="D5289" s="8">
        <v>7833.3333330000005</v>
      </c>
      <c r="E5289" s="2">
        <v>1050</v>
      </c>
      <c r="F5289" s="2">
        <v>8590.9794921875</v>
      </c>
      <c r="G5289" s="2">
        <v>588.62121582031295</v>
      </c>
      <c r="H5289" s="1">
        <v>9123.0632644956549</v>
      </c>
      <c r="I5289" s="1">
        <v>621.37070148365353</v>
      </c>
      <c r="J5289" s="1">
        <f t="shared" si="507"/>
        <v>6.1935169649982686</v>
      </c>
      <c r="K5289" s="1">
        <f t="shared" si="508"/>
        <v>5.5637623624728372</v>
      </c>
      <c r="L5289" s="26"/>
      <c r="M5289" s="26"/>
      <c r="N5289" s="2">
        <v>0</v>
      </c>
      <c r="O5289" s="26"/>
      <c r="P5289" s="26"/>
      <c r="Q5289" s="26"/>
      <c r="R5289" s="26"/>
      <c r="S5289" s="26"/>
      <c r="T5289" s="26"/>
      <c r="U5289" s="26"/>
      <c r="V5289" s="26"/>
    </row>
    <row r="5290" spans="1:22" ht="14.5" x14ac:dyDescent="0.35">
      <c r="A5290" s="15">
        <v>44</v>
      </c>
      <c r="B5290" s="8">
        <v>270</v>
      </c>
      <c r="C5290" s="8">
        <v>1416666.6666000001</v>
      </c>
      <c r="D5290" s="8">
        <v>7833.3333330000005</v>
      </c>
      <c r="E5290" s="2">
        <v>1080</v>
      </c>
      <c r="F5290" s="2">
        <v>8752.48828125</v>
      </c>
      <c r="G5290" s="2">
        <v>628.97857666015602</v>
      </c>
      <c r="H5290" s="1">
        <v>8648.6441671664288</v>
      </c>
      <c r="I5290" s="1">
        <v>654.31603486716995</v>
      </c>
      <c r="J5290" s="1">
        <f t="shared" si="507"/>
        <v>-1.1864524778174341</v>
      </c>
      <c r="K5290" s="1">
        <f t="shared" si="508"/>
        <v>4.0283499545492516</v>
      </c>
      <c r="L5290" s="26"/>
      <c r="M5290" s="26"/>
      <c r="N5290" s="2">
        <v>6.3124669608203401E-14</v>
      </c>
      <c r="O5290" s="26"/>
      <c r="P5290" s="26"/>
      <c r="Q5290" s="26"/>
      <c r="R5290" s="26"/>
      <c r="S5290" s="26"/>
      <c r="T5290" s="26"/>
      <c r="U5290" s="26"/>
      <c r="V5290" s="26"/>
    </row>
    <row r="5291" spans="1:22" ht="14.5" x14ac:dyDescent="0.35">
      <c r="A5291" s="15">
        <v>44</v>
      </c>
      <c r="B5291" s="8">
        <v>270</v>
      </c>
      <c r="C5291" s="8">
        <v>1416666.6666000001</v>
      </c>
      <c r="D5291" s="8">
        <v>7833.3333330000005</v>
      </c>
      <c r="E5291" s="2">
        <v>1110</v>
      </c>
      <c r="F5291" s="2">
        <v>6612.130859375</v>
      </c>
      <c r="G5291" s="2">
        <v>523.22265625</v>
      </c>
      <c r="H5291" s="1">
        <v>5876.0162215061473</v>
      </c>
      <c r="I5291" s="1">
        <v>493.01555706697428</v>
      </c>
      <c r="J5291" s="1">
        <f t="shared" si="507"/>
        <v>-11.132789920894467</v>
      </c>
      <c r="K5291" s="1">
        <f t="shared" si="508"/>
        <v>-5.7732781297208433</v>
      </c>
      <c r="L5291" s="26"/>
      <c r="M5291" s="26"/>
      <c r="N5291" s="2">
        <v>1416666</v>
      </c>
      <c r="O5291" s="26"/>
      <c r="P5291" s="26"/>
      <c r="Q5291" s="26"/>
      <c r="R5291" s="26"/>
      <c r="S5291" s="26"/>
      <c r="T5291" s="26"/>
      <c r="U5291" s="26"/>
      <c r="V5291" s="26"/>
    </row>
    <row r="5292" spans="1:22" ht="14.5" x14ac:dyDescent="0.35">
      <c r="A5292" s="15">
        <v>44</v>
      </c>
      <c r="B5292" s="8">
        <v>270</v>
      </c>
      <c r="C5292" s="8">
        <v>1416666.6666000001</v>
      </c>
      <c r="D5292" s="8">
        <v>7833.3333330000005</v>
      </c>
      <c r="E5292" s="2">
        <v>1140</v>
      </c>
      <c r="F5292" s="2">
        <v>5700.5234375</v>
      </c>
      <c r="G5292" s="2">
        <v>488.65295410156301</v>
      </c>
      <c r="H5292" s="1">
        <v>5095.6473233295583</v>
      </c>
      <c r="I5292" s="1">
        <v>487.86587242647857</v>
      </c>
      <c r="J5292" s="1">
        <f t="shared" si="507"/>
        <v>-10.610887242237425</v>
      </c>
      <c r="K5292" s="1">
        <f t="shared" si="508"/>
        <v>-0.16107171121712849</v>
      </c>
      <c r="L5292" s="26"/>
      <c r="M5292" s="26"/>
      <c r="N5292" s="2">
        <v>1416666</v>
      </c>
      <c r="O5292" s="26"/>
      <c r="P5292" s="26"/>
      <c r="Q5292" s="26"/>
      <c r="R5292" s="26"/>
      <c r="S5292" s="26"/>
      <c r="T5292" s="26"/>
      <c r="U5292" s="26"/>
      <c r="V5292" s="26"/>
    </row>
    <row r="5293" spans="1:22" ht="14.5" x14ac:dyDescent="0.35">
      <c r="A5293" s="15">
        <v>44</v>
      </c>
      <c r="B5293" s="8">
        <v>270</v>
      </c>
      <c r="C5293" s="8">
        <v>1416666.6666000001</v>
      </c>
      <c r="D5293" s="8">
        <v>7833.3333330000005</v>
      </c>
      <c r="E5293" s="2">
        <v>1170</v>
      </c>
      <c r="F5293" s="2">
        <v>5650.458984375</v>
      </c>
      <c r="G5293" s="2">
        <v>489.14605712890602</v>
      </c>
      <c r="H5293" s="1">
        <v>5374.7989673994798</v>
      </c>
      <c r="I5293" s="1">
        <v>484.71419447705949</v>
      </c>
      <c r="J5293" s="1">
        <f t="shared" si="507"/>
        <v>-4.8785420394660397</v>
      </c>
      <c r="K5293" s="1">
        <f t="shared" si="508"/>
        <v>-0.90604075965772091</v>
      </c>
      <c r="L5293" s="26"/>
      <c r="M5293" s="26"/>
      <c r="N5293" s="2">
        <v>1416666</v>
      </c>
      <c r="O5293" s="26"/>
      <c r="P5293" s="26"/>
      <c r="Q5293" s="26"/>
      <c r="R5293" s="26"/>
      <c r="S5293" s="26"/>
      <c r="T5293" s="26"/>
      <c r="U5293" s="26"/>
      <c r="V5293" s="26"/>
    </row>
    <row r="5294" spans="1:22" ht="14.5" x14ac:dyDescent="0.35">
      <c r="A5294" s="15">
        <v>44</v>
      </c>
      <c r="B5294" s="8">
        <v>270</v>
      </c>
      <c r="C5294" s="8">
        <v>1416666.6666000001</v>
      </c>
      <c r="D5294" s="8">
        <v>7833.3333330000005</v>
      </c>
      <c r="E5294" s="2">
        <v>1200</v>
      </c>
      <c r="F5294" s="2">
        <v>6208.18359375</v>
      </c>
      <c r="G5294" s="2">
        <v>511.894775390625</v>
      </c>
      <c r="H5294" s="1">
        <v>5874.8873308167076</v>
      </c>
      <c r="I5294" s="1">
        <v>490.42971015491179</v>
      </c>
      <c r="J5294" s="1">
        <f t="shared" si="507"/>
        <v>-5.3686598970564212</v>
      </c>
      <c r="K5294" s="1">
        <f t="shared" si="508"/>
        <v>-4.1932573387437486</v>
      </c>
      <c r="L5294" s="26"/>
      <c r="M5294" s="26"/>
      <c r="N5294" s="2">
        <v>1416666</v>
      </c>
      <c r="O5294" s="26"/>
      <c r="P5294" s="26"/>
      <c r="Q5294" s="26"/>
      <c r="R5294" s="26"/>
      <c r="S5294" s="26"/>
      <c r="T5294" s="26"/>
      <c r="U5294" s="26"/>
      <c r="V5294" s="26"/>
    </row>
    <row r="5295" spans="1:22" ht="14.5" x14ac:dyDescent="0.35">
      <c r="A5295" s="15">
        <v>44</v>
      </c>
      <c r="B5295" s="8">
        <v>270</v>
      </c>
      <c r="C5295" s="8">
        <v>1416666.6666000001</v>
      </c>
      <c r="D5295" s="8">
        <v>7833.3333330000005</v>
      </c>
      <c r="E5295" s="2">
        <v>1230</v>
      </c>
      <c r="F5295" s="2">
        <v>7009.84326171875</v>
      </c>
      <c r="G5295" s="2">
        <v>540.83477783203102</v>
      </c>
      <c r="H5295" s="1">
        <v>6423.7612252619456</v>
      </c>
      <c r="I5295" s="1">
        <v>498.61554774721088</v>
      </c>
      <c r="J5295" s="1">
        <f t="shared" si="507"/>
        <v>-8.3608436676100872</v>
      </c>
      <c r="K5295" s="1">
        <f t="shared" si="508"/>
        <v>-7.8063082877285526</v>
      </c>
      <c r="L5295" s="26"/>
      <c r="M5295" s="26"/>
      <c r="N5295" s="2">
        <v>1416666</v>
      </c>
      <c r="O5295" s="26"/>
      <c r="P5295" s="26"/>
      <c r="Q5295" s="26"/>
      <c r="R5295" s="26"/>
      <c r="S5295" s="26"/>
      <c r="T5295" s="26"/>
      <c r="U5295" s="26"/>
      <c r="V5295" s="26"/>
    </row>
    <row r="5296" spans="1:22" ht="14.5" x14ac:dyDescent="0.35">
      <c r="A5296" s="15">
        <v>44</v>
      </c>
      <c r="B5296" s="8">
        <v>270</v>
      </c>
      <c r="C5296" s="8">
        <v>1416666.6666000001</v>
      </c>
      <c r="D5296" s="8">
        <v>7833.3333330000005</v>
      </c>
      <c r="E5296" s="2">
        <v>1260</v>
      </c>
      <c r="F5296" s="2">
        <v>7515.9794921875</v>
      </c>
      <c r="G5296" s="2">
        <v>548.73529052734398</v>
      </c>
      <c r="H5296" s="1">
        <v>6914.8490991774306</v>
      </c>
      <c r="I5296" s="1">
        <v>507.01701961962539</v>
      </c>
      <c r="J5296" s="1">
        <f t="shared" si="507"/>
        <v>-7.9980313096239239</v>
      </c>
      <c r="K5296" s="1">
        <f t="shared" si="508"/>
        <v>-7.602622180109214</v>
      </c>
      <c r="L5296" s="26"/>
      <c r="M5296" s="26"/>
      <c r="N5296" s="2">
        <v>1416666</v>
      </c>
      <c r="O5296" s="26"/>
      <c r="P5296" s="26"/>
      <c r="Q5296" s="26"/>
      <c r="R5296" s="26"/>
      <c r="S5296" s="26"/>
      <c r="T5296" s="26"/>
      <c r="U5296" s="26"/>
      <c r="V5296" s="26"/>
    </row>
    <row r="5297" spans="1:22" ht="14.5" x14ac:dyDescent="0.35">
      <c r="A5297" s="15">
        <v>44</v>
      </c>
      <c r="B5297" s="8">
        <v>270</v>
      </c>
      <c r="C5297" s="8">
        <v>1416666.6666000001</v>
      </c>
      <c r="D5297" s="8">
        <v>7833.3333330000005</v>
      </c>
      <c r="E5297" s="2">
        <v>1290</v>
      </c>
      <c r="F5297" s="2">
        <v>8782.5068359375</v>
      </c>
      <c r="G5297" s="2">
        <v>551.54779052734398</v>
      </c>
      <c r="H5297" s="1">
        <v>7684.693134075912</v>
      </c>
      <c r="I5297" s="1">
        <v>506.2969385653559</v>
      </c>
      <c r="J5297" s="1">
        <f t="shared" si="507"/>
        <v>-12.500003955242017</v>
      </c>
      <c r="K5297" s="1">
        <f t="shared" si="508"/>
        <v>-8.2043392683565983</v>
      </c>
      <c r="L5297" s="26"/>
      <c r="M5297" s="26"/>
      <c r="N5297" s="2">
        <v>1416666</v>
      </c>
      <c r="O5297" s="26"/>
      <c r="P5297" s="26"/>
      <c r="Q5297" s="26"/>
      <c r="R5297" s="26"/>
      <c r="S5297" s="26"/>
      <c r="T5297" s="26"/>
      <c r="U5297" s="26"/>
      <c r="V5297" s="26"/>
    </row>
    <row r="5298" spans="1:22" ht="14.5" x14ac:dyDescent="0.35">
      <c r="A5298" s="15">
        <v>44</v>
      </c>
      <c r="B5298" s="8">
        <v>270</v>
      </c>
      <c r="C5298" s="8">
        <v>1416666.6666000001</v>
      </c>
      <c r="D5298" s="8">
        <v>7833.3333330000005</v>
      </c>
      <c r="E5298" s="2">
        <v>1320</v>
      </c>
      <c r="F5298" s="2">
        <v>10329.666015625</v>
      </c>
      <c r="G5298" s="2">
        <v>495.97314453125</v>
      </c>
      <c r="H5298" s="1">
        <v>8771.0675349430931</v>
      </c>
      <c r="I5298" s="1">
        <v>511.47220772099871</v>
      </c>
      <c r="J5298" s="1">
        <f t="shared" si="507"/>
        <v>-15.088566061325878</v>
      </c>
      <c r="K5298" s="1">
        <f t="shared" si="508"/>
        <v>3.1249803261821878</v>
      </c>
      <c r="L5298" s="26"/>
      <c r="M5298" s="26"/>
      <c r="N5298" s="2">
        <v>1416666</v>
      </c>
      <c r="O5298" s="26"/>
      <c r="P5298" s="26"/>
      <c r="Q5298" s="26"/>
      <c r="R5298" s="26"/>
      <c r="S5298" s="26"/>
      <c r="T5298" s="26"/>
      <c r="U5298" s="26"/>
      <c r="V5298" s="26"/>
    </row>
    <row r="5299" spans="1:22" ht="14.5" x14ac:dyDescent="0.35">
      <c r="A5299" s="15">
        <v>44</v>
      </c>
      <c r="B5299" s="8">
        <v>270</v>
      </c>
      <c r="C5299" s="8">
        <v>1416666.6666000001</v>
      </c>
      <c r="D5299" s="8">
        <v>7833.3333330000005</v>
      </c>
      <c r="E5299" s="2">
        <v>1350</v>
      </c>
      <c r="F5299" s="2">
        <v>13255.771484375</v>
      </c>
      <c r="G5299" s="2">
        <v>500.29278564453102</v>
      </c>
      <c r="H5299" s="1">
        <v>10417.33179811809</v>
      </c>
      <c r="I5299" s="1">
        <v>518.91488711923148</v>
      </c>
      <c r="J5299" s="1">
        <f t="shared" si="507"/>
        <v>-21.412859218361373</v>
      </c>
      <c r="K5299" s="1">
        <f t="shared" si="508"/>
        <v>3.7222406576799747</v>
      </c>
      <c r="L5299" s="26"/>
      <c r="M5299" s="26"/>
      <c r="N5299" s="2">
        <v>1416666</v>
      </c>
      <c r="O5299" s="26"/>
      <c r="P5299" s="26"/>
      <c r="Q5299" s="26"/>
      <c r="R5299" s="26"/>
      <c r="S5299" s="26"/>
      <c r="T5299" s="26"/>
      <c r="U5299" s="26"/>
      <c r="V5299" s="26"/>
    </row>
    <row r="5300" spans="1:22" ht="14.5" x14ac:dyDescent="0.35">
      <c r="A5300" s="15">
        <v>44</v>
      </c>
      <c r="B5300" s="8">
        <v>270</v>
      </c>
      <c r="C5300" s="8">
        <v>1416666.6666000001</v>
      </c>
      <c r="D5300" s="8">
        <v>7833.3333330000005</v>
      </c>
      <c r="E5300" s="2">
        <v>1380</v>
      </c>
      <c r="F5300" s="2">
        <v>18787.599609375</v>
      </c>
      <c r="G5300" s="2">
        <v>643.472900390625</v>
      </c>
      <c r="H5300" s="1">
        <v>17772.41577343515</v>
      </c>
      <c r="I5300" s="1">
        <v>663.60781072040481</v>
      </c>
      <c r="J5300" s="1">
        <f t="shared" si="507"/>
        <v>-5.4034781294427505</v>
      </c>
      <c r="K5300" s="1">
        <f t="shared" si="508"/>
        <v>3.1290999694869459</v>
      </c>
      <c r="L5300" s="26"/>
      <c r="M5300" s="26"/>
      <c r="N5300" s="2">
        <v>0</v>
      </c>
      <c r="O5300" s="26"/>
      <c r="P5300" s="26"/>
      <c r="Q5300" s="26"/>
      <c r="R5300" s="26"/>
      <c r="S5300" s="26"/>
      <c r="T5300" s="26"/>
      <c r="U5300" s="26"/>
      <c r="V5300" s="26"/>
    </row>
    <row r="5301" spans="1:22" ht="14.5" x14ac:dyDescent="0.35">
      <c r="A5301" s="15">
        <v>44</v>
      </c>
      <c r="B5301" s="8">
        <v>270</v>
      </c>
      <c r="C5301" s="8">
        <v>1416666.6666000001</v>
      </c>
      <c r="D5301" s="8">
        <v>7833.3333330000005</v>
      </c>
      <c r="E5301" s="2">
        <v>1410</v>
      </c>
      <c r="F5301" s="2">
        <v>22123.115234375</v>
      </c>
      <c r="G5301" s="2">
        <v>705.48895263671898</v>
      </c>
      <c r="H5301" s="1">
        <v>21138.738101694831</v>
      </c>
      <c r="I5301" s="1">
        <v>705.64609437846229</v>
      </c>
      <c r="J5301" s="1">
        <f t="shared" si="507"/>
        <v>-4.4495412253272502</v>
      </c>
      <c r="K5301" s="1">
        <f t="shared" si="508"/>
        <v>2.227416051746944E-2</v>
      </c>
      <c r="L5301" s="26"/>
      <c r="M5301" s="26"/>
      <c r="N5301" s="2">
        <v>1.05217577204652E-14</v>
      </c>
      <c r="O5301" s="26"/>
      <c r="P5301" s="26"/>
      <c r="Q5301" s="26"/>
      <c r="R5301" s="26"/>
      <c r="S5301" s="26"/>
      <c r="T5301" s="26"/>
      <c r="U5301" s="26"/>
      <c r="V5301" s="26"/>
    </row>
    <row r="5302" spans="1:22" ht="14.5" x14ac:dyDescent="0.35">
      <c r="A5302" s="15">
        <v>44</v>
      </c>
      <c r="B5302" s="8">
        <v>270</v>
      </c>
      <c r="C5302" s="8">
        <v>1416666.6666000001</v>
      </c>
      <c r="D5302" s="8">
        <v>7833.3333330000005</v>
      </c>
      <c r="E5302" s="2">
        <v>1440</v>
      </c>
      <c r="F5302" s="2">
        <v>22817.853515625</v>
      </c>
      <c r="G5302" s="2">
        <v>697.68682861328102</v>
      </c>
      <c r="H5302" s="1">
        <v>21326.367903883391</v>
      </c>
      <c r="I5302" s="1">
        <v>720.51297288993942</v>
      </c>
      <c r="J5302" s="1">
        <f t="shared" si="507"/>
        <v>-6.5364851725438742</v>
      </c>
      <c r="K5302" s="1">
        <f t="shared" si="508"/>
        <v>3.2716891505645203</v>
      </c>
      <c r="L5302" s="26"/>
      <c r="M5302" s="26"/>
      <c r="N5302" s="2">
        <v>0</v>
      </c>
      <c r="O5302" s="26"/>
      <c r="P5302" s="26"/>
      <c r="Q5302" s="26"/>
      <c r="R5302" s="26"/>
      <c r="S5302" s="26"/>
      <c r="T5302" s="26"/>
      <c r="U5302" s="26"/>
      <c r="V5302" s="26"/>
    </row>
    <row r="5303" spans="1:22" ht="14.5" x14ac:dyDescent="0.35">
      <c r="A5303" s="15">
        <v>44</v>
      </c>
      <c r="B5303" s="8">
        <v>270</v>
      </c>
      <c r="C5303" s="8">
        <v>1416666.6666000001</v>
      </c>
      <c r="D5303" s="8">
        <v>7833.3333330000005</v>
      </c>
      <c r="E5303" s="2">
        <v>1470</v>
      </c>
      <c r="F5303" s="2">
        <v>21334.478515625</v>
      </c>
      <c r="G5303" s="2">
        <v>693.52728271484398</v>
      </c>
      <c r="H5303" s="1">
        <v>20354.784789906462</v>
      </c>
      <c r="I5303" s="1">
        <v>754.08254986989641</v>
      </c>
      <c r="J5303" s="1">
        <f t="shared" si="507"/>
        <v>-4.5920678351759454</v>
      </c>
      <c r="K5303" s="1">
        <f t="shared" si="508"/>
        <v>8.7314902620710324</v>
      </c>
      <c r="L5303" s="26"/>
      <c r="M5303" s="26"/>
      <c r="N5303" s="2">
        <v>0</v>
      </c>
      <c r="O5303" s="26"/>
      <c r="P5303" s="26"/>
      <c r="Q5303" s="26"/>
      <c r="R5303" s="26"/>
      <c r="S5303" s="26"/>
      <c r="T5303" s="26"/>
      <c r="U5303" s="26"/>
      <c r="V5303" s="26"/>
    </row>
    <row r="5304" spans="1:22" ht="14.5" x14ac:dyDescent="0.35">
      <c r="A5304" s="15">
        <v>44</v>
      </c>
      <c r="B5304" s="8">
        <v>270</v>
      </c>
      <c r="C5304" s="8">
        <v>1416666.6666000001</v>
      </c>
      <c r="D5304" s="8">
        <v>7833.3333330000005</v>
      </c>
      <c r="E5304" s="2">
        <v>1500</v>
      </c>
      <c r="F5304" s="2">
        <v>19278.953125</v>
      </c>
      <c r="G5304" s="2">
        <v>740.42730712890602</v>
      </c>
      <c r="H5304" s="1">
        <v>19019.79913724773</v>
      </c>
      <c r="I5304" s="1">
        <v>873.24389180350522</v>
      </c>
      <c r="J5304" s="1">
        <f t="shared" si="507"/>
        <v>-1.3442326773242261</v>
      </c>
      <c r="K5304" s="1">
        <f t="shared" si="508"/>
        <v>17.937829061114876</v>
      </c>
      <c r="L5304" s="26"/>
      <c r="M5304" s="26"/>
      <c r="N5304" s="2">
        <v>0</v>
      </c>
      <c r="O5304" s="26"/>
      <c r="P5304" s="26"/>
      <c r="Q5304" s="26"/>
      <c r="R5304" s="26"/>
      <c r="S5304" s="26"/>
      <c r="T5304" s="26"/>
      <c r="U5304" s="26"/>
      <c r="V5304" s="26"/>
    </row>
    <row r="5305" spans="1:22" ht="14.5" x14ac:dyDescent="0.35">
      <c r="A5305" s="15">
        <v>44</v>
      </c>
      <c r="B5305" s="8">
        <v>270</v>
      </c>
      <c r="C5305" s="8">
        <v>1416666.6666000001</v>
      </c>
      <c r="D5305" s="8">
        <v>7833.3333330000005</v>
      </c>
      <c r="E5305" s="2">
        <v>1530</v>
      </c>
      <c r="F5305" s="2">
        <v>18117.4765625</v>
      </c>
      <c r="G5305" s="2">
        <v>856.25946044921898</v>
      </c>
      <c r="H5305" s="1">
        <v>17540.250490856939</v>
      </c>
      <c r="I5305" s="1">
        <v>836.29037962409973</v>
      </c>
      <c r="J5305" s="1">
        <f t="shared" si="507"/>
        <v>-3.1860180398291105</v>
      </c>
      <c r="K5305" s="1">
        <f t="shared" si="508"/>
        <v>-2.3321296578309196</v>
      </c>
      <c r="L5305" s="26"/>
      <c r="M5305" s="26"/>
      <c r="N5305" s="2">
        <v>2.4197516820118099E-13</v>
      </c>
      <c r="O5305" s="26"/>
      <c r="P5305" s="26"/>
      <c r="Q5305" s="26"/>
      <c r="R5305" s="26"/>
      <c r="S5305" s="26"/>
      <c r="T5305" s="26"/>
      <c r="U5305" s="26"/>
      <c r="V5305" s="26"/>
    </row>
    <row r="5306" spans="1:22" ht="14.5" x14ac:dyDescent="0.35">
      <c r="A5306" s="15">
        <v>44</v>
      </c>
      <c r="B5306" s="8">
        <v>270</v>
      </c>
      <c r="C5306" s="8">
        <v>1416666.6666000001</v>
      </c>
      <c r="D5306" s="8">
        <v>7833.3333330000005</v>
      </c>
      <c r="E5306" s="2">
        <v>1560</v>
      </c>
      <c r="F5306" s="2">
        <v>16413.642578125</v>
      </c>
      <c r="G5306" s="2">
        <v>882.78875732421898</v>
      </c>
      <c r="H5306" s="1">
        <v>15975.921782343599</v>
      </c>
      <c r="I5306" s="1">
        <v>834.14007309693841</v>
      </c>
      <c r="J5306" s="1">
        <f t="shared" si="507"/>
        <v>-2.6668108172695657</v>
      </c>
      <c r="K5306" s="1">
        <f t="shared" si="508"/>
        <v>-5.5107956262081759</v>
      </c>
      <c r="L5306" s="26"/>
      <c r="M5306" s="26"/>
      <c r="N5306" s="2">
        <v>0</v>
      </c>
      <c r="O5306" s="26"/>
      <c r="P5306" s="26"/>
      <c r="Q5306" s="26"/>
      <c r="R5306" s="26"/>
      <c r="S5306" s="26"/>
      <c r="T5306" s="26"/>
      <c r="U5306" s="26"/>
      <c r="V5306" s="26"/>
    </row>
    <row r="5307" spans="1:22" ht="14.5" x14ac:dyDescent="0.35">
      <c r="A5307" s="15">
        <v>44</v>
      </c>
      <c r="B5307" s="8">
        <v>270</v>
      </c>
      <c r="C5307" s="8">
        <v>1416666.6666000001</v>
      </c>
      <c r="D5307" s="8">
        <v>7833.3333330000005</v>
      </c>
      <c r="E5307" s="2">
        <v>1590</v>
      </c>
      <c r="F5307" s="2">
        <v>14904.5185546875</v>
      </c>
      <c r="G5307" s="2">
        <v>854.066162109375</v>
      </c>
      <c r="H5307" s="1">
        <v>14540.50384961499</v>
      </c>
      <c r="I5307" s="1">
        <v>832.14773121683834</v>
      </c>
      <c r="J5307" s="1">
        <f t="shared" si="507"/>
        <v>-2.4423110598096218</v>
      </c>
      <c r="K5307" s="1">
        <f t="shared" si="508"/>
        <v>-2.5663621701628432</v>
      </c>
      <c r="L5307" s="26"/>
      <c r="M5307" s="26"/>
      <c r="N5307" s="2">
        <v>2.1042211010191699E-14</v>
      </c>
      <c r="O5307" s="26"/>
      <c r="P5307" s="26"/>
      <c r="Q5307" s="26"/>
      <c r="R5307" s="26"/>
      <c r="S5307" s="26"/>
      <c r="T5307" s="26"/>
      <c r="U5307" s="26"/>
      <c r="V5307" s="26"/>
    </row>
    <row r="5308" spans="1:22" ht="14.5" x14ac:dyDescent="0.35">
      <c r="A5308" s="15">
        <v>44</v>
      </c>
      <c r="B5308" s="8">
        <v>270</v>
      </c>
      <c r="C5308" s="8">
        <v>1416666.6666000001</v>
      </c>
      <c r="D5308" s="8">
        <v>7833.3333330000005</v>
      </c>
      <c r="E5308" s="2">
        <v>1620</v>
      </c>
      <c r="F5308" s="2">
        <v>14051.15625</v>
      </c>
      <c r="G5308" s="2">
        <v>843.882080078125</v>
      </c>
      <c r="H5308" s="1">
        <v>13762.10215486844</v>
      </c>
      <c r="I5308" s="1">
        <v>830.05481572547001</v>
      </c>
      <c r="J5308" s="1">
        <f t="shared" si="507"/>
        <v>-2.057155226151298</v>
      </c>
      <c r="K5308" s="1">
        <f t="shared" si="508"/>
        <v>-1.6385303917550769</v>
      </c>
      <c r="L5308" s="26"/>
      <c r="M5308" s="26"/>
      <c r="N5308" s="2">
        <v>2.1042197457664599E-14</v>
      </c>
      <c r="O5308" s="26"/>
      <c r="P5308" s="26"/>
      <c r="Q5308" s="26"/>
      <c r="R5308" s="26"/>
      <c r="S5308" s="26"/>
      <c r="T5308" s="26"/>
      <c r="U5308" s="26"/>
      <c r="V5308" s="26"/>
    </row>
    <row r="5309" spans="1:22" ht="14.5" x14ac:dyDescent="0.35">
      <c r="A5309" s="15">
        <v>44</v>
      </c>
      <c r="B5309" s="8">
        <v>270</v>
      </c>
      <c r="C5309" s="8">
        <v>1416666.6666000001</v>
      </c>
      <c r="D5309" s="8">
        <v>7833.3333330000005</v>
      </c>
      <c r="E5309" s="2">
        <v>1650</v>
      </c>
      <c r="F5309" s="2">
        <v>11168.9267578125</v>
      </c>
      <c r="G5309" s="2">
        <v>688.12640380859398</v>
      </c>
      <c r="H5309" s="1">
        <v>10706.97024253991</v>
      </c>
      <c r="I5309" s="1">
        <v>709.48098567792795</v>
      </c>
      <c r="J5309" s="1">
        <f t="shared" si="507"/>
        <v>-4.1360868890062168</v>
      </c>
      <c r="K5309" s="1">
        <f t="shared" si="508"/>
        <v>3.1032934866533415</v>
      </c>
      <c r="L5309" s="26"/>
      <c r="M5309" s="26"/>
      <c r="N5309" s="2">
        <v>1416666</v>
      </c>
      <c r="O5309" s="26"/>
      <c r="P5309" s="26"/>
      <c r="Q5309" s="26"/>
      <c r="R5309" s="26"/>
      <c r="S5309" s="26"/>
      <c r="T5309" s="26"/>
      <c r="U5309" s="26"/>
      <c r="V5309" s="26"/>
    </row>
    <row r="5310" spans="1:22" ht="14.5" x14ac:dyDescent="0.35">
      <c r="A5310" s="15">
        <v>44</v>
      </c>
      <c r="B5310" s="8">
        <v>270</v>
      </c>
      <c r="C5310" s="8">
        <v>1416666.6666000001</v>
      </c>
      <c r="D5310" s="8">
        <v>7833.3333330000005</v>
      </c>
      <c r="E5310" s="2">
        <v>1680</v>
      </c>
      <c r="F5310" s="2">
        <v>10644.9833984375</v>
      </c>
      <c r="G5310" s="2">
        <v>654.02337646484398</v>
      </c>
      <c r="H5310" s="1">
        <v>10188.289532216921</v>
      </c>
      <c r="I5310" s="1">
        <v>656.56584704943191</v>
      </c>
      <c r="J5310" s="1">
        <f t="shared" si="507"/>
        <v>-4.2902261950696339</v>
      </c>
      <c r="K5310" s="1">
        <f t="shared" si="508"/>
        <v>0.38874307495407973</v>
      </c>
      <c r="L5310" s="26"/>
      <c r="M5310" s="26"/>
      <c r="N5310" s="2">
        <v>1416666</v>
      </c>
      <c r="O5310" s="26"/>
      <c r="P5310" s="26"/>
      <c r="Q5310" s="26"/>
      <c r="R5310" s="26"/>
      <c r="S5310" s="26"/>
      <c r="T5310" s="26"/>
      <c r="U5310" s="26"/>
      <c r="V5310" s="26"/>
    </row>
    <row r="5311" spans="1:22" ht="14.5" x14ac:dyDescent="0.35">
      <c r="A5311" s="15">
        <v>44</v>
      </c>
      <c r="B5311" s="8">
        <v>270</v>
      </c>
      <c r="C5311" s="8">
        <v>1416666.6666000001</v>
      </c>
      <c r="D5311" s="8">
        <v>7833.3333330000005</v>
      </c>
      <c r="E5311" s="2">
        <v>1710</v>
      </c>
      <c r="F5311" s="2">
        <v>10638.4609375</v>
      </c>
      <c r="G5311" s="2">
        <v>624.183349609375</v>
      </c>
      <c r="H5311" s="1">
        <v>10359.40002443188</v>
      </c>
      <c r="I5311" s="1">
        <v>618.52028003927046</v>
      </c>
      <c r="J5311" s="1">
        <f t="shared" si="507"/>
        <v>-2.6231323751393951</v>
      </c>
      <c r="K5311" s="1">
        <f t="shared" si="508"/>
        <v>-0.90727661570091356</v>
      </c>
      <c r="L5311" s="26"/>
      <c r="M5311" s="26"/>
      <c r="N5311" s="2">
        <v>1416666</v>
      </c>
      <c r="O5311" s="26"/>
      <c r="P5311" s="26"/>
      <c r="Q5311" s="26"/>
      <c r="R5311" s="26"/>
      <c r="S5311" s="26"/>
      <c r="T5311" s="26"/>
      <c r="U5311" s="26"/>
      <c r="V5311" s="26"/>
    </row>
    <row r="5312" spans="1:22" ht="14.5" x14ac:dyDescent="0.35">
      <c r="A5312" s="15">
        <v>44</v>
      </c>
      <c r="B5312" s="8">
        <v>270</v>
      </c>
      <c r="C5312" s="8">
        <v>1416666.6666000001</v>
      </c>
      <c r="D5312" s="8">
        <v>7833.3333330000005</v>
      </c>
      <c r="E5312" s="2">
        <v>1740</v>
      </c>
      <c r="F5312" s="2">
        <v>11123.267578125</v>
      </c>
      <c r="G5312" s="2">
        <v>608.29730224609398</v>
      </c>
      <c r="H5312" s="1">
        <v>10630.052495589131</v>
      </c>
      <c r="I5312" s="1">
        <v>589.88809658682749</v>
      </c>
      <c r="J5312" s="1">
        <f t="shared" si="507"/>
        <v>-4.434084490656554</v>
      </c>
      <c r="K5312" s="1">
        <f t="shared" si="508"/>
        <v>-3.0263500415490623</v>
      </c>
      <c r="L5312" s="26"/>
      <c r="M5312" s="26"/>
      <c r="N5312" s="2">
        <v>1416666</v>
      </c>
      <c r="O5312" s="26"/>
      <c r="P5312" s="26"/>
      <c r="Q5312" s="26"/>
      <c r="R5312" s="26"/>
      <c r="S5312" s="26"/>
      <c r="T5312" s="26"/>
      <c r="U5312" s="26"/>
      <c r="V5312" s="26"/>
    </row>
    <row r="5313" spans="1:22" ht="14.5" x14ac:dyDescent="0.35">
      <c r="A5313" s="15">
        <v>44</v>
      </c>
      <c r="B5313" s="8">
        <v>270</v>
      </c>
      <c r="C5313" s="8">
        <v>1416666.6666000001</v>
      </c>
      <c r="D5313" s="8">
        <v>7833.3333330000005</v>
      </c>
      <c r="E5313" s="2">
        <v>1770</v>
      </c>
      <c r="F5313" s="2">
        <v>11840.0029296875</v>
      </c>
      <c r="G5313" s="2">
        <v>588.66979980468795</v>
      </c>
      <c r="H5313" s="1">
        <v>11022.167477727329</v>
      </c>
      <c r="I5313" s="1">
        <v>570.92908863810737</v>
      </c>
      <c r="J5313" s="1">
        <f t="shared" si="507"/>
        <v>-6.9073923107699473</v>
      </c>
      <c r="K5313" s="1">
        <f t="shared" si="508"/>
        <v>-3.0136948035157722</v>
      </c>
      <c r="L5313" s="26"/>
      <c r="M5313" s="26"/>
      <c r="N5313" s="2">
        <v>1416666</v>
      </c>
      <c r="O5313" s="26"/>
      <c r="P5313" s="26"/>
      <c r="Q5313" s="26"/>
      <c r="R5313" s="26"/>
      <c r="S5313" s="26"/>
      <c r="T5313" s="26"/>
      <c r="U5313" s="26"/>
      <c r="V5313" s="26"/>
    </row>
    <row r="5314" spans="1:22" ht="14.5" x14ac:dyDescent="0.35">
      <c r="A5314" s="15">
        <v>44</v>
      </c>
      <c r="B5314" s="8">
        <v>270</v>
      </c>
      <c r="C5314" s="8">
        <v>1416666.6666000001</v>
      </c>
      <c r="D5314" s="8">
        <v>7833.3333330000005</v>
      </c>
      <c r="E5314" s="2">
        <v>1800</v>
      </c>
      <c r="F5314" s="2">
        <v>11065.9619140625</v>
      </c>
      <c r="G5314" s="2">
        <v>493.54974365234398</v>
      </c>
      <c r="H5314" s="1">
        <v>11733.091959586351</v>
      </c>
      <c r="I5314" s="1">
        <v>549.81958843071845</v>
      </c>
      <c r="J5314" s="1">
        <f t="shared" si="507"/>
        <v>6.0286674642903781</v>
      </c>
      <c r="K5314" s="1">
        <f t="shared" si="508"/>
        <v>11.401048324322687</v>
      </c>
      <c r="L5314" s="26"/>
      <c r="M5314" s="26"/>
      <c r="N5314" s="2">
        <v>1416666</v>
      </c>
      <c r="O5314" s="26"/>
      <c r="P5314" s="26"/>
      <c r="Q5314" s="26"/>
      <c r="R5314" s="26"/>
      <c r="S5314" s="26"/>
      <c r="T5314" s="26"/>
      <c r="U5314" s="26"/>
      <c r="V5314" s="26"/>
    </row>
    <row r="5315" spans="1:22" ht="14.5" x14ac:dyDescent="0.35">
      <c r="A5315" s="15">
        <v>44</v>
      </c>
      <c r="B5315" s="8">
        <v>270</v>
      </c>
      <c r="C5315" s="8">
        <v>1416666.6666000001</v>
      </c>
      <c r="D5315" s="8">
        <v>7833.3333330000005</v>
      </c>
      <c r="E5315" s="2">
        <v>1830</v>
      </c>
      <c r="F5315" s="2">
        <v>13953.865234375</v>
      </c>
      <c r="G5315" s="2">
        <v>505.32028198242199</v>
      </c>
      <c r="H5315" s="1">
        <v>14020.246777128619</v>
      </c>
      <c r="I5315" s="1">
        <v>523.04592730727904</v>
      </c>
      <c r="J5315" s="1">
        <f t="shared" si="507"/>
        <v>0.47572154122636878</v>
      </c>
      <c r="K5315" s="1">
        <f t="shared" si="508"/>
        <v>3.5078040515843885</v>
      </c>
      <c r="L5315" s="26"/>
      <c r="M5315" s="26"/>
      <c r="N5315" s="2">
        <v>1416666</v>
      </c>
      <c r="O5315" s="26"/>
      <c r="P5315" s="26"/>
      <c r="Q5315" s="26"/>
      <c r="R5315" s="26"/>
      <c r="S5315" s="26"/>
      <c r="T5315" s="26"/>
      <c r="U5315" s="26"/>
      <c r="V5315" s="26"/>
    </row>
    <row r="5316" spans="1:22" ht="14.5" x14ac:dyDescent="0.35">
      <c r="A5316" s="15">
        <v>44</v>
      </c>
      <c r="B5316" s="8">
        <v>270</v>
      </c>
      <c r="C5316" s="8">
        <v>1416666.6666000001</v>
      </c>
      <c r="D5316" s="8">
        <v>7833.3333330000005</v>
      </c>
      <c r="E5316" s="2">
        <v>1860</v>
      </c>
      <c r="F5316" s="2">
        <v>17345.75</v>
      </c>
      <c r="G5316" s="2">
        <v>517.58709716796898</v>
      </c>
      <c r="H5316" s="1">
        <v>17944.935522283809</v>
      </c>
      <c r="I5316" s="1">
        <v>512.13294755864729</v>
      </c>
      <c r="J5316" s="1">
        <f t="shared" si="507"/>
        <v>3.4543650305337583</v>
      </c>
      <c r="K5316" s="1">
        <f t="shared" si="508"/>
        <v>-1.0537646010042812</v>
      </c>
      <c r="L5316" s="26"/>
      <c r="M5316" s="26"/>
      <c r="N5316" s="2">
        <v>1416666</v>
      </c>
      <c r="O5316" s="26"/>
      <c r="P5316" s="26"/>
      <c r="Q5316" s="26"/>
      <c r="R5316" s="26"/>
      <c r="S5316" s="26"/>
      <c r="T5316" s="26"/>
      <c r="U5316" s="26"/>
      <c r="V5316" s="26"/>
    </row>
    <row r="5317" spans="1:22" ht="14.5" x14ac:dyDescent="0.35">
      <c r="A5317" s="15">
        <v>44</v>
      </c>
      <c r="B5317" s="8">
        <v>270</v>
      </c>
      <c r="C5317" s="8">
        <v>1416666.6666000001</v>
      </c>
      <c r="D5317" s="8">
        <v>7833.3333330000005</v>
      </c>
      <c r="E5317" s="2">
        <v>1890</v>
      </c>
      <c r="F5317" s="2">
        <v>21031.96875</v>
      </c>
      <c r="G5317" s="2">
        <v>541.599609375</v>
      </c>
      <c r="H5317" s="1">
        <v>20839.303559777141</v>
      </c>
      <c r="I5317" s="1">
        <v>507.15645754882132</v>
      </c>
      <c r="J5317" s="1">
        <f t="shared" si="507"/>
        <v>-0.91605875090917799</v>
      </c>
      <c r="K5317" s="1">
        <f t="shared" si="508"/>
        <v>-6.3595230184758993</v>
      </c>
      <c r="L5317" s="26"/>
      <c r="M5317" s="26"/>
      <c r="N5317" s="2">
        <v>1416666</v>
      </c>
      <c r="O5317" s="26"/>
      <c r="P5317" s="26"/>
      <c r="Q5317" s="26"/>
      <c r="R5317" s="26"/>
      <c r="S5317" s="26"/>
      <c r="T5317" s="26"/>
      <c r="U5317" s="26"/>
      <c r="V5317" s="26"/>
    </row>
    <row r="5318" spans="1:22" ht="14.5" x14ac:dyDescent="0.35">
      <c r="A5318" s="15">
        <v>44</v>
      </c>
      <c r="B5318" s="8">
        <v>270</v>
      </c>
      <c r="C5318" s="8">
        <v>1416666.6666000001</v>
      </c>
      <c r="D5318" s="8">
        <v>7833.3333330000005</v>
      </c>
      <c r="E5318" s="2">
        <v>1920</v>
      </c>
      <c r="F5318" s="2">
        <v>26942.640625</v>
      </c>
      <c r="G5318" s="2">
        <v>637.15057373046898</v>
      </c>
      <c r="H5318" s="1">
        <v>26253.134665455251</v>
      </c>
      <c r="I5318" s="1">
        <v>633.96752307855991</v>
      </c>
      <c r="J5318" s="1">
        <f t="shared" si="507"/>
        <v>-2.5591625154401481</v>
      </c>
      <c r="K5318" s="1">
        <f t="shared" si="508"/>
        <v>-0.49957589040099998</v>
      </c>
      <c r="L5318" s="26"/>
      <c r="M5318" s="26"/>
      <c r="N5318" s="2">
        <v>0</v>
      </c>
      <c r="O5318" s="26"/>
      <c r="P5318" s="26"/>
      <c r="Q5318" s="26"/>
      <c r="R5318" s="26"/>
      <c r="S5318" s="26"/>
      <c r="T5318" s="26"/>
      <c r="U5318" s="26"/>
      <c r="V5318" s="26"/>
    </row>
    <row r="5319" spans="1:22" ht="14.5" x14ac:dyDescent="0.35">
      <c r="A5319" s="15">
        <v>44</v>
      </c>
      <c r="B5319" s="8">
        <v>270</v>
      </c>
      <c r="C5319" s="8">
        <v>1416666.6666000001</v>
      </c>
      <c r="D5319" s="8">
        <v>7833.3333330000005</v>
      </c>
      <c r="E5319" s="2">
        <v>1950</v>
      </c>
      <c r="F5319" s="2">
        <v>28127.787109375</v>
      </c>
      <c r="G5319" s="2">
        <v>626.412841796875</v>
      </c>
      <c r="H5319" s="1">
        <v>29169.0147548036</v>
      </c>
      <c r="I5319" s="1">
        <v>604.93569185502474</v>
      </c>
      <c r="J5319" s="1">
        <f t="shared" si="507"/>
        <v>3.7017759035923548</v>
      </c>
      <c r="K5319" s="1">
        <f t="shared" si="508"/>
        <v>-3.4285934943866598</v>
      </c>
      <c r="L5319" s="26"/>
      <c r="M5319" s="26"/>
      <c r="N5319" s="2">
        <v>4.7343900311637798E-14</v>
      </c>
      <c r="O5319" s="26"/>
      <c r="P5319" s="26"/>
      <c r="Q5319" s="26"/>
      <c r="R5319" s="26"/>
      <c r="S5319" s="26"/>
      <c r="T5319" s="26"/>
      <c r="U5319" s="26"/>
      <c r="V5319" s="26"/>
    </row>
    <row r="5320" spans="1:22" ht="14.5" x14ac:dyDescent="0.35">
      <c r="A5320" s="15">
        <v>44</v>
      </c>
      <c r="B5320" s="8">
        <v>270</v>
      </c>
      <c r="C5320" s="8">
        <v>1416666.6666000001</v>
      </c>
      <c r="D5320" s="8">
        <v>7833.3333330000005</v>
      </c>
      <c r="E5320" s="2">
        <v>1980</v>
      </c>
      <c r="F5320" s="2">
        <v>27898.30859375</v>
      </c>
      <c r="G5320" s="2">
        <v>608.68634033203102</v>
      </c>
      <c r="H5320" s="1">
        <v>29998.077275966869</v>
      </c>
      <c r="I5320" s="1">
        <v>591.29278397744906</v>
      </c>
      <c r="J5320" s="1">
        <f t="shared" si="507"/>
        <v>7.5265089106056973</v>
      </c>
      <c r="K5320" s="1">
        <f t="shared" si="508"/>
        <v>-2.8575565446554929</v>
      </c>
      <c r="L5320" s="26"/>
      <c r="M5320" s="26"/>
      <c r="N5320" s="2">
        <v>4.2083544494250098E-14</v>
      </c>
      <c r="O5320" s="26"/>
      <c r="P5320" s="26"/>
      <c r="Q5320" s="26"/>
      <c r="R5320" s="26"/>
      <c r="S5320" s="26"/>
      <c r="T5320" s="26"/>
      <c r="U5320" s="26"/>
      <c r="V5320" s="26"/>
    </row>
    <row r="5321" spans="1:22" ht="14.5" x14ac:dyDescent="0.35">
      <c r="A5321" s="15">
        <v>44</v>
      </c>
      <c r="B5321" s="8">
        <v>270</v>
      </c>
      <c r="C5321" s="8">
        <v>1416666.6666000001</v>
      </c>
      <c r="D5321" s="8">
        <v>7833.3333330000005</v>
      </c>
      <c r="E5321" s="2">
        <v>2010</v>
      </c>
      <c r="F5321" s="2">
        <v>28235.0703125</v>
      </c>
      <c r="G5321" s="2">
        <v>592.18493652343795</v>
      </c>
      <c r="H5321" s="1">
        <v>28695.08119187452</v>
      </c>
      <c r="I5321" s="1">
        <v>587.12171864955224</v>
      </c>
      <c r="J5321" s="1">
        <f t="shared" si="507"/>
        <v>1.6292181116718101</v>
      </c>
      <c r="K5321" s="1">
        <f t="shared" si="508"/>
        <v>-0.85500619174991854</v>
      </c>
      <c r="L5321" s="26"/>
      <c r="M5321" s="26"/>
      <c r="N5321" s="2">
        <v>0</v>
      </c>
      <c r="O5321" s="26"/>
      <c r="P5321" s="26"/>
      <c r="Q5321" s="26"/>
      <c r="R5321" s="26"/>
      <c r="S5321" s="26"/>
      <c r="T5321" s="26"/>
      <c r="U5321" s="26"/>
      <c r="V5321" s="26"/>
    </row>
    <row r="5322" spans="1:22" ht="14.5" x14ac:dyDescent="0.35">
      <c r="A5322" s="15">
        <v>44</v>
      </c>
      <c r="B5322" s="8">
        <v>270</v>
      </c>
      <c r="C5322" s="8">
        <v>1416666.6666000001</v>
      </c>
      <c r="D5322" s="8">
        <v>7833.3333330000005</v>
      </c>
      <c r="E5322" s="2">
        <v>2040</v>
      </c>
      <c r="F5322" s="2">
        <v>25753.6484375</v>
      </c>
      <c r="G5322" s="2">
        <v>583.233154296875</v>
      </c>
      <c r="H5322" s="1">
        <v>26054.45361757006</v>
      </c>
      <c r="I5322" s="1">
        <v>594.93432877768987</v>
      </c>
      <c r="J5322" s="1">
        <f t="shared" ref="J5322:J5385" si="509">(H5322-F5322)/F5322*100</f>
        <v>1.1680099648796007</v>
      </c>
      <c r="K5322" s="1">
        <f t="shared" ref="K5322:K5385" si="510">(I5322-G5322)/G5322*100</f>
        <v>2.0062601713582944</v>
      </c>
      <c r="L5322" s="26"/>
      <c r="M5322" s="26"/>
      <c r="N5322" s="2">
        <v>1.9989270113283901E-13</v>
      </c>
      <c r="O5322" s="26"/>
      <c r="P5322" s="26"/>
      <c r="Q5322" s="26"/>
      <c r="R5322" s="26"/>
      <c r="S5322" s="26"/>
      <c r="T5322" s="26"/>
      <c r="U5322" s="26"/>
      <c r="V5322" s="26"/>
    </row>
    <row r="5323" spans="1:22" ht="14.5" x14ac:dyDescent="0.35">
      <c r="A5323" s="15">
        <v>44</v>
      </c>
      <c r="B5323" s="8">
        <v>270</v>
      </c>
      <c r="C5323" s="8">
        <v>1416666.6666000001</v>
      </c>
      <c r="D5323" s="8">
        <v>7833.3333330000005</v>
      </c>
      <c r="E5323" s="2">
        <v>2070</v>
      </c>
      <c r="F5323" s="2">
        <v>24230.833984375</v>
      </c>
      <c r="G5323" s="2">
        <v>614.46380615234398</v>
      </c>
      <c r="H5323" s="1">
        <v>24068.086896735931</v>
      </c>
      <c r="I5323" s="1">
        <v>613.37519225358358</v>
      </c>
      <c r="J5323" s="1">
        <f t="shared" si="509"/>
        <v>-0.67165285249370565</v>
      </c>
      <c r="K5323" s="1">
        <f t="shared" si="510"/>
        <v>-0.1771648529759782</v>
      </c>
      <c r="L5323" s="26"/>
      <c r="M5323" s="26"/>
      <c r="N5323" s="2">
        <v>8.4165916694901197E-14</v>
      </c>
      <c r="O5323" s="26"/>
      <c r="P5323" s="26"/>
      <c r="Q5323" s="26"/>
      <c r="R5323" s="26"/>
      <c r="S5323" s="26"/>
      <c r="T5323" s="26"/>
      <c r="U5323" s="26"/>
      <c r="V5323" s="26"/>
    </row>
    <row r="5324" spans="1:22" ht="14.5" x14ac:dyDescent="0.35">
      <c r="A5324" s="15">
        <v>44</v>
      </c>
      <c r="B5324" s="8">
        <v>270</v>
      </c>
      <c r="C5324" s="8">
        <v>1416666.6666000001</v>
      </c>
      <c r="D5324" s="8">
        <v>7833.3333330000005</v>
      </c>
      <c r="E5324" s="2">
        <v>2100</v>
      </c>
      <c r="F5324" s="2">
        <v>24371.861328125</v>
      </c>
      <c r="G5324" s="2">
        <v>697.18615722656205</v>
      </c>
      <c r="H5324" s="1">
        <v>22482.94055267984</v>
      </c>
      <c r="I5324" s="1">
        <v>649.16463221023071</v>
      </c>
      <c r="J5324" s="1">
        <f t="shared" si="509"/>
        <v>-7.7504165562658738</v>
      </c>
      <c r="K5324" s="1">
        <f t="shared" si="510"/>
        <v>-6.8879056932746821</v>
      </c>
      <c r="L5324" s="26"/>
      <c r="M5324" s="26"/>
      <c r="N5324" s="2">
        <v>0</v>
      </c>
      <c r="O5324" s="26"/>
      <c r="P5324" s="26"/>
      <c r="Q5324" s="26"/>
      <c r="R5324" s="26"/>
      <c r="S5324" s="26"/>
      <c r="T5324" s="26"/>
      <c r="U5324" s="26"/>
      <c r="V5324" s="26"/>
    </row>
    <row r="5325" spans="1:22" ht="14.5" x14ac:dyDescent="0.35">
      <c r="A5325" s="15">
        <v>44</v>
      </c>
      <c r="B5325" s="8">
        <v>270</v>
      </c>
      <c r="C5325" s="8">
        <v>1416666.6666000001</v>
      </c>
      <c r="D5325" s="8">
        <v>7833.3333330000005</v>
      </c>
      <c r="E5325" s="2">
        <v>2130</v>
      </c>
      <c r="F5325" s="2">
        <v>21766.96875</v>
      </c>
      <c r="G5325" s="2">
        <v>683.49890136718705</v>
      </c>
      <c r="H5325" s="1">
        <v>21143.83667707838</v>
      </c>
      <c r="I5325" s="1">
        <v>672.11891061507413</v>
      </c>
      <c r="J5325" s="1">
        <f t="shared" si="509"/>
        <v>-2.8627416158789698</v>
      </c>
      <c r="K5325" s="1">
        <f t="shared" si="510"/>
        <v>-1.6649610890887729</v>
      </c>
      <c r="L5325" s="26"/>
      <c r="M5325" s="26"/>
      <c r="N5325" s="2">
        <v>0</v>
      </c>
      <c r="O5325" s="26"/>
      <c r="P5325" s="26"/>
      <c r="Q5325" s="26"/>
      <c r="R5325" s="26"/>
      <c r="S5325" s="26"/>
      <c r="T5325" s="26"/>
      <c r="U5325" s="26"/>
      <c r="V5325" s="26"/>
    </row>
    <row r="5326" spans="1:22" ht="14.5" x14ac:dyDescent="0.35">
      <c r="A5326" s="15">
        <v>44</v>
      </c>
      <c r="B5326" s="8">
        <v>270</v>
      </c>
      <c r="C5326" s="8">
        <v>1416666.6666000001</v>
      </c>
      <c r="D5326" s="8">
        <v>7833.3333330000005</v>
      </c>
      <c r="E5326" s="2">
        <v>2160</v>
      </c>
      <c r="F5326" s="2">
        <v>19840.423828125</v>
      </c>
      <c r="G5326" s="2">
        <v>663.73895263671898</v>
      </c>
      <c r="H5326" s="1">
        <v>20145.568666738571</v>
      </c>
      <c r="I5326" s="1">
        <v>666.04061487035267</v>
      </c>
      <c r="J5326" s="1">
        <f t="shared" si="509"/>
        <v>1.5379955653014301</v>
      </c>
      <c r="K5326" s="1">
        <f t="shared" si="510"/>
        <v>0.3467722098409749</v>
      </c>
      <c r="L5326" s="26"/>
      <c r="M5326" s="26"/>
      <c r="N5326" s="2">
        <v>0</v>
      </c>
      <c r="O5326" s="26"/>
      <c r="P5326" s="26"/>
      <c r="Q5326" s="26"/>
      <c r="R5326" s="26"/>
      <c r="S5326" s="26"/>
      <c r="T5326" s="26"/>
      <c r="U5326" s="26"/>
      <c r="V5326" s="26"/>
    </row>
    <row r="5327" spans="1:22" ht="14.5" x14ac:dyDescent="0.35">
      <c r="A5327" s="15">
        <v>44</v>
      </c>
      <c r="B5327" s="8">
        <v>270</v>
      </c>
      <c r="C5327" s="8">
        <v>1416666.6666000001</v>
      </c>
      <c r="D5327" s="8">
        <v>7833.3333330000005</v>
      </c>
      <c r="E5327" s="2">
        <v>2190</v>
      </c>
      <c r="F5327" s="2">
        <v>16097.48046875</v>
      </c>
      <c r="G5327" s="2">
        <v>537.06842041015602</v>
      </c>
      <c r="H5327" s="1">
        <v>15720.638378097279</v>
      </c>
      <c r="I5327" s="1">
        <v>540.10685211591499</v>
      </c>
      <c r="J5327" s="1">
        <f t="shared" si="509"/>
        <v>-2.3410004527372061</v>
      </c>
      <c r="K5327" s="1">
        <f t="shared" si="510"/>
        <v>0.56574387737013732</v>
      </c>
      <c r="L5327" s="26"/>
      <c r="M5327" s="26"/>
      <c r="N5327" s="2">
        <v>1416666</v>
      </c>
      <c r="O5327" s="26"/>
      <c r="P5327" s="26"/>
      <c r="Q5327" s="26"/>
      <c r="R5327" s="26"/>
      <c r="S5327" s="26"/>
      <c r="T5327" s="26"/>
      <c r="U5327" s="26"/>
      <c r="V5327" s="26"/>
    </row>
    <row r="5328" spans="1:22" ht="14.5" x14ac:dyDescent="0.35">
      <c r="A5328" s="15">
        <v>44</v>
      </c>
      <c r="B5328" s="8">
        <v>270</v>
      </c>
      <c r="C5328" s="8">
        <v>1416666.6666000001</v>
      </c>
      <c r="D5328" s="8">
        <v>7833.3333330000005</v>
      </c>
      <c r="E5328" s="2">
        <v>2220</v>
      </c>
      <c r="F5328" s="2">
        <v>14885.546875</v>
      </c>
      <c r="G5328" s="2">
        <v>491.57528686523398</v>
      </c>
      <c r="H5328" s="1">
        <v>14658.8377737346</v>
      </c>
      <c r="I5328" s="1">
        <v>488.21579058645898</v>
      </c>
      <c r="J5328" s="1">
        <f t="shared" si="509"/>
        <v>-1.5230149296439606</v>
      </c>
      <c r="K5328" s="1">
        <f t="shared" si="510"/>
        <v>-0.68341439623591338</v>
      </c>
      <c r="L5328" s="26"/>
      <c r="M5328" s="26"/>
      <c r="N5328" s="2">
        <v>1416666</v>
      </c>
      <c r="O5328" s="26"/>
      <c r="P5328" s="26"/>
      <c r="Q5328" s="26"/>
      <c r="R5328" s="26"/>
      <c r="S5328" s="26"/>
      <c r="T5328" s="26"/>
      <c r="U5328" s="26"/>
      <c r="V5328" s="26"/>
    </row>
    <row r="5329" spans="1:22" ht="14.5" x14ac:dyDescent="0.35">
      <c r="A5329" s="15">
        <v>44</v>
      </c>
      <c r="B5329" s="8">
        <v>270</v>
      </c>
      <c r="C5329" s="8">
        <v>1416666.6666000001</v>
      </c>
      <c r="D5329" s="8">
        <v>7833.3333330000005</v>
      </c>
      <c r="E5329" s="2">
        <v>2250</v>
      </c>
      <c r="F5329" s="2">
        <v>14614.3681640625</v>
      </c>
      <c r="G5329" s="2">
        <v>463.61749267578102</v>
      </c>
      <c r="H5329" s="1">
        <v>14704.389812763169</v>
      </c>
      <c r="I5329" s="1">
        <v>461.01299681512438</v>
      </c>
      <c r="J5329" s="1">
        <f t="shared" si="509"/>
        <v>0.61598043576072725</v>
      </c>
      <c r="K5329" s="1">
        <f t="shared" si="510"/>
        <v>-0.56177687464394888</v>
      </c>
      <c r="L5329" s="26"/>
      <c r="M5329" s="26"/>
      <c r="N5329" s="2">
        <v>1416666</v>
      </c>
      <c r="O5329" s="26"/>
      <c r="P5329" s="26"/>
      <c r="Q5329" s="26"/>
      <c r="R5329" s="26"/>
      <c r="S5329" s="26"/>
      <c r="T5329" s="26"/>
      <c r="U5329" s="26"/>
      <c r="V5329" s="26"/>
    </row>
    <row r="5330" spans="1:22" ht="14.5" x14ac:dyDescent="0.35">
      <c r="A5330" s="15">
        <v>44</v>
      </c>
      <c r="B5330" s="8">
        <v>270</v>
      </c>
      <c r="C5330" s="8">
        <v>1416666.6666000001</v>
      </c>
      <c r="D5330" s="8">
        <v>7833.3333330000005</v>
      </c>
      <c r="E5330" s="2">
        <v>2280</v>
      </c>
      <c r="F5330" s="2">
        <v>14995.8916015625</v>
      </c>
      <c r="G5330" s="2">
        <v>438.67810058593699</v>
      </c>
      <c r="H5330" s="1">
        <v>15305.43312521257</v>
      </c>
      <c r="I5330" s="1">
        <v>444.60217871533717</v>
      </c>
      <c r="J5330" s="1">
        <f t="shared" si="509"/>
        <v>2.0641755213662494</v>
      </c>
      <c r="K5330" s="1">
        <f t="shared" si="510"/>
        <v>1.3504385383011979</v>
      </c>
      <c r="L5330" s="26"/>
      <c r="M5330" s="26"/>
      <c r="N5330" s="2">
        <v>1416666</v>
      </c>
      <c r="O5330" s="26"/>
      <c r="P5330" s="26"/>
      <c r="Q5330" s="26"/>
      <c r="R5330" s="26"/>
      <c r="S5330" s="26"/>
      <c r="T5330" s="26"/>
      <c r="U5330" s="26"/>
      <c r="V5330" s="26"/>
    </row>
    <row r="5331" spans="1:22" ht="14.5" x14ac:dyDescent="0.35">
      <c r="A5331" s="15">
        <v>44</v>
      </c>
      <c r="B5331" s="8">
        <v>270</v>
      </c>
      <c r="C5331" s="8">
        <v>1416666.6666000001</v>
      </c>
      <c r="D5331" s="8">
        <v>7833.3333330000005</v>
      </c>
      <c r="E5331" s="2">
        <v>2310</v>
      </c>
      <c r="F5331" s="2">
        <v>15910.6396484375</v>
      </c>
      <c r="G5331" s="2">
        <v>431.185546875</v>
      </c>
      <c r="H5331" s="1">
        <v>16300.2012030695</v>
      </c>
      <c r="I5331" s="1">
        <v>431.20689737002988</v>
      </c>
      <c r="J5331" s="1">
        <f t="shared" si="509"/>
        <v>2.4484342756782707</v>
      </c>
      <c r="K5331" s="1">
        <f t="shared" si="510"/>
        <v>4.9515794730633387E-3</v>
      </c>
      <c r="L5331" s="26"/>
      <c r="M5331" s="26"/>
      <c r="N5331" s="2">
        <v>1416666</v>
      </c>
      <c r="O5331" s="26"/>
      <c r="P5331" s="26"/>
      <c r="Q5331" s="26"/>
      <c r="R5331" s="26"/>
      <c r="S5331" s="26"/>
      <c r="T5331" s="26"/>
      <c r="U5331" s="26"/>
      <c r="V5331" s="26"/>
    </row>
    <row r="5332" spans="1:22" ht="14.5" x14ac:dyDescent="0.35">
      <c r="A5332" s="15">
        <v>44</v>
      </c>
      <c r="B5332" s="8">
        <v>270</v>
      </c>
      <c r="C5332" s="8">
        <v>1416666.6666000001</v>
      </c>
      <c r="D5332" s="8">
        <v>7833.3333330000005</v>
      </c>
      <c r="E5332" s="2">
        <v>2340</v>
      </c>
      <c r="F5332" s="2">
        <v>18159.974609375</v>
      </c>
      <c r="G5332" s="2">
        <v>422.525146484375</v>
      </c>
      <c r="H5332" s="1">
        <v>17691.1876321825</v>
      </c>
      <c r="I5332" s="1">
        <v>418.71868227408771</v>
      </c>
      <c r="J5332" s="1">
        <f t="shared" si="509"/>
        <v>-2.5814296951191262</v>
      </c>
      <c r="K5332" s="1">
        <f t="shared" si="510"/>
        <v>-0.90088465549542185</v>
      </c>
      <c r="L5332" s="26"/>
      <c r="M5332" s="26"/>
      <c r="N5332" s="2">
        <v>1416666</v>
      </c>
      <c r="O5332" s="26"/>
      <c r="P5332" s="26"/>
      <c r="Q5332" s="26"/>
      <c r="R5332" s="26"/>
      <c r="S5332" s="26"/>
      <c r="T5332" s="26"/>
      <c r="U5332" s="26"/>
      <c r="V5332" s="26"/>
    </row>
    <row r="5333" spans="1:22" ht="14.5" x14ac:dyDescent="0.35">
      <c r="A5333" s="15">
        <v>44</v>
      </c>
      <c r="B5333" s="8">
        <v>270</v>
      </c>
      <c r="C5333" s="8">
        <v>1416666.6666000001</v>
      </c>
      <c r="D5333" s="8">
        <v>7833.3333330000005</v>
      </c>
      <c r="E5333" s="2">
        <v>2370</v>
      </c>
      <c r="F5333" s="2">
        <v>20536.125</v>
      </c>
      <c r="G5333" s="2">
        <v>419.85940551757801</v>
      </c>
      <c r="H5333" s="1">
        <v>19523.986227962549</v>
      </c>
      <c r="I5333" s="1">
        <v>406.65402788081792</v>
      </c>
      <c r="J5333" s="1">
        <f t="shared" si="509"/>
        <v>-4.9285771879429614</v>
      </c>
      <c r="K5333" s="1">
        <f t="shared" si="510"/>
        <v>-3.1451903811661137</v>
      </c>
      <c r="L5333" s="26"/>
      <c r="M5333" s="26"/>
      <c r="N5333" s="2">
        <v>1416666</v>
      </c>
      <c r="O5333" s="26"/>
      <c r="P5333" s="26"/>
      <c r="Q5333" s="26"/>
      <c r="R5333" s="26"/>
      <c r="S5333" s="26"/>
      <c r="T5333" s="26"/>
      <c r="U5333" s="26"/>
      <c r="V5333" s="26"/>
    </row>
    <row r="5334" spans="1:22" ht="14.5" x14ac:dyDescent="0.35">
      <c r="A5334" s="15">
        <v>44</v>
      </c>
      <c r="B5334" s="8">
        <v>270</v>
      </c>
      <c r="C5334" s="8">
        <v>1416666.6666000001</v>
      </c>
      <c r="D5334" s="8">
        <v>7833.3333330000005</v>
      </c>
      <c r="E5334" s="2">
        <v>2400</v>
      </c>
      <c r="F5334" s="2">
        <v>21770.16015625</v>
      </c>
      <c r="G5334" s="2">
        <v>387.28405761718699</v>
      </c>
      <c r="H5334" s="1">
        <v>21485.571198744121</v>
      </c>
      <c r="I5334" s="1">
        <v>394.78708467719741</v>
      </c>
      <c r="J5334" s="1">
        <f t="shared" si="509"/>
        <v>-1.3072432883511718</v>
      </c>
      <c r="K5334" s="1">
        <f t="shared" si="510"/>
        <v>1.9373446730995656</v>
      </c>
      <c r="L5334" s="26"/>
      <c r="M5334" s="26"/>
      <c r="N5334" s="2">
        <v>1416666</v>
      </c>
      <c r="O5334" s="26"/>
      <c r="P5334" s="26"/>
      <c r="Q5334" s="26"/>
      <c r="R5334" s="26"/>
      <c r="S5334" s="26"/>
      <c r="T5334" s="26"/>
      <c r="U5334" s="26"/>
      <c r="V5334" s="26"/>
    </row>
    <row r="5335" spans="1:22" ht="14.5" x14ac:dyDescent="0.35">
      <c r="A5335" s="15">
        <v>44</v>
      </c>
      <c r="B5335" s="8">
        <v>270</v>
      </c>
      <c r="C5335" s="8">
        <v>1416666.6666000001</v>
      </c>
      <c r="D5335" s="8">
        <v>7833.3333330000005</v>
      </c>
      <c r="E5335" s="2">
        <v>2430</v>
      </c>
      <c r="F5335" s="2">
        <v>22903.3515625</v>
      </c>
      <c r="G5335" s="2">
        <v>363.87252807617199</v>
      </c>
      <c r="H5335" s="1">
        <v>23078.573359423612</v>
      </c>
      <c r="I5335" s="1">
        <v>383.86997240252538</v>
      </c>
      <c r="J5335" s="1">
        <f t="shared" si="509"/>
        <v>0.76504871544872477</v>
      </c>
      <c r="K5335" s="1">
        <f t="shared" si="510"/>
        <v>5.4957279770698113</v>
      </c>
      <c r="L5335" s="26"/>
      <c r="M5335" s="26"/>
      <c r="N5335" s="2">
        <v>1416666</v>
      </c>
      <c r="O5335" s="26"/>
      <c r="P5335" s="26"/>
      <c r="Q5335" s="26"/>
      <c r="R5335" s="26"/>
      <c r="S5335" s="26"/>
      <c r="T5335" s="26"/>
      <c r="U5335" s="26"/>
      <c r="V5335" s="26"/>
    </row>
    <row r="5336" spans="1:22" ht="14.5" x14ac:dyDescent="0.35">
      <c r="A5336" s="15">
        <v>44</v>
      </c>
      <c r="B5336" s="8">
        <v>270</v>
      </c>
      <c r="C5336" s="8">
        <v>1416666.6666000001</v>
      </c>
      <c r="D5336" s="8">
        <v>7833.3333330000005</v>
      </c>
      <c r="E5336" s="2">
        <v>2460</v>
      </c>
      <c r="F5336" s="2">
        <v>29548.720703125</v>
      </c>
      <c r="G5336" s="2">
        <v>461.15951538085898</v>
      </c>
      <c r="H5336" s="1">
        <v>29790.610190676369</v>
      </c>
      <c r="I5336" s="1">
        <v>457.99945667434929</v>
      </c>
      <c r="J5336" s="1">
        <f t="shared" si="509"/>
        <v>0.81861238590199659</v>
      </c>
      <c r="K5336" s="1">
        <f t="shared" si="510"/>
        <v>-0.6852420043636922</v>
      </c>
      <c r="L5336" s="26"/>
      <c r="M5336" s="26"/>
      <c r="N5336" s="2">
        <v>0</v>
      </c>
      <c r="O5336" s="26"/>
      <c r="P5336" s="26"/>
      <c r="Q5336" s="26"/>
      <c r="R5336" s="26"/>
      <c r="S5336" s="26"/>
      <c r="T5336" s="26"/>
      <c r="U5336" s="26"/>
      <c r="V5336" s="26"/>
    </row>
    <row r="5337" spans="1:22" ht="14.5" x14ac:dyDescent="0.35">
      <c r="A5337" s="15">
        <v>44</v>
      </c>
      <c r="B5337" s="8">
        <v>270</v>
      </c>
      <c r="C5337" s="8">
        <v>1416666.6666000001</v>
      </c>
      <c r="D5337" s="8">
        <v>7833.3333330000005</v>
      </c>
      <c r="E5337" s="2">
        <v>2490</v>
      </c>
      <c r="F5337" s="2">
        <v>33830.75</v>
      </c>
      <c r="G5337" s="2">
        <v>466.51379394531199</v>
      </c>
      <c r="H5337" s="1">
        <v>33407.852612129442</v>
      </c>
      <c r="I5337" s="1">
        <v>459.15312793269197</v>
      </c>
      <c r="J5337" s="1">
        <f t="shared" si="509"/>
        <v>-1.2500384646233331</v>
      </c>
      <c r="K5337" s="1">
        <f t="shared" si="510"/>
        <v>-1.5778024376022812</v>
      </c>
      <c r="L5337" s="26"/>
      <c r="M5337" s="26"/>
      <c r="N5337" s="2">
        <v>1.9737428329230498E-15</v>
      </c>
      <c r="O5337" s="26"/>
      <c r="P5337" s="26"/>
      <c r="Q5337" s="26"/>
      <c r="R5337" s="26"/>
      <c r="S5337" s="26"/>
      <c r="T5337" s="26"/>
      <c r="U5337" s="26"/>
      <c r="V5337" s="26"/>
    </row>
    <row r="5338" spans="1:22" ht="14.5" x14ac:dyDescent="0.35">
      <c r="A5338" s="15">
        <v>44</v>
      </c>
      <c r="B5338" s="8">
        <v>270</v>
      </c>
      <c r="C5338" s="8">
        <v>1416666.6666000001</v>
      </c>
      <c r="D5338" s="8">
        <v>7833.3333330000005</v>
      </c>
      <c r="E5338" s="2">
        <v>2520</v>
      </c>
      <c r="F5338" s="2">
        <v>34759.59375</v>
      </c>
      <c r="G5338" s="2">
        <v>458.60992431640602</v>
      </c>
      <c r="H5338" s="1">
        <v>34779.666466803043</v>
      </c>
      <c r="I5338" s="1">
        <v>451.63206983832782</v>
      </c>
      <c r="J5338" s="1">
        <f t="shared" si="509"/>
        <v>5.7747271004979936E-2</v>
      </c>
      <c r="K5338" s="1">
        <f t="shared" si="510"/>
        <v>-1.5215227818018195</v>
      </c>
      <c r="L5338" s="26"/>
      <c r="M5338" s="26"/>
      <c r="N5338" s="2">
        <v>1.20988153306731E-13</v>
      </c>
      <c r="O5338" s="26"/>
      <c r="P5338" s="26"/>
      <c r="Q5338" s="26"/>
      <c r="R5338" s="26"/>
      <c r="S5338" s="26"/>
      <c r="T5338" s="26"/>
      <c r="U5338" s="26"/>
      <c r="V5338" s="26"/>
    </row>
    <row r="5339" spans="1:22" ht="14.5" x14ac:dyDescent="0.35">
      <c r="A5339" s="15">
        <v>44</v>
      </c>
      <c r="B5339" s="8">
        <v>270</v>
      </c>
      <c r="C5339" s="8">
        <v>1416666.6666000001</v>
      </c>
      <c r="D5339" s="8">
        <v>7833.3333330000005</v>
      </c>
      <c r="E5339" s="2">
        <v>2550</v>
      </c>
      <c r="F5339" s="2">
        <v>34124.75390625</v>
      </c>
      <c r="G5339" s="2">
        <v>426.9482421875</v>
      </c>
      <c r="H5339" s="1">
        <v>34510.834517555333</v>
      </c>
      <c r="I5339" s="1">
        <v>443.37384339101152</v>
      </c>
      <c r="J5339" s="1">
        <f t="shared" si="509"/>
        <v>1.1313799137306655</v>
      </c>
      <c r="K5339" s="1">
        <f t="shared" si="510"/>
        <v>3.8472113433126629</v>
      </c>
      <c r="L5339" s="26"/>
      <c r="M5339" s="26"/>
      <c r="N5339" s="2">
        <v>4.2083503836668599E-14</v>
      </c>
      <c r="O5339" s="26"/>
      <c r="P5339" s="26"/>
      <c r="Q5339" s="26"/>
      <c r="R5339" s="26"/>
      <c r="S5339" s="26"/>
      <c r="T5339" s="26"/>
      <c r="U5339" s="26"/>
      <c r="V5339" s="26"/>
    </row>
    <row r="5340" spans="1:22" ht="14.5" x14ac:dyDescent="0.35">
      <c r="A5340" s="15">
        <v>44</v>
      </c>
      <c r="B5340" s="8">
        <v>270</v>
      </c>
      <c r="C5340" s="8">
        <v>1416666.6666000001</v>
      </c>
      <c r="D5340" s="8">
        <v>7833.3333330000005</v>
      </c>
      <c r="E5340" s="2">
        <v>2580</v>
      </c>
      <c r="F5340" s="2">
        <v>32837.34375</v>
      </c>
      <c r="G5340" s="2">
        <v>412.16906738281301</v>
      </c>
      <c r="H5340" s="1">
        <v>33016.294648423529</v>
      </c>
      <c r="I5340" s="1">
        <v>434.57834212560442</v>
      </c>
      <c r="J5340" s="1">
        <f t="shared" si="509"/>
        <v>0.54496155287691006</v>
      </c>
      <c r="K5340" s="1">
        <f t="shared" si="510"/>
        <v>5.4369132756821363</v>
      </c>
      <c r="L5340" s="26"/>
      <c r="M5340" s="26"/>
      <c r="N5340" s="2">
        <v>0</v>
      </c>
      <c r="O5340" s="26"/>
      <c r="P5340" s="26"/>
      <c r="Q5340" s="26"/>
      <c r="R5340" s="26"/>
      <c r="S5340" s="26"/>
      <c r="T5340" s="26"/>
      <c r="U5340" s="26"/>
      <c r="V5340" s="26"/>
    </row>
    <row r="5341" spans="1:22" ht="14.5" x14ac:dyDescent="0.35">
      <c r="A5341" s="15">
        <v>44</v>
      </c>
      <c r="B5341" s="8">
        <v>270</v>
      </c>
      <c r="C5341" s="8">
        <v>1416666.6666000001</v>
      </c>
      <c r="D5341" s="8">
        <v>7833.3333330000005</v>
      </c>
      <c r="E5341" s="2">
        <v>2610</v>
      </c>
      <c r="F5341" s="2">
        <v>30114.869140625</v>
      </c>
      <c r="G5341" s="2">
        <v>407.18353271484398</v>
      </c>
      <c r="H5341" s="1">
        <v>30166.517793163061</v>
      </c>
      <c r="I5341" s="1">
        <v>425.39141170830851</v>
      </c>
      <c r="J5341" s="1">
        <f t="shared" si="509"/>
        <v>0.17150548553567002</v>
      </c>
      <c r="K5341" s="1">
        <f t="shared" si="510"/>
        <v>4.4716638887790561</v>
      </c>
      <c r="L5341" s="26"/>
      <c r="M5341" s="26"/>
      <c r="N5341" s="2">
        <v>2.7353697106859102E-13</v>
      </c>
      <c r="O5341" s="26"/>
      <c r="P5341" s="26"/>
      <c r="Q5341" s="26"/>
      <c r="R5341" s="26"/>
      <c r="S5341" s="26"/>
      <c r="T5341" s="26"/>
      <c r="U5341" s="26"/>
      <c r="V5341" s="26"/>
    </row>
    <row r="5342" spans="1:22" ht="14.5" x14ac:dyDescent="0.35">
      <c r="A5342" s="15">
        <v>44</v>
      </c>
      <c r="B5342" s="8">
        <v>270</v>
      </c>
      <c r="C5342" s="8">
        <v>1416666.6666000001</v>
      </c>
      <c r="D5342" s="8">
        <v>7833.3333330000005</v>
      </c>
      <c r="E5342" s="2">
        <v>2640</v>
      </c>
      <c r="F5342" s="2">
        <v>27072.484375</v>
      </c>
      <c r="G5342" s="2">
        <v>416.869384765625</v>
      </c>
      <c r="H5342" s="1">
        <v>26419.59962394492</v>
      </c>
      <c r="I5342" s="1">
        <v>415.91933699424533</v>
      </c>
      <c r="J5342" s="1">
        <f t="shared" si="509"/>
        <v>-2.4116174267995323</v>
      </c>
      <c r="K5342" s="1">
        <f t="shared" si="510"/>
        <v>-0.22790058615453726</v>
      </c>
      <c r="L5342" s="26"/>
      <c r="M5342" s="26"/>
      <c r="N5342" s="2">
        <v>0</v>
      </c>
      <c r="O5342" s="26"/>
      <c r="P5342" s="26"/>
      <c r="Q5342" s="26"/>
      <c r="R5342" s="26"/>
      <c r="S5342" s="26"/>
      <c r="T5342" s="26"/>
      <c r="U5342" s="26"/>
      <c r="V5342" s="26"/>
    </row>
    <row r="5343" spans="1:22" ht="14.5" x14ac:dyDescent="0.35">
      <c r="A5343" s="15">
        <v>44</v>
      </c>
      <c r="B5343" s="8">
        <v>270</v>
      </c>
      <c r="C5343" s="8">
        <v>1416666.6666000001</v>
      </c>
      <c r="D5343" s="8">
        <v>7833.3333330000005</v>
      </c>
      <c r="E5343" s="2">
        <v>2670</v>
      </c>
      <c r="F5343" s="2">
        <v>24297.142578125</v>
      </c>
      <c r="G5343" s="2">
        <v>423.50790405273398</v>
      </c>
      <c r="H5343" s="1">
        <v>23689.542740336408</v>
      </c>
      <c r="I5343" s="1">
        <v>406.23938229050162</v>
      </c>
      <c r="J5343" s="1">
        <f t="shared" si="509"/>
        <v>-2.5007049114311117</v>
      </c>
      <c r="K5343" s="1">
        <f t="shared" si="510"/>
        <v>-4.0774969243743149</v>
      </c>
      <c r="L5343" s="26"/>
      <c r="M5343" s="26"/>
      <c r="N5343" s="2">
        <v>0</v>
      </c>
      <c r="O5343" s="26"/>
      <c r="P5343" s="26"/>
      <c r="Q5343" s="26"/>
      <c r="R5343" s="26"/>
      <c r="S5343" s="26"/>
      <c r="T5343" s="26"/>
      <c r="U5343" s="26"/>
      <c r="V5343" s="26"/>
    </row>
    <row r="5344" spans="1:22" ht="14.5" x14ac:dyDescent="0.35">
      <c r="A5344" s="15">
        <v>44</v>
      </c>
      <c r="B5344" s="8">
        <v>270</v>
      </c>
      <c r="C5344" s="8">
        <v>1416666.6666000001</v>
      </c>
      <c r="D5344" s="8">
        <v>7833.3333330000005</v>
      </c>
      <c r="E5344" s="2">
        <v>2700</v>
      </c>
      <c r="F5344" s="2">
        <v>22724.509765625</v>
      </c>
      <c r="G5344" s="2">
        <v>441.46685791015602</v>
      </c>
      <c r="H5344" s="1">
        <v>21679.66984165967</v>
      </c>
      <c r="I5344" s="1">
        <v>396.40787067670271</v>
      </c>
      <c r="J5344" s="1">
        <f t="shared" si="509"/>
        <v>-4.5978546280714161</v>
      </c>
      <c r="K5344" s="1">
        <f t="shared" si="510"/>
        <v>-10.206652306077157</v>
      </c>
      <c r="L5344" s="26"/>
      <c r="M5344" s="26"/>
      <c r="N5344" s="2">
        <v>3.1562788813761397E-14</v>
      </c>
      <c r="O5344" s="26"/>
      <c r="P5344" s="26"/>
      <c r="Q5344" s="26"/>
      <c r="R5344" s="26"/>
      <c r="S5344" s="26"/>
      <c r="T5344" s="26"/>
      <c r="U5344" s="26"/>
      <c r="V5344" s="26"/>
    </row>
    <row r="5345" spans="1:22" ht="14.5" x14ac:dyDescent="0.35">
      <c r="A5345" s="15">
        <v>44</v>
      </c>
      <c r="B5345" s="8">
        <v>270</v>
      </c>
      <c r="C5345" s="8">
        <v>1416666.6666000001</v>
      </c>
      <c r="D5345" s="8">
        <v>7833.3333330000005</v>
      </c>
      <c r="E5345" s="2">
        <v>2730</v>
      </c>
      <c r="F5345" s="2">
        <v>18880.927734375</v>
      </c>
      <c r="G5345" s="2">
        <v>359.68621826171898</v>
      </c>
      <c r="H5345" s="1">
        <v>19281.89116346473</v>
      </c>
      <c r="I5345" s="1">
        <v>340.91974704303311</v>
      </c>
      <c r="J5345" s="1">
        <f t="shared" si="509"/>
        <v>2.1236426235546042</v>
      </c>
      <c r="K5345" s="1">
        <f t="shared" si="510"/>
        <v>-5.2174562899240113</v>
      </c>
      <c r="L5345" s="26"/>
      <c r="M5345" s="26"/>
      <c r="N5345" s="2">
        <v>1416666</v>
      </c>
      <c r="O5345" s="26"/>
      <c r="P5345" s="26"/>
      <c r="Q5345" s="26"/>
      <c r="R5345" s="26"/>
      <c r="S5345" s="26"/>
      <c r="T5345" s="26"/>
      <c r="U5345" s="26"/>
      <c r="V5345" s="26"/>
    </row>
    <row r="5346" spans="1:22" ht="14.5" x14ac:dyDescent="0.35">
      <c r="A5346" s="15">
        <v>44</v>
      </c>
      <c r="B5346" s="8">
        <v>270</v>
      </c>
      <c r="C5346" s="8">
        <v>1416666.6666000001</v>
      </c>
      <c r="D5346" s="8">
        <v>7833.3333330000005</v>
      </c>
      <c r="E5346" s="2">
        <v>2760</v>
      </c>
      <c r="F5346" s="2">
        <v>17431.087890625</v>
      </c>
      <c r="G5346" s="2">
        <v>320.56707763671898</v>
      </c>
      <c r="H5346" s="1">
        <v>17778.123355637999</v>
      </c>
      <c r="I5346" s="1">
        <v>316.15565439700708</v>
      </c>
      <c r="J5346" s="1">
        <f t="shared" si="509"/>
        <v>1.9908996339789338</v>
      </c>
      <c r="K5346" s="1">
        <f t="shared" si="510"/>
        <v>-1.3761310962540942</v>
      </c>
      <c r="L5346" s="26"/>
      <c r="M5346" s="26"/>
      <c r="N5346" s="2">
        <v>1416666</v>
      </c>
      <c r="O5346" s="26"/>
      <c r="P5346" s="26"/>
      <c r="Q5346" s="26"/>
      <c r="R5346" s="26"/>
      <c r="S5346" s="26"/>
      <c r="T5346" s="26"/>
      <c r="U5346" s="26"/>
      <c r="V5346" s="26"/>
    </row>
    <row r="5347" spans="1:22" ht="14.5" x14ac:dyDescent="0.35">
      <c r="A5347" s="15">
        <v>44</v>
      </c>
      <c r="B5347" s="8">
        <v>270</v>
      </c>
      <c r="C5347" s="8">
        <v>1416666.6666000001</v>
      </c>
      <c r="D5347" s="8">
        <v>7833.3333330000005</v>
      </c>
      <c r="E5347" s="2">
        <v>2790</v>
      </c>
      <c r="F5347" s="2">
        <v>17117.53515625</v>
      </c>
      <c r="G5347" s="2">
        <v>304.40222167968801</v>
      </c>
      <c r="H5347" s="1">
        <v>17306.523699940219</v>
      </c>
      <c r="I5347" s="1">
        <v>303.88063585514521</v>
      </c>
      <c r="J5347" s="1">
        <f t="shared" si="509"/>
        <v>1.1040640020021495</v>
      </c>
      <c r="K5347" s="1">
        <f t="shared" si="510"/>
        <v>-0.17134757481883411</v>
      </c>
      <c r="L5347" s="26"/>
      <c r="M5347" s="26"/>
      <c r="N5347" s="2">
        <v>1416666</v>
      </c>
      <c r="O5347" s="26"/>
      <c r="P5347" s="26"/>
      <c r="Q5347" s="26"/>
      <c r="R5347" s="26"/>
      <c r="S5347" s="26"/>
      <c r="T5347" s="26"/>
      <c r="U5347" s="26"/>
      <c r="V5347" s="26"/>
    </row>
    <row r="5348" spans="1:22" ht="14.5" x14ac:dyDescent="0.35">
      <c r="A5348" s="15">
        <v>44</v>
      </c>
      <c r="B5348" s="8">
        <v>270</v>
      </c>
      <c r="C5348" s="8">
        <v>1416666.6666000001</v>
      </c>
      <c r="D5348" s="8">
        <v>7833.3333330000005</v>
      </c>
      <c r="E5348" s="2">
        <v>2820</v>
      </c>
      <c r="F5348" s="2">
        <v>17668.923828125</v>
      </c>
      <c r="G5348" s="2">
        <v>298.96075439453102</v>
      </c>
      <c r="H5348" s="1">
        <v>17469.542571062131</v>
      </c>
      <c r="I5348" s="1">
        <v>297.46950924912608</v>
      </c>
      <c r="J5348" s="1">
        <f t="shared" si="509"/>
        <v>-1.1284289807480985</v>
      </c>
      <c r="K5348" s="1">
        <f t="shared" si="510"/>
        <v>-0.49880966765189089</v>
      </c>
      <c r="L5348" s="26"/>
      <c r="M5348" s="26"/>
      <c r="N5348" s="2">
        <v>1416666</v>
      </c>
      <c r="O5348" s="26"/>
      <c r="P5348" s="26"/>
      <c r="Q5348" s="26"/>
      <c r="R5348" s="26"/>
      <c r="S5348" s="26"/>
      <c r="T5348" s="26"/>
      <c r="U5348" s="26"/>
      <c r="V5348" s="26"/>
    </row>
    <row r="5349" spans="1:22" ht="14.5" x14ac:dyDescent="0.35">
      <c r="A5349" s="15">
        <v>44</v>
      </c>
      <c r="B5349" s="8">
        <v>270</v>
      </c>
      <c r="C5349" s="8">
        <v>1416666.6666000001</v>
      </c>
      <c r="D5349" s="8">
        <v>7833.3333330000005</v>
      </c>
      <c r="E5349" s="2">
        <v>2850</v>
      </c>
      <c r="F5349" s="2">
        <v>18953.86328125</v>
      </c>
      <c r="G5349" s="2">
        <v>301.39736938476602</v>
      </c>
      <c r="H5349" s="1">
        <v>18381.756803797551</v>
      </c>
      <c r="I5349" s="1">
        <v>294.11471067990419</v>
      </c>
      <c r="J5349" s="1">
        <f t="shared" si="509"/>
        <v>-3.0184161875769271</v>
      </c>
      <c r="K5349" s="1">
        <f t="shared" si="510"/>
        <v>-2.4162980319727798</v>
      </c>
      <c r="L5349" s="26"/>
      <c r="M5349" s="26"/>
      <c r="N5349" s="2">
        <v>1416666</v>
      </c>
      <c r="O5349" s="26"/>
      <c r="P5349" s="26"/>
      <c r="Q5349" s="26"/>
      <c r="R5349" s="26"/>
      <c r="S5349" s="26"/>
      <c r="T5349" s="26"/>
      <c r="U5349" s="26"/>
      <c r="V5349" s="26"/>
    </row>
    <row r="5350" spans="1:22" ht="14.5" x14ac:dyDescent="0.35">
      <c r="A5350" s="15">
        <v>44</v>
      </c>
      <c r="B5350" s="8">
        <v>270</v>
      </c>
      <c r="C5350" s="8">
        <v>1416666.6666000001</v>
      </c>
      <c r="D5350" s="8">
        <v>7833.3333330000005</v>
      </c>
      <c r="E5350" s="2">
        <v>2880</v>
      </c>
      <c r="F5350" s="2">
        <v>20609.951171875</v>
      </c>
      <c r="G5350" s="2">
        <v>288.77993774414102</v>
      </c>
      <c r="H5350" s="1">
        <v>19905.395315832149</v>
      </c>
      <c r="I5350" s="1">
        <v>288.80450758412042</v>
      </c>
      <c r="J5350" s="1">
        <f t="shared" si="509"/>
        <v>-3.4185226843443974</v>
      </c>
      <c r="K5350" s="1">
        <f t="shared" si="510"/>
        <v>8.5081533611109789E-3</v>
      </c>
      <c r="L5350" s="26"/>
      <c r="M5350" s="26"/>
      <c r="N5350" s="2">
        <v>1416666</v>
      </c>
      <c r="O5350" s="26"/>
      <c r="P5350" s="26"/>
      <c r="Q5350" s="26"/>
      <c r="R5350" s="26"/>
      <c r="S5350" s="26"/>
      <c r="T5350" s="26"/>
      <c r="U5350" s="26"/>
      <c r="V5350" s="26"/>
    </row>
    <row r="5351" spans="1:22" ht="14.5" x14ac:dyDescent="0.35">
      <c r="A5351" s="15">
        <v>44</v>
      </c>
      <c r="B5351" s="8">
        <v>270</v>
      </c>
      <c r="C5351" s="8">
        <v>1416666.6666000001</v>
      </c>
      <c r="D5351" s="8">
        <v>7833.3333330000005</v>
      </c>
      <c r="E5351" s="2">
        <v>2910</v>
      </c>
      <c r="F5351" s="2">
        <v>21836.2265625</v>
      </c>
      <c r="G5351" s="2">
        <v>275.52862548828102</v>
      </c>
      <c r="H5351" s="1">
        <v>21819.165824386</v>
      </c>
      <c r="I5351" s="1">
        <v>281.51401193978029</v>
      </c>
      <c r="J5351" s="1">
        <f t="shared" si="509"/>
        <v>-7.8130431854461266E-2</v>
      </c>
      <c r="K5351" s="1">
        <f t="shared" si="510"/>
        <v>2.1723283527772113</v>
      </c>
      <c r="L5351" s="26"/>
      <c r="M5351" s="26"/>
      <c r="N5351" s="2">
        <v>1416666</v>
      </c>
      <c r="O5351" s="26"/>
      <c r="P5351" s="26"/>
      <c r="Q5351" s="26"/>
      <c r="R5351" s="26"/>
      <c r="S5351" s="26"/>
      <c r="T5351" s="26"/>
      <c r="U5351" s="26"/>
      <c r="V5351" s="26"/>
    </row>
    <row r="5352" spans="1:22" ht="14.5" x14ac:dyDescent="0.35">
      <c r="A5352" s="15">
        <v>44</v>
      </c>
      <c r="B5352" s="8">
        <v>270</v>
      </c>
      <c r="C5352" s="8">
        <v>1416666.6666000001</v>
      </c>
      <c r="D5352" s="8">
        <v>7833.3333330000005</v>
      </c>
      <c r="E5352" s="2">
        <v>2940</v>
      </c>
      <c r="F5352" s="2">
        <v>24718.046875</v>
      </c>
      <c r="G5352" s="2">
        <v>273.24423217773398</v>
      </c>
      <c r="H5352" s="1">
        <v>24259.266763066291</v>
      </c>
      <c r="I5352" s="1">
        <v>276.59057149176141</v>
      </c>
      <c r="J5352" s="1">
        <f t="shared" si="509"/>
        <v>-1.8560532482755441</v>
      </c>
      <c r="K5352" s="1">
        <f t="shared" si="510"/>
        <v>1.2246696983710814</v>
      </c>
      <c r="L5352" s="26"/>
      <c r="M5352" s="26"/>
      <c r="N5352" s="2">
        <v>1416666</v>
      </c>
      <c r="O5352" s="26"/>
      <c r="P5352" s="26"/>
      <c r="Q5352" s="26"/>
      <c r="R5352" s="26"/>
      <c r="S5352" s="26"/>
      <c r="T5352" s="26"/>
      <c r="U5352" s="26"/>
      <c r="V5352" s="26"/>
    </row>
    <row r="5353" spans="1:22" ht="14.5" x14ac:dyDescent="0.35">
      <c r="A5353" s="15">
        <v>44</v>
      </c>
      <c r="B5353" s="8">
        <v>270</v>
      </c>
      <c r="C5353" s="8">
        <v>1416666.6666000001</v>
      </c>
      <c r="D5353" s="8">
        <v>7833.3333330000005</v>
      </c>
      <c r="E5353" s="2">
        <v>2970</v>
      </c>
      <c r="F5353" s="2">
        <v>27139.576171875</v>
      </c>
      <c r="G5353" s="2">
        <v>279.11331176757801</v>
      </c>
      <c r="H5353" s="1">
        <v>26262.87134765166</v>
      </c>
      <c r="I5353" s="1">
        <v>272.52202995596082</v>
      </c>
      <c r="J5353" s="1">
        <f t="shared" si="509"/>
        <v>-3.2303556204089769</v>
      </c>
      <c r="K5353" s="1">
        <f t="shared" si="510"/>
        <v>-2.3615075074261798</v>
      </c>
      <c r="L5353" s="26"/>
      <c r="M5353" s="26"/>
      <c r="N5353" s="2">
        <v>1416666</v>
      </c>
      <c r="O5353" s="26"/>
      <c r="P5353" s="26"/>
      <c r="Q5353" s="26"/>
      <c r="R5353" s="26"/>
      <c r="S5353" s="26"/>
      <c r="T5353" s="26"/>
      <c r="U5353" s="26"/>
      <c r="V5353" s="26"/>
    </row>
    <row r="5354" spans="1:22" ht="14.5" x14ac:dyDescent="0.35">
      <c r="A5354" s="15">
        <v>44</v>
      </c>
      <c r="B5354" s="8">
        <v>270</v>
      </c>
      <c r="C5354" s="8">
        <v>1416666.6666000001</v>
      </c>
      <c r="D5354" s="8">
        <v>7833.3333330000005</v>
      </c>
      <c r="E5354" s="2">
        <v>3000</v>
      </c>
      <c r="F5354" s="2">
        <v>34004.58984375</v>
      </c>
      <c r="G5354" s="2">
        <v>351.28729248046898</v>
      </c>
      <c r="H5354" s="1">
        <v>32761.811493991601</v>
      </c>
      <c r="I5354" s="1">
        <v>345.07105518182789</v>
      </c>
      <c r="J5354" s="1">
        <f t="shared" si="509"/>
        <v>-3.6547370677573978</v>
      </c>
      <c r="K5354" s="1">
        <f t="shared" si="510"/>
        <v>-1.7695593981631723</v>
      </c>
      <c r="L5354" s="26"/>
      <c r="M5354" s="26"/>
      <c r="N5354" s="2">
        <v>0</v>
      </c>
      <c r="O5354" s="26"/>
      <c r="P5354" s="26"/>
      <c r="Q5354" s="26"/>
      <c r="R5354" s="26"/>
      <c r="S5354" s="26"/>
      <c r="T5354" s="26"/>
      <c r="U5354" s="26"/>
      <c r="V5354" s="26"/>
    </row>
    <row r="5355" spans="1:22" ht="14.5" x14ac:dyDescent="0.35">
      <c r="A5355" s="15">
        <v>44</v>
      </c>
      <c r="B5355" s="8">
        <v>270</v>
      </c>
      <c r="C5355" s="8">
        <v>1416666.6666000001</v>
      </c>
      <c r="D5355" s="8">
        <v>7833.3333330000005</v>
      </c>
      <c r="E5355" s="2">
        <v>3030</v>
      </c>
      <c r="F5355" s="2">
        <v>37154.03515625</v>
      </c>
      <c r="G5355" s="2">
        <v>371.02865600585898</v>
      </c>
      <c r="H5355" s="1">
        <v>36415.076297460822</v>
      </c>
      <c r="I5355" s="1">
        <v>355.87315322052967</v>
      </c>
      <c r="J5355" s="1">
        <f t="shared" si="509"/>
        <v>-1.9889060654690989</v>
      </c>
      <c r="K5355" s="1">
        <f t="shared" si="510"/>
        <v>-4.0847256781939727</v>
      </c>
      <c r="L5355" s="26"/>
      <c r="M5355" s="26"/>
      <c r="N5355" s="2">
        <v>0</v>
      </c>
      <c r="O5355" s="26"/>
      <c r="P5355" s="26"/>
      <c r="Q5355" s="26"/>
      <c r="R5355" s="26"/>
      <c r="S5355" s="26"/>
      <c r="T5355" s="26"/>
      <c r="U5355" s="26"/>
      <c r="V5355" s="26"/>
    </row>
    <row r="5356" spans="1:22" ht="14.5" x14ac:dyDescent="0.35">
      <c r="A5356" s="15">
        <v>44</v>
      </c>
      <c r="B5356" s="8">
        <v>270</v>
      </c>
      <c r="C5356" s="8">
        <v>1416666.6666000001</v>
      </c>
      <c r="D5356" s="8">
        <v>7833.3333330000005</v>
      </c>
      <c r="E5356" s="2">
        <v>3060</v>
      </c>
      <c r="F5356" s="2">
        <v>37595.24609375</v>
      </c>
      <c r="G5356" s="2">
        <v>355.41644287109398</v>
      </c>
      <c r="H5356" s="1">
        <v>36799.199921823783</v>
      </c>
      <c r="I5356" s="1">
        <v>351.70550070908178</v>
      </c>
      <c r="J5356" s="1">
        <f t="shared" si="509"/>
        <v>-2.1174117864294413</v>
      </c>
      <c r="K5356" s="1">
        <f t="shared" si="510"/>
        <v>-1.0441109961134027</v>
      </c>
      <c r="L5356" s="26"/>
      <c r="M5356" s="26"/>
      <c r="N5356" s="2">
        <v>0</v>
      </c>
      <c r="O5356" s="26"/>
      <c r="P5356" s="26"/>
      <c r="Q5356" s="26"/>
      <c r="R5356" s="26"/>
      <c r="S5356" s="26"/>
      <c r="T5356" s="26"/>
      <c r="U5356" s="26"/>
      <c r="V5356" s="26"/>
    </row>
    <row r="5357" spans="1:22" ht="14.5" x14ac:dyDescent="0.35">
      <c r="A5357" s="15">
        <v>44</v>
      </c>
      <c r="B5357" s="8">
        <v>270</v>
      </c>
      <c r="C5357" s="8">
        <v>1416666.6666000001</v>
      </c>
      <c r="D5357" s="8">
        <v>7833.3333330000005</v>
      </c>
      <c r="E5357" s="2">
        <v>3090</v>
      </c>
      <c r="F5357" s="2">
        <v>37111.42578125</v>
      </c>
      <c r="G5357" s="2">
        <v>345.44290161132801</v>
      </c>
      <c r="H5357" s="1">
        <v>35564.661403059792</v>
      </c>
      <c r="I5357" s="1">
        <v>340.37225699203412</v>
      </c>
      <c r="J5357" s="1">
        <f t="shared" si="509"/>
        <v>-4.1678926250569654</v>
      </c>
      <c r="K5357" s="1">
        <f t="shared" si="510"/>
        <v>-1.467867655013817</v>
      </c>
      <c r="L5357" s="26"/>
      <c r="M5357" s="26"/>
      <c r="N5357" s="2">
        <v>0</v>
      </c>
      <c r="O5357" s="26"/>
      <c r="P5357" s="26"/>
      <c r="Q5357" s="26"/>
      <c r="R5357" s="26"/>
      <c r="S5357" s="26"/>
      <c r="T5357" s="26"/>
      <c r="U5357" s="26"/>
      <c r="V5357" s="26"/>
    </row>
    <row r="5358" spans="1:22" ht="14.5" x14ac:dyDescent="0.35">
      <c r="A5358" s="15">
        <v>44</v>
      </c>
      <c r="B5358" s="8">
        <v>270</v>
      </c>
      <c r="C5358" s="8">
        <v>1416666.6666000001</v>
      </c>
      <c r="D5358" s="8">
        <v>7833.3333330000005</v>
      </c>
      <c r="E5358" s="2">
        <v>3120</v>
      </c>
      <c r="F5358" s="2">
        <v>35626.22265625</v>
      </c>
      <c r="G5358" s="2">
        <v>327.46298217773398</v>
      </c>
      <c r="H5358" s="1">
        <v>33628.075419519373</v>
      </c>
      <c r="I5358" s="1">
        <v>325.9966847505612</v>
      </c>
      <c r="J5358" s="1">
        <f t="shared" si="509"/>
        <v>-5.6086418591449707</v>
      </c>
      <c r="K5358" s="1">
        <f t="shared" si="510"/>
        <v>-0.44777501793376079</v>
      </c>
      <c r="L5358" s="26"/>
      <c r="M5358" s="26"/>
      <c r="N5358" s="2">
        <v>0</v>
      </c>
      <c r="O5358" s="26"/>
      <c r="P5358" s="26"/>
      <c r="Q5358" s="26"/>
      <c r="R5358" s="26"/>
      <c r="S5358" s="26"/>
      <c r="T5358" s="26"/>
      <c r="U5358" s="26"/>
      <c r="V5358" s="26"/>
    </row>
    <row r="5359" spans="1:22" ht="14.5" x14ac:dyDescent="0.35">
      <c r="A5359" s="15">
        <v>44</v>
      </c>
      <c r="B5359" s="8">
        <v>270</v>
      </c>
      <c r="C5359" s="8">
        <v>1416666.6666000001</v>
      </c>
      <c r="D5359" s="8">
        <v>7833.3333330000005</v>
      </c>
      <c r="E5359" s="2">
        <v>3150</v>
      </c>
      <c r="F5359" s="2">
        <v>32907.80859375</v>
      </c>
      <c r="G5359" s="2">
        <v>307.65728759765602</v>
      </c>
      <c r="H5359" s="1">
        <v>31082.257952574881</v>
      </c>
      <c r="I5359" s="1">
        <v>310.32953560648588</v>
      </c>
      <c r="J5359" s="1">
        <f t="shared" si="509"/>
        <v>-5.5474694888125615</v>
      </c>
      <c r="K5359" s="1">
        <f t="shared" si="510"/>
        <v>0.86857946050819079</v>
      </c>
      <c r="L5359" s="26"/>
      <c r="M5359" s="26"/>
      <c r="N5359" s="2">
        <v>2.1041328401860699E-13</v>
      </c>
      <c r="O5359" s="26"/>
      <c r="P5359" s="26"/>
      <c r="Q5359" s="26"/>
      <c r="R5359" s="26"/>
      <c r="S5359" s="26"/>
      <c r="T5359" s="26"/>
      <c r="U5359" s="26"/>
      <c r="V5359" s="26"/>
    </row>
    <row r="5360" spans="1:22" ht="14.5" x14ac:dyDescent="0.35">
      <c r="A5360" s="15">
        <v>44</v>
      </c>
      <c r="B5360" s="8">
        <v>270</v>
      </c>
      <c r="C5360" s="8">
        <v>1416666.6666000001</v>
      </c>
      <c r="D5360" s="8">
        <v>7833.3333330000005</v>
      </c>
      <c r="E5360" s="2">
        <v>3180</v>
      </c>
      <c r="F5360" s="2">
        <v>30439.1796875</v>
      </c>
      <c r="G5360" s="2">
        <v>303.19366455078102</v>
      </c>
      <c r="H5360" s="1">
        <v>28174.51961597849</v>
      </c>
      <c r="I5360" s="1">
        <v>302.98622256472311</v>
      </c>
      <c r="J5360" s="1">
        <f t="shared" si="509"/>
        <v>-7.4399510590343017</v>
      </c>
      <c r="K5360" s="1">
        <f t="shared" si="510"/>
        <v>-6.8418971209463275E-2</v>
      </c>
      <c r="L5360" s="26"/>
      <c r="M5360" s="26"/>
      <c r="N5360" s="2">
        <v>0</v>
      </c>
      <c r="O5360" s="26"/>
      <c r="P5360" s="26"/>
      <c r="Q5360" s="26"/>
      <c r="R5360" s="26"/>
      <c r="S5360" s="26"/>
      <c r="T5360" s="26"/>
      <c r="U5360" s="26"/>
      <c r="V5360" s="26"/>
    </row>
    <row r="5361" spans="1:22" ht="14.5" x14ac:dyDescent="0.35">
      <c r="A5361" s="15">
        <v>44</v>
      </c>
      <c r="B5361" s="8">
        <v>270</v>
      </c>
      <c r="C5361" s="8">
        <v>1416666.6666000001</v>
      </c>
      <c r="D5361" s="8">
        <v>7833.3333330000005</v>
      </c>
      <c r="E5361" s="2">
        <v>3210</v>
      </c>
      <c r="F5361" s="2">
        <v>28441.98828125</v>
      </c>
      <c r="G5361" s="2">
        <v>312.45932006835898</v>
      </c>
      <c r="H5361" s="1">
        <v>25359.86462960198</v>
      </c>
      <c r="I5361" s="1">
        <v>303.1256604939191</v>
      </c>
      <c r="J5361" s="1">
        <f t="shared" si="509"/>
        <v>-10.836526691349032</v>
      </c>
      <c r="K5361" s="1">
        <f t="shared" si="510"/>
        <v>-2.9871599196970298</v>
      </c>
      <c r="L5361" s="26"/>
      <c r="M5361" s="26"/>
      <c r="N5361" s="2">
        <v>0</v>
      </c>
      <c r="O5361" s="26"/>
      <c r="P5361" s="26"/>
      <c r="Q5361" s="26"/>
      <c r="R5361" s="26"/>
      <c r="S5361" s="26"/>
      <c r="T5361" s="26"/>
      <c r="U5361" s="26"/>
      <c r="V5361" s="26"/>
    </row>
    <row r="5362" spans="1:22" ht="14.5" x14ac:dyDescent="0.35">
      <c r="A5362" s="15">
        <v>44</v>
      </c>
      <c r="B5362" s="8">
        <v>270</v>
      </c>
      <c r="C5362" s="8">
        <v>1416666.6666000001</v>
      </c>
      <c r="D5362" s="8">
        <v>7833.3333330000005</v>
      </c>
      <c r="E5362" s="2">
        <v>3240</v>
      </c>
      <c r="F5362" s="2">
        <v>25414.609375</v>
      </c>
      <c r="G5362" s="2">
        <v>312.788330078125</v>
      </c>
      <c r="H5362" s="1">
        <v>23879.042267729361</v>
      </c>
      <c r="I5362" s="1">
        <v>306.22468356098449</v>
      </c>
      <c r="J5362" s="1">
        <f t="shared" si="509"/>
        <v>-6.0420645645695235</v>
      </c>
      <c r="K5362" s="1">
        <f t="shared" si="510"/>
        <v>-2.0984307552334553</v>
      </c>
      <c r="L5362" s="26"/>
      <c r="M5362" s="26"/>
      <c r="N5362" s="2">
        <v>0</v>
      </c>
      <c r="O5362" s="26"/>
      <c r="P5362" s="26"/>
      <c r="Q5362" s="26"/>
      <c r="R5362" s="26"/>
      <c r="S5362" s="26"/>
      <c r="T5362" s="26"/>
      <c r="U5362" s="26"/>
      <c r="V5362" s="26"/>
    </row>
    <row r="5363" spans="1:22" ht="14.5" x14ac:dyDescent="0.35">
      <c r="A5363" s="15">
        <v>44</v>
      </c>
      <c r="B5363" s="8">
        <v>270</v>
      </c>
      <c r="C5363" s="8">
        <v>1416666.6666000001</v>
      </c>
      <c r="D5363" s="8">
        <v>7833.3333330000005</v>
      </c>
      <c r="E5363" s="2">
        <v>3270</v>
      </c>
      <c r="F5363" s="2">
        <v>19647.390625</v>
      </c>
      <c r="G5363" s="2">
        <v>258.44589233398398</v>
      </c>
      <c r="H5363" s="1">
        <v>19549.024206493959</v>
      </c>
      <c r="I5363" s="1">
        <v>263.79473858665392</v>
      </c>
      <c r="J5363" s="1">
        <f t="shared" si="509"/>
        <v>-0.50065894440392456</v>
      </c>
      <c r="K5363" s="1">
        <f t="shared" si="510"/>
        <v>2.0696193715308682</v>
      </c>
      <c r="L5363" s="26"/>
      <c r="M5363" s="26"/>
      <c r="N5363" s="2">
        <v>1416666</v>
      </c>
      <c r="O5363" s="26"/>
      <c r="P5363" s="26"/>
      <c r="Q5363" s="26"/>
      <c r="R5363" s="26"/>
      <c r="S5363" s="26"/>
      <c r="T5363" s="26"/>
      <c r="U5363" s="26"/>
      <c r="V5363" s="26"/>
    </row>
    <row r="5364" spans="1:22" ht="14.5" x14ac:dyDescent="0.35">
      <c r="A5364" s="15">
        <v>44</v>
      </c>
      <c r="B5364" s="8">
        <v>270</v>
      </c>
      <c r="C5364" s="8">
        <v>1416666.6666000001</v>
      </c>
      <c r="D5364" s="8">
        <v>7833.3333330000005</v>
      </c>
      <c r="E5364" s="2">
        <v>3300</v>
      </c>
      <c r="F5364" s="2">
        <v>18357.048828125</v>
      </c>
      <c r="G5364" s="2">
        <v>244.69847106933599</v>
      </c>
      <c r="H5364" s="1">
        <v>18643.219399186069</v>
      </c>
      <c r="I5364" s="1">
        <v>250.5496675979729</v>
      </c>
      <c r="J5364" s="1">
        <f t="shared" si="509"/>
        <v>1.5589138196474424</v>
      </c>
      <c r="K5364" s="1">
        <f t="shared" si="510"/>
        <v>2.391186386685249</v>
      </c>
      <c r="L5364" s="26"/>
      <c r="M5364" s="26"/>
      <c r="N5364" s="2">
        <v>1416666</v>
      </c>
      <c r="O5364" s="26"/>
      <c r="P5364" s="26"/>
      <c r="Q5364" s="26"/>
      <c r="R5364" s="26"/>
      <c r="S5364" s="26"/>
      <c r="T5364" s="26"/>
      <c r="U5364" s="26"/>
      <c r="V5364" s="26"/>
    </row>
    <row r="5365" spans="1:22" ht="14.5" x14ac:dyDescent="0.35">
      <c r="A5365" s="15">
        <v>44</v>
      </c>
      <c r="B5365" s="8">
        <v>270</v>
      </c>
      <c r="C5365" s="8">
        <v>1416666.6666000001</v>
      </c>
      <c r="D5365" s="8">
        <v>7833.3333330000005</v>
      </c>
      <c r="E5365" s="2">
        <v>3330</v>
      </c>
      <c r="F5365" s="2">
        <v>18493.96875</v>
      </c>
      <c r="G5365" s="2">
        <v>237.30714416503901</v>
      </c>
      <c r="H5365" s="1">
        <v>18877.154143650849</v>
      </c>
      <c r="I5365" s="1">
        <v>245.2971109188048</v>
      </c>
      <c r="J5365" s="1">
        <f t="shared" si="509"/>
        <v>2.0719478811212371</v>
      </c>
      <c r="K5365" s="1">
        <f t="shared" si="510"/>
        <v>3.3669305582342899</v>
      </c>
      <c r="L5365" s="26"/>
      <c r="M5365" s="26"/>
      <c r="N5365" s="2">
        <v>1416666</v>
      </c>
      <c r="O5365" s="26"/>
      <c r="P5365" s="26"/>
      <c r="Q5365" s="26"/>
      <c r="R5365" s="26"/>
      <c r="S5365" s="26"/>
      <c r="T5365" s="26"/>
      <c r="U5365" s="26"/>
      <c r="V5365" s="26"/>
    </row>
    <row r="5366" spans="1:22" ht="14.5" x14ac:dyDescent="0.35">
      <c r="A5366" s="15">
        <v>44</v>
      </c>
      <c r="B5366" s="8">
        <v>270</v>
      </c>
      <c r="C5366" s="8">
        <v>1416666.6666000001</v>
      </c>
      <c r="D5366" s="8">
        <v>7833.3333330000005</v>
      </c>
      <c r="E5366" s="2">
        <v>3360</v>
      </c>
      <c r="F5366" s="2">
        <v>19524.138671875</v>
      </c>
      <c r="G5366" s="2">
        <v>236.90118408203099</v>
      </c>
      <c r="H5366" s="1">
        <v>20197.696308360319</v>
      </c>
      <c r="I5366" s="1">
        <v>240.4289720271203</v>
      </c>
      <c r="J5366" s="1">
        <f t="shared" si="509"/>
        <v>3.4498711969076257</v>
      </c>
      <c r="K5366" s="1">
        <f t="shared" si="510"/>
        <v>1.4891390090594674</v>
      </c>
      <c r="L5366" s="26"/>
      <c r="M5366" s="26"/>
      <c r="N5366" s="2">
        <v>1416666</v>
      </c>
      <c r="O5366" s="26"/>
      <c r="P5366" s="26"/>
      <c r="Q5366" s="26"/>
      <c r="R5366" s="26"/>
      <c r="S5366" s="26"/>
      <c r="T5366" s="26"/>
      <c r="U5366" s="26"/>
      <c r="V5366" s="26"/>
    </row>
    <row r="5367" spans="1:22" ht="14.5" x14ac:dyDescent="0.35">
      <c r="A5367" s="15">
        <v>44</v>
      </c>
      <c r="B5367" s="8">
        <v>270</v>
      </c>
      <c r="C5367" s="8">
        <v>1416666.6666000001</v>
      </c>
      <c r="D5367" s="8">
        <v>7833.3333330000005</v>
      </c>
      <c r="E5367" s="2">
        <v>3390</v>
      </c>
      <c r="F5367" s="2">
        <v>21105.671875</v>
      </c>
      <c r="G5367" s="2">
        <v>235.303955078125</v>
      </c>
      <c r="H5367" s="1">
        <v>21927.725003382991</v>
      </c>
      <c r="I5367" s="1">
        <v>235.91669470365349</v>
      </c>
      <c r="J5367" s="1">
        <f t="shared" si="509"/>
        <v>3.8949393947355277</v>
      </c>
      <c r="K5367" s="1">
        <f t="shared" si="510"/>
        <v>0.26040345362025491</v>
      </c>
      <c r="L5367" s="26"/>
      <c r="M5367" s="26"/>
      <c r="N5367" s="2">
        <v>1416666</v>
      </c>
      <c r="O5367" s="26"/>
      <c r="P5367" s="26"/>
      <c r="Q5367" s="26"/>
      <c r="R5367" s="26"/>
      <c r="S5367" s="26"/>
      <c r="T5367" s="26"/>
      <c r="U5367" s="26"/>
      <c r="V5367" s="26"/>
    </row>
    <row r="5368" spans="1:22" ht="14.5" x14ac:dyDescent="0.35">
      <c r="A5368" s="15">
        <v>44</v>
      </c>
      <c r="B5368" s="8">
        <v>270</v>
      </c>
      <c r="C5368" s="8">
        <v>1416666.6666000001</v>
      </c>
      <c r="D5368" s="8">
        <v>7833.3333330000005</v>
      </c>
      <c r="E5368" s="2">
        <v>3420</v>
      </c>
      <c r="F5368" s="2">
        <v>22927.271484375</v>
      </c>
      <c r="G5368" s="2">
        <v>227.729248046875</v>
      </c>
      <c r="H5368" s="1">
        <v>24076.445886676491</v>
      </c>
      <c r="I5368" s="1">
        <v>233.00700169196489</v>
      </c>
      <c r="J5368" s="1">
        <f t="shared" si="509"/>
        <v>5.0122597583609387</v>
      </c>
      <c r="K5368" s="1">
        <f t="shared" si="510"/>
        <v>2.3175563483191821</v>
      </c>
      <c r="L5368" s="26"/>
      <c r="M5368" s="26"/>
      <c r="N5368" s="2">
        <v>1416666</v>
      </c>
      <c r="O5368" s="26"/>
      <c r="P5368" s="26"/>
      <c r="Q5368" s="26"/>
      <c r="R5368" s="26"/>
      <c r="S5368" s="26"/>
      <c r="T5368" s="26"/>
      <c r="U5368" s="26"/>
      <c r="V5368" s="26"/>
    </row>
    <row r="5369" spans="1:22" ht="14.5" x14ac:dyDescent="0.35">
      <c r="A5369" s="15">
        <v>44</v>
      </c>
      <c r="B5369" s="8">
        <v>270</v>
      </c>
      <c r="C5369" s="8">
        <v>1416666.6666000001</v>
      </c>
      <c r="D5369" s="8">
        <v>7833.3333330000005</v>
      </c>
      <c r="E5369" s="2">
        <v>3450</v>
      </c>
      <c r="F5369" s="2">
        <v>25254.412109375</v>
      </c>
      <c r="G5369" s="2">
        <v>227.1689453125</v>
      </c>
      <c r="H5369" s="1">
        <v>26896.034199634982</v>
      </c>
      <c r="I5369" s="1">
        <v>230.36151174958209</v>
      </c>
      <c r="J5369" s="1">
        <f t="shared" si="509"/>
        <v>6.5003377752379947</v>
      </c>
      <c r="K5369" s="1">
        <f t="shared" si="510"/>
        <v>1.4053709817996065</v>
      </c>
      <c r="L5369" s="26"/>
      <c r="M5369" s="26"/>
      <c r="N5369" s="2">
        <v>1416666</v>
      </c>
      <c r="O5369" s="26"/>
      <c r="P5369" s="26"/>
      <c r="Q5369" s="26"/>
      <c r="R5369" s="26"/>
      <c r="S5369" s="26"/>
      <c r="T5369" s="26"/>
      <c r="U5369" s="26"/>
      <c r="V5369" s="26"/>
    </row>
    <row r="5370" spans="1:22" ht="14.5" x14ac:dyDescent="0.35">
      <c r="A5370" s="15">
        <v>44</v>
      </c>
      <c r="B5370" s="8">
        <v>270</v>
      </c>
      <c r="C5370" s="8">
        <v>1416666.6666000001</v>
      </c>
      <c r="D5370" s="8">
        <v>7833.3333330000005</v>
      </c>
      <c r="E5370" s="2">
        <v>3480</v>
      </c>
      <c r="F5370" s="2">
        <v>27581.015625</v>
      </c>
      <c r="G5370" s="2">
        <v>229.97351074218699</v>
      </c>
      <c r="H5370" s="1">
        <v>28611.643544173781</v>
      </c>
      <c r="I5370" s="1">
        <v>227.93704230102961</v>
      </c>
      <c r="J5370" s="1">
        <f t="shared" si="509"/>
        <v>3.7367293981719762</v>
      </c>
      <c r="K5370" s="1">
        <f t="shared" si="510"/>
        <v>-0.88552304766977075</v>
      </c>
      <c r="L5370" s="26"/>
      <c r="M5370" s="26"/>
      <c r="N5370" s="2">
        <v>1416666</v>
      </c>
      <c r="O5370" s="26"/>
      <c r="P5370" s="26"/>
      <c r="Q5370" s="26"/>
      <c r="R5370" s="26"/>
      <c r="S5370" s="26"/>
      <c r="T5370" s="26"/>
      <c r="U5370" s="26"/>
      <c r="V5370" s="26"/>
    </row>
    <row r="5371" spans="1:22" ht="14.5" x14ac:dyDescent="0.35">
      <c r="A5371" s="15">
        <v>44</v>
      </c>
      <c r="B5371" s="8">
        <v>270</v>
      </c>
      <c r="C5371" s="8">
        <v>1416666.6666000001</v>
      </c>
      <c r="D5371" s="8">
        <v>7833.3333330000005</v>
      </c>
      <c r="E5371" s="2">
        <v>3510</v>
      </c>
      <c r="F5371" s="2">
        <v>29751.923828125</v>
      </c>
      <c r="G5371" s="2">
        <v>226.33572387695301</v>
      </c>
      <c r="H5371" s="1">
        <v>29109.213255913011</v>
      </c>
      <c r="I5371" s="1">
        <v>225.6786168201111</v>
      </c>
      <c r="J5371" s="1">
        <f t="shared" si="509"/>
        <v>-2.1602319766778355</v>
      </c>
      <c r="K5371" s="1">
        <f t="shared" si="510"/>
        <v>-0.2903240573720231</v>
      </c>
      <c r="L5371" s="26"/>
      <c r="M5371" s="26"/>
      <c r="N5371" s="2">
        <v>1416666</v>
      </c>
      <c r="O5371" s="26"/>
      <c r="P5371" s="26"/>
      <c r="Q5371" s="26"/>
      <c r="R5371" s="26"/>
      <c r="S5371" s="26"/>
      <c r="T5371" s="26"/>
      <c r="U5371" s="26"/>
      <c r="V5371" s="26"/>
    </row>
    <row r="5372" spans="1:22" ht="14.5" x14ac:dyDescent="0.35">
      <c r="A5372" s="15">
        <v>44</v>
      </c>
      <c r="B5372" s="8">
        <v>270</v>
      </c>
      <c r="C5372" s="8">
        <v>1416666.6666000001</v>
      </c>
      <c r="D5372" s="8">
        <v>7833.3333330000005</v>
      </c>
      <c r="E5372" s="2">
        <v>3540</v>
      </c>
      <c r="F5372" s="2">
        <v>37115.421875</v>
      </c>
      <c r="G5372" s="2">
        <v>280.15078735351602</v>
      </c>
      <c r="H5372" s="1">
        <v>36778.924450888451</v>
      </c>
      <c r="I5372" s="1">
        <v>277.89229397795668</v>
      </c>
      <c r="J5372" s="1">
        <f t="shared" si="509"/>
        <v>-0.90662427398731749</v>
      </c>
      <c r="K5372" s="1">
        <f t="shared" si="510"/>
        <v>-0.80617063292754454</v>
      </c>
      <c r="L5372" s="26"/>
      <c r="M5372" s="26"/>
      <c r="N5372" s="2">
        <v>0</v>
      </c>
      <c r="O5372" s="26"/>
      <c r="P5372" s="26"/>
      <c r="Q5372" s="26"/>
      <c r="R5372" s="26"/>
      <c r="S5372" s="26"/>
      <c r="T5372" s="26"/>
      <c r="U5372" s="26"/>
      <c r="V5372" s="26"/>
    </row>
    <row r="5373" spans="1:22" ht="14.5" x14ac:dyDescent="0.35">
      <c r="A5373" s="15">
        <v>44</v>
      </c>
      <c r="B5373" s="8">
        <v>270</v>
      </c>
      <c r="C5373" s="8">
        <v>1416666.6666000001</v>
      </c>
      <c r="D5373" s="8">
        <v>7833.3333330000005</v>
      </c>
      <c r="E5373" s="2">
        <v>3570</v>
      </c>
      <c r="F5373" s="2">
        <v>39125.37890625</v>
      </c>
      <c r="G5373" s="2">
        <v>279.15875244140602</v>
      </c>
      <c r="H5373" s="1">
        <v>38356.883400439903</v>
      </c>
      <c r="I5373" s="1">
        <v>274.18523238847331</v>
      </c>
      <c r="J5373" s="1">
        <f t="shared" si="509"/>
        <v>-1.9641867434728795</v>
      </c>
      <c r="K5373" s="1">
        <f t="shared" si="510"/>
        <v>-1.7816099296319319</v>
      </c>
      <c r="L5373" s="26"/>
      <c r="M5373" s="26"/>
      <c r="N5373" s="2">
        <v>0</v>
      </c>
      <c r="O5373" s="26"/>
      <c r="P5373" s="26"/>
      <c r="Q5373" s="26"/>
      <c r="R5373" s="26"/>
      <c r="S5373" s="26"/>
      <c r="T5373" s="26"/>
      <c r="U5373" s="26"/>
      <c r="V5373" s="26"/>
    </row>
    <row r="5374" spans="1:22" ht="14.5" x14ac:dyDescent="0.35">
      <c r="A5374" s="15">
        <v>44</v>
      </c>
      <c r="B5374" s="8">
        <v>270</v>
      </c>
      <c r="C5374" s="8">
        <v>1416666.6666000001</v>
      </c>
      <c r="D5374" s="8">
        <v>7833.3333330000005</v>
      </c>
      <c r="E5374" s="2">
        <v>3600</v>
      </c>
      <c r="F5374" s="2">
        <v>39508.91796875</v>
      </c>
      <c r="G5374" s="2">
        <v>279.78567504882801</v>
      </c>
      <c r="H5374" s="1">
        <v>38504.990888129432</v>
      </c>
      <c r="I5374" s="1">
        <v>270.32965524236869</v>
      </c>
      <c r="J5374" s="1">
        <f t="shared" si="509"/>
        <v>-2.5410138577184891</v>
      </c>
      <c r="K5374" s="1">
        <f t="shared" si="510"/>
        <v>-3.3797369378575457</v>
      </c>
      <c r="L5374" s="26"/>
      <c r="M5374" s="26"/>
      <c r="N5374" s="2">
        <v>5.2604144320676397E-14</v>
      </c>
      <c r="O5374" s="26"/>
      <c r="P5374" s="26"/>
      <c r="Q5374" s="26"/>
      <c r="R5374" s="26"/>
      <c r="S5374" s="26"/>
      <c r="T5374" s="26"/>
      <c r="U5374" s="26"/>
      <c r="V5374" s="26"/>
    </row>
    <row r="5375" spans="1:22" ht="14.5" x14ac:dyDescent="0.35">
      <c r="A5375" s="15">
        <v>44</v>
      </c>
      <c r="B5375" s="8">
        <v>270</v>
      </c>
      <c r="C5375" s="8">
        <v>1416666.6666000001</v>
      </c>
      <c r="D5375" s="8">
        <v>7833.3333330000005</v>
      </c>
      <c r="E5375" s="2">
        <v>3630</v>
      </c>
      <c r="F5375" s="2">
        <v>38739.45703125</v>
      </c>
      <c r="G5375" s="2">
        <v>273.07809448242199</v>
      </c>
      <c r="H5375" s="1">
        <v>36605.944233469098</v>
      </c>
      <c r="I5375" s="1">
        <v>266.62133996521021</v>
      </c>
      <c r="J5375" s="1">
        <f t="shared" si="509"/>
        <v>-5.5073378959851178</v>
      </c>
      <c r="K5375" s="1">
        <f t="shared" si="510"/>
        <v>-2.3644351735534022</v>
      </c>
      <c r="L5375" s="26"/>
      <c r="M5375" s="26"/>
      <c r="N5375" s="2">
        <v>5.7864418822901205E-14</v>
      </c>
      <c r="O5375" s="26"/>
      <c r="P5375" s="26"/>
      <c r="Q5375" s="26"/>
      <c r="R5375" s="26"/>
      <c r="S5375" s="26"/>
      <c r="T5375" s="26"/>
      <c r="U5375" s="26"/>
      <c r="V5375" s="26"/>
    </row>
    <row r="5376" spans="1:22" ht="14.5" x14ac:dyDescent="0.35">
      <c r="A5376" s="17">
        <v>44</v>
      </c>
      <c r="B5376" s="18">
        <v>270</v>
      </c>
      <c r="C5376" s="18">
        <v>1416666.6666000001</v>
      </c>
      <c r="D5376" s="18">
        <v>7833.3333330000005</v>
      </c>
      <c r="E5376" s="2">
        <v>3660</v>
      </c>
      <c r="F5376" s="2">
        <v>36803.62890625</v>
      </c>
      <c r="G5376" s="2">
        <v>253.88114929199199</v>
      </c>
      <c r="H5376" s="1">
        <v>34828.101076218707</v>
      </c>
      <c r="I5376" s="1">
        <v>262.99328391569583</v>
      </c>
      <c r="J5376" s="1">
        <f t="shared" si="509"/>
        <v>-5.3677528242216583</v>
      </c>
      <c r="K5376" s="1">
        <f t="shared" si="510"/>
        <v>3.5891339901033192</v>
      </c>
      <c r="L5376" s="26"/>
      <c r="M5376" s="26"/>
      <c r="N5376" s="16">
        <v>0</v>
      </c>
      <c r="O5376" s="26"/>
      <c r="P5376" s="26"/>
      <c r="Q5376" s="26"/>
      <c r="R5376" s="26"/>
      <c r="S5376" s="26"/>
      <c r="T5376" s="26"/>
      <c r="U5376" s="26"/>
      <c r="V5376" s="26"/>
    </row>
    <row r="5377" spans="1:22" ht="14.5" x14ac:dyDescent="0.35">
      <c r="A5377" s="15">
        <v>45</v>
      </c>
      <c r="B5377" s="8">
        <v>270</v>
      </c>
      <c r="C5377" s="8">
        <v>1694444.4444000002</v>
      </c>
      <c r="D5377" s="8">
        <v>5166.6666660000001</v>
      </c>
      <c r="E5377" s="2">
        <v>30</v>
      </c>
      <c r="F5377" s="2">
        <v>204.14608764648401</v>
      </c>
      <c r="G5377" s="2">
        <v>689.8095703125</v>
      </c>
      <c r="H5377" s="1">
        <v>216.554086717503</v>
      </c>
      <c r="I5377" s="1">
        <v>696.98301967784607</v>
      </c>
      <c r="J5377" s="1">
        <f t="shared" si="509"/>
        <v>6.077999933315251</v>
      </c>
      <c r="K5377" s="1">
        <f t="shared" si="510"/>
        <v>1.0399173444486036</v>
      </c>
      <c r="L5377" s="26">
        <f t="shared" ref="L5377:M5377" si="511">AVERAGE(J5377:J5498)</f>
        <v>1.2711108056388409</v>
      </c>
      <c r="M5377" s="26">
        <f t="shared" si="511"/>
        <v>-0.68249574496291587</v>
      </c>
      <c r="N5377" s="2">
        <v>1694445</v>
      </c>
      <c r="O5377" s="26">
        <f t="shared" ref="O5377:P5377" si="512">ABS(L5377)</f>
        <v>1.2711108056388409</v>
      </c>
      <c r="P5377" s="26">
        <f t="shared" si="512"/>
        <v>0.68249574496291587</v>
      </c>
      <c r="Q5377" s="26">
        <f t="shared" ref="Q5377" si="513">SUM(G5377:G5498)*30</f>
        <v>1976497.759552002</v>
      </c>
      <c r="R5377" s="26">
        <f t="shared" ref="R5377" si="514">SUM(I5377:I5498)*30</f>
        <v>1961751.500808734</v>
      </c>
      <c r="S5377" s="26">
        <f t="shared" ref="S5377" si="515">SUM(F5377:F5498)*30</f>
        <v>77076589.022369385</v>
      </c>
      <c r="T5377" s="26">
        <f t="shared" ref="T5377" si="516">SUM(H5377:H5498)*30</f>
        <v>75628348.99866353</v>
      </c>
      <c r="U5377" s="26">
        <f t="shared" ref="U5377" si="517">(R5377-Q5377)/Q5377*100</f>
        <v>-0.74608021547215908</v>
      </c>
      <c r="V5377" s="26">
        <f t="shared" ref="V5377" si="518">(T5377-S5377)/S5377*100</f>
        <v>-1.8789622660721828</v>
      </c>
    </row>
    <row r="5378" spans="1:22" ht="14.5" x14ac:dyDescent="0.35">
      <c r="A5378" s="15">
        <v>45</v>
      </c>
      <c r="B5378" s="8">
        <v>270</v>
      </c>
      <c r="C5378" s="8">
        <v>1694444.4444000002</v>
      </c>
      <c r="D5378" s="8">
        <v>5166.6666660000001</v>
      </c>
      <c r="E5378" s="2">
        <v>60</v>
      </c>
      <c r="F5378" s="2">
        <v>195.66162109375</v>
      </c>
      <c r="G5378" s="2">
        <v>661.14056396484398</v>
      </c>
      <c r="H5378" s="1">
        <v>219.0663558926347</v>
      </c>
      <c r="I5378" s="1">
        <v>669.12798328532745</v>
      </c>
      <c r="J5378" s="1">
        <f t="shared" si="509"/>
        <v>11.961842423696609</v>
      </c>
      <c r="K5378" s="1">
        <f t="shared" si="510"/>
        <v>1.2081272509711261</v>
      </c>
      <c r="L5378" s="26"/>
      <c r="M5378" s="26"/>
      <c r="N5378" s="2">
        <v>1694445</v>
      </c>
      <c r="O5378" s="26"/>
      <c r="P5378" s="26"/>
      <c r="Q5378" s="26"/>
      <c r="R5378" s="26"/>
      <c r="S5378" s="26"/>
      <c r="T5378" s="26"/>
      <c r="U5378" s="26"/>
      <c r="V5378" s="26"/>
    </row>
    <row r="5379" spans="1:22" ht="14.5" x14ac:dyDescent="0.35">
      <c r="A5379" s="15">
        <v>45</v>
      </c>
      <c r="B5379" s="8">
        <v>270</v>
      </c>
      <c r="C5379" s="8">
        <v>1694444.4444000002</v>
      </c>
      <c r="D5379" s="8">
        <v>5166.6666660000001</v>
      </c>
      <c r="E5379" s="2">
        <v>90</v>
      </c>
      <c r="F5379" s="2">
        <v>190.91806030273401</v>
      </c>
      <c r="G5379" s="2">
        <v>645.112060546875</v>
      </c>
      <c r="H5379" s="1">
        <v>221.88096712985521</v>
      </c>
      <c r="I5379" s="1">
        <v>650.15314172559977</v>
      </c>
      <c r="J5379" s="1">
        <f t="shared" si="509"/>
        <v>16.217903522602363</v>
      </c>
      <c r="K5379" s="1">
        <f t="shared" si="510"/>
        <v>0.78142721040610152</v>
      </c>
      <c r="L5379" s="26"/>
      <c r="M5379" s="26"/>
      <c r="N5379" s="2">
        <v>1694445</v>
      </c>
      <c r="O5379" s="26"/>
      <c r="P5379" s="26"/>
      <c r="Q5379" s="26"/>
      <c r="R5379" s="26"/>
      <c r="S5379" s="26"/>
      <c r="T5379" s="26"/>
      <c r="U5379" s="26"/>
      <c r="V5379" s="26"/>
    </row>
    <row r="5380" spans="1:22" ht="14.5" x14ac:dyDescent="0.35">
      <c r="A5380" s="15">
        <v>45</v>
      </c>
      <c r="B5380" s="8">
        <v>270</v>
      </c>
      <c r="C5380" s="8">
        <v>1694444.4444000002</v>
      </c>
      <c r="D5380" s="8">
        <v>5166.6666660000001</v>
      </c>
      <c r="E5380" s="2">
        <v>120</v>
      </c>
      <c r="F5380" s="2">
        <v>187.09780883789099</v>
      </c>
      <c r="G5380" s="2">
        <v>632.20343017578102</v>
      </c>
      <c r="H5380" s="1">
        <v>224.70123558552859</v>
      </c>
      <c r="I5380" s="1">
        <v>632.57003278385093</v>
      </c>
      <c r="J5380" s="1">
        <f t="shared" si="509"/>
        <v>20.098272118311503</v>
      </c>
      <c r="K5380" s="1">
        <f t="shared" si="510"/>
        <v>5.7988076396228848E-2</v>
      </c>
      <c r="L5380" s="26"/>
      <c r="M5380" s="26"/>
      <c r="N5380" s="2">
        <v>1694445</v>
      </c>
      <c r="O5380" s="26"/>
      <c r="P5380" s="26"/>
      <c r="Q5380" s="26"/>
      <c r="R5380" s="26"/>
      <c r="S5380" s="26"/>
      <c r="T5380" s="26"/>
      <c r="U5380" s="26"/>
      <c r="V5380" s="26"/>
    </row>
    <row r="5381" spans="1:22" ht="14.5" x14ac:dyDescent="0.35">
      <c r="A5381" s="15">
        <v>45</v>
      </c>
      <c r="B5381" s="8">
        <v>270</v>
      </c>
      <c r="C5381" s="8">
        <v>1694444.4444000002</v>
      </c>
      <c r="D5381" s="8">
        <v>5166.6666660000001</v>
      </c>
      <c r="E5381" s="2">
        <v>150</v>
      </c>
      <c r="F5381" s="2">
        <v>185.24206542968801</v>
      </c>
      <c r="G5381" s="2">
        <v>625.93292236328102</v>
      </c>
      <c r="H5381" s="1">
        <v>227.52162008670871</v>
      </c>
      <c r="I5381" s="1">
        <v>626.57201948321199</v>
      </c>
      <c r="J5381" s="1">
        <f t="shared" si="509"/>
        <v>22.823949063053753</v>
      </c>
      <c r="K5381" s="1">
        <f t="shared" si="510"/>
        <v>0.10210313231615652</v>
      </c>
      <c r="L5381" s="26"/>
      <c r="M5381" s="26"/>
      <c r="N5381" s="2">
        <v>1694445</v>
      </c>
      <c r="O5381" s="26"/>
      <c r="P5381" s="26"/>
      <c r="Q5381" s="26"/>
      <c r="R5381" s="26"/>
      <c r="S5381" s="26"/>
      <c r="T5381" s="26"/>
      <c r="U5381" s="26"/>
      <c r="V5381" s="26"/>
    </row>
    <row r="5382" spans="1:22" ht="14.5" x14ac:dyDescent="0.35">
      <c r="A5382" s="15">
        <v>45</v>
      </c>
      <c r="B5382" s="8">
        <v>270</v>
      </c>
      <c r="C5382" s="8">
        <v>1694444.4444000002</v>
      </c>
      <c r="D5382" s="8">
        <v>5166.6666660000001</v>
      </c>
      <c r="E5382" s="2">
        <v>180</v>
      </c>
      <c r="F5382" s="2">
        <v>186.14321899414099</v>
      </c>
      <c r="G5382" s="2">
        <v>628.97351074218795</v>
      </c>
      <c r="H5382" s="1">
        <v>230.34200458788891</v>
      </c>
      <c r="I5382" s="1">
        <v>629.0309653428294</v>
      </c>
      <c r="J5382" s="1">
        <f t="shared" si="509"/>
        <v>23.744504813328231</v>
      </c>
      <c r="K5382" s="1">
        <f t="shared" si="510"/>
        <v>9.1346614221722959E-3</v>
      </c>
      <c r="L5382" s="26"/>
      <c r="M5382" s="26"/>
      <c r="N5382" s="2">
        <v>1694445</v>
      </c>
      <c r="O5382" s="26"/>
      <c r="P5382" s="26"/>
      <c r="Q5382" s="26"/>
      <c r="R5382" s="26"/>
      <c r="S5382" s="26"/>
      <c r="T5382" s="26"/>
      <c r="U5382" s="26"/>
      <c r="V5382" s="26"/>
    </row>
    <row r="5383" spans="1:22" ht="14.5" x14ac:dyDescent="0.35">
      <c r="A5383" s="15">
        <v>45</v>
      </c>
      <c r="B5383" s="8">
        <v>270</v>
      </c>
      <c r="C5383" s="8">
        <v>1694444.4444000002</v>
      </c>
      <c r="D5383" s="8">
        <v>5166.6666660000001</v>
      </c>
      <c r="E5383" s="2">
        <v>210</v>
      </c>
      <c r="F5383" s="2">
        <v>190.08091735839801</v>
      </c>
      <c r="G5383" s="2">
        <v>641.84912109375</v>
      </c>
      <c r="H5383" s="1">
        <v>233.16237458338071</v>
      </c>
      <c r="I5383" s="1">
        <v>637.84680420829909</v>
      </c>
      <c r="J5383" s="1">
        <f t="shared" si="509"/>
        <v>22.664798667691883</v>
      </c>
      <c r="K5383" s="1">
        <f t="shared" si="510"/>
        <v>-0.6235603904280056</v>
      </c>
      <c r="L5383" s="26"/>
      <c r="M5383" s="26"/>
      <c r="N5383" s="2">
        <v>1694445</v>
      </c>
      <c r="O5383" s="26"/>
      <c r="P5383" s="26"/>
      <c r="Q5383" s="26"/>
      <c r="R5383" s="26"/>
      <c r="S5383" s="26"/>
      <c r="T5383" s="26"/>
      <c r="U5383" s="26"/>
      <c r="V5383" s="26"/>
    </row>
    <row r="5384" spans="1:22" ht="14.5" x14ac:dyDescent="0.35">
      <c r="A5384" s="15">
        <v>45</v>
      </c>
      <c r="B5384" s="8">
        <v>270</v>
      </c>
      <c r="C5384" s="8">
        <v>1694444.4444000002</v>
      </c>
      <c r="D5384" s="8">
        <v>5166.6666660000001</v>
      </c>
      <c r="E5384" s="2">
        <v>240</v>
      </c>
      <c r="F5384" s="2">
        <v>202.86529541015599</v>
      </c>
      <c r="G5384" s="2">
        <v>672.74249267578102</v>
      </c>
      <c r="H5384" s="1">
        <v>235.9827590845608</v>
      </c>
      <c r="I5384" s="1">
        <v>660.30471515956106</v>
      </c>
      <c r="J5384" s="1">
        <f t="shared" si="509"/>
        <v>16.324854188316159</v>
      </c>
      <c r="K5384" s="1">
        <f t="shared" si="510"/>
        <v>-1.8488169918849144</v>
      </c>
      <c r="L5384" s="26"/>
      <c r="M5384" s="26"/>
      <c r="N5384" s="2">
        <v>1694445</v>
      </c>
      <c r="O5384" s="26"/>
      <c r="P5384" s="26"/>
      <c r="Q5384" s="26"/>
      <c r="R5384" s="26"/>
      <c r="S5384" s="26"/>
      <c r="T5384" s="26"/>
      <c r="U5384" s="26"/>
      <c r="V5384" s="26"/>
    </row>
    <row r="5385" spans="1:22" ht="14.5" x14ac:dyDescent="0.35">
      <c r="A5385" s="15">
        <v>45</v>
      </c>
      <c r="B5385" s="8">
        <v>270</v>
      </c>
      <c r="C5385" s="8">
        <v>1694444.4444000002</v>
      </c>
      <c r="D5385" s="8">
        <v>5166.6666660000001</v>
      </c>
      <c r="E5385" s="2">
        <v>270</v>
      </c>
      <c r="F5385" s="2">
        <v>263.74353027343801</v>
      </c>
      <c r="G5385" s="2">
        <v>736.26251220703102</v>
      </c>
      <c r="H5385" s="1">
        <v>288.90799597972961</v>
      </c>
      <c r="I5385" s="1">
        <v>717.7673968814953</v>
      </c>
      <c r="J5385" s="1">
        <f t="shared" si="509"/>
        <v>9.54126369666856</v>
      </c>
      <c r="K5385" s="1">
        <f t="shared" si="510"/>
        <v>-2.5120273026117408</v>
      </c>
      <c r="L5385" s="26"/>
      <c r="M5385" s="26"/>
      <c r="N5385" s="2">
        <v>1694445</v>
      </c>
      <c r="O5385" s="26"/>
      <c r="P5385" s="26"/>
      <c r="Q5385" s="26"/>
      <c r="R5385" s="26"/>
      <c r="S5385" s="26"/>
      <c r="T5385" s="26"/>
      <c r="U5385" s="26"/>
      <c r="V5385" s="26"/>
    </row>
    <row r="5386" spans="1:22" ht="14.5" x14ac:dyDescent="0.35">
      <c r="A5386" s="15">
        <v>45</v>
      </c>
      <c r="B5386" s="8">
        <v>270</v>
      </c>
      <c r="C5386" s="8">
        <v>1694444.4444000002</v>
      </c>
      <c r="D5386" s="8">
        <v>5166.6666660000001</v>
      </c>
      <c r="E5386" s="2">
        <v>300</v>
      </c>
      <c r="F5386" s="2">
        <v>387.21472167968699</v>
      </c>
      <c r="G5386" s="2">
        <v>732.381591796875</v>
      </c>
      <c r="H5386" s="1">
        <v>579.59433132729646</v>
      </c>
      <c r="I5386" s="1">
        <v>749.6567073466955</v>
      </c>
      <c r="J5386" s="1">
        <f t="shared" ref="J5386:J5449" si="519">(H5386-F5386)/F5386*100</f>
        <v>49.682927553242763</v>
      </c>
      <c r="K5386" s="1">
        <f t="shared" ref="K5386:K5449" si="520">(I5386-G5386)/G5386*100</f>
        <v>2.3587588414717731</v>
      </c>
      <c r="L5386" s="26"/>
      <c r="M5386" s="26"/>
      <c r="N5386" s="2">
        <v>0</v>
      </c>
      <c r="O5386" s="26"/>
      <c r="P5386" s="26"/>
      <c r="Q5386" s="26"/>
      <c r="R5386" s="26"/>
      <c r="S5386" s="26"/>
      <c r="T5386" s="26"/>
      <c r="U5386" s="26"/>
      <c r="V5386" s="26"/>
    </row>
    <row r="5387" spans="1:22" ht="14.5" x14ac:dyDescent="0.35">
      <c r="A5387" s="15">
        <v>45</v>
      </c>
      <c r="B5387" s="8">
        <v>270</v>
      </c>
      <c r="C5387" s="8">
        <v>1694444.4444000002</v>
      </c>
      <c r="D5387" s="8">
        <v>5166.6666660000001</v>
      </c>
      <c r="E5387" s="2">
        <v>330</v>
      </c>
      <c r="F5387" s="2">
        <v>778.236083984375</v>
      </c>
      <c r="G5387" s="2">
        <v>839.17169189453102</v>
      </c>
      <c r="H5387" s="1">
        <v>1139.49748084563</v>
      </c>
      <c r="I5387" s="1">
        <v>826.48589194463057</v>
      </c>
      <c r="J5387" s="1">
        <f t="shared" si="519"/>
        <v>46.420540539791801</v>
      </c>
      <c r="K5387" s="1">
        <f t="shared" si="520"/>
        <v>-1.5117049433901586</v>
      </c>
      <c r="L5387" s="26"/>
      <c r="M5387" s="26"/>
      <c r="N5387" s="2">
        <v>0</v>
      </c>
      <c r="O5387" s="26"/>
      <c r="P5387" s="26"/>
      <c r="Q5387" s="26"/>
      <c r="R5387" s="26"/>
      <c r="S5387" s="26"/>
      <c r="T5387" s="26"/>
      <c r="U5387" s="26"/>
      <c r="V5387" s="26"/>
    </row>
    <row r="5388" spans="1:22" ht="14.5" x14ac:dyDescent="0.35">
      <c r="A5388" s="15">
        <v>45</v>
      </c>
      <c r="B5388" s="8">
        <v>270</v>
      </c>
      <c r="C5388" s="8">
        <v>1694444.4444000002</v>
      </c>
      <c r="D5388" s="8">
        <v>5166.6666660000001</v>
      </c>
      <c r="E5388" s="2">
        <v>360</v>
      </c>
      <c r="F5388" s="2">
        <v>1396.39233398438</v>
      </c>
      <c r="G5388" s="2">
        <v>951.15612792968705</v>
      </c>
      <c r="H5388" s="1">
        <v>2151.0308851504119</v>
      </c>
      <c r="I5388" s="1">
        <v>935.35798696440258</v>
      </c>
      <c r="J5388" s="1">
        <f t="shared" si="519"/>
        <v>54.042014754749665</v>
      </c>
      <c r="K5388" s="1">
        <f t="shared" si="520"/>
        <v>-1.6609408804074188</v>
      </c>
      <c r="L5388" s="26"/>
      <c r="M5388" s="26"/>
      <c r="N5388" s="2">
        <v>0</v>
      </c>
      <c r="O5388" s="26"/>
      <c r="P5388" s="26"/>
      <c r="Q5388" s="26"/>
      <c r="R5388" s="26"/>
      <c r="S5388" s="26"/>
      <c r="T5388" s="26"/>
      <c r="U5388" s="26"/>
      <c r="V5388" s="26"/>
    </row>
    <row r="5389" spans="1:22" ht="14.5" x14ac:dyDescent="0.35">
      <c r="A5389" s="15">
        <v>45</v>
      </c>
      <c r="B5389" s="8">
        <v>270</v>
      </c>
      <c r="C5389" s="8">
        <v>1694444.4444000002</v>
      </c>
      <c r="D5389" s="8">
        <v>5166.6666660000001</v>
      </c>
      <c r="E5389" s="2">
        <v>390</v>
      </c>
      <c r="F5389" s="2">
        <v>2443.7333984375</v>
      </c>
      <c r="G5389" s="2">
        <v>1006.25695800781</v>
      </c>
      <c r="H5389" s="1">
        <v>3396.5124951987518</v>
      </c>
      <c r="I5389" s="1">
        <v>991.54065357007141</v>
      </c>
      <c r="J5389" s="1">
        <f t="shared" si="519"/>
        <v>38.988667805188967</v>
      </c>
      <c r="K5389" s="1">
        <f t="shared" si="520"/>
        <v>-1.4624797692702629</v>
      </c>
      <c r="L5389" s="26"/>
      <c r="M5389" s="26"/>
      <c r="N5389" s="2">
        <v>0</v>
      </c>
      <c r="O5389" s="26"/>
      <c r="P5389" s="26"/>
      <c r="Q5389" s="26"/>
      <c r="R5389" s="26"/>
      <c r="S5389" s="26"/>
      <c r="T5389" s="26"/>
      <c r="U5389" s="26"/>
      <c r="V5389" s="26"/>
    </row>
    <row r="5390" spans="1:22" ht="14.5" x14ac:dyDescent="0.35">
      <c r="A5390" s="15">
        <v>45</v>
      </c>
      <c r="B5390" s="8">
        <v>270</v>
      </c>
      <c r="C5390" s="8">
        <v>1694444.4444000002</v>
      </c>
      <c r="D5390" s="8">
        <v>5166.6666660000001</v>
      </c>
      <c r="E5390" s="2">
        <v>420</v>
      </c>
      <c r="F5390" s="2">
        <v>3302.13110351562</v>
      </c>
      <c r="G5390" s="2">
        <v>1004.22302246094</v>
      </c>
      <c r="H5390" s="1">
        <v>4552.9052734597726</v>
      </c>
      <c r="I5390" s="1">
        <v>989.87622066632218</v>
      </c>
      <c r="J5390" s="1">
        <f t="shared" si="519"/>
        <v>37.877786518303694</v>
      </c>
      <c r="K5390" s="1">
        <f t="shared" si="520"/>
        <v>-1.428646971213593</v>
      </c>
      <c r="L5390" s="26"/>
      <c r="M5390" s="26"/>
      <c r="N5390" s="2">
        <v>1.26248539617305E-13</v>
      </c>
      <c r="O5390" s="26"/>
      <c r="P5390" s="26"/>
      <c r="Q5390" s="26"/>
      <c r="R5390" s="26"/>
      <c r="S5390" s="26"/>
      <c r="T5390" s="26"/>
      <c r="U5390" s="26"/>
      <c r="V5390" s="26"/>
    </row>
    <row r="5391" spans="1:22" ht="14.5" x14ac:dyDescent="0.35">
      <c r="A5391" s="15">
        <v>45</v>
      </c>
      <c r="B5391" s="8">
        <v>270</v>
      </c>
      <c r="C5391" s="8">
        <v>1694444.4444000002</v>
      </c>
      <c r="D5391" s="8">
        <v>5166.6666660000001</v>
      </c>
      <c r="E5391" s="2">
        <v>450</v>
      </c>
      <c r="F5391" s="2">
        <v>4532.80419921875</v>
      </c>
      <c r="G5391" s="2">
        <v>958.40515136718795</v>
      </c>
      <c r="H5391" s="1">
        <v>5057.5351938282674</v>
      </c>
      <c r="I5391" s="1">
        <v>960.4687010361522</v>
      </c>
      <c r="J5391" s="1">
        <f t="shared" si="519"/>
        <v>11.576299604998541</v>
      </c>
      <c r="K5391" s="1">
        <f t="shared" si="520"/>
        <v>0.21531078646859725</v>
      </c>
      <c r="L5391" s="26"/>
      <c r="M5391" s="26"/>
      <c r="N5391" s="2">
        <v>0</v>
      </c>
      <c r="O5391" s="26"/>
      <c r="P5391" s="26"/>
      <c r="Q5391" s="26"/>
      <c r="R5391" s="26"/>
      <c r="S5391" s="26"/>
      <c r="T5391" s="26"/>
      <c r="U5391" s="26"/>
      <c r="V5391" s="26"/>
    </row>
    <row r="5392" spans="1:22" ht="14.5" x14ac:dyDescent="0.35">
      <c r="A5392" s="15">
        <v>45</v>
      </c>
      <c r="B5392" s="8">
        <v>270</v>
      </c>
      <c r="C5392" s="8">
        <v>1694444.4444000002</v>
      </c>
      <c r="D5392" s="8">
        <v>5166.6666660000001</v>
      </c>
      <c r="E5392" s="2">
        <v>480</v>
      </c>
      <c r="F5392" s="2">
        <v>4692.36083984375</v>
      </c>
      <c r="G5392" s="2">
        <v>923.156005859375</v>
      </c>
      <c r="H5392" s="1">
        <v>5005.5203484390586</v>
      </c>
      <c r="I5392" s="1">
        <v>919.14418356111173</v>
      </c>
      <c r="J5392" s="1">
        <f t="shared" si="519"/>
        <v>6.6738155756524558</v>
      </c>
      <c r="K5392" s="1">
        <f t="shared" si="520"/>
        <v>-0.43457685080309089</v>
      </c>
      <c r="L5392" s="26"/>
      <c r="M5392" s="26"/>
      <c r="N5392" s="2">
        <v>1.0521737391674499E-14</v>
      </c>
      <c r="O5392" s="26"/>
      <c r="P5392" s="26"/>
      <c r="Q5392" s="26"/>
      <c r="R5392" s="26"/>
      <c r="S5392" s="26"/>
      <c r="T5392" s="26"/>
      <c r="U5392" s="26"/>
      <c r="V5392" s="26"/>
    </row>
    <row r="5393" spans="1:22" ht="14.5" x14ac:dyDescent="0.35">
      <c r="A5393" s="15">
        <v>45</v>
      </c>
      <c r="B5393" s="8">
        <v>270</v>
      </c>
      <c r="C5393" s="8">
        <v>1694444.4444000002</v>
      </c>
      <c r="D5393" s="8">
        <v>5166.6666660000001</v>
      </c>
      <c r="E5393" s="2">
        <v>510</v>
      </c>
      <c r="F5393" s="2">
        <v>4618.78515625</v>
      </c>
      <c r="G5393" s="2">
        <v>875.46697998046898</v>
      </c>
      <c r="H5393" s="1">
        <v>4785.105833872024</v>
      </c>
      <c r="I5393" s="1">
        <v>873.23376943635083</v>
      </c>
      <c r="J5393" s="1">
        <f t="shared" si="519"/>
        <v>3.6009615514799158</v>
      </c>
      <c r="K5393" s="1">
        <f t="shared" si="520"/>
        <v>-0.25508792395208008</v>
      </c>
      <c r="L5393" s="26"/>
      <c r="M5393" s="26"/>
      <c r="N5393" s="2">
        <v>0</v>
      </c>
      <c r="O5393" s="26"/>
      <c r="P5393" s="26"/>
      <c r="Q5393" s="26"/>
      <c r="R5393" s="26"/>
      <c r="S5393" s="26"/>
      <c r="T5393" s="26"/>
      <c r="U5393" s="26"/>
      <c r="V5393" s="26"/>
    </row>
    <row r="5394" spans="1:22" ht="14.5" x14ac:dyDescent="0.35">
      <c r="A5394" s="15">
        <v>45</v>
      </c>
      <c r="B5394" s="8">
        <v>270</v>
      </c>
      <c r="C5394" s="8">
        <v>1694444.4444000002</v>
      </c>
      <c r="D5394" s="8">
        <v>5166.6666660000001</v>
      </c>
      <c r="E5394" s="2">
        <v>540</v>
      </c>
      <c r="F5394" s="2">
        <v>4439.86083984375</v>
      </c>
      <c r="G5394" s="2">
        <v>823.40216064453102</v>
      </c>
      <c r="H5394" s="1">
        <v>4516.8360090589022</v>
      </c>
      <c r="I5394" s="1">
        <v>825.59493790353429</v>
      </c>
      <c r="J5394" s="1">
        <f t="shared" si="519"/>
        <v>1.7337293215221834</v>
      </c>
      <c r="K5394" s="1">
        <f t="shared" si="520"/>
        <v>0.26630695956479317</v>
      </c>
      <c r="L5394" s="26"/>
      <c r="M5394" s="26"/>
      <c r="N5394" s="2">
        <v>0</v>
      </c>
      <c r="O5394" s="26"/>
      <c r="P5394" s="26"/>
      <c r="Q5394" s="26"/>
      <c r="R5394" s="26"/>
      <c r="S5394" s="26"/>
      <c r="T5394" s="26"/>
      <c r="U5394" s="26"/>
      <c r="V5394" s="26"/>
    </row>
    <row r="5395" spans="1:22" ht="14.5" x14ac:dyDescent="0.35">
      <c r="A5395" s="15">
        <v>45</v>
      </c>
      <c r="B5395" s="8">
        <v>270</v>
      </c>
      <c r="C5395" s="8">
        <v>1694444.4444000002</v>
      </c>
      <c r="D5395" s="8">
        <v>5166.6666660000001</v>
      </c>
      <c r="E5395" s="2">
        <v>570</v>
      </c>
      <c r="F5395" s="2">
        <v>4884.45654296875</v>
      </c>
      <c r="G5395" s="2">
        <v>875.859130859375</v>
      </c>
      <c r="H5395" s="1">
        <v>4540.7288505299284</v>
      </c>
      <c r="I5395" s="1">
        <v>870.07354783759024</v>
      </c>
      <c r="J5395" s="1">
        <f t="shared" si="519"/>
        <v>-7.0371737247539405</v>
      </c>
      <c r="K5395" s="1">
        <f t="shared" si="520"/>
        <v>-0.66056090733541417</v>
      </c>
      <c r="L5395" s="26"/>
      <c r="M5395" s="26"/>
      <c r="N5395" s="2">
        <v>1694445</v>
      </c>
      <c r="O5395" s="26"/>
      <c r="P5395" s="26"/>
      <c r="Q5395" s="26"/>
      <c r="R5395" s="26"/>
      <c r="S5395" s="26"/>
      <c r="T5395" s="26"/>
      <c r="U5395" s="26"/>
      <c r="V5395" s="26"/>
    </row>
    <row r="5396" spans="1:22" ht="14.5" x14ac:dyDescent="0.35">
      <c r="A5396" s="15">
        <v>45</v>
      </c>
      <c r="B5396" s="8">
        <v>270</v>
      </c>
      <c r="C5396" s="8">
        <v>1694444.4444000002</v>
      </c>
      <c r="D5396" s="8">
        <v>5166.6666660000001</v>
      </c>
      <c r="E5396" s="2">
        <v>600</v>
      </c>
      <c r="F5396" s="2">
        <v>5006.0654296875</v>
      </c>
      <c r="G5396" s="2">
        <v>855.83654785156205</v>
      </c>
      <c r="H5396" s="1">
        <v>4746.6929144172946</v>
      </c>
      <c r="I5396" s="1">
        <v>854.70668010813711</v>
      </c>
      <c r="J5396" s="1">
        <f t="shared" si="519"/>
        <v>-5.1811651068730953</v>
      </c>
      <c r="K5396" s="1">
        <f t="shared" si="520"/>
        <v>-0.13201910414567911</v>
      </c>
      <c r="L5396" s="26"/>
      <c r="M5396" s="26"/>
      <c r="N5396" s="2">
        <v>1694445</v>
      </c>
      <c r="O5396" s="26"/>
      <c r="P5396" s="26"/>
      <c r="Q5396" s="26"/>
      <c r="R5396" s="26"/>
      <c r="S5396" s="26"/>
      <c r="T5396" s="26"/>
      <c r="U5396" s="26"/>
      <c r="V5396" s="26"/>
    </row>
    <row r="5397" spans="1:22" ht="14.5" x14ac:dyDescent="0.35">
      <c r="A5397" s="15">
        <v>45</v>
      </c>
      <c r="B5397" s="8">
        <v>270</v>
      </c>
      <c r="C5397" s="8">
        <v>1694444.4444000002</v>
      </c>
      <c r="D5397" s="8">
        <v>5166.6666660000001</v>
      </c>
      <c r="E5397" s="2">
        <v>630</v>
      </c>
      <c r="F5397" s="2">
        <v>5224.66796875</v>
      </c>
      <c r="G5397" s="2">
        <v>827.102783203125</v>
      </c>
      <c r="H5397" s="1">
        <v>5067.8158973602203</v>
      </c>
      <c r="I5397" s="1">
        <v>825.91031000313433</v>
      </c>
      <c r="J5397" s="1">
        <f t="shared" si="519"/>
        <v>-3.0021442956365796</v>
      </c>
      <c r="K5397" s="1">
        <f t="shared" si="520"/>
        <v>-0.14417472945412851</v>
      </c>
      <c r="L5397" s="26"/>
      <c r="M5397" s="26"/>
      <c r="N5397" s="2">
        <v>1694445</v>
      </c>
      <c r="O5397" s="26"/>
      <c r="P5397" s="26"/>
      <c r="Q5397" s="26"/>
      <c r="R5397" s="26"/>
      <c r="S5397" s="26"/>
      <c r="T5397" s="26"/>
      <c r="U5397" s="26"/>
      <c r="V5397" s="26"/>
    </row>
    <row r="5398" spans="1:22" ht="14.5" x14ac:dyDescent="0.35">
      <c r="A5398" s="15">
        <v>45</v>
      </c>
      <c r="B5398" s="8">
        <v>270</v>
      </c>
      <c r="C5398" s="8">
        <v>1694444.4444000002</v>
      </c>
      <c r="D5398" s="8">
        <v>5166.6666660000001</v>
      </c>
      <c r="E5398" s="2">
        <v>660</v>
      </c>
      <c r="F5398" s="2">
        <v>5841.3037109375</v>
      </c>
      <c r="G5398" s="2">
        <v>816.66400146484398</v>
      </c>
      <c r="H5398" s="1">
        <v>5672.4185575919546</v>
      </c>
      <c r="I5398" s="1">
        <v>796.01199486460553</v>
      </c>
      <c r="J5398" s="1">
        <f t="shared" si="519"/>
        <v>-2.8912236326510095</v>
      </c>
      <c r="K5398" s="1">
        <f t="shared" si="520"/>
        <v>-2.5288253875761764</v>
      </c>
      <c r="L5398" s="26"/>
      <c r="M5398" s="26"/>
      <c r="N5398" s="2">
        <v>1694445</v>
      </c>
      <c r="O5398" s="26"/>
      <c r="P5398" s="26"/>
      <c r="Q5398" s="26"/>
      <c r="R5398" s="26"/>
      <c r="S5398" s="26"/>
      <c r="T5398" s="26"/>
      <c r="U5398" s="26"/>
      <c r="V5398" s="26"/>
    </row>
    <row r="5399" spans="1:22" ht="14.5" x14ac:dyDescent="0.35">
      <c r="A5399" s="15">
        <v>45</v>
      </c>
      <c r="B5399" s="8">
        <v>270</v>
      </c>
      <c r="C5399" s="8">
        <v>1694444.4444000002</v>
      </c>
      <c r="D5399" s="8">
        <v>5166.6666660000001</v>
      </c>
      <c r="E5399" s="2">
        <v>690</v>
      </c>
      <c r="F5399" s="2">
        <v>6063.876953125</v>
      </c>
      <c r="G5399" s="2">
        <v>803.43890380859398</v>
      </c>
      <c r="H5399" s="1">
        <v>6704.7658839832829</v>
      </c>
      <c r="I5399" s="1">
        <v>791.54608076867862</v>
      </c>
      <c r="J5399" s="1">
        <f t="shared" si="519"/>
        <v>10.568963318558151</v>
      </c>
      <c r="K5399" s="1">
        <f t="shared" si="520"/>
        <v>-1.4802398768019609</v>
      </c>
      <c r="L5399" s="26"/>
      <c r="M5399" s="26"/>
      <c r="N5399" s="2">
        <v>1694445</v>
      </c>
      <c r="O5399" s="26"/>
      <c r="P5399" s="26"/>
      <c r="Q5399" s="26"/>
      <c r="R5399" s="26"/>
      <c r="S5399" s="26"/>
      <c r="T5399" s="26"/>
      <c r="U5399" s="26"/>
      <c r="V5399" s="26"/>
    </row>
    <row r="5400" spans="1:22" ht="14.5" x14ac:dyDescent="0.35">
      <c r="A5400" s="15">
        <v>45</v>
      </c>
      <c r="B5400" s="8">
        <v>270</v>
      </c>
      <c r="C5400" s="8">
        <v>1694444.4444000002</v>
      </c>
      <c r="D5400" s="8">
        <v>5166.6666660000001</v>
      </c>
      <c r="E5400" s="2">
        <v>720</v>
      </c>
      <c r="F5400" s="2">
        <v>7885.94482421875</v>
      </c>
      <c r="G5400" s="2">
        <v>828.637451171875</v>
      </c>
      <c r="H5400" s="1">
        <v>7837.1787866432323</v>
      </c>
      <c r="I5400" s="1">
        <v>793.62107316958088</v>
      </c>
      <c r="J5400" s="1">
        <f t="shared" si="519"/>
        <v>-0.61839181813383848</v>
      </c>
      <c r="K5400" s="1">
        <f t="shared" si="520"/>
        <v>-4.2257778661552514</v>
      </c>
      <c r="L5400" s="26"/>
      <c r="M5400" s="26"/>
      <c r="N5400" s="2">
        <v>1694445</v>
      </c>
      <c r="O5400" s="26"/>
      <c r="P5400" s="26"/>
      <c r="Q5400" s="26"/>
      <c r="R5400" s="26"/>
      <c r="S5400" s="26"/>
      <c r="T5400" s="26"/>
      <c r="U5400" s="26"/>
      <c r="V5400" s="26"/>
    </row>
    <row r="5401" spans="1:22" ht="14.5" x14ac:dyDescent="0.35">
      <c r="A5401" s="15">
        <v>45</v>
      </c>
      <c r="B5401" s="8">
        <v>270</v>
      </c>
      <c r="C5401" s="8">
        <v>1694444.4444000002</v>
      </c>
      <c r="D5401" s="8">
        <v>5166.6666660000001</v>
      </c>
      <c r="E5401" s="2">
        <v>750</v>
      </c>
      <c r="F5401" s="2">
        <v>8279.591796875</v>
      </c>
      <c r="G5401" s="2">
        <v>781.60137939453102</v>
      </c>
      <c r="H5401" s="1">
        <v>8818.3825373098589</v>
      </c>
      <c r="I5401" s="1">
        <v>797.37851443045213</v>
      </c>
      <c r="J5401" s="1">
        <f t="shared" si="519"/>
        <v>6.5074553631764411</v>
      </c>
      <c r="K5401" s="1">
        <f t="shared" si="520"/>
        <v>2.0185654032676981</v>
      </c>
      <c r="L5401" s="26"/>
      <c r="M5401" s="26"/>
      <c r="N5401" s="2">
        <v>1694445</v>
      </c>
      <c r="O5401" s="26"/>
      <c r="P5401" s="26"/>
      <c r="Q5401" s="26"/>
      <c r="R5401" s="26"/>
      <c r="S5401" s="26"/>
      <c r="T5401" s="26"/>
      <c r="U5401" s="26"/>
      <c r="V5401" s="26"/>
    </row>
    <row r="5402" spans="1:22" ht="14.5" x14ac:dyDescent="0.35">
      <c r="A5402" s="15">
        <v>45</v>
      </c>
      <c r="B5402" s="8">
        <v>270</v>
      </c>
      <c r="C5402" s="8">
        <v>1694444.4444000002</v>
      </c>
      <c r="D5402" s="8">
        <v>5166.6666660000001</v>
      </c>
      <c r="E5402" s="2">
        <v>780</v>
      </c>
      <c r="F5402" s="2">
        <v>10318.06640625</v>
      </c>
      <c r="G5402" s="2">
        <v>856.27490234375</v>
      </c>
      <c r="H5402" s="1">
        <v>10142.003157221779</v>
      </c>
      <c r="I5402" s="1">
        <v>796.47706655918648</v>
      </c>
      <c r="J5402" s="1">
        <f t="shared" si="519"/>
        <v>-1.706358944555475</v>
      </c>
      <c r="K5402" s="1">
        <f t="shared" si="520"/>
        <v>-6.983485749831984</v>
      </c>
      <c r="L5402" s="26"/>
      <c r="M5402" s="26"/>
      <c r="N5402" s="2">
        <v>1694445</v>
      </c>
      <c r="O5402" s="26"/>
      <c r="P5402" s="26"/>
      <c r="Q5402" s="26"/>
      <c r="R5402" s="26"/>
      <c r="S5402" s="26"/>
      <c r="T5402" s="26"/>
      <c r="U5402" s="26"/>
      <c r="V5402" s="26"/>
    </row>
    <row r="5403" spans="1:22" ht="14.5" x14ac:dyDescent="0.35">
      <c r="A5403" s="15">
        <v>45</v>
      </c>
      <c r="B5403" s="8">
        <v>270</v>
      </c>
      <c r="C5403" s="8">
        <v>1694444.4444000002</v>
      </c>
      <c r="D5403" s="8">
        <v>5166.6666660000001</v>
      </c>
      <c r="E5403" s="2">
        <v>810</v>
      </c>
      <c r="F5403" s="2">
        <v>12670.59765625</v>
      </c>
      <c r="G5403" s="2">
        <v>842.20300292968795</v>
      </c>
      <c r="H5403" s="1">
        <v>12742.65166191272</v>
      </c>
      <c r="I5403" s="1">
        <v>756.39291052357737</v>
      </c>
      <c r="J5403" s="1">
        <f t="shared" si="519"/>
        <v>0.56867093106044375</v>
      </c>
      <c r="K5403" s="1">
        <f t="shared" si="520"/>
        <v>-10.188765904136121</v>
      </c>
      <c r="L5403" s="26"/>
      <c r="M5403" s="26"/>
      <c r="N5403" s="2">
        <v>1694445</v>
      </c>
      <c r="O5403" s="26"/>
      <c r="P5403" s="26"/>
      <c r="Q5403" s="26"/>
      <c r="R5403" s="26"/>
      <c r="S5403" s="26"/>
      <c r="T5403" s="26"/>
      <c r="U5403" s="26"/>
      <c r="V5403" s="26"/>
    </row>
    <row r="5404" spans="1:22" ht="14.5" x14ac:dyDescent="0.35">
      <c r="A5404" s="15">
        <v>45</v>
      </c>
      <c r="B5404" s="8">
        <v>270</v>
      </c>
      <c r="C5404" s="8">
        <v>1694444.4444000002</v>
      </c>
      <c r="D5404" s="8">
        <v>5166.6666660000001</v>
      </c>
      <c r="E5404" s="2">
        <v>840</v>
      </c>
      <c r="F5404" s="2">
        <v>13206.693359375</v>
      </c>
      <c r="G5404" s="2">
        <v>584.75012207031295</v>
      </c>
      <c r="H5404" s="1">
        <v>13695.55794785499</v>
      </c>
      <c r="I5404" s="1">
        <v>616.23095347880496</v>
      </c>
      <c r="J5404" s="1">
        <f t="shared" si="519"/>
        <v>3.7016426078596036</v>
      </c>
      <c r="K5404" s="1">
        <f t="shared" si="520"/>
        <v>5.3836382790368384</v>
      </c>
      <c r="L5404" s="26"/>
      <c r="M5404" s="26"/>
      <c r="N5404" s="2">
        <v>2.10425837046885E-14</v>
      </c>
      <c r="O5404" s="26"/>
      <c r="P5404" s="26"/>
      <c r="Q5404" s="26"/>
      <c r="R5404" s="26"/>
      <c r="S5404" s="26"/>
      <c r="T5404" s="26"/>
      <c r="U5404" s="26"/>
      <c r="V5404" s="26"/>
    </row>
    <row r="5405" spans="1:22" ht="14.5" x14ac:dyDescent="0.35">
      <c r="A5405" s="15">
        <v>45</v>
      </c>
      <c r="B5405" s="8">
        <v>270</v>
      </c>
      <c r="C5405" s="8">
        <v>1694444.4444000002</v>
      </c>
      <c r="D5405" s="8">
        <v>5166.6666660000001</v>
      </c>
      <c r="E5405" s="2">
        <v>870</v>
      </c>
      <c r="F5405" s="2">
        <v>14835.94140625</v>
      </c>
      <c r="G5405" s="2">
        <v>552.99450683593795</v>
      </c>
      <c r="H5405" s="1">
        <v>15062.386487559599</v>
      </c>
      <c r="I5405" s="1">
        <v>549.32280308124541</v>
      </c>
      <c r="J5405" s="1">
        <f t="shared" si="519"/>
        <v>1.526327686992641</v>
      </c>
      <c r="K5405" s="1">
        <f t="shared" si="520"/>
        <v>-0.6639674914134116</v>
      </c>
      <c r="L5405" s="26"/>
      <c r="M5405" s="26"/>
      <c r="N5405" s="2">
        <v>0</v>
      </c>
      <c r="O5405" s="26"/>
      <c r="P5405" s="26"/>
      <c r="Q5405" s="26"/>
      <c r="R5405" s="26"/>
      <c r="S5405" s="26"/>
      <c r="T5405" s="26"/>
      <c r="U5405" s="26"/>
      <c r="V5405" s="26"/>
    </row>
    <row r="5406" spans="1:22" ht="14.5" x14ac:dyDescent="0.35">
      <c r="A5406" s="15">
        <v>45</v>
      </c>
      <c r="B5406" s="8">
        <v>270</v>
      </c>
      <c r="C5406" s="8">
        <v>1694444.4444000002</v>
      </c>
      <c r="D5406" s="8">
        <v>5166.6666660000001</v>
      </c>
      <c r="E5406" s="2">
        <v>900</v>
      </c>
      <c r="F5406" s="2">
        <v>16544.873046875</v>
      </c>
      <c r="G5406" s="2">
        <v>506.63247680664102</v>
      </c>
      <c r="H5406" s="1">
        <v>16110.185505262631</v>
      </c>
      <c r="I5406" s="1">
        <v>528.73158664531354</v>
      </c>
      <c r="J5406" s="1">
        <f t="shared" si="519"/>
        <v>-2.6273247330506009</v>
      </c>
      <c r="K5406" s="1">
        <f t="shared" si="520"/>
        <v>4.3619607605824218</v>
      </c>
      <c r="L5406" s="26"/>
      <c r="M5406" s="26"/>
      <c r="N5406" s="2">
        <v>1.05218161657386E-14</v>
      </c>
      <c r="O5406" s="26"/>
      <c r="P5406" s="26"/>
      <c r="Q5406" s="26"/>
      <c r="R5406" s="26"/>
      <c r="S5406" s="26"/>
      <c r="T5406" s="26"/>
      <c r="U5406" s="26"/>
      <c r="V5406" s="26"/>
    </row>
    <row r="5407" spans="1:22" ht="14.5" x14ac:dyDescent="0.35">
      <c r="A5407" s="15">
        <v>45</v>
      </c>
      <c r="B5407" s="8">
        <v>270</v>
      </c>
      <c r="C5407" s="8">
        <v>1694444.4444000002</v>
      </c>
      <c r="D5407" s="8">
        <v>5166.6666660000001</v>
      </c>
      <c r="E5407" s="2">
        <v>930</v>
      </c>
      <c r="F5407" s="2">
        <v>16133.396484375</v>
      </c>
      <c r="G5407" s="2">
        <v>464.19210815429699</v>
      </c>
      <c r="H5407" s="1">
        <v>16076.80896079985</v>
      </c>
      <c r="I5407" s="1">
        <v>482.42839681523492</v>
      </c>
      <c r="J5407" s="1">
        <f t="shared" si="519"/>
        <v>-0.35074774012994958</v>
      </c>
      <c r="K5407" s="1">
        <f t="shared" si="520"/>
        <v>3.9286080785492818</v>
      </c>
      <c r="L5407" s="26"/>
      <c r="M5407" s="26"/>
      <c r="N5407" s="2">
        <v>0</v>
      </c>
      <c r="O5407" s="26"/>
      <c r="P5407" s="26"/>
      <c r="Q5407" s="26"/>
      <c r="R5407" s="26"/>
      <c r="S5407" s="26"/>
      <c r="T5407" s="26"/>
      <c r="U5407" s="26"/>
      <c r="V5407" s="26"/>
    </row>
    <row r="5408" spans="1:22" ht="14.5" x14ac:dyDescent="0.35">
      <c r="A5408" s="15">
        <v>45</v>
      </c>
      <c r="B5408" s="8">
        <v>270</v>
      </c>
      <c r="C5408" s="8">
        <v>1694444.4444000002</v>
      </c>
      <c r="D5408" s="8">
        <v>5166.6666660000001</v>
      </c>
      <c r="E5408" s="2">
        <v>960</v>
      </c>
      <c r="F5408" s="2">
        <v>15061.6328125</v>
      </c>
      <c r="G5408" s="2">
        <v>457.51956176757801</v>
      </c>
      <c r="H5408" s="1">
        <v>14991.471542580781</v>
      </c>
      <c r="I5408" s="1">
        <v>452.72988234581368</v>
      </c>
      <c r="J5408" s="1">
        <f t="shared" si="519"/>
        <v>-0.46582778104237627</v>
      </c>
      <c r="K5408" s="1">
        <f t="shared" si="520"/>
        <v>-1.0468797013312212</v>
      </c>
      <c r="L5408" s="26"/>
      <c r="M5408" s="26"/>
      <c r="N5408" s="2">
        <v>1.6307067458518101E-13</v>
      </c>
      <c r="O5408" s="26"/>
      <c r="P5408" s="26"/>
      <c r="Q5408" s="26"/>
      <c r="R5408" s="26"/>
      <c r="S5408" s="26"/>
      <c r="T5408" s="26"/>
      <c r="U5408" s="26"/>
      <c r="V5408" s="26"/>
    </row>
    <row r="5409" spans="1:22" ht="14.5" x14ac:dyDescent="0.35">
      <c r="A5409" s="15">
        <v>45</v>
      </c>
      <c r="B5409" s="8">
        <v>270</v>
      </c>
      <c r="C5409" s="8">
        <v>1694444.4444000002</v>
      </c>
      <c r="D5409" s="8">
        <v>5166.6666660000001</v>
      </c>
      <c r="E5409" s="2">
        <v>990</v>
      </c>
      <c r="F5409" s="2">
        <v>13390.23828125</v>
      </c>
      <c r="G5409" s="2">
        <v>472.70944213867199</v>
      </c>
      <c r="H5409" s="1">
        <v>13148.932551148089</v>
      </c>
      <c r="I5409" s="1">
        <v>441.76331905729108</v>
      </c>
      <c r="J5409" s="1">
        <f t="shared" si="519"/>
        <v>-1.8021018374243931</v>
      </c>
      <c r="K5409" s="1">
        <f t="shared" si="520"/>
        <v>-6.5465421933126278</v>
      </c>
      <c r="L5409" s="26"/>
      <c r="M5409" s="26"/>
      <c r="N5409" s="2">
        <v>0</v>
      </c>
      <c r="O5409" s="26"/>
      <c r="P5409" s="26"/>
      <c r="Q5409" s="26"/>
      <c r="R5409" s="26"/>
      <c r="S5409" s="26"/>
      <c r="T5409" s="26"/>
      <c r="U5409" s="26"/>
      <c r="V5409" s="26"/>
    </row>
    <row r="5410" spans="1:22" ht="14.5" x14ac:dyDescent="0.35">
      <c r="A5410" s="15">
        <v>45</v>
      </c>
      <c r="B5410" s="8">
        <v>270</v>
      </c>
      <c r="C5410" s="8">
        <v>1694444.4444000002</v>
      </c>
      <c r="D5410" s="8">
        <v>5166.6666660000001</v>
      </c>
      <c r="E5410" s="2">
        <v>1020</v>
      </c>
      <c r="F5410" s="2">
        <v>11473.73046875</v>
      </c>
      <c r="G5410" s="2">
        <v>474.89065551757801</v>
      </c>
      <c r="H5410" s="1">
        <v>11722.95608084679</v>
      </c>
      <c r="I5410" s="1">
        <v>443.62225928218652</v>
      </c>
      <c r="J5410" s="1">
        <f t="shared" si="519"/>
        <v>2.1721410728235644</v>
      </c>
      <c r="K5410" s="1">
        <f t="shared" si="520"/>
        <v>-6.5843359670474912</v>
      </c>
      <c r="L5410" s="26"/>
      <c r="M5410" s="26"/>
      <c r="N5410" s="2">
        <v>3.2614015654797198E-13</v>
      </c>
      <c r="O5410" s="26"/>
      <c r="P5410" s="26"/>
      <c r="Q5410" s="26"/>
      <c r="R5410" s="26"/>
      <c r="S5410" s="26"/>
      <c r="T5410" s="26"/>
      <c r="U5410" s="26"/>
      <c r="V5410" s="26"/>
    </row>
    <row r="5411" spans="1:22" ht="14.5" x14ac:dyDescent="0.35">
      <c r="A5411" s="15">
        <v>45</v>
      </c>
      <c r="B5411" s="8">
        <v>270</v>
      </c>
      <c r="C5411" s="8">
        <v>1694444.4444000002</v>
      </c>
      <c r="D5411" s="8">
        <v>5166.6666660000001</v>
      </c>
      <c r="E5411" s="2">
        <v>1050</v>
      </c>
      <c r="F5411" s="2">
        <v>11323.6513671875</v>
      </c>
      <c r="G5411" s="2">
        <v>535.75988769531295</v>
      </c>
      <c r="H5411" s="1">
        <v>11049.838296715359</v>
      </c>
      <c r="I5411" s="1">
        <v>454.93762634164477</v>
      </c>
      <c r="J5411" s="1">
        <f t="shared" si="519"/>
        <v>-2.4180634107613708</v>
      </c>
      <c r="K5411" s="1">
        <f t="shared" si="520"/>
        <v>-15.085537982573241</v>
      </c>
      <c r="L5411" s="26"/>
      <c r="M5411" s="26"/>
      <c r="N5411" s="2">
        <v>1.6833092537048299E-13</v>
      </c>
      <c r="O5411" s="26"/>
      <c r="P5411" s="26"/>
      <c r="Q5411" s="26"/>
      <c r="R5411" s="26"/>
      <c r="S5411" s="26"/>
      <c r="T5411" s="26"/>
      <c r="U5411" s="26"/>
      <c r="V5411" s="26"/>
    </row>
    <row r="5412" spans="1:22" ht="14.5" x14ac:dyDescent="0.35">
      <c r="A5412" s="15">
        <v>45</v>
      </c>
      <c r="B5412" s="8">
        <v>270</v>
      </c>
      <c r="C5412" s="8">
        <v>1694444.4444000002</v>
      </c>
      <c r="D5412" s="8">
        <v>5166.6666660000001</v>
      </c>
      <c r="E5412" s="2">
        <v>1080</v>
      </c>
      <c r="F5412" s="2">
        <v>11239.0390625</v>
      </c>
      <c r="G5412" s="2">
        <v>582.17523193359398</v>
      </c>
      <c r="H5412" s="1">
        <v>10331.27709214965</v>
      </c>
      <c r="I5412" s="1">
        <v>490.86130374528028</v>
      </c>
      <c r="J5412" s="1">
        <f t="shared" si="519"/>
        <v>-8.0768646260797681</v>
      </c>
      <c r="K5412" s="1">
        <f t="shared" si="520"/>
        <v>-15.684955865441118</v>
      </c>
      <c r="L5412" s="26"/>
      <c r="M5412" s="26"/>
      <c r="N5412" s="2">
        <v>0</v>
      </c>
      <c r="O5412" s="26"/>
      <c r="P5412" s="26"/>
      <c r="Q5412" s="26"/>
      <c r="R5412" s="26"/>
      <c r="S5412" s="26"/>
      <c r="T5412" s="26"/>
      <c r="U5412" s="26"/>
      <c r="V5412" s="26"/>
    </row>
    <row r="5413" spans="1:22" ht="14.5" x14ac:dyDescent="0.35">
      <c r="A5413" s="15">
        <v>45</v>
      </c>
      <c r="B5413" s="8">
        <v>270</v>
      </c>
      <c r="C5413" s="8">
        <v>1694444.4444000002</v>
      </c>
      <c r="D5413" s="8">
        <v>5166.6666660000001</v>
      </c>
      <c r="E5413" s="2">
        <v>1110</v>
      </c>
      <c r="F5413" s="2">
        <v>9900.3447265625</v>
      </c>
      <c r="G5413" s="2">
        <v>559.77850341796898</v>
      </c>
      <c r="H5413" s="1">
        <v>9874.6575188242296</v>
      </c>
      <c r="I5413" s="1">
        <v>542.14033352490878</v>
      </c>
      <c r="J5413" s="1">
        <f t="shared" si="519"/>
        <v>-0.25945771028913761</v>
      </c>
      <c r="K5413" s="1">
        <f t="shared" si="520"/>
        <v>-3.1509194771436815</v>
      </c>
      <c r="L5413" s="26"/>
      <c r="M5413" s="26"/>
      <c r="N5413" s="2">
        <v>1694445</v>
      </c>
      <c r="O5413" s="26"/>
      <c r="P5413" s="26"/>
      <c r="Q5413" s="26"/>
      <c r="R5413" s="26"/>
      <c r="S5413" s="26"/>
      <c r="T5413" s="26"/>
      <c r="U5413" s="26"/>
      <c r="V5413" s="26"/>
    </row>
    <row r="5414" spans="1:22" ht="14.5" x14ac:dyDescent="0.35">
      <c r="A5414" s="15">
        <v>45</v>
      </c>
      <c r="B5414" s="8">
        <v>270</v>
      </c>
      <c r="C5414" s="8">
        <v>1694444.4444000002</v>
      </c>
      <c r="D5414" s="8">
        <v>5166.6666660000001</v>
      </c>
      <c r="E5414" s="2">
        <v>1140</v>
      </c>
      <c r="F5414" s="2">
        <v>9752.3916015625</v>
      </c>
      <c r="G5414" s="2">
        <v>573.38879394531295</v>
      </c>
      <c r="H5414" s="1">
        <v>9963.8621640272631</v>
      </c>
      <c r="I5414" s="1">
        <v>581.30692948098374</v>
      </c>
      <c r="J5414" s="1">
        <f t="shared" si="519"/>
        <v>2.168396954352017</v>
      </c>
      <c r="K5414" s="1">
        <f t="shared" si="520"/>
        <v>1.3809365685695594</v>
      </c>
      <c r="L5414" s="26"/>
      <c r="M5414" s="26"/>
      <c r="N5414" s="2">
        <v>1694445</v>
      </c>
      <c r="O5414" s="26"/>
      <c r="P5414" s="26"/>
      <c r="Q5414" s="26"/>
      <c r="R5414" s="26"/>
      <c r="S5414" s="26"/>
      <c r="T5414" s="26"/>
      <c r="U5414" s="26"/>
      <c r="V5414" s="26"/>
    </row>
    <row r="5415" spans="1:22" ht="14.5" x14ac:dyDescent="0.35">
      <c r="A5415" s="15">
        <v>45</v>
      </c>
      <c r="B5415" s="8">
        <v>270</v>
      </c>
      <c r="C5415" s="8">
        <v>1694444.4444000002</v>
      </c>
      <c r="D5415" s="8">
        <v>5166.6666660000001</v>
      </c>
      <c r="E5415" s="2">
        <v>1170</v>
      </c>
      <c r="F5415" s="2">
        <v>11119.779296875</v>
      </c>
      <c r="G5415" s="2">
        <v>620.839111328125</v>
      </c>
      <c r="H5415" s="1">
        <v>10364.734404285109</v>
      </c>
      <c r="I5415" s="1">
        <v>619.38142417342578</v>
      </c>
      <c r="J5415" s="1">
        <f t="shared" si="519"/>
        <v>-6.7901068216532119</v>
      </c>
      <c r="K5415" s="1">
        <f t="shared" si="520"/>
        <v>-0.23479306121369672</v>
      </c>
      <c r="L5415" s="26"/>
      <c r="M5415" s="26"/>
      <c r="N5415" s="2">
        <v>1694445</v>
      </c>
      <c r="O5415" s="26"/>
      <c r="P5415" s="26"/>
      <c r="Q5415" s="26"/>
      <c r="R5415" s="26"/>
      <c r="S5415" s="26"/>
      <c r="T5415" s="26"/>
      <c r="U5415" s="26"/>
      <c r="V5415" s="26"/>
    </row>
    <row r="5416" spans="1:22" ht="14.5" x14ac:dyDescent="0.35">
      <c r="A5416" s="15">
        <v>45</v>
      </c>
      <c r="B5416" s="8">
        <v>270</v>
      </c>
      <c r="C5416" s="8">
        <v>1694444.4444000002</v>
      </c>
      <c r="D5416" s="8">
        <v>5166.6666660000001</v>
      </c>
      <c r="E5416" s="2">
        <v>1200</v>
      </c>
      <c r="F5416" s="2">
        <v>12528.654296875</v>
      </c>
      <c r="G5416" s="2">
        <v>664.76647949218795</v>
      </c>
      <c r="H5416" s="1">
        <v>11302.1945691</v>
      </c>
      <c r="I5416" s="1">
        <v>662.20748802020762</v>
      </c>
      <c r="J5416" s="1">
        <f t="shared" si="519"/>
        <v>-9.7892375247428909</v>
      </c>
      <c r="K5416" s="1">
        <f t="shared" si="520"/>
        <v>-0.38494592476069739</v>
      </c>
      <c r="L5416" s="26"/>
      <c r="M5416" s="26"/>
      <c r="N5416" s="2">
        <v>1694445</v>
      </c>
      <c r="O5416" s="26"/>
      <c r="P5416" s="26"/>
      <c r="Q5416" s="26"/>
      <c r="R5416" s="26"/>
      <c r="S5416" s="26"/>
      <c r="T5416" s="26"/>
      <c r="U5416" s="26"/>
      <c r="V5416" s="26"/>
    </row>
    <row r="5417" spans="1:22" ht="14.5" x14ac:dyDescent="0.35">
      <c r="A5417" s="15">
        <v>45</v>
      </c>
      <c r="B5417" s="8">
        <v>270</v>
      </c>
      <c r="C5417" s="8">
        <v>1694444.4444000002</v>
      </c>
      <c r="D5417" s="8">
        <v>5166.6666660000001</v>
      </c>
      <c r="E5417" s="2">
        <v>1230</v>
      </c>
      <c r="F5417" s="2">
        <v>13817.5830078125</v>
      </c>
      <c r="G5417" s="2">
        <v>697.20703125</v>
      </c>
      <c r="H5417" s="1">
        <v>12504.79086586435</v>
      </c>
      <c r="I5417" s="1">
        <v>691.26759686574758</v>
      </c>
      <c r="J5417" s="1">
        <f t="shared" si="519"/>
        <v>-9.5008811686232946</v>
      </c>
      <c r="K5417" s="1">
        <f t="shared" si="520"/>
        <v>-0.85188962790633393</v>
      </c>
      <c r="L5417" s="26"/>
      <c r="M5417" s="26"/>
      <c r="N5417" s="2">
        <v>1694445</v>
      </c>
      <c r="O5417" s="26"/>
      <c r="P5417" s="26"/>
      <c r="Q5417" s="26"/>
      <c r="R5417" s="26"/>
      <c r="S5417" s="26"/>
      <c r="T5417" s="26"/>
      <c r="U5417" s="26"/>
      <c r="V5417" s="26"/>
    </row>
    <row r="5418" spans="1:22" ht="14.5" x14ac:dyDescent="0.35">
      <c r="A5418" s="15">
        <v>45</v>
      </c>
      <c r="B5418" s="8">
        <v>270</v>
      </c>
      <c r="C5418" s="8">
        <v>1694444.4444000002</v>
      </c>
      <c r="D5418" s="8">
        <v>5166.6666660000001</v>
      </c>
      <c r="E5418" s="2">
        <v>1260</v>
      </c>
      <c r="F5418" s="2">
        <v>15282.6298828125</v>
      </c>
      <c r="G5418" s="2">
        <v>735.62756347656205</v>
      </c>
      <c r="H5418" s="1">
        <v>13476.890150255211</v>
      </c>
      <c r="I5418" s="1">
        <v>735.33007535742786</v>
      </c>
      <c r="J5418" s="1">
        <f t="shared" si="519"/>
        <v>-11.81563478539843</v>
      </c>
      <c r="K5418" s="1">
        <f t="shared" si="520"/>
        <v>-4.0440045194644857E-2</v>
      </c>
      <c r="L5418" s="26"/>
      <c r="M5418" s="26"/>
      <c r="N5418" s="2">
        <v>1694445</v>
      </c>
      <c r="O5418" s="26"/>
      <c r="P5418" s="26"/>
      <c r="Q5418" s="26"/>
      <c r="R5418" s="26"/>
      <c r="S5418" s="26"/>
      <c r="T5418" s="26"/>
      <c r="U5418" s="26"/>
      <c r="V5418" s="26"/>
    </row>
    <row r="5419" spans="1:22" ht="14.5" x14ac:dyDescent="0.35">
      <c r="A5419" s="15">
        <v>45</v>
      </c>
      <c r="B5419" s="8">
        <v>270</v>
      </c>
      <c r="C5419" s="8">
        <v>1694444.4444000002</v>
      </c>
      <c r="D5419" s="8">
        <v>5166.6666660000001</v>
      </c>
      <c r="E5419" s="2">
        <v>1290</v>
      </c>
      <c r="F5419" s="2">
        <v>17099.19140625</v>
      </c>
      <c r="G5419" s="2">
        <v>691.21276855468795</v>
      </c>
      <c r="H5419" s="1">
        <v>14406.11665427681</v>
      </c>
      <c r="I5419" s="1">
        <v>713.63097047973247</v>
      </c>
      <c r="J5419" s="1">
        <f t="shared" si="519"/>
        <v>-15.749719901894501</v>
      </c>
      <c r="K5419" s="1">
        <f t="shared" si="520"/>
        <v>3.2433142072766574</v>
      </c>
      <c r="L5419" s="26"/>
      <c r="M5419" s="26"/>
      <c r="N5419" s="2">
        <v>1694445</v>
      </c>
      <c r="O5419" s="26"/>
      <c r="P5419" s="26"/>
      <c r="Q5419" s="26"/>
      <c r="R5419" s="26"/>
      <c r="S5419" s="26"/>
      <c r="T5419" s="26"/>
      <c r="U5419" s="26"/>
      <c r="V5419" s="26"/>
    </row>
    <row r="5420" spans="1:22" ht="14.5" x14ac:dyDescent="0.35">
      <c r="A5420" s="15">
        <v>45</v>
      </c>
      <c r="B5420" s="8">
        <v>270</v>
      </c>
      <c r="C5420" s="8">
        <v>1694444.4444000002</v>
      </c>
      <c r="D5420" s="8">
        <v>5166.6666660000001</v>
      </c>
      <c r="E5420" s="2">
        <v>1320</v>
      </c>
      <c r="F5420" s="2">
        <v>19815.41796875</v>
      </c>
      <c r="G5420" s="2">
        <v>683.86541748046898</v>
      </c>
      <c r="H5420" s="1">
        <v>15686.53956640063</v>
      </c>
      <c r="I5420" s="1">
        <v>721.92973282854337</v>
      </c>
      <c r="J5420" s="1">
        <f t="shared" si="519"/>
        <v>-20.836695995314543</v>
      </c>
      <c r="K5420" s="1">
        <f t="shared" si="520"/>
        <v>5.5660535501726098</v>
      </c>
      <c r="L5420" s="26"/>
      <c r="M5420" s="26"/>
      <c r="N5420" s="2">
        <v>1694445</v>
      </c>
      <c r="O5420" s="26"/>
      <c r="P5420" s="26"/>
      <c r="Q5420" s="26"/>
      <c r="R5420" s="26"/>
      <c r="S5420" s="26"/>
      <c r="T5420" s="26"/>
      <c r="U5420" s="26"/>
      <c r="V5420" s="26"/>
    </row>
    <row r="5421" spans="1:22" ht="14.5" x14ac:dyDescent="0.35">
      <c r="A5421" s="15">
        <v>45</v>
      </c>
      <c r="B5421" s="8">
        <v>270</v>
      </c>
      <c r="C5421" s="8">
        <v>1694444.4444000002</v>
      </c>
      <c r="D5421" s="8">
        <v>5166.6666660000001</v>
      </c>
      <c r="E5421" s="2">
        <v>1350</v>
      </c>
      <c r="F5421" s="2">
        <v>22368.908203125</v>
      </c>
      <c r="G5421" s="2">
        <v>724.53155517578102</v>
      </c>
      <c r="H5421" s="1">
        <v>16820.339444956979</v>
      </c>
      <c r="I5421" s="1">
        <v>725.29490914574239</v>
      </c>
      <c r="J5421" s="1">
        <f t="shared" si="519"/>
        <v>-24.804826001265766</v>
      </c>
      <c r="K5421" s="1">
        <f t="shared" si="520"/>
        <v>0.10535827798089101</v>
      </c>
      <c r="L5421" s="26"/>
      <c r="M5421" s="26"/>
      <c r="N5421" s="2">
        <v>1694445</v>
      </c>
      <c r="O5421" s="26"/>
      <c r="P5421" s="26"/>
      <c r="Q5421" s="26"/>
      <c r="R5421" s="26"/>
      <c r="S5421" s="26"/>
      <c r="T5421" s="26"/>
      <c r="U5421" s="26"/>
      <c r="V5421" s="26"/>
    </row>
    <row r="5422" spans="1:22" ht="14.5" x14ac:dyDescent="0.35">
      <c r="A5422" s="15">
        <v>45</v>
      </c>
      <c r="B5422" s="8">
        <v>270</v>
      </c>
      <c r="C5422" s="8">
        <v>1694444.4444000002</v>
      </c>
      <c r="D5422" s="8">
        <v>5166.6666660000001</v>
      </c>
      <c r="E5422" s="2">
        <v>1380</v>
      </c>
      <c r="F5422" s="2">
        <v>21363.82421875</v>
      </c>
      <c r="G5422" s="2">
        <v>670.12322998046898</v>
      </c>
      <c r="H5422" s="1">
        <v>17294.68334479785</v>
      </c>
      <c r="I5422" s="1">
        <v>654.34361599602198</v>
      </c>
      <c r="J5422" s="1">
        <f t="shared" si="519"/>
        <v>-19.046874905387309</v>
      </c>
      <c r="K5422" s="1">
        <f t="shared" si="520"/>
        <v>-2.3547331712268651</v>
      </c>
      <c r="L5422" s="26"/>
      <c r="M5422" s="26"/>
      <c r="N5422" s="2">
        <v>0</v>
      </c>
      <c r="O5422" s="26"/>
      <c r="P5422" s="26"/>
      <c r="Q5422" s="26"/>
      <c r="R5422" s="26"/>
      <c r="S5422" s="26"/>
      <c r="T5422" s="26"/>
      <c r="U5422" s="26"/>
      <c r="V5422" s="26"/>
    </row>
    <row r="5423" spans="1:22" ht="14.5" x14ac:dyDescent="0.35">
      <c r="A5423" s="15">
        <v>45</v>
      </c>
      <c r="B5423" s="8">
        <v>270</v>
      </c>
      <c r="C5423" s="8">
        <v>1694444.4444000002</v>
      </c>
      <c r="D5423" s="8">
        <v>5166.6666660000001</v>
      </c>
      <c r="E5423" s="2">
        <v>1410</v>
      </c>
      <c r="F5423" s="2">
        <v>22288.109375</v>
      </c>
      <c r="G5423" s="2">
        <v>657.59899902343705</v>
      </c>
      <c r="H5423" s="1">
        <v>17969.531599525599</v>
      </c>
      <c r="I5423" s="1">
        <v>626.04964961859173</v>
      </c>
      <c r="J5423" s="1">
        <f t="shared" si="519"/>
        <v>-19.376151215044011</v>
      </c>
      <c r="K5423" s="1">
        <f t="shared" si="520"/>
        <v>-4.7976577597741885</v>
      </c>
      <c r="L5423" s="26"/>
      <c r="M5423" s="26"/>
      <c r="N5423" s="2">
        <v>0</v>
      </c>
      <c r="O5423" s="26"/>
      <c r="P5423" s="26"/>
      <c r="Q5423" s="26"/>
      <c r="R5423" s="26"/>
      <c r="S5423" s="26"/>
      <c r="T5423" s="26"/>
      <c r="U5423" s="26"/>
      <c r="V5423" s="26"/>
    </row>
    <row r="5424" spans="1:22" ht="14.5" x14ac:dyDescent="0.35">
      <c r="A5424" s="15">
        <v>45</v>
      </c>
      <c r="B5424" s="8">
        <v>270</v>
      </c>
      <c r="C5424" s="8">
        <v>1694444.4444000002</v>
      </c>
      <c r="D5424" s="8">
        <v>5166.6666660000001</v>
      </c>
      <c r="E5424" s="2">
        <v>1440</v>
      </c>
      <c r="F5424" s="2">
        <v>22410.033203125</v>
      </c>
      <c r="G5424" s="2">
        <v>642.37408447265602</v>
      </c>
      <c r="H5424" s="1">
        <v>18983.22902043982</v>
      </c>
      <c r="I5424" s="1">
        <v>617.06460934986205</v>
      </c>
      <c r="J5424" s="1">
        <f t="shared" si="519"/>
        <v>-15.291383781650644</v>
      </c>
      <c r="K5424" s="1">
        <f t="shared" si="520"/>
        <v>-3.9399900672473844</v>
      </c>
      <c r="L5424" s="26"/>
      <c r="M5424" s="26"/>
      <c r="N5424" s="2">
        <v>0</v>
      </c>
      <c r="O5424" s="26"/>
      <c r="P5424" s="26"/>
      <c r="Q5424" s="26"/>
      <c r="R5424" s="26"/>
      <c r="S5424" s="26"/>
      <c r="T5424" s="26"/>
      <c r="U5424" s="26"/>
      <c r="V5424" s="26"/>
    </row>
    <row r="5425" spans="1:22" ht="14.5" x14ac:dyDescent="0.35">
      <c r="A5425" s="15">
        <v>45</v>
      </c>
      <c r="B5425" s="8">
        <v>270</v>
      </c>
      <c r="C5425" s="8">
        <v>1694444.4444000002</v>
      </c>
      <c r="D5425" s="8">
        <v>5166.6666660000001</v>
      </c>
      <c r="E5425" s="2">
        <v>1470</v>
      </c>
      <c r="F5425" s="2">
        <v>21780.28125</v>
      </c>
      <c r="G5425" s="2">
        <v>631.28240966796898</v>
      </c>
      <c r="H5425" s="1">
        <v>19586.485552793529</v>
      </c>
      <c r="I5425" s="1">
        <v>616.81981522308172</v>
      </c>
      <c r="J5425" s="1">
        <f t="shared" si="519"/>
        <v>-10.072393795220028</v>
      </c>
      <c r="K5425" s="1">
        <f t="shared" si="520"/>
        <v>-2.2909864465404706</v>
      </c>
      <c r="L5425" s="26"/>
      <c r="M5425" s="26"/>
      <c r="N5425" s="2">
        <v>0</v>
      </c>
      <c r="O5425" s="26"/>
      <c r="P5425" s="26"/>
      <c r="Q5425" s="26"/>
      <c r="R5425" s="26"/>
      <c r="S5425" s="26"/>
      <c r="T5425" s="26"/>
      <c r="U5425" s="26"/>
      <c r="V5425" s="26"/>
    </row>
    <row r="5426" spans="1:22" ht="14.5" x14ac:dyDescent="0.35">
      <c r="A5426" s="15">
        <v>45</v>
      </c>
      <c r="B5426" s="8">
        <v>270</v>
      </c>
      <c r="C5426" s="8">
        <v>1694444.4444000002</v>
      </c>
      <c r="D5426" s="8">
        <v>5166.6666660000001</v>
      </c>
      <c r="E5426" s="2">
        <v>1500</v>
      </c>
      <c r="F5426" s="2">
        <v>21116.369140625</v>
      </c>
      <c r="G5426" s="2">
        <v>618.90344238281205</v>
      </c>
      <c r="H5426" s="1">
        <v>19389.033658915589</v>
      </c>
      <c r="I5426" s="1">
        <v>620.53138080162012</v>
      </c>
      <c r="J5426" s="1">
        <f t="shared" si="519"/>
        <v>-8.180078072163715</v>
      </c>
      <c r="K5426" s="1">
        <f t="shared" si="520"/>
        <v>0.26303592892300282</v>
      </c>
      <c r="L5426" s="26"/>
      <c r="M5426" s="26"/>
      <c r="N5426" s="2">
        <v>0</v>
      </c>
      <c r="O5426" s="26"/>
      <c r="P5426" s="26"/>
      <c r="Q5426" s="26"/>
      <c r="R5426" s="26"/>
      <c r="S5426" s="26"/>
      <c r="T5426" s="26"/>
      <c r="U5426" s="26"/>
      <c r="V5426" s="26"/>
    </row>
    <row r="5427" spans="1:22" ht="14.5" x14ac:dyDescent="0.35">
      <c r="A5427" s="15">
        <v>45</v>
      </c>
      <c r="B5427" s="8">
        <v>270</v>
      </c>
      <c r="C5427" s="8">
        <v>1694444.4444000002</v>
      </c>
      <c r="D5427" s="8">
        <v>5166.6666660000001</v>
      </c>
      <c r="E5427" s="2">
        <v>1530</v>
      </c>
      <c r="F5427" s="2">
        <v>19195.80078125</v>
      </c>
      <c r="G5427" s="2">
        <v>627.718017578125</v>
      </c>
      <c r="H5427" s="1">
        <v>18742.535785663269</v>
      </c>
      <c r="I5427" s="1">
        <v>626.03376957470732</v>
      </c>
      <c r="J5427" s="1">
        <f t="shared" si="519"/>
        <v>-2.3612716174334825</v>
      </c>
      <c r="K5427" s="1">
        <f t="shared" si="520"/>
        <v>-0.26831283414738999</v>
      </c>
      <c r="L5427" s="26"/>
      <c r="M5427" s="26"/>
      <c r="N5427" s="2">
        <v>0</v>
      </c>
      <c r="O5427" s="26"/>
      <c r="P5427" s="26"/>
      <c r="Q5427" s="26"/>
      <c r="R5427" s="26"/>
      <c r="S5427" s="26"/>
      <c r="T5427" s="26"/>
      <c r="U5427" s="26"/>
      <c r="V5427" s="26"/>
    </row>
    <row r="5428" spans="1:22" ht="14.5" x14ac:dyDescent="0.35">
      <c r="A5428" s="15">
        <v>45</v>
      </c>
      <c r="B5428" s="8">
        <v>270</v>
      </c>
      <c r="C5428" s="8">
        <v>1694444.4444000002</v>
      </c>
      <c r="D5428" s="8">
        <v>5166.6666660000001</v>
      </c>
      <c r="E5428" s="2">
        <v>1560</v>
      </c>
      <c r="F5428" s="2">
        <v>17652.29296875</v>
      </c>
      <c r="G5428" s="2">
        <v>643.44226074218795</v>
      </c>
      <c r="H5428" s="1">
        <v>17954.87087438774</v>
      </c>
      <c r="I5428" s="1">
        <v>632.34678351193145</v>
      </c>
      <c r="J5428" s="1">
        <f t="shared" si="519"/>
        <v>1.7140997272897962</v>
      </c>
      <c r="K5428" s="1">
        <f t="shared" si="520"/>
        <v>-1.7243936103075148</v>
      </c>
      <c r="L5428" s="26"/>
      <c r="M5428" s="26"/>
      <c r="N5428" s="2">
        <v>1.1572788896890101E-13</v>
      </c>
      <c r="O5428" s="26"/>
      <c r="P5428" s="26"/>
      <c r="Q5428" s="26"/>
      <c r="R5428" s="26"/>
      <c r="S5428" s="26"/>
      <c r="T5428" s="26"/>
      <c r="U5428" s="26"/>
      <c r="V5428" s="26"/>
    </row>
    <row r="5429" spans="1:22" ht="14.5" x14ac:dyDescent="0.35">
      <c r="A5429" s="15">
        <v>45</v>
      </c>
      <c r="B5429" s="8">
        <v>270</v>
      </c>
      <c r="C5429" s="8">
        <v>1694444.4444000002</v>
      </c>
      <c r="D5429" s="8">
        <v>5166.6666660000001</v>
      </c>
      <c r="E5429" s="2">
        <v>1590</v>
      </c>
      <c r="F5429" s="2">
        <v>16874.71484375</v>
      </c>
      <c r="G5429" s="2">
        <v>664.84722900390602</v>
      </c>
      <c r="H5429" s="1">
        <v>17312.740025644569</v>
      </c>
      <c r="I5429" s="1">
        <v>644.12726869884773</v>
      </c>
      <c r="J5429" s="1">
        <f t="shared" si="519"/>
        <v>2.5957486449426033</v>
      </c>
      <c r="K5429" s="1">
        <f t="shared" si="520"/>
        <v>-3.1164994605003558</v>
      </c>
      <c r="L5429" s="26"/>
      <c r="M5429" s="26"/>
      <c r="N5429" s="2">
        <v>1.0521715368817901E-14</v>
      </c>
      <c r="O5429" s="26"/>
      <c r="P5429" s="26"/>
      <c r="Q5429" s="26"/>
      <c r="R5429" s="26"/>
      <c r="S5429" s="26"/>
      <c r="T5429" s="26"/>
      <c r="U5429" s="26"/>
      <c r="V5429" s="26"/>
    </row>
    <row r="5430" spans="1:22" ht="14.5" x14ac:dyDescent="0.35">
      <c r="A5430" s="15">
        <v>45</v>
      </c>
      <c r="B5430" s="8">
        <v>270</v>
      </c>
      <c r="C5430" s="8">
        <v>1694444.4444000002</v>
      </c>
      <c r="D5430" s="8">
        <v>5166.6666660000001</v>
      </c>
      <c r="E5430" s="2">
        <v>1620</v>
      </c>
      <c r="F5430" s="2">
        <v>16929.888671875</v>
      </c>
      <c r="G5430" s="2">
        <v>715.42364501953102</v>
      </c>
      <c r="H5430" s="1">
        <v>16678.091791175138</v>
      </c>
      <c r="I5430" s="1">
        <v>710.13986820050229</v>
      </c>
      <c r="J5430" s="1">
        <f t="shared" si="519"/>
        <v>-1.4872920051634031</v>
      </c>
      <c r="K5430" s="1">
        <f t="shared" si="520"/>
        <v>-0.73855216497415099</v>
      </c>
      <c r="L5430" s="26"/>
      <c r="M5430" s="26"/>
      <c r="N5430" s="2">
        <v>0</v>
      </c>
      <c r="O5430" s="26"/>
      <c r="P5430" s="26"/>
      <c r="Q5430" s="26"/>
      <c r="R5430" s="26"/>
      <c r="S5430" s="26"/>
      <c r="T5430" s="26"/>
      <c r="U5430" s="26"/>
      <c r="V5430" s="26"/>
    </row>
    <row r="5431" spans="1:22" ht="14.5" x14ac:dyDescent="0.35">
      <c r="A5431" s="15">
        <v>45</v>
      </c>
      <c r="B5431" s="8">
        <v>270</v>
      </c>
      <c r="C5431" s="8">
        <v>1694444.4444000002</v>
      </c>
      <c r="D5431" s="8">
        <v>5166.6666660000001</v>
      </c>
      <c r="E5431" s="2">
        <v>1650</v>
      </c>
      <c r="F5431" s="2">
        <v>17661.16796875</v>
      </c>
      <c r="G5431" s="2">
        <v>775.38232421875</v>
      </c>
      <c r="H5431" s="1">
        <v>16926.936062344201</v>
      </c>
      <c r="I5431" s="1">
        <v>744.75892106313893</v>
      </c>
      <c r="J5431" s="1">
        <f t="shared" si="519"/>
        <v>-4.1573236136192282</v>
      </c>
      <c r="K5431" s="1">
        <f t="shared" si="520"/>
        <v>-3.9494585057076472</v>
      </c>
      <c r="L5431" s="26"/>
      <c r="M5431" s="26"/>
      <c r="N5431" s="2">
        <v>1694445</v>
      </c>
      <c r="O5431" s="26"/>
      <c r="P5431" s="26"/>
      <c r="Q5431" s="26"/>
      <c r="R5431" s="26"/>
      <c r="S5431" s="26"/>
      <c r="T5431" s="26"/>
      <c r="U5431" s="26"/>
      <c r="V5431" s="26"/>
    </row>
    <row r="5432" spans="1:22" ht="14.5" x14ac:dyDescent="0.35">
      <c r="A5432" s="15">
        <v>45</v>
      </c>
      <c r="B5432" s="8">
        <v>270</v>
      </c>
      <c r="C5432" s="8">
        <v>1694444.4444000002</v>
      </c>
      <c r="D5432" s="8">
        <v>5166.6666660000001</v>
      </c>
      <c r="E5432" s="2">
        <v>1680</v>
      </c>
      <c r="F5432" s="2">
        <v>17254.90234375</v>
      </c>
      <c r="G5432" s="2">
        <v>761.35894775390602</v>
      </c>
      <c r="H5432" s="1">
        <v>17227.79471472044</v>
      </c>
      <c r="I5432" s="1">
        <v>750.35640436802555</v>
      </c>
      <c r="J5432" s="1">
        <f t="shared" si="519"/>
        <v>-0.15710102838906706</v>
      </c>
      <c r="K5432" s="1">
        <f t="shared" si="520"/>
        <v>-1.445119075350622</v>
      </c>
      <c r="L5432" s="26"/>
      <c r="M5432" s="26"/>
      <c r="N5432" s="2">
        <v>1694445</v>
      </c>
      <c r="O5432" s="26"/>
      <c r="P5432" s="26"/>
      <c r="Q5432" s="26"/>
      <c r="R5432" s="26"/>
      <c r="S5432" s="26"/>
      <c r="T5432" s="26"/>
      <c r="U5432" s="26"/>
      <c r="V5432" s="26"/>
    </row>
    <row r="5433" spans="1:22" ht="14.5" x14ac:dyDescent="0.35">
      <c r="A5433" s="15">
        <v>45</v>
      </c>
      <c r="B5433" s="8">
        <v>270</v>
      </c>
      <c r="C5433" s="8">
        <v>1694444.4444000002</v>
      </c>
      <c r="D5433" s="8">
        <v>5166.6666660000001</v>
      </c>
      <c r="E5433" s="2">
        <v>1710</v>
      </c>
      <c r="F5433" s="2">
        <v>17496.8515625</v>
      </c>
      <c r="G5433" s="2">
        <v>736.53967285156295</v>
      </c>
      <c r="H5433" s="1">
        <v>17557.640606313009</v>
      </c>
      <c r="I5433" s="1">
        <v>744.85150821958814</v>
      </c>
      <c r="J5433" s="1">
        <f t="shared" si="519"/>
        <v>0.34742847075010097</v>
      </c>
      <c r="K5433" s="1">
        <f t="shared" si="520"/>
        <v>1.1284979851588111</v>
      </c>
      <c r="L5433" s="26"/>
      <c r="M5433" s="26"/>
      <c r="N5433" s="2">
        <v>1694445</v>
      </c>
      <c r="O5433" s="26"/>
      <c r="P5433" s="26"/>
      <c r="Q5433" s="26"/>
      <c r="R5433" s="26"/>
      <c r="S5433" s="26"/>
      <c r="T5433" s="26"/>
      <c r="U5433" s="26"/>
      <c r="V5433" s="26"/>
    </row>
    <row r="5434" spans="1:22" ht="14.5" x14ac:dyDescent="0.35">
      <c r="A5434" s="15">
        <v>45</v>
      </c>
      <c r="B5434" s="8">
        <v>270</v>
      </c>
      <c r="C5434" s="8">
        <v>1694444.4444000002</v>
      </c>
      <c r="D5434" s="8">
        <v>5166.6666660000001</v>
      </c>
      <c r="E5434" s="2">
        <v>1740</v>
      </c>
      <c r="F5434" s="2">
        <v>18041.91796875</v>
      </c>
      <c r="G5434" s="2">
        <v>715.99694824218795</v>
      </c>
      <c r="H5434" s="1">
        <v>17868.29349945701</v>
      </c>
      <c r="I5434" s="1">
        <v>735.09921109370407</v>
      </c>
      <c r="J5434" s="1">
        <f t="shared" si="519"/>
        <v>-0.96233931222679003</v>
      </c>
      <c r="K5434" s="1">
        <f t="shared" si="520"/>
        <v>2.6679251773926169</v>
      </c>
      <c r="L5434" s="26"/>
      <c r="M5434" s="26"/>
      <c r="N5434" s="2">
        <v>1694445</v>
      </c>
      <c r="O5434" s="26"/>
      <c r="P5434" s="26"/>
      <c r="Q5434" s="26"/>
      <c r="R5434" s="26"/>
      <c r="S5434" s="26"/>
      <c r="T5434" s="26"/>
      <c r="U5434" s="26"/>
      <c r="V5434" s="26"/>
    </row>
    <row r="5435" spans="1:22" ht="14.5" x14ac:dyDescent="0.35">
      <c r="A5435" s="15">
        <v>45</v>
      </c>
      <c r="B5435" s="8">
        <v>270</v>
      </c>
      <c r="C5435" s="8">
        <v>1694444.4444000002</v>
      </c>
      <c r="D5435" s="8">
        <v>5166.6666660000001</v>
      </c>
      <c r="E5435" s="2">
        <v>1770</v>
      </c>
      <c r="F5435" s="2">
        <v>19876.3359375</v>
      </c>
      <c r="G5435" s="2">
        <v>722.92687988281205</v>
      </c>
      <c r="H5435" s="1">
        <v>18830.839917734102</v>
      </c>
      <c r="I5435" s="1">
        <v>723.72204187515149</v>
      </c>
      <c r="J5435" s="1">
        <f t="shared" si="519"/>
        <v>-5.2600037705812621</v>
      </c>
      <c r="K5435" s="1">
        <f t="shared" si="520"/>
        <v>0.10999203577384507</v>
      </c>
      <c r="L5435" s="26"/>
      <c r="M5435" s="26"/>
      <c r="N5435" s="2">
        <v>1694445</v>
      </c>
      <c r="O5435" s="26"/>
      <c r="P5435" s="26"/>
      <c r="Q5435" s="26"/>
      <c r="R5435" s="26"/>
      <c r="S5435" s="26"/>
      <c r="T5435" s="26"/>
      <c r="U5435" s="26"/>
      <c r="V5435" s="26"/>
    </row>
    <row r="5436" spans="1:22" ht="14.5" x14ac:dyDescent="0.35">
      <c r="A5436" s="15">
        <v>45</v>
      </c>
      <c r="B5436" s="8">
        <v>270</v>
      </c>
      <c r="C5436" s="8">
        <v>1694444.4444000002</v>
      </c>
      <c r="D5436" s="8">
        <v>5166.6666660000001</v>
      </c>
      <c r="E5436" s="2">
        <v>1800</v>
      </c>
      <c r="F5436" s="2">
        <v>21819.021484375</v>
      </c>
      <c r="G5436" s="2">
        <v>677.85681152343795</v>
      </c>
      <c r="H5436" s="1">
        <v>20725.39329037397</v>
      </c>
      <c r="I5436" s="1">
        <v>711.72332216701614</v>
      </c>
      <c r="J5436" s="1">
        <f t="shared" si="519"/>
        <v>-5.0122696601412553</v>
      </c>
      <c r="K5436" s="1">
        <f t="shared" si="520"/>
        <v>4.9961157087830186</v>
      </c>
      <c r="L5436" s="26"/>
      <c r="M5436" s="26"/>
      <c r="N5436" s="2">
        <v>1694445</v>
      </c>
      <c r="O5436" s="26"/>
      <c r="P5436" s="26"/>
      <c r="Q5436" s="26"/>
      <c r="R5436" s="26"/>
      <c r="S5436" s="26"/>
      <c r="T5436" s="26"/>
      <c r="U5436" s="26"/>
      <c r="V5436" s="26"/>
    </row>
    <row r="5437" spans="1:22" ht="14.5" x14ac:dyDescent="0.35">
      <c r="A5437" s="15">
        <v>45</v>
      </c>
      <c r="B5437" s="8">
        <v>270</v>
      </c>
      <c r="C5437" s="8">
        <v>1694444.4444000002</v>
      </c>
      <c r="D5437" s="8">
        <v>5166.6666660000001</v>
      </c>
      <c r="E5437" s="2">
        <v>1830</v>
      </c>
      <c r="F5437" s="2">
        <v>25203.416015625</v>
      </c>
      <c r="G5437" s="2">
        <v>681.6259765625</v>
      </c>
      <c r="H5437" s="1">
        <v>22927.335428144619</v>
      </c>
      <c r="I5437" s="1">
        <v>684.21435000569886</v>
      </c>
      <c r="J5437" s="1">
        <f t="shared" si="519"/>
        <v>-9.0308416369801296</v>
      </c>
      <c r="K5437" s="1">
        <f t="shared" si="520"/>
        <v>0.37973515273761382</v>
      </c>
      <c r="L5437" s="26"/>
      <c r="M5437" s="26"/>
      <c r="N5437" s="2">
        <v>1694445</v>
      </c>
      <c r="O5437" s="26"/>
      <c r="P5437" s="26"/>
      <c r="Q5437" s="26"/>
      <c r="R5437" s="26"/>
      <c r="S5437" s="26"/>
      <c r="T5437" s="26"/>
      <c r="U5437" s="26"/>
      <c r="V5437" s="26"/>
    </row>
    <row r="5438" spans="1:22" ht="14.5" x14ac:dyDescent="0.35">
      <c r="A5438" s="15">
        <v>45</v>
      </c>
      <c r="B5438" s="8">
        <v>270</v>
      </c>
      <c r="C5438" s="8">
        <v>1694444.4444000002</v>
      </c>
      <c r="D5438" s="8">
        <v>5166.6666660000001</v>
      </c>
      <c r="E5438" s="2">
        <v>1860</v>
      </c>
      <c r="F5438" s="2">
        <v>27453.25</v>
      </c>
      <c r="G5438" s="2">
        <v>677.67541503906205</v>
      </c>
      <c r="H5438" s="1">
        <v>25814.10944767774</v>
      </c>
      <c r="I5438" s="1">
        <v>670.3994547522517</v>
      </c>
      <c r="J5438" s="1">
        <f t="shared" si="519"/>
        <v>-5.9706612234335106</v>
      </c>
      <c r="K5438" s="1">
        <f t="shared" si="520"/>
        <v>-1.0736644897160614</v>
      </c>
      <c r="L5438" s="26"/>
      <c r="M5438" s="26"/>
      <c r="N5438" s="2">
        <v>1694445</v>
      </c>
      <c r="O5438" s="26"/>
      <c r="P5438" s="26"/>
      <c r="Q5438" s="26"/>
      <c r="R5438" s="26"/>
      <c r="S5438" s="26"/>
      <c r="T5438" s="26"/>
      <c r="U5438" s="26"/>
      <c r="V5438" s="26"/>
    </row>
    <row r="5439" spans="1:22" ht="14.5" x14ac:dyDescent="0.35">
      <c r="A5439" s="15">
        <v>45</v>
      </c>
      <c r="B5439" s="8">
        <v>270</v>
      </c>
      <c r="C5439" s="8">
        <v>1694444.4444000002</v>
      </c>
      <c r="D5439" s="8">
        <v>5166.6666660000001</v>
      </c>
      <c r="E5439" s="2">
        <v>1890</v>
      </c>
      <c r="F5439" s="2">
        <v>31547.978515625</v>
      </c>
      <c r="G5439" s="2">
        <v>634.6396484375</v>
      </c>
      <c r="H5439" s="1">
        <v>28339.913242350071</v>
      </c>
      <c r="I5439" s="1">
        <v>663.91036734599288</v>
      </c>
      <c r="J5439" s="1">
        <f t="shared" si="519"/>
        <v>-10.168845752465716</v>
      </c>
      <c r="K5439" s="1">
        <f t="shared" si="520"/>
        <v>4.6121793651811993</v>
      </c>
      <c r="L5439" s="26"/>
      <c r="M5439" s="26"/>
      <c r="N5439" s="2">
        <v>1694445</v>
      </c>
      <c r="O5439" s="26"/>
      <c r="P5439" s="26"/>
      <c r="Q5439" s="26"/>
      <c r="R5439" s="26"/>
      <c r="S5439" s="26"/>
      <c r="T5439" s="26"/>
      <c r="U5439" s="26"/>
      <c r="V5439" s="26"/>
    </row>
    <row r="5440" spans="1:22" ht="14.5" x14ac:dyDescent="0.35">
      <c r="A5440" s="15">
        <v>45</v>
      </c>
      <c r="B5440" s="8">
        <v>270</v>
      </c>
      <c r="C5440" s="8">
        <v>1694444.4444000002</v>
      </c>
      <c r="D5440" s="8">
        <v>5166.6666660000001</v>
      </c>
      <c r="E5440" s="2">
        <v>1920</v>
      </c>
      <c r="F5440" s="2">
        <v>29979.349609375</v>
      </c>
      <c r="G5440" s="2">
        <v>551.94610595703102</v>
      </c>
      <c r="H5440" s="1">
        <v>28276.895890377062</v>
      </c>
      <c r="I5440" s="1">
        <v>568.6247642584176</v>
      </c>
      <c r="J5440" s="1">
        <f t="shared" si="519"/>
        <v>-5.6787546800733626</v>
      </c>
      <c r="K5440" s="1">
        <f t="shared" si="520"/>
        <v>3.0217910990543362</v>
      </c>
      <c r="L5440" s="26"/>
      <c r="M5440" s="26"/>
      <c r="N5440" s="2">
        <v>6.31250558552274E-14</v>
      </c>
      <c r="O5440" s="26"/>
      <c r="P5440" s="26"/>
      <c r="Q5440" s="26"/>
      <c r="R5440" s="26"/>
      <c r="S5440" s="26"/>
      <c r="T5440" s="26"/>
      <c r="U5440" s="26"/>
      <c r="V5440" s="26"/>
    </row>
    <row r="5441" spans="1:22" ht="14.5" x14ac:dyDescent="0.35">
      <c r="A5441" s="15">
        <v>45</v>
      </c>
      <c r="B5441" s="8">
        <v>270</v>
      </c>
      <c r="C5441" s="8">
        <v>1694444.4444000002</v>
      </c>
      <c r="D5441" s="8">
        <v>5166.6666660000001</v>
      </c>
      <c r="E5441" s="2">
        <v>1950</v>
      </c>
      <c r="F5441" s="2">
        <v>28997.73046875</v>
      </c>
      <c r="G5441" s="2">
        <v>507.12448120117199</v>
      </c>
      <c r="H5441" s="1">
        <v>28048.03187037423</v>
      </c>
      <c r="I5441" s="1">
        <v>529.966747602537</v>
      </c>
      <c r="J5441" s="1">
        <f t="shared" si="519"/>
        <v>-3.2750790597189381</v>
      </c>
      <c r="K5441" s="1">
        <f t="shared" si="520"/>
        <v>4.5042720768007403</v>
      </c>
      <c r="L5441" s="26"/>
      <c r="M5441" s="26"/>
      <c r="N5441" s="2">
        <v>0</v>
      </c>
      <c r="O5441" s="26"/>
      <c r="P5441" s="26"/>
      <c r="Q5441" s="26"/>
      <c r="R5441" s="26"/>
      <c r="S5441" s="26"/>
      <c r="T5441" s="26"/>
      <c r="U5441" s="26"/>
      <c r="V5441" s="26"/>
    </row>
    <row r="5442" spans="1:22" ht="14.5" x14ac:dyDescent="0.35">
      <c r="A5442" s="15">
        <v>45</v>
      </c>
      <c r="B5442" s="8">
        <v>270</v>
      </c>
      <c r="C5442" s="8">
        <v>1694444.4444000002</v>
      </c>
      <c r="D5442" s="8">
        <v>5166.6666660000001</v>
      </c>
      <c r="E5442" s="2">
        <v>1980</v>
      </c>
      <c r="F5442" s="2">
        <v>28162.630859375</v>
      </c>
      <c r="G5442" s="2">
        <v>502.834716796875</v>
      </c>
      <c r="H5442" s="1">
        <v>27697.431471994551</v>
      </c>
      <c r="I5442" s="1">
        <v>511.79375539322052</v>
      </c>
      <c r="J5442" s="1">
        <f t="shared" si="519"/>
        <v>-1.6518321377833569</v>
      </c>
      <c r="K5442" s="1">
        <f t="shared" si="520"/>
        <v>1.7817064528511093</v>
      </c>
      <c r="L5442" s="26"/>
      <c r="M5442" s="26"/>
      <c r="N5442" s="2">
        <v>7.3645530320777505E-14</v>
      </c>
      <c r="O5442" s="26"/>
      <c r="P5442" s="26"/>
      <c r="Q5442" s="26"/>
      <c r="R5442" s="26"/>
      <c r="S5442" s="26"/>
      <c r="T5442" s="26"/>
      <c r="U5442" s="26"/>
      <c r="V5442" s="26"/>
    </row>
    <row r="5443" spans="1:22" ht="14.5" x14ac:dyDescent="0.35">
      <c r="A5443" s="15">
        <v>45</v>
      </c>
      <c r="B5443" s="8">
        <v>270</v>
      </c>
      <c r="C5443" s="8">
        <v>1694444.4444000002</v>
      </c>
      <c r="D5443" s="8">
        <v>5166.6666660000001</v>
      </c>
      <c r="E5443" s="2">
        <v>2010</v>
      </c>
      <c r="F5443" s="2">
        <v>28054.638671875</v>
      </c>
      <c r="G5443" s="2">
        <v>494.20523071289102</v>
      </c>
      <c r="H5443" s="1">
        <v>27257.4723199789</v>
      </c>
      <c r="I5443" s="1">
        <v>503.64682855172589</v>
      </c>
      <c r="J5443" s="1">
        <f t="shared" si="519"/>
        <v>-2.841477879004962</v>
      </c>
      <c r="K5443" s="1">
        <f t="shared" si="520"/>
        <v>1.910460928391098</v>
      </c>
      <c r="L5443" s="26"/>
      <c r="M5443" s="26"/>
      <c r="N5443" s="2">
        <v>0</v>
      </c>
      <c r="O5443" s="26"/>
      <c r="P5443" s="26"/>
      <c r="Q5443" s="26"/>
      <c r="R5443" s="26"/>
      <c r="S5443" s="26"/>
      <c r="T5443" s="26"/>
      <c r="U5443" s="26"/>
      <c r="V5443" s="26"/>
    </row>
    <row r="5444" spans="1:22" ht="14.5" x14ac:dyDescent="0.35">
      <c r="A5444" s="15">
        <v>45</v>
      </c>
      <c r="B5444" s="8">
        <v>270</v>
      </c>
      <c r="C5444" s="8">
        <v>1694444.4444000002</v>
      </c>
      <c r="D5444" s="8">
        <v>5166.6666660000001</v>
      </c>
      <c r="E5444" s="2">
        <v>2040</v>
      </c>
      <c r="F5444" s="2">
        <v>26872.51953125</v>
      </c>
      <c r="G5444" s="2">
        <v>481.37054443359398</v>
      </c>
      <c r="H5444" s="1">
        <v>26751.92424756119</v>
      </c>
      <c r="I5444" s="1">
        <v>501.59793142761629</v>
      </c>
      <c r="J5444" s="1">
        <f t="shared" si="519"/>
        <v>-0.4487680567077828</v>
      </c>
      <c r="K5444" s="1">
        <f t="shared" si="520"/>
        <v>4.2020408660074793</v>
      </c>
      <c r="L5444" s="26"/>
      <c r="M5444" s="26"/>
      <c r="N5444" s="2">
        <v>1.05217831314537E-14</v>
      </c>
      <c r="O5444" s="26"/>
      <c r="P5444" s="26"/>
      <c r="Q5444" s="26"/>
      <c r="R5444" s="26"/>
      <c r="S5444" s="26"/>
      <c r="T5444" s="26"/>
      <c r="U5444" s="26"/>
      <c r="V5444" s="26"/>
    </row>
    <row r="5445" spans="1:22" ht="14.5" x14ac:dyDescent="0.35">
      <c r="A5445" s="15">
        <v>45</v>
      </c>
      <c r="B5445" s="8">
        <v>270</v>
      </c>
      <c r="C5445" s="8">
        <v>1694444.4444000002</v>
      </c>
      <c r="D5445" s="8">
        <v>5166.6666660000001</v>
      </c>
      <c r="E5445" s="2">
        <v>2070</v>
      </c>
      <c r="F5445" s="2">
        <v>25656.568359375</v>
      </c>
      <c r="G5445" s="2">
        <v>486.23550415039102</v>
      </c>
      <c r="H5445" s="1">
        <v>26198.229358584482</v>
      </c>
      <c r="I5445" s="1">
        <v>502.48048111800182</v>
      </c>
      <c r="J5445" s="1">
        <f t="shared" si="519"/>
        <v>2.111198160339931</v>
      </c>
      <c r="K5445" s="1">
        <f t="shared" si="520"/>
        <v>3.3409688985990371</v>
      </c>
      <c r="L5445" s="26"/>
      <c r="M5445" s="26"/>
      <c r="N5445" s="2">
        <v>5.2604222247707602E-14</v>
      </c>
      <c r="O5445" s="26"/>
      <c r="P5445" s="26"/>
      <c r="Q5445" s="26"/>
      <c r="R5445" s="26"/>
      <c r="S5445" s="26"/>
      <c r="T5445" s="26"/>
      <c r="U5445" s="26"/>
      <c r="V5445" s="26"/>
    </row>
    <row r="5446" spans="1:22" ht="14.5" x14ac:dyDescent="0.35">
      <c r="A5446" s="15">
        <v>45</v>
      </c>
      <c r="B5446" s="8">
        <v>270</v>
      </c>
      <c r="C5446" s="8">
        <v>1694444.4444000002</v>
      </c>
      <c r="D5446" s="8">
        <v>5166.6666660000001</v>
      </c>
      <c r="E5446" s="2">
        <v>2100</v>
      </c>
      <c r="F5446" s="2">
        <v>24490.798828125</v>
      </c>
      <c r="G5446" s="2">
        <v>506.40536499023398</v>
      </c>
      <c r="H5446" s="1">
        <v>24989.150295632331</v>
      </c>
      <c r="I5446" s="1">
        <v>504.53871125035943</v>
      </c>
      <c r="J5446" s="1">
        <f t="shared" si="519"/>
        <v>2.0348518274341831</v>
      </c>
      <c r="K5446" s="1">
        <f t="shared" si="520"/>
        <v>-0.36860860269727769</v>
      </c>
      <c r="L5446" s="26"/>
      <c r="M5446" s="26"/>
      <c r="N5446" s="2">
        <v>0</v>
      </c>
      <c r="O5446" s="26"/>
      <c r="P5446" s="26"/>
      <c r="Q5446" s="26"/>
      <c r="R5446" s="26"/>
      <c r="S5446" s="26"/>
      <c r="T5446" s="26"/>
      <c r="U5446" s="26"/>
      <c r="V5446" s="26"/>
    </row>
    <row r="5447" spans="1:22" ht="14.5" x14ac:dyDescent="0.35">
      <c r="A5447" s="15">
        <v>45</v>
      </c>
      <c r="B5447" s="8">
        <v>270</v>
      </c>
      <c r="C5447" s="8">
        <v>1694444.4444000002</v>
      </c>
      <c r="D5447" s="8">
        <v>5166.6666660000001</v>
      </c>
      <c r="E5447" s="2">
        <v>2130</v>
      </c>
      <c r="F5447" s="2">
        <v>23010.33984375</v>
      </c>
      <c r="G5447" s="2">
        <v>507.43930053710898</v>
      </c>
      <c r="H5447" s="1">
        <v>23648.120992983269</v>
      </c>
      <c r="I5447" s="1">
        <v>511.22119158871982</v>
      </c>
      <c r="J5447" s="1">
        <f t="shared" si="519"/>
        <v>2.7717154703671252</v>
      </c>
      <c r="K5447" s="1">
        <f t="shared" si="520"/>
        <v>0.74528934743679209</v>
      </c>
      <c r="L5447" s="26"/>
      <c r="M5447" s="26"/>
      <c r="N5447" s="2">
        <v>4.7343879982847001E-14</v>
      </c>
      <c r="O5447" s="26"/>
      <c r="P5447" s="26"/>
      <c r="Q5447" s="26"/>
      <c r="R5447" s="26"/>
      <c r="S5447" s="26"/>
      <c r="T5447" s="26"/>
      <c r="U5447" s="26"/>
      <c r="V5447" s="26"/>
    </row>
    <row r="5448" spans="1:22" ht="14.5" x14ac:dyDescent="0.35">
      <c r="A5448" s="15">
        <v>45</v>
      </c>
      <c r="B5448" s="8">
        <v>270</v>
      </c>
      <c r="C5448" s="8">
        <v>1694444.4444000002</v>
      </c>
      <c r="D5448" s="8">
        <v>5166.6666660000001</v>
      </c>
      <c r="E5448" s="2">
        <v>2160</v>
      </c>
      <c r="F5448" s="2">
        <v>21665.5078125</v>
      </c>
      <c r="G5448" s="2">
        <v>506.61676025390602</v>
      </c>
      <c r="H5448" s="1">
        <v>22212.183176384518</v>
      </c>
      <c r="I5448" s="1">
        <v>521.47584600929952</v>
      </c>
      <c r="J5448" s="1">
        <f t="shared" si="519"/>
        <v>2.5232520216724943</v>
      </c>
      <c r="K5448" s="1">
        <f t="shared" si="520"/>
        <v>2.9330031931723739</v>
      </c>
      <c r="L5448" s="26"/>
      <c r="M5448" s="26"/>
      <c r="N5448" s="2">
        <v>0</v>
      </c>
      <c r="O5448" s="26"/>
      <c r="P5448" s="26"/>
      <c r="Q5448" s="26"/>
      <c r="R5448" s="26"/>
      <c r="S5448" s="26"/>
      <c r="T5448" s="26"/>
      <c r="U5448" s="26"/>
      <c r="V5448" s="26"/>
    </row>
    <row r="5449" spans="1:22" ht="14.5" x14ac:dyDescent="0.35">
      <c r="A5449" s="15">
        <v>45</v>
      </c>
      <c r="B5449" s="8">
        <v>270</v>
      </c>
      <c r="C5449" s="8">
        <v>1694444.4444000002</v>
      </c>
      <c r="D5449" s="8">
        <v>5166.6666660000001</v>
      </c>
      <c r="E5449" s="2">
        <v>2190</v>
      </c>
      <c r="F5449" s="2">
        <v>22605.64453125</v>
      </c>
      <c r="G5449" s="2">
        <v>528.63421630859398</v>
      </c>
      <c r="H5449" s="1">
        <v>22731.72540854945</v>
      </c>
      <c r="I5449" s="1">
        <v>527.9110248455296</v>
      </c>
      <c r="J5449" s="1">
        <f t="shared" si="519"/>
        <v>0.55774068784084296</v>
      </c>
      <c r="K5449" s="1">
        <f t="shared" si="520"/>
        <v>-0.13680375593437055</v>
      </c>
      <c r="L5449" s="26"/>
      <c r="M5449" s="26"/>
      <c r="N5449" s="2">
        <v>1694445</v>
      </c>
      <c r="O5449" s="26"/>
      <c r="P5449" s="26"/>
      <c r="Q5449" s="26"/>
      <c r="R5449" s="26"/>
      <c r="S5449" s="26"/>
      <c r="T5449" s="26"/>
      <c r="U5449" s="26"/>
      <c r="V5449" s="26"/>
    </row>
    <row r="5450" spans="1:22" ht="14.5" x14ac:dyDescent="0.35">
      <c r="A5450" s="15">
        <v>45</v>
      </c>
      <c r="B5450" s="8">
        <v>270</v>
      </c>
      <c r="C5450" s="8">
        <v>1694444.4444000002</v>
      </c>
      <c r="D5450" s="8">
        <v>5166.6666660000001</v>
      </c>
      <c r="E5450" s="2">
        <v>2220</v>
      </c>
      <c r="F5450" s="2">
        <v>22478.22265625</v>
      </c>
      <c r="G5450" s="2">
        <v>521.26220703125</v>
      </c>
      <c r="H5450" s="1">
        <v>23259.344407982579</v>
      </c>
      <c r="I5450" s="1">
        <v>525.27377673878846</v>
      </c>
      <c r="J5450" s="1">
        <f t="shared" ref="J5450:J5513" si="521">(H5450-F5450)/F5450*100</f>
        <v>3.4750156348121681</v>
      </c>
      <c r="K5450" s="1">
        <f t="shared" ref="K5450:K5513" si="522">(I5450-G5450)/G5450*100</f>
        <v>0.76958767649501969</v>
      </c>
      <c r="L5450" s="26"/>
      <c r="M5450" s="26"/>
      <c r="N5450" s="2">
        <v>1694445</v>
      </c>
      <c r="O5450" s="26"/>
      <c r="P5450" s="26"/>
      <c r="Q5450" s="26"/>
      <c r="R5450" s="26"/>
      <c r="S5450" s="26"/>
      <c r="T5450" s="26"/>
      <c r="U5450" s="26"/>
      <c r="V5450" s="26"/>
    </row>
    <row r="5451" spans="1:22" ht="14.5" x14ac:dyDescent="0.35">
      <c r="A5451" s="15">
        <v>45</v>
      </c>
      <c r="B5451" s="8">
        <v>270</v>
      </c>
      <c r="C5451" s="8">
        <v>1694444.4444000002</v>
      </c>
      <c r="D5451" s="8">
        <v>5166.6666660000001</v>
      </c>
      <c r="E5451" s="2">
        <v>2250</v>
      </c>
      <c r="F5451" s="2">
        <v>22843.185546875</v>
      </c>
      <c r="G5451" s="2">
        <v>523.63513183593795</v>
      </c>
      <c r="H5451" s="1">
        <v>23978.99736867558</v>
      </c>
      <c r="I5451" s="1">
        <v>519.75355774098887</v>
      </c>
      <c r="J5451" s="1">
        <f t="shared" si="521"/>
        <v>4.9722129143059117</v>
      </c>
      <c r="K5451" s="1">
        <f t="shared" si="522"/>
        <v>-0.74127457440446098</v>
      </c>
      <c r="L5451" s="26"/>
      <c r="M5451" s="26"/>
      <c r="N5451" s="2">
        <v>1694445</v>
      </c>
      <c r="O5451" s="26"/>
      <c r="P5451" s="26"/>
      <c r="Q5451" s="26"/>
      <c r="R5451" s="26"/>
      <c r="S5451" s="26"/>
      <c r="T5451" s="26"/>
      <c r="U5451" s="26"/>
      <c r="V5451" s="26"/>
    </row>
    <row r="5452" spans="1:22" ht="14.5" x14ac:dyDescent="0.35">
      <c r="A5452" s="15">
        <v>45</v>
      </c>
      <c r="B5452" s="8">
        <v>270</v>
      </c>
      <c r="C5452" s="8">
        <v>1694444.4444000002</v>
      </c>
      <c r="D5452" s="8">
        <v>5166.6666660000001</v>
      </c>
      <c r="E5452" s="2">
        <v>2280</v>
      </c>
      <c r="F5452" s="2">
        <v>24250.92578125</v>
      </c>
      <c r="G5452" s="2">
        <v>538.93884277343705</v>
      </c>
      <c r="H5452" s="1">
        <v>25032.081562936979</v>
      </c>
      <c r="I5452" s="1">
        <v>512.62295370809954</v>
      </c>
      <c r="J5452" s="1">
        <f t="shared" si="521"/>
        <v>3.2211379834865621</v>
      </c>
      <c r="K5452" s="1">
        <f t="shared" si="522"/>
        <v>-4.8829082220003137</v>
      </c>
      <c r="L5452" s="26"/>
      <c r="M5452" s="26"/>
      <c r="N5452" s="2">
        <v>1694445</v>
      </c>
      <c r="O5452" s="26"/>
      <c r="P5452" s="26"/>
      <c r="Q5452" s="26"/>
      <c r="R5452" s="26"/>
      <c r="S5452" s="26"/>
      <c r="T5452" s="26"/>
      <c r="U5452" s="26"/>
      <c r="V5452" s="26"/>
    </row>
    <row r="5453" spans="1:22" ht="14.5" x14ac:dyDescent="0.35">
      <c r="A5453" s="15">
        <v>45</v>
      </c>
      <c r="B5453" s="8">
        <v>270</v>
      </c>
      <c r="C5453" s="8">
        <v>1694444.4444000002</v>
      </c>
      <c r="D5453" s="8">
        <v>5166.6666660000001</v>
      </c>
      <c r="E5453" s="2">
        <v>2310</v>
      </c>
      <c r="F5453" s="2">
        <v>26263.498046875</v>
      </c>
      <c r="G5453" s="2">
        <v>513.40606689453102</v>
      </c>
      <c r="H5453" s="1">
        <v>26412.016746353351</v>
      </c>
      <c r="I5453" s="1">
        <v>503.8825218346426</v>
      </c>
      <c r="J5453" s="1">
        <f t="shared" si="521"/>
        <v>0.56549473803251604</v>
      </c>
      <c r="K5453" s="1">
        <f t="shared" si="522"/>
        <v>-1.8549732217801862</v>
      </c>
      <c r="L5453" s="26"/>
      <c r="M5453" s="26"/>
      <c r="N5453" s="2">
        <v>1694445</v>
      </c>
      <c r="O5453" s="26"/>
      <c r="P5453" s="26"/>
      <c r="Q5453" s="26"/>
      <c r="R5453" s="26"/>
      <c r="S5453" s="26"/>
      <c r="T5453" s="26"/>
      <c r="U5453" s="26"/>
      <c r="V5453" s="26"/>
    </row>
    <row r="5454" spans="1:22" ht="14.5" x14ac:dyDescent="0.35">
      <c r="A5454" s="15">
        <v>45</v>
      </c>
      <c r="B5454" s="8">
        <v>270</v>
      </c>
      <c r="C5454" s="8">
        <v>1694444.4444000002</v>
      </c>
      <c r="D5454" s="8">
        <v>5166.6666660000001</v>
      </c>
      <c r="E5454" s="2">
        <v>2340</v>
      </c>
      <c r="F5454" s="2">
        <v>28197.662109375</v>
      </c>
      <c r="G5454" s="2">
        <v>494.47637939453102</v>
      </c>
      <c r="H5454" s="1">
        <v>28216.292284943978</v>
      </c>
      <c r="I5454" s="1">
        <v>493.90818269163742</v>
      </c>
      <c r="J5454" s="1">
        <f t="shared" si="521"/>
        <v>6.6069929828630178E-2</v>
      </c>
      <c r="K5454" s="1">
        <f t="shared" si="522"/>
        <v>-0.11490876542765065</v>
      </c>
      <c r="L5454" s="26"/>
      <c r="M5454" s="26"/>
      <c r="N5454" s="2">
        <v>1694445</v>
      </c>
      <c r="O5454" s="26"/>
      <c r="P5454" s="26"/>
      <c r="Q5454" s="26"/>
      <c r="R5454" s="26"/>
      <c r="S5454" s="26"/>
      <c r="T5454" s="26"/>
      <c r="U5454" s="26"/>
      <c r="V5454" s="26"/>
    </row>
    <row r="5455" spans="1:22" ht="14.5" x14ac:dyDescent="0.35">
      <c r="A5455" s="15">
        <v>45</v>
      </c>
      <c r="B5455" s="8">
        <v>270</v>
      </c>
      <c r="C5455" s="8">
        <v>1694444.4444000002</v>
      </c>
      <c r="D5455" s="8">
        <v>5166.6666660000001</v>
      </c>
      <c r="E5455" s="2">
        <v>2370</v>
      </c>
      <c r="F5455" s="2">
        <v>30821.80078125</v>
      </c>
      <c r="G5455" s="2">
        <v>486.13461303710898</v>
      </c>
      <c r="H5455" s="1">
        <v>30574.526367902588</v>
      </c>
      <c r="I5455" s="1">
        <v>483.43445795805508</v>
      </c>
      <c r="J5455" s="1">
        <f t="shared" si="521"/>
        <v>-0.8022711427615139</v>
      </c>
      <c r="K5455" s="1">
        <f t="shared" si="522"/>
        <v>-0.55543361995657448</v>
      </c>
      <c r="L5455" s="26"/>
      <c r="M5455" s="26"/>
      <c r="N5455" s="2">
        <v>1694445</v>
      </c>
      <c r="O5455" s="26"/>
      <c r="P5455" s="26"/>
      <c r="Q5455" s="26"/>
      <c r="R5455" s="26"/>
      <c r="S5455" s="26"/>
      <c r="T5455" s="26"/>
      <c r="U5455" s="26"/>
      <c r="V5455" s="26"/>
    </row>
    <row r="5456" spans="1:22" ht="14.5" x14ac:dyDescent="0.35">
      <c r="A5456" s="15">
        <v>45</v>
      </c>
      <c r="B5456" s="8">
        <v>270</v>
      </c>
      <c r="C5456" s="8">
        <v>1694444.4444000002</v>
      </c>
      <c r="D5456" s="8">
        <v>5166.6666660000001</v>
      </c>
      <c r="E5456" s="2">
        <v>2400</v>
      </c>
      <c r="F5456" s="2">
        <v>33689.62109375</v>
      </c>
      <c r="G5456" s="2">
        <v>476.59677124023398</v>
      </c>
      <c r="H5456" s="1">
        <v>32812.81952856444</v>
      </c>
      <c r="I5456" s="1">
        <v>472.75847161289192</v>
      </c>
      <c r="J5456" s="1">
        <f t="shared" si="521"/>
        <v>-2.6025866029945406</v>
      </c>
      <c r="K5456" s="1">
        <f t="shared" si="522"/>
        <v>-0.80535577640481226</v>
      </c>
      <c r="L5456" s="26"/>
      <c r="M5456" s="26"/>
      <c r="N5456" s="2">
        <v>1694445</v>
      </c>
      <c r="O5456" s="26"/>
      <c r="P5456" s="26"/>
      <c r="Q5456" s="26"/>
      <c r="R5456" s="26"/>
      <c r="S5456" s="26"/>
      <c r="T5456" s="26"/>
      <c r="U5456" s="26"/>
      <c r="V5456" s="26"/>
    </row>
    <row r="5457" spans="1:22" ht="14.5" x14ac:dyDescent="0.35">
      <c r="A5457" s="15">
        <v>45</v>
      </c>
      <c r="B5457" s="8">
        <v>270</v>
      </c>
      <c r="C5457" s="8">
        <v>1694444.4444000002</v>
      </c>
      <c r="D5457" s="8">
        <v>5166.6666660000001</v>
      </c>
      <c r="E5457" s="2">
        <v>2430</v>
      </c>
      <c r="F5457" s="2">
        <v>35471.91796875</v>
      </c>
      <c r="G5457" s="2">
        <v>466.70889282226602</v>
      </c>
      <c r="H5457" s="1">
        <v>34841.889139145977</v>
      </c>
      <c r="I5457" s="1">
        <v>462.00080983734063</v>
      </c>
      <c r="J5457" s="1">
        <f t="shared" si="521"/>
        <v>-1.7761340961576011</v>
      </c>
      <c r="K5457" s="1">
        <f t="shared" si="522"/>
        <v>-1.0087836459371577</v>
      </c>
      <c r="L5457" s="26"/>
      <c r="M5457" s="26"/>
      <c r="N5457" s="2">
        <v>1694445</v>
      </c>
      <c r="O5457" s="26"/>
      <c r="P5457" s="26"/>
      <c r="Q5457" s="26"/>
      <c r="R5457" s="26"/>
      <c r="S5457" s="26"/>
      <c r="T5457" s="26"/>
      <c r="U5457" s="26"/>
      <c r="V5457" s="26"/>
    </row>
    <row r="5458" spans="1:22" ht="14.5" x14ac:dyDescent="0.35">
      <c r="A5458" s="15">
        <v>45</v>
      </c>
      <c r="B5458" s="8">
        <v>270</v>
      </c>
      <c r="C5458" s="8">
        <v>1694444.4444000002</v>
      </c>
      <c r="D5458" s="8">
        <v>5166.6666660000001</v>
      </c>
      <c r="E5458" s="2">
        <v>2460</v>
      </c>
      <c r="F5458" s="2">
        <v>33278.5390625</v>
      </c>
      <c r="G5458" s="2">
        <v>412.87731933593801</v>
      </c>
      <c r="H5458" s="1">
        <v>33019.495647681077</v>
      </c>
      <c r="I5458" s="1">
        <v>411.91686944220947</v>
      </c>
      <c r="J5458" s="1">
        <f t="shared" si="521"/>
        <v>-0.77840981640575391</v>
      </c>
      <c r="K5458" s="1">
        <f t="shared" si="522"/>
        <v>-0.23262355395866782</v>
      </c>
      <c r="L5458" s="26"/>
      <c r="M5458" s="26"/>
      <c r="N5458" s="2">
        <v>0</v>
      </c>
      <c r="O5458" s="26"/>
      <c r="P5458" s="26"/>
      <c r="Q5458" s="26"/>
      <c r="R5458" s="26"/>
      <c r="S5458" s="26"/>
      <c r="T5458" s="26"/>
      <c r="U5458" s="26"/>
      <c r="V5458" s="26"/>
    </row>
    <row r="5459" spans="1:22" ht="14.5" x14ac:dyDescent="0.35">
      <c r="A5459" s="15">
        <v>45</v>
      </c>
      <c r="B5459" s="8">
        <v>270</v>
      </c>
      <c r="C5459" s="8">
        <v>1694444.4444000002</v>
      </c>
      <c r="D5459" s="8">
        <v>5166.6666660000001</v>
      </c>
      <c r="E5459" s="2">
        <v>2490</v>
      </c>
      <c r="F5459" s="2">
        <v>33306.62109375</v>
      </c>
      <c r="G5459" s="2">
        <v>405.20513916015602</v>
      </c>
      <c r="H5459" s="1">
        <v>32582.147055384768</v>
      </c>
      <c r="I5459" s="1">
        <v>387.63437859492501</v>
      </c>
      <c r="J5459" s="1">
        <f t="shared" si="521"/>
        <v>-2.1751652211313006</v>
      </c>
      <c r="K5459" s="1">
        <f t="shared" si="522"/>
        <v>-4.3362630102986497</v>
      </c>
      <c r="L5459" s="26"/>
      <c r="M5459" s="26"/>
      <c r="N5459" s="2">
        <v>2.6302797220541099E-14</v>
      </c>
      <c r="O5459" s="26"/>
      <c r="P5459" s="26"/>
      <c r="Q5459" s="26"/>
      <c r="R5459" s="26"/>
      <c r="S5459" s="26"/>
      <c r="T5459" s="26"/>
      <c r="U5459" s="26"/>
      <c r="V5459" s="26"/>
    </row>
    <row r="5460" spans="1:22" ht="14.5" x14ac:dyDescent="0.35">
      <c r="A5460" s="15">
        <v>45</v>
      </c>
      <c r="B5460" s="8">
        <v>270</v>
      </c>
      <c r="C5460" s="8">
        <v>1694444.4444000002</v>
      </c>
      <c r="D5460" s="8">
        <v>5166.6666660000001</v>
      </c>
      <c r="E5460" s="2">
        <v>2520</v>
      </c>
      <c r="F5460" s="2">
        <v>33179.38671875</v>
      </c>
      <c r="G5460" s="2">
        <v>395.49435424804699</v>
      </c>
      <c r="H5460" s="1">
        <v>32865.175547743427</v>
      </c>
      <c r="I5460" s="1">
        <v>373.03688041852291</v>
      </c>
      <c r="J5460" s="1">
        <f t="shared" si="521"/>
        <v>-0.94700716945141428</v>
      </c>
      <c r="K5460" s="1">
        <f t="shared" si="522"/>
        <v>-5.6783298138913887</v>
      </c>
      <c r="L5460" s="26"/>
      <c r="M5460" s="26"/>
      <c r="N5460" s="2">
        <v>0</v>
      </c>
      <c r="O5460" s="26"/>
      <c r="P5460" s="26"/>
      <c r="Q5460" s="26"/>
      <c r="R5460" s="26"/>
      <c r="S5460" s="26"/>
      <c r="T5460" s="26"/>
      <c r="U5460" s="26"/>
      <c r="V5460" s="26"/>
    </row>
    <row r="5461" spans="1:22" ht="14.5" x14ac:dyDescent="0.35">
      <c r="A5461" s="15">
        <v>45</v>
      </c>
      <c r="B5461" s="8">
        <v>270</v>
      </c>
      <c r="C5461" s="8">
        <v>1694444.4444000002</v>
      </c>
      <c r="D5461" s="8">
        <v>5166.6666660000001</v>
      </c>
      <c r="E5461" s="2">
        <v>2550</v>
      </c>
      <c r="F5461" s="2">
        <v>32542.58203125</v>
      </c>
      <c r="G5461" s="2">
        <v>376.23623657226602</v>
      </c>
      <c r="H5461" s="1">
        <v>33427.723316337317</v>
      </c>
      <c r="I5461" s="1">
        <v>362.07479790261681</v>
      </c>
      <c r="J5461" s="1">
        <f t="shared" si="521"/>
        <v>2.719947926188933</v>
      </c>
      <c r="K5461" s="1">
        <f t="shared" si="522"/>
        <v>-3.7639752084138069</v>
      </c>
      <c r="L5461" s="26"/>
      <c r="M5461" s="26"/>
      <c r="N5461" s="2">
        <v>2.10424142980991E-14</v>
      </c>
      <c r="O5461" s="26"/>
      <c r="P5461" s="26"/>
      <c r="Q5461" s="26"/>
      <c r="R5461" s="26"/>
      <c r="S5461" s="26"/>
      <c r="T5461" s="26"/>
      <c r="U5461" s="26"/>
      <c r="V5461" s="26"/>
    </row>
    <row r="5462" spans="1:22" ht="14.5" x14ac:dyDescent="0.35">
      <c r="A5462" s="15">
        <v>45</v>
      </c>
      <c r="B5462" s="8">
        <v>270</v>
      </c>
      <c r="C5462" s="8">
        <v>1694444.4444000002</v>
      </c>
      <c r="D5462" s="8">
        <v>5166.6666660000001</v>
      </c>
      <c r="E5462" s="2">
        <v>2580</v>
      </c>
      <c r="F5462" s="2">
        <v>31965.072265625</v>
      </c>
      <c r="G5462" s="2">
        <v>352.67868041992199</v>
      </c>
      <c r="H5462" s="1">
        <v>32878.116942653607</v>
      </c>
      <c r="I5462" s="1">
        <v>352.47721512241412</v>
      </c>
      <c r="J5462" s="1">
        <f t="shared" si="521"/>
        <v>2.8563823333210121</v>
      </c>
      <c r="K5462" s="1">
        <f t="shared" si="522"/>
        <v>-5.7124319867588404E-2</v>
      </c>
      <c r="L5462" s="26"/>
      <c r="M5462" s="26"/>
      <c r="N5462" s="2">
        <v>1.2098823462189399E-13</v>
      </c>
      <c r="O5462" s="26"/>
      <c r="P5462" s="26"/>
      <c r="Q5462" s="26"/>
      <c r="R5462" s="26"/>
      <c r="S5462" s="26"/>
      <c r="T5462" s="26"/>
      <c r="U5462" s="26"/>
      <c r="V5462" s="26"/>
    </row>
    <row r="5463" spans="1:22" ht="14.5" x14ac:dyDescent="0.35">
      <c r="A5463" s="15">
        <v>45</v>
      </c>
      <c r="B5463" s="8">
        <v>270</v>
      </c>
      <c r="C5463" s="8">
        <v>1694444.4444000002</v>
      </c>
      <c r="D5463" s="8">
        <v>5166.6666660000001</v>
      </c>
      <c r="E5463" s="2">
        <v>2610</v>
      </c>
      <c r="F5463" s="2">
        <v>31656.67578125</v>
      </c>
      <c r="G5463" s="2">
        <v>341.675537109375</v>
      </c>
      <c r="H5463" s="1">
        <v>31656.070490597769</v>
      </c>
      <c r="I5463" s="1">
        <v>343.39176375748508</v>
      </c>
      <c r="J5463" s="1">
        <f t="shared" si="521"/>
        <v>-1.9120474190452261E-3</v>
      </c>
      <c r="K5463" s="1">
        <f t="shared" si="522"/>
        <v>0.50229719769510239</v>
      </c>
      <c r="L5463" s="26"/>
      <c r="M5463" s="26"/>
      <c r="N5463" s="2">
        <v>0</v>
      </c>
      <c r="O5463" s="26"/>
      <c r="P5463" s="26"/>
      <c r="Q5463" s="26"/>
      <c r="R5463" s="26"/>
      <c r="S5463" s="26"/>
      <c r="T5463" s="26"/>
      <c r="U5463" s="26"/>
      <c r="V5463" s="26"/>
    </row>
    <row r="5464" spans="1:22" ht="14.5" x14ac:dyDescent="0.35">
      <c r="A5464" s="15">
        <v>45</v>
      </c>
      <c r="B5464" s="8">
        <v>270</v>
      </c>
      <c r="C5464" s="8">
        <v>1694444.4444000002</v>
      </c>
      <c r="D5464" s="8">
        <v>5166.6666660000001</v>
      </c>
      <c r="E5464" s="2">
        <v>2640</v>
      </c>
      <c r="F5464" s="2">
        <v>30907.7578125</v>
      </c>
      <c r="G5464" s="2">
        <v>328.01837158203102</v>
      </c>
      <c r="H5464" s="1">
        <v>30033.128589182728</v>
      </c>
      <c r="I5464" s="1">
        <v>335.44846829743881</v>
      </c>
      <c r="J5464" s="1">
        <f t="shared" si="521"/>
        <v>-2.8298048296584817</v>
      </c>
      <c r="K5464" s="1">
        <f t="shared" si="522"/>
        <v>2.2651465159016748</v>
      </c>
      <c r="L5464" s="26"/>
      <c r="M5464" s="26"/>
      <c r="N5464" s="2">
        <v>1.2098819396431199E-13</v>
      </c>
      <c r="O5464" s="26"/>
      <c r="P5464" s="26"/>
      <c r="Q5464" s="26"/>
      <c r="R5464" s="26"/>
      <c r="S5464" s="26"/>
      <c r="T5464" s="26"/>
      <c r="U5464" s="26"/>
      <c r="V5464" s="26"/>
    </row>
    <row r="5465" spans="1:22" ht="14.5" x14ac:dyDescent="0.35">
      <c r="A5465" s="15">
        <v>45</v>
      </c>
      <c r="B5465" s="8">
        <v>270</v>
      </c>
      <c r="C5465" s="8">
        <v>1694444.4444000002</v>
      </c>
      <c r="D5465" s="8">
        <v>5166.6666660000001</v>
      </c>
      <c r="E5465" s="2">
        <v>2670</v>
      </c>
      <c r="F5465" s="2">
        <v>29506.3828125</v>
      </c>
      <c r="G5465" s="2">
        <v>315.21047973632801</v>
      </c>
      <c r="H5465" s="1">
        <v>28350.277498646861</v>
      </c>
      <c r="I5465" s="1">
        <v>328.59504532293607</v>
      </c>
      <c r="J5465" s="1">
        <f t="shared" si="521"/>
        <v>-3.9181533066918988</v>
      </c>
      <c r="K5465" s="1">
        <f t="shared" si="522"/>
        <v>4.2462311525315348</v>
      </c>
      <c r="L5465" s="26"/>
      <c r="M5465" s="26"/>
      <c r="N5465" s="2">
        <v>0</v>
      </c>
      <c r="O5465" s="26"/>
      <c r="P5465" s="26"/>
      <c r="Q5465" s="26"/>
      <c r="R5465" s="26"/>
      <c r="S5465" s="26"/>
      <c r="T5465" s="26"/>
      <c r="U5465" s="26"/>
      <c r="V5465" s="26"/>
    </row>
    <row r="5466" spans="1:22" ht="14.5" x14ac:dyDescent="0.35">
      <c r="A5466" s="15">
        <v>45</v>
      </c>
      <c r="B5466" s="8">
        <v>270</v>
      </c>
      <c r="C5466" s="8">
        <v>1694444.4444000002</v>
      </c>
      <c r="D5466" s="8">
        <v>5166.6666660000001</v>
      </c>
      <c r="E5466" s="2">
        <v>2700</v>
      </c>
      <c r="F5466" s="2">
        <v>28098.826171875</v>
      </c>
      <c r="G5466" s="2">
        <v>312.364501953125</v>
      </c>
      <c r="H5466" s="1">
        <v>27291.327900293451</v>
      </c>
      <c r="I5466" s="1">
        <v>322.42409277245031</v>
      </c>
      <c r="J5466" s="1">
        <f t="shared" si="521"/>
        <v>-2.8737793765555941</v>
      </c>
      <c r="K5466" s="1">
        <f t="shared" si="522"/>
        <v>3.2204654358691824</v>
      </c>
      <c r="L5466" s="26"/>
      <c r="M5466" s="26"/>
      <c r="N5466" s="2">
        <v>0</v>
      </c>
      <c r="O5466" s="26"/>
      <c r="P5466" s="26"/>
      <c r="Q5466" s="26"/>
      <c r="R5466" s="26"/>
      <c r="S5466" s="26"/>
      <c r="T5466" s="26"/>
      <c r="U5466" s="26"/>
      <c r="V5466" s="26"/>
    </row>
    <row r="5467" spans="1:22" ht="14.5" x14ac:dyDescent="0.35">
      <c r="A5467" s="15">
        <v>45</v>
      </c>
      <c r="B5467" s="8">
        <v>270</v>
      </c>
      <c r="C5467" s="8">
        <v>1694444.4444000002</v>
      </c>
      <c r="D5467" s="8">
        <v>5166.6666660000001</v>
      </c>
      <c r="E5467" s="2">
        <v>2730</v>
      </c>
      <c r="F5467" s="2">
        <v>28904.421875</v>
      </c>
      <c r="G5467" s="2">
        <v>329.93194580078102</v>
      </c>
      <c r="H5467" s="1">
        <v>27924.880665179371</v>
      </c>
      <c r="I5467" s="1">
        <v>334.68158290329939</v>
      </c>
      <c r="J5467" s="1">
        <f t="shared" si="521"/>
        <v>-3.3888974291087735</v>
      </c>
      <c r="K5467" s="1">
        <f t="shared" si="522"/>
        <v>1.439580847798922</v>
      </c>
      <c r="L5467" s="26"/>
      <c r="M5467" s="26"/>
      <c r="N5467" s="2">
        <v>1694445</v>
      </c>
      <c r="O5467" s="26"/>
      <c r="P5467" s="26"/>
      <c r="Q5467" s="26"/>
      <c r="R5467" s="26"/>
      <c r="S5467" s="26"/>
      <c r="T5467" s="26"/>
      <c r="U5467" s="26"/>
      <c r="V5467" s="26"/>
    </row>
    <row r="5468" spans="1:22" ht="14.5" x14ac:dyDescent="0.35">
      <c r="A5468" s="15">
        <v>45</v>
      </c>
      <c r="B5468" s="8">
        <v>270</v>
      </c>
      <c r="C5468" s="8">
        <v>1694444.4444000002</v>
      </c>
      <c r="D5468" s="8">
        <v>5166.6666660000001</v>
      </c>
      <c r="E5468" s="2">
        <v>2760</v>
      </c>
      <c r="F5468" s="2">
        <v>28367.09765625</v>
      </c>
      <c r="G5468" s="2">
        <v>337.47073364257801</v>
      </c>
      <c r="H5468" s="1">
        <v>28714.350316175511</v>
      </c>
      <c r="I5468" s="1">
        <v>342.17187921674702</v>
      </c>
      <c r="J5468" s="1">
        <f t="shared" si="521"/>
        <v>1.2241388390644963</v>
      </c>
      <c r="K5468" s="1">
        <f t="shared" si="522"/>
        <v>1.3930528207367698</v>
      </c>
      <c r="L5468" s="26"/>
      <c r="M5468" s="26"/>
      <c r="N5468" s="2">
        <v>1694445</v>
      </c>
      <c r="O5468" s="26"/>
      <c r="P5468" s="26"/>
      <c r="Q5468" s="26"/>
      <c r="R5468" s="26"/>
      <c r="S5468" s="26"/>
      <c r="T5468" s="26"/>
      <c r="U5468" s="26"/>
      <c r="V5468" s="26"/>
    </row>
    <row r="5469" spans="1:22" ht="14.5" x14ac:dyDescent="0.35">
      <c r="A5469" s="15">
        <v>45</v>
      </c>
      <c r="B5469" s="8">
        <v>270</v>
      </c>
      <c r="C5469" s="8">
        <v>1694444.4444000002</v>
      </c>
      <c r="D5469" s="8">
        <v>5166.6666660000001</v>
      </c>
      <c r="E5469" s="2">
        <v>2790</v>
      </c>
      <c r="F5469" s="2">
        <v>28450.849609375</v>
      </c>
      <c r="G5469" s="2">
        <v>343.79382324218699</v>
      </c>
      <c r="H5469" s="1">
        <v>29607.471813780168</v>
      </c>
      <c r="I5469" s="1">
        <v>347.56935290458011</v>
      </c>
      <c r="J5469" s="1">
        <f t="shared" si="521"/>
        <v>4.0653344989178928</v>
      </c>
      <c r="K5469" s="1">
        <f t="shared" si="522"/>
        <v>1.0981958974095465</v>
      </c>
      <c r="L5469" s="26"/>
      <c r="M5469" s="26"/>
      <c r="N5469" s="2">
        <v>1694445</v>
      </c>
      <c r="O5469" s="26"/>
      <c r="P5469" s="26"/>
      <c r="Q5469" s="26"/>
      <c r="R5469" s="26"/>
      <c r="S5469" s="26"/>
      <c r="T5469" s="26"/>
      <c r="U5469" s="26"/>
      <c r="V5469" s="26"/>
    </row>
    <row r="5470" spans="1:22" ht="14.5" x14ac:dyDescent="0.35">
      <c r="A5470" s="15">
        <v>45</v>
      </c>
      <c r="B5470" s="8">
        <v>270</v>
      </c>
      <c r="C5470" s="8">
        <v>1694444.4444000002</v>
      </c>
      <c r="D5470" s="8">
        <v>5166.6666660000001</v>
      </c>
      <c r="E5470" s="2">
        <v>2820</v>
      </c>
      <c r="F5470" s="2">
        <v>29512.73828125</v>
      </c>
      <c r="G5470" s="2">
        <v>351.01574707031199</v>
      </c>
      <c r="H5470" s="1">
        <v>30466.071165679641</v>
      </c>
      <c r="I5470" s="1">
        <v>352.01859759771588</v>
      </c>
      <c r="J5470" s="1">
        <f t="shared" si="521"/>
        <v>3.2302420580041922</v>
      </c>
      <c r="K5470" s="1">
        <f t="shared" si="522"/>
        <v>0.28569958350131008</v>
      </c>
      <c r="L5470" s="26"/>
      <c r="M5470" s="26"/>
      <c r="N5470" s="2">
        <v>1694445</v>
      </c>
      <c r="O5470" s="26"/>
      <c r="P5470" s="26"/>
      <c r="Q5470" s="26"/>
      <c r="R5470" s="26"/>
      <c r="S5470" s="26"/>
      <c r="T5470" s="26"/>
      <c r="U5470" s="26"/>
      <c r="V5470" s="26"/>
    </row>
    <row r="5471" spans="1:22" ht="14.5" x14ac:dyDescent="0.35">
      <c r="A5471" s="15">
        <v>45</v>
      </c>
      <c r="B5471" s="8">
        <v>270</v>
      </c>
      <c r="C5471" s="8">
        <v>1694444.4444000002</v>
      </c>
      <c r="D5471" s="8">
        <v>5166.6666660000001</v>
      </c>
      <c r="E5471" s="2">
        <v>2850</v>
      </c>
      <c r="F5471" s="2">
        <v>31827.0859375</v>
      </c>
      <c r="G5471" s="2">
        <v>361.81561279296898</v>
      </c>
      <c r="H5471" s="1">
        <v>31620.36932254424</v>
      </c>
      <c r="I5471" s="1">
        <v>355.98071497976463</v>
      </c>
      <c r="J5471" s="1">
        <f t="shared" si="521"/>
        <v>-0.64949903161633016</v>
      </c>
      <c r="K5471" s="1">
        <f t="shared" si="522"/>
        <v>-1.6126716501156295</v>
      </c>
      <c r="L5471" s="26"/>
      <c r="M5471" s="26"/>
      <c r="N5471" s="2">
        <v>1694445</v>
      </c>
      <c r="O5471" s="26"/>
      <c r="P5471" s="26"/>
      <c r="Q5471" s="26"/>
      <c r="R5471" s="26"/>
      <c r="S5471" s="26"/>
      <c r="T5471" s="26"/>
      <c r="U5471" s="26"/>
      <c r="V5471" s="26"/>
    </row>
    <row r="5472" spans="1:22" ht="14.5" x14ac:dyDescent="0.35">
      <c r="A5472" s="15">
        <v>45</v>
      </c>
      <c r="B5472" s="8">
        <v>270</v>
      </c>
      <c r="C5472" s="8">
        <v>1694444.4444000002</v>
      </c>
      <c r="D5472" s="8">
        <v>5166.6666660000001</v>
      </c>
      <c r="E5472" s="2">
        <v>2880</v>
      </c>
      <c r="F5472" s="2">
        <v>34139.59765625</v>
      </c>
      <c r="G5472" s="2">
        <v>363.53063964843699</v>
      </c>
      <c r="H5472" s="1">
        <v>33255.686316796637</v>
      </c>
      <c r="I5472" s="1">
        <v>359.68136883224201</v>
      </c>
      <c r="J5472" s="1">
        <f t="shared" si="521"/>
        <v>-2.5891088358844323</v>
      </c>
      <c r="K5472" s="1">
        <f t="shared" si="522"/>
        <v>-1.0588573276567621</v>
      </c>
      <c r="L5472" s="26"/>
      <c r="M5472" s="26"/>
      <c r="N5472" s="2">
        <v>1694445</v>
      </c>
      <c r="O5472" s="26"/>
      <c r="P5472" s="26"/>
      <c r="Q5472" s="26"/>
      <c r="R5472" s="26"/>
      <c r="S5472" s="26"/>
      <c r="T5472" s="26"/>
      <c r="U5472" s="26"/>
      <c r="V5472" s="26"/>
    </row>
    <row r="5473" spans="1:22" ht="14.5" x14ac:dyDescent="0.35">
      <c r="A5473" s="15">
        <v>45</v>
      </c>
      <c r="B5473" s="8">
        <v>270</v>
      </c>
      <c r="C5473" s="8">
        <v>1694444.4444000002</v>
      </c>
      <c r="D5473" s="8">
        <v>5166.6666660000001</v>
      </c>
      <c r="E5473" s="2">
        <v>2910</v>
      </c>
      <c r="F5473" s="2">
        <v>36319.25</v>
      </c>
      <c r="G5473" s="2">
        <v>358.095703125</v>
      </c>
      <c r="H5473" s="1">
        <v>35598.921750101799</v>
      </c>
      <c r="I5473" s="1">
        <v>361.80678733740899</v>
      </c>
      <c r="J5473" s="1">
        <f t="shared" si="521"/>
        <v>-1.983323581566802</v>
      </c>
      <c r="K5473" s="1">
        <f t="shared" si="522"/>
        <v>1.036338660314382</v>
      </c>
      <c r="L5473" s="26"/>
      <c r="M5473" s="26"/>
      <c r="N5473" s="2">
        <v>1694445</v>
      </c>
      <c r="O5473" s="26"/>
      <c r="P5473" s="26"/>
      <c r="Q5473" s="26"/>
      <c r="R5473" s="26"/>
      <c r="S5473" s="26"/>
      <c r="T5473" s="26"/>
      <c r="U5473" s="26"/>
      <c r="V5473" s="26"/>
    </row>
    <row r="5474" spans="1:22" ht="14.5" x14ac:dyDescent="0.35">
      <c r="A5474" s="15">
        <v>45</v>
      </c>
      <c r="B5474" s="8">
        <v>270</v>
      </c>
      <c r="C5474" s="8">
        <v>1694444.4444000002</v>
      </c>
      <c r="D5474" s="8">
        <v>5166.6666660000001</v>
      </c>
      <c r="E5474" s="2">
        <v>2940</v>
      </c>
      <c r="F5474" s="2">
        <v>38317.58984375</v>
      </c>
      <c r="G5474" s="2">
        <v>357.48849487304699</v>
      </c>
      <c r="H5474" s="1">
        <v>38091.883738006349</v>
      </c>
      <c r="I5474" s="1">
        <v>363.02256256854542</v>
      </c>
      <c r="J5474" s="1">
        <f t="shared" si="521"/>
        <v>-0.58904045547756789</v>
      </c>
      <c r="K5474" s="1">
        <f t="shared" si="522"/>
        <v>1.5480407830925358</v>
      </c>
      <c r="L5474" s="26"/>
      <c r="M5474" s="26"/>
      <c r="N5474" s="2">
        <v>1694445</v>
      </c>
      <c r="O5474" s="26"/>
      <c r="P5474" s="26"/>
      <c r="Q5474" s="26"/>
      <c r="R5474" s="26"/>
      <c r="S5474" s="26"/>
      <c r="T5474" s="26"/>
      <c r="U5474" s="26"/>
      <c r="V5474" s="26"/>
    </row>
    <row r="5475" spans="1:22" ht="14.5" x14ac:dyDescent="0.35">
      <c r="A5475" s="15">
        <v>45</v>
      </c>
      <c r="B5475" s="8">
        <v>270</v>
      </c>
      <c r="C5475" s="8">
        <v>1694444.4444000002</v>
      </c>
      <c r="D5475" s="8">
        <v>5166.6666660000001</v>
      </c>
      <c r="E5475" s="2">
        <v>2970</v>
      </c>
      <c r="F5475" s="2">
        <v>40075.58984375</v>
      </c>
      <c r="G5475" s="2">
        <v>361.55398559570301</v>
      </c>
      <c r="H5475" s="1">
        <v>40240.032749042701</v>
      </c>
      <c r="I5475" s="1">
        <v>363.40519269027021</v>
      </c>
      <c r="J5475" s="1">
        <f t="shared" si="521"/>
        <v>0.41033184023951796</v>
      </c>
      <c r="K5475" s="1">
        <f t="shared" si="522"/>
        <v>0.51201401957085824</v>
      </c>
      <c r="L5475" s="26"/>
      <c r="M5475" s="26"/>
      <c r="N5475" s="2">
        <v>1694445</v>
      </c>
      <c r="O5475" s="26"/>
      <c r="P5475" s="26"/>
      <c r="Q5475" s="26"/>
      <c r="R5475" s="26"/>
      <c r="S5475" s="26"/>
      <c r="T5475" s="26"/>
      <c r="U5475" s="26"/>
      <c r="V5475" s="26"/>
    </row>
    <row r="5476" spans="1:22" ht="14.5" x14ac:dyDescent="0.35">
      <c r="A5476" s="15">
        <v>45</v>
      </c>
      <c r="B5476" s="8">
        <v>270</v>
      </c>
      <c r="C5476" s="8">
        <v>1694444.4444000002</v>
      </c>
      <c r="D5476" s="8">
        <v>5166.6666660000001</v>
      </c>
      <c r="E5476" s="2">
        <v>3000</v>
      </c>
      <c r="F5476" s="2">
        <v>36198.96484375</v>
      </c>
      <c r="G5476" s="2">
        <v>317.79446411132801</v>
      </c>
      <c r="H5476" s="1">
        <v>35245.252180160212</v>
      </c>
      <c r="I5476" s="1">
        <v>310.44956459315642</v>
      </c>
      <c r="J5476" s="1">
        <f t="shared" si="521"/>
        <v>-2.6346407078390603</v>
      </c>
      <c r="K5476" s="1">
        <f t="shared" si="522"/>
        <v>-2.3112106558277121</v>
      </c>
      <c r="L5476" s="26"/>
      <c r="M5476" s="26"/>
      <c r="N5476" s="2">
        <v>0</v>
      </c>
      <c r="O5476" s="26"/>
      <c r="P5476" s="26"/>
      <c r="Q5476" s="26"/>
      <c r="R5476" s="26"/>
      <c r="S5476" s="26"/>
      <c r="T5476" s="26"/>
      <c r="U5476" s="26"/>
      <c r="V5476" s="26"/>
    </row>
    <row r="5477" spans="1:22" ht="14.5" x14ac:dyDescent="0.35">
      <c r="A5477" s="15">
        <v>45</v>
      </c>
      <c r="B5477" s="8">
        <v>270</v>
      </c>
      <c r="C5477" s="8">
        <v>1694444.4444000002</v>
      </c>
      <c r="D5477" s="8">
        <v>5166.6666660000001</v>
      </c>
      <c r="E5477" s="2">
        <v>3030</v>
      </c>
      <c r="F5477" s="2">
        <v>35231.203125</v>
      </c>
      <c r="G5477" s="2">
        <v>303.38467407226602</v>
      </c>
      <c r="H5477" s="1">
        <v>33609.879484064579</v>
      </c>
      <c r="I5477" s="1">
        <v>289.3813432132917</v>
      </c>
      <c r="J5477" s="1">
        <f t="shared" si="521"/>
        <v>-4.6019536579065417</v>
      </c>
      <c r="K5477" s="1">
        <f t="shared" si="522"/>
        <v>-4.6157014693625351</v>
      </c>
      <c r="L5477" s="26"/>
      <c r="M5477" s="26"/>
      <c r="N5477" s="2">
        <v>4.7344005343723201E-14</v>
      </c>
      <c r="O5477" s="26"/>
      <c r="P5477" s="26"/>
      <c r="Q5477" s="26"/>
      <c r="R5477" s="26"/>
      <c r="S5477" s="26"/>
      <c r="T5477" s="26"/>
      <c r="U5477" s="26"/>
      <c r="V5477" s="26"/>
    </row>
    <row r="5478" spans="1:22" ht="14.5" x14ac:dyDescent="0.35">
      <c r="A5478" s="15">
        <v>45</v>
      </c>
      <c r="B5478" s="8">
        <v>270</v>
      </c>
      <c r="C5478" s="8">
        <v>1694444.4444000002</v>
      </c>
      <c r="D5478" s="8">
        <v>5166.6666660000001</v>
      </c>
      <c r="E5478" s="2">
        <v>3060</v>
      </c>
      <c r="F5478" s="2">
        <v>34392.02734375</v>
      </c>
      <c r="G5478" s="2">
        <v>287.02163696289102</v>
      </c>
      <c r="H5478" s="1">
        <v>33039.006146636071</v>
      </c>
      <c r="I5478" s="1">
        <v>277.67060020741178</v>
      </c>
      <c r="J5478" s="1">
        <f t="shared" si="521"/>
        <v>-3.9341129372526242</v>
      </c>
      <c r="K5478" s="1">
        <f t="shared" si="522"/>
        <v>-3.2579553424706571</v>
      </c>
      <c r="L5478" s="26"/>
      <c r="M5478" s="26"/>
      <c r="N5478" s="2">
        <v>0</v>
      </c>
      <c r="O5478" s="26"/>
      <c r="P5478" s="26"/>
      <c r="Q5478" s="26"/>
      <c r="R5478" s="26"/>
      <c r="S5478" s="26"/>
      <c r="T5478" s="26"/>
      <c r="U5478" s="26"/>
      <c r="V5478" s="26"/>
    </row>
    <row r="5479" spans="1:22" ht="14.5" x14ac:dyDescent="0.35">
      <c r="A5479" s="15">
        <v>45</v>
      </c>
      <c r="B5479" s="8">
        <v>270</v>
      </c>
      <c r="C5479" s="8">
        <v>1694444.4444000002</v>
      </c>
      <c r="D5479" s="8">
        <v>5166.6666660000001</v>
      </c>
      <c r="E5479" s="2">
        <v>3090</v>
      </c>
      <c r="F5479" s="2">
        <v>33696.45703125</v>
      </c>
      <c r="G5479" s="2">
        <v>273.68923950195301</v>
      </c>
      <c r="H5479" s="1">
        <v>32723.704006310571</v>
      </c>
      <c r="I5479" s="1">
        <v>271.13802841197821</v>
      </c>
      <c r="J5479" s="1">
        <f t="shared" si="521"/>
        <v>-2.8868109903581289</v>
      </c>
      <c r="K5479" s="1">
        <f t="shared" si="522"/>
        <v>-0.93215615440978805</v>
      </c>
      <c r="L5479" s="26"/>
      <c r="M5479" s="26"/>
      <c r="N5479" s="2">
        <v>0</v>
      </c>
      <c r="O5479" s="26"/>
      <c r="P5479" s="26"/>
      <c r="Q5479" s="26"/>
      <c r="R5479" s="26"/>
      <c r="S5479" s="26"/>
      <c r="T5479" s="26"/>
      <c r="U5479" s="26"/>
      <c r="V5479" s="26"/>
    </row>
    <row r="5480" spans="1:22" ht="14.5" x14ac:dyDescent="0.35">
      <c r="A5480" s="15">
        <v>45</v>
      </c>
      <c r="B5480" s="8">
        <v>270</v>
      </c>
      <c r="C5480" s="8">
        <v>1694444.4444000002</v>
      </c>
      <c r="D5480" s="8">
        <v>5166.6666660000001</v>
      </c>
      <c r="E5480" s="2">
        <v>3120</v>
      </c>
      <c r="F5480" s="2">
        <v>33150.3828125</v>
      </c>
      <c r="G5480" s="2">
        <v>265.02902221679699</v>
      </c>
      <c r="H5480" s="1">
        <v>32175.980354928019</v>
      </c>
      <c r="I5480" s="1">
        <v>267.30894122211947</v>
      </c>
      <c r="J5480" s="1">
        <f t="shared" si="521"/>
        <v>-2.9393399861571545</v>
      </c>
      <c r="K5480" s="1">
        <f t="shared" si="522"/>
        <v>0.86025258149180428</v>
      </c>
      <c r="L5480" s="26"/>
      <c r="M5480" s="26"/>
      <c r="N5480" s="2">
        <v>0</v>
      </c>
      <c r="O5480" s="26"/>
      <c r="P5480" s="26"/>
      <c r="Q5480" s="26"/>
      <c r="R5480" s="26"/>
      <c r="S5480" s="26"/>
      <c r="T5480" s="26"/>
      <c r="U5480" s="26"/>
      <c r="V5480" s="26"/>
    </row>
    <row r="5481" spans="1:22" ht="14.5" x14ac:dyDescent="0.35">
      <c r="A5481" s="15">
        <v>45</v>
      </c>
      <c r="B5481" s="8">
        <v>270</v>
      </c>
      <c r="C5481" s="8">
        <v>1694444.4444000002</v>
      </c>
      <c r="D5481" s="8">
        <v>5166.6666660000001</v>
      </c>
      <c r="E5481" s="2">
        <v>3150</v>
      </c>
      <c r="F5481" s="2">
        <v>32672.169921875</v>
      </c>
      <c r="G5481" s="2">
        <v>259.65191650390602</v>
      </c>
      <c r="H5481" s="1">
        <v>31477.995411251071</v>
      </c>
      <c r="I5481" s="1">
        <v>264.0832260505548</v>
      </c>
      <c r="J5481" s="1">
        <f t="shared" si="521"/>
        <v>-3.6550205066863128</v>
      </c>
      <c r="K5481" s="1">
        <f t="shared" si="522"/>
        <v>1.7066346385246554</v>
      </c>
      <c r="L5481" s="26"/>
      <c r="M5481" s="26"/>
      <c r="N5481" s="2">
        <v>5.7864500138064104E-14</v>
      </c>
      <c r="O5481" s="26"/>
      <c r="P5481" s="26"/>
      <c r="Q5481" s="26"/>
      <c r="R5481" s="26"/>
      <c r="S5481" s="26"/>
      <c r="T5481" s="26"/>
      <c r="U5481" s="26"/>
      <c r="V5481" s="26"/>
    </row>
    <row r="5482" spans="1:22" ht="14.5" x14ac:dyDescent="0.35">
      <c r="A5482" s="15">
        <v>45</v>
      </c>
      <c r="B5482" s="8">
        <v>270</v>
      </c>
      <c r="C5482" s="8">
        <v>1694444.4444000002</v>
      </c>
      <c r="D5482" s="8">
        <v>5166.6666660000001</v>
      </c>
      <c r="E5482" s="2">
        <v>3180</v>
      </c>
      <c r="F5482" s="2">
        <v>31817.841796875</v>
      </c>
      <c r="G5482" s="2">
        <v>252.25181579589801</v>
      </c>
      <c r="H5482" s="1">
        <v>30726.200630286879</v>
      </c>
      <c r="I5482" s="1">
        <v>254.78741053703371</v>
      </c>
      <c r="J5482" s="1">
        <f t="shared" si="521"/>
        <v>-3.4309089018581282</v>
      </c>
      <c r="K5482" s="1">
        <f t="shared" si="522"/>
        <v>1.0051839401573612</v>
      </c>
      <c r="L5482" s="26"/>
      <c r="M5482" s="26"/>
      <c r="N5482" s="2">
        <v>3.1562944667823698E-14</v>
      </c>
      <c r="O5482" s="26"/>
      <c r="P5482" s="26"/>
      <c r="Q5482" s="26"/>
      <c r="R5482" s="26"/>
      <c r="S5482" s="26"/>
      <c r="T5482" s="26"/>
      <c r="U5482" s="26"/>
      <c r="V5482" s="26"/>
    </row>
    <row r="5483" spans="1:22" ht="14.5" x14ac:dyDescent="0.35">
      <c r="A5483" s="15">
        <v>45</v>
      </c>
      <c r="B5483" s="8">
        <v>270</v>
      </c>
      <c r="C5483" s="8">
        <v>1694444.4444000002</v>
      </c>
      <c r="D5483" s="8">
        <v>5166.6666660000001</v>
      </c>
      <c r="E5483" s="2">
        <v>3210</v>
      </c>
      <c r="F5483" s="2">
        <v>30728.0234375</v>
      </c>
      <c r="G5483" s="2">
        <v>246.073974609375</v>
      </c>
      <c r="H5483" s="1">
        <v>29908.603405188231</v>
      </c>
      <c r="I5483" s="1">
        <v>244.55615828638889</v>
      </c>
      <c r="J5483" s="1">
        <f t="shared" si="521"/>
        <v>-2.666686433569176</v>
      </c>
      <c r="K5483" s="1">
        <f t="shared" si="522"/>
        <v>-0.61681302356152568</v>
      </c>
      <c r="L5483" s="26"/>
      <c r="M5483" s="26"/>
      <c r="N5483" s="2">
        <v>1.05216984281589E-14</v>
      </c>
      <c r="O5483" s="26"/>
      <c r="P5483" s="26"/>
      <c r="Q5483" s="26"/>
      <c r="R5483" s="26"/>
      <c r="S5483" s="26"/>
      <c r="T5483" s="26"/>
      <c r="U5483" s="26"/>
      <c r="V5483" s="26"/>
    </row>
    <row r="5484" spans="1:22" ht="14.5" x14ac:dyDescent="0.35">
      <c r="A5484" s="15">
        <v>45</v>
      </c>
      <c r="B5484" s="8">
        <v>270</v>
      </c>
      <c r="C5484" s="8">
        <v>1694444.4444000002</v>
      </c>
      <c r="D5484" s="8">
        <v>5166.6666660000001</v>
      </c>
      <c r="E5484" s="2">
        <v>3240</v>
      </c>
      <c r="F5484" s="2">
        <v>29516.279296875</v>
      </c>
      <c r="G5484" s="2">
        <v>238.44512939453099</v>
      </c>
      <c r="H5484" s="1">
        <v>28898.300083254751</v>
      </c>
      <c r="I5484" s="1">
        <v>230.82012927428019</v>
      </c>
      <c r="J5484" s="1">
        <f t="shared" si="521"/>
        <v>-2.0936894091718274</v>
      </c>
      <c r="K5484" s="1">
        <f t="shared" si="522"/>
        <v>-3.1978007433460665</v>
      </c>
      <c r="L5484" s="26"/>
      <c r="M5484" s="26"/>
      <c r="N5484" s="2">
        <v>0</v>
      </c>
      <c r="O5484" s="26"/>
      <c r="P5484" s="26"/>
      <c r="Q5484" s="26"/>
      <c r="R5484" s="26"/>
      <c r="S5484" s="26"/>
      <c r="T5484" s="26"/>
      <c r="U5484" s="26"/>
      <c r="V5484" s="26"/>
    </row>
    <row r="5485" spans="1:22" ht="14.5" x14ac:dyDescent="0.35">
      <c r="A5485" s="15">
        <v>45</v>
      </c>
      <c r="B5485" s="8">
        <v>270</v>
      </c>
      <c r="C5485" s="8">
        <v>1694444.4444000002</v>
      </c>
      <c r="D5485" s="8">
        <v>5166.6666660000001</v>
      </c>
      <c r="E5485" s="2">
        <v>3270</v>
      </c>
      <c r="F5485" s="2">
        <v>31282.01953125</v>
      </c>
      <c r="G5485" s="2">
        <v>252.47708129882801</v>
      </c>
      <c r="H5485" s="1">
        <v>29820.050471550971</v>
      </c>
      <c r="I5485" s="1">
        <v>249.74661099276341</v>
      </c>
      <c r="J5485" s="1">
        <f t="shared" si="521"/>
        <v>-4.6735123934008058</v>
      </c>
      <c r="K5485" s="1">
        <f t="shared" si="522"/>
        <v>-1.0814725408017769</v>
      </c>
      <c r="L5485" s="26"/>
      <c r="M5485" s="26"/>
      <c r="N5485" s="2">
        <v>1694445</v>
      </c>
      <c r="O5485" s="26"/>
      <c r="P5485" s="26"/>
      <c r="Q5485" s="26"/>
      <c r="R5485" s="26"/>
      <c r="S5485" s="26"/>
      <c r="T5485" s="26"/>
      <c r="U5485" s="26"/>
      <c r="V5485" s="26"/>
    </row>
    <row r="5486" spans="1:22" ht="14.5" x14ac:dyDescent="0.35">
      <c r="A5486" s="15">
        <v>45</v>
      </c>
      <c r="B5486" s="8">
        <v>270</v>
      </c>
      <c r="C5486" s="8">
        <v>1694444.4444000002</v>
      </c>
      <c r="D5486" s="8">
        <v>5166.6666660000001</v>
      </c>
      <c r="E5486" s="2">
        <v>3300</v>
      </c>
      <c r="F5486" s="2">
        <v>30422.078125</v>
      </c>
      <c r="G5486" s="2">
        <v>256.42346191406301</v>
      </c>
      <c r="H5486" s="1">
        <v>30128.81878566572</v>
      </c>
      <c r="I5486" s="1">
        <v>253.45745686171051</v>
      </c>
      <c r="J5486" s="1">
        <f t="shared" si="521"/>
        <v>-0.96396879308940864</v>
      </c>
      <c r="K5486" s="1">
        <f t="shared" si="522"/>
        <v>-1.1566823995795354</v>
      </c>
      <c r="L5486" s="26"/>
      <c r="M5486" s="26"/>
      <c r="N5486" s="2">
        <v>1694445</v>
      </c>
      <c r="O5486" s="26"/>
      <c r="P5486" s="26"/>
      <c r="Q5486" s="26"/>
      <c r="R5486" s="26"/>
      <c r="S5486" s="26"/>
      <c r="T5486" s="26"/>
      <c r="U5486" s="26"/>
      <c r="V5486" s="26"/>
    </row>
    <row r="5487" spans="1:22" ht="14.5" x14ac:dyDescent="0.35">
      <c r="A5487" s="15">
        <v>45</v>
      </c>
      <c r="B5487" s="8">
        <v>270</v>
      </c>
      <c r="C5487" s="8">
        <v>1694444.4444000002</v>
      </c>
      <c r="D5487" s="8">
        <v>5166.6666660000001</v>
      </c>
      <c r="E5487" s="2">
        <v>3330</v>
      </c>
      <c r="F5487" s="2">
        <v>29864.57421875</v>
      </c>
      <c r="G5487" s="2">
        <v>260.66299438476602</v>
      </c>
      <c r="H5487" s="1">
        <v>30282.061983300959</v>
      </c>
      <c r="I5487" s="1">
        <v>258.29541438343909</v>
      </c>
      <c r="J5487" s="1">
        <f t="shared" si="521"/>
        <v>1.3979364363040059</v>
      </c>
      <c r="K5487" s="1">
        <f t="shared" si="522"/>
        <v>-0.90829156893369023</v>
      </c>
      <c r="L5487" s="26"/>
      <c r="M5487" s="26"/>
      <c r="N5487" s="2">
        <v>1694445</v>
      </c>
      <c r="O5487" s="26"/>
      <c r="P5487" s="26"/>
      <c r="Q5487" s="26"/>
      <c r="R5487" s="26"/>
      <c r="S5487" s="26"/>
      <c r="T5487" s="26"/>
      <c r="U5487" s="26"/>
      <c r="V5487" s="26"/>
    </row>
    <row r="5488" spans="1:22" ht="14.5" x14ac:dyDescent="0.35">
      <c r="A5488" s="15">
        <v>45</v>
      </c>
      <c r="B5488" s="8">
        <v>270</v>
      </c>
      <c r="C5488" s="8">
        <v>1694444.4444000002</v>
      </c>
      <c r="D5488" s="8">
        <v>5166.6666660000001</v>
      </c>
      <c r="E5488" s="2">
        <v>3360</v>
      </c>
      <c r="F5488" s="2">
        <v>30788.486328125</v>
      </c>
      <c r="G5488" s="2">
        <v>267.22576904296898</v>
      </c>
      <c r="H5488" s="1">
        <v>31420.61137235663</v>
      </c>
      <c r="I5488" s="1">
        <v>264.17502384809751</v>
      </c>
      <c r="J5488" s="1">
        <f t="shared" si="521"/>
        <v>2.0531215386648936</v>
      </c>
      <c r="K5488" s="1">
        <f t="shared" si="522"/>
        <v>-1.1416358556277251</v>
      </c>
      <c r="L5488" s="26"/>
      <c r="M5488" s="26"/>
      <c r="N5488" s="2">
        <v>1694445</v>
      </c>
      <c r="O5488" s="26"/>
      <c r="P5488" s="26"/>
      <c r="Q5488" s="26"/>
      <c r="R5488" s="26"/>
      <c r="S5488" s="26"/>
      <c r="T5488" s="26"/>
      <c r="U5488" s="26"/>
      <c r="V5488" s="26"/>
    </row>
    <row r="5489" spans="1:22" ht="14.5" x14ac:dyDescent="0.35">
      <c r="A5489" s="15">
        <v>45</v>
      </c>
      <c r="B5489" s="8">
        <v>270</v>
      </c>
      <c r="C5489" s="8">
        <v>1694444.4444000002</v>
      </c>
      <c r="D5489" s="8">
        <v>5166.6666660000001</v>
      </c>
      <c r="E5489" s="2">
        <v>3390</v>
      </c>
      <c r="F5489" s="2">
        <v>32836.91015625</v>
      </c>
      <c r="G5489" s="2">
        <v>274.53128051757801</v>
      </c>
      <c r="H5489" s="1">
        <v>34027.654448650253</v>
      </c>
      <c r="I5489" s="1">
        <v>269.36589445036361</v>
      </c>
      <c r="J5489" s="1">
        <f t="shared" si="521"/>
        <v>3.6262373248099702</v>
      </c>
      <c r="K5489" s="1">
        <f t="shared" si="522"/>
        <v>-1.8815291494200654</v>
      </c>
      <c r="L5489" s="26"/>
      <c r="M5489" s="26"/>
      <c r="N5489" s="2">
        <v>1694445</v>
      </c>
      <c r="O5489" s="26"/>
      <c r="P5489" s="26"/>
      <c r="Q5489" s="26"/>
      <c r="R5489" s="26"/>
      <c r="S5489" s="26"/>
      <c r="T5489" s="26"/>
      <c r="U5489" s="26"/>
      <c r="V5489" s="26"/>
    </row>
    <row r="5490" spans="1:22" ht="14.5" x14ac:dyDescent="0.35">
      <c r="A5490" s="15">
        <v>45</v>
      </c>
      <c r="B5490" s="8">
        <v>270</v>
      </c>
      <c r="C5490" s="8">
        <v>1694444.4444000002</v>
      </c>
      <c r="D5490" s="8">
        <v>5166.6666660000001</v>
      </c>
      <c r="E5490" s="2">
        <v>3420</v>
      </c>
      <c r="F5490" s="2">
        <v>35179.078125</v>
      </c>
      <c r="G5490" s="2">
        <v>279.77844238281199</v>
      </c>
      <c r="H5490" s="1">
        <v>37162.918104283883</v>
      </c>
      <c r="I5490" s="1">
        <v>273.93412339044067</v>
      </c>
      <c r="J5490" s="1">
        <f t="shared" si="521"/>
        <v>5.6392608476970505</v>
      </c>
      <c r="K5490" s="1">
        <f t="shared" si="522"/>
        <v>-2.0889096896088644</v>
      </c>
      <c r="L5490" s="26"/>
      <c r="M5490" s="26"/>
      <c r="N5490" s="2">
        <v>1694445</v>
      </c>
      <c r="O5490" s="26"/>
      <c r="P5490" s="26"/>
      <c r="Q5490" s="26"/>
      <c r="R5490" s="26"/>
      <c r="S5490" s="26"/>
      <c r="T5490" s="26"/>
      <c r="U5490" s="26"/>
      <c r="V5490" s="26"/>
    </row>
    <row r="5491" spans="1:22" ht="14.5" x14ac:dyDescent="0.35">
      <c r="A5491" s="15">
        <v>45</v>
      </c>
      <c r="B5491" s="8">
        <v>270</v>
      </c>
      <c r="C5491" s="8">
        <v>1694444.4444000002</v>
      </c>
      <c r="D5491" s="8">
        <v>5166.6666660000001</v>
      </c>
      <c r="E5491" s="2">
        <v>3450</v>
      </c>
      <c r="F5491" s="2">
        <v>37545.53515625</v>
      </c>
      <c r="G5491" s="2">
        <v>277.76889038085898</v>
      </c>
      <c r="H5491" s="1">
        <v>39594.79745090357</v>
      </c>
      <c r="I5491" s="1">
        <v>277.70370684860961</v>
      </c>
      <c r="J5491" s="1">
        <f t="shared" si="521"/>
        <v>5.4580718749255617</v>
      </c>
      <c r="K5491" s="1">
        <f t="shared" si="522"/>
        <v>-2.3466822422046042E-2</v>
      </c>
      <c r="L5491" s="26"/>
      <c r="M5491" s="26"/>
      <c r="N5491" s="2">
        <v>1694445</v>
      </c>
      <c r="O5491" s="26"/>
      <c r="P5491" s="26"/>
      <c r="Q5491" s="26"/>
      <c r="R5491" s="26"/>
      <c r="S5491" s="26"/>
      <c r="T5491" s="26"/>
      <c r="U5491" s="26"/>
      <c r="V5491" s="26"/>
    </row>
    <row r="5492" spans="1:22" ht="14.5" x14ac:dyDescent="0.35">
      <c r="A5492" s="15">
        <v>45</v>
      </c>
      <c r="B5492" s="8">
        <v>270</v>
      </c>
      <c r="C5492" s="8">
        <v>1694444.4444000002</v>
      </c>
      <c r="D5492" s="8">
        <v>5166.6666660000001</v>
      </c>
      <c r="E5492" s="2">
        <v>3480</v>
      </c>
      <c r="F5492" s="2">
        <v>39421.83984375</v>
      </c>
      <c r="G5492" s="2">
        <v>277.70455932617199</v>
      </c>
      <c r="H5492" s="1">
        <v>41132.69192134856</v>
      </c>
      <c r="I5492" s="1">
        <v>279.17994730246488</v>
      </c>
      <c r="J5492" s="1">
        <f t="shared" si="521"/>
        <v>4.3398585260850044</v>
      </c>
      <c r="K5492" s="1">
        <f t="shared" si="522"/>
        <v>0.531279709585181</v>
      </c>
      <c r="L5492" s="26"/>
      <c r="M5492" s="26"/>
      <c r="N5492" s="2">
        <v>1694445</v>
      </c>
      <c r="O5492" s="26"/>
      <c r="P5492" s="26"/>
      <c r="Q5492" s="26"/>
      <c r="R5492" s="26"/>
      <c r="S5492" s="26"/>
      <c r="T5492" s="26"/>
      <c r="U5492" s="26"/>
      <c r="V5492" s="26"/>
    </row>
    <row r="5493" spans="1:22" ht="14.5" x14ac:dyDescent="0.35">
      <c r="A5493" s="15">
        <v>45</v>
      </c>
      <c r="B5493" s="8">
        <v>270</v>
      </c>
      <c r="C5493" s="8">
        <v>1694444.4444000002</v>
      </c>
      <c r="D5493" s="8">
        <v>5166.6666660000001</v>
      </c>
      <c r="E5493" s="2">
        <v>3510</v>
      </c>
      <c r="F5493" s="2">
        <v>41275.8359375</v>
      </c>
      <c r="G5493" s="2">
        <v>283.58410644531301</v>
      </c>
      <c r="H5493" s="1">
        <v>42112.327665128287</v>
      </c>
      <c r="I5493" s="1">
        <v>277.27989076511432</v>
      </c>
      <c r="J5493" s="1">
        <f t="shared" si="521"/>
        <v>2.0265894284852406</v>
      </c>
      <c r="K5493" s="1">
        <f t="shared" si="522"/>
        <v>-2.2230497185548068</v>
      </c>
      <c r="L5493" s="26"/>
      <c r="M5493" s="26"/>
      <c r="N5493" s="2">
        <v>1694445</v>
      </c>
      <c r="O5493" s="26"/>
      <c r="P5493" s="26"/>
      <c r="Q5493" s="26"/>
      <c r="R5493" s="26"/>
      <c r="S5493" s="26"/>
      <c r="T5493" s="26"/>
      <c r="U5493" s="26"/>
      <c r="V5493" s="26"/>
    </row>
    <row r="5494" spans="1:22" ht="14.5" x14ac:dyDescent="0.35">
      <c r="A5494" s="15">
        <v>45</v>
      </c>
      <c r="B5494" s="8">
        <v>270</v>
      </c>
      <c r="C5494" s="8">
        <v>1694444.4444000002</v>
      </c>
      <c r="D5494" s="8">
        <v>5166.6666660000001</v>
      </c>
      <c r="E5494" s="2">
        <v>3540</v>
      </c>
      <c r="F5494" s="2">
        <v>36908.72265625</v>
      </c>
      <c r="G5494" s="2">
        <v>244.28985595703099</v>
      </c>
      <c r="H5494" s="1">
        <v>37168.261767777643</v>
      </c>
      <c r="I5494" s="1">
        <v>245.03327931251391</v>
      </c>
      <c r="J5494" s="1">
        <f t="shared" si="521"/>
        <v>0.70319180087825095</v>
      </c>
      <c r="K5494" s="1">
        <f t="shared" si="522"/>
        <v>0.30432019068924465</v>
      </c>
      <c r="L5494" s="26"/>
      <c r="M5494" s="26"/>
      <c r="N5494" s="2">
        <v>0</v>
      </c>
      <c r="O5494" s="26"/>
      <c r="P5494" s="26"/>
      <c r="Q5494" s="26"/>
      <c r="R5494" s="26"/>
      <c r="S5494" s="26"/>
      <c r="T5494" s="26"/>
      <c r="U5494" s="26"/>
      <c r="V5494" s="26"/>
    </row>
    <row r="5495" spans="1:22" ht="14.5" x14ac:dyDescent="0.35">
      <c r="A5495" s="15">
        <v>45</v>
      </c>
      <c r="B5495" s="8">
        <v>270</v>
      </c>
      <c r="C5495" s="8">
        <v>1694444.4444000002</v>
      </c>
      <c r="D5495" s="8">
        <v>5166.6666660000001</v>
      </c>
      <c r="E5495" s="2">
        <v>3570</v>
      </c>
      <c r="F5495" s="2">
        <v>35552.3671875</v>
      </c>
      <c r="G5495" s="2">
        <v>230.09124755859401</v>
      </c>
      <c r="H5495" s="1">
        <v>34862.242592661831</v>
      </c>
      <c r="I5495" s="1">
        <v>228.47603513556399</v>
      </c>
      <c r="J5495" s="1">
        <f t="shared" si="521"/>
        <v>-1.9411494913925533</v>
      </c>
      <c r="K5495" s="1">
        <f t="shared" si="522"/>
        <v>-0.70198777231571707</v>
      </c>
      <c r="L5495" s="26"/>
      <c r="M5495" s="26"/>
      <c r="N5495" s="2">
        <v>9.9947068850359003E-14</v>
      </c>
      <c r="O5495" s="26"/>
      <c r="P5495" s="26"/>
      <c r="Q5495" s="26"/>
      <c r="R5495" s="26"/>
      <c r="S5495" s="26"/>
      <c r="T5495" s="26"/>
      <c r="U5495" s="26"/>
      <c r="V5495" s="26"/>
    </row>
    <row r="5496" spans="1:22" ht="14.5" x14ac:dyDescent="0.35">
      <c r="A5496" s="15">
        <v>45</v>
      </c>
      <c r="B5496" s="8">
        <v>270</v>
      </c>
      <c r="C5496" s="8">
        <v>1694444.4444000002</v>
      </c>
      <c r="D5496" s="8">
        <v>5166.6666660000001</v>
      </c>
      <c r="E5496" s="2">
        <v>3600</v>
      </c>
      <c r="F5496" s="2">
        <v>34499.52734375</v>
      </c>
      <c r="G5496" s="2">
        <v>223.29586791992199</v>
      </c>
      <c r="H5496" s="1">
        <v>33551.299712268818</v>
      </c>
      <c r="I5496" s="1">
        <v>220.34594021192939</v>
      </c>
      <c r="J5496" s="1">
        <f t="shared" si="521"/>
        <v>-2.7485235436217224</v>
      </c>
      <c r="K5496" s="1">
        <f t="shared" si="522"/>
        <v>-1.3210847721779153</v>
      </c>
      <c r="L5496" s="26"/>
      <c r="M5496" s="26"/>
      <c r="N5496" s="2">
        <v>7.36454896631961E-14</v>
      </c>
      <c r="O5496" s="26"/>
      <c r="P5496" s="26"/>
      <c r="Q5496" s="26"/>
      <c r="R5496" s="26"/>
      <c r="S5496" s="26"/>
      <c r="T5496" s="26"/>
      <c r="U5496" s="26"/>
      <c r="V5496" s="26"/>
    </row>
    <row r="5497" spans="1:22" ht="14.5" x14ac:dyDescent="0.35">
      <c r="A5497" s="15">
        <v>45</v>
      </c>
      <c r="B5497" s="8">
        <v>270</v>
      </c>
      <c r="C5497" s="8">
        <v>1694444.4444000002</v>
      </c>
      <c r="D5497" s="8">
        <v>5166.6666660000001</v>
      </c>
      <c r="E5497" s="2">
        <v>3630</v>
      </c>
      <c r="F5497" s="2">
        <v>33858.37890625</v>
      </c>
      <c r="G5497" s="2">
        <v>222.96611022949199</v>
      </c>
      <c r="H5497" s="1">
        <v>32808.489638617437</v>
      </c>
      <c r="I5497" s="1">
        <v>215.3461176814838</v>
      </c>
      <c r="J5497" s="1">
        <f t="shared" si="521"/>
        <v>-3.1008255609035125</v>
      </c>
      <c r="K5497" s="1">
        <f t="shared" si="522"/>
        <v>-3.4175563901460926</v>
      </c>
      <c r="L5497" s="26"/>
      <c r="M5497" s="26"/>
      <c r="N5497" s="2">
        <v>0</v>
      </c>
      <c r="O5497" s="26"/>
      <c r="P5497" s="26"/>
      <c r="Q5497" s="26"/>
      <c r="R5497" s="26"/>
      <c r="S5497" s="26"/>
      <c r="T5497" s="26"/>
      <c r="U5497" s="26"/>
      <c r="V5497" s="26"/>
    </row>
    <row r="5498" spans="1:22" ht="14.5" x14ac:dyDescent="0.35">
      <c r="A5498" s="17">
        <v>45</v>
      </c>
      <c r="B5498" s="18">
        <v>270</v>
      </c>
      <c r="C5498" s="18">
        <v>1694444.4444000002</v>
      </c>
      <c r="D5498" s="18">
        <v>5166.6666660000001</v>
      </c>
      <c r="E5498" s="2">
        <v>3660</v>
      </c>
      <c r="F5498" s="2">
        <v>33080.0625</v>
      </c>
      <c r="G5498" s="2">
        <v>216.86753845214801</v>
      </c>
      <c r="H5498" s="1">
        <v>32231.26257760463</v>
      </c>
      <c r="I5498" s="1">
        <v>211.50904403680599</v>
      </c>
      <c r="J5498" s="1">
        <f t="shared" si="521"/>
        <v>-2.565895763937478</v>
      </c>
      <c r="K5498" s="1">
        <f t="shared" si="522"/>
        <v>-2.4708605324647874</v>
      </c>
      <c r="L5498" s="26"/>
      <c r="M5498" s="26"/>
      <c r="N5498" s="16">
        <v>6.3124818686002105E-14</v>
      </c>
      <c r="O5498" s="26"/>
      <c r="P5498" s="26"/>
      <c r="Q5498" s="26"/>
      <c r="R5498" s="26"/>
      <c r="S5498" s="26"/>
      <c r="T5498" s="26"/>
      <c r="U5498" s="26"/>
      <c r="V5498" s="26"/>
    </row>
    <row r="5499" spans="1:22" ht="14.5" x14ac:dyDescent="0.35">
      <c r="A5499" s="15">
        <v>46</v>
      </c>
      <c r="B5499" s="8">
        <v>270</v>
      </c>
      <c r="C5499" s="8">
        <v>1527777.7778999999</v>
      </c>
      <c r="D5499" s="8">
        <v>6166.6666679999998</v>
      </c>
      <c r="E5499" s="2">
        <v>30</v>
      </c>
      <c r="F5499" s="2">
        <v>190.357666015625</v>
      </c>
      <c r="G5499" s="2">
        <v>643.218505859375</v>
      </c>
      <c r="H5499" s="1">
        <v>220.97027100443881</v>
      </c>
      <c r="I5499" s="1">
        <v>653.46677754948962</v>
      </c>
      <c r="J5499" s="1">
        <f t="shared" si="521"/>
        <v>16.081624464917038</v>
      </c>
      <c r="K5499" s="1">
        <f t="shared" si="522"/>
        <v>1.5932799813373484</v>
      </c>
      <c r="L5499" s="26">
        <f t="shared" ref="L5499:M5499" si="523">AVERAGE(J5499:J5620)</f>
        <v>0.75623337247547306</v>
      </c>
      <c r="M5499" s="26">
        <f t="shared" si="523"/>
        <v>0.52867353068538192</v>
      </c>
      <c r="N5499" s="2">
        <v>1527777</v>
      </c>
      <c r="O5499" s="26">
        <f t="shared" ref="O5499:P5499" si="524">ABS(L5499)</f>
        <v>0.75623337247547306</v>
      </c>
      <c r="P5499" s="26">
        <f t="shared" si="524"/>
        <v>0.52867353068538192</v>
      </c>
      <c r="Q5499" s="26">
        <f t="shared" ref="Q5499" si="525">SUM(G5499:G5620)*30</f>
        <v>1967816.4381408691</v>
      </c>
      <c r="R5499" s="26">
        <f t="shared" ref="R5499" si="526">SUM(I5499:I5620)*30</f>
        <v>1971982.705233515</v>
      </c>
      <c r="S5499" s="26">
        <f t="shared" ref="S5499" si="527">SUM(F5499:F5620)*30</f>
        <v>67518434.909362793</v>
      </c>
      <c r="T5499" s="26">
        <f t="shared" ref="T5499" si="528">SUM(H5499:H5620)*30</f>
        <v>65725670.211834244</v>
      </c>
      <c r="U5499" s="26">
        <f t="shared" ref="U5499" si="529">(R5499-Q5499)/Q5499*100</f>
        <v>0.21172031150334453</v>
      </c>
      <c r="V5499" s="26">
        <f t="shared" ref="V5499" si="530">(T5499-S5499)/S5499*100</f>
        <v>-2.6552225328314676</v>
      </c>
    </row>
    <row r="5500" spans="1:22" ht="14.5" x14ac:dyDescent="0.35">
      <c r="A5500" s="15">
        <v>46</v>
      </c>
      <c r="B5500" s="8">
        <v>270</v>
      </c>
      <c r="C5500" s="8">
        <v>1527777.7778999999</v>
      </c>
      <c r="D5500" s="8">
        <v>6166.6666679999998</v>
      </c>
      <c r="E5500" s="2">
        <v>60</v>
      </c>
      <c r="F5500" s="2">
        <v>180.70487976074199</v>
      </c>
      <c r="G5500" s="2">
        <v>610.60174560546898</v>
      </c>
      <c r="H5500" s="1">
        <v>222.5823316668245</v>
      </c>
      <c r="I5500" s="1">
        <v>618.91635247884483</v>
      </c>
      <c r="J5500" s="1">
        <f t="shared" si="521"/>
        <v>23.174499748722535</v>
      </c>
      <c r="K5500" s="1">
        <f t="shared" si="522"/>
        <v>1.3617070264237678</v>
      </c>
      <c r="L5500" s="26"/>
      <c r="M5500" s="26"/>
      <c r="N5500" s="2">
        <v>1527777</v>
      </c>
      <c r="O5500" s="26"/>
      <c r="P5500" s="26"/>
      <c r="Q5500" s="26"/>
      <c r="R5500" s="26"/>
      <c r="S5500" s="26"/>
      <c r="T5500" s="26"/>
      <c r="U5500" s="26"/>
      <c r="V5500" s="26"/>
    </row>
    <row r="5501" spans="1:22" ht="14.5" x14ac:dyDescent="0.35">
      <c r="A5501" s="15">
        <v>46</v>
      </c>
      <c r="B5501" s="8">
        <v>270</v>
      </c>
      <c r="C5501" s="8">
        <v>1527777.7778999999</v>
      </c>
      <c r="D5501" s="8">
        <v>6166.6666679999998</v>
      </c>
      <c r="E5501" s="2">
        <v>90</v>
      </c>
      <c r="F5501" s="2">
        <v>175.90933227539099</v>
      </c>
      <c r="G5501" s="2">
        <v>594.39758300781295</v>
      </c>
      <c r="H5501" s="1">
        <v>224.75265825069701</v>
      </c>
      <c r="I5501" s="1">
        <v>598.44293625149442</v>
      </c>
      <c r="J5501" s="1">
        <f t="shared" si="521"/>
        <v>27.766193722366257</v>
      </c>
      <c r="K5501" s="1">
        <f t="shared" si="522"/>
        <v>0.68058036562175728</v>
      </c>
      <c r="L5501" s="26"/>
      <c r="M5501" s="26"/>
      <c r="N5501" s="2">
        <v>1527777</v>
      </c>
      <c r="O5501" s="26"/>
      <c r="P5501" s="26"/>
      <c r="Q5501" s="26"/>
      <c r="R5501" s="26"/>
      <c r="S5501" s="26"/>
      <c r="T5501" s="26"/>
      <c r="U5501" s="26"/>
      <c r="V5501" s="26"/>
    </row>
    <row r="5502" spans="1:22" ht="14.5" x14ac:dyDescent="0.35">
      <c r="A5502" s="15">
        <v>46</v>
      </c>
      <c r="B5502" s="8">
        <v>270</v>
      </c>
      <c r="C5502" s="8">
        <v>1527777.7778999999</v>
      </c>
      <c r="D5502" s="8">
        <v>6166.6666679999998</v>
      </c>
      <c r="E5502" s="2">
        <v>120</v>
      </c>
      <c r="F5502" s="2">
        <v>173.18141174316401</v>
      </c>
      <c r="G5502" s="2">
        <v>585.179931640625</v>
      </c>
      <c r="H5502" s="1">
        <v>227.43068392649991</v>
      </c>
      <c r="I5502" s="1">
        <v>581.52883219947444</v>
      </c>
      <c r="J5502" s="1">
        <f t="shared" si="521"/>
        <v>31.325112572583752</v>
      </c>
      <c r="K5502" s="1">
        <f t="shared" si="522"/>
        <v>-0.62392765775720482</v>
      </c>
      <c r="L5502" s="26"/>
      <c r="M5502" s="26"/>
      <c r="N5502" s="2">
        <v>1527777</v>
      </c>
      <c r="O5502" s="26"/>
      <c r="P5502" s="26"/>
      <c r="Q5502" s="26"/>
      <c r="R5502" s="26"/>
      <c r="S5502" s="26"/>
      <c r="T5502" s="26"/>
      <c r="U5502" s="26"/>
      <c r="V5502" s="26"/>
    </row>
    <row r="5503" spans="1:22" ht="14.5" x14ac:dyDescent="0.35">
      <c r="A5503" s="15">
        <v>46</v>
      </c>
      <c r="B5503" s="8">
        <v>270</v>
      </c>
      <c r="C5503" s="8">
        <v>1527777.7778999999</v>
      </c>
      <c r="D5503" s="8">
        <v>6166.6666679999998</v>
      </c>
      <c r="E5503" s="2">
        <v>150</v>
      </c>
      <c r="F5503" s="2">
        <v>171.31938171386699</v>
      </c>
      <c r="G5503" s="2">
        <v>578.88812255859398</v>
      </c>
      <c r="H5503" s="1">
        <v>230.1173694982422</v>
      </c>
      <c r="I5503" s="1">
        <v>579.77311225982805</v>
      </c>
      <c r="J5503" s="1">
        <f t="shared" si="521"/>
        <v>34.320686425647992</v>
      </c>
      <c r="K5503" s="1">
        <f t="shared" si="522"/>
        <v>0.15287750201585787</v>
      </c>
      <c r="L5503" s="26"/>
      <c r="M5503" s="26"/>
      <c r="N5503" s="2">
        <v>1527777</v>
      </c>
      <c r="O5503" s="26"/>
      <c r="P5503" s="26"/>
      <c r="Q5503" s="26"/>
      <c r="R5503" s="26"/>
      <c r="S5503" s="26"/>
      <c r="T5503" s="26"/>
      <c r="U5503" s="26"/>
      <c r="V5503" s="26"/>
    </row>
    <row r="5504" spans="1:22" ht="14.5" x14ac:dyDescent="0.35">
      <c r="A5504" s="15">
        <v>46</v>
      </c>
      <c r="B5504" s="8">
        <v>270</v>
      </c>
      <c r="C5504" s="8">
        <v>1527777.7778999999</v>
      </c>
      <c r="D5504" s="8">
        <v>6166.6666679999998</v>
      </c>
      <c r="E5504" s="2">
        <v>180</v>
      </c>
      <c r="F5504" s="2">
        <v>172.52519226074199</v>
      </c>
      <c r="G5504" s="2">
        <v>582.96209716796898</v>
      </c>
      <c r="H5504" s="1">
        <v>232.80910304952721</v>
      </c>
      <c r="I5504" s="1">
        <v>584.38431482743465</v>
      </c>
      <c r="J5504" s="1">
        <f t="shared" si="521"/>
        <v>34.942091644028729</v>
      </c>
      <c r="K5504" s="1">
        <f t="shared" si="522"/>
        <v>0.24396400149766326</v>
      </c>
      <c r="L5504" s="26"/>
      <c r="M5504" s="26"/>
      <c r="N5504" s="2">
        <v>1527777</v>
      </c>
      <c r="O5504" s="26"/>
      <c r="P5504" s="26"/>
      <c r="Q5504" s="26"/>
      <c r="R5504" s="26"/>
      <c r="S5504" s="26"/>
      <c r="T5504" s="26"/>
      <c r="U5504" s="26"/>
      <c r="V5504" s="26"/>
    </row>
    <row r="5505" spans="1:22" ht="14.5" x14ac:dyDescent="0.35">
      <c r="A5505" s="15">
        <v>46</v>
      </c>
      <c r="B5505" s="8">
        <v>270</v>
      </c>
      <c r="C5505" s="8">
        <v>1527777.7778999999</v>
      </c>
      <c r="D5505" s="8">
        <v>6166.6666679999998</v>
      </c>
      <c r="E5505" s="2">
        <v>210</v>
      </c>
      <c r="F5505" s="2">
        <v>175.15611267089801</v>
      </c>
      <c r="G5505" s="2">
        <v>591.76940917968705</v>
      </c>
      <c r="H5505" s="1">
        <v>235.62709411213109</v>
      </c>
      <c r="I5505" s="1">
        <v>590.59113677529103</v>
      </c>
      <c r="J5505" s="1">
        <f t="shared" si="521"/>
        <v>34.524048586789782</v>
      </c>
      <c r="K5505" s="1">
        <f t="shared" si="522"/>
        <v>-0.19911005640344559</v>
      </c>
      <c r="L5505" s="26"/>
      <c r="M5505" s="26"/>
      <c r="N5505" s="2">
        <v>1527777</v>
      </c>
      <c r="O5505" s="26"/>
      <c r="P5505" s="26"/>
      <c r="Q5505" s="26"/>
      <c r="R5505" s="26"/>
      <c r="S5505" s="26"/>
      <c r="T5505" s="26"/>
      <c r="U5505" s="26"/>
      <c r="V5505" s="26"/>
    </row>
    <row r="5506" spans="1:22" ht="14.5" x14ac:dyDescent="0.35">
      <c r="A5506" s="15">
        <v>46</v>
      </c>
      <c r="B5506" s="8">
        <v>270</v>
      </c>
      <c r="C5506" s="8">
        <v>1527777.7778999999</v>
      </c>
      <c r="D5506" s="8">
        <v>6166.6666679999998</v>
      </c>
      <c r="E5506" s="2">
        <v>240</v>
      </c>
      <c r="F5506" s="2">
        <v>181.703689575195</v>
      </c>
      <c r="G5506" s="2">
        <v>611.33850097656295</v>
      </c>
      <c r="H5506" s="1">
        <v>238.4474205905579</v>
      </c>
      <c r="I5506" s="1">
        <v>601.33890834807232</v>
      </c>
      <c r="J5506" s="1">
        <f t="shared" si="521"/>
        <v>31.228717010658425</v>
      </c>
      <c r="K5506" s="1">
        <f t="shared" si="522"/>
        <v>-1.6356883481928759</v>
      </c>
      <c r="L5506" s="26"/>
      <c r="M5506" s="26"/>
      <c r="N5506" s="2">
        <v>1527777</v>
      </c>
      <c r="O5506" s="26"/>
      <c r="P5506" s="26"/>
      <c r="Q5506" s="26"/>
      <c r="R5506" s="26"/>
      <c r="S5506" s="26"/>
      <c r="T5506" s="26"/>
      <c r="U5506" s="26"/>
      <c r="V5506" s="26"/>
    </row>
    <row r="5507" spans="1:22" ht="14.5" x14ac:dyDescent="0.35">
      <c r="A5507" s="15">
        <v>46</v>
      </c>
      <c r="B5507" s="8">
        <v>270</v>
      </c>
      <c r="C5507" s="8">
        <v>1527777.7778999999</v>
      </c>
      <c r="D5507" s="8">
        <v>6166.6666679999998</v>
      </c>
      <c r="E5507" s="2">
        <v>270</v>
      </c>
      <c r="F5507" s="2">
        <v>205.16156005859401</v>
      </c>
      <c r="G5507" s="2">
        <v>651.74035644531295</v>
      </c>
      <c r="H5507" s="1">
        <v>243.71749672736721</v>
      </c>
      <c r="I5507" s="1">
        <v>634.91642534997152</v>
      </c>
      <c r="J5507" s="1">
        <f t="shared" si="521"/>
        <v>18.792963290862893</v>
      </c>
      <c r="K5507" s="1">
        <f t="shared" si="522"/>
        <v>-2.5813855055871655</v>
      </c>
      <c r="L5507" s="26"/>
      <c r="M5507" s="26"/>
      <c r="N5507" s="2">
        <v>1527777</v>
      </c>
      <c r="O5507" s="26"/>
      <c r="P5507" s="26"/>
      <c r="Q5507" s="26"/>
      <c r="R5507" s="26"/>
      <c r="S5507" s="26"/>
      <c r="T5507" s="26"/>
      <c r="U5507" s="26"/>
      <c r="V5507" s="26"/>
    </row>
    <row r="5508" spans="1:22" ht="14.5" x14ac:dyDescent="0.35">
      <c r="A5508" s="15">
        <v>46</v>
      </c>
      <c r="B5508" s="8">
        <v>270</v>
      </c>
      <c r="C5508" s="8">
        <v>1527777.7778999999</v>
      </c>
      <c r="D5508" s="8">
        <v>6166.6666679999998</v>
      </c>
      <c r="E5508" s="2">
        <v>300</v>
      </c>
      <c r="F5508" s="2">
        <v>295.19235229492199</v>
      </c>
      <c r="G5508" s="2">
        <v>734.6806640625</v>
      </c>
      <c r="H5508" s="1">
        <v>353.26219219022732</v>
      </c>
      <c r="I5508" s="1">
        <v>743.33315314642516</v>
      </c>
      <c r="J5508" s="1">
        <f t="shared" si="521"/>
        <v>19.671864614327365</v>
      </c>
      <c r="K5508" s="1">
        <f t="shared" si="522"/>
        <v>1.177721084434187</v>
      </c>
      <c r="L5508" s="26"/>
      <c r="M5508" s="26"/>
      <c r="N5508" s="2">
        <v>0</v>
      </c>
      <c r="O5508" s="26"/>
      <c r="P5508" s="26"/>
      <c r="Q5508" s="26"/>
      <c r="R5508" s="26"/>
      <c r="S5508" s="26"/>
      <c r="T5508" s="26"/>
      <c r="U5508" s="26"/>
      <c r="V5508" s="26"/>
    </row>
    <row r="5509" spans="1:22" ht="14.5" x14ac:dyDescent="0.35">
      <c r="A5509" s="15">
        <v>46</v>
      </c>
      <c r="B5509" s="8">
        <v>270</v>
      </c>
      <c r="C5509" s="8">
        <v>1527777.7778999999</v>
      </c>
      <c r="D5509" s="8">
        <v>6166.6666679999998</v>
      </c>
      <c r="E5509" s="2">
        <v>330</v>
      </c>
      <c r="F5509" s="2">
        <v>612.480224609375</v>
      </c>
      <c r="G5509" s="2">
        <v>872.60778808593795</v>
      </c>
      <c r="H5509" s="1">
        <v>771.27563029221835</v>
      </c>
      <c r="I5509" s="1">
        <v>859.38172788141947</v>
      </c>
      <c r="J5509" s="1">
        <f t="shared" si="521"/>
        <v>25.926617595550809</v>
      </c>
      <c r="K5509" s="1">
        <f t="shared" si="522"/>
        <v>-1.5156935779280409</v>
      </c>
      <c r="L5509" s="26"/>
      <c r="M5509" s="26"/>
      <c r="N5509" s="2">
        <v>0</v>
      </c>
      <c r="O5509" s="26"/>
      <c r="P5509" s="26"/>
      <c r="Q5509" s="26"/>
      <c r="R5509" s="26"/>
      <c r="S5509" s="26"/>
      <c r="T5509" s="26"/>
      <c r="U5509" s="26"/>
      <c r="V5509" s="26"/>
    </row>
    <row r="5510" spans="1:22" ht="14.5" x14ac:dyDescent="0.35">
      <c r="A5510" s="15">
        <v>46</v>
      </c>
      <c r="B5510" s="8">
        <v>270</v>
      </c>
      <c r="C5510" s="8">
        <v>1527777.7778999999</v>
      </c>
      <c r="D5510" s="8">
        <v>6166.6666679999998</v>
      </c>
      <c r="E5510" s="2">
        <v>360</v>
      </c>
      <c r="F5510" s="2">
        <v>1210.42846679688</v>
      </c>
      <c r="G5510" s="2">
        <v>1002.16833496094</v>
      </c>
      <c r="H5510" s="1">
        <v>1612.3767703460969</v>
      </c>
      <c r="I5510" s="1">
        <v>987.33439212151848</v>
      </c>
      <c r="J5510" s="1">
        <f t="shared" si="521"/>
        <v>33.207109265438909</v>
      </c>
      <c r="K5510" s="1">
        <f t="shared" si="522"/>
        <v>-1.4801847476052699</v>
      </c>
      <c r="L5510" s="26"/>
      <c r="M5510" s="26"/>
      <c r="N5510" s="2">
        <v>0</v>
      </c>
      <c r="O5510" s="26"/>
      <c r="P5510" s="26"/>
      <c r="Q5510" s="26"/>
      <c r="R5510" s="26"/>
      <c r="S5510" s="26"/>
      <c r="T5510" s="26"/>
      <c r="U5510" s="26"/>
      <c r="V5510" s="26"/>
    </row>
    <row r="5511" spans="1:22" ht="14.5" x14ac:dyDescent="0.35">
      <c r="A5511" s="15">
        <v>46</v>
      </c>
      <c r="B5511" s="8">
        <v>270</v>
      </c>
      <c r="C5511" s="8">
        <v>1527777.7778999999</v>
      </c>
      <c r="D5511" s="8">
        <v>6166.6666679999998</v>
      </c>
      <c r="E5511" s="2">
        <v>390</v>
      </c>
      <c r="F5511" s="2">
        <v>2242.146484375</v>
      </c>
      <c r="G5511" s="2">
        <v>1096.75537109375</v>
      </c>
      <c r="H5511" s="1">
        <v>3134.701531199039</v>
      </c>
      <c r="I5511" s="1">
        <v>1083.1287602407949</v>
      </c>
      <c r="J5511" s="1">
        <f t="shared" si="521"/>
        <v>39.808061295015676</v>
      </c>
      <c r="K5511" s="1">
        <f t="shared" si="522"/>
        <v>-1.2424476061025178</v>
      </c>
      <c r="L5511" s="26"/>
      <c r="M5511" s="26"/>
      <c r="N5511" s="2">
        <v>0</v>
      </c>
      <c r="O5511" s="26"/>
      <c r="P5511" s="26"/>
      <c r="Q5511" s="26"/>
      <c r="R5511" s="26"/>
      <c r="S5511" s="26"/>
      <c r="T5511" s="26"/>
      <c r="U5511" s="26"/>
      <c r="V5511" s="26"/>
    </row>
    <row r="5512" spans="1:22" ht="14.5" x14ac:dyDescent="0.35">
      <c r="A5512" s="15">
        <v>46</v>
      </c>
      <c r="B5512" s="8">
        <v>270</v>
      </c>
      <c r="C5512" s="8">
        <v>1527777.7778999999</v>
      </c>
      <c r="D5512" s="8">
        <v>6166.6666679999998</v>
      </c>
      <c r="E5512" s="2">
        <v>420</v>
      </c>
      <c r="F5512" s="2">
        <v>3487.96459960938</v>
      </c>
      <c r="G5512" s="2">
        <v>1110.31213378906</v>
      </c>
      <c r="H5512" s="1">
        <v>4491.8133485343833</v>
      </c>
      <c r="I5512" s="1">
        <v>1068.6959362621601</v>
      </c>
      <c r="J5512" s="1">
        <f t="shared" si="521"/>
        <v>28.780359440500774</v>
      </c>
      <c r="K5512" s="1">
        <f t="shared" si="522"/>
        <v>-3.7481529977412866</v>
      </c>
      <c r="L5512" s="26"/>
      <c r="M5512" s="26"/>
      <c r="N5512" s="2">
        <v>0</v>
      </c>
      <c r="O5512" s="26"/>
      <c r="P5512" s="26"/>
      <c r="Q5512" s="26"/>
      <c r="R5512" s="26"/>
      <c r="S5512" s="26"/>
      <c r="T5512" s="26"/>
      <c r="U5512" s="26"/>
      <c r="V5512" s="26"/>
    </row>
    <row r="5513" spans="1:22" ht="14.5" x14ac:dyDescent="0.35">
      <c r="A5513" s="15">
        <v>46</v>
      </c>
      <c r="B5513" s="8">
        <v>270</v>
      </c>
      <c r="C5513" s="8">
        <v>1527777.7778999999</v>
      </c>
      <c r="D5513" s="8">
        <v>6166.6666679999998</v>
      </c>
      <c r="E5513" s="2">
        <v>450</v>
      </c>
      <c r="F5513" s="2">
        <v>4120.001953125</v>
      </c>
      <c r="G5513" s="2">
        <v>1060.56237792969</v>
      </c>
      <c r="H5513" s="1">
        <v>4753.5720920560698</v>
      </c>
      <c r="I5513" s="1">
        <v>1025.104658604806</v>
      </c>
      <c r="J5513" s="1">
        <f t="shared" si="521"/>
        <v>15.37790870342938</v>
      </c>
      <c r="K5513" s="1">
        <f t="shared" si="522"/>
        <v>-3.3432940921495411</v>
      </c>
      <c r="L5513" s="26"/>
      <c r="M5513" s="26"/>
      <c r="N5513" s="2">
        <v>0</v>
      </c>
      <c r="O5513" s="26"/>
      <c r="P5513" s="26"/>
      <c r="Q5513" s="26"/>
      <c r="R5513" s="26"/>
      <c r="S5513" s="26"/>
      <c r="T5513" s="26"/>
      <c r="U5513" s="26"/>
      <c r="V5513" s="26"/>
    </row>
    <row r="5514" spans="1:22" ht="14.5" x14ac:dyDescent="0.35">
      <c r="A5514" s="15">
        <v>46</v>
      </c>
      <c r="B5514" s="8">
        <v>270</v>
      </c>
      <c r="C5514" s="8">
        <v>1527777.7778999999</v>
      </c>
      <c r="D5514" s="8">
        <v>6166.6666679999998</v>
      </c>
      <c r="E5514" s="2">
        <v>480</v>
      </c>
      <c r="F5514" s="2">
        <v>4416.3173828125</v>
      </c>
      <c r="G5514" s="2">
        <v>999.7978515625</v>
      </c>
      <c r="H5514" s="1">
        <v>4585.8297046283433</v>
      </c>
      <c r="I5514" s="1">
        <v>971.54284930034817</v>
      </c>
      <c r="J5514" s="1">
        <f t="shared" ref="J5514:J5577" si="531">(H5514-F5514)/F5514*100</f>
        <v>3.8383183798237477</v>
      </c>
      <c r="K5514" s="1">
        <f t="shared" ref="K5514:K5577" si="532">(I5514-G5514)/G5514*100</f>
        <v>-2.8260715121556288</v>
      </c>
      <c r="L5514" s="26"/>
      <c r="M5514" s="26"/>
      <c r="N5514" s="2">
        <v>0</v>
      </c>
      <c r="O5514" s="26"/>
      <c r="P5514" s="26"/>
      <c r="Q5514" s="26"/>
      <c r="R5514" s="26"/>
      <c r="S5514" s="26"/>
      <c r="T5514" s="26"/>
      <c r="U5514" s="26"/>
      <c r="V5514" s="26"/>
    </row>
    <row r="5515" spans="1:22" ht="14.5" x14ac:dyDescent="0.35">
      <c r="A5515" s="15">
        <v>46</v>
      </c>
      <c r="B5515" s="8">
        <v>270</v>
      </c>
      <c r="C5515" s="8">
        <v>1527777.7778999999</v>
      </c>
      <c r="D5515" s="8">
        <v>6166.6666679999998</v>
      </c>
      <c r="E5515" s="2">
        <v>510</v>
      </c>
      <c r="F5515" s="2">
        <v>4274.8837890625</v>
      </c>
      <c r="G5515" s="2">
        <v>927.81365966796898</v>
      </c>
      <c r="H5515" s="1">
        <v>4291.271394903325</v>
      </c>
      <c r="I5515" s="1">
        <v>927.23409082982823</v>
      </c>
      <c r="J5515" s="1">
        <f t="shared" si="531"/>
        <v>0.38334622996661361</v>
      </c>
      <c r="K5515" s="1">
        <f t="shared" si="532"/>
        <v>-6.2466081642746155E-2</v>
      </c>
      <c r="L5515" s="26"/>
      <c r="M5515" s="26"/>
      <c r="N5515" s="2">
        <v>2.4197522241128901E-13</v>
      </c>
      <c r="O5515" s="26"/>
      <c r="P5515" s="26"/>
      <c r="Q5515" s="26"/>
      <c r="R5515" s="26"/>
      <c r="S5515" s="26"/>
      <c r="T5515" s="26"/>
      <c r="U5515" s="26"/>
      <c r="V5515" s="26"/>
    </row>
    <row r="5516" spans="1:22" ht="14.5" x14ac:dyDescent="0.35">
      <c r="A5516" s="15">
        <v>46</v>
      </c>
      <c r="B5516" s="8">
        <v>270</v>
      </c>
      <c r="C5516" s="8">
        <v>1527777.7778999999</v>
      </c>
      <c r="D5516" s="8">
        <v>6166.6666679999998</v>
      </c>
      <c r="E5516" s="2">
        <v>540</v>
      </c>
      <c r="F5516" s="2">
        <v>4080.13256835938</v>
      </c>
      <c r="G5516" s="2">
        <v>875.86016845703102</v>
      </c>
      <c r="H5516" s="1">
        <v>3986.8041914499058</v>
      </c>
      <c r="I5516" s="1">
        <v>883.62228984090382</v>
      </c>
      <c r="J5516" s="1">
        <f t="shared" si="531"/>
        <v>-2.287385896066644</v>
      </c>
      <c r="K5516" s="1">
        <f t="shared" si="532"/>
        <v>0.88622838021587669</v>
      </c>
      <c r="L5516" s="26"/>
      <c r="M5516" s="26"/>
      <c r="N5516" s="2">
        <v>0</v>
      </c>
      <c r="O5516" s="26"/>
      <c r="P5516" s="26"/>
      <c r="Q5516" s="26"/>
      <c r="R5516" s="26"/>
      <c r="S5516" s="26"/>
      <c r="T5516" s="26"/>
      <c r="U5516" s="26"/>
      <c r="V5516" s="26"/>
    </row>
    <row r="5517" spans="1:22" ht="14.5" x14ac:dyDescent="0.35">
      <c r="A5517" s="15">
        <v>46</v>
      </c>
      <c r="B5517" s="8">
        <v>270</v>
      </c>
      <c r="C5517" s="8">
        <v>1527777.7778999999</v>
      </c>
      <c r="D5517" s="8">
        <v>6166.6666679999998</v>
      </c>
      <c r="E5517" s="2">
        <v>570</v>
      </c>
      <c r="F5517" s="2">
        <v>3744.642578125</v>
      </c>
      <c r="G5517" s="2">
        <v>786.405517578125</v>
      </c>
      <c r="H5517" s="1">
        <v>3274.4516535851039</v>
      </c>
      <c r="I5517" s="1">
        <v>787.38792378054757</v>
      </c>
      <c r="J5517" s="1">
        <f t="shared" si="531"/>
        <v>-12.556363250436783</v>
      </c>
      <c r="K5517" s="1">
        <f t="shared" si="532"/>
        <v>0.12492361516588295</v>
      </c>
      <c r="L5517" s="26"/>
      <c r="M5517" s="26"/>
      <c r="N5517" s="2">
        <v>1527777</v>
      </c>
      <c r="O5517" s="26"/>
      <c r="P5517" s="26"/>
      <c r="Q5517" s="26"/>
      <c r="R5517" s="26"/>
      <c r="S5517" s="26"/>
      <c r="T5517" s="26"/>
      <c r="U5517" s="26"/>
      <c r="V5517" s="26"/>
    </row>
    <row r="5518" spans="1:22" ht="14.5" x14ac:dyDescent="0.35">
      <c r="A5518" s="15">
        <v>46</v>
      </c>
      <c r="B5518" s="8">
        <v>270</v>
      </c>
      <c r="C5518" s="8">
        <v>1527777.7778999999</v>
      </c>
      <c r="D5518" s="8">
        <v>6166.6666679999998</v>
      </c>
      <c r="E5518" s="2">
        <v>600</v>
      </c>
      <c r="F5518" s="2">
        <v>3568.1318359375</v>
      </c>
      <c r="G5518" s="2">
        <v>741.71282958984398</v>
      </c>
      <c r="H5518" s="1">
        <v>3050.8138590232211</v>
      </c>
      <c r="I5518" s="1">
        <v>738.61083670450432</v>
      </c>
      <c r="J5518" s="1">
        <f t="shared" si="531"/>
        <v>-14.498286518002423</v>
      </c>
      <c r="K5518" s="1">
        <f t="shared" si="532"/>
        <v>-0.4182202008093901</v>
      </c>
      <c r="L5518" s="26"/>
      <c r="M5518" s="26"/>
      <c r="N5518" s="2">
        <v>1527777</v>
      </c>
      <c r="O5518" s="26"/>
      <c r="P5518" s="26"/>
      <c r="Q5518" s="26"/>
      <c r="R5518" s="26"/>
      <c r="S5518" s="26"/>
      <c r="T5518" s="26"/>
      <c r="U5518" s="26"/>
      <c r="V5518" s="26"/>
    </row>
    <row r="5519" spans="1:22" ht="14.5" x14ac:dyDescent="0.35">
      <c r="A5519" s="15">
        <v>46</v>
      </c>
      <c r="B5519" s="8">
        <v>270</v>
      </c>
      <c r="C5519" s="8">
        <v>1527777.7778999999</v>
      </c>
      <c r="D5519" s="8">
        <v>6166.6666679999998</v>
      </c>
      <c r="E5519" s="2">
        <v>630</v>
      </c>
      <c r="F5519" s="2">
        <v>3582.00634765625</v>
      </c>
      <c r="G5519" s="2">
        <v>717.72894287109398</v>
      </c>
      <c r="H5519" s="1">
        <v>3064.135651104461</v>
      </c>
      <c r="I5519" s="1">
        <v>706.66241718706749</v>
      </c>
      <c r="J5519" s="1">
        <f t="shared" si="531"/>
        <v>-14.457559431480016</v>
      </c>
      <c r="K5519" s="1">
        <f t="shared" si="532"/>
        <v>-1.5418809278831138</v>
      </c>
      <c r="L5519" s="26"/>
      <c r="M5519" s="26"/>
      <c r="N5519" s="2">
        <v>1527777</v>
      </c>
      <c r="O5519" s="26"/>
      <c r="P5519" s="26"/>
      <c r="Q5519" s="26"/>
      <c r="R5519" s="26"/>
      <c r="S5519" s="26"/>
      <c r="T5519" s="26"/>
      <c r="U5519" s="26"/>
      <c r="V5519" s="26"/>
    </row>
    <row r="5520" spans="1:22" ht="14.5" x14ac:dyDescent="0.35">
      <c r="A5520" s="15">
        <v>46</v>
      </c>
      <c r="B5520" s="8">
        <v>270</v>
      </c>
      <c r="C5520" s="8">
        <v>1527777.7778999999</v>
      </c>
      <c r="D5520" s="8">
        <v>6166.6666679999998</v>
      </c>
      <c r="E5520" s="2">
        <v>660</v>
      </c>
      <c r="F5520" s="2">
        <v>3744.32177734375</v>
      </c>
      <c r="G5520" s="2">
        <v>709.65704345703102</v>
      </c>
      <c r="H5520" s="1">
        <v>3263.412940803209</v>
      </c>
      <c r="I5520" s="1">
        <v>709.19403049896323</v>
      </c>
      <c r="J5520" s="1">
        <f t="shared" si="531"/>
        <v>-12.843683452913634</v>
      </c>
      <c r="K5520" s="1">
        <f t="shared" si="532"/>
        <v>-6.5244608270533994E-2</v>
      </c>
      <c r="L5520" s="26"/>
      <c r="M5520" s="26"/>
      <c r="N5520" s="2">
        <v>1527777</v>
      </c>
      <c r="O5520" s="26"/>
      <c r="P5520" s="26"/>
      <c r="Q5520" s="26"/>
      <c r="R5520" s="26"/>
      <c r="S5520" s="26"/>
      <c r="T5520" s="26"/>
      <c r="U5520" s="26"/>
      <c r="V5520" s="26"/>
    </row>
    <row r="5521" spans="1:22" ht="14.5" x14ac:dyDescent="0.35">
      <c r="A5521" s="15">
        <v>46</v>
      </c>
      <c r="B5521" s="8">
        <v>270</v>
      </c>
      <c r="C5521" s="8">
        <v>1527777.7778999999</v>
      </c>
      <c r="D5521" s="8">
        <v>6166.6666679999998</v>
      </c>
      <c r="E5521" s="2">
        <v>690</v>
      </c>
      <c r="F5521" s="2">
        <v>3985.36108398437</v>
      </c>
      <c r="G5521" s="2">
        <v>723.14111328125</v>
      </c>
      <c r="H5521" s="1">
        <v>3580.3076896630309</v>
      </c>
      <c r="I5521" s="1">
        <v>721.86101217079772</v>
      </c>
      <c r="J5521" s="1">
        <f t="shared" si="531"/>
        <v>-10.16353062584699</v>
      </c>
      <c r="K5521" s="1">
        <f t="shared" si="532"/>
        <v>-0.17701954527848995</v>
      </c>
      <c r="L5521" s="26"/>
      <c r="M5521" s="26"/>
      <c r="N5521" s="2">
        <v>1527777</v>
      </c>
      <c r="O5521" s="26"/>
      <c r="P5521" s="26"/>
      <c r="Q5521" s="26"/>
      <c r="R5521" s="26"/>
      <c r="S5521" s="26"/>
      <c r="T5521" s="26"/>
      <c r="U5521" s="26"/>
      <c r="V5521" s="26"/>
    </row>
    <row r="5522" spans="1:22" ht="14.5" x14ac:dyDescent="0.35">
      <c r="A5522" s="15">
        <v>46</v>
      </c>
      <c r="B5522" s="8">
        <v>270</v>
      </c>
      <c r="C5522" s="8">
        <v>1527777.7778999999</v>
      </c>
      <c r="D5522" s="8">
        <v>6166.6666679999998</v>
      </c>
      <c r="E5522" s="2">
        <v>720</v>
      </c>
      <c r="F5522" s="2">
        <v>4384.31591796875</v>
      </c>
      <c r="G5522" s="2">
        <v>736.55560302734398</v>
      </c>
      <c r="H5522" s="1">
        <v>4313.9926409384352</v>
      </c>
      <c r="I5522" s="1">
        <v>739.00584118791085</v>
      </c>
      <c r="J5522" s="1">
        <f t="shared" si="531"/>
        <v>-1.6039737634348097</v>
      </c>
      <c r="K5522" s="1">
        <f t="shared" si="532"/>
        <v>0.3326616687859078</v>
      </c>
      <c r="L5522" s="26"/>
      <c r="M5522" s="26"/>
      <c r="N5522" s="2">
        <v>1527777</v>
      </c>
      <c r="O5522" s="26"/>
      <c r="P5522" s="26"/>
      <c r="Q5522" s="26"/>
      <c r="R5522" s="26"/>
      <c r="S5522" s="26"/>
      <c r="T5522" s="26"/>
      <c r="U5522" s="26"/>
      <c r="V5522" s="26"/>
    </row>
    <row r="5523" spans="1:22" ht="14.5" x14ac:dyDescent="0.35">
      <c r="A5523" s="15">
        <v>46</v>
      </c>
      <c r="B5523" s="8">
        <v>270</v>
      </c>
      <c r="C5523" s="8">
        <v>1527777.7778999999</v>
      </c>
      <c r="D5523" s="8">
        <v>6166.6666679999998</v>
      </c>
      <c r="E5523" s="2">
        <v>750</v>
      </c>
      <c r="F5523" s="2">
        <v>6009.81982421875</v>
      </c>
      <c r="G5523" s="2">
        <v>763.341064453125</v>
      </c>
      <c r="H5523" s="1">
        <v>5840.5443593739074</v>
      </c>
      <c r="I5523" s="1">
        <v>768.61469377212484</v>
      </c>
      <c r="J5523" s="1">
        <f t="shared" si="531"/>
        <v>-2.8166479161768834</v>
      </c>
      <c r="K5523" s="1">
        <f t="shared" si="532"/>
        <v>0.69086147262075914</v>
      </c>
      <c r="L5523" s="26"/>
      <c r="M5523" s="26"/>
      <c r="N5523" s="2">
        <v>1527777</v>
      </c>
      <c r="O5523" s="26"/>
      <c r="P5523" s="26"/>
      <c r="Q5523" s="26"/>
      <c r="R5523" s="26"/>
      <c r="S5523" s="26"/>
      <c r="T5523" s="26"/>
      <c r="U5523" s="26"/>
      <c r="V5523" s="26"/>
    </row>
    <row r="5524" spans="1:22" ht="14.5" x14ac:dyDescent="0.35">
      <c r="A5524" s="15">
        <v>46</v>
      </c>
      <c r="B5524" s="8">
        <v>270</v>
      </c>
      <c r="C5524" s="8">
        <v>1527777.7778999999</v>
      </c>
      <c r="D5524" s="8">
        <v>6166.6666679999998</v>
      </c>
      <c r="E5524" s="2">
        <v>780</v>
      </c>
      <c r="F5524" s="2">
        <v>8386.6162109375</v>
      </c>
      <c r="G5524" s="2">
        <v>833.95172119140602</v>
      </c>
      <c r="H5524" s="1">
        <v>8311.5709614148982</v>
      </c>
      <c r="I5524" s="1">
        <v>803.77482894875436</v>
      </c>
      <c r="J5524" s="1">
        <f t="shared" si="531"/>
        <v>-0.8948215541892891</v>
      </c>
      <c r="K5524" s="1">
        <f t="shared" si="532"/>
        <v>-3.6185418742874149</v>
      </c>
      <c r="L5524" s="26"/>
      <c r="M5524" s="26"/>
      <c r="N5524" s="2">
        <v>1527777</v>
      </c>
      <c r="O5524" s="26"/>
      <c r="P5524" s="26"/>
      <c r="Q5524" s="26"/>
      <c r="R5524" s="26"/>
      <c r="S5524" s="26"/>
      <c r="T5524" s="26"/>
      <c r="U5524" s="26"/>
      <c r="V5524" s="26"/>
    </row>
    <row r="5525" spans="1:22" ht="14.5" x14ac:dyDescent="0.35">
      <c r="A5525" s="15">
        <v>46</v>
      </c>
      <c r="B5525" s="8">
        <v>270</v>
      </c>
      <c r="C5525" s="8">
        <v>1527777.7778999999</v>
      </c>
      <c r="D5525" s="8">
        <v>6166.6666679999998</v>
      </c>
      <c r="E5525" s="2">
        <v>810</v>
      </c>
      <c r="F5525" s="2">
        <v>10408.515625</v>
      </c>
      <c r="G5525" s="2">
        <v>858.38739013671898</v>
      </c>
      <c r="H5525" s="1">
        <v>9979.3816259148989</v>
      </c>
      <c r="I5525" s="1">
        <v>816.27121623102312</v>
      </c>
      <c r="J5525" s="1">
        <f t="shared" si="531"/>
        <v>-4.1229125703032325</v>
      </c>
      <c r="K5525" s="1">
        <f t="shared" si="532"/>
        <v>-4.9064297064042188</v>
      </c>
      <c r="L5525" s="26"/>
      <c r="M5525" s="26"/>
      <c r="N5525" s="2">
        <v>1527777</v>
      </c>
      <c r="O5525" s="26"/>
      <c r="P5525" s="26"/>
      <c r="Q5525" s="26"/>
      <c r="R5525" s="26"/>
      <c r="S5525" s="26"/>
      <c r="T5525" s="26"/>
      <c r="U5525" s="26"/>
      <c r="V5525" s="26"/>
    </row>
    <row r="5526" spans="1:22" ht="14.5" x14ac:dyDescent="0.35">
      <c r="A5526" s="15">
        <v>46</v>
      </c>
      <c r="B5526" s="8">
        <v>270</v>
      </c>
      <c r="C5526" s="8">
        <v>1527777.7778999999</v>
      </c>
      <c r="D5526" s="8">
        <v>6166.6666679999998</v>
      </c>
      <c r="E5526" s="2">
        <v>840</v>
      </c>
      <c r="F5526" s="2">
        <v>10430.3828125</v>
      </c>
      <c r="G5526" s="2">
        <v>724.70300292968795</v>
      </c>
      <c r="H5526" s="1">
        <v>11302.84535230172</v>
      </c>
      <c r="I5526" s="1">
        <v>673.60917379773969</v>
      </c>
      <c r="J5526" s="1">
        <f t="shared" si="531"/>
        <v>8.3646262604680377</v>
      </c>
      <c r="K5526" s="1">
        <f t="shared" si="532"/>
        <v>-7.050312876501974</v>
      </c>
      <c r="L5526" s="26"/>
      <c r="M5526" s="26"/>
      <c r="N5526" s="2">
        <v>0</v>
      </c>
      <c r="O5526" s="26"/>
      <c r="P5526" s="26"/>
      <c r="Q5526" s="26"/>
      <c r="R5526" s="26"/>
      <c r="S5526" s="26"/>
      <c r="T5526" s="26"/>
      <c r="U5526" s="26"/>
      <c r="V5526" s="26"/>
    </row>
    <row r="5527" spans="1:22" ht="14.5" x14ac:dyDescent="0.35">
      <c r="A5527" s="15">
        <v>46</v>
      </c>
      <c r="B5527" s="8">
        <v>270</v>
      </c>
      <c r="C5527" s="8">
        <v>1527777.7778999999</v>
      </c>
      <c r="D5527" s="8">
        <v>6166.6666679999998</v>
      </c>
      <c r="E5527" s="2">
        <v>870</v>
      </c>
      <c r="F5527" s="2">
        <v>13439.8818359375</v>
      </c>
      <c r="G5527" s="2">
        <v>629.64318847656205</v>
      </c>
      <c r="H5527" s="1">
        <v>13100.9166339207</v>
      </c>
      <c r="I5527" s="1">
        <v>607.94523876839037</v>
      </c>
      <c r="J5527" s="1">
        <f t="shared" si="531"/>
        <v>-2.5220846890961899</v>
      </c>
      <c r="K5527" s="1">
        <f t="shared" si="532"/>
        <v>-3.4460707437605138</v>
      </c>
      <c r="L5527" s="26"/>
      <c r="M5527" s="26"/>
      <c r="N5527" s="2">
        <v>8.4166126759072103E-14</v>
      </c>
      <c r="O5527" s="26"/>
      <c r="P5527" s="26"/>
      <c r="Q5527" s="26"/>
      <c r="R5527" s="26"/>
      <c r="S5527" s="26"/>
      <c r="T5527" s="26"/>
      <c r="U5527" s="26"/>
      <c r="V5527" s="26"/>
    </row>
    <row r="5528" spans="1:22" ht="14.5" x14ac:dyDescent="0.35">
      <c r="A5528" s="15">
        <v>46</v>
      </c>
      <c r="B5528" s="8">
        <v>270</v>
      </c>
      <c r="C5528" s="8">
        <v>1527777.7778999999</v>
      </c>
      <c r="D5528" s="8">
        <v>6166.6666679999998</v>
      </c>
      <c r="E5528" s="2">
        <v>900</v>
      </c>
      <c r="F5528" s="2">
        <v>15102.814453125</v>
      </c>
      <c r="G5528" s="2">
        <v>563.29559326171898</v>
      </c>
      <c r="H5528" s="1">
        <v>14046.084077110359</v>
      </c>
      <c r="I5528" s="1">
        <v>574.33470799104725</v>
      </c>
      <c r="J5528" s="1">
        <f t="shared" si="531"/>
        <v>-6.9969102732106148</v>
      </c>
      <c r="K5528" s="1">
        <f t="shared" si="532"/>
        <v>1.9597374560321246</v>
      </c>
      <c r="L5528" s="26"/>
      <c r="M5528" s="26"/>
      <c r="N5528" s="2">
        <v>9.4686696092312301E-14</v>
      </c>
      <c r="O5528" s="26"/>
      <c r="P5528" s="26"/>
      <c r="Q5528" s="26"/>
      <c r="R5528" s="26"/>
      <c r="S5528" s="26"/>
      <c r="T5528" s="26"/>
      <c r="U5528" s="26"/>
      <c r="V5528" s="26"/>
    </row>
    <row r="5529" spans="1:22" ht="14.5" x14ac:dyDescent="0.35">
      <c r="A5529" s="15">
        <v>46</v>
      </c>
      <c r="B5529" s="8">
        <v>270</v>
      </c>
      <c r="C5529" s="8">
        <v>1527777.7778999999</v>
      </c>
      <c r="D5529" s="8">
        <v>6166.6666679999998</v>
      </c>
      <c r="E5529" s="2">
        <v>930</v>
      </c>
      <c r="F5529" s="2">
        <v>15560.6552734375</v>
      </c>
      <c r="G5529" s="2">
        <v>533.3642578125</v>
      </c>
      <c r="H5529" s="1">
        <v>13988.91727540451</v>
      </c>
      <c r="I5529" s="1">
        <v>541.87315875148431</v>
      </c>
      <c r="J5529" s="1">
        <f t="shared" si="531"/>
        <v>-10.100718577809465</v>
      </c>
      <c r="K5529" s="1">
        <f t="shared" si="532"/>
        <v>1.5953264236119</v>
      </c>
      <c r="L5529" s="26"/>
      <c r="M5529" s="26"/>
      <c r="N5529" s="2">
        <v>2.1041343309640599E-13</v>
      </c>
      <c r="O5529" s="26"/>
      <c r="P5529" s="26"/>
      <c r="Q5529" s="26"/>
      <c r="R5529" s="26"/>
      <c r="S5529" s="26"/>
      <c r="T5529" s="26"/>
      <c r="U5529" s="26"/>
      <c r="V5529" s="26"/>
    </row>
    <row r="5530" spans="1:22" ht="14.5" x14ac:dyDescent="0.35">
      <c r="A5530" s="15">
        <v>46</v>
      </c>
      <c r="B5530" s="8">
        <v>270</v>
      </c>
      <c r="C5530" s="8">
        <v>1527777.7778999999</v>
      </c>
      <c r="D5530" s="8">
        <v>6166.6666679999998</v>
      </c>
      <c r="E5530" s="2">
        <v>960</v>
      </c>
      <c r="F5530" s="2">
        <v>13765.1943359375</v>
      </c>
      <c r="G5530" s="2">
        <v>516.40582275390602</v>
      </c>
      <c r="H5530" s="1">
        <v>12674.254440247851</v>
      </c>
      <c r="I5530" s="1">
        <v>532.97634094877935</v>
      </c>
      <c r="J5530" s="1">
        <f t="shared" si="531"/>
        <v>-7.9253504822774392</v>
      </c>
      <c r="K5530" s="1">
        <f t="shared" si="532"/>
        <v>3.2088170707498072</v>
      </c>
      <c r="L5530" s="26"/>
      <c r="M5530" s="26"/>
      <c r="N5530" s="2">
        <v>2.10423329829361E-14</v>
      </c>
      <c r="O5530" s="26"/>
      <c r="P5530" s="26"/>
      <c r="Q5530" s="26"/>
      <c r="R5530" s="26"/>
      <c r="S5530" s="26"/>
      <c r="T5530" s="26"/>
      <c r="U5530" s="26"/>
      <c r="V5530" s="26"/>
    </row>
    <row r="5531" spans="1:22" ht="14.5" x14ac:dyDescent="0.35">
      <c r="A5531" s="15">
        <v>46</v>
      </c>
      <c r="B5531" s="8">
        <v>270</v>
      </c>
      <c r="C5531" s="8">
        <v>1527777.7778999999</v>
      </c>
      <c r="D5531" s="8">
        <v>6166.6666679999998</v>
      </c>
      <c r="E5531" s="2">
        <v>990</v>
      </c>
      <c r="F5531" s="2">
        <v>11901.3271484375</v>
      </c>
      <c r="G5531" s="2">
        <v>536.4228515625</v>
      </c>
      <c r="H5531" s="1">
        <v>11409.97206556367</v>
      </c>
      <c r="I5531" s="1">
        <v>531.90504161397769</v>
      </c>
      <c r="J5531" s="1">
        <f t="shared" si="531"/>
        <v>-4.1285738703379709</v>
      </c>
      <c r="K5531" s="1">
        <f t="shared" si="532"/>
        <v>-0.84221056865172195</v>
      </c>
      <c r="L5531" s="26"/>
      <c r="M5531" s="26"/>
      <c r="N5531" s="2">
        <v>0</v>
      </c>
      <c r="O5531" s="26"/>
      <c r="P5531" s="26"/>
      <c r="Q5531" s="26"/>
      <c r="R5531" s="26"/>
      <c r="S5531" s="26"/>
      <c r="T5531" s="26"/>
      <c r="U5531" s="26"/>
      <c r="V5531" s="26"/>
    </row>
    <row r="5532" spans="1:22" ht="14.5" x14ac:dyDescent="0.35">
      <c r="A5532" s="15">
        <v>46</v>
      </c>
      <c r="B5532" s="8">
        <v>270</v>
      </c>
      <c r="C5532" s="8">
        <v>1527777.7778999999</v>
      </c>
      <c r="D5532" s="8">
        <v>6166.6666679999998</v>
      </c>
      <c r="E5532" s="2">
        <v>1020</v>
      </c>
      <c r="F5532" s="2">
        <v>11526.587890625</v>
      </c>
      <c r="G5532" s="2">
        <v>586.20977783203102</v>
      </c>
      <c r="H5532" s="1">
        <v>10405.72817580945</v>
      </c>
      <c r="I5532" s="1">
        <v>533.6537966220958</v>
      </c>
      <c r="J5532" s="1">
        <f t="shared" si="531"/>
        <v>-9.7241241332761295</v>
      </c>
      <c r="K5532" s="1">
        <f t="shared" si="532"/>
        <v>-8.9653880227487939</v>
      </c>
      <c r="L5532" s="26"/>
      <c r="M5532" s="26"/>
      <c r="N5532" s="2">
        <v>0</v>
      </c>
      <c r="O5532" s="26"/>
      <c r="P5532" s="26"/>
      <c r="Q5532" s="26"/>
      <c r="R5532" s="26"/>
      <c r="S5532" s="26"/>
      <c r="T5532" s="26"/>
      <c r="U5532" s="26"/>
      <c r="V5532" s="26"/>
    </row>
    <row r="5533" spans="1:22" ht="14.5" x14ac:dyDescent="0.35">
      <c r="A5533" s="15">
        <v>46</v>
      </c>
      <c r="B5533" s="8">
        <v>270</v>
      </c>
      <c r="C5533" s="8">
        <v>1527777.7778999999</v>
      </c>
      <c r="D5533" s="8">
        <v>6166.6666679999998</v>
      </c>
      <c r="E5533" s="2">
        <v>1050</v>
      </c>
      <c r="F5533" s="2">
        <v>9242.21875</v>
      </c>
      <c r="G5533" s="2">
        <v>530.09295654296898</v>
      </c>
      <c r="H5533" s="1">
        <v>9748.41300460206</v>
      </c>
      <c r="I5533" s="1">
        <v>538.5920259413931</v>
      </c>
      <c r="J5533" s="1">
        <f t="shared" si="531"/>
        <v>5.4769776424309375</v>
      </c>
      <c r="K5533" s="1">
        <f t="shared" si="532"/>
        <v>1.6033167944451261</v>
      </c>
      <c r="L5533" s="26"/>
      <c r="M5533" s="26"/>
      <c r="N5533" s="2">
        <v>7.3645347361660898E-14</v>
      </c>
      <c r="O5533" s="26"/>
      <c r="P5533" s="26"/>
      <c r="Q5533" s="26"/>
      <c r="R5533" s="26"/>
      <c r="S5533" s="26"/>
      <c r="T5533" s="26"/>
      <c r="U5533" s="26"/>
      <c r="V5533" s="26"/>
    </row>
    <row r="5534" spans="1:22" ht="14.5" x14ac:dyDescent="0.35">
      <c r="A5534" s="15">
        <v>46</v>
      </c>
      <c r="B5534" s="8">
        <v>270</v>
      </c>
      <c r="C5534" s="8">
        <v>1527777.7778999999</v>
      </c>
      <c r="D5534" s="8">
        <v>6166.6666679999998</v>
      </c>
      <c r="E5534" s="2">
        <v>1080</v>
      </c>
      <c r="F5534" s="2">
        <v>7964.48486328125</v>
      </c>
      <c r="G5534" s="2">
        <v>514.24816894531295</v>
      </c>
      <c r="H5534" s="1">
        <v>9200.6485052011321</v>
      </c>
      <c r="I5534" s="1">
        <v>550.92032620944633</v>
      </c>
      <c r="J5534" s="1">
        <f t="shared" si="531"/>
        <v>15.520949102671796</v>
      </c>
      <c r="K5534" s="1">
        <f t="shared" si="532"/>
        <v>7.1312178591409285</v>
      </c>
      <c r="L5534" s="26"/>
      <c r="M5534" s="26"/>
      <c r="N5534" s="2">
        <v>0</v>
      </c>
      <c r="O5534" s="26"/>
      <c r="P5534" s="26"/>
      <c r="Q5534" s="26"/>
      <c r="R5534" s="26"/>
      <c r="S5534" s="26"/>
      <c r="T5534" s="26"/>
      <c r="U5534" s="26"/>
      <c r="V5534" s="26"/>
    </row>
    <row r="5535" spans="1:22" ht="14.5" x14ac:dyDescent="0.35">
      <c r="A5535" s="15">
        <v>46</v>
      </c>
      <c r="B5535" s="8">
        <v>270</v>
      </c>
      <c r="C5535" s="8">
        <v>1527777.7778999999</v>
      </c>
      <c r="D5535" s="8">
        <v>6166.6666679999998</v>
      </c>
      <c r="E5535" s="2">
        <v>1110</v>
      </c>
      <c r="F5535" s="2">
        <v>7575.736328125</v>
      </c>
      <c r="G5535" s="2">
        <v>507.72396850585898</v>
      </c>
      <c r="H5535" s="1">
        <v>8230.6343264751467</v>
      </c>
      <c r="I5535" s="1">
        <v>540.80696703313674</v>
      </c>
      <c r="J5535" s="1">
        <f t="shared" si="531"/>
        <v>8.6446778238417696</v>
      </c>
      <c r="K5535" s="1">
        <f t="shared" si="532"/>
        <v>6.5159418462427769</v>
      </c>
      <c r="L5535" s="26"/>
      <c r="M5535" s="26"/>
      <c r="N5535" s="2">
        <v>1527777</v>
      </c>
      <c r="O5535" s="26"/>
      <c r="P5535" s="26"/>
      <c r="Q5535" s="26"/>
      <c r="R5535" s="26"/>
      <c r="S5535" s="26"/>
      <c r="T5535" s="26"/>
      <c r="U5535" s="26"/>
      <c r="V5535" s="26"/>
    </row>
    <row r="5536" spans="1:22" ht="14.5" x14ac:dyDescent="0.35">
      <c r="A5536" s="15">
        <v>46</v>
      </c>
      <c r="B5536" s="8">
        <v>270</v>
      </c>
      <c r="C5536" s="8">
        <v>1527777.7778999999</v>
      </c>
      <c r="D5536" s="8">
        <v>6166.6666679999998</v>
      </c>
      <c r="E5536" s="2">
        <v>1140</v>
      </c>
      <c r="F5536" s="2">
        <v>7846.84423828125</v>
      </c>
      <c r="G5536" s="2">
        <v>544.79144287109398</v>
      </c>
      <c r="H5536" s="1">
        <v>7809.003865973983</v>
      </c>
      <c r="I5536" s="1">
        <v>542.75705499529874</v>
      </c>
      <c r="J5536" s="1">
        <f t="shared" si="531"/>
        <v>-0.48223682232228732</v>
      </c>
      <c r="K5536" s="1">
        <f t="shared" si="532"/>
        <v>-0.37342507897588251</v>
      </c>
      <c r="L5536" s="26"/>
      <c r="M5536" s="26"/>
      <c r="N5536" s="2">
        <v>1527777</v>
      </c>
      <c r="O5536" s="26"/>
      <c r="P5536" s="26"/>
      <c r="Q5536" s="26"/>
      <c r="R5536" s="26"/>
      <c r="S5536" s="26"/>
      <c r="T5536" s="26"/>
      <c r="U5536" s="26"/>
      <c r="V5536" s="26"/>
    </row>
    <row r="5537" spans="1:22" ht="14.5" x14ac:dyDescent="0.35">
      <c r="A5537" s="15">
        <v>46</v>
      </c>
      <c r="B5537" s="8">
        <v>270</v>
      </c>
      <c r="C5537" s="8">
        <v>1527777.7778999999</v>
      </c>
      <c r="D5537" s="8">
        <v>6166.6666679999998</v>
      </c>
      <c r="E5537" s="2">
        <v>1170</v>
      </c>
      <c r="F5537" s="2">
        <v>8062.58642578125</v>
      </c>
      <c r="G5537" s="2">
        <v>550.65582275390602</v>
      </c>
      <c r="H5537" s="1">
        <v>8113.4060839436343</v>
      </c>
      <c r="I5537" s="1">
        <v>562.07888944376487</v>
      </c>
      <c r="J5537" s="1">
        <f t="shared" si="531"/>
        <v>0.63031458490641756</v>
      </c>
      <c r="K5537" s="1">
        <f t="shared" si="532"/>
        <v>2.0744476345915137</v>
      </c>
      <c r="L5537" s="26"/>
      <c r="M5537" s="26"/>
      <c r="N5537" s="2">
        <v>1527777</v>
      </c>
      <c r="O5537" s="26"/>
      <c r="P5537" s="26"/>
      <c r="Q5537" s="26"/>
      <c r="R5537" s="26"/>
      <c r="S5537" s="26"/>
      <c r="T5537" s="26"/>
      <c r="U5537" s="26"/>
      <c r="V5537" s="26"/>
    </row>
    <row r="5538" spans="1:22" ht="14.5" x14ac:dyDescent="0.35">
      <c r="A5538" s="15">
        <v>46</v>
      </c>
      <c r="B5538" s="8">
        <v>270</v>
      </c>
      <c r="C5538" s="8">
        <v>1527777.7778999999</v>
      </c>
      <c r="D5538" s="8">
        <v>6166.6666679999998</v>
      </c>
      <c r="E5538" s="2">
        <v>1200</v>
      </c>
      <c r="F5538" s="2">
        <v>8638.09765625</v>
      </c>
      <c r="G5538" s="2">
        <v>556.92266845703102</v>
      </c>
      <c r="H5538" s="1">
        <v>8486.4264742229589</v>
      </c>
      <c r="I5538" s="1">
        <v>581.31092270839326</v>
      </c>
      <c r="J5538" s="1">
        <f t="shared" si="531"/>
        <v>-1.7558400942283992</v>
      </c>
      <c r="K5538" s="1">
        <f t="shared" si="532"/>
        <v>4.3791096381353167</v>
      </c>
      <c r="L5538" s="26"/>
      <c r="M5538" s="26"/>
      <c r="N5538" s="2">
        <v>1527777</v>
      </c>
      <c r="O5538" s="26"/>
      <c r="P5538" s="26"/>
      <c r="Q5538" s="26"/>
      <c r="R5538" s="26"/>
      <c r="S5538" s="26"/>
      <c r="T5538" s="26"/>
      <c r="U5538" s="26"/>
      <c r="V5538" s="26"/>
    </row>
    <row r="5539" spans="1:22" ht="14.5" x14ac:dyDescent="0.35">
      <c r="A5539" s="15">
        <v>46</v>
      </c>
      <c r="B5539" s="8">
        <v>270</v>
      </c>
      <c r="C5539" s="8">
        <v>1527777.7778999999</v>
      </c>
      <c r="D5539" s="8">
        <v>6166.6666679999998</v>
      </c>
      <c r="E5539" s="2">
        <v>1230</v>
      </c>
      <c r="F5539" s="2">
        <v>10121.9765625</v>
      </c>
      <c r="G5539" s="2">
        <v>596.584228515625</v>
      </c>
      <c r="H5539" s="1">
        <v>8966.4965235477612</v>
      </c>
      <c r="I5539" s="1">
        <v>601.06866900477542</v>
      </c>
      <c r="J5539" s="1">
        <f t="shared" si="531"/>
        <v>-11.415557345124398</v>
      </c>
      <c r="K5539" s="1">
        <f t="shared" si="532"/>
        <v>0.75168606121356163</v>
      </c>
      <c r="L5539" s="26"/>
      <c r="M5539" s="26"/>
      <c r="N5539" s="2">
        <v>1527777</v>
      </c>
      <c r="O5539" s="26"/>
      <c r="P5539" s="26"/>
      <c r="Q5539" s="26"/>
      <c r="R5539" s="26"/>
      <c r="S5539" s="26"/>
      <c r="T5539" s="26"/>
      <c r="U5539" s="26"/>
      <c r="V5539" s="26"/>
    </row>
    <row r="5540" spans="1:22" ht="14.5" x14ac:dyDescent="0.35">
      <c r="A5540" s="15">
        <v>46</v>
      </c>
      <c r="B5540" s="8">
        <v>270</v>
      </c>
      <c r="C5540" s="8">
        <v>1527777.7778999999</v>
      </c>
      <c r="D5540" s="8">
        <v>6166.6666679999998</v>
      </c>
      <c r="E5540" s="2">
        <v>1260</v>
      </c>
      <c r="F5540" s="2">
        <v>10851.5390625</v>
      </c>
      <c r="G5540" s="2">
        <v>599.95556640625</v>
      </c>
      <c r="H5540" s="1">
        <v>9719.3060064227793</v>
      </c>
      <c r="I5540" s="1">
        <v>621.02394075929931</v>
      </c>
      <c r="J5540" s="1">
        <f t="shared" si="531"/>
        <v>-10.433847674104713</v>
      </c>
      <c r="K5540" s="1">
        <f t="shared" si="532"/>
        <v>3.5116557846524268</v>
      </c>
      <c r="L5540" s="26"/>
      <c r="M5540" s="26"/>
      <c r="N5540" s="2">
        <v>1527777</v>
      </c>
      <c r="O5540" s="26"/>
      <c r="P5540" s="26"/>
      <c r="Q5540" s="26"/>
      <c r="R5540" s="26"/>
      <c r="S5540" s="26"/>
      <c r="T5540" s="26"/>
      <c r="U5540" s="26"/>
      <c r="V5540" s="26"/>
    </row>
    <row r="5541" spans="1:22" ht="14.5" x14ac:dyDescent="0.35">
      <c r="A5541" s="15">
        <v>46</v>
      </c>
      <c r="B5541" s="8">
        <v>270</v>
      </c>
      <c r="C5541" s="8">
        <v>1527777.7778999999</v>
      </c>
      <c r="D5541" s="8">
        <v>6166.6666679999998</v>
      </c>
      <c r="E5541" s="2">
        <v>1290</v>
      </c>
      <c r="F5541" s="2">
        <v>13713.6611328125</v>
      </c>
      <c r="G5541" s="2">
        <v>648.57232666015602</v>
      </c>
      <c r="H5541" s="1">
        <v>11273.74299594271</v>
      </c>
      <c r="I5541" s="1">
        <v>630.19443393818847</v>
      </c>
      <c r="J5541" s="1">
        <f t="shared" si="531"/>
        <v>-17.79188003290988</v>
      </c>
      <c r="K5541" s="1">
        <f t="shared" si="532"/>
        <v>-2.8335918704094425</v>
      </c>
      <c r="L5541" s="26"/>
      <c r="M5541" s="26"/>
      <c r="N5541" s="2">
        <v>1527777</v>
      </c>
      <c r="O5541" s="26"/>
      <c r="P5541" s="26"/>
      <c r="Q5541" s="26"/>
      <c r="R5541" s="26"/>
      <c r="S5541" s="26"/>
      <c r="T5541" s="26"/>
      <c r="U5541" s="26"/>
      <c r="V5541" s="26"/>
    </row>
    <row r="5542" spans="1:22" ht="14.5" x14ac:dyDescent="0.35">
      <c r="A5542" s="15">
        <v>46</v>
      </c>
      <c r="B5542" s="8">
        <v>270</v>
      </c>
      <c r="C5542" s="8">
        <v>1527777.7778999999</v>
      </c>
      <c r="D5542" s="8">
        <v>6166.6666679999998</v>
      </c>
      <c r="E5542" s="2">
        <v>1320</v>
      </c>
      <c r="F5542" s="2">
        <v>15006.4677734375</v>
      </c>
      <c r="G5542" s="2">
        <v>567.629638671875</v>
      </c>
      <c r="H5542" s="1">
        <v>12476.00601001175</v>
      </c>
      <c r="I5542" s="1">
        <v>632.70663830755871</v>
      </c>
      <c r="J5542" s="1">
        <f t="shared" si="531"/>
        <v>-16.86247424530405</v>
      </c>
      <c r="K5542" s="1">
        <f t="shared" si="532"/>
        <v>11.464693737266639</v>
      </c>
      <c r="L5542" s="26"/>
      <c r="M5542" s="26"/>
      <c r="N5542" s="2">
        <v>1527777</v>
      </c>
      <c r="O5542" s="26"/>
      <c r="P5542" s="26"/>
      <c r="Q5542" s="26"/>
      <c r="R5542" s="26"/>
      <c r="S5542" s="26"/>
      <c r="T5542" s="26"/>
      <c r="U5542" s="26"/>
      <c r="V5542" s="26"/>
    </row>
    <row r="5543" spans="1:22" ht="14.5" x14ac:dyDescent="0.35">
      <c r="A5543" s="15">
        <v>46</v>
      </c>
      <c r="B5543" s="8">
        <v>270</v>
      </c>
      <c r="C5543" s="8">
        <v>1527777.7778999999</v>
      </c>
      <c r="D5543" s="8">
        <v>6166.6666679999998</v>
      </c>
      <c r="E5543" s="2">
        <v>1350</v>
      </c>
      <c r="F5543" s="2">
        <v>17522.2734375</v>
      </c>
      <c r="G5543" s="2">
        <v>590.7958984375</v>
      </c>
      <c r="H5543" s="1">
        <v>13420.615506405071</v>
      </c>
      <c r="I5543" s="1">
        <v>633.38362965210661</v>
      </c>
      <c r="J5543" s="1">
        <f t="shared" si="531"/>
        <v>-23.408252049741645</v>
      </c>
      <c r="K5543" s="1">
        <f t="shared" si="532"/>
        <v>7.208535354974531</v>
      </c>
      <c r="L5543" s="26"/>
      <c r="M5543" s="26"/>
      <c r="N5543" s="2">
        <v>1527777</v>
      </c>
      <c r="O5543" s="26"/>
      <c r="P5543" s="26"/>
      <c r="Q5543" s="26"/>
      <c r="R5543" s="26"/>
      <c r="S5543" s="26"/>
      <c r="T5543" s="26"/>
      <c r="U5543" s="26"/>
      <c r="V5543" s="26"/>
    </row>
    <row r="5544" spans="1:22" ht="14.5" x14ac:dyDescent="0.35">
      <c r="A5544" s="15">
        <v>46</v>
      </c>
      <c r="B5544" s="8">
        <v>270</v>
      </c>
      <c r="C5544" s="8">
        <v>1527777.7778999999</v>
      </c>
      <c r="D5544" s="8">
        <v>6166.6666679999998</v>
      </c>
      <c r="E5544" s="2">
        <v>1380</v>
      </c>
      <c r="F5544" s="2">
        <v>19517.109375</v>
      </c>
      <c r="G5544" s="2">
        <v>628.635009765625</v>
      </c>
      <c r="H5544" s="1">
        <v>16911.283844396869</v>
      </c>
      <c r="I5544" s="1">
        <v>644.99189529876719</v>
      </c>
      <c r="J5544" s="1">
        <f t="shared" si="531"/>
        <v>-13.351493197763215</v>
      </c>
      <c r="K5544" s="1">
        <f t="shared" si="532"/>
        <v>2.6019685952967451</v>
      </c>
      <c r="L5544" s="26"/>
      <c r="M5544" s="26"/>
      <c r="N5544" s="2">
        <v>2.63144570525765E-15</v>
      </c>
      <c r="O5544" s="26"/>
      <c r="P5544" s="26"/>
      <c r="Q5544" s="26"/>
      <c r="R5544" s="26"/>
      <c r="S5544" s="26"/>
      <c r="T5544" s="26"/>
      <c r="U5544" s="26"/>
      <c r="V5544" s="26"/>
    </row>
    <row r="5545" spans="1:22" ht="14.5" x14ac:dyDescent="0.35">
      <c r="A5545" s="15">
        <v>46</v>
      </c>
      <c r="B5545" s="8">
        <v>270</v>
      </c>
      <c r="C5545" s="8">
        <v>1527777.7778999999</v>
      </c>
      <c r="D5545" s="8">
        <v>6166.6666679999998</v>
      </c>
      <c r="E5545" s="2">
        <v>1410</v>
      </c>
      <c r="F5545" s="2">
        <v>21028.15625</v>
      </c>
      <c r="G5545" s="2">
        <v>658.11828613281295</v>
      </c>
      <c r="H5545" s="1">
        <v>19135.313619735891</v>
      </c>
      <c r="I5545" s="1">
        <v>654.57253007891779</v>
      </c>
      <c r="J5545" s="1">
        <f t="shared" si="531"/>
        <v>-9.0014674028499719</v>
      </c>
      <c r="K5545" s="1">
        <f t="shared" si="532"/>
        <v>-0.53877184825397817</v>
      </c>
      <c r="L5545" s="26"/>
      <c r="M5545" s="26"/>
      <c r="N5545" s="2">
        <v>0</v>
      </c>
      <c r="O5545" s="26"/>
      <c r="P5545" s="26"/>
      <c r="Q5545" s="26"/>
      <c r="R5545" s="26"/>
      <c r="S5545" s="26"/>
      <c r="T5545" s="26"/>
      <c r="U5545" s="26"/>
      <c r="V5545" s="26"/>
    </row>
    <row r="5546" spans="1:22" ht="14.5" x14ac:dyDescent="0.35">
      <c r="A5546" s="15">
        <v>46</v>
      </c>
      <c r="B5546" s="8">
        <v>270</v>
      </c>
      <c r="C5546" s="8">
        <v>1527777.7778999999</v>
      </c>
      <c r="D5546" s="8">
        <v>6166.6666679999998</v>
      </c>
      <c r="E5546" s="2">
        <v>1440</v>
      </c>
      <c r="F5546" s="2">
        <v>21979.71484375</v>
      </c>
      <c r="G5546" s="2">
        <v>658.27056884765602</v>
      </c>
      <c r="H5546" s="1">
        <v>20594.5515173573</v>
      </c>
      <c r="I5546" s="1">
        <v>663.27618711390539</v>
      </c>
      <c r="J5546" s="1">
        <f t="shared" si="531"/>
        <v>-6.3020077204803915</v>
      </c>
      <c r="K5546" s="1">
        <f t="shared" si="532"/>
        <v>0.76041957564835694</v>
      </c>
      <c r="L5546" s="26"/>
      <c r="M5546" s="26"/>
      <c r="N5546" s="2">
        <v>9.4686689316048799E-14</v>
      </c>
      <c r="O5546" s="26"/>
      <c r="P5546" s="26"/>
      <c r="Q5546" s="26"/>
      <c r="R5546" s="26"/>
      <c r="S5546" s="26"/>
      <c r="T5546" s="26"/>
      <c r="U5546" s="26"/>
      <c r="V5546" s="26"/>
    </row>
    <row r="5547" spans="1:22" ht="14.5" x14ac:dyDescent="0.35">
      <c r="A5547" s="15">
        <v>46</v>
      </c>
      <c r="B5547" s="8">
        <v>270</v>
      </c>
      <c r="C5547" s="8">
        <v>1527777.7778999999</v>
      </c>
      <c r="D5547" s="8">
        <v>6166.6666679999998</v>
      </c>
      <c r="E5547" s="2">
        <v>1470</v>
      </c>
      <c r="F5547" s="2">
        <v>21424.501953125</v>
      </c>
      <c r="G5547" s="2">
        <v>653.912109375</v>
      </c>
      <c r="H5547" s="1">
        <v>20680.92279546809</v>
      </c>
      <c r="I5547" s="1">
        <v>671.60058041074024</v>
      </c>
      <c r="J5547" s="1">
        <f t="shared" si="531"/>
        <v>-3.470695184811289</v>
      </c>
      <c r="K5547" s="1">
        <f t="shared" si="532"/>
        <v>2.7050227059790388</v>
      </c>
      <c r="L5547" s="26"/>
      <c r="M5547" s="26"/>
      <c r="N5547" s="2">
        <v>0</v>
      </c>
      <c r="O5547" s="26"/>
      <c r="P5547" s="26"/>
      <c r="Q5547" s="26"/>
      <c r="R5547" s="26"/>
      <c r="S5547" s="26"/>
      <c r="T5547" s="26"/>
      <c r="U5547" s="26"/>
      <c r="V5547" s="26"/>
    </row>
    <row r="5548" spans="1:22" ht="14.5" x14ac:dyDescent="0.35">
      <c r="A5548" s="15">
        <v>46</v>
      </c>
      <c r="B5548" s="8">
        <v>270</v>
      </c>
      <c r="C5548" s="8">
        <v>1527777.7778999999</v>
      </c>
      <c r="D5548" s="8">
        <v>6166.6666679999998</v>
      </c>
      <c r="E5548" s="2">
        <v>1500</v>
      </c>
      <c r="F5548" s="2">
        <v>19090.080078125</v>
      </c>
      <c r="G5548" s="2">
        <v>643.67071533203102</v>
      </c>
      <c r="H5548" s="1">
        <v>19679.700730709039</v>
      </c>
      <c r="I5548" s="1">
        <v>679.76097278652287</v>
      </c>
      <c r="J5548" s="1">
        <f t="shared" si="531"/>
        <v>3.0886232544392271</v>
      </c>
      <c r="K5548" s="1">
        <f t="shared" si="532"/>
        <v>5.6069441400445026</v>
      </c>
      <c r="L5548" s="26"/>
      <c r="M5548" s="26"/>
      <c r="N5548" s="2">
        <v>4.2083554658645402E-14</v>
      </c>
      <c r="O5548" s="26"/>
      <c r="P5548" s="26"/>
      <c r="Q5548" s="26"/>
      <c r="R5548" s="26"/>
      <c r="S5548" s="26"/>
      <c r="T5548" s="26"/>
      <c r="U5548" s="26"/>
      <c r="V5548" s="26"/>
    </row>
    <row r="5549" spans="1:22" ht="14.5" x14ac:dyDescent="0.35">
      <c r="A5549" s="15">
        <v>46</v>
      </c>
      <c r="B5549" s="8">
        <v>270</v>
      </c>
      <c r="C5549" s="8">
        <v>1527777.7778999999</v>
      </c>
      <c r="D5549" s="8">
        <v>6166.6666679999998</v>
      </c>
      <c r="E5549" s="2">
        <v>1530</v>
      </c>
      <c r="F5549" s="2">
        <v>18020.34765625</v>
      </c>
      <c r="G5549" s="2">
        <v>678.55340576171898</v>
      </c>
      <c r="H5549" s="1">
        <v>18379.7719614505</v>
      </c>
      <c r="I5549" s="1">
        <v>736.67068537798934</v>
      </c>
      <c r="J5549" s="1">
        <f t="shared" si="531"/>
        <v>1.9945470090630641</v>
      </c>
      <c r="K5549" s="1">
        <f t="shared" si="532"/>
        <v>8.564879215517319</v>
      </c>
      <c r="L5549" s="26"/>
      <c r="M5549" s="26"/>
      <c r="N5549" s="2">
        <v>0</v>
      </c>
      <c r="O5549" s="26"/>
      <c r="P5549" s="26"/>
      <c r="Q5549" s="26"/>
      <c r="R5549" s="26"/>
      <c r="S5549" s="26"/>
      <c r="T5549" s="26"/>
      <c r="U5549" s="26"/>
      <c r="V5549" s="26"/>
    </row>
    <row r="5550" spans="1:22" ht="14.5" x14ac:dyDescent="0.35">
      <c r="A5550" s="15">
        <v>46</v>
      </c>
      <c r="B5550" s="8">
        <v>270</v>
      </c>
      <c r="C5550" s="8">
        <v>1527777.7778999999</v>
      </c>
      <c r="D5550" s="8">
        <v>6166.6666679999998</v>
      </c>
      <c r="E5550" s="2">
        <v>1560</v>
      </c>
      <c r="F5550" s="2">
        <v>19001.3203125</v>
      </c>
      <c r="G5550" s="2">
        <v>810.71252441406295</v>
      </c>
      <c r="H5550" s="1">
        <v>16998.772872828449</v>
      </c>
      <c r="I5550" s="1">
        <v>828.79277013254739</v>
      </c>
      <c r="J5550" s="1">
        <f t="shared" si="531"/>
        <v>-10.538991010820322</v>
      </c>
      <c r="K5550" s="1">
        <f t="shared" si="532"/>
        <v>2.2301673125812149</v>
      </c>
      <c r="L5550" s="26"/>
      <c r="M5550" s="26"/>
      <c r="N5550" s="2">
        <v>0</v>
      </c>
      <c r="O5550" s="26"/>
      <c r="P5550" s="26"/>
      <c r="Q5550" s="26"/>
      <c r="R5550" s="26"/>
      <c r="S5550" s="26"/>
      <c r="T5550" s="26"/>
      <c r="U5550" s="26"/>
      <c r="V5550" s="26"/>
    </row>
    <row r="5551" spans="1:22" ht="14.5" x14ac:dyDescent="0.35">
      <c r="A5551" s="15">
        <v>46</v>
      </c>
      <c r="B5551" s="8">
        <v>270</v>
      </c>
      <c r="C5551" s="8">
        <v>1527777.7778999999</v>
      </c>
      <c r="D5551" s="8">
        <v>6166.6666679999998</v>
      </c>
      <c r="E5551" s="2">
        <v>1590</v>
      </c>
      <c r="F5551" s="2">
        <v>15902.7041015625</v>
      </c>
      <c r="G5551" s="2">
        <v>769.40765380859398</v>
      </c>
      <c r="H5551" s="1">
        <v>15896.583790304519</v>
      </c>
      <c r="I5551" s="1">
        <v>807.41693094351751</v>
      </c>
      <c r="J5551" s="1">
        <f t="shared" si="531"/>
        <v>-3.8485978352444043E-2</v>
      </c>
      <c r="K5551" s="1">
        <f t="shared" si="532"/>
        <v>4.9400700586712807</v>
      </c>
      <c r="L5551" s="26"/>
      <c r="M5551" s="26"/>
      <c r="N5551" s="2">
        <v>1.2624840409203301E-13</v>
      </c>
      <c r="O5551" s="26"/>
      <c r="P5551" s="26"/>
      <c r="Q5551" s="26"/>
      <c r="R5551" s="26"/>
      <c r="S5551" s="26"/>
      <c r="T5551" s="26"/>
      <c r="U5551" s="26"/>
      <c r="V5551" s="26"/>
    </row>
    <row r="5552" spans="1:22" ht="14.5" x14ac:dyDescent="0.35">
      <c r="A5552" s="15">
        <v>46</v>
      </c>
      <c r="B5552" s="8">
        <v>270</v>
      </c>
      <c r="C5552" s="8">
        <v>1527777.7778999999</v>
      </c>
      <c r="D5552" s="8">
        <v>6166.6666679999998</v>
      </c>
      <c r="E5552" s="2">
        <v>1620</v>
      </c>
      <c r="F5552" s="2">
        <v>17159.595703125</v>
      </c>
      <c r="G5552" s="2">
        <v>877.06317138671898</v>
      </c>
      <c r="H5552" s="1">
        <v>14925.044309438121</v>
      </c>
      <c r="I5552" s="1">
        <v>816.07582668521673</v>
      </c>
      <c r="J5552" s="1">
        <f t="shared" si="531"/>
        <v>-13.022168076372198</v>
      </c>
      <c r="K5552" s="1">
        <f t="shared" si="532"/>
        <v>-6.953586319794451</v>
      </c>
      <c r="L5552" s="26"/>
      <c r="M5552" s="26"/>
      <c r="N5552" s="2">
        <v>8.4165937023691906E-14</v>
      </c>
      <c r="O5552" s="26"/>
      <c r="P5552" s="26"/>
      <c r="Q5552" s="26"/>
      <c r="R5552" s="26"/>
      <c r="S5552" s="26"/>
      <c r="T5552" s="26"/>
      <c r="U5552" s="26"/>
      <c r="V5552" s="26"/>
    </row>
    <row r="5553" spans="1:22" ht="14.5" x14ac:dyDescent="0.35">
      <c r="A5553" s="15">
        <v>46</v>
      </c>
      <c r="B5553" s="8">
        <v>270</v>
      </c>
      <c r="C5553" s="8">
        <v>1527777.7778999999</v>
      </c>
      <c r="D5553" s="8">
        <v>6166.6666679999998</v>
      </c>
      <c r="E5553" s="2">
        <v>1650</v>
      </c>
      <c r="F5553" s="2">
        <v>13825.5849609375</v>
      </c>
      <c r="G5553" s="2">
        <v>728.57421875</v>
      </c>
      <c r="H5553" s="1">
        <v>13543.41671835164</v>
      </c>
      <c r="I5553" s="1">
        <v>716.64585717393641</v>
      </c>
      <c r="J5553" s="1">
        <f t="shared" si="531"/>
        <v>-2.0409135915991383</v>
      </c>
      <c r="K5553" s="1">
        <f t="shared" si="532"/>
        <v>-1.6372198286852424</v>
      </c>
      <c r="L5553" s="26"/>
      <c r="M5553" s="26"/>
      <c r="N5553" s="2">
        <v>1527777</v>
      </c>
      <c r="O5553" s="26"/>
      <c r="P5553" s="26"/>
      <c r="Q5553" s="26"/>
      <c r="R5553" s="26"/>
      <c r="S5553" s="26"/>
      <c r="T5553" s="26"/>
      <c r="U5553" s="26"/>
      <c r="V5553" s="26"/>
    </row>
    <row r="5554" spans="1:22" ht="14.5" x14ac:dyDescent="0.35">
      <c r="A5554" s="15">
        <v>46</v>
      </c>
      <c r="B5554" s="8">
        <v>270</v>
      </c>
      <c r="C5554" s="8">
        <v>1527777.7778999999</v>
      </c>
      <c r="D5554" s="8">
        <v>6166.6666679999998</v>
      </c>
      <c r="E5554" s="2">
        <v>1680</v>
      </c>
      <c r="F5554" s="2">
        <v>13547.310546875</v>
      </c>
      <c r="G5554" s="2">
        <v>698.435791015625</v>
      </c>
      <c r="H5554" s="1">
        <v>13399.27891535623</v>
      </c>
      <c r="I5554" s="1">
        <v>675.29663740840897</v>
      </c>
      <c r="J5554" s="1">
        <f t="shared" si="531"/>
        <v>-1.0927012487575776</v>
      </c>
      <c r="K5554" s="1">
        <f t="shared" si="532"/>
        <v>-3.3129965423977494</v>
      </c>
      <c r="L5554" s="26"/>
      <c r="M5554" s="26"/>
      <c r="N5554" s="2">
        <v>1527777</v>
      </c>
      <c r="O5554" s="26"/>
      <c r="P5554" s="26"/>
      <c r="Q5554" s="26"/>
      <c r="R5554" s="26"/>
      <c r="S5554" s="26"/>
      <c r="T5554" s="26"/>
      <c r="U5554" s="26"/>
      <c r="V5554" s="26"/>
    </row>
    <row r="5555" spans="1:22" ht="14.5" x14ac:dyDescent="0.35">
      <c r="A5555" s="15">
        <v>46</v>
      </c>
      <c r="B5555" s="8">
        <v>270</v>
      </c>
      <c r="C5555" s="8">
        <v>1527777.7778999999</v>
      </c>
      <c r="D5555" s="8">
        <v>6166.6666679999998</v>
      </c>
      <c r="E5555" s="2">
        <v>1710</v>
      </c>
      <c r="F5555" s="2">
        <v>14165.380859375</v>
      </c>
      <c r="G5555" s="2">
        <v>683.62713623046898</v>
      </c>
      <c r="H5555" s="1">
        <v>13678.25788371214</v>
      </c>
      <c r="I5555" s="1">
        <v>655.9836252065453</v>
      </c>
      <c r="J5555" s="1">
        <f t="shared" si="531"/>
        <v>-3.4388272401477291</v>
      </c>
      <c r="K5555" s="1">
        <f t="shared" si="532"/>
        <v>-4.0436532663624858</v>
      </c>
      <c r="L5555" s="26"/>
      <c r="M5555" s="26"/>
      <c r="N5555" s="2">
        <v>1527777</v>
      </c>
      <c r="O5555" s="26"/>
      <c r="P5555" s="26"/>
      <c r="Q5555" s="26"/>
      <c r="R5555" s="26"/>
      <c r="S5555" s="26"/>
      <c r="T5555" s="26"/>
      <c r="U5555" s="26"/>
      <c r="V5555" s="26"/>
    </row>
    <row r="5556" spans="1:22" ht="14.5" x14ac:dyDescent="0.35">
      <c r="A5556" s="15">
        <v>46</v>
      </c>
      <c r="B5556" s="8">
        <v>270</v>
      </c>
      <c r="C5556" s="8">
        <v>1527777.7778999999</v>
      </c>
      <c r="D5556" s="8">
        <v>6166.6666679999998</v>
      </c>
      <c r="E5556" s="2">
        <v>1740</v>
      </c>
      <c r="F5556" s="2">
        <v>14691.986328125</v>
      </c>
      <c r="G5556" s="2">
        <v>667.69415283203102</v>
      </c>
      <c r="H5556" s="1">
        <v>13839.689252302031</v>
      </c>
      <c r="I5556" s="1">
        <v>647.4100266596289</v>
      </c>
      <c r="J5556" s="1">
        <f t="shared" si="531"/>
        <v>-5.8011017488588976</v>
      </c>
      <c r="K5556" s="1">
        <f t="shared" si="532"/>
        <v>-3.037936768858438</v>
      </c>
      <c r="L5556" s="26"/>
      <c r="M5556" s="26"/>
      <c r="N5556" s="2">
        <v>1527777</v>
      </c>
      <c r="O5556" s="26"/>
      <c r="P5556" s="26"/>
      <c r="Q5556" s="26"/>
      <c r="R5556" s="26"/>
      <c r="S5556" s="26"/>
      <c r="T5556" s="26"/>
      <c r="U5556" s="26"/>
      <c r="V5556" s="26"/>
    </row>
    <row r="5557" spans="1:22" ht="14.5" x14ac:dyDescent="0.35">
      <c r="A5557" s="15">
        <v>46</v>
      </c>
      <c r="B5557" s="8">
        <v>270</v>
      </c>
      <c r="C5557" s="8">
        <v>1527777.7778999999</v>
      </c>
      <c r="D5557" s="8">
        <v>6166.6666679999998</v>
      </c>
      <c r="E5557" s="2">
        <v>1770</v>
      </c>
      <c r="F5557" s="2">
        <v>13623.013671875</v>
      </c>
      <c r="G5557" s="2">
        <v>583.56628417968795</v>
      </c>
      <c r="H5557" s="1">
        <v>14062.245966923239</v>
      </c>
      <c r="I5557" s="1">
        <v>634.0892236487972</v>
      </c>
      <c r="J5557" s="1">
        <f t="shared" si="531"/>
        <v>3.2241933072051725</v>
      </c>
      <c r="K5557" s="1">
        <f t="shared" si="532"/>
        <v>8.6576179671052671</v>
      </c>
      <c r="L5557" s="26"/>
      <c r="M5557" s="26"/>
      <c r="N5557" s="2">
        <v>1527777</v>
      </c>
      <c r="O5557" s="26"/>
      <c r="P5557" s="26"/>
      <c r="Q5557" s="26"/>
      <c r="R5557" s="26"/>
      <c r="S5557" s="26"/>
      <c r="T5557" s="26"/>
      <c r="U5557" s="26"/>
      <c r="V5557" s="26"/>
    </row>
    <row r="5558" spans="1:22" ht="14.5" x14ac:dyDescent="0.35">
      <c r="A5558" s="15">
        <v>46</v>
      </c>
      <c r="B5558" s="8">
        <v>270</v>
      </c>
      <c r="C5558" s="8">
        <v>1527777.7778999999</v>
      </c>
      <c r="D5558" s="8">
        <v>6166.6666679999998</v>
      </c>
      <c r="E5558" s="2">
        <v>1800</v>
      </c>
      <c r="F5558" s="2">
        <v>15361.845703125</v>
      </c>
      <c r="G5558" s="2">
        <v>601.84625244140602</v>
      </c>
      <c r="H5558" s="1">
        <v>14998.19661178662</v>
      </c>
      <c r="I5558" s="1">
        <v>617.99066664586087</v>
      </c>
      <c r="J5558" s="1">
        <f t="shared" si="531"/>
        <v>-2.3672226525775142</v>
      </c>
      <c r="K5558" s="1">
        <f t="shared" si="532"/>
        <v>2.6824814708016511</v>
      </c>
      <c r="L5558" s="26"/>
      <c r="M5558" s="26"/>
      <c r="N5558" s="2">
        <v>1527777</v>
      </c>
      <c r="O5558" s="26"/>
      <c r="P5558" s="26"/>
      <c r="Q5558" s="26"/>
      <c r="R5558" s="26"/>
      <c r="S5558" s="26"/>
      <c r="T5558" s="26"/>
      <c r="U5558" s="26"/>
      <c r="V5558" s="26"/>
    </row>
    <row r="5559" spans="1:22" ht="14.5" x14ac:dyDescent="0.35">
      <c r="A5559" s="15">
        <v>46</v>
      </c>
      <c r="B5559" s="8">
        <v>270</v>
      </c>
      <c r="C5559" s="8">
        <v>1527777.7778999999</v>
      </c>
      <c r="D5559" s="8">
        <v>6166.6666679999998</v>
      </c>
      <c r="E5559" s="2">
        <v>1830</v>
      </c>
      <c r="F5559" s="2">
        <v>17950.11328125</v>
      </c>
      <c r="G5559" s="2">
        <v>588.95172119140602</v>
      </c>
      <c r="H5559" s="1">
        <v>17795.07342653257</v>
      </c>
      <c r="I5559" s="1">
        <v>613.48862777174065</v>
      </c>
      <c r="J5559" s="1">
        <f t="shared" si="531"/>
        <v>-0.86372633023647083</v>
      </c>
      <c r="K5559" s="1">
        <f t="shared" si="532"/>
        <v>4.1661999952556847</v>
      </c>
      <c r="L5559" s="26"/>
      <c r="M5559" s="26"/>
      <c r="N5559" s="2">
        <v>1527777</v>
      </c>
      <c r="O5559" s="26"/>
      <c r="P5559" s="26"/>
      <c r="Q5559" s="26"/>
      <c r="R5559" s="26"/>
      <c r="S5559" s="26"/>
      <c r="T5559" s="26"/>
      <c r="U5559" s="26"/>
      <c r="V5559" s="26"/>
    </row>
    <row r="5560" spans="1:22" ht="14.5" x14ac:dyDescent="0.35">
      <c r="A5560" s="15">
        <v>46</v>
      </c>
      <c r="B5560" s="8">
        <v>270</v>
      </c>
      <c r="C5560" s="8">
        <v>1527777.7778999999</v>
      </c>
      <c r="D5560" s="8">
        <v>6166.6666679999998</v>
      </c>
      <c r="E5560" s="2">
        <v>1860</v>
      </c>
      <c r="F5560" s="2">
        <v>21822.119140625</v>
      </c>
      <c r="G5560" s="2">
        <v>615.69622802734398</v>
      </c>
      <c r="H5560" s="1">
        <v>21167.47282588853</v>
      </c>
      <c r="I5560" s="1">
        <v>611.24480543059315</v>
      </c>
      <c r="J5560" s="1">
        <f t="shared" si="531"/>
        <v>-2.9999209083124851</v>
      </c>
      <c r="K5560" s="1">
        <f t="shared" si="532"/>
        <v>-0.7229900710960887</v>
      </c>
      <c r="L5560" s="26"/>
      <c r="M5560" s="26"/>
      <c r="N5560" s="2">
        <v>1527777</v>
      </c>
      <c r="O5560" s="26"/>
      <c r="P5560" s="26"/>
      <c r="Q5560" s="26"/>
      <c r="R5560" s="26"/>
      <c r="S5560" s="26"/>
      <c r="T5560" s="26"/>
      <c r="U5560" s="26"/>
      <c r="V5560" s="26"/>
    </row>
    <row r="5561" spans="1:22" ht="14.5" x14ac:dyDescent="0.35">
      <c r="A5561" s="15">
        <v>46</v>
      </c>
      <c r="B5561" s="8">
        <v>270</v>
      </c>
      <c r="C5561" s="8">
        <v>1527777.7778999999</v>
      </c>
      <c r="D5561" s="8">
        <v>6166.6666679999998</v>
      </c>
      <c r="E5561" s="2">
        <v>1890</v>
      </c>
      <c r="F5561" s="2">
        <v>25654.703125</v>
      </c>
      <c r="G5561" s="2">
        <v>622.4921875</v>
      </c>
      <c r="H5561" s="1">
        <v>23737.97177956775</v>
      </c>
      <c r="I5561" s="1">
        <v>609.8011144234132</v>
      </c>
      <c r="J5561" s="1">
        <f t="shared" si="531"/>
        <v>-7.4712669099820275</v>
      </c>
      <c r="K5561" s="1">
        <f t="shared" si="532"/>
        <v>-2.0387521853977972</v>
      </c>
      <c r="L5561" s="26"/>
      <c r="M5561" s="26"/>
      <c r="N5561" s="2">
        <v>1527777</v>
      </c>
      <c r="O5561" s="26"/>
      <c r="P5561" s="26"/>
      <c r="Q5561" s="26"/>
      <c r="R5561" s="26"/>
      <c r="S5561" s="26"/>
      <c r="T5561" s="26"/>
      <c r="U5561" s="26"/>
      <c r="V5561" s="26"/>
    </row>
    <row r="5562" spans="1:22" ht="14.5" x14ac:dyDescent="0.35">
      <c r="A5562" s="15">
        <v>46</v>
      </c>
      <c r="B5562" s="8">
        <v>270</v>
      </c>
      <c r="C5562" s="8">
        <v>1527777.7778999999</v>
      </c>
      <c r="D5562" s="8">
        <v>6166.6666679999998</v>
      </c>
      <c r="E5562" s="2">
        <v>1920</v>
      </c>
      <c r="F5562" s="2">
        <v>27207.041015625</v>
      </c>
      <c r="G5562" s="2">
        <v>599.92938232421898</v>
      </c>
      <c r="H5562" s="1">
        <v>25647.32698868166</v>
      </c>
      <c r="I5562" s="1">
        <v>568.42682090438416</v>
      </c>
      <c r="J5562" s="1">
        <f t="shared" si="531"/>
        <v>-5.7327587592035334</v>
      </c>
      <c r="K5562" s="1">
        <f t="shared" si="532"/>
        <v>-5.2510449309532126</v>
      </c>
      <c r="L5562" s="26"/>
      <c r="M5562" s="26"/>
      <c r="N5562" s="2">
        <v>0</v>
      </c>
      <c r="O5562" s="26"/>
      <c r="P5562" s="26"/>
      <c r="Q5562" s="26"/>
      <c r="R5562" s="26"/>
      <c r="S5562" s="26"/>
      <c r="T5562" s="26"/>
      <c r="U5562" s="26"/>
      <c r="V5562" s="26"/>
    </row>
    <row r="5563" spans="1:22" ht="14.5" x14ac:dyDescent="0.35">
      <c r="A5563" s="15">
        <v>46</v>
      </c>
      <c r="B5563" s="8">
        <v>270</v>
      </c>
      <c r="C5563" s="8">
        <v>1527777.7778999999</v>
      </c>
      <c r="D5563" s="8">
        <v>6166.6666679999998</v>
      </c>
      <c r="E5563" s="2">
        <v>1950</v>
      </c>
      <c r="F5563" s="2">
        <v>28273.30859375</v>
      </c>
      <c r="G5563" s="2">
        <v>567.44085693359398</v>
      </c>
      <c r="H5563" s="1">
        <v>26648.34852680509</v>
      </c>
      <c r="I5563" s="1">
        <v>558.28026222112317</v>
      </c>
      <c r="J5563" s="1">
        <f t="shared" si="531"/>
        <v>-5.7473290101750525</v>
      </c>
      <c r="K5563" s="1">
        <f t="shared" si="532"/>
        <v>-1.6143699560116183</v>
      </c>
      <c r="L5563" s="26"/>
      <c r="M5563" s="26"/>
      <c r="N5563" s="2">
        <v>1.2624856672235901E-13</v>
      </c>
      <c r="O5563" s="26"/>
      <c r="P5563" s="26"/>
      <c r="Q5563" s="26"/>
      <c r="R5563" s="26"/>
      <c r="S5563" s="26"/>
      <c r="T5563" s="26"/>
      <c r="U5563" s="26"/>
      <c r="V5563" s="26"/>
    </row>
    <row r="5564" spans="1:22" ht="14.5" x14ac:dyDescent="0.35">
      <c r="A5564" s="15">
        <v>46</v>
      </c>
      <c r="B5564" s="8">
        <v>270</v>
      </c>
      <c r="C5564" s="8">
        <v>1527777.7778999999</v>
      </c>
      <c r="D5564" s="8">
        <v>6166.6666679999998</v>
      </c>
      <c r="E5564" s="2">
        <v>1980</v>
      </c>
      <c r="F5564" s="2">
        <v>28599.517578125</v>
      </c>
      <c r="G5564" s="2">
        <v>543.699462890625</v>
      </c>
      <c r="H5564" s="1">
        <v>27024.640472010062</v>
      </c>
      <c r="I5564" s="1">
        <v>548.88122642235305</v>
      </c>
      <c r="J5564" s="1">
        <f t="shared" si="531"/>
        <v>-5.5066561938076859</v>
      </c>
      <c r="K5564" s="1">
        <f t="shared" si="532"/>
        <v>0.95305658463938137</v>
      </c>
      <c r="L5564" s="26"/>
      <c r="M5564" s="26"/>
      <c r="N5564" s="2">
        <v>0</v>
      </c>
      <c r="O5564" s="26"/>
      <c r="P5564" s="26"/>
      <c r="Q5564" s="26"/>
      <c r="R5564" s="26"/>
      <c r="S5564" s="26"/>
      <c r="T5564" s="26"/>
      <c r="U5564" s="26"/>
      <c r="V5564" s="26"/>
    </row>
    <row r="5565" spans="1:22" ht="14.5" x14ac:dyDescent="0.35">
      <c r="A5565" s="15">
        <v>46</v>
      </c>
      <c r="B5565" s="8">
        <v>270</v>
      </c>
      <c r="C5565" s="8">
        <v>1527777.7778999999</v>
      </c>
      <c r="D5565" s="8">
        <v>6166.6666679999998</v>
      </c>
      <c r="E5565" s="2">
        <v>2010</v>
      </c>
      <c r="F5565" s="2">
        <v>27958.59765625</v>
      </c>
      <c r="G5565" s="2">
        <v>547.531494140625</v>
      </c>
      <c r="H5565" s="1">
        <v>26971.261395643771</v>
      </c>
      <c r="I5565" s="1">
        <v>545.28866830719437</v>
      </c>
      <c r="J5565" s="1">
        <f t="shared" si="531"/>
        <v>-3.5314226870227707</v>
      </c>
      <c r="K5565" s="1">
        <f t="shared" si="532"/>
        <v>-0.40962499096985167</v>
      </c>
      <c r="L5565" s="26"/>
      <c r="M5565" s="26"/>
      <c r="N5565" s="2">
        <v>1.4728971894136699E-13</v>
      </c>
      <c r="O5565" s="26"/>
      <c r="P5565" s="26"/>
      <c r="Q5565" s="26"/>
      <c r="R5565" s="26"/>
      <c r="S5565" s="26"/>
      <c r="T5565" s="26"/>
      <c r="U5565" s="26"/>
      <c r="V5565" s="26"/>
    </row>
    <row r="5566" spans="1:22" ht="14.5" x14ac:dyDescent="0.35">
      <c r="A5566" s="15">
        <v>46</v>
      </c>
      <c r="B5566" s="8">
        <v>270</v>
      </c>
      <c r="C5566" s="8">
        <v>1527777.7778999999</v>
      </c>
      <c r="D5566" s="8">
        <v>6166.6666679999998</v>
      </c>
      <c r="E5566" s="2">
        <v>2040</v>
      </c>
      <c r="F5566" s="2">
        <v>27163.31640625</v>
      </c>
      <c r="G5566" s="2">
        <v>561.55627441406205</v>
      </c>
      <c r="H5566" s="1">
        <v>26064.244144881599</v>
      </c>
      <c r="I5566" s="1">
        <v>548.24625683135901</v>
      </c>
      <c r="J5566" s="1">
        <f t="shared" si="531"/>
        <v>-4.0461637486780369</v>
      </c>
      <c r="K5566" s="1">
        <f t="shared" si="532"/>
        <v>-2.3702019172683899</v>
      </c>
      <c r="L5566" s="26"/>
      <c r="M5566" s="26"/>
      <c r="N5566" s="2">
        <v>0</v>
      </c>
      <c r="O5566" s="26"/>
      <c r="P5566" s="26"/>
      <c r="Q5566" s="26"/>
      <c r="R5566" s="26"/>
      <c r="S5566" s="26"/>
      <c r="T5566" s="26"/>
      <c r="U5566" s="26"/>
      <c r="V5566" s="26"/>
    </row>
    <row r="5567" spans="1:22" ht="14.5" x14ac:dyDescent="0.35">
      <c r="A5567" s="15">
        <v>46</v>
      </c>
      <c r="B5567" s="8">
        <v>270</v>
      </c>
      <c r="C5567" s="8">
        <v>1527777.7778999999</v>
      </c>
      <c r="D5567" s="8">
        <v>6166.6666679999998</v>
      </c>
      <c r="E5567" s="2">
        <v>2070</v>
      </c>
      <c r="F5567" s="2">
        <v>23984.654296875</v>
      </c>
      <c r="G5567" s="2">
        <v>543.51696777343705</v>
      </c>
      <c r="H5567" s="1">
        <v>24154.253934754881</v>
      </c>
      <c r="I5567" s="1">
        <v>556.1724882091612</v>
      </c>
      <c r="J5567" s="1">
        <f t="shared" si="531"/>
        <v>0.70711729166752391</v>
      </c>
      <c r="K5567" s="1">
        <f t="shared" si="532"/>
        <v>2.328449926332302</v>
      </c>
      <c r="L5567" s="26"/>
      <c r="M5567" s="26"/>
      <c r="N5567" s="2">
        <v>2.63025990148314E-14</v>
      </c>
      <c r="O5567" s="26"/>
      <c r="P5567" s="26"/>
      <c r="Q5567" s="26"/>
      <c r="R5567" s="26"/>
      <c r="S5567" s="26"/>
      <c r="T5567" s="26"/>
      <c r="U5567" s="26"/>
      <c r="V5567" s="26"/>
    </row>
    <row r="5568" spans="1:22" ht="14.5" x14ac:dyDescent="0.35">
      <c r="A5568" s="15">
        <v>46</v>
      </c>
      <c r="B5568" s="8">
        <v>270</v>
      </c>
      <c r="C5568" s="8">
        <v>1527777.7778999999</v>
      </c>
      <c r="D5568" s="8">
        <v>6166.6666679999998</v>
      </c>
      <c r="E5568" s="2">
        <v>2100</v>
      </c>
      <c r="F5568" s="2">
        <v>22878.96875</v>
      </c>
      <c r="G5568" s="2">
        <v>562.45227050781205</v>
      </c>
      <c r="H5568" s="1">
        <v>22615.943557213781</v>
      </c>
      <c r="I5568" s="1">
        <v>569.96017379677119</v>
      </c>
      <c r="J5568" s="1">
        <f t="shared" si="531"/>
        <v>-1.1496374493986714</v>
      </c>
      <c r="K5568" s="1">
        <f t="shared" si="532"/>
        <v>1.3348516278866835</v>
      </c>
      <c r="L5568" s="26"/>
      <c r="M5568" s="26"/>
      <c r="N5568" s="2">
        <v>0</v>
      </c>
      <c r="O5568" s="26"/>
      <c r="P5568" s="26"/>
      <c r="Q5568" s="26"/>
      <c r="R5568" s="26"/>
      <c r="S5568" s="26"/>
      <c r="T5568" s="26"/>
      <c r="U5568" s="26"/>
      <c r="V5568" s="26"/>
    </row>
    <row r="5569" spans="1:22" ht="14.5" x14ac:dyDescent="0.35">
      <c r="A5569" s="15">
        <v>46</v>
      </c>
      <c r="B5569" s="8">
        <v>270</v>
      </c>
      <c r="C5569" s="8">
        <v>1527777.7778999999</v>
      </c>
      <c r="D5569" s="8">
        <v>6166.6666679999998</v>
      </c>
      <c r="E5569" s="2">
        <v>2130</v>
      </c>
      <c r="F5569" s="2">
        <v>22603.470703125</v>
      </c>
      <c r="G5569" s="2">
        <v>596.10540771484398</v>
      </c>
      <c r="H5569" s="1">
        <v>21305.557695253061</v>
      </c>
      <c r="I5569" s="1">
        <v>591.89668997382694</v>
      </c>
      <c r="J5569" s="1">
        <f t="shared" si="531"/>
        <v>-5.742096091873619</v>
      </c>
      <c r="K5569" s="1">
        <f t="shared" si="532"/>
        <v>-0.70603582630646822</v>
      </c>
      <c r="L5569" s="26"/>
      <c r="M5569" s="26"/>
      <c r="N5569" s="2">
        <v>0</v>
      </c>
      <c r="O5569" s="26"/>
      <c r="P5569" s="26"/>
      <c r="Q5569" s="26"/>
      <c r="R5569" s="26"/>
      <c r="S5569" s="26"/>
      <c r="T5569" s="26"/>
      <c r="U5569" s="26"/>
      <c r="V5569" s="26"/>
    </row>
    <row r="5570" spans="1:22" ht="14.5" x14ac:dyDescent="0.35">
      <c r="A5570" s="15">
        <v>46</v>
      </c>
      <c r="B5570" s="8">
        <v>270</v>
      </c>
      <c r="C5570" s="8">
        <v>1527777.7778999999</v>
      </c>
      <c r="D5570" s="8">
        <v>6166.6666679999998</v>
      </c>
      <c r="E5570" s="2">
        <v>2160</v>
      </c>
      <c r="F5570" s="2">
        <v>21341.6484375</v>
      </c>
      <c r="G5570" s="2">
        <v>586.75433349609398</v>
      </c>
      <c r="H5570" s="1">
        <v>20165.081022421669</v>
      </c>
      <c r="I5570" s="1">
        <v>607.58761275085214</v>
      </c>
      <c r="J5570" s="1">
        <f t="shared" si="531"/>
        <v>-5.5130109491024673</v>
      </c>
      <c r="K5570" s="1">
        <f t="shared" si="532"/>
        <v>3.5505965726108877</v>
      </c>
      <c r="L5570" s="26"/>
      <c r="M5570" s="26"/>
      <c r="N5570" s="2">
        <v>2.20933921114483E-13</v>
      </c>
      <c r="O5570" s="26"/>
      <c r="P5570" s="26"/>
      <c r="Q5570" s="26"/>
      <c r="R5570" s="26"/>
      <c r="S5570" s="26"/>
      <c r="T5570" s="26"/>
      <c r="U5570" s="26"/>
      <c r="V5570" s="26"/>
    </row>
    <row r="5571" spans="1:22" ht="14.5" x14ac:dyDescent="0.35">
      <c r="A5571" s="15">
        <v>46</v>
      </c>
      <c r="B5571" s="8">
        <v>270</v>
      </c>
      <c r="C5571" s="8">
        <v>1527777.7778999999</v>
      </c>
      <c r="D5571" s="8">
        <v>6166.6666679999998</v>
      </c>
      <c r="E5571" s="2">
        <v>2190</v>
      </c>
      <c r="F5571" s="2">
        <v>19062.11328125</v>
      </c>
      <c r="G5571" s="2">
        <v>542.40716552734398</v>
      </c>
      <c r="H5571" s="1">
        <v>18495.486970574289</v>
      </c>
      <c r="I5571" s="1">
        <v>554.36833877895492</v>
      </c>
      <c r="J5571" s="1">
        <f t="shared" si="531"/>
        <v>-2.9725261953671174</v>
      </c>
      <c r="K5571" s="1">
        <f t="shared" si="532"/>
        <v>2.2052019242743492</v>
      </c>
      <c r="L5571" s="26"/>
      <c r="M5571" s="26"/>
      <c r="N5571" s="2">
        <v>1527777</v>
      </c>
      <c r="O5571" s="26"/>
      <c r="P5571" s="26"/>
      <c r="Q5571" s="26"/>
      <c r="R5571" s="26"/>
      <c r="S5571" s="26"/>
      <c r="T5571" s="26"/>
      <c r="U5571" s="26"/>
      <c r="V5571" s="26"/>
    </row>
    <row r="5572" spans="1:22" ht="14.5" x14ac:dyDescent="0.35">
      <c r="A5572" s="15">
        <v>46</v>
      </c>
      <c r="B5572" s="8">
        <v>270</v>
      </c>
      <c r="C5572" s="8">
        <v>1527777.7778999999</v>
      </c>
      <c r="D5572" s="8">
        <v>6166.6666679999998</v>
      </c>
      <c r="E5572" s="2">
        <v>2220</v>
      </c>
      <c r="F5572" s="2">
        <v>18514.44140625</v>
      </c>
      <c r="G5572" s="2">
        <v>529.206787109375</v>
      </c>
      <c r="H5572" s="1">
        <v>18521.178517399581</v>
      </c>
      <c r="I5572" s="1">
        <v>523.16739571313212</v>
      </c>
      <c r="J5572" s="1">
        <f t="shared" si="531"/>
        <v>3.6388411628271153E-2</v>
      </c>
      <c r="K5572" s="1">
        <f t="shared" si="532"/>
        <v>-1.141215786220571</v>
      </c>
      <c r="L5572" s="26"/>
      <c r="M5572" s="26"/>
      <c r="N5572" s="2">
        <v>1527777</v>
      </c>
      <c r="O5572" s="26"/>
      <c r="P5572" s="26"/>
      <c r="Q5572" s="26"/>
      <c r="R5572" s="26"/>
      <c r="S5572" s="26"/>
      <c r="T5572" s="26"/>
      <c r="U5572" s="26"/>
      <c r="V5572" s="26"/>
    </row>
    <row r="5573" spans="1:22" ht="14.5" x14ac:dyDescent="0.35">
      <c r="A5573" s="15">
        <v>46</v>
      </c>
      <c r="B5573" s="8">
        <v>270</v>
      </c>
      <c r="C5573" s="8">
        <v>1527777.7778999999</v>
      </c>
      <c r="D5573" s="8">
        <v>6166.6666679999998</v>
      </c>
      <c r="E5573" s="2">
        <v>2250</v>
      </c>
      <c r="F5573" s="2">
        <v>18724.8203125</v>
      </c>
      <c r="G5573" s="2">
        <v>507.46746826171898</v>
      </c>
      <c r="H5573" s="1">
        <v>19087.97076644751</v>
      </c>
      <c r="I5573" s="1">
        <v>502.03830083171039</v>
      </c>
      <c r="J5573" s="1">
        <f t="shared" si="531"/>
        <v>1.9394068828798536</v>
      </c>
      <c r="K5573" s="1">
        <f t="shared" si="532"/>
        <v>-1.0698552655218829</v>
      </c>
      <c r="L5573" s="26"/>
      <c r="M5573" s="26"/>
      <c r="N5573" s="2">
        <v>1527777</v>
      </c>
      <c r="O5573" s="26"/>
      <c r="P5573" s="26"/>
      <c r="Q5573" s="26"/>
      <c r="R5573" s="26"/>
      <c r="S5573" s="26"/>
      <c r="T5573" s="26"/>
      <c r="U5573" s="26"/>
      <c r="V5573" s="26"/>
    </row>
    <row r="5574" spans="1:22" ht="14.5" x14ac:dyDescent="0.35">
      <c r="A5574" s="15">
        <v>46</v>
      </c>
      <c r="B5574" s="8">
        <v>270</v>
      </c>
      <c r="C5574" s="8">
        <v>1527777.7778999999</v>
      </c>
      <c r="D5574" s="8">
        <v>6166.6666679999998</v>
      </c>
      <c r="E5574" s="2">
        <v>2280</v>
      </c>
      <c r="F5574" s="2">
        <v>19103.771484375</v>
      </c>
      <c r="G5574" s="2">
        <v>482.36260986328102</v>
      </c>
      <c r="H5574" s="1">
        <v>19961.58176509718</v>
      </c>
      <c r="I5574" s="1">
        <v>485.81781109415238</v>
      </c>
      <c r="J5574" s="1">
        <f t="shared" si="531"/>
        <v>4.4902666545387877</v>
      </c>
      <c r="K5574" s="1">
        <f t="shared" si="532"/>
        <v>0.7163078481250198</v>
      </c>
      <c r="L5574" s="26"/>
      <c r="M5574" s="26"/>
      <c r="N5574" s="2">
        <v>1527777</v>
      </c>
      <c r="O5574" s="26"/>
      <c r="P5574" s="26"/>
      <c r="Q5574" s="26"/>
      <c r="R5574" s="26"/>
      <c r="S5574" s="26"/>
      <c r="T5574" s="26"/>
      <c r="U5574" s="26"/>
      <c r="V5574" s="26"/>
    </row>
    <row r="5575" spans="1:22" ht="14.5" x14ac:dyDescent="0.35">
      <c r="A5575" s="15">
        <v>46</v>
      </c>
      <c r="B5575" s="8">
        <v>270</v>
      </c>
      <c r="C5575" s="8">
        <v>1527777.7778999999</v>
      </c>
      <c r="D5575" s="8">
        <v>6166.6666679999998</v>
      </c>
      <c r="E5575" s="2">
        <v>2310</v>
      </c>
      <c r="F5575" s="2">
        <v>20439.70703125</v>
      </c>
      <c r="G5575" s="2">
        <v>474.12869262695301</v>
      </c>
      <c r="H5575" s="1">
        <v>21216.275067469509</v>
      </c>
      <c r="I5575" s="1">
        <v>471.9895431721709</v>
      </c>
      <c r="J5575" s="1">
        <f t="shared" si="531"/>
        <v>3.7993109932164106</v>
      </c>
      <c r="K5575" s="1">
        <f t="shared" si="532"/>
        <v>-0.45117485780705707</v>
      </c>
      <c r="L5575" s="26"/>
      <c r="M5575" s="26"/>
      <c r="N5575" s="2">
        <v>1527777</v>
      </c>
      <c r="O5575" s="26"/>
      <c r="P5575" s="26"/>
      <c r="Q5575" s="26"/>
      <c r="R5575" s="26"/>
      <c r="S5575" s="26"/>
      <c r="T5575" s="26"/>
      <c r="U5575" s="26"/>
      <c r="V5575" s="26"/>
    </row>
    <row r="5576" spans="1:22" ht="14.5" x14ac:dyDescent="0.35">
      <c r="A5576" s="15">
        <v>46</v>
      </c>
      <c r="B5576" s="8">
        <v>270</v>
      </c>
      <c r="C5576" s="8">
        <v>1527777.7778999999</v>
      </c>
      <c r="D5576" s="8">
        <v>6166.6666679999998</v>
      </c>
      <c r="E5576" s="2">
        <v>2340</v>
      </c>
      <c r="F5576" s="2">
        <v>22375.54296875</v>
      </c>
      <c r="G5576" s="2">
        <v>465.95504760742199</v>
      </c>
      <c r="H5576" s="1">
        <v>22952.68348027</v>
      </c>
      <c r="I5576" s="1">
        <v>459.3272047880219</v>
      </c>
      <c r="J5576" s="1">
        <f t="shared" si="531"/>
        <v>2.5793363420322009</v>
      </c>
      <c r="K5576" s="1">
        <f t="shared" si="532"/>
        <v>-1.42242107976566</v>
      </c>
      <c r="L5576" s="26"/>
      <c r="M5576" s="26"/>
      <c r="N5576" s="2">
        <v>1527777</v>
      </c>
      <c r="O5576" s="26"/>
      <c r="P5576" s="26"/>
      <c r="Q5576" s="26"/>
      <c r="R5576" s="26"/>
      <c r="S5576" s="26"/>
      <c r="T5576" s="26"/>
      <c r="U5576" s="26"/>
      <c r="V5576" s="26"/>
    </row>
    <row r="5577" spans="1:22" ht="14.5" x14ac:dyDescent="0.35">
      <c r="A5577" s="15">
        <v>46</v>
      </c>
      <c r="B5577" s="8">
        <v>270</v>
      </c>
      <c r="C5577" s="8">
        <v>1527777.7778999999</v>
      </c>
      <c r="D5577" s="8">
        <v>6166.6666679999998</v>
      </c>
      <c r="E5577" s="2">
        <v>2370</v>
      </c>
      <c r="F5577" s="2">
        <v>24260.677734375</v>
      </c>
      <c r="G5577" s="2">
        <v>453.61135864257801</v>
      </c>
      <c r="H5577" s="1">
        <v>25109.66680364246</v>
      </c>
      <c r="I5577" s="1">
        <v>447.23311195082601</v>
      </c>
      <c r="J5577" s="1">
        <f t="shared" si="531"/>
        <v>3.4994449807332697</v>
      </c>
      <c r="K5577" s="1">
        <f t="shared" si="532"/>
        <v>-1.4061038310060754</v>
      </c>
      <c r="L5577" s="26"/>
      <c r="M5577" s="26"/>
      <c r="N5577" s="2">
        <v>1527777</v>
      </c>
      <c r="O5577" s="26"/>
      <c r="P5577" s="26"/>
      <c r="Q5577" s="26"/>
      <c r="R5577" s="26"/>
      <c r="S5577" s="26"/>
      <c r="T5577" s="26"/>
      <c r="U5577" s="26"/>
      <c r="V5577" s="26"/>
    </row>
    <row r="5578" spans="1:22" ht="14.5" x14ac:dyDescent="0.35">
      <c r="A5578" s="15">
        <v>46</v>
      </c>
      <c r="B5578" s="8">
        <v>270</v>
      </c>
      <c r="C5578" s="8">
        <v>1527777.7778999999</v>
      </c>
      <c r="D5578" s="8">
        <v>6166.6666679999998</v>
      </c>
      <c r="E5578" s="2">
        <v>2400</v>
      </c>
      <c r="F5578" s="2">
        <v>25631.86328125</v>
      </c>
      <c r="G5578" s="2">
        <v>411.43075561523398</v>
      </c>
      <c r="H5578" s="1">
        <v>27090.60259476176</v>
      </c>
      <c r="I5578" s="1">
        <v>434.94000780342913</v>
      </c>
      <c r="J5578" s="1">
        <f t="shared" ref="J5578:J5641" si="533">(H5578-F5578)/F5578*100</f>
        <v>5.6911169410724982</v>
      </c>
      <c r="K5578" s="1">
        <f t="shared" ref="K5578:K5641" si="534">(I5578-G5578)/G5578*100</f>
        <v>5.7140240167608596</v>
      </c>
      <c r="L5578" s="26"/>
      <c r="M5578" s="26"/>
      <c r="N5578" s="2">
        <v>1527777</v>
      </c>
      <c r="O5578" s="26"/>
      <c r="P5578" s="26"/>
      <c r="Q5578" s="26"/>
      <c r="R5578" s="26"/>
      <c r="S5578" s="26"/>
      <c r="T5578" s="26"/>
      <c r="U5578" s="26"/>
      <c r="V5578" s="26"/>
    </row>
    <row r="5579" spans="1:22" ht="14.5" x14ac:dyDescent="0.35">
      <c r="A5579" s="15">
        <v>46</v>
      </c>
      <c r="B5579" s="8">
        <v>270</v>
      </c>
      <c r="C5579" s="8">
        <v>1527777.7778999999</v>
      </c>
      <c r="D5579" s="8">
        <v>6166.6666679999998</v>
      </c>
      <c r="E5579" s="2">
        <v>2430</v>
      </c>
      <c r="F5579" s="2">
        <v>26866.384765625</v>
      </c>
      <c r="G5579" s="2">
        <v>395.76852416992199</v>
      </c>
      <c r="H5579" s="1">
        <v>26715.88144153585</v>
      </c>
      <c r="I5579" s="1">
        <v>424.79934609552868</v>
      </c>
      <c r="J5579" s="1">
        <f t="shared" si="533"/>
        <v>-0.56019194767773817</v>
      </c>
      <c r="K5579" s="1">
        <f t="shared" si="534"/>
        <v>7.3353033787857251</v>
      </c>
      <c r="L5579" s="26"/>
      <c r="M5579" s="26"/>
      <c r="N5579" s="2">
        <v>1527777</v>
      </c>
      <c r="O5579" s="26"/>
      <c r="P5579" s="26"/>
      <c r="Q5579" s="26"/>
      <c r="R5579" s="26"/>
      <c r="S5579" s="26"/>
      <c r="T5579" s="26"/>
      <c r="U5579" s="26"/>
      <c r="V5579" s="26"/>
    </row>
    <row r="5580" spans="1:22" ht="14.5" x14ac:dyDescent="0.35">
      <c r="A5580" s="15">
        <v>46</v>
      </c>
      <c r="B5580" s="8">
        <v>270</v>
      </c>
      <c r="C5580" s="8">
        <v>1527777.7778999999</v>
      </c>
      <c r="D5580" s="8">
        <v>6166.6666679999998</v>
      </c>
      <c r="E5580" s="2">
        <v>2460</v>
      </c>
      <c r="F5580" s="2">
        <v>29088.96484375</v>
      </c>
      <c r="G5580" s="2">
        <v>420.53820800781199</v>
      </c>
      <c r="H5580" s="1">
        <v>28880.38637047233</v>
      </c>
      <c r="I5580" s="1">
        <v>433.61346694455472</v>
      </c>
      <c r="J5580" s="1">
        <f t="shared" si="533"/>
        <v>-0.71703642394302969</v>
      </c>
      <c r="K5580" s="1">
        <f t="shared" si="534"/>
        <v>3.1091726477561439</v>
      </c>
      <c r="L5580" s="26"/>
      <c r="M5580" s="26"/>
      <c r="N5580" s="2">
        <v>0</v>
      </c>
      <c r="O5580" s="26"/>
      <c r="P5580" s="26"/>
      <c r="Q5580" s="26"/>
      <c r="R5580" s="26"/>
      <c r="S5580" s="26"/>
      <c r="T5580" s="26"/>
      <c r="U5580" s="26"/>
      <c r="V5580" s="26"/>
    </row>
    <row r="5581" spans="1:22" ht="14.5" x14ac:dyDescent="0.35">
      <c r="A5581" s="15">
        <v>46</v>
      </c>
      <c r="B5581" s="8">
        <v>270</v>
      </c>
      <c r="C5581" s="8">
        <v>1527777.7778999999</v>
      </c>
      <c r="D5581" s="8">
        <v>6166.6666679999998</v>
      </c>
      <c r="E5581" s="2">
        <v>2490</v>
      </c>
      <c r="F5581" s="2">
        <v>31699.685546875</v>
      </c>
      <c r="G5581" s="2">
        <v>417.77142333984398</v>
      </c>
      <c r="H5581" s="1">
        <v>31405.219096344361</v>
      </c>
      <c r="I5581" s="1">
        <v>423.08058672585901</v>
      </c>
      <c r="J5581" s="1">
        <f t="shared" si="533"/>
        <v>-0.92892546235263229</v>
      </c>
      <c r="K5581" s="1">
        <f t="shared" si="534"/>
        <v>1.2708297143857519</v>
      </c>
      <c r="L5581" s="26"/>
      <c r="M5581" s="26"/>
      <c r="N5581" s="2">
        <v>1.31519559579498E-14</v>
      </c>
      <c r="O5581" s="26"/>
      <c r="P5581" s="26"/>
      <c r="Q5581" s="26"/>
      <c r="R5581" s="26"/>
      <c r="S5581" s="26"/>
      <c r="T5581" s="26"/>
      <c r="U5581" s="26"/>
      <c r="V5581" s="26"/>
    </row>
    <row r="5582" spans="1:22" ht="14.5" x14ac:dyDescent="0.35">
      <c r="A5582" s="15">
        <v>46</v>
      </c>
      <c r="B5582" s="8">
        <v>270</v>
      </c>
      <c r="C5582" s="8">
        <v>1527777.7778999999</v>
      </c>
      <c r="D5582" s="8">
        <v>6166.6666679999998</v>
      </c>
      <c r="E5582" s="2">
        <v>2520</v>
      </c>
      <c r="F5582" s="2">
        <v>32420.3671875</v>
      </c>
      <c r="G5582" s="2">
        <v>414.69131469726602</v>
      </c>
      <c r="H5582" s="1">
        <v>33128.868073589212</v>
      </c>
      <c r="I5582" s="1">
        <v>407.44320105584779</v>
      </c>
      <c r="J5582" s="1">
        <f t="shared" si="533"/>
        <v>2.185357377329094</v>
      </c>
      <c r="K5582" s="1">
        <f t="shared" si="534"/>
        <v>-1.7478334810820704</v>
      </c>
      <c r="L5582" s="26"/>
      <c r="M5582" s="26"/>
      <c r="N5582" s="2">
        <v>0</v>
      </c>
      <c r="O5582" s="26"/>
      <c r="P5582" s="26"/>
      <c r="Q5582" s="26"/>
      <c r="R5582" s="26"/>
      <c r="S5582" s="26"/>
      <c r="T5582" s="26"/>
      <c r="U5582" s="26"/>
      <c r="V5582" s="26"/>
    </row>
    <row r="5583" spans="1:22" ht="14.5" x14ac:dyDescent="0.35">
      <c r="A5583" s="15">
        <v>46</v>
      </c>
      <c r="B5583" s="8">
        <v>270</v>
      </c>
      <c r="C5583" s="8">
        <v>1527777.7778999999</v>
      </c>
      <c r="D5583" s="8">
        <v>6166.6666679999998</v>
      </c>
      <c r="E5583" s="2">
        <v>2550</v>
      </c>
      <c r="F5583" s="2">
        <v>32527.884765625</v>
      </c>
      <c r="G5583" s="2">
        <v>390.22134399414102</v>
      </c>
      <c r="H5583" s="1">
        <v>33293.667546966339</v>
      </c>
      <c r="I5583" s="1">
        <v>394.37782530059621</v>
      </c>
      <c r="J5583" s="1">
        <f t="shared" si="533"/>
        <v>2.3542347953427543</v>
      </c>
      <c r="K5583" s="1">
        <f t="shared" si="534"/>
        <v>1.0651599074287434</v>
      </c>
      <c r="L5583" s="26"/>
      <c r="M5583" s="26"/>
      <c r="N5583" s="2">
        <v>0</v>
      </c>
      <c r="O5583" s="26"/>
      <c r="P5583" s="26"/>
      <c r="Q5583" s="26"/>
      <c r="R5583" s="26"/>
      <c r="S5583" s="26"/>
      <c r="T5583" s="26"/>
      <c r="U5583" s="26"/>
      <c r="V5583" s="26"/>
    </row>
    <row r="5584" spans="1:22" ht="14.5" x14ac:dyDescent="0.35">
      <c r="A5584" s="15">
        <v>46</v>
      </c>
      <c r="B5584" s="8">
        <v>270</v>
      </c>
      <c r="C5584" s="8">
        <v>1527777.7778999999</v>
      </c>
      <c r="D5584" s="8">
        <v>6166.6666679999998</v>
      </c>
      <c r="E5584" s="2">
        <v>2580</v>
      </c>
      <c r="F5584" s="2">
        <v>31919.46484375</v>
      </c>
      <c r="G5584" s="2">
        <v>371.58538818359398</v>
      </c>
      <c r="H5584" s="1">
        <v>32499.329554871991</v>
      </c>
      <c r="I5584" s="1">
        <v>382.91296759410272</v>
      </c>
      <c r="J5584" s="1">
        <f t="shared" si="533"/>
        <v>1.8166492262965721</v>
      </c>
      <c r="K5584" s="1">
        <f t="shared" si="534"/>
        <v>3.0484458675517088</v>
      </c>
      <c r="L5584" s="26"/>
      <c r="M5584" s="26"/>
      <c r="N5584" s="2">
        <v>1.36769068292963E-13</v>
      </c>
      <c r="O5584" s="26"/>
      <c r="P5584" s="26"/>
      <c r="Q5584" s="26"/>
      <c r="R5584" s="26"/>
      <c r="S5584" s="26"/>
      <c r="T5584" s="26"/>
      <c r="U5584" s="26"/>
      <c r="V5584" s="26"/>
    </row>
    <row r="5585" spans="1:22" ht="14.5" x14ac:dyDescent="0.35">
      <c r="A5585" s="15">
        <v>46</v>
      </c>
      <c r="B5585" s="8">
        <v>270</v>
      </c>
      <c r="C5585" s="8">
        <v>1527777.7778999999</v>
      </c>
      <c r="D5585" s="8">
        <v>6166.6666679999998</v>
      </c>
      <c r="E5585" s="2">
        <v>2610</v>
      </c>
      <c r="F5585" s="2">
        <v>31081.958984375</v>
      </c>
      <c r="G5585" s="2">
        <v>356.1171875</v>
      </c>
      <c r="H5585" s="1">
        <v>31127.250188079001</v>
      </c>
      <c r="I5585" s="1">
        <v>371.84624859020357</v>
      </c>
      <c r="J5585" s="1">
        <f t="shared" si="533"/>
        <v>0.14571540914383338</v>
      </c>
      <c r="K5585" s="1">
        <f t="shared" si="534"/>
        <v>4.4168216649761032</v>
      </c>
      <c r="L5585" s="26"/>
      <c r="M5585" s="26"/>
      <c r="N5585" s="2">
        <v>0</v>
      </c>
      <c r="O5585" s="26"/>
      <c r="P5585" s="26"/>
      <c r="Q5585" s="26"/>
      <c r="R5585" s="26"/>
      <c r="S5585" s="26"/>
      <c r="T5585" s="26"/>
      <c r="U5585" s="26"/>
      <c r="V5585" s="26"/>
    </row>
    <row r="5586" spans="1:22" ht="14.5" x14ac:dyDescent="0.35">
      <c r="A5586" s="15">
        <v>46</v>
      </c>
      <c r="B5586" s="8">
        <v>270</v>
      </c>
      <c r="C5586" s="8">
        <v>1527777.7778999999</v>
      </c>
      <c r="D5586" s="8">
        <v>6166.6666679999998</v>
      </c>
      <c r="E5586" s="2">
        <v>2640</v>
      </c>
      <c r="F5586" s="2">
        <v>28965.416015625</v>
      </c>
      <c r="G5586" s="2">
        <v>341.60537719726602</v>
      </c>
      <c r="H5586" s="1">
        <v>29407.507766772611</v>
      </c>
      <c r="I5586" s="1">
        <v>360.87850126332108</v>
      </c>
      <c r="J5586" s="1">
        <f t="shared" si="533"/>
        <v>1.5262744747361148</v>
      </c>
      <c r="K5586" s="1">
        <f t="shared" si="534"/>
        <v>5.6419264310717967</v>
      </c>
      <c r="L5586" s="26"/>
      <c r="M5586" s="26"/>
      <c r="N5586" s="2">
        <v>0</v>
      </c>
      <c r="O5586" s="26"/>
      <c r="P5586" s="26"/>
      <c r="Q5586" s="26"/>
      <c r="R5586" s="26"/>
      <c r="S5586" s="26"/>
      <c r="T5586" s="26"/>
      <c r="U5586" s="26"/>
      <c r="V5586" s="26"/>
    </row>
    <row r="5587" spans="1:22" ht="14.5" x14ac:dyDescent="0.35">
      <c r="A5587" s="15">
        <v>46</v>
      </c>
      <c r="B5587" s="8">
        <v>270</v>
      </c>
      <c r="C5587" s="8">
        <v>1527777.7778999999</v>
      </c>
      <c r="D5587" s="8">
        <v>6166.6666679999998</v>
      </c>
      <c r="E5587" s="2">
        <v>2670</v>
      </c>
      <c r="F5587" s="2">
        <v>26256.443359375</v>
      </c>
      <c r="G5587" s="2">
        <v>345.50607299804699</v>
      </c>
      <c r="H5587" s="1">
        <v>27240.299441711421</v>
      </c>
      <c r="I5587" s="1">
        <v>349.9354330104872</v>
      </c>
      <c r="J5587" s="1">
        <f t="shared" si="533"/>
        <v>3.7471034018974607</v>
      </c>
      <c r="K5587" s="1">
        <f t="shared" si="534"/>
        <v>1.2819919412719702</v>
      </c>
      <c r="L5587" s="26"/>
      <c r="M5587" s="26"/>
      <c r="N5587" s="2">
        <v>1.0521634900687901E-14</v>
      </c>
      <c r="O5587" s="26"/>
      <c r="P5587" s="26"/>
      <c r="Q5587" s="26"/>
      <c r="R5587" s="26"/>
      <c r="S5587" s="26"/>
      <c r="T5587" s="26"/>
      <c r="U5587" s="26"/>
      <c r="V5587" s="26"/>
    </row>
    <row r="5588" spans="1:22" ht="14.5" x14ac:dyDescent="0.35">
      <c r="A5588" s="15">
        <v>46</v>
      </c>
      <c r="B5588" s="8">
        <v>270</v>
      </c>
      <c r="C5588" s="8">
        <v>1527777.7778999999</v>
      </c>
      <c r="D5588" s="8">
        <v>6166.6666679999998</v>
      </c>
      <c r="E5588" s="2">
        <v>2700</v>
      </c>
      <c r="F5588" s="2">
        <v>23524.853515625</v>
      </c>
      <c r="G5588" s="2">
        <v>345.385498046875</v>
      </c>
      <c r="H5588" s="1">
        <v>25064.704275788059</v>
      </c>
      <c r="I5588" s="1">
        <v>339.45146982755841</v>
      </c>
      <c r="J5588" s="1">
        <f t="shared" si="533"/>
        <v>6.545633787433804</v>
      </c>
      <c r="K5588" s="1">
        <f t="shared" si="534"/>
        <v>-1.7180884121866733</v>
      </c>
      <c r="L5588" s="26"/>
      <c r="M5588" s="26"/>
      <c r="N5588" s="2">
        <v>0</v>
      </c>
      <c r="O5588" s="26"/>
      <c r="P5588" s="26"/>
      <c r="Q5588" s="26"/>
      <c r="R5588" s="26"/>
      <c r="S5588" s="26"/>
      <c r="T5588" s="26"/>
      <c r="U5588" s="26"/>
      <c r="V5588" s="26"/>
    </row>
    <row r="5589" spans="1:22" ht="14.5" x14ac:dyDescent="0.35">
      <c r="A5589" s="15">
        <v>46</v>
      </c>
      <c r="B5589" s="8">
        <v>270</v>
      </c>
      <c r="C5589" s="8">
        <v>1527777.7778999999</v>
      </c>
      <c r="D5589" s="8">
        <v>6166.6666679999998</v>
      </c>
      <c r="E5589" s="2">
        <v>2730</v>
      </c>
      <c r="F5589" s="2">
        <v>20741.23046875</v>
      </c>
      <c r="G5589" s="2">
        <v>323.41668701171898</v>
      </c>
      <c r="H5589" s="1">
        <v>23486.34798642157</v>
      </c>
      <c r="I5589" s="1">
        <v>338.43767761074179</v>
      </c>
      <c r="J5589" s="1">
        <f t="shared" si="533"/>
        <v>13.235075526534121</v>
      </c>
      <c r="K5589" s="1">
        <f t="shared" si="534"/>
        <v>4.6444698750125175</v>
      </c>
      <c r="L5589" s="26"/>
      <c r="M5589" s="26"/>
      <c r="N5589" s="2">
        <v>1527777</v>
      </c>
      <c r="O5589" s="26"/>
      <c r="P5589" s="26"/>
      <c r="Q5589" s="26"/>
      <c r="R5589" s="26"/>
      <c r="S5589" s="26"/>
      <c r="T5589" s="26"/>
      <c r="U5589" s="26"/>
      <c r="V5589" s="26"/>
    </row>
    <row r="5590" spans="1:22" ht="14.5" x14ac:dyDescent="0.35">
      <c r="A5590" s="15">
        <v>46</v>
      </c>
      <c r="B5590" s="8">
        <v>270</v>
      </c>
      <c r="C5590" s="8">
        <v>1527777.7778999999</v>
      </c>
      <c r="D5590" s="8">
        <v>6166.6666679999998</v>
      </c>
      <c r="E5590" s="2">
        <v>2760</v>
      </c>
      <c r="F5590" s="2">
        <v>20264.15625</v>
      </c>
      <c r="G5590" s="2">
        <v>328.34075927734398</v>
      </c>
      <c r="H5590" s="1">
        <v>22583.170449385991</v>
      </c>
      <c r="I5590" s="1">
        <v>337.15236914651479</v>
      </c>
      <c r="J5590" s="1">
        <f t="shared" si="533"/>
        <v>11.44392182322415</v>
      </c>
      <c r="K5590" s="1">
        <f t="shared" si="534"/>
        <v>2.68367834945761</v>
      </c>
      <c r="L5590" s="26"/>
      <c r="M5590" s="26"/>
      <c r="N5590" s="2">
        <v>1527777</v>
      </c>
      <c r="O5590" s="26"/>
      <c r="P5590" s="26"/>
      <c r="Q5590" s="26"/>
      <c r="R5590" s="26"/>
      <c r="S5590" s="26"/>
      <c r="T5590" s="26"/>
      <c r="U5590" s="26"/>
      <c r="V5590" s="26"/>
    </row>
    <row r="5591" spans="1:22" ht="14.5" x14ac:dyDescent="0.35">
      <c r="A5591" s="15">
        <v>46</v>
      </c>
      <c r="B5591" s="8">
        <v>270</v>
      </c>
      <c r="C5591" s="8">
        <v>1527777.7778999999</v>
      </c>
      <c r="D5591" s="8">
        <v>6166.6666679999998</v>
      </c>
      <c r="E5591" s="2">
        <v>2790</v>
      </c>
      <c r="F5591" s="2">
        <v>20989.662109375</v>
      </c>
      <c r="G5591" s="2">
        <v>336.78305053710898</v>
      </c>
      <c r="H5591" s="1">
        <v>22387.109244860669</v>
      </c>
      <c r="I5591" s="1">
        <v>335.70823702700483</v>
      </c>
      <c r="J5591" s="1">
        <f t="shared" si="533"/>
        <v>6.6577876680611308</v>
      </c>
      <c r="K5591" s="1">
        <f t="shared" si="534"/>
        <v>-0.31914121224034692</v>
      </c>
      <c r="L5591" s="26"/>
      <c r="M5591" s="26"/>
      <c r="N5591" s="2">
        <v>1527777</v>
      </c>
      <c r="O5591" s="26"/>
      <c r="P5591" s="26"/>
      <c r="Q5591" s="26"/>
      <c r="R5591" s="26"/>
      <c r="S5591" s="26"/>
      <c r="T5591" s="26"/>
      <c r="U5591" s="26"/>
      <c r="V5591" s="26"/>
    </row>
    <row r="5592" spans="1:22" ht="14.5" x14ac:dyDescent="0.35">
      <c r="A5592" s="15">
        <v>46</v>
      </c>
      <c r="B5592" s="8">
        <v>270</v>
      </c>
      <c r="C5592" s="8">
        <v>1527777.7778999999</v>
      </c>
      <c r="D5592" s="8">
        <v>6166.6666679999998</v>
      </c>
      <c r="E5592" s="2">
        <v>2820</v>
      </c>
      <c r="F5592" s="2">
        <v>22085.9140625</v>
      </c>
      <c r="G5592" s="2">
        <v>340.81607055664102</v>
      </c>
      <c r="H5592" s="1">
        <v>22702.65461656827</v>
      </c>
      <c r="I5592" s="1">
        <v>334.17114628803091</v>
      </c>
      <c r="J5592" s="1">
        <f t="shared" si="533"/>
        <v>2.7924610786901649</v>
      </c>
      <c r="K5592" s="1">
        <f t="shared" si="534"/>
        <v>-1.9497097826863701</v>
      </c>
      <c r="L5592" s="26"/>
      <c r="M5592" s="26"/>
      <c r="N5592" s="2">
        <v>1527777</v>
      </c>
      <c r="O5592" s="26"/>
      <c r="P5592" s="26"/>
      <c r="Q5592" s="26"/>
      <c r="R5592" s="26"/>
      <c r="S5592" s="26"/>
      <c r="T5592" s="26"/>
      <c r="U5592" s="26"/>
      <c r="V5592" s="26"/>
    </row>
    <row r="5593" spans="1:22" ht="14.5" x14ac:dyDescent="0.35">
      <c r="A5593" s="15">
        <v>46</v>
      </c>
      <c r="B5593" s="8">
        <v>270</v>
      </c>
      <c r="C5593" s="8">
        <v>1527777.7778999999</v>
      </c>
      <c r="D5593" s="8">
        <v>6166.6666679999998</v>
      </c>
      <c r="E5593" s="2">
        <v>2850</v>
      </c>
      <c r="F5593" s="2">
        <v>23793.908203125</v>
      </c>
      <c r="G5593" s="2">
        <v>342.94482421875</v>
      </c>
      <c r="H5593" s="1">
        <v>23705.62757593282</v>
      </c>
      <c r="I5593" s="1">
        <v>332.06769053361643</v>
      </c>
      <c r="J5593" s="1">
        <f t="shared" si="533"/>
        <v>-0.37102197099585987</v>
      </c>
      <c r="K5593" s="1">
        <f t="shared" si="534"/>
        <v>-3.1716862063488991</v>
      </c>
      <c r="L5593" s="26"/>
      <c r="M5593" s="26"/>
      <c r="N5593" s="2">
        <v>1527777</v>
      </c>
      <c r="O5593" s="26"/>
      <c r="P5593" s="26"/>
      <c r="Q5593" s="26"/>
      <c r="R5593" s="26"/>
      <c r="S5593" s="26"/>
      <c r="T5593" s="26"/>
      <c r="U5593" s="26"/>
      <c r="V5593" s="26"/>
    </row>
    <row r="5594" spans="1:22" ht="14.5" x14ac:dyDescent="0.35">
      <c r="A5594" s="15">
        <v>46</v>
      </c>
      <c r="B5594" s="8">
        <v>270</v>
      </c>
      <c r="C5594" s="8">
        <v>1527777.7778999999</v>
      </c>
      <c r="D5594" s="8">
        <v>6166.6666679999998</v>
      </c>
      <c r="E5594" s="2">
        <v>2880</v>
      </c>
      <c r="F5594" s="2">
        <v>26150.359375</v>
      </c>
      <c r="G5594" s="2">
        <v>335.84835815429699</v>
      </c>
      <c r="H5594" s="1">
        <v>25180.34872924376</v>
      </c>
      <c r="I5594" s="1">
        <v>329.48748521609178</v>
      </c>
      <c r="J5594" s="1">
        <f t="shared" si="533"/>
        <v>-3.7093587581193224</v>
      </c>
      <c r="K5594" s="1">
        <f t="shared" si="534"/>
        <v>-1.8939717237750686</v>
      </c>
      <c r="L5594" s="26"/>
      <c r="M5594" s="26"/>
      <c r="N5594" s="2">
        <v>1527777</v>
      </c>
      <c r="O5594" s="26"/>
      <c r="P5594" s="26"/>
      <c r="Q5594" s="26"/>
      <c r="R5594" s="26"/>
      <c r="S5594" s="26"/>
      <c r="T5594" s="26"/>
      <c r="U5594" s="26"/>
      <c r="V5594" s="26"/>
    </row>
    <row r="5595" spans="1:22" ht="14.5" x14ac:dyDescent="0.35">
      <c r="A5595" s="15">
        <v>46</v>
      </c>
      <c r="B5595" s="8">
        <v>270</v>
      </c>
      <c r="C5595" s="8">
        <v>1527777.7778999999</v>
      </c>
      <c r="D5595" s="8">
        <v>6166.6666679999998</v>
      </c>
      <c r="E5595" s="2">
        <v>2910</v>
      </c>
      <c r="F5595" s="2">
        <v>28386.111328125</v>
      </c>
      <c r="G5595" s="2">
        <v>326.35055541992199</v>
      </c>
      <c r="H5595" s="1">
        <v>27015.089462624401</v>
      </c>
      <c r="I5595" s="1">
        <v>326.6137080346507</v>
      </c>
      <c r="J5595" s="1">
        <f t="shared" si="533"/>
        <v>-4.82990378517324</v>
      </c>
      <c r="K5595" s="1">
        <f t="shared" si="534"/>
        <v>8.0634952310746508E-2</v>
      </c>
      <c r="L5595" s="26"/>
      <c r="M5595" s="26"/>
      <c r="N5595" s="2">
        <v>1527777</v>
      </c>
      <c r="O5595" s="26"/>
      <c r="P5595" s="26"/>
      <c r="Q5595" s="26"/>
      <c r="R5595" s="26"/>
      <c r="S5595" s="26"/>
      <c r="T5595" s="26"/>
      <c r="U5595" s="26"/>
      <c r="V5595" s="26"/>
    </row>
    <row r="5596" spans="1:22" ht="14.5" x14ac:dyDescent="0.35">
      <c r="A5596" s="15">
        <v>46</v>
      </c>
      <c r="B5596" s="8">
        <v>270</v>
      </c>
      <c r="C5596" s="8">
        <v>1527777.7778999999</v>
      </c>
      <c r="D5596" s="8">
        <v>6166.6666679999998</v>
      </c>
      <c r="E5596" s="2">
        <v>2940</v>
      </c>
      <c r="F5596" s="2">
        <v>30030.794921875</v>
      </c>
      <c r="G5596" s="2">
        <v>319.27130126953102</v>
      </c>
      <c r="H5596" s="1">
        <v>29192.704748728869</v>
      </c>
      <c r="I5596" s="1">
        <v>323.2850511750982</v>
      </c>
      <c r="J5596" s="1">
        <f t="shared" si="533"/>
        <v>-2.7907691931779337</v>
      </c>
      <c r="K5596" s="1">
        <f t="shared" si="534"/>
        <v>1.2571596286942013</v>
      </c>
      <c r="L5596" s="26"/>
      <c r="M5596" s="26"/>
      <c r="N5596" s="2">
        <v>1527777</v>
      </c>
      <c r="O5596" s="26"/>
      <c r="P5596" s="26"/>
      <c r="Q5596" s="26"/>
      <c r="R5596" s="26"/>
      <c r="S5596" s="26"/>
      <c r="T5596" s="26"/>
      <c r="U5596" s="26"/>
      <c r="V5596" s="26"/>
    </row>
    <row r="5597" spans="1:22" ht="14.5" x14ac:dyDescent="0.35">
      <c r="A5597" s="15">
        <v>46</v>
      </c>
      <c r="B5597" s="8">
        <v>270</v>
      </c>
      <c r="C5597" s="8">
        <v>1527777.7778999999</v>
      </c>
      <c r="D5597" s="8">
        <v>6166.6666679999998</v>
      </c>
      <c r="E5597" s="2">
        <v>2970</v>
      </c>
      <c r="F5597" s="2">
        <v>32064.64453125</v>
      </c>
      <c r="G5597" s="2">
        <v>325.21417236328102</v>
      </c>
      <c r="H5597" s="1">
        <v>31261.14813556083</v>
      </c>
      <c r="I5597" s="1">
        <v>319.77433100539668</v>
      </c>
      <c r="J5597" s="1">
        <f t="shared" si="533"/>
        <v>-2.5058640363409839</v>
      </c>
      <c r="K5597" s="1">
        <f t="shared" si="534"/>
        <v>-1.6726950484211258</v>
      </c>
      <c r="L5597" s="26"/>
      <c r="M5597" s="26"/>
      <c r="N5597" s="2">
        <v>1527777</v>
      </c>
      <c r="O5597" s="26"/>
      <c r="P5597" s="26"/>
      <c r="Q5597" s="26"/>
      <c r="R5597" s="26"/>
      <c r="S5597" s="26"/>
      <c r="T5597" s="26"/>
      <c r="U5597" s="26"/>
      <c r="V5597" s="26"/>
    </row>
    <row r="5598" spans="1:22" ht="14.5" x14ac:dyDescent="0.35">
      <c r="A5598" s="15">
        <v>46</v>
      </c>
      <c r="B5598" s="8">
        <v>270</v>
      </c>
      <c r="C5598" s="8">
        <v>1527777.7778999999</v>
      </c>
      <c r="D5598" s="8">
        <v>6166.6666679999998</v>
      </c>
      <c r="E5598" s="2">
        <v>3000</v>
      </c>
      <c r="F5598" s="2">
        <v>34053.80078125</v>
      </c>
      <c r="G5598" s="2">
        <v>340.85241699218801</v>
      </c>
      <c r="H5598" s="1">
        <v>33256.480996426697</v>
      </c>
      <c r="I5598" s="1">
        <v>328.85035649632408</v>
      </c>
      <c r="J5598" s="1">
        <f t="shared" si="533"/>
        <v>-2.3413532895931746</v>
      </c>
      <c r="K5598" s="1">
        <f t="shared" si="534"/>
        <v>-3.521189786997756</v>
      </c>
      <c r="L5598" s="26"/>
      <c r="M5598" s="26"/>
      <c r="N5598" s="2">
        <v>0</v>
      </c>
      <c r="O5598" s="26"/>
      <c r="P5598" s="26"/>
      <c r="Q5598" s="26"/>
      <c r="R5598" s="26"/>
      <c r="S5598" s="26"/>
      <c r="T5598" s="26"/>
      <c r="U5598" s="26"/>
      <c r="V5598" s="26"/>
    </row>
    <row r="5599" spans="1:22" ht="14.5" x14ac:dyDescent="0.35">
      <c r="A5599" s="15">
        <v>46</v>
      </c>
      <c r="B5599" s="8">
        <v>270</v>
      </c>
      <c r="C5599" s="8">
        <v>1527777.7778999999</v>
      </c>
      <c r="D5599" s="8">
        <v>6166.6666679999998</v>
      </c>
      <c r="E5599" s="2">
        <v>3030</v>
      </c>
      <c r="F5599" s="2">
        <v>34602.01953125</v>
      </c>
      <c r="G5599" s="2">
        <v>344.23953247070301</v>
      </c>
      <c r="H5599" s="1">
        <v>33844.432518989197</v>
      </c>
      <c r="I5599" s="1">
        <v>329.94148266954289</v>
      </c>
      <c r="J5599" s="1">
        <f t="shared" si="533"/>
        <v>-2.1894300463491909</v>
      </c>
      <c r="K5599" s="1">
        <f t="shared" si="534"/>
        <v>-4.1535176679270487</v>
      </c>
      <c r="L5599" s="26"/>
      <c r="M5599" s="26"/>
      <c r="N5599" s="2">
        <v>0</v>
      </c>
      <c r="O5599" s="26"/>
      <c r="P5599" s="26"/>
      <c r="Q5599" s="26"/>
      <c r="R5599" s="26"/>
      <c r="S5599" s="26"/>
      <c r="T5599" s="26"/>
      <c r="U5599" s="26"/>
      <c r="V5599" s="26"/>
    </row>
    <row r="5600" spans="1:22" ht="14.5" x14ac:dyDescent="0.35">
      <c r="A5600" s="15">
        <v>46</v>
      </c>
      <c r="B5600" s="8">
        <v>270</v>
      </c>
      <c r="C5600" s="8">
        <v>1527777.7778999999</v>
      </c>
      <c r="D5600" s="8">
        <v>6166.6666679999998</v>
      </c>
      <c r="E5600" s="2">
        <v>3060</v>
      </c>
      <c r="F5600" s="2">
        <v>34497.53125</v>
      </c>
      <c r="G5600" s="2">
        <v>338.28549194335898</v>
      </c>
      <c r="H5600" s="1">
        <v>33414.288031750497</v>
      </c>
      <c r="I5600" s="1">
        <v>327.53607391693947</v>
      </c>
      <c r="J5600" s="1">
        <f t="shared" si="533"/>
        <v>-3.1400601115463971</v>
      </c>
      <c r="K5600" s="1">
        <f t="shared" si="534"/>
        <v>-3.1776172145802044</v>
      </c>
      <c r="L5600" s="26"/>
      <c r="M5600" s="26"/>
      <c r="N5600" s="2">
        <v>0</v>
      </c>
      <c r="O5600" s="26"/>
      <c r="P5600" s="26"/>
      <c r="Q5600" s="26"/>
      <c r="R5600" s="26"/>
      <c r="S5600" s="26"/>
      <c r="T5600" s="26"/>
      <c r="U5600" s="26"/>
      <c r="V5600" s="26"/>
    </row>
    <row r="5601" spans="1:22" ht="14.5" x14ac:dyDescent="0.35">
      <c r="A5601" s="15">
        <v>46</v>
      </c>
      <c r="B5601" s="8">
        <v>270</v>
      </c>
      <c r="C5601" s="8">
        <v>1527777.7778999999</v>
      </c>
      <c r="D5601" s="8">
        <v>6166.6666679999998</v>
      </c>
      <c r="E5601" s="2">
        <v>3090</v>
      </c>
      <c r="F5601" s="2">
        <v>33908.12890625</v>
      </c>
      <c r="G5601" s="2">
        <v>320.5791015625</v>
      </c>
      <c r="H5601" s="1">
        <v>32710.755184487949</v>
      </c>
      <c r="I5601" s="1">
        <v>321.11770378213112</v>
      </c>
      <c r="J5601" s="1">
        <f t="shared" si="533"/>
        <v>-3.5312291193435605</v>
      </c>
      <c r="K5601" s="1">
        <f t="shared" si="534"/>
        <v>0.16800914875797363</v>
      </c>
      <c r="L5601" s="26"/>
      <c r="M5601" s="26"/>
      <c r="N5601" s="2">
        <v>0</v>
      </c>
      <c r="O5601" s="26"/>
      <c r="P5601" s="26"/>
      <c r="Q5601" s="26"/>
      <c r="R5601" s="26"/>
      <c r="S5601" s="26"/>
      <c r="T5601" s="26"/>
      <c r="U5601" s="26"/>
      <c r="V5601" s="26"/>
    </row>
    <row r="5602" spans="1:22" ht="14.5" x14ac:dyDescent="0.35">
      <c r="A5602" s="15">
        <v>46</v>
      </c>
      <c r="B5602" s="8">
        <v>270</v>
      </c>
      <c r="C5602" s="8">
        <v>1527777.7778999999</v>
      </c>
      <c r="D5602" s="8">
        <v>6166.6666679999998</v>
      </c>
      <c r="E5602" s="2">
        <v>3120</v>
      </c>
      <c r="F5602" s="2">
        <v>33356.8515625</v>
      </c>
      <c r="G5602" s="2">
        <v>313.19393920898398</v>
      </c>
      <c r="H5602" s="1">
        <v>31667.11059592574</v>
      </c>
      <c r="I5602" s="1">
        <v>309.10830451231902</v>
      </c>
      <c r="J5602" s="1">
        <f t="shared" si="533"/>
        <v>-5.0656488470089256</v>
      </c>
      <c r="K5602" s="1">
        <f t="shared" si="534"/>
        <v>-1.3045063090888054</v>
      </c>
      <c r="L5602" s="26"/>
      <c r="M5602" s="26"/>
      <c r="N5602" s="2">
        <v>1.5781031537966099E-13</v>
      </c>
      <c r="O5602" s="26"/>
      <c r="P5602" s="26"/>
      <c r="Q5602" s="26"/>
      <c r="R5602" s="26"/>
      <c r="S5602" s="26"/>
      <c r="T5602" s="26"/>
      <c r="U5602" s="26"/>
      <c r="V5602" s="26"/>
    </row>
    <row r="5603" spans="1:22" ht="14.5" x14ac:dyDescent="0.35">
      <c r="A5603" s="15">
        <v>46</v>
      </c>
      <c r="B5603" s="8">
        <v>270</v>
      </c>
      <c r="C5603" s="8">
        <v>1527777.7778999999</v>
      </c>
      <c r="D5603" s="8">
        <v>6166.6666679999998</v>
      </c>
      <c r="E5603" s="2">
        <v>3150</v>
      </c>
      <c r="F5603" s="2">
        <v>32974.65625</v>
      </c>
      <c r="G5603" s="2">
        <v>299.00521850585898</v>
      </c>
      <c r="H5603" s="1">
        <v>30256.647088963698</v>
      </c>
      <c r="I5603" s="1">
        <v>295.09165840893621</v>
      </c>
      <c r="J5603" s="1">
        <f t="shared" si="533"/>
        <v>-8.2427217449349506</v>
      </c>
      <c r="K5603" s="1">
        <f t="shared" si="534"/>
        <v>-1.3088601317659208</v>
      </c>
      <c r="L5603" s="26"/>
      <c r="M5603" s="26"/>
      <c r="N5603" s="2">
        <v>2.89327616769322E-14</v>
      </c>
      <c r="O5603" s="26"/>
      <c r="P5603" s="26"/>
      <c r="Q5603" s="26"/>
      <c r="R5603" s="26"/>
      <c r="S5603" s="26"/>
      <c r="T5603" s="26"/>
      <c r="U5603" s="26"/>
      <c r="V5603" s="26"/>
    </row>
    <row r="5604" spans="1:22" ht="14.5" x14ac:dyDescent="0.35">
      <c r="A5604" s="15">
        <v>46</v>
      </c>
      <c r="B5604" s="8">
        <v>270</v>
      </c>
      <c r="C5604" s="8">
        <v>1527777.7778999999</v>
      </c>
      <c r="D5604" s="8">
        <v>6166.6666679999998</v>
      </c>
      <c r="E5604" s="2">
        <v>3180</v>
      </c>
      <c r="F5604" s="2">
        <v>31745.009765625</v>
      </c>
      <c r="G5604" s="2">
        <v>284.59536743164102</v>
      </c>
      <c r="H5604" s="1">
        <v>28540.608840232031</v>
      </c>
      <c r="I5604" s="1">
        <v>280.81758843626858</v>
      </c>
      <c r="J5604" s="1">
        <f t="shared" si="533"/>
        <v>-10.094187870947975</v>
      </c>
      <c r="K5604" s="1">
        <f t="shared" si="534"/>
        <v>-1.327421113514736</v>
      </c>
      <c r="L5604" s="26"/>
      <c r="M5604" s="26"/>
      <c r="N5604" s="2">
        <v>0</v>
      </c>
      <c r="O5604" s="26"/>
      <c r="P5604" s="26"/>
      <c r="Q5604" s="26"/>
      <c r="R5604" s="26"/>
      <c r="S5604" s="26"/>
      <c r="T5604" s="26"/>
      <c r="U5604" s="26"/>
      <c r="V5604" s="26"/>
    </row>
    <row r="5605" spans="1:22" ht="14.5" x14ac:dyDescent="0.35">
      <c r="A5605" s="15">
        <v>46</v>
      </c>
      <c r="B5605" s="8">
        <v>270</v>
      </c>
      <c r="C5605" s="8">
        <v>1527777.7778999999</v>
      </c>
      <c r="D5605" s="8">
        <v>6166.6666679999998</v>
      </c>
      <c r="E5605" s="2">
        <v>3210</v>
      </c>
      <c r="F5605" s="2">
        <v>30135.412109375</v>
      </c>
      <c r="G5605" s="2">
        <v>277.40249633789102</v>
      </c>
      <c r="H5605" s="1">
        <v>26749.150295768381</v>
      </c>
      <c r="I5605" s="1">
        <v>267.7507500453961</v>
      </c>
      <c r="J5605" s="1">
        <f t="shared" si="533"/>
        <v>-11.236819331742828</v>
      </c>
      <c r="K5605" s="1">
        <f t="shared" si="534"/>
        <v>-3.4793292850323088</v>
      </c>
      <c r="L5605" s="26"/>
      <c r="M5605" s="26"/>
      <c r="N5605" s="2">
        <v>0</v>
      </c>
      <c r="O5605" s="26"/>
      <c r="P5605" s="26"/>
      <c r="Q5605" s="26"/>
      <c r="R5605" s="26"/>
      <c r="S5605" s="26"/>
      <c r="T5605" s="26"/>
      <c r="U5605" s="26"/>
      <c r="V5605" s="26"/>
    </row>
    <row r="5606" spans="1:22" ht="14.5" x14ac:dyDescent="0.35">
      <c r="A5606" s="15">
        <v>46</v>
      </c>
      <c r="B5606" s="8">
        <v>270</v>
      </c>
      <c r="C5606" s="8">
        <v>1527777.7778999999</v>
      </c>
      <c r="D5606" s="8">
        <v>6166.6666679999998</v>
      </c>
      <c r="E5606" s="2">
        <v>3240</v>
      </c>
      <c r="F5606" s="2">
        <v>28497.74609375</v>
      </c>
      <c r="G5606" s="2">
        <v>271.831787109375</v>
      </c>
      <c r="H5606" s="1">
        <v>24989.7741562765</v>
      </c>
      <c r="I5606" s="1">
        <v>265.1268978236277</v>
      </c>
      <c r="J5606" s="1">
        <f t="shared" si="533"/>
        <v>-12.309646966230963</v>
      </c>
      <c r="K5606" s="1">
        <f t="shared" si="534"/>
        <v>-2.4665582186124175</v>
      </c>
      <c r="L5606" s="26"/>
      <c r="M5606" s="26"/>
      <c r="N5606" s="2">
        <v>0</v>
      </c>
      <c r="O5606" s="26"/>
      <c r="P5606" s="26"/>
      <c r="Q5606" s="26"/>
      <c r="R5606" s="26"/>
      <c r="S5606" s="26"/>
      <c r="T5606" s="26"/>
      <c r="U5606" s="26"/>
      <c r="V5606" s="26"/>
    </row>
    <row r="5607" spans="1:22" ht="14.5" x14ac:dyDescent="0.35">
      <c r="A5607" s="15">
        <v>46</v>
      </c>
      <c r="B5607" s="8">
        <v>270</v>
      </c>
      <c r="C5607" s="8">
        <v>1527777.7778999999</v>
      </c>
      <c r="D5607" s="8">
        <v>6166.6666679999998</v>
      </c>
      <c r="E5607" s="2">
        <v>3270</v>
      </c>
      <c r="F5607" s="2">
        <v>25688.88671875</v>
      </c>
      <c r="G5607" s="2">
        <v>250.39898681640599</v>
      </c>
      <c r="H5607" s="1">
        <v>22425.855447010719</v>
      </c>
      <c r="I5607" s="1">
        <v>265.67371459791218</v>
      </c>
      <c r="J5607" s="1">
        <f t="shared" si="533"/>
        <v>-12.702112424971826</v>
      </c>
      <c r="K5607" s="1">
        <f t="shared" si="534"/>
        <v>6.1001555859751564</v>
      </c>
      <c r="L5607" s="26"/>
      <c r="M5607" s="26"/>
      <c r="N5607" s="2">
        <v>1527777</v>
      </c>
      <c r="O5607" s="26"/>
      <c r="P5607" s="26"/>
      <c r="Q5607" s="26"/>
      <c r="R5607" s="26"/>
      <c r="S5607" s="26"/>
      <c r="T5607" s="26"/>
      <c r="U5607" s="26"/>
      <c r="V5607" s="26"/>
    </row>
    <row r="5608" spans="1:22" ht="14.5" x14ac:dyDescent="0.35">
      <c r="A5608" s="15">
        <v>46</v>
      </c>
      <c r="B5608" s="8">
        <v>270</v>
      </c>
      <c r="C5608" s="8">
        <v>1527777.7778999999</v>
      </c>
      <c r="D5608" s="8">
        <v>6166.6666679999998</v>
      </c>
      <c r="E5608" s="2">
        <v>3300</v>
      </c>
      <c r="F5608" s="2">
        <v>24288.109375</v>
      </c>
      <c r="G5608" s="2">
        <v>246.38818359375</v>
      </c>
      <c r="H5608" s="1">
        <v>21830.759234690049</v>
      </c>
      <c r="I5608" s="1">
        <v>266.18816765702871</v>
      </c>
      <c r="J5608" s="1">
        <f t="shared" si="533"/>
        <v>-10.117502776232252</v>
      </c>
      <c r="K5608" s="1">
        <f t="shared" si="534"/>
        <v>8.0360931983350881</v>
      </c>
      <c r="L5608" s="26"/>
      <c r="M5608" s="26"/>
      <c r="N5608" s="2">
        <v>1527777</v>
      </c>
      <c r="O5608" s="26"/>
      <c r="P5608" s="26"/>
      <c r="Q5608" s="26"/>
      <c r="R5608" s="26"/>
      <c r="S5608" s="26"/>
      <c r="T5608" s="26"/>
      <c r="U5608" s="26"/>
      <c r="V5608" s="26"/>
    </row>
    <row r="5609" spans="1:22" ht="14.5" x14ac:dyDescent="0.35">
      <c r="A5609" s="15">
        <v>46</v>
      </c>
      <c r="B5609" s="8">
        <v>270</v>
      </c>
      <c r="C5609" s="8">
        <v>1527777.7778999999</v>
      </c>
      <c r="D5609" s="8">
        <v>6166.6666679999998</v>
      </c>
      <c r="E5609" s="2">
        <v>3330</v>
      </c>
      <c r="F5609" s="2">
        <v>23528.98828125</v>
      </c>
      <c r="G5609" s="2">
        <v>245.215744018555</v>
      </c>
      <c r="H5609" s="1">
        <v>22461.790562805811</v>
      </c>
      <c r="I5609" s="1">
        <v>266.67613075989931</v>
      </c>
      <c r="J5609" s="1">
        <f t="shared" si="533"/>
        <v>-4.5356719366239302</v>
      </c>
      <c r="K5609" s="1">
        <f t="shared" si="534"/>
        <v>8.7516349438478311</v>
      </c>
      <c r="L5609" s="26"/>
      <c r="M5609" s="26"/>
      <c r="N5609" s="2">
        <v>1527777</v>
      </c>
      <c r="O5609" s="26"/>
      <c r="P5609" s="26"/>
      <c r="Q5609" s="26"/>
      <c r="R5609" s="26"/>
      <c r="S5609" s="26"/>
      <c r="T5609" s="26"/>
      <c r="U5609" s="26"/>
      <c r="V5609" s="26"/>
    </row>
    <row r="5610" spans="1:22" ht="14.5" x14ac:dyDescent="0.35">
      <c r="A5610" s="15">
        <v>46</v>
      </c>
      <c r="B5610" s="8">
        <v>270</v>
      </c>
      <c r="C5610" s="8">
        <v>1527777.7778999999</v>
      </c>
      <c r="D5610" s="8">
        <v>6166.6666679999998</v>
      </c>
      <c r="E5610" s="2">
        <v>3360</v>
      </c>
      <c r="F5610" s="2">
        <v>24395.220703125</v>
      </c>
      <c r="G5610" s="2">
        <v>251.73248291015599</v>
      </c>
      <c r="H5610" s="1">
        <v>24246.317941243669</v>
      </c>
      <c r="I5610" s="1">
        <v>267.33993516742032</v>
      </c>
      <c r="J5610" s="1">
        <f t="shared" si="533"/>
        <v>-0.61037677704738447</v>
      </c>
      <c r="K5610" s="1">
        <f t="shared" si="534"/>
        <v>6.2000152212516291</v>
      </c>
      <c r="L5610" s="26"/>
      <c r="M5610" s="26"/>
      <c r="N5610" s="2">
        <v>1527777</v>
      </c>
      <c r="O5610" s="26"/>
      <c r="P5610" s="26"/>
      <c r="Q5610" s="26"/>
      <c r="R5610" s="26"/>
      <c r="S5610" s="26"/>
      <c r="T5610" s="26"/>
      <c r="U5610" s="26"/>
      <c r="V5610" s="26"/>
    </row>
    <row r="5611" spans="1:22" ht="14.5" x14ac:dyDescent="0.35">
      <c r="A5611" s="15">
        <v>46</v>
      </c>
      <c r="B5611" s="8">
        <v>270</v>
      </c>
      <c r="C5611" s="8">
        <v>1527777.7778999999</v>
      </c>
      <c r="D5611" s="8">
        <v>6166.6666679999998</v>
      </c>
      <c r="E5611" s="2">
        <v>3390</v>
      </c>
      <c r="F5611" s="2">
        <v>26280.80859375</v>
      </c>
      <c r="G5611" s="2">
        <v>258.85427856445301</v>
      </c>
      <c r="H5611" s="1">
        <v>26370.736110336391</v>
      </c>
      <c r="I5611" s="1">
        <v>267.74102235769487</v>
      </c>
      <c r="J5611" s="1">
        <f t="shared" si="533"/>
        <v>0.34217941303288973</v>
      </c>
      <c r="K5611" s="1">
        <f t="shared" si="534"/>
        <v>3.4331067821346135</v>
      </c>
      <c r="L5611" s="26"/>
      <c r="M5611" s="26"/>
      <c r="N5611" s="2">
        <v>1527777</v>
      </c>
      <c r="O5611" s="26"/>
      <c r="P5611" s="26"/>
      <c r="Q5611" s="26"/>
      <c r="R5611" s="26"/>
      <c r="S5611" s="26"/>
      <c r="T5611" s="26"/>
      <c r="U5611" s="26"/>
      <c r="V5611" s="26"/>
    </row>
    <row r="5612" spans="1:22" ht="14.5" x14ac:dyDescent="0.35">
      <c r="A5612" s="15">
        <v>46</v>
      </c>
      <c r="B5612" s="8">
        <v>270</v>
      </c>
      <c r="C5612" s="8">
        <v>1527777.7778999999</v>
      </c>
      <c r="D5612" s="8">
        <v>6166.6666679999998</v>
      </c>
      <c r="E5612" s="2">
        <v>3420</v>
      </c>
      <c r="F5612" s="2">
        <v>28908.439453125</v>
      </c>
      <c r="G5612" s="2">
        <v>262.22546386718801</v>
      </c>
      <c r="H5612" s="1">
        <v>29269.419183951861</v>
      </c>
      <c r="I5612" s="1">
        <v>267.0125833855916</v>
      </c>
      <c r="J5612" s="1">
        <f t="shared" si="533"/>
        <v>1.248700163881862</v>
      </c>
      <c r="K5612" s="1">
        <f t="shared" si="534"/>
        <v>1.8255738583908716</v>
      </c>
      <c r="L5612" s="26"/>
      <c r="M5612" s="26"/>
      <c r="N5612" s="2">
        <v>1527777</v>
      </c>
      <c r="O5612" s="26"/>
      <c r="P5612" s="26"/>
      <c r="Q5612" s="26"/>
      <c r="R5612" s="26"/>
      <c r="S5612" s="26"/>
      <c r="T5612" s="26"/>
      <c r="U5612" s="26"/>
      <c r="V5612" s="26"/>
    </row>
    <row r="5613" spans="1:22" ht="14.5" x14ac:dyDescent="0.35">
      <c r="A5613" s="15">
        <v>46</v>
      </c>
      <c r="B5613" s="8">
        <v>270</v>
      </c>
      <c r="C5613" s="8">
        <v>1527777.7778999999</v>
      </c>
      <c r="D5613" s="8">
        <v>6166.6666679999998</v>
      </c>
      <c r="E5613" s="2">
        <v>3450</v>
      </c>
      <c r="F5613" s="2">
        <v>30977.59765625</v>
      </c>
      <c r="G5613" s="2">
        <v>258.54833984375</v>
      </c>
      <c r="H5613" s="1">
        <v>31038.045542875971</v>
      </c>
      <c r="I5613" s="1">
        <v>265.97921971118058</v>
      </c>
      <c r="J5613" s="1">
        <f t="shared" si="533"/>
        <v>0.19513419761191417</v>
      </c>
      <c r="K5613" s="1">
        <f t="shared" si="534"/>
        <v>2.8740775794272446</v>
      </c>
      <c r="L5613" s="26"/>
      <c r="M5613" s="26"/>
      <c r="N5613" s="2">
        <v>1527777</v>
      </c>
      <c r="O5613" s="26"/>
      <c r="P5613" s="26"/>
      <c r="Q5613" s="26"/>
      <c r="R5613" s="26"/>
      <c r="S5613" s="26"/>
      <c r="T5613" s="26"/>
      <c r="U5613" s="26"/>
      <c r="V5613" s="26"/>
    </row>
    <row r="5614" spans="1:22" ht="14.5" x14ac:dyDescent="0.35">
      <c r="A5614" s="15">
        <v>46</v>
      </c>
      <c r="B5614" s="8">
        <v>270</v>
      </c>
      <c r="C5614" s="8">
        <v>1527777.7778999999</v>
      </c>
      <c r="D5614" s="8">
        <v>6166.6666679999998</v>
      </c>
      <c r="E5614" s="2">
        <v>3480</v>
      </c>
      <c r="F5614" s="2">
        <v>33289.3984375</v>
      </c>
      <c r="G5614" s="2">
        <v>261.03359985351602</v>
      </c>
      <c r="H5614" s="1">
        <v>32918.445077151373</v>
      </c>
      <c r="I5614" s="1">
        <v>263.97529282830499</v>
      </c>
      <c r="J5614" s="1">
        <f t="shared" si="533"/>
        <v>-1.1143288186630425</v>
      </c>
      <c r="K5614" s="1">
        <f t="shared" si="534"/>
        <v>1.1269403542071792</v>
      </c>
      <c r="L5614" s="26"/>
      <c r="M5614" s="26"/>
      <c r="N5614" s="2">
        <v>1527777</v>
      </c>
      <c r="O5614" s="26"/>
      <c r="P5614" s="26"/>
      <c r="Q5614" s="26"/>
      <c r="R5614" s="26"/>
      <c r="S5614" s="26"/>
      <c r="T5614" s="26"/>
      <c r="U5614" s="26"/>
      <c r="V5614" s="26"/>
    </row>
    <row r="5615" spans="1:22" ht="14.5" x14ac:dyDescent="0.35">
      <c r="A5615" s="15">
        <v>46</v>
      </c>
      <c r="B5615" s="8">
        <v>270</v>
      </c>
      <c r="C5615" s="8">
        <v>1527777.7778999999</v>
      </c>
      <c r="D5615" s="8">
        <v>6166.6666679999998</v>
      </c>
      <c r="E5615" s="2">
        <v>3510</v>
      </c>
      <c r="F5615" s="2">
        <v>35332.8125</v>
      </c>
      <c r="G5615" s="2">
        <v>265.389404296875</v>
      </c>
      <c r="H5615" s="1">
        <v>34324.084804489787</v>
      </c>
      <c r="I5615" s="1">
        <v>261.3924176203613</v>
      </c>
      <c r="J5615" s="1">
        <f t="shared" si="533"/>
        <v>-2.8549317875847366</v>
      </c>
      <c r="K5615" s="1">
        <f t="shared" si="534"/>
        <v>-1.5060837440376911</v>
      </c>
      <c r="L5615" s="26"/>
      <c r="M5615" s="26"/>
      <c r="N5615" s="2">
        <v>1527777</v>
      </c>
      <c r="O5615" s="26"/>
      <c r="P5615" s="26"/>
      <c r="Q5615" s="26"/>
      <c r="R5615" s="26"/>
      <c r="S5615" s="26"/>
      <c r="T5615" s="26"/>
      <c r="U5615" s="26"/>
      <c r="V5615" s="26"/>
    </row>
    <row r="5616" spans="1:22" ht="14.5" x14ac:dyDescent="0.35">
      <c r="A5616" s="15">
        <v>46</v>
      </c>
      <c r="B5616" s="8">
        <v>270</v>
      </c>
      <c r="C5616" s="8">
        <v>1527777.7778999999</v>
      </c>
      <c r="D5616" s="8">
        <v>6166.6666679999998</v>
      </c>
      <c r="E5616" s="2">
        <v>3540</v>
      </c>
      <c r="F5616" s="2">
        <v>36577.62109375</v>
      </c>
      <c r="G5616" s="2">
        <v>268.730224609375</v>
      </c>
      <c r="H5616" s="1">
        <v>35126.58125988907</v>
      </c>
      <c r="I5616" s="1">
        <v>261.66242479927388</v>
      </c>
      <c r="J5616" s="1">
        <f t="shared" si="533"/>
        <v>-3.9670153237736629</v>
      </c>
      <c r="K5616" s="1">
        <f t="shared" si="534"/>
        <v>-2.6300725273366039</v>
      </c>
      <c r="L5616" s="26"/>
      <c r="M5616" s="26"/>
      <c r="N5616" s="2">
        <v>0</v>
      </c>
      <c r="O5616" s="26"/>
      <c r="P5616" s="26"/>
      <c r="Q5616" s="26"/>
      <c r="R5616" s="26"/>
      <c r="S5616" s="26"/>
      <c r="T5616" s="26"/>
      <c r="U5616" s="26"/>
      <c r="V5616" s="26"/>
    </row>
    <row r="5617" spans="1:22" ht="14.5" x14ac:dyDescent="0.35">
      <c r="A5617" s="15">
        <v>46</v>
      </c>
      <c r="B5617" s="8">
        <v>270</v>
      </c>
      <c r="C5617" s="8">
        <v>1527777.7778999999</v>
      </c>
      <c r="D5617" s="8">
        <v>6166.6666679999998</v>
      </c>
      <c r="E5617" s="2">
        <v>3570</v>
      </c>
      <c r="F5617" s="2">
        <v>36866.58984375</v>
      </c>
      <c r="G5617" s="2">
        <v>260.16906738281301</v>
      </c>
      <c r="H5617" s="1">
        <v>35082.491394245248</v>
      </c>
      <c r="I5617" s="1">
        <v>259.89850945686271</v>
      </c>
      <c r="J5617" s="1">
        <f t="shared" si="533"/>
        <v>-4.8393368007895932</v>
      </c>
      <c r="K5617" s="1">
        <f t="shared" si="534"/>
        <v>-0.10399311827189685</v>
      </c>
      <c r="L5617" s="26"/>
      <c r="M5617" s="26"/>
      <c r="N5617" s="2">
        <v>0</v>
      </c>
      <c r="O5617" s="26"/>
      <c r="P5617" s="26"/>
      <c r="Q5617" s="26"/>
      <c r="R5617" s="26"/>
      <c r="S5617" s="26"/>
      <c r="T5617" s="26"/>
      <c r="U5617" s="26"/>
      <c r="V5617" s="26"/>
    </row>
    <row r="5618" spans="1:22" ht="14.5" x14ac:dyDescent="0.35">
      <c r="A5618" s="15">
        <v>46</v>
      </c>
      <c r="B5618" s="8">
        <v>270</v>
      </c>
      <c r="C5618" s="8">
        <v>1527777.7778999999</v>
      </c>
      <c r="D5618" s="8">
        <v>6166.6666679999998</v>
      </c>
      <c r="E5618" s="2">
        <v>3600</v>
      </c>
      <c r="F5618" s="2">
        <v>36501.34375</v>
      </c>
      <c r="G5618" s="2">
        <v>253.65237426757801</v>
      </c>
      <c r="H5618" s="1">
        <v>34599.341032989898</v>
      </c>
      <c r="I5618" s="1">
        <v>256.2268529359813</v>
      </c>
      <c r="J5618" s="1">
        <f t="shared" si="533"/>
        <v>-5.2107745129522858</v>
      </c>
      <c r="K5618" s="1">
        <f t="shared" si="534"/>
        <v>1.0149633630818959</v>
      </c>
      <c r="L5618" s="26"/>
      <c r="M5618" s="26"/>
      <c r="N5618" s="2">
        <v>0</v>
      </c>
      <c r="O5618" s="26"/>
      <c r="P5618" s="26"/>
      <c r="Q5618" s="26"/>
      <c r="R5618" s="26"/>
      <c r="S5618" s="26"/>
      <c r="T5618" s="26"/>
      <c r="U5618" s="26"/>
      <c r="V5618" s="26"/>
    </row>
    <row r="5619" spans="1:22" ht="14.5" x14ac:dyDescent="0.35">
      <c r="A5619" s="15">
        <v>46</v>
      </c>
      <c r="B5619" s="8">
        <v>270</v>
      </c>
      <c r="C5619" s="8">
        <v>1527777.7778999999</v>
      </c>
      <c r="D5619" s="8">
        <v>6166.6666679999998</v>
      </c>
      <c r="E5619" s="2">
        <v>3630</v>
      </c>
      <c r="F5619" s="2">
        <v>36011.66796875</v>
      </c>
      <c r="G5619" s="2">
        <v>252.917892456055</v>
      </c>
      <c r="H5619" s="1">
        <v>34164.138818386004</v>
      </c>
      <c r="I5619" s="1">
        <v>251.6918235028555</v>
      </c>
      <c r="J5619" s="1">
        <f t="shared" si="533"/>
        <v>-5.1303626146037855</v>
      </c>
      <c r="K5619" s="1">
        <f t="shared" si="534"/>
        <v>-0.48476955951723871</v>
      </c>
      <c r="L5619" s="26"/>
      <c r="M5619" s="26"/>
      <c r="N5619" s="2">
        <v>7.3645421900560294E-14</v>
      </c>
      <c r="O5619" s="26"/>
      <c r="P5619" s="26"/>
      <c r="Q5619" s="26"/>
      <c r="R5619" s="26"/>
      <c r="S5619" s="26"/>
      <c r="T5619" s="26"/>
      <c r="U5619" s="26"/>
      <c r="V5619" s="26"/>
    </row>
    <row r="5620" spans="1:22" ht="14.5" x14ac:dyDescent="0.35">
      <c r="A5620" s="17">
        <v>46</v>
      </c>
      <c r="B5620" s="18">
        <v>270</v>
      </c>
      <c r="C5620" s="18">
        <v>1527777.7778999999</v>
      </c>
      <c r="D5620" s="18">
        <v>6166.6666679999998</v>
      </c>
      <c r="E5620" s="2">
        <v>3660</v>
      </c>
      <c r="F5620" s="2">
        <v>34996.57421875</v>
      </c>
      <c r="G5620" s="2">
        <v>246.12699890136699</v>
      </c>
      <c r="H5620" s="1">
        <v>33726.062388671497</v>
      </c>
      <c r="I5620" s="1">
        <v>246.92989981697721</v>
      </c>
      <c r="J5620" s="1">
        <f t="shared" si="533"/>
        <v>-3.6303891407685427</v>
      </c>
      <c r="K5620" s="1">
        <f t="shared" si="534"/>
        <v>0.32621407614529041</v>
      </c>
      <c r="L5620" s="26"/>
      <c r="M5620" s="26"/>
      <c r="N5620" s="16">
        <v>4.2083551270513702E-14</v>
      </c>
      <c r="O5620" s="26"/>
      <c r="P5620" s="26"/>
      <c r="Q5620" s="26"/>
      <c r="R5620" s="26"/>
      <c r="S5620" s="26"/>
      <c r="T5620" s="26"/>
      <c r="U5620" s="26"/>
      <c r="V5620" s="26"/>
    </row>
    <row r="5621" spans="1:22" ht="14.5" x14ac:dyDescent="0.35">
      <c r="A5621" s="15">
        <v>47</v>
      </c>
      <c r="B5621" s="8">
        <v>270</v>
      </c>
      <c r="C5621" s="8">
        <v>1916666.6666999999</v>
      </c>
      <c r="D5621" s="8">
        <v>6500.0000010000003</v>
      </c>
      <c r="E5621" s="2">
        <v>30</v>
      </c>
      <c r="F5621" s="2">
        <v>222.10823059082</v>
      </c>
      <c r="G5621" s="2">
        <v>750.50360107421898</v>
      </c>
      <c r="H5621" s="1">
        <v>225.80684464518129</v>
      </c>
      <c r="I5621" s="1">
        <v>760.11733800900458</v>
      </c>
      <c r="J5621" s="1">
        <f t="shared" si="533"/>
        <v>1.6652305250115094</v>
      </c>
      <c r="K5621" s="1">
        <f t="shared" si="534"/>
        <v>1.2809714598337927</v>
      </c>
      <c r="L5621" s="26">
        <f t="shared" ref="L5621:M5621" si="535">AVERAGE(J5621:J5742)</f>
        <v>2.0750500865455419</v>
      </c>
      <c r="M5621" s="26">
        <f t="shared" si="535"/>
        <v>1.0244096091359174</v>
      </c>
      <c r="N5621" s="2">
        <v>1916667</v>
      </c>
      <c r="O5621" s="26">
        <f t="shared" ref="O5621:P5621" si="536">ABS(L5621)</f>
        <v>2.0750500865455419</v>
      </c>
      <c r="P5621" s="26">
        <f t="shared" si="536"/>
        <v>1.0244096091359174</v>
      </c>
      <c r="Q5621" s="26">
        <f t="shared" ref="Q5621" si="537">SUM(G5621:G5742)*30</f>
        <v>2140731.7817687988</v>
      </c>
      <c r="R5621" s="26">
        <f t="shared" ref="R5621" si="538">SUM(I5621:I5742)*30</f>
        <v>2152620.1824597586</v>
      </c>
      <c r="S5621" s="26">
        <f t="shared" ref="S5621" si="539">SUM(F5621:F5742)*30</f>
        <v>93363593.757019043</v>
      </c>
      <c r="T5621" s="26">
        <f t="shared" ref="T5621" si="540">SUM(H5621:H5742)*30</f>
        <v>91876638.701250061</v>
      </c>
      <c r="U5621" s="26">
        <f t="shared" ref="U5621" si="541">(R5621-Q5621)/Q5621*100</f>
        <v>0.55534284080824303</v>
      </c>
      <c r="V5621" s="26">
        <f t="shared" ref="V5621" si="542">(T5621-S5621)/S5621*100</f>
        <v>-1.5926497641455588</v>
      </c>
    </row>
    <row r="5622" spans="1:22" ht="14.5" x14ac:dyDescent="0.35">
      <c r="A5622" s="15">
        <v>47</v>
      </c>
      <c r="B5622" s="8">
        <v>270</v>
      </c>
      <c r="C5622" s="8">
        <v>1916666.6666999999</v>
      </c>
      <c r="D5622" s="8">
        <v>6500.0000010000003</v>
      </c>
      <c r="E5622" s="2">
        <v>60</v>
      </c>
      <c r="F5622" s="2">
        <v>214.90951538085901</v>
      </c>
      <c r="G5622" s="2">
        <v>726.17919921875</v>
      </c>
      <c r="H5622" s="1">
        <v>228.5627948787513</v>
      </c>
      <c r="I5622" s="1">
        <v>740.51899577886604</v>
      </c>
      <c r="J5622" s="1">
        <f t="shared" si="533"/>
        <v>6.3530362877121505</v>
      </c>
      <c r="K5622" s="1">
        <f t="shared" si="534"/>
        <v>1.9746911747876166</v>
      </c>
      <c r="L5622" s="26"/>
      <c r="M5622" s="26"/>
      <c r="N5622" s="2">
        <v>1916667</v>
      </c>
      <c r="O5622" s="26"/>
      <c r="P5622" s="26"/>
      <c r="Q5622" s="26"/>
      <c r="R5622" s="26"/>
      <c r="S5622" s="26"/>
      <c r="T5622" s="26"/>
      <c r="U5622" s="26"/>
      <c r="V5622" s="26"/>
    </row>
    <row r="5623" spans="1:22" ht="14.5" x14ac:dyDescent="0.35">
      <c r="A5623" s="15">
        <v>47</v>
      </c>
      <c r="B5623" s="8">
        <v>270</v>
      </c>
      <c r="C5623" s="8">
        <v>1916666.6666999999</v>
      </c>
      <c r="D5623" s="8">
        <v>6500.0000010000003</v>
      </c>
      <c r="E5623" s="2">
        <v>90</v>
      </c>
      <c r="F5623" s="2">
        <v>209.57783508300801</v>
      </c>
      <c r="G5623" s="2">
        <v>708.16345214843795</v>
      </c>
      <c r="H5623" s="1">
        <v>231.38194639642239</v>
      </c>
      <c r="I5623" s="1">
        <v>721.10517780134978</v>
      </c>
      <c r="J5623" s="1">
        <f t="shared" si="533"/>
        <v>10.403825053722105</v>
      </c>
      <c r="K5623" s="1">
        <f t="shared" si="534"/>
        <v>1.8275054457624162</v>
      </c>
      <c r="L5623" s="26"/>
      <c r="M5623" s="26"/>
      <c r="N5623" s="2">
        <v>1916667</v>
      </c>
      <c r="O5623" s="26"/>
      <c r="P5623" s="26"/>
      <c r="Q5623" s="26"/>
      <c r="R5623" s="26"/>
      <c r="S5623" s="26"/>
      <c r="T5623" s="26"/>
      <c r="U5623" s="26"/>
      <c r="V5623" s="26"/>
    </row>
    <row r="5624" spans="1:22" ht="14.5" x14ac:dyDescent="0.35">
      <c r="A5624" s="15">
        <v>47</v>
      </c>
      <c r="B5624" s="8">
        <v>270</v>
      </c>
      <c r="C5624" s="8">
        <v>1916666.6666999999</v>
      </c>
      <c r="D5624" s="8">
        <v>6500.0000010000003</v>
      </c>
      <c r="E5624" s="2">
        <v>120</v>
      </c>
      <c r="F5624" s="2">
        <v>204.79307556152301</v>
      </c>
      <c r="G5624" s="2">
        <v>691.99572753906205</v>
      </c>
      <c r="H5624" s="1">
        <v>234.20231639191431</v>
      </c>
      <c r="I5624" s="1">
        <v>702.12731810462651</v>
      </c>
      <c r="J5624" s="1">
        <f t="shared" si="533"/>
        <v>14.360466412135262</v>
      </c>
      <c r="K5624" s="1">
        <f t="shared" si="534"/>
        <v>1.4641117224228171</v>
      </c>
      <c r="L5624" s="26"/>
      <c r="M5624" s="26"/>
      <c r="N5624" s="2">
        <v>1916667</v>
      </c>
      <c r="O5624" s="26"/>
      <c r="P5624" s="26"/>
      <c r="Q5624" s="26"/>
      <c r="R5624" s="26"/>
      <c r="S5624" s="26"/>
      <c r="T5624" s="26"/>
      <c r="U5624" s="26"/>
      <c r="V5624" s="26"/>
    </row>
    <row r="5625" spans="1:22" ht="14.5" x14ac:dyDescent="0.35">
      <c r="A5625" s="15">
        <v>47</v>
      </c>
      <c r="B5625" s="8">
        <v>270</v>
      </c>
      <c r="C5625" s="8">
        <v>1916666.6666999999</v>
      </c>
      <c r="D5625" s="8">
        <v>6500.0000010000003</v>
      </c>
      <c r="E5625" s="2">
        <v>150</v>
      </c>
      <c r="F5625" s="2">
        <v>202.49391174316401</v>
      </c>
      <c r="G5625" s="2">
        <v>684.226806640625</v>
      </c>
      <c r="H5625" s="1">
        <v>237.02268638740611</v>
      </c>
      <c r="I5625" s="1">
        <v>697.03892486157963</v>
      </c>
      <c r="J5625" s="1">
        <f t="shared" si="533"/>
        <v>17.051759406987586</v>
      </c>
      <c r="K5625" s="1">
        <f t="shared" si="534"/>
        <v>1.8724958006043033</v>
      </c>
      <c r="L5625" s="26"/>
      <c r="M5625" s="26"/>
      <c r="N5625" s="2">
        <v>1916667</v>
      </c>
      <c r="O5625" s="26"/>
      <c r="P5625" s="26"/>
      <c r="Q5625" s="26"/>
      <c r="R5625" s="26"/>
      <c r="S5625" s="26"/>
      <c r="T5625" s="26"/>
      <c r="U5625" s="26"/>
      <c r="V5625" s="26"/>
    </row>
    <row r="5626" spans="1:22" ht="14.5" x14ac:dyDescent="0.35">
      <c r="A5626" s="15">
        <v>47</v>
      </c>
      <c r="B5626" s="8">
        <v>270</v>
      </c>
      <c r="C5626" s="8">
        <v>1916666.6666999999</v>
      </c>
      <c r="D5626" s="8">
        <v>6500.0000010000003</v>
      </c>
      <c r="E5626" s="2">
        <v>180</v>
      </c>
      <c r="F5626" s="2">
        <v>203.86723327636699</v>
      </c>
      <c r="G5626" s="2">
        <v>688.761962890625</v>
      </c>
      <c r="H5626" s="1">
        <v>239.84308539427451</v>
      </c>
      <c r="I5626" s="1">
        <v>703.65997450386078</v>
      </c>
      <c r="J5626" s="1">
        <f t="shared" si="533"/>
        <v>17.646706407761883</v>
      </c>
      <c r="K5626" s="1">
        <f t="shared" si="534"/>
        <v>2.1630131185977781</v>
      </c>
      <c r="L5626" s="26"/>
      <c r="M5626" s="26"/>
      <c r="N5626" s="2">
        <v>1916667</v>
      </c>
      <c r="O5626" s="26"/>
      <c r="P5626" s="26"/>
      <c r="Q5626" s="26"/>
      <c r="R5626" s="26"/>
      <c r="S5626" s="26"/>
      <c r="T5626" s="26"/>
      <c r="U5626" s="26"/>
      <c r="V5626" s="26"/>
    </row>
    <row r="5627" spans="1:22" ht="14.5" x14ac:dyDescent="0.35">
      <c r="A5627" s="15">
        <v>47</v>
      </c>
      <c r="B5627" s="8">
        <v>270</v>
      </c>
      <c r="C5627" s="8">
        <v>1916666.6666999999</v>
      </c>
      <c r="D5627" s="8">
        <v>6500.0000010000003</v>
      </c>
      <c r="E5627" s="2">
        <v>210</v>
      </c>
      <c r="F5627" s="2">
        <v>215.72380065918</v>
      </c>
      <c r="G5627" s="2">
        <v>719.54083251953102</v>
      </c>
      <c r="H5627" s="1">
        <v>242.66345538976631</v>
      </c>
      <c r="I5627" s="1">
        <v>717.2698221731157</v>
      </c>
      <c r="J5627" s="1">
        <f t="shared" si="533"/>
        <v>12.48803082843326</v>
      </c>
      <c r="K5627" s="1">
        <f t="shared" si="534"/>
        <v>-0.31561938444315873</v>
      </c>
      <c r="L5627" s="26"/>
      <c r="M5627" s="26"/>
      <c r="N5627" s="2">
        <v>1916667</v>
      </c>
      <c r="O5627" s="26"/>
      <c r="P5627" s="26"/>
      <c r="Q5627" s="26"/>
      <c r="R5627" s="26"/>
      <c r="S5627" s="26"/>
      <c r="T5627" s="26"/>
      <c r="U5627" s="26"/>
      <c r="V5627" s="26"/>
    </row>
    <row r="5628" spans="1:22" ht="14.5" x14ac:dyDescent="0.35">
      <c r="A5628" s="15">
        <v>47</v>
      </c>
      <c r="B5628" s="8">
        <v>270</v>
      </c>
      <c r="C5628" s="8">
        <v>1916666.6666999999</v>
      </c>
      <c r="D5628" s="8">
        <v>6500.0000010000003</v>
      </c>
      <c r="E5628" s="2">
        <v>240</v>
      </c>
      <c r="F5628" s="2">
        <v>260.05010986328102</v>
      </c>
      <c r="G5628" s="2">
        <v>778.888427734375</v>
      </c>
      <c r="H5628" s="1">
        <v>417.79602684513821</v>
      </c>
      <c r="I5628" s="1">
        <v>764.47836023611569</v>
      </c>
      <c r="J5628" s="1">
        <f t="shared" si="533"/>
        <v>60.659815550468586</v>
      </c>
      <c r="K5628" s="1">
        <f t="shared" si="534"/>
        <v>-1.8500810880160601</v>
      </c>
      <c r="L5628" s="26"/>
      <c r="M5628" s="26"/>
      <c r="N5628" s="2">
        <v>1916667</v>
      </c>
      <c r="O5628" s="26"/>
      <c r="P5628" s="26"/>
      <c r="Q5628" s="26"/>
      <c r="R5628" s="26"/>
      <c r="S5628" s="26"/>
      <c r="T5628" s="26"/>
      <c r="U5628" s="26"/>
      <c r="V5628" s="26"/>
    </row>
    <row r="5629" spans="1:22" ht="14.5" x14ac:dyDescent="0.35">
      <c r="A5629" s="15">
        <v>47</v>
      </c>
      <c r="B5629" s="8">
        <v>270</v>
      </c>
      <c r="C5629" s="8">
        <v>1916666.6666999999</v>
      </c>
      <c r="D5629" s="8">
        <v>6500.0000010000003</v>
      </c>
      <c r="E5629" s="2">
        <v>270</v>
      </c>
      <c r="F5629" s="2">
        <v>488.50207519531301</v>
      </c>
      <c r="G5629" s="2">
        <v>903.33746337890602</v>
      </c>
      <c r="H5629" s="1">
        <v>893.55980148356298</v>
      </c>
      <c r="I5629" s="1">
        <v>863.58631774640571</v>
      </c>
      <c r="J5629" s="1">
        <f t="shared" si="533"/>
        <v>82.91832253246821</v>
      </c>
      <c r="K5629" s="1">
        <f t="shared" si="534"/>
        <v>-4.4004757074739675</v>
      </c>
      <c r="L5629" s="26"/>
      <c r="M5629" s="26"/>
      <c r="N5629" s="2">
        <v>1916667</v>
      </c>
      <c r="O5629" s="26"/>
      <c r="P5629" s="26"/>
      <c r="Q5629" s="26"/>
      <c r="R5629" s="26"/>
      <c r="S5629" s="26"/>
      <c r="T5629" s="26"/>
      <c r="U5629" s="26"/>
      <c r="V5629" s="26"/>
    </row>
    <row r="5630" spans="1:22" ht="14.5" x14ac:dyDescent="0.35">
      <c r="A5630" s="15">
        <v>47</v>
      </c>
      <c r="B5630" s="8">
        <v>270</v>
      </c>
      <c r="C5630" s="8">
        <v>1916666.6666999999</v>
      </c>
      <c r="D5630" s="8">
        <v>6500.0000010000003</v>
      </c>
      <c r="E5630" s="2">
        <v>300</v>
      </c>
      <c r="F5630" s="2">
        <v>1203.85229492188</v>
      </c>
      <c r="G5630" s="2">
        <v>1006.47119140625</v>
      </c>
      <c r="H5630" s="1">
        <v>2098.8357050437512</v>
      </c>
      <c r="I5630" s="1">
        <v>982.12369468083523</v>
      </c>
      <c r="J5630" s="1">
        <f t="shared" si="533"/>
        <v>74.343290609413856</v>
      </c>
      <c r="K5630" s="1">
        <f t="shared" si="534"/>
        <v>-2.4190952441863978</v>
      </c>
      <c r="L5630" s="26"/>
      <c r="M5630" s="26"/>
      <c r="N5630" s="2">
        <v>5.2604401818692401E-14</v>
      </c>
      <c r="O5630" s="26"/>
      <c r="P5630" s="26"/>
      <c r="Q5630" s="26"/>
      <c r="R5630" s="26"/>
      <c r="S5630" s="26"/>
      <c r="T5630" s="26"/>
      <c r="U5630" s="26"/>
      <c r="V5630" s="26"/>
    </row>
    <row r="5631" spans="1:22" ht="14.5" x14ac:dyDescent="0.35">
      <c r="A5631" s="15">
        <v>47</v>
      </c>
      <c r="B5631" s="8">
        <v>270</v>
      </c>
      <c r="C5631" s="8">
        <v>1916666.6666999999</v>
      </c>
      <c r="D5631" s="8">
        <v>6500.0000010000003</v>
      </c>
      <c r="E5631" s="2">
        <v>330</v>
      </c>
      <c r="F5631" s="2">
        <v>2547.04321289063</v>
      </c>
      <c r="G5631" s="2">
        <v>1171.22424316406</v>
      </c>
      <c r="H5631" s="1">
        <v>4513.7245969325386</v>
      </c>
      <c r="I5631" s="1">
        <v>1145.5549771999131</v>
      </c>
      <c r="J5631" s="1">
        <f t="shared" si="533"/>
        <v>77.214292010771544</v>
      </c>
      <c r="K5631" s="1">
        <f t="shared" si="534"/>
        <v>-2.191661085737215</v>
      </c>
      <c r="L5631" s="26"/>
      <c r="M5631" s="26"/>
      <c r="N5631" s="2">
        <v>0</v>
      </c>
      <c r="O5631" s="26"/>
      <c r="P5631" s="26"/>
      <c r="Q5631" s="26"/>
      <c r="R5631" s="26"/>
      <c r="S5631" s="26"/>
      <c r="T5631" s="26"/>
      <c r="U5631" s="26"/>
      <c r="V5631" s="26"/>
    </row>
    <row r="5632" spans="1:22" ht="14.5" x14ac:dyDescent="0.35">
      <c r="A5632" s="15">
        <v>47</v>
      </c>
      <c r="B5632" s="8">
        <v>270</v>
      </c>
      <c r="C5632" s="8">
        <v>1916666.6666999999</v>
      </c>
      <c r="D5632" s="8">
        <v>6500.0000010000003</v>
      </c>
      <c r="E5632" s="2">
        <v>360</v>
      </c>
      <c r="F5632" s="2">
        <v>5793.55615234375</v>
      </c>
      <c r="G5632" s="2">
        <v>1243.47534179687</v>
      </c>
      <c r="H5632" s="1">
        <v>8417.0683957623951</v>
      </c>
      <c r="I5632" s="1">
        <v>1214.218615372735</v>
      </c>
      <c r="J5632" s="1">
        <f t="shared" si="533"/>
        <v>45.283279810057905</v>
      </c>
      <c r="K5632" s="1">
        <f t="shared" si="534"/>
        <v>-2.3528191867365753</v>
      </c>
      <c r="L5632" s="26"/>
      <c r="M5632" s="26"/>
      <c r="N5632" s="2">
        <v>0</v>
      </c>
      <c r="O5632" s="26"/>
      <c r="P5632" s="26"/>
      <c r="Q5632" s="26"/>
      <c r="R5632" s="26"/>
      <c r="S5632" s="26"/>
      <c r="T5632" s="26"/>
      <c r="U5632" s="26"/>
      <c r="V5632" s="26"/>
    </row>
    <row r="5633" spans="1:22" ht="14.5" x14ac:dyDescent="0.35">
      <c r="A5633" s="15">
        <v>47</v>
      </c>
      <c r="B5633" s="8">
        <v>270</v>
      </c>
      <c r="C5633" s="8">
        <v>1916666.6666999999</v>
      </c>
      <c r="D5633" s="8">
        <v>6500.0000010000003</v>
      </c>
      <c r="E5633" s="2">
        <v>390</v>
      </c>
      <c r="F5633" s="2">
        <v>7135.21630859375</v>
      </c>
      <c r="G5633" s="2">
        <v>1213.72180175781</v>
      </c>
      <c r="H5633" s="1">
        <v>7876.9471176165316</v>
      </c>
      <c r="I5633" s="1">
        <v>1211.061179746586</v>
      </c>
      <c r="J5633" s="1">
        <f t="shared" si="533"/>
        <v>10.395351408329851</v>
      </c>
      <c r="K5633" s="1">
        <f t="shared" si="534"/>
        <v>-0.21921184964879284</v>
      </c>
      <c r="L5633" s="26"/>
      <c r="M5633" s="26"/>
      <c r="N5633" s="2">
        <v>1.47289759598948E-13</v>
      </c>
      <c r="O5633" s="26"/>
      <c r="P5633" s="26"/>
      <c r="Q5633" s="26"/>
      <c r="R5633" s="26"/>
      <c r="S5633" s="26"/>
      <c r="T5633" s="26"/>
      <c r="U5633" s="26"/>
      <c r="V5633" s="26"/>
    </row>
    <row r="5634" spans="1:22" ht="14.5" x14ac:dyDescent="0.35">
      <c r="A5634" s="15">
        <v>47</v>
      </c>
      <c r="B5634" s="8">
        <v>270</v>
      </c>
      <c r="C5634" s="8">
        <v>1916666.6666999999</v>
      </c>
      <c r="D5634" s="8">
        <v>6500.0000010000003</v>
      </c>
      <c r="E5634" s="2">
        <v>420</v>
      </c>
      <c r="F5634" s="2">
        <v>7344.71142578125</v>
      </c>
      <c r="G5634" s="2">
        <v>1163.72973632813</v>
      </c>
      <c r="H5634" s="1">
        <v>7175.4264994406367</v>
      </c>
      <c r="I5634" s="1">
        <v>1150.016805202677</v>
      </c>
      <c r="J5634" s="1">
        <f t="shared" si="533"/>
        <v>-2.3048546978495703</v>
      </c>
      <c r="K5634" s="1">
        <f t="shared" si="534"/>
        <v>-1.1783604644082448</v>
      </c>
      <c r="L5634" s="26"/>
      <c r="M5634" s="26"/>
      <c r="N5634" s="2">
        <v>0</v>
      </c>
      <c r="O5634" s="26"/>
      <c r="P5634" s="26"/>
      <c r="Q5634" s="26"/>
      <c r="R5634" s="26"/>
      <c r="S5634" s="26"/>
      <c r="T5634" s="26"/>
      <c r="U5634" s="26"/>
      <c r="V5634" s="26"/>
    </row>
    <row r="5635" spans="1:22" ht="14.5" x14ac:dyDescent="0.35">
      <c r="A5635" s="15">
        <v>47</v>
      </c>
      <c r="B5635" s="8">
        <v>270</v>
      </c>
      <c r="C5635" s="8">
        <v>1916666.6666999999</v>
      </c>
      <c r="D5635" s="8">
        <v>6500.0000010000003</v>
      </c>
      <c r="E5635" s="2">
        <v>450</v>
      </c>
      <c r="F5635" s="2">
        <v>7171.52587890625</v>
      </c>
      <c r="G5635" s="2">
        <v>1108.46838378906</v>
      </c>
      <c r="H5635" s="1">
        <v>6712.581780952356</v>
      </c>
      <c r="I5635" s="1">
        <v>1090.3165695779701</v>
      </c>
      <c r="J5635" s="1">
        <f t="shared" si="533"/>
        <v>-6.3995320619813318</v>
      </c>
      <c r="K5635" s="1">
        <f t="shared" si="534"/>
        <v>-1.6375581366643812</v>
      </c>
      <c r="L5635" s="26"/>
      <c r="M5635" s="26"/>
      <c r="N5635" s="2">
        <v>9.4686635105940099E-14</v>
      </c>
      <c r="O5635" s="26"/>
      <c r="P5635" s="26"/>
      <c r="Q5635" s="26"/>
      <c r="R5635" s="26"/>
      <c r="S5635" s="26"/>
      <c r="T5635" s="26"/>
      <c r="U5635" s="26"/>
      <c r="V5635" s="26"/>
    </row>
    <row r="5636" spans="1:22" ht="14.5" x14ac:dyDescent="0.35">
      <c r="A5636" s="15">
        <v>47</v>
      </c>
      <c r="B5636" s="8">
        <v>270</v>
      </c>
      <c r="C5636" s="8">
        <v>1916666.6666999999</v>
      </c>
      <c r="D5636" s="8">
        <v>6500.0000010000003</v>
      </c>
      <c r="E5636" s="2">
        <v>480</v>
      </c>
      <c r="F5636" s="2">
        <v>6958.8486328125</v>
      </c>
      <c r="G5636" s="2">
        <v>1056.55651855469</v>
      </c>
      <c r="H5636" s="1">
        <v>6363.6041629387482</v>
      </c>
      <c r="I5636" s="1">
        <v>1038.5639708872959</v>
      </c>
      <c r="J5636" s="1">
        <f t="shared" si="533"/>
        <v>-8.5537780929311111</v>
      </c>
      <c r="K5636" s="1">
        <f t="shared" si="534"/>
        <v>-1.7029422800785792</v>
      </c>
      <c r="L5636" s="26"/>
      <c r="M5636" s="26"/>
      <c r="N5636" s="2">
        <v>0</v>
      </c>
      <c r="O5636" s="26"/>
      <c r="P5636" s="26"/>
      <c r="Q5636" s="26"/>
      <c r="R5636" s="26"/>
      <c r="S5636" s="26"/>
      <c r="T5636" s="26"/>
      <c r="U5636" s="26"/>
      <c r="V5636" s="26"/>
    </row>
    <row r="5637" spans="1:22" ht="14.5" x14ac:dyDescent="0.35">
      <c r="A5637" s="15">
        <v>47</v>
      </c>
      <c r="B5637" s="8">
        <v>270</v>
      </c>
      <c r="C5637" s="8">
        <v>1916666.6666999999</v>
      </c>
      <c r="D5637" s="8">
        <v>6500.0000010000003</v>
      </c>
      <c r="E5637" s="2">
        <v>510</v>
      </c>
      <c r="F5637" s="2">
        <v>6760.21240234375</v>
      </c>
      <c r="G5637" s="2">
        <v>999.43005371093795</v>
      </c>
      <c r="H5637" s="1">
        <v>6057.3298988545766</v>
      </c>
      <c r="I5637" s="1">
        <v>991.94591971926297</v>
      </c>
      <c r="J5637" s="1">
        <f t="shared" si="533"/>
        <v>-10.397343480590722</v>
      </c>
      <c r="K5637" s="1">
        <f t="shared" si="534"/>
        <v>-0.74884019785936851</v>
      </c>
      <c r="L5637" s="26"/>
      <c r="M5637" s="26"/>
      <c r="N5637" s="2">
        <v>0</v>
      </c>
      <c r="O5637" s="26"/>
      <c r="P5637" s="26"/>
      <c r="Q5637" s="26"/>
      <c r="R5637" s="26"/>
      <c r="S5637" s="26"/>
      <c r="T5637" s="26"/>
      <c r="U5637" s="26"/>
      <c r="V5637" s="26"/>
    </row>
    <row r="5638" spans="1:22" ht="14.5" x14ac:dyDescent="0.35">
      <c r="A5638" s="15">
        <v>47</v>
      </c>
      <c r="B5638" s="8">
        <v>270</v>
      </c>
      <c r="C5638" s="8">
        <v>1916666.6666999999</v>
      </c>
      <c r="D5638" s="8">
        <v>6500.0000010000003</v>
      </c>
      <c r="E5638" s="2">
        <v>540</v>
      </c>
      <c r="F5638" s="2">
        <v>6145.9794921875</v>
      </c>
      <c r="G5638" s="2">
        <v>928.11315917968795</v>
      </c>
      <c r="H5638" s="1">
        <v>5769.037582310787</v>
      </c>
      <c r="I5638" s="1">
        <v>947.4017465630875</v>
      </c>
      <c r="J5638" s="1">
        <f t="shared" si="533"/>
        <v>-6.1331462357768203</v>
      </c>
      <c r="K5638" s="1">
        <f t="shared" si="534"/>
        <v>2.0782581512417893</v>
      </c>
      <c r="L5638" s="26"/>
      <c r="M5638" s="26"/>
      <c r="N5638" s="2">
        <v>0</v>
      </c>
      <c r="O5638" s="26"/>
      <c r="P5638" s="26"/>
      <c r="Q5638" s="26"/>
      <c r="R5638" s="26"/>
      <c r="S5638" s="26"/>
      <c r="T5638" s="26"/>
      <c r="U5638" s="26"/>
      <c r="V5638" s="26"/>
    </row>
    <row r="5639" spans="1:22" ht="14.5" x14ac:dyDescent="0.35">
      <c r="A5639" s="15">
        <v>47</v>
      </c>
      <c r="B5639" s="8">
        <v>270</v>
      </c>
      <c r="C5639" s="8">
        <v>1916666.6666999999</v>
      </c>
      <c r="D5639" s="8">
        <v>6500.0000010000003</v>
      </c>
      <c r="E5639" s="2">
        <v>570</v>
      </c>
      <c r="F5639" s="2">
        <v>6086.4716796875</v>
      </c>
      <c r="G5639" s="2">
        <v>919.18267822265602</v>
      </c>
      <c r="H5639" s="1">
        <v>5660.2300659294096</v>
      </c>
      <c r="I5639" s="1">
        <v>942.73394231859447</v>
      </c>
      <c r="J5639" s="1">
        <f t="shared" si="533"/>
        <v>-7.0030986126263395</v>
      </c>
      <c r="K5639" s="1">
        <f t="shared" si="534"/>
        <v>2.5621962482449616</v>
      </c>
      <c r="L5639" s="26"/>
      <c r="M5639" s="26"/>
      <c r="N5639" s="2">
        <v>1916667</v>
      </c>
      <c r="O5639" s="26"/>
      <c r="P5639" s="26"/>
      <c r="Q5639" s="26"/>
      <c r="R5639" s="26"/>
      <c r="S5639" s="26"/>
      <c r="T5639" s="26"/>
      <c r="U5639" s="26"/>
      <c r="V5639" s="26"/>
    </row>
    <row r="5640" spans="1:22" ht="14.5" x14ac:dyDescent="0.35">
      <c r="A5640" s="15">
        <v>47</v>
      </c>
      <c r="B5640" s="8">
        <v>270</v>
      </c>
      <c r="C5640" s="8">
        <v>1916666.6666999999</v>
      </c>
      <c r="D5640" s="8">
        <v>6500.0000010000003</v>
      </c>
      <c r="E5640" s="2">
        <v>600</v>
      </c>
      <c r="F5640" s="2">
        <v>5824.69384765625</v>
      </c>
      <c r="G5640" s="2">
        <v>867.31890869140602</v>
      </c>
      <c r="H5640" s="1">
        <v>5782.2607357113093</v>
      </c>
      <c r="I5640" s="1">
        <v>903.54013669668257</v>
      </c>
      <c r="J5640" s="1">
        <f t="shared" si="533"/>
        <v>-0.72850373006325519</v>
      </c>
      <c r="K5640" s="1">
        <f t="shared" si="534"/>
        <v>4.1762294863289018</v>
      </c>
      <c r="L5640" s="26"/>
      <c r="M5640" s="26"/>
      <c r="N5640" s="2">
        <v>1916667</v>
      </c>
      <c r="O5640" s="26"/>
      <c r="P5640" s="26"/>
      <c r="Q5640" s="26"/>
      <c r="R5640" s="26"/>
      <c r="S5640" s="26"/>
      <c r="T5640" s="26"/>
      <c r="U5640" s="26"/>
      <c r="V5640" s="26"/>
    </row>
    <row r="5641" spans="1:22" ht="14.5" x14ac:dyDescent="0.35">
      <c r="A5641" s="15">
        <v>47</v>
      </c>
      <c r="B5641" s="8">
        <v>270</v>
      </c>
      <c r="C5641" s="8">
        <v>1916666.6666999999</v>
      </c>
      <c r="D5641" s="8">
        <v>6500.0000010000003</v>
      </c>
      <c r="E5641" s="2">
        <v>630</v>
      </c>
      <c r="F5641" s="2">
        <v>5857.03369140625</v>
      </c>
      <c r="G5641" s="2">
        <v>833.26910400390602</v>
      </c>
      <c r="H5641" s="1">
        <v>6120.7032784422181</v>
      </c>
      <c r="I5641" s="1">
        <v>869.56724374836188</v>
      </c>
      <c r="J5641" s="1">
        <f t="shared" si="533"/>
        <v>4.5017597802593841</v>
      </c>
      <c r="K5641" s="1">
        <f t="shared" si="534"/>
        <v>4.356112517557797</v>
      </c>
      <c r="L5641" s="26"/>
      <c r="M5641" s="26"/>
      <c r="N5641" s="2">
        <v>1916667</v>
      </c>
      <c r="O5641" s="26"/>
      <c r="P5641" s="26"/>
      <c r="Q5641" s="26"/>
      <c r="R5641" s="26"/>
      <c r="S5641" s="26"/>
      <c r="T5641" s="26"/>
      <c r="U5641" s="26"/>
      <c r="V5641" s="26"/>
    </row>
    <row r="5642" spans="1:22" ht="14.5" x14ac:dyDescent="0.35">
      <c r="A5642" s="15">
        <v>47</v>
      </c>
      <c r="B5642" s="8">
        <v>270</v>
      </c>
      <c r="C5642" s="8">
        <v>1916666.6666999999</v>
      </c>
      <c r="D5642" s="8">
        <v>6500.0000010000003</v>
      </c>
      <c r="E5642" s="2">
        <v>660</v>
      </c>
      <c r="F5642" s="2">
        <v>6622.40576171875</v>
      </c>
      <c r="G5642" s="2">
        <v>838.75622558593795</v>
      </c>
      <c r="H5642" s="1">
        <v>6873.33822887512</v>
      </c>
      <c r="I5642" s="1">
        <v>837.40922622480105</v>
      </c>
      <c r="J5642" s="1">
        <f t="shared" ref="J5642:J5705" si="543">(H5642-F5642)/F5642*100</f>
        <v>3.7891436463603836</v>
      </c>
      <c r="K5642" s="1">
        <f t="shared" ref="K5642:K5705" si="544">(I5642-G5642)/G5642*100</f>
        <v>-0.16059485700936799</v>
      </c>
      <c r="L5642" s="26"/>
      <c r="M5642" s="26"/>
      <c r="N5642" s="2">
        <v>1916667</v>
      </c>
      <c r="O5642" s="26"/>
      <c r="P5642" s="26"/>
      <c r="Q5642" s="26"/>
      <c r="R5642" s="26"/>
      <c r="S5642" s="26"/>
      <c r="T5642" s="26"/>
      <c r="U5642" s="26"/>
      <c r="V5642" s="26"/>
    </row>
    <row r="5643" spans="1:22" ht="14.5" x14ac:dyDescent="0.35">
      <c r="A5643" s="15">
        <v>47</v>
      </c>
      <c r="B5643" s="8">
        <v>270</v>
      </c>
      <c r="C5643" s="8">
        <v>1916666.6666999999</v>
      </c>
      <c r="D5643" s="8">
        <v>6500.0000010000003</v>
      </c>
      <c r="E5643" s="2">
        <v>690</v>
      </c>
      <c r="F5643" s="2">
        <v>7482.25927734375</v>
      </c>
      <c r="G5643" s="2">
        <v>850.69171142578102</v>
      </c>
      <c r="H5643" s="1">
        <v>7816.7343534501051</v>
      </c>
      <c r="I5643" s="1">
        <v>830.62696163407895</v>
      </c>
      <c r="J5643" s="1">
        <f t="shared" si="543"/>
        <v>4.4702417239020873</v>
      </c>
      <c r="K5643" s="1">
        <f t="shared" si="544"/>
        <v>-2.3586393898293703</v>
      </c>
      <c r="L5643" s="26"/>
      <c r="M5643" s="26"/>
      <c r="N5643" s="2">
        <v>1916667</v>
      </c>
      <c r="O5643" s="26"/>
      <c r="P5643" s="26"/>
      <c r="Q5643" s="26"/>
      <c r="R5643" s="26"/>
      <c r="S5643" s="26"/>
      <c r="T5643" s="26"/>
      <c r="U5643" s="26"/>
      <c r="V5643" s="26"/>
    </row>
    <row r="5644" spans="1:22" ht="14.5" x14ac:dyDescent="0.35">
      <c r="A5644" s="15">
        <v>47</v>
      </c>
      <c r="B5644" s="8">
        <v>270</v>
      </c>
      <c r="C5644" s="8">
        <v>1916666.6666999999</v>
      </c>
      <c r="D5644" s="8">
        <v>6500.0000010000003</v>
      </c>
      <c r="E5644" s="2">
        <v>720</v>
      </c>
      <c r="F5644" s="2">
        <v>8391.2587890625</v>
      </c>
      <c r="G5644" s="2">
        <v>862.28704833984398</v>
      </c>
      <c r="H5644" s="1">
        <v>8889.0384687176556</v>
      </c>
      <c r="I5644" s="1">
        <v>828.18942133069174</v>
      </c>
      <c r="J5644" s="1">
        <f t="shared" si="543"/>
        <v>5.9321216538331702</v>
      </c>
      <c r="K5644" s="1">
        <f t="shared" si="544"/>
        <v>-3.9543243836029065</v>
      </c>
      <c r="L5644" s="26"/>
      <c r="M5644" s="26"/>
      <c r="N5644" s="2">
        <v>1916667</v>
      </c>
      <c r="O5644" s="26"/>
      <c r="P5644" s="26"/>
      <c r="Q5644" s="26"/>
      <c r="R5644" s="26"/>
      <c r="S5644" s="26"/>
      <c r="T5644" s="26"/>
      <c r="U5644" s="26"/>
      <c r="V5644" s="26"/>
    </row>
    <row r="5645" spans="1:22" ht="14.5" x14ac:dyDescent="0.35">
      <c r="A5645" s="15">
        <v>47</v>
      </c>
      <c r="B5645" s="8">
        <v>270</v>
      </c>
      <c r="C5645" s="8">
        <v>1916666.6666999999</v>
      </c>
      <c r="D5645" s="8">
        <v>6500.0000010000003</v>
      </c>
      <c r="E5645" s="2">
        <v>750</v>
      </c>
      <c r="F5645" s="2">
        <v>9978.2412109375</v>
      </c>
      <c r="G5645" s="2">
        <v>861.90765380859398</v>
      </c>
      <c r="H5645" s="1">
        <v>9887.0428236661828</v>
      </c>
      <c r="I5645" s="1">
        <v>817.49667271698388</v>
      </c>
      <c r="J5645" s="1">
        <f t="shared" si="543"/>
        <v>-0.91397256634116486</v>
      </c>
      <c r="K5645" s="1">
        <f t="shared" si="544"/>
        <v>-5.152637976396548</v>
      </c>
      <c r="L5645" s="26"/>
      <c r="M5645" s="26"/>
      <c r="N5645" s="2">
        <v>1916667</v>
      </c>
      <c r="O5645" s="26"/>
      <c r="P5645" s="26"/>
      <c r="Q5645" s="26"/>
      <c r="R5645" s="26"/>
      <c r="S5645" s="26"/>
      <c r="T5645" s="26"/>
      <c r="U5645" s="26"/>
      <c r="V5645" s="26"/>
    </row>
    <row r="5646" spans="1:22" ht="14.5" x14ac:dyDescent="0.35">
      <c r="A5646" s="15">
        <v>47</v>
      </c>
      <c r="B5646" s="8">
        <v>270</v>
      </c>
      <c r="C5646" s="8">
        <v>1916666.6666999999</v>
      </c>
      <c r="D5646" s="8">
        <v>6500.0000010000003</v>
      </c>
      <c r="E5646" s="2">
        <v>780</v>
      </c>
      <c r="F5646" s="2">
        <v>10512.078125</v>
      </c>
      <c r="G5646" s="2">
        <v>814.33062744140602</v>
      </c>
      <c r="H5646" s="1">
        <v>11508.82519837801</v>
      </c>
      <c r="I5646" s="1">
        <v>786.84930240902804</v>
      </c>
      <c r="J5646" s="1">
        <f t="shared" si="543"/>
        <v>9.4819222376927499</v>
      </c>
      <c r="K5646" s="1">
        <f t="shared" si="544"/>
        <v>-3.3747134279749735</v>
      </c>
      <c r="L5646" s="26"/>
      <c r="M5646" s="26"/>
      <c r="N5646" s="2">
        <v>1916667</v>
      </c>
      <c r="O5646" s="26"/>
      <c r="P5646" s="26"/>
      <c r="Q5646" s="26"/>
      <c r="R5646" s="26"/>
      <c r="S5646" s="26"/>
      <c r="T5646" s="26"/>
      <c r="U5646" s="26"/>
      <c r="V5646" s="26"/>
    </row>
    <row r="5647" spans="1:22" ht="14.5" x14ac:dyDescent="0.35">
      <c r="A5647" s="15">
        <v>47</v>
      </c>
      <c r="B5647" s="8">
        <v>270</v>
      </c>
      <c r="C5647" s="8">
        <v>1916666.6666999999</v>
      </c>
      <c r="D5647" s="8">
        <v>6500.0000010000003</v>
      </c>
      <c r="E5647" s="2">
        <v>810</v>
      </c>
      <c r="F5647" s="2">
        <v>15125.2392578125</v>
      </c>
      <c r="G5647" s="2">
        <v>748.65051269531205</v>
      </c>
      <c r="H5647" s="1">
        <v>15361.213879386079</v>
      </c>
      <c r="I5647" s="1">
        <v>742.84152184628306</v>
      </c>
      <c r="J5647" s="1">
        <f t="shared" si="543"/>
        <v>1.5601381079092267</v>
      </c>
      <c r="K5647" s="1">
        <f t="shared" si="544"/>
        <v>-0.77592825364071416</v>
      </c>
      <c r="L5647" s="26"/>
      <c r="M5647" s="26"/>
      <c r="N5647" s="2">
        <v>1916667</v>
      </c>
      <c r="O5647" s="26"/>
      <c r="P5647" s="26"/>
      <c r="Q5647" s="26"/>
      <c r="R5647" s="26"/>
      <c r="S5647" s="26"/>
      <c r="T5647" s="26"/>
      <c r="U5647" s="26"/>
      <c r="V5647" s="26"/>
    </row>
    <row r="5648" spans="1:22" ht="14.5" x14ac:dyDescent="0.35">
      <c r="A5648" s="15">
        <v>47</v>
      </c>
      <c r="B5648" s="8">
        <v>270</v>
      </c>
      <c r="C5648" s="8">
        <v>1916666.6666999999</v>
      </c>
      <c r="D5648" s="8">
        <v>6500.0000010000003</v>
      </c>
      <c r="E5648" s="2">
        <v>840</v>
      </c>
      <c r="F5648" s="2">
        <v>19734.865234375</v>
      </c>
      <c r="G5648" s="2">
        <v>647.52783203125</v>
      </c>
      <c r="H5648" s="1">
        <v>19333.909258128129</v>
      </c>
      <c r="I5648" s="1">
        <v>633.3302782766001</v>
      </c>
      <c r="J5648" s="1">
        <f t="shared" si="543"/>
        <v>-2.0317137790658388</v>
      </c>
      <c r="K5648" s="1">
        <f t="shared" si="544"/>
        <v>-2.1925781491296146</v>
      </c>
      <c r="L5648" s="26"/>
      <c r="M5648" s="26"/>
      <c r="N5648" s="2">
        <v>0</v>
      </c>
      <c r="O5648" s="26"/>
      <c r="P5648" s="26"/>
      <c r="Q5648" s="26"/>
      <c r="R5648" s="26"/>
      <c r="S5648" s="26"/>
      <c r="T5648" s="26"/>
      <c r="U5648" s="26"/>
      <c r="V5648" s="26"/>
    </row>
    <row r="5649" spans="1:22" ht="14.5" x14ac:dyDescent="0.35">
      <c r="A5649" s="15">
        <v>47</v>
      </c>
      <c r="B5649" s="8">
        <v>270</v>
      </c>
      <c r="C5649" s="8">
        <v>1916666.6666999999</v>
      </c>
      <c r="D5649" s="8">
        <v>6500.0000010000003</v>
      </c>
      <c r="E5649" s="2">
        <v>870</v>
      </c>
      <c r="F5649" s="2">
        <v>22364.244140625</v>
      </c>
      <c r="G5649" s="2">
        <v>574.051513671875</v>
      </c>
      <c r="H5649" s="1">
        <v>21745.87519579348</v>
      </c>
      <c r="I5649" s="1">
        <v>575.07870197689704</v>
      </c>
      <c r="J5649" s="1">
        <f t="shared" si="543"/>
        <v>-2.764989243290557</v>
      </c>
      <c r="K5649" s="1">
        <f t="shared" si="544"/>
        <v>0.17893660770123368</v>
      </c>
      <c r="L5649" s="26"/>
      <c r="M5649" s="26"/>
      <c r="N5649" s="2">
        <v>8.4166126759072103E-14</v>
      </c>
      <c r="O5649" s="26"/>
      <c r="P5649" s="26"/>
      <c r="Q5649" s="26"/>
      <c r="R5649" s="26"/>
      <c r="S5649" s="26"/>
      <c r="T5649" s="26"/>
      <c r="U5649" s="26"/>
      <c r="V5649" s="26"/>
    </row>
    <row r="5650" spans="1:22" ht="14.5" x14ac:dyDescent="0.35">
      <c r="A5650" s="15">
        <v>47</v>
      </c>
      <c r="B5650" s="8">
        <v>270</v>
      </c>
      <c r="C5650" s="8">
        <v>1916666.6666999999</v>
      </c>
      <c r="D5650" s="8">
        <v>6500.0000010000003</v>
      </c>
      <c r="E5650" s="2">
        <v>900</v>
      </c>
      <c r="F5650" s="2">
        <v>22510.650390625</v>
      </c>
      <c r="G5650" s="2">
        <v>546.71600341796898</v>
      </c>
      <c r="H5650" s="1">
        <v>22637.134395106179</v>
      </c>
      <c r="I5650" s="1">
        <v>552.38635143039346</v>
      </c>
      <c r="J5650" s="1">
        <f t="shared" si="543"/>
        <v>0.56188516229569152</v>
      </c>
      <c r="K5650" s="1">
        <f t="shared" si="544"/>
        <v>1.0371651784426466</v>
      </c>
      <c r="L5650" s="26"/>
      <c r="M5650" s="26"/>
      <c r="N5650" s="2">
        <v>9.4686696092312301E-14</v>
      </c>
      <c r="O5650" s="26"/>
      <c r="P5650" s="26"/>
      <c r="Q5650" s="26"/>
      <c r="R5650" s="26"/>
      <c r="S5650" s="26"/>
      <c r="T5650" s="26"/>
      <c r="U5650" s="26"/>
      <c r="V5650" s="26"/>
    </row>
    <row r="5651" spans="1:22" ht="14.5" x14ac:dyDescent="0.35">
      <c r="A5651" s="15">
        <v>47</v>
      </c>
      <c r="B5651" s="8">
        <v>270</v>
      </c>
      <c r="C5651" s="8">
        <v>1916666.6666999999</v>
      </c>
      <c r="D5651" s="8">
        <v>6500.0000010000003</v>
      </c>
      <c r="E5651" s="2">
        <v>930</v>
      </c>
      <c r="F5651" s="2">
        <v>21498.11328125</v>
      </c>
      <c r="G5651" s="2">
        <v>552.11358642578102</v>
      </c>
      <c r="H5651" s="1">
        <v>21147.856493431409</v>
      </c>
      <c r="I5651" s="1">
        <v>547.93627094547412</v>
      </c>
      <c r="J5651" s="1">
        <f t="shared" si="543"/>
        <v>-1.6292443119837601</v>
      </c>
      <c r="K5651" s="1">
        <f t="shared" si="544"/>
        <v>-0.75660436240114981</v>
      </c>
      <c r="L5651" s="26"/>
      <c r="M5651" s="26"/>
      <c r="N5651" s="2">
        <v>0</v>
      </c>
      <c r="O5651" s="26"/>
      <c r="P5651" s="26"/>
      <c r="Q5651" s="26"/>
      <c r="R5651" s="26"/>
      <c r="S5651" s="26"/>
      <c r="T5651" s="26"/>
      <c r="U5651" s="26"/>
      <c r="V5651" s="26"/>
    </row>
    <row r="5652" spans="1:22" ht="14.5" x14ac:dyDescent="0.35">
      <c r="A5652" s="15">
        <v>47</v>
      </c>
      <c r="B5652" s="8">
        <v>270</v>
      </c>
      <c r="C5652" s="8">
        <v>1916666.6666999999</v>
      </c>
      <c r="D5652" s="8">
        <v>6500.0000010000003</v>
      </c>
      <c r="E5652" s="2">
        <v>960</v>
      </c>
      <c r="F5652" s="2">
        <v>18674.623046875</v>
      </c>
      <c r="G5652" s="2">
        <v>565.5927734375</v>
      </c>
      <c r="H5652" s="1">
        <v>18396.328405986249</v>
      </c>
      <c r="I5652" s="1">
        <v>554.04553741905795</v>
      </c>
      <c r="J5652" s="1">
        <f t="shared" si="543"/>
        <v>-1.4902289603929686</v>
      </c>
      <c r="K5652" s="1">
        <f t="shared" si="544"/>
        <v>-2.0416166119417474</v>
      </c>
      <c r="L5652" s="26"/>
      <c r="M5652" s="26"/>
      <c r="N5652" s="2">
        <v>0</v>
      </c>
      <c r="O5652" s="26"/>
      <c r="P5652" s="26"/>
      <c r="Q5652" s="26"/>
      <c r="R5652" s="26"/>
      <c r="S5652" s="26"/>
      <c r="T5652" s="26"/>
      <c r="U5652" s="26"/>
      <c r="V5652" s="26"/>
    </row>
    <row r="5653" spans="1:22" ht="14.5" x14ac:dyDescent="0.35">
      <c r="A5653" s="15">
        <v>47</v>
      </c>
      <c r="B5653" s="8">
        <v>270</v>
      </c>
      <c r="C5653" s="8">
        <v>1916666.6666999999</v>
      </c>
      <c r="D5653" s="8">
        <v>6500.0000010000003</v>
      </c>
      <c r="E5653" s="2">
        <v>990</v>
      </c>
      <c r="F5653" s="2">
        <v>15702.763671875</v>
      </c>
      <c r="G5653" s="2">
        <v>598.53387451171898</v>
      </c>
      <c r="H5653" s="1">
        <v>16026.52690691709</v>
      </c>
      <c r="I5653" s="1">
        <v>571.12401385514522</v>
      </c>
      <c r="J5653" s="1">
        <f t="shared" si="543"/>
        <v>2.0618232675944665</v>
      </c>
      <c r="K5653" s="1">
        <f t="shared" si="544"/>
        <v>-4.5795003129830514</v>
      </c>
      <c r="L5653" s="26"/>
      <c r="M5653" s="26"/>
      <c r="N5653" s="2">
        <v>0</v>
      </c>
      <c r="O5653" s="26"/>
      <c r="P5653" s="26"/>
      <c r="Q5653" s="26"/>
      <c r="R5653" s="26"/>
      <c r="S5653" s="26"/>
      <c r="T5653" s="26"/>
      <c r="U5653" s="26"/>
      <c r="V5653" s="26"/>
    </row>
    <row r="5654" spans="1:22" ht="14.5" x14ac:dyDescent="0.35">
      <c r="A5654" s="15">
        <v>47</v>
      </c>
      <c r="B5654" s="8">
        <v>270</v>
      </c>
      <c r="C5654" s="8">
        <v>1916666.6666999999</v>
      </c>
      <c r="D5654" s="8">
        <v>6500.0000010000003</v>
      </c>
      <c r="E5654" s="2">
        <v>1020</v>
      </c>
      <c r="F5654" s="2">
        <v>15193.0283203125</v>
      </c>
      <c r="G5654" s="2">
        <v>691.19970703125</v>
      </c>
      <c r="H5654" s="1">
        <v>14507.362181257829</v>
      </c>
      <c r="I5654" s="1">
        <v>617.86984830028371</v>
      </c>
      <c r="J5654" s="1">
        <f t="shared" si="543"/>
        <v>-4.5130314022910172</v>
      </c>
      <c r="K5654" s="1">
        <f t="shared" si="544"/>
        <v>-10.609069706629803</v>
      </c>
      <c r="L5654" s="26"/>
      <c r="M5654" s="26"/>
      <c r="N5654" s="2">
        <v>0</v>
      </c>
      <c r="O5654" s="26"/>
      <c r="P5654" s="26"/>
      <c r="Q5654" s="26"/>
      <c r="R5654" s="26"/>
      <c r="S5654" s="26"/>
      <c r="T5654" s="26"/>
      <c r="U5654" s="26"/>
      <c r="V5654" s="26"/>
    </row>
    <row r="5655" spans="1:22" ht="14.5" x14ac:dyDescent="0.35">
      <c r="A5655" s="15">
        <v>47</v>
      </c>
      <c r="B5655" s="8">
        <v>270</v>
      </c>
      <c r="C5655" s="8">
        <v>1916666.6666999999</v>
      </c>
      <c r="D5655" s="8">
        <v>6500.0000010000003</v>
      </c>
      <c r="E5655" s="2">
        <v>1050</v>
      </c>
      <c r="F5655" s="2">
        <v>13039</v>
      </c>
      <c r="G5655" s="2">
        <v>680.54296875</v>
      </c>
      <c r="H5655" s="1">
        <v>12890.661671376591</v>
      </c>
      <c r="I5655" s="1">
        <v>671.70774749052191</v>
      </c>
      <c r="J5655" s="1">
        <f t="shared" si="543"/>
        <v>-1.1376511129949332</v>
      </c>
      <c r="K5655" s="1">
        <f t="shared" si="544"/>
        <v>-1.298260604426837</v>
      </c>
      <c r="L5655" s="26"/>
      <c r="M5655" s="26"/>
      <c r="N5655" s="2">
        <v>0</v>
      </c>
      <c r="O5655" s="26"/>
      <c r="P5655" s="26"/>
      <c r="Q5655" s="26"/>
      <c r="R5655" s="26"/>
      <c r="S5655" s="26"/>
      <c r="T5655" s="26"/>
      <c r="U5655" s="26"/>
      <c r="V5655" s="26"/>
    </row>
    <row r="5656" spans="1:22" ht="14.5" x14ac:dyDescent="0.35">
      <c r="A5656" s="15">
        <v>47</v>
      </c>
      <c r="B5656" s="8">
        <v>270</v>
      </c>
      <c r="C5656" s="8">
        <v>1916666.6666999999</v>
      </c>
      <c r="D5656" s="8">
        <v>6500.0000010000003</v>
      </c>
      <c r="E5656" s="2">
        <v>1080</v>
      </c>
      <c r="F5656" s="2">
        <v>11409.5341796875</v>
      </c>
      <c r="G5656" s="2">
        <v>684.91033935546898</v>
      </c>
      <c r="H5656" s="1">
        <v>11647.28605518433</v>
      </c>
      <c r="I5656" s="1">
        <v>674.77203876569968</v>
      </c>
      <c r="J5656" s="1">
        <f t="shared" si="543"/>
        <v>2.0838000198123905</v>
      </c>
      <c r="K5656" s="1">
        <f t="shared" si="544"/>
        <v>-1.4802376321709336</v>
      </c>
      <c r="L5656" s="26"/>
      <c r="M5656" s="26"/>
      <c r="N5656" s="2">
        <v>0</v>
      </c>
      <c r="O5656" s="26"/>
      <c r="P5656" s="26"/>
      <c r="Q5656" s="26"/>
      <c r="R5656" s="26"/>
      <c r="S5656" s="26"/>
      <c r="T5656" s="26"/>
      <c r="U5656" s="26"/>
      <c r="V5656" s="26"/>
    </row>
    <row r="5657" spans="1:22" ht="14.5" x14ac:dyDescent="0.35">
      <c r="A5657" s="15">
        <v>47</v>
      </c>
      <c r="B5657" s="8">
        <v>270</v>
      </c>
      <c r="C5657" s="8">
        <v>1916666.6666999999</v>
      </c>
      <c r="D5657" s="8">
        <v>6500.0000010000003</v>
      </c>
      <c r="E5657" s="2">
        <v>1110</v>
      </c>
      <c r="F5657" s="2">
        <v>10884.1044921875</v>
      </c>
      <c r="G5657" s="2">
        <v>724.458740234375</v>
      </c>
      <c r="H5657" s="1">
        <v>11474.534215322219</v>
      </c>
      <c r="I5657" s="1">
        <v>737.14290773560606</v>
      </c>
      <c r="J5657" s="1">
        <f t="shared" si="543"/>
        <v>5.4246973056765819</v>
      </c>
      <c r="K5657" s="1">
        <f t="shared" si="544"/>
        <v>1.750847466776025</v>
      </c>
      <c r="L5657" s="26"/>
      <c r="M5657" s="26"/>
      <c r="N5657" s="2">
        <v>1916667</v>
      </c>
      <c r="O5657" s="26"/>
      <c r="P5657" s="26"/>
      <c r="Q5657" s="26"/>
      <c r="R5657" s="26"/>
      <c r="S5657" s="26"/>
      <c r="T5657" s="26"/>
      <c r="U5657" s="26"/>
      <c r="V5657" s="26"/>
    </row>
    <row r="5658" spans="1:22" ht="14.5" x14ac:dyDescent="0.35">
      <c r="A5658" s="15">
        <v>47</v>
      </c>
      <c r="B5658" s="8">
        <v>270</v>
      </c>
      <c r="C5658" s="8">
        <v>1916666.6666999999</v>
      </c>
      <c r="D5658" s="8">
        <v>6500.0000010000003</v>
      </c>
      <c r="E5658" s="2">
        <v>1140</v>
      </c>
      <c r="F5658" s="2">
        <v>11773.75</v>
      </c>
      <c r="G5658" s="2">
        <v>804.50543212890602</v>
      </c>
      <c r="H5658" s="1">
        <v>11718.0069720759</v>
      </c>
      <c r="I5658" s="1">
        <v>811.8197891926751</v>
      </c>
      <c r="J5658" s="1">
        <f t="shared" si="543"/>
        <v>-0.47345177130565708</v>
      </c>
      <c r="K5658" s="1">
        <f t="shared" si="544"/>
        <v>0.90917435379070255</v>
      </c>
      <c r="L5658" s="26"/>
      <c r="M5658" s="26"/>
      <c r="N5658" s="2">
        <v>1916667</v>
      </c>
      <c r="O5658" s="26"/>
      <c r="P5658" s="26"/>
      <c r="Q5658" s="26"/>
      <c r="R5658" s="26"/>
      <c r="S5658" s="26"/>
      <c r="T5658" s="26"/>
      <c r="U5658" s="26"/>
      <c r="V5658" s="26"/>
    </row>
    <row r="5659" spans="1:22" ht="14.5" x14ac:dyDescent="0.35">
      <c r="A5659" s="15">
        <v>47</v>
      </c>
      <c r="B5659" s="8">
        <v>270</v>
      </c>
      <c r="C5659" s="8">
        <v>1916666.6666999999</v>
      </c>
      <c r="D5659" s="8">
        <v>6500.0000010000003</v>
      </c>
      <c r="E5659" s="2">
        <v>1170</v>
      </c>
      <c r="F5659" s="2">
        <v>13013.458984375</v>
      </c>
      <c r="G5659" s="2">
        <v>841.41693115234398</v>
      </c>
      <c r="H5659" s="1">
        <v>12238.11364958555</v>
      </c>
      <c r="I5659" s="1">
        <v>861.3171430544952</v>
      </c>
      <c r="J5659" s="1">
        <f t="shared" si="543"/>
        <v>-5.9580264994909635</v>
      </c>
      <c r="K5659" s="1">
        <f t="shared" si="544"/>
        <v>2.3650833689425919</v>
      </c>
      <c r="L5659" s="26"/>
      <c r="M5659" s="26"/>
      <c r="N5659" s="2">
        <v>1916667</v>
      </c>
      <c r="O5659" s="26"/>
      <c r="P5659" s="26"/>
      <c r="Q5659" s="26"/>
      <c r="R5659" s="26"/>
      <c r="S5659" s="26"/>
      <c r="T5659" s="26"/>
      <c r="U5659" s="26"/>
      <c r="V5659" s="26"/>
    </row>
    <row r="5660" spans="1:22" ht="14.5" x14ac:dyDescent="0.35">
      <c r="A5660" s="15">
        <v>47</v>
      </c>
      <c r="B5660" s="8">
        <v>270</v>
      </c>
      <c r="C5660" s="8">
        <v>1916666.6666999999</v>
      </c>
      <c r="D5660" s="8">
        <v>6500.0000010000003</v>
      </c>
      <c r="E5660" s="2">
        <v>1200</v>
      </c>
      <c r="F5660" s="2">
        <v>14212.4833984375</v>
      </c>
      <c r="G5660" s="2">
        <v>860.22088623046898</v>
      </c>
      <c r="H5660" s="1">
        <v>13490.32821993419</v>
      </c>
      <c r="I5660" s="1">
        <v>883.10289168040231</v>
      </c>
      <c r="J5660" s="1">
        <f t="shared" si="543"/>
        <v>-5.0811329607794127</v>
      </c>
      <c r="K5660" s="1">
        <f t="shared" si="544"/>
        <v>2.6600150980062138</v>
      </c>
      <c r="L5660" s="26"/>
      <c r="M5660" s="26"/>
      <c r="N5660" s="2">
        <v>1916667</v>
      </c>
      <c r="O5660" s="26"/>
      <c r="P5660" s="26"/>
      <c r="Q5660" s="26"/>
      <c r="R5660" s="26"/>
      <c r="S5660" s="26"/>
      <c r="T5660" s="26"/>
      <c r="U5660" s="26"/>
      <c r="V5660" s="26"/>
    </row>
    <row r="5661" spans="1:22" ht="14.5" x14ac:dyDescent="0.35">
      <c r="A5661" s="15">
        <v>47</v>
      </c>
      <c r="B5661" s="8">
        <v>270</v>
      </c>
      <c r="C5661" s="8">
        <v>1916666.6666999999</v>
      </c>
      <c r="D5661" s="8">
        <v>6500.0000010000003</v>
      </c>
      <c r="E5661" s="2">
        <v>1230</v>
      </c>
      <c r="F5661" s="2">
        <v>15682.384765625</v>
      </c>
      <c r="G5661" s="2">
        <v>885.64971923828102</v>
      </c>
      <c r="H5661" s="1">
        <v>15057.302766000899</v>
      </c>
      <c r="I5661" s="1">
        <v>881.86656990125744</v>
      </c>
      <c r="J5661" s="1">
        <f t="shared" si="543"/>
        <v>-3.985886132536737</v>
      </c>
      <c r="K5661" s="1">
        <f t="shared" si="544"/>
        <v>-0.4271609028767438</v>
      </c>
      <c r="L5661" s="26"/>
      <c r="M5661" s="26"/>
      <c r="N5661" s="2">
        <v>1916667</v>
      </c>
      <c r="O5661" s="26"/>
      <c r="P5661" s="26"/>
      <c r="Q5661" s="26"/>
      <c r="R5661" s="26"/>
      <c r="S5661" s="26"/>
      <c r="T5661" s="26"/>
      <c r="U5661" s="26"/>
      <c r="V5661" s="26"/>
    </row>
    <row r="5662" spans="1:22" ht="14.5" x14ac:dyDescent="0.35">
      <c r="A5662" s="15">
        <v>47</v>
      </c>
      <c r="B5662" s="8">
        <v>270</v>
      </c>
      <c r="C5662" s="8">
        <v>1916666.6666999999</v>
      </c>
      <c r="D5662" s="8">
        <v>6500.0000010000003</v>
      </c>
      <c r="E5662" s="2">
        <v>1260</v>
      </c>
      <c r="F5662" s="2">
        <v>20070.55078125</v>
      </c>
      <c r="G5662" s="2">
        <v>948.04864501953102</v>
      </c>
      <c r="H5662" s="1">
        <v>17142.548613842871</v>
      </c>
      <c r="I5662" s="1">
        <v>874.52293182935671</v>
      </c>
      <c r="J5662" s="1">
        <f t="shared" si="543"/>
        <v>-14.588549160008512</v>
      </c>
      <c r="K5662" s="1">
        <f t="shared" si="544"/>
        <v>-7.7554789594852052</v>
      </c>
      <c r="L5662" s="26"/>
      <c r="M5662" s="26"/>
      <c r="N5662" s="2">
        <v>1916667</v>
      </c>
      <c r="O5662" s="26"/>
      <c r="P5662" s="26"/>
      <c r="Q5662" s="26"/>
      <c r="R5662" s="26"/>
      <c r="S5662" s="26"/>
      <c r="T5662" s="26"/>
      <c r="U5662" s="26"/>
      <c r="V5662" s="26"/>
    </row>
    <row r="5663" spans="1:22" ht="14.5" x14ac:dyDescent="0.35">
      <c r="A5663" s="15">
        <v>47</v>
      </c>
      <c r="B5663" s="8">
        <v>270</v>
      </c>
      <c r="C5663" s="8">
        <v>1916666.6666999999</v>
      </c>
      <c r="D5663" s="8">
        <v>6500.0000010000003</v>
      </c>
      <c r="E5663" s="2">
        <v>1290</v>
      </c>
      <c r="F5663" s="2">
        <v>22073.037109375</v>
      </c>
      <c r="G5663" s="2">
        <v>800.46868896484398</v>
      </c>
      <c r="H5663" s="1">
        <v>20231.886099734242</v>
      </c>
      <c r="I5663" s="1">
        <v>865.55934354973408</v>
      </c>
      <c r="J5663" s="1">
        <f t="shared" si="543"/>
        <v>-8.3411766152414657</v>
      </c>
      <c r="K5663" s="1">
        <f t="shared" si="544"/>
        <v>8.1315678529618083</v>
      </c>
      <c r="L5663" s="26"/>
      <c r="M5663" s="26"/>
      <c r="N5663" s="2">
        <v>1916667</v>
      </c>
      <c r="O5663" s="26"/>
      <c r="P5663" s="26"/>
      <c r="Q5663" s="26"/>
      <c r="R5663" s="26"/>
      <c r="S5663" s="26"/>
      <c r="T5663" s="26"/>
      <c r="U5663" s="26"/>
      <c r="V5663" s="26"/>
    </row>
    <row r="5664" spans="1:22" ht="14.5" x14ac:dyDescent="0.35">
      <c r="A5664" s="15">
        <v>47</v>
      </c>
      <c r="B5664" s="8">
        <v>270</v>
      </c>
      <c r="C5664" s="8">
        <v>1916666.6666999999</v>
      </c>
      <c r="D5664" s="8">
        <v>6500.0000010000003</v>
      </c>
      <c r="E5664" s="2">
        <v>1320</v>
      </c>
      <c r="F5664" s="2">
        <v>25559.908203125</v>
      </c>
      <c r="G5664" s="2">
        <v>805.85968017578102</v>
      </c>
      <c r="H5664" s="1">
        <v>23689.878808123889</v>
      </c>
      <c r="I5664" s="1">
        <v>860.27175326497877</v>
      </c>
      <c r="J5664" s="1">
        <f t="shared" si="543"/>
        <v>-7.3162602155686844</v>
      </c>
      <c r="K5664" s="1">
        <f t="shared" si="544"/>
        <v>6.7520530469186548</v>
      </c>
      <c r="L5664" s="26"/>
      <c r="M5664" s="26"/>
      <c r="N5664" s="2">
        <v>1916667</v>
      </c>
      <c r="O5664" s="26"/>
      <c r="P5664" s="26"/>
      <c r="Q5664" s="26"/>
      <c r="R5664" s="26"/>
      <c r="S5664" s="26"/>
      <c r="T5664" s="26"/>
      <c r="U5664" s="26"/>
      <c r="V5664" s="26"/>
    </row>
    <row r="5665" spans="1:22" ht="14.5" x14ac:dyDescent="0.35">
      <c r="A5665" s="15">
        <v>47</v>
      </c>
      <c r="B5665" s="8">
        <v>270</v>
      </c>
      <c r="C5665" s="8">
        <v>1916666.6666999999</v>
      </c>
      <c r="D5665" s="8">
        <v>6500.0000010000003</v>
      </c>
      <c r="E5665" s="2">
        <v>1350</v>
      </c>
      <c r="F5665" s="2">
        <v>28710.318359375</v>
      </c>
      <c r="G5665" s="2">
        <v>842.377685546875</v>
      </c>
      <c r="H5665" s="1">
        <v>26965.603945099811</v>
      </c>
      <c r="I5665" s="1">
        <v>862.90839774432072</v>
      </c>
      <c r="J5665" s="1">
        <f t="shared" si="543"/>
        <v>-6.0769594834725149</v>
      </c>
      <c r="K5665" s="1">
        <f t="shared" si="544"/>
        <v>2.4372336245014732</v>
      </c>
      <c r="L5665" s="26"/>
      <c r="M5665" s="26"/>
      <c r="N5665" s="2">
        <v>1916667</v>
      </c>
      <c r="O5665" s="26"/>
      <c r="P5665" s="26"/>
      <c r="Q5665" s="26"/>
      <c r="R5665" s="26"/>
      <c r="S5665" s="26"/>
      <c r="T5665" s="26"/>
      <c r="U5665" s="26"/>
      <c r="V5665" s="26"/>
    </row>
    <row r="5666" spans="1:22" ht="14.5" x14ac:dyDescent="0.35">
      <c r="A5666" s="15">
        <v>47</v>
      </c>
      <c r="B5666" s="8">
        <v>270</v>
      </c>
      <c r="C5666" s="8">
        <v>1916666.6666999999</v>
      </c>
      <c r="D5666" s="8">
        <v>6500.0000010000003</v>
      </c>
      <c r="E5666" s="2">
        <v>1380</v>
      </c>
      <c r="F5666" s="2">
        <v>28662.42578125</v>
      </c>
      <c r="G5666" s="2">
        <v>814.23138427734398</v>
      </c>
      <c r="H5666" s="1">
        <v>27863.324558227068</v>
      </c>
      <c r="I5666" s="1">
        <v>789.29882239464382</v>
      </c>
      <c r="J5666" s="1">
        <f t="shared" si="543"/>
        <v>-2.7879748529368262</v>
      </c>
      <c r="K5666" s="1">
        <f t="shared" si="544"/>
        <v>-3.0620978709668125</v>
      </c>
      <c r="L5666" s="26"/>
      <c r="M5666" s="26"/>
      <c r="N5666" s="2">
        <v>0</v>
      </c>
      <c r="O5666" s="26"/>
      <c r="P5666" s="26"/>
      <c r="Q5666" s="26"/>
      <c r="R5666" s="26"/>
      <c r="S5666" s="26"/>
      <c r="T5666" s="26"/>
      <c r="U5666" s="26"/>
      <c r="V5666" s="26"/>
    </row>
    <row r="5667" spans="1:22" ht="14.5" x14ac:dyDescent="0.35">
      <c r="A5667" s="15">
        <v>47</v>
      </c>
      <c r="B5667" s="8">
        <v>270</v>
      </c>
      <c r="C5667" s="8">
        <v>1916666.6666999999</v>
      </c>
      <c r="D5667" s="8">
        <v>6500.0000010000003</v>
      </c>
      <c r="E5667" s="2">
        <v>1410</v>
      </c>
      <c r="F5667" s="2">
        <v>29855.4453125</v>
      </c>
      <c r="G5667" s="2">
        <v>782.04852294921898</v>
      </c>
      <c r="H5667" s="1">
        <v>28960.82168882302</v>
      </c>
      <c r="I5667" s="1">
        <v>767.92149735355451</v>
      </c>
      <c r="J5667" s="1">
        <f t="shared" si="543"/>
        <v>-2.996517433630157</v>
      </c>
      <c r="K5667" s="1">
        <f t="shared" si="544"/>
        <v>-1.806412924659635</v>
      </c>
      <c r="L5667" s="26"/>
      <c r="M5667" s="26"/>
      <c r="N5667" s="2">
        <v>0</v>
      </c>
      <c r="O5667" s="26"/>
      <c r="P5667" s="26"/>
      <c r="Q5667" s="26"/>
      <c r="R5667" s="26"/>
      <c r="S5667" s="26"/>
      <c r="T5667" s="26"/>
      <c r="U5667" s="26"/>
      <c r="V5667" s="26"/>
    </row>
    <row r="5668" spans="1:22" ht="14.5" x14ac:dyDescent="0.35">
      <c r="A5668" s="15">
        <v>47</v>
      </c>
      <c r="B5668" s="8">
        <v>270</v>
      </c>
      <c r="C5668" s="8">
        <v>1916666.6666999999</v>
      </c>
      <c r="D5668" s="8">
        <v>6500.0000010000003</v>
      </c>
      <c r="E5668" s="2">
        <v>1440</v>
      </c>
      <c r="F5668" s="2">
        <v>30019.12890625</v>
      </c>
      <c r="G5668" s="2">
        <v>764.62731933593795</v>
      </c>
      <c r="H5668" s="1">
        <v>29088.714977604759</v>
      </c>
      <c r="I5668" s="1">
        <v>760.56235070078412</v>
      </c>
      <c r="J5668" s="1">
        <f t="shared" si="543"/>
        <v>-3.0994034888584929</v>
      </c>
      <c r="K5668" s="1">
        <f t="shared" si="544"/>
        <v>-0.53162743893118647</v>
      </c>
      <c r="L5668" s="26"/>
      <c r="M5668" s="26"/>
      <c r="N5668" s="2">
        <v>0</v>
      </c>
      <c r="O5668" s="26"/>
      <c r="P5668" s="26"/>
      <c r="Q5668" s="26"/>
      <c r="R5668" s="26"/>
      <c r="S5668" s="26"/>
      <c r="T5668" s="26"/>
      <c r="U5668" s="26"/>
      <c r="V5668" s="26"/>
    </row>
    <row r="5669" spans="1:22" ht="14.5" x14ac:dyDescent="0.35">
      <c r="A5669" s="15">
        <v>47</v>
      </c>
      <c r="B5669" s="8">
        <v>270</v>
      </c>
      <c r="C5669" s="8">
        <v>1916666.6666999999</v>
      </c>
      <c r="D5669" s="8">
        <v>6500.0000010000003</v>
      </c>
      <c r="E5669" s="2">
        <v>1470</v>
      </c>
      <c r="F5669" s="2">
        <v>28773.880859375</v>
      </c>
      <c r="G5669" s="2">
        <v>721.48693847656205</v>
      </c>
      <c r="H5669" s="1">
        <v>28114.74596800952</v>
      </c>
      <c r="I5669" s="1">
        <v>756.80611669471114</v>
      </c>
      <c r="J5669" s="1">
        <f t="shared" si="543"/>
        <v>-2.2907403230966086</v>
      </c>
      <c r="K5669" s="1">
        <f t="shared" si="544"/>
        <v>4.8953316178843691</v>
      </c>
      <c r="L5669" s="26"/>
      <c r="M5669" s="26"/>
      <c r="N5669" s="2">
        <v>2.6302656613071801E-14</v>
      </c>
      <c r="O5669" s="26"/>
      <c r="P5669" s="26"/>
      <c r="Q5669" s="26"/>
      <c r="R5669" s="26"/>
      <c r="S5669" s="26"/>
      <c r="T5669" s="26"/>
      <c r="U5669" s="26"/>
      <c r="V5669" s="26"/>
    </row>
    <row r="5670" spans="1:22" ht="14.5" x14ac:dyDescent="0.35">
      <c r="A5670" s="15">
        <v>47</v>
      </c>
      <c r="B5670" s="8">
        <v>270</v>
      </c>
      <c r="C5670" s="8">
        <v>1916666.6666999999</v>
      </c>
      <c r="D5670" s="8">
        <v>6500.0000010000003</v>
      </c>
      <c r="E5670" s="2">
        <v>1500</v>
      </c>
      <c r="F5670" s="2">
        <v>27859.30859375</v>
      </c>
      <c r="G5670" s="2">
        <v>742.68585205078102</v>
      </c>
      <c r="H5670" s="1">
        <v>26349.532275347239</v>
      </c>
      <c r="I5670" s="1">
        <v>756.75383327537224</v>
      </c>
      <c r="J5670" s="1">
        <f t="shared" si="543"/>
        <v>-5.4192885416455248</v>
      </c>
      <c r="K5670" s="1">
        <f t="shared" si="544"/>
        <v>1.8942034759037427</v>
      </c>
      <c r="L5670" s="26"/>
      <c r="M5670" s="26"/>
      <c r="N5670" s="2">
        <v>0</v>
      </c>
      <c r="O5670" s="26"/>
      <c r="P5670" s="26"/>
      <c r="Q5670" s="26"/>
      <c r="R5670" s="26"/>
      <c r="S5670" s="26"/>
      <c r="T5670" s="26"/>
      <c r="U5670" s="26"/>
      <c r="V5670" s="26"/>
    </row>
    <row r="5671" spans="1:22" ht="14.5" x14ac:dyDescent="0.35">
      <c r="A5671" s="15">
        <v>47</v>
      </c>
      <c r="B5671" s="8">
        <v>270</v>
      </c>
      <c r="C5671" s="8">
        <v>1916666.6666999999</v>
      </c>
      <c r="D5671" s="8">
        <v>6500.0000010000003</v>
      </c>
      <c r="E5671" s="2">
        <v>1530</v>
      </c>
      <c r="F5671" s="2">
        <v>24572.275390625</v>
      </c>
      <c r="G5671" s="2">
        <v>744.07043457031205</v>
      </c>
      <c r="H5671" s="1">
        <v>24643.13230222229</v>
      </c>
      <c r="I5671" s="1">
        <v>760.3773621193933</v>
      </c>
      <c r="J5671" s="1">
        <f t="shared" si="543"/>
        <v>0.28836121389199243</v>
      </c>
      <c r="K5671" s="1">
        <f t="shared" si="544"/>
        <v>2.1915838597320727</v>
      </c>
      <c r="L5671" s="26"/>
      <c r="M5671" s="26"/>
      <c r="N5671" s="2">
        <v>0</v>
      </c>
      <c r="O5671" s="26"/>
      <c r="P5671" s="26"/>
      <c r="Q5671" s="26"/>
      <c r="R5671" s="26"/>
      <c r="S5671" s="26"/>
      <c r="T5671" s="26"/>
      <c r="U5671" s="26"/>
      <c r="V5671" s="26"/>
    </row>
    <row r="5672" spans="1:22" ht="14.5" x14ac:dyDescent="0.35">
      <c r="A5672" s="15">
        <v>47</v>
      </c>
      <c r="B5672" s="8">
        <v>270</v>
      </c>
      <c r="C5672" s="8">
        <v>1916666.6666999999</v>
      </c>
      <c r="D5672" s="8">
        <v>6500.0000010000003</v>
      </c>
      <c r="E5672" s="2">
        <v>1560</v>
      </c>
      <c r="F5672" s="2">
        <v>22586.734375</v>
      </c>
      <c r="G5672" s="2">
        <v>779.62994384765602</v>
      </c>
      <c r="H5672" s="1">
        <v>22922.741882806331</v>
      </c>
      <c r="I5672" s="1">
        <v>765.40604268280447</v>
      </c>
      <c r="J5672" s="1">
        <f t="shared" si="543"/>
        <v>1.4876320862844121</v>
      </c>
      <c r="K5672" s="1">
        <f t="shared" si="544"/>
        <v>-1.8244426445004507</v>
      </c>
      <c r="L5672" s="26"/>
      <c r="M5672" s="26"/>
      <c r="N5672" s="2">
        <v>0</v>
      </c>
      <c r="O5672" s="26"/>
      <c r="P5672" s="26"/>
      <c r="Q5672" s="26"/>
      <c r="R5672" s="26"/>
      <c r="S5672" s="26"/>
      <c r="T5672" s="26"/>
      <c r="U5672" s="26"/>
      <c r="V5672" s="26"/>
    </row>
    <row r="5673" spans="1:22" ht="14.5" x14ac:dyDescent="0.35">
      <c r="A5673" s="15">
        <v>47</v>
      </c>
      <c r="B5673" s="8">
        <v>270</v>
      </c>
      <c r="C5673" s="8">
        <v>1916666.6666999999</v>
      </c>
      <c r="D5673" s="8">
        <v>6500.0000010000003</v>
      </c>
      <c r="E5673" s="2">
        <v>1590</v>
      </c>
      <c r="F5673" s="2">
        <v>22032.9296875</v>
      </c>
      <c r="G5673" s="2">
        <v>842.93115234375</v>
      </c>
      <c r="H5673" s="1">
        <v>21441.330938123589</v>
      </c>
      <c r="I5673" s="1">
        <v>815.34506606927062</v>
      </c>
      <c r="J5673" s="1">
        <f t="shared" si="543"/>
        <v>-2.6850662066608635</v>
      </c>
      <c r="K5673" s="1">
        <f t="shared" si="544"/>
        <v>-3.27263812682411</v>
      </c>
      <c r="L5673" s="26"/>
      <c r="M5673" s="26"/>
      <c r="N5673" s="2">
        <v>0</v>
      </c>
      <c r="O5673" s="26"/>
      <c r="P5673" s="26"/>
      <c r="Q5673" s="26"/>
      <c r="R5673" s="26"/>
      <c r="S5673" s="26"/>
      <c r="T5673" s="26"/>
      <c r="U5673" s="26"/>
      <c r="V5673" s="26"/>
    </row>
    <row r="5674" spans="1:22" ht="14.5" x14ac:dyDescent="0.35">
      <c r="A5674" s="15">
        <v>47</v>
      </c>
      <c r="B5674" s="8">
        <v>270</v>
      </c>
      <c r="C5674" s="8">
        <v>1916666.6666999999</v>
      </c>
      <c r="D5674" s="8">
        <v>6500.0000010000003</v>
      </c>
      <c r="E5674" s="2">
        <v>1620</v>
      </c>
      <c r="F5674" s="2">
        <v>20975.5546875</v>
      </c>
      <c r="G5674" s="2">
        <v>863.42102050781205</v>
      </c>
      <c r="H5674" s="1">
        <v>20264.410405995619</v>
      </c>
      <c r="I5674" s="1">
        <v>896.14198642735391</v>
      </c>
      <c r="J5674" s="1">
        <f t="shared" si="543"/>
        <v>-3.3903479173696156</v>
      </c>
      <c r="K5674" s="1">
        <f t="shared" si="544"/>
        <v>3.7896883608760619</v>
      </c>
      <c r="L5674" s="26"/>
      <c r="M5674" s="26"/>
      <c r="N5674" s="2">
        <v>0</v>
      </c>
      <c r="O5674" s="26"/>
      <c r="P5674" s="26"/>
      <c r="Q5674" s="26"/>
      <c r="R5674" s="26"/>
      <c r="S5674" s="26"/>
      <c r="T5674" s="26"/>
      <c r="U5674" s="26"/>
      <c r="V5674" s="26"/>
    </row>
    <row r="5675" spans="1:22" ht="14.5" x14ac:dyDescent="0.35">
      <c r="A5675" s="15">
        <v>47</v>
      </c>
      <c r="B5675" s="8">
        <v>270</v>
      </c>
      <c r="C5675" s="8">
        <v>1916666.6666999999</v>
      </c>
      <c r="D5675" s="8">
        <v>6500.0000010000003</v>
      </c>
      <c r="E5675" s="2">
        <v>1650</v>
      </c>
      <c r="F5675" s="2">
        <v>20085.166015625</v>
      </c>
      <c r="G5675" s="2">
        <v>857.85711669921898</v>
      </c>
      <c r="H5675" s="1">
        <v>19336.276586465359</v>
      </c>
      <c r="I5675" s="1">
        <v>845.3909448904451</v>
      </c>
      <c r="J5675" s="1">
        <f t="shared" si="543"/>
        <v>-3.7285697742157153</v>
      </c>
      <c r="K5675" s="1">
        <f t="shared" si="544"/>
        <v>-1.453175775558059</v>
      </c>
      <c r="L5675" s="26"/>
      <c r="M5675" s="26"/>
      <c r="N5675" s="2">
        <v>1916667</v>
      </c>
      <c r="O5675" s="26"/>
      <c r="P5675" s="26"/>
      <c r="Q5675" s="26"/>
      <c r="R5675" s="26"/>
      <c r="S5675" s="26"/>
      <c r="T5675" s="26"/>
      <c r="U5675" s="26"/>
      <c r="V5675" s="26"/>
    </row>
    <row r="5676" spans="1:22" ht="14.5" x14ac:dyDescent="0.35">
      <c r="A5676" s="15">
        <v>47</v>
      </c>
      <c r="B5676" s="8">
        <v>270</v>
      </c>
      <c r="C5676" s="8">
        <v>1916666.6666999999</v>
      </c>
      <c r="D5676" s="8">
        <v>6500.0000010000003</v>
      </c>
      <c r="E5676" s="2">
        <v>1680</v>
      </c>
      <c r="F5676" s="2">
        <v>19038.26953125</v>
      </c>
      <c r="G5676" s="2">
        <v>807.201904296875</v>
      </c>
      <c r="H5676" s="1">
        <v>18789.982615725679</v>
      </c>
      <c r="I5676" s="1">
        <v>823.06592483274244</v>
      </c>
      <c r="J5676" s="1">
        <f t="shared" si="543"/>
        <v>-1.3041464462764059</v>
      </c>
      <c r="K5676" s="1">
        <f t="shared" si="544"/>
        <v>1.9653100979346705</v>
      </c>
      <c r="L5676" s="26"/>
      <c r="M5676" s="26"/>
      <c r="N5676" s="2">
        <v>1916667</v>
      </c>
      <c r="O5676" s="26"/>
      <c r="P5676" s="26"/>
      <c r="Q5676" s="26"/>
      <c r="R5676" s="26"/>
      <c r="S5676" s="26"/>
      <c r="T5676" s="26"/>
      <c r="U5676" s="26"/>
      <c r="V5676" s="26"/>
    </row>
    <row r="5677" spans="1:22" ht="14.5" x14ac:dyDescent="0.35">
      <c r="A5677" s="15">
        <v>47</v>
      </c>
      <c r="B5677" s="8">
        <v>270</v>
      </c>
      <c r="C5677" s="8">
        <v>1916666.6666999999</v>
      </c>
      <c r="D5677" s="8">
        <v>6500.0000010000003</v>
      </c>
      <c r="E5677" s="2">
        <v>1710</v>
      </c>
      <c r="F5677" s="2">
        <v>19078.146484375</v>
      </c>
      <c r="G5677" s="2">
        <v>775.728515625</v>
      </c>
      <c r="H5677" s="1">
        <v>18892.520425469611</v>
      </c>
      <c r="I5677" s="1">
        <v>807.65030258259139</v>
      </c>
      <c r="J5677" s="1">
        <f t="shared" si="543"/>
        <v>-0.97297742764170925</v>
      </c>
      <c r="K5677" s="1">
        <f t="shared" si="544"/>
        <v>4.1150720019454479</v>
      </c>
      <c r="L5677" s="26"/>
      <c r="M5677" s="26"/>
      <c r="N5677" s="2">
        <v>1916667</v>
      </c>
      <c r="O5677" s="26"/>
      <c r="P5677" s="26"/>
      <c r="Q5677" s="26"/>
      <c r="R5677" s="26"/>
      <c r="S5677" s="26"/>
      <c r="T5677" s="26"/>
      <c r="U5677" s="26"/>
      <c r="V5677" s="26"/>
    </row>
    <row r="5678" spans="1:22" ht="14.5" x14ac:dyDescent="0.35">
      <c r="A5678" s="15">
        <v>47</v>
      </c>
      <c r="B5678" s="8">
        <v>270</v>
      </c>
      <c r="C5678" s="8">
        <v>1916666.6666999999</v>
      </c>
      <c r="D5678" s="8">
        <v>6500.0000010000003</v>
      </c>
      <c r="E5678" s="2">
        <v>1740</v>
      </c>
      <c r="F5678" s="2">
        <v>19902.654296875</v>
      </c>
      <c r="G5678" s="2">
        <v>760.079345703125</v>
      </c>
      <c r="H5678" s="1">
        <v>19521.1751416076</v>
      </c>
      <c r="I5678" s="1">
        <v>792.62620235008274</v>
      </c>
      <c r="J5678" s="1">
        <f t="shared" si="543"/>
        <v>-1.9167250235929449</v>
      </c>
      <c r="K5678" s="1">
        <f t="shared" si="544"/>
        <v>4.2820340838034063</v>
      </c>
      <c r="L5678" s="26"/>
      <c r="M5678" s="26"/>
      <c r="N5678" s="2">
        <v>1916667</v>
      </c>
      <c r="O5678" s="26"/>
      <c r="P5678" s="26"/>
      <c r="Q5678" s="26"/>
      <c r="R5678" s="26"/>
      <c r="S5678" s="26"/>
      <c r="T5678" s="26"/>
      <c r="U5678" s="26"/>
      <c r="V5678" s="26"/>
    </row>
    <row r="5679" spans="1:22" ht="14.5" x14ac:dyDescent="0.35">
      <c r="A5679" s="15">
        <v>47</v>
      </c>
      <c r="B5679" s="8">
        <v>270</v>
      </c>
      <c r="C5679" s="8">
        <v>1916666.6666999999</v>
      </c>
      <c r="D5679" s="8">
        <v>6500.0000010000003</v>
      </c>
      <c r="E5679" s="2">
        <v>1770</v>
      </c>
      <c r="F5679" s="2">
        <v>22817.826171875</v>
      </c>
      <c r="G5679" s="2">
        <v>757.621826171875</v>
      </c>
      <c r="H5679" s="1">
        <v>21592.960639033299</v>
      </c>
      <c r="I5679" s="1">
        <v>771.43377302463057</v>
      </c>
      <c r="J5679" s="1">
        <f t="shared" si="543"/>
        <v>-5.3680202645747928</v>
      </c>
      <c r="K5679" s="1">
        <f t="shared" si="544"/>
        <v>1.8230661229158112</v>
      </c>
      <c r="L5679" s="26"/>
      <c r="M5679" s="26"/>
      <c r="N5679" s="2">
        <v>1916667</v>
      </c>
      <c r="O5679" s="26"/>
      <c r="P5679" s="26"/>
      <c r="Q5679" s="26"/>
      <c r="R5679" s="26"/>
      <c r="S5679" s="26"/>
      <c r="T5679" s="26"/>
      <c r="U5679" s="26"/>
      <c r="V5679" s="26"/>
    </row>
    <row r="5680" spans="1:22" ht="14.5" x14ac:dyDescent="0.35">
      <c r="A5680" s="15">
        <v>47</v>
      </c>
      <c r="B5680" s="8">
        <v>270</v>
      </c>
      <c r="C5680" s="8">
        <v>1916666.6666999999</v>
      </c>
      <c r="D5680" s="8">
        <v>6500.0000010000003</v>
      </c>
      <c r="E5680" s="2">
        <v>1800</v>
      </c>
      <c r="F5680" s="2">
        <v>29530.65234375</v>
      </c>
      <c r="G5680" s="2">
        <v>770.26446533203102</v>
      </c>
      <c r="H5680" s="1">
        <v>25399.28111059888</v>
      </c>
      <c r="I5680" s="1">
        <v>750.12971906321877</v>
      </c>
      <c r="J5680" s="1">
        <f t="shared" si="543"/>
        <v>-13.990111647586076</v>
      </c>
      <c r="K5680" s="1">
        <f t="shared" si="544"/>
        <v>-2.6140043030717957</v>
      </c>
      <c r="L5680" s="26"/>
      <c r="M5680" s="26"/>
      <c r="N5680" s="2">
        <v>1916667</v>
      </c>
      <c r="O5680" s="26"/>
      <c r="P5680" s="26"/>
      <c r="Q5680" s="26"/>
      <c r="R5680" s="26"/>
      <c r="S5680" s="26"/>
      <c r="T5680" s="26"/>
      <c r="U5680" s="26"/>
      <c r="V5680" s="26"/>
    </row>
    <row r="5681" spans="1:22" ht="14.5" x14ac:dyDescent="0.35">
      <c r="A5681" s="15">
        <v>47</v>
      </c>
      <c r="B5681" s="8">
        <v>270</v>
      </c>
      <c r="C5681" s="8">
        <v>1916666.6666999999</v>
      </c>
      <c r="D5681" s="8">
        <v>6500.0000010000003</v>
      </c>
      <c r="E5681" s="2">
        <v>1830</v>
      </c>
      <c r="F5681" s="2">
        <v>31337.86328125</v>
      </c>
      <c r="G5681" s="2">
        <v>689.71234130859398</v>
      </c>
      <c r="H5681" s="1">
        <v>28982.33374067803</v>
      </c>
      <c r="I5681" s="1">
        <v>684.01854256400077</v>
      </c>
      <c r="J5681" s="1">
        <f t="shared" si="543"/>
        <v>-7.5165607796282812</v>
      </c>
      <c r="K5681" s="1">
        <f t="shared" si="544"/>
        <v>-0.82553238554356478</v>
      </c>
      <c r="L5681" s="26"/>
      <c r="M5681" s="26"/>
      <c r="N5681" s="2">
        <v>1916667</v>
      </c>
      <c r="O5681" s="26"/>
      <c r="P5681" s="26"/>
      <c r="Q5681" s="26"/>
      <c r="R5681" s="26"/>
      <c r="S5681" s="26"/>
      <c r="T5681" s="26"/>
      <c r="U5681" s="26"/>
      <c r="V5681" s="26"/>
    </row>
    <row r="5682" spans="1:22" ht="14.5" x14ac:dyDescent="0.35">
      <c r="A5682" s="15">
        <v>47</v>
      </c>
      <c r="B5682" s="8">
        <v>270</v>
      </c>
      <c r="C5682" s="8">
        <v>1916666.6666999999</v>
      </c>
      <c r="D5682" s="8">
        <v>6500.0000010000003</v>
      </c>
      <c r="E5682" s="2">
        <v>1860</v>
      </c>
      <c r="F5682" s="2">
        <v>31321.392578125</v>
      </c>
      <c r="G5682" s="2">
        <v>643.45471191406205</v>
      </c>
      <c r="H5682" s="1">
        <v>31938.512256874408</v>
      </c>
      <c r="I5682" s="1">
        <v>652.52256499864041</v>
      </c>
      <c r="J5682" s="1">
        <f t="shared" si="543"/>
        <v>1.970281740219965</v>
      </c>
      <c r="K5682" s="1">
        <f t="shared" si="544"/>
        <v>1.4092449579869479</v>
      </c>
      <c r="L5682" s="26"/>
      <c r="M5682" s="26"/>
      <c r="N5682" s="2">
        <v>1916667</v>
      </c>
      <c r="O5682" s="26"/>
      <c r="P5682" s="26"/>
      <c r="Q5682" s="26"/>
      <c r="R5682" s="26"/>
      <c r="S5682" s="26"/>
      <c r="T5682" s="26"/>
      <c r="U5682" s="26"/>
      <c r="V5682" s="26"/>
    </row>
    <row r="5683" spans="1:22" ht="14.5" x14ac:dyDescent="0.35">
      <c r="A5683" s="15">
        <v>47</v>
      </c>
      <c r="B5683" s="8">
        <v>270</v>
      </c>
      <c r="C5683" s="8">
        <v>1916666.6666999999</v>
      </c>
      <c r="D5683" s="8">
        <v>6500.0000010000003</v>
      </c>
      <c r="E5683" s="2">
        <v>1890</v>
      </c>
      <c r="F5683" s="2">
        <v>35904.6796875</v>
      </c>
      <c r="G5683" s="2">
        <v>661.67156982421898</v>
      </c>
      <c r="H5683" s="1">
        <v>34209.060498222032</v>
      </c>
      <c r="I5683" s="1">
        <v>633.87772189472207</v>
      </c>
      <c r="J5683" s="1">
        <f t="shared" si="543"/>
        <v>-4.7225576276851946</v>
      </c>
      <c r="K5683" s="1">
        <f t="shared" si="544"/>
        <v>-4.2005504236611948</v>
      </c>
      <c r="L5683" s="26"/>
      <c r="M5683" s="26"/>
      <c r="N5683" s="2">
        <v>1916667</v>
      </c>
      <c r="O5683" s="26"/>
      <c r="P5683" s="26"/>
      <c r="Q5683" s="26"/>
      <c r="R5683" s="26"/>
      <c r="S5683" s="26"/>
      <c r="T5683" s="26"/>
      <c r="U5683" s="26"/>
      <c r="V5683" s="26"/>
    </row>
    <row r="5684" spans="1:22" ht="14.5" x14ac:dyDescent="0.35">
      <c r="A5684" s="15">
        <v>47</v>
      </c>
      <c r="B5684" s="8">
        <v>270</v>
      </c>
      <c r="C5684" s="8">
        <v>1916666.6666999999</v>
      </c>
      <c r="D5684" s="8">
        <v>6500.0000010000003</v>
      </c>
      <c r="E5684" s="2">
        <v>1920</v>
      </c>
      <c r="F5684" s="2">
        <v>34645.15234375</v>
      </c>
      <c r="G5684" s="2">
        <v>579.60699462890602</v>
      </c>
      <c r="H5684" s="1">
        <v>36205.433126828182</v>
      </c>
      <c r="I5684" s="1">
        <v>578.47248094623887</v>
      </c>
      <c r="J5684" s="1">
        <f t="shared" si="543"/>
        <v>4.5036049130251765</v>
      </c>
      <c r="K5684" s="1">
        <f t="shared" si="544"/>
        <v>-0.19573843883535624</v>
      </c>
      <c r="L5684" s="26"/>
      <c r="M5684" s="26"/>
      <c r="N5684" s="2">
        <v>4.2083741005893798E-14</v>
      </c>
      <c r="O5684" s="26"/>
      <c r="P5684" s="26"/>
      <c r="Q5684" s="26"/>
      <c r="R5684" s="26"/>
      <c r="S5684" s="26"/>
      <c r="T5684" s="26"/>
      <c r="U5684" s="26"/>
      <c r="V5684" s="26"/>
    </row>
    <row r="5685" spans="1:22" ht="14.5" x14ac:dyDescent="0.35">
      <c r="A5685" s="15">
        <v>47</v>
      </c>
      <c r="B5685" s="8">
        <v>270</v>
      </c>
      <c r="C5685" s="8">
        <v>1916666.6666999999</v>
      </c>
      <c r="D5685" s="8">
        <v>6500.0000010000003</v>
      </c>
      <c r="E5685" s="2">
        <v>1950</v>
      </c>
      <c r="F5685" s="2">
        <v>36659.90234375</v>
      </c>
      <c r="G5685" s="2">
        <v>534.72326660156295</v>
      </c>
      <c r="H5685" s="1">
        <v>37272.539331758417</v>
      </c>
      <c r="I5685" s="1">
        <v>549.22501544258841</v>
      </c>
      <c r="J5685" s="1">
        <f t="shared" si="543"/>
        <v>1.6711364429285305</v>
      </c>
      <c r="K5685" s="1">
        <f t="shared" si="544"/>
        <v>2.7120100707776222</v>
      </c>
      <c r="L5685" s="26"/>
      <c r="M5685" s="26"/>
      <c r="N5685" s="2">
        <v>0</v>
      </c>
      <c r="O5685" s="26"/>
      <c r="P5685" s="26"/>
      <c r="Q5685" s="26"/>
      <c r="R5685" s="26"/>
      <c r="S5685" s="26"/>
      <c r="T5685" s="26"/>
      <c r="U5685" s="26"/>
      <c r="V5685" s="26"/>
    </row>
    <row r="5686" spans="1:22" ht="14.5" x14ac:dyDescent="0.35">
      <c r="A5686" s="15">
        <v>47</v>
      </c>
      <c r="B5686" s="8">
        <v>270</v>
      </c>
      <c r="C5686" s="8">
        <v>1916666.6666999999</v>
      </c>
      <c r="D5686" s="8">
        <v>6500.0000010000003</v>
      </c>
      <c r="E5686" s="2">
        <v>1980</v>
      </c>
      <c r="F5686" s="2">
        <v>38606.35546875</v>
      </c>
      <c r="G5686" s="2">
        <v>513.596923828125</v>
      </c>
      <c r="H5686" s="1">
        <v>37694.283981038199</v>
      </c>
      <c r="I5686" s="1">
        <v>534.25166634448249</v>
      </c>
      <c r="J5686" s="1">
        <f t="shared" si="543"/>
        <v>-2.3624905190806706</v>
      </c>
      <c r="K5686" s="1">
        <f t="shared" si="544"/>
        <v>4.0215861034381097</v>
      </c>
      <c r="L5686" s="26"/>
      <c r="M5686" s="26"/>
      <c r="N5686" s="2">
        <v>7.3645449005614594E-14</v>
      </c>
      <c r="O5686" s="26"/>
      <c r="P5686" s="26"/>
      <c r="Q5686" s="26"/>
      <c r="R5686" s="26"/>
      <c r="S5686" s="26"/>
      <c r="T5686" s="26"/>
      <c r="U5686" s="26"/>
      <c r="V5686" s="26"/>
    </row>
    <row r="5687" spans="1:22" ht="14.5" x14ac:dyDescent="0.35">
      <c r="A5687" s="15">
        <v>47</v>
      </c>
      <c r="B5687" s="8">
        <v>270</v>
      </c>
      <c r="C5687" s="8">
        <v>1916666.6666999999</v>
      </c>
      <c r="D5687" s="8">
        <v>6500.0000010000003</v>
      </c>
      <c r="E5687" s="2">
        <v>2010</v>
      </c>
      <c r="F5687" s="2">
        <v>38387.328125</v>
      </c>
      <c r="G5687" s="2">
        <v>503.85293579101602</v>
      </c>
      <c r="H5687" s="1">
        <v>37672.166635820096</v>
      </c>
      <c r="I5687" s="1">
        <v>528.05088067061718</v>
      </c>
      <c r="J5687" s="1">
        <f t="shared" si="543"/>
        <v>-1.8630145001265406</v>
      </c>
      <c r="K5687" s="1">
        <f t="shared" si="544"/>
        <v>4.8025809042100684</v>
      </c>
      <c r="L5687" s="26"/>
      <c r="M5687" s="26"/>
      <c r="N5687" s="2">
        <v>0</v>
      </c>
      <c r="O5687" s="26"/>
      <c r="P5687" s="26"/>
      <c r="Q5687" s="26"/>
      <c r="R5687" s="26"/>
      <c r="S5687" s="26"/>
      <c r="T5687" s="26"/>
      <c r="U5687" s="26"/>
      <c r="V5687" s="26"/>
    </row>
    <row r="5688" spans="1:22" ht="14.5" x14ac:dyDescent="0.35">
      <c r="A5688" s="15">
        <v>47</v>
      </c>
      <c r="B5688" s="8">
        <v>270</v>
      </c>
      <c r="C5688" s="8">
        <v>1916666.6666999999</v>
      </c>
      <c r="D5688" s="8">
        <v>6500.0000010000003</v>
      </c>
      <c r="E5688" s="2">
        <v>2040</v>
      </c>
      <c r="F5688" s="2">
        <v>36770.7578125</v>
      </c>
      <c r="G5688" s="2">
        <v>483.35647583007801</v>
      </c>
      <c r="H5688" s="1">
        <v>36823.864698005556</v>
      </c>
      <c r="I5688" s="1">
        <v>526.17615326759119</v>
      </c>
      <c r="J5688" s="1">
        <f t="shared" si="543"/>
        <v>0.1444269540931328</v>
      </c>
      <c r="K5688" s="1">
        <f t="shared" si="544"/>
        <v>8.8588194383820067</v>
      </c>
      <c r="L5688" s="26"/>
      <c r="M5688" s="26"/>
      <c r="N5688" s="2">
        <v>0</v>
      </c>
      <c r="O5688" s="26"/>
      <c r="P5688" s="26"/>
      <c r="Q5688" s="26"/>
      <c r="R5688" s="26"/>
      <c r="S5688" s="26"/>
      <c r="T5688" s="26"/>
      <c r="U5688" s="26"/>
      <c r="V5688" s="26"/>
    </row>
    <row r="5689" spans="1:22" ht="14.5" x14ac:dyDescent="0.35">
      <c r="A5689" s="15">
        <v>47</v>
      </c>
      <c r="B5689" s="8">
        <v>270</v>
      </c>
      <c r="C5689" s="8">
        <v>1916666.6666999999</v>
      </c>
      <c r="D5689" s="8">
        <v>6500.0000010000003</v>
      </c>
      <c r="E5689" s="2">
        <v>2070</v>
      </c>
      <c r="F5689" s="2">
        <v>34569.64453125</v>
      </c>
      <c r="G5689" s="2">
        <v>470.90319824218801</v>
      </c>
      <c r="H5689" s="1">
        <v>34260.859498968734</v>
      </c>
      <c r="I5689" s="1">
        <v>526.62943101145095</v>
      </c>
      <c r="J5689" s="1">
        <f t="shared" si="543"/>
        <v>-0.89322593989108956</v>
      </c>
      <c r="K5689" s="1">
        <f t="shared" si="544"/>
        <v>11.833904075674303</v>
      </c>
      <c r="L5689" s="26"/>
      <c r="M5689" s="26"/>
      <c r="N5689" s="2">
        <v>0</v>
      </c>
      <c r="O5689" s="26"/>
      <c r="P5689" s="26"/>
      <c r="Q5689" s="26"/>
      <c r="R5689" s="26"/>
      <c r="S5689" s="26"/>
      <c r="T5689" s="26"/>
      <c r="U5689" s="26"/>
      <c r="V5689" s="26"/>
    </row>
    <row r="5690" spans="1:22" ht="14.5" x14ac:dyDescent="0.35">
      <c r="A5690" s="15">
        <v>47</v>
      </c>
      <c r="B5690" s="8">
        <v>270</v>
      </c>
      <c r="C5690" s="8">
        <v>1916666.6666999999</v>
      </c>
      <c r="D5690" s="8">
        <v>6500.0000010000003</v>
      </c>
      <c r="E5690" s="2">
        <v>2100</v>
      </c>
      <c r="F5690" s="2">
        <v>32080.841796875</v>
      </c>
      <c r="G5690" s="2">
        <v>475.93359375</v>
      </c>
      <c r="H5690" s="1">
        <v>31281.98433838466</v>
      </c>
      <c r="I5690" s="1">
        <v>531.36716316848776</v>
      </c>
      <c r="J5690" s="1">
        <f t="shared" si="543"/>
        <v>-2.4901387050515513</v>
      </c>
      <c r="K5690" s="1">
        <f t="shared" si="544"/>
        <v>11.647332767942013</v>
      </c>
      <c r="L5690" s="26"/>
      <c r="M5690" s="26"/>
      <c r="N5690" s="2">
        <v>2.41975195306235E-13</v>
      </c>
      <c r="O5690" s="26"/>
      <c r="P5690" s="26"/>
      <c r="Q5690" s="26"/>
      <c r="R5690" s="26"/>
      <c r="S5690" s="26"/>
      <c r="T5690" s="26"/>
      <c r="U5690" s="26"/>
      <c r="V5690" s="26"/>
    </row>
    <row r="5691" spans="1:22" ht="14.5" x14ac:dyDescent="0.35">
      <c r="A5691" s="15">
        <v>47</v>
      </c>
      <c r="B5691" s="8">
        <v>270</v>
      </c>
      <c r="C5691" s="8">
        <v>1916666.6666999999</v>
      </c>
      <c r="D5691" s="8">
        <v>6500.0000010000003</v>
      </c>
      <c r="E5691" s="2">
        <v>2130</v>
      </c>
      <c r="F5691" s="2">
        <v>29822.912109375</v>
      </c>
      <c r="G5691" s="2">
        <v>484.28338623046898</v>
      </c>
      <c r="H5691" s="1">
        <v>29156.097497358809</v>
      </c>
      <c r="I5691" s="1">
        <v>539.10413414022844</v>
      </c>
      <c r="J5691" s="1">
        <f t="shared" si="543"/>
        <v>-2.2359138154270792</v>
      </c>
      <c r="K5691" s="1">
        <f t="shared" si="544"/>
        <v>11.319972864745443</v>
      </c>
      <c r="L5691" s="26"/>
      <c r="M5691" s="26"/>
      <c r="N5691" s="2">
        <v>0</v>
      </c>
      <c r="O5691" s="26"/>
      <c r="P5691" s="26"/>
      <c r="Q5691" s="26"/>
      <c r="R5691" s="26"/>
      <c r="S5691" s="26"/>
      <c r="T5691" s="26"/>
      <c r="U5691" s="26"/>
      <c r="V5691" s="26"/>
    </row>
    <row r="5692" spans="1:22" ht="14.5" x14ac:dyDescent="0.35">
      <c r="A5692" s="15">
        <v>47</v>
      </c>
      <c r="B5692" s="8">
        <v>270</v>
      </c>
      <c r="C5692" s="8">
        <v>1916666.6666999999</v>
      </c>
      <c r="D5692" s="8">
        <v>6500.0000010000003</v>
      </c>
      <c r="E5692" s="2">
        <v>2160</v>
      </c>
      <c r="F5692" s="2">
        <v>27712.1484375</v>
      </c>
      <c r="G5692" s="2">
        <v>495.94494628906199</v>
      </c>
      <c r="H5692" s="1">
        <v>27705.528663271929</v>
      </c>
      <c r="I5692" s="1">
        <v>531.95189238672458</v>
      </c>
      <c r="J5692" s="1">
        <f t="shared" si="543"/>
        <v>-2.3887625468666938E-2</v>
      </c>
      <c r="K5692" s="1">
        <f t="shared" si="544"/>
        <v>7.2602707955967167</v>
      </c>
      <c r="L5692" s="26"/>
      <c r="M5692" s="26"/>
      <c r="N5692" s="2">
        <v>0</v>
      </c>
      <c r="O5692" s="26"/>
      <c r="P5692" s="26"/>
      <c r="Q5692" s="26"/>
      <c r="R5692" s="26"/>
      <c r="S5692" s="26"/>
      <c r="T5692" s="26"/>
      <c r="U5692" s="26"/>
      <c r="V5692" s="26"/>
    </row>
    <row r="5693" spans="1:22" ht="14.5" x14ac:dyDescent="0.35">
      <c r="A5693" s="15">
        <v>47</v>
      </c>
      <c r="B5693" s="8">
        <v>270</v>
      </c>
      <c r="C5693" s="8">
        <v>1916666.6666999999</v>
      </c>
      <c r="D5693" s="8">
        <v>6500.0000010000003</v>
      </c>
      <c r="E5693" s="2">
        <v>2190</v>
      </c>
      <c r="F5693" s="2">
        <v>26883.283203125</v>
      </c>
      <c r="G5693" s="2">
        <v>506.83547973632801</v>
      </c>
      <c r="H5693" s="1">
        <v>27302.33272778738</v>
      </c>
      <c r="I5693" s="1">
        <v>520.40018198407347</v>
      </c>
      <c r="J5693" s="1">
        <f t="shared" si="543"/>
        <v>1.5587736121965485</v>
      </c>
      <c r="K5693" s="1">
        <f t="shared" si="544"/>
        <v>2.6763521478019356</v>
      </c>
      <c r="L5693" s="26"/>
      <c r="M5693" s="26"/>
      <c r="N5693" s="2">
        <v>1916667</v>
      </c>
      <c r="O5693" s="26"/>
      <c r="P5693" s="26"/>
      <c r="Q5693" s="26"/>
      <c r="R5693" s="26"/>
      <c r="S5693" s="26"/>
      <c r="T5693" s="26"/>
      <c r="U5693" s="26"/>
      <c r="V5693" s="26"/>
    </row>
    <row r="5694" spans="1:22" ht="14.5" x14ac:dyDescent="0.35">
      <c r="A5694" s="15">
        <v>47</v>
      </c>
      <c r="B5694" s="8">
        <v>270</v>
      </c>
      <c r="C5694" s="8">
        <v>1916666.6666999999</v>
      </c>
      <c r="D5694" s="8">
        <v>6500.0000010000003</v>
      </c>
      <c r="E5694" s="2">
        <v>2220</v>
      </c>
      <c r="F5694" s="2">
        <v>26898.642578125</v>
      </c>
      <c r="G5694" s="2">
        <v>525.59411621093795</v>
      </c>
      <c r="H5694" s="1">
        <v>27825.677539116739</v>
      </c>
      <c r="I5694" s="1">
        <v>511.2255562791442</v>
      </c>
      <c r="J5694" s="1">
        <f t="shared" si="543"/>
        <v>3.4464005322916909</v>
      </c>
      <c r="K5694" s="1">
        <f t="shared" si="544"/>
        <v>-2.7337748822947603</v>
      </c>
      <c r="L5694" s="26"/>
      <c r="M5694" s="26"/>
      <c r="N5694" s="2">
        <v>1916667</v>
      </c>
      <c r="O5694" s="26"/>
      <c r="P5694" s="26"/>
      <c r="Q5694" s="26"/>
      <c r="R5694" s="26"/>
      <c r="S5694" s="26"/>
      <c r="T5694" s="26"/>
      <c r="U5694" s="26"/>
      <c r="V5694" s="26"/>
    </row>
    <row r="5695" spans="1:22" ht="14.5" x14ac:dyDescent="0.35">
      <c r="A5695" s="15">
        <v>47</v>
      </c>
      <c r="B5695" s="8">
        <v>270</v>
      </c>
      <c r="C5695" s="8">
        <v>1916666.6666999999</v>
      </c>
      <c r="D5695" s="8">
        <v>6500.0000010000003</v>
      </c>
      <c r="E5695" s="2">
        <v>2250</v>
      </c>
      <c r="F5695" s="2">
        <v>27312.474609375</v>
      </c>
      <c r="G5695" s="2">
        <v>506.81875610351602</v>
      </c>
      <c r="H5695" s="1">
        <v>29905.669774778169</v>
      </c>
      <c r="I5695" s="1">
        <v>502.46641195631469</v>
      </c>
      <c r="J5695" s="1">
        <f t="shared" si="543"/>
        <v>9.4945449011531728</v>
      </c>
      <c r="K5695" s="1">
        <f t="shared" si="544"/>
        <v>-0.85875751336881945</v>
      </c>
      <c r="L5695" s="26"/>
      <c r="M5695" s="26"/>
      <c r="N5695" s="2">
        <v>1916667</v>
      </c>
      <c r="O5695" s="26"/>
      <c r="P5695" s="26"/>
      <c r="Q5695" s="26"/>
      <c r="R5695" s="26"/>
      <c r="S5695" s="26"/>
      <c r="T5695" s="26"/>
      <c r="U5695" s="26"/>
      <c r="V5695" s="26"/>
    </row>
    <row r="5696" spans="1:22" ht="14.5" x14ac:dyDescent="0.35">
      <c r="A5696" s="15">
        <v>47</v>
      </c>
      <c r="B5696" s="8">
        <v>270</v>
      </c>
      <c r="C5696" s="8">
        <v>1916666.6666999999</v>
      </c>
      <c r="D5696" s="8">
        <v>6500.0000010000003</v>
      </c>
      <c r="E5696" s="2">
        <v>2280</v>
      </c>
      <c r="F5696" s="2">
        <v>28689.951171875</v>
      </c>
      <c r="G5696" s="2">
        <v>481.16677856445301</v>
      </c>
      <c r="H5696" s="1">
        <v>32959.46020104894</v>
      </c>
      <c r="I5696" s="1">
        <v>493.8615640832748</v>
      </c>
      <c r="J5696" s="1">
        <f t="shared" si="543"/>
        <v>14.881548607720793</v>
      </c>
      <c r="K5696" s="1">
        <f t="shared" si="544"/>
        <v>2.6383337512818965</v>
      </c>
      <c r="L5696" s="26"/>
      <c r="M5696" s="26"/>
      <c r="N5696" s="2">
        <v>1916667</v>
      </c>
      <c r="O5696" s="26"/>
      <c r="P5696" s="26"/>
      <c r="Q5696" s="26"/>
      <c r="R5696" s="26"/>
      <c r="S5696" s="26"/>
      <c r="T5696" s="26"/>
      <c r="U5696" s="26"/>
      <c r="V5696" s="26"/>
    </row>
    <row r="5697" spans="1:22" ht="14.5" x14ac:dyDescent="0.35">
      <c r="A5697" s="15">
        <v>47</v>
      </c>
      <c r="B5697" s="8">
        <v>270</v>
      </c>
      <c r="C5697" s="8">
        <v>1916666.6666999999</v>
      </c>
      <c r="D5697" s="8">
        <v>6500.0000010000003</v>
      </c>
      <c r="E5697" s="2">
        <v>2310</v>
      </c>
      <c r="F5697" s="2">
        <v>31885.140625</v>
      </c>
      <c r="G5697" s="2">
        <v>467.40554809570301</v>
      </c>
      <c r="H5697" s="1">
        <v>35949.267776730732</v>
      </c>
      <c r="I5697" s="1">
        <v>485.314060813151</v>
      </c>
      <c r="J5697" s="1">
        <f t="shared" si="543"/>
        <v>12.746147804486066</v>
      </c>
      <c r="K5697" s="1">
        <f t="shared" si="544"/>
        <v>3.8314720033620899</v>
      </c>
      <c r="L5697" s="26"/>
      <c r="M5697" s="26"/>
      <c r="N5697" s="2">
        <v>1916667</v>
      </c>
      <c r="O5697" s="26"/>
      <c r="P5697" s="26"/>
      <c r="Q5697" s="26"/>
      <c r="R5697" s="26"/>
      <c r="S5697" s="26"/>
      <c r="T5697" s="26"/>
      <c r="U5697" s="26"/>
      <c r="V5697" s="26"/>
    </row>
    <row r="5698" spans="1:22" ht="14.5" x14ac:dyDescent="0.35">
      <c r="A5698" s="15">
        <v>47</v>
      </c>
      <c r="B5698" s="8">
        <v>270</v>
      </c>
      <c r="C5698" s="8">
        <v>1916666.6666999999</v>
      </c>
      <c r="D5698" s="8">
        <v>6500.0000010000003</v>
      </c>
      <c r="E5698" s="2">
        <v>2340</v>
      </c>
      <c r="F5698" s="2">
        <v>35257.6640625</v>
      </c>
      <c r="G5698" s="2">
        <v>463.82751464843801</v>
      </c>
      <c r="H5698" s="1">
        <v>38618.856596058024</v>
      </c>
      <c r="I5698" s="1">
        <v>476.78777736774998</v>
      </c>
      <c r="J5698" s="1">
        <f t="shared" si="543"/>
        <v>9.5332252516779263</v>
      </c>
      <c r="K5698" s="1">
        <f t="shared" si="544"/>
        <v>2.7941987721740289</v>
      </c>
      <c r="L5698" s="26"/>
      <c r="M5698" s="26"/>
      <c r="N5698" s="2">
        <v>1916667</v>
      </c>
      <c r="O5698" s="26"/>
      <c r="P5698" s="26"/>
      <c r="Q5698" s="26"/>
      <c r="R5698" s="26"/>
      <c r="S5698" s="26"/>
      <c r="T5698" s="26"/>
      <c r="U5698" s="26"/>
      <c r="V5698" s="26"/>
    </row>
    <row r="5699" spans="1:22" ht="14.5" x14ac:dyDescent="0.35">
      <c r="A5699" s="15">
        <v>47</v>
      </c>
      <c r="B5699" s="8">
        <v>270</v>
      </c>
      <c r="C5699" s="8">
        <v>1916666.6666999999</v>
      </c>
      <c r="D5699" s="8">
        <v>6500.0000010000003</v>
      </c>
      <c r="E5699" s="2">
        <v>2370</v>
      </c>
      <c r="F5699" s="2">
        <v>37802.75</v>
      </c>
      <c r="G5699" s="2">
        <v>456.56689453125</v>
      </c>
      <c r="H5699" s="1">
        <v>41015.513810475954</v>
      </c>
      <c r="I5699" s="1">
        <v>468.26943394429122</v>
      </c>
      <c r="J5699" s="1">
        <f t="shared" si="543"/>
        <v>8.4987568641856832</v>
      </c>
      <c r="K5699" s="1">
        <f t="shared" si="544"/>
        <v>2.5631598684035191</v>
      </c>
      <c r="L5699" s="26"/>
      <c r="M5699" s="26"/>
      <c r="N5699" s="2">
        <v>1916667</v>
      </c>
      <c r="O5699" s="26"/>
      <c r="P5699" s="26"/>
      <c r="Q5699" s="26"/>
      <c r="R5699" s="26"/>
      <c r="S5699" s="26"/>
      <c r="T5699" s="26"/>
      <c r="U5699" s="26"/>
      <c r="V5699" s="26"/>
    </row>
    <row r="5700" spans="1:22" ht="14.5" x14ac:dyDescent="0.35">
      <c r="A5700" s="15">
        <v>47</v>
      </c>
      <c r="B5700" s="8">
        <v>270</v>
      </c>
      <c r="C5700" s="8">
        <v>1916666.6666999999</v>
      </c>
      <c r="D5700" s="8">
        <v>6500.0000010000003</v>
      </c>
      <c r="E5700" s="2">
        <v>2400</v>
      </c>
      <c r="F5700" s="2">
        <v>40966.30078125</v>
      </c>
      <c r="G5700" s="2">
        <v>471.50811767578102</v>
      </c>
      <c r="H5700" s="1">
        <v>43265.779153975811</v>
      </c>
      <c r="I5700" s="1">
        <v>459.75401579207431</v>
      </c>
      <c r="J5700" s="1">
        <f t="shared" si="543"/>
        <v>5.6130974212303464</v>
      </c>
      <c r="K5700" s="1">
        <f t="shared" si="544"/>
        <v>-2.492873705260167</v>
      </c>
      <c r="L5700" s="26"/>
      <c r="M5700" s="26"/>
      <c r="N5700" s="2">
        <v>1916667</v>
      </c>
      <c r="O5700" s="26"/>
      <c r="P5700" s="26"/>
      <c r="Q5700" s="26"/>
      <c r="R5700" s="26"/>
      <c r="S5700" s="26"/>
      <c r="T5700" s="26"/>
      <c r="U5700" s="26"/>
      <c r="V5700" s="26"/>
    </row>
    <row r="5701" spans="1:22" ht="14.5" x14ac:dyDescent="0.35">
      <c r="A5701" s="15">
        <v>47</v>
      </c>
      <c r="B5701" s="8">
        <v>270</v>
      </c>
      <c r="C5701" s="8">
        <v>1916666.6666999999</v>
      </c>
      <c r="D5701" s="8">
        <v>6500.0000010000003</v>
      </c>
      <c r="E5701" s="2">
        <v>2430</v>
      </c>
      <c r="F5701" s="2">
        <v>42896.72265625</v>
      </c>
      <c r="G5701" s="2">
        <v>448.58142089843699</v>
      </c>
      <c r="H5701" s="1">
        <v>45434.077378436181</v>
      </c>
      <c r="I5701" s="1">
        <v>451.23966559602508</v>
      </c>
      <c r="J5701" s="1">
        <f t="shared" si="543"/>
        <v>5.9150316505974176</v>
      </c>
      <c r="K5701" s="1">
        <f t="shared" si="544"/>
        <v>0.59258912066934222</v>
      </c>
      <c r="L5701" s="26"/>
      <c r="M5701" s="26"/>
      <c r="N5701" s="2">
        <v>1916667</v>
      </c>
      <c r="O5701" s="26"/>
      <c r="P5701" s="26"/>
      <c r="Q5701" s="26"/>
      <c r="R5701" s="26"/>
      <c r="S5701" s="26"/>
      <c r="T5701" s="26"/>
      <c r="U5701" s="26"/>
      <c r="V5701" s="26"/>
    </row>
    <row r="5702" spans="1:22" ht="14.5" x14ac:dyDescent="0.35">
      <c r="A5702" s="15">
        <v>47</v>
      </c>
      <c r="B5702" s="8">
        <v>270</v>
      </c>
      <c r="C5702" s="8">
        <v>1916666.6666999999</v>
      </c>
      <c r="D5702" s="8">
        <v>6500.0000010000003</v>
      </c>
      <c r="E5702" s="2">
        <v>2460</v>
      </c>
      <c r="F5702" s="2">
        <v>41630.3125</v>
      </c>
      <c r="G5702" s="2">
        <v>408.88677978515602</v>
      </c>
      <c r="H5702" s="1">
        <v>44296.23725951762</v>
      </c>
      <c r="I5702" s="1">
        <v>413.04542051417349</v>
      </c>
      <c r="J5702" s="1">
        <f t="shared" si="543"/>
        <v>6.4038067442266273</v>
      </c>
      <c r="K5702" s="1">
        <f t="shared" si="544"/>
        <v>1.0170641200976378</v>
      </c>
      <c r="L5702" s="26"/>
      <c r="M5702" s="26"/>
      <c r="N5702" s="2">
        <v>0</v>
      </c>
      <c r="O5702" s="26"/>
      <c r="P5702" s="26"/>
      <c r="Q5702" s="26"/>
      <c r="R5702" s="26"/>
      <c r="S5702" s="26"/>
      <c r="T5702" s="26"/>
      <c r="U5702" s="26"/>
      <c r="V5702" s="26"/>
    </row>
    <row r="5703" spans="1:22" ht="14.5" x14ac:dyDescent="0.35">
      <c r="A5703" s="15">
        <v>47</v>
      </c>
      <c r="B5703" s="8">
        <v>270</v>
      </c>
      <c r="C5703" s="8">
        <v>1916666.6666999999</v>
      </c>
      <c r="D5703" s="8">
        <v>6500.0000010000003</v>
      </c>
      <c r="E5703" s="2">
        <v>2490</v>
      </c>
      <c r="F5703" s="2">
        <v>42507.50390625</v>
      </c>
      <c r="G5703" s="2">
        <v>392.90371704101602</v>
      </c>
      <c r="H5703" s="1">
        <v>43932.051181574403</v>
      </c>
      <c r="I5703" s="1">
        <v>389.66419180664718</v>
      </c>
      <c r="J5703" s="1">
        <f t="shared" si="543"/>
        <v>3.3512842308177677</v>
      </c>
      <c r="K5703" s="1">
        <f t="shared" si="544"/>
        <v>-0.82450867575545506</v>
      </c>
      <c r="L5703" s="26"/>
      <c r="M5703" s="26"/>
      <c r="N5703" s="2">
        <v>5.7864581453227103E-14</v>
      </c>
      <c r="O5703" s="26"/>
      <c r="P5703" s="26"/>
      <c r="Q5703" s="26"/>
      <c r="R5703" s="26"/>
      <c r="S5703" s="26"/>
      <c r="T5703" s="26"/>
      <c r="U5703" s="26"/>
      <c r="V5703" s="26"/>
    </row>
    <row r="5704" spans="1:22" ht="14.5" x14ac:dyDescent="0.35">
      <c r="A5704" s="15">
        <v>47</v>
      </c>
      <c r="B5704" s="8">
        <v>270</v>
      </c>
      <c r="C5704" s="8">
        <v>1916666.6666999999</v>
      </c>
      <c r="D5704" s="8">
        <v>6500.0000010000003</v>
      </c>
      <c r="E5704" s="2">
        <v>2520</v>
      </c>
      <c r="F5704" s="2">
        <v>42881.109375</v>
      </c>
      <c r="G5704" s="2">
        <v>383.75064086914102</v>
      </c>
      <c r="H5704" s="1">
        <v>44137.85092502425</v>
      </c>
      <c r="I5704" s="1">
        <v>371.53633235363401</v>
      </c>
      <c r="J5704" s="1">
        <f t="shared" si="543"/>
        <v>2.9307580152227573</v>
      </c>
      <c r="K5704" s="1">
        <f t="shared" si="544"/>
        <v>-3.1828763823933501</v>
      </c>
      <c r="L5704" s="26"/>
      <c r="M5704" s="26"/>
      <c r="N5704" s="2">
        <v>8.4166079325226994E-14</v>
      </c>
      <c r="O5704" s="26"/>
      <c r="P5704" s="26"/>
      <c r="Q5704" s="26"/>
      <c r="R5704" s="26"/>
      <c r="S5704" s="26"/>
      <c r="T5704" s="26"/>
      <c r="U5704" s="26"/>
      <c r="V5704" s="26"/>
    </row>
    <row r="5705" spans="1:22" ht="14.5" x14ac:dyDescent="0.35">
      <c r="A5705" s="15">
        <v>47</v>
      </c>
      <c r="B5705" s="8">
        <v>270</v>
      </c>
      <c r="C5705" s="8">
        <v>1916666.6666999999</v>
      </c>
      <c r="D5705" s="8">
        <v>6500.0000010000003</v>
      </c>
      <c r="E5705" s="2">
        <v>2550</v>
      </c>
      <c r="F5705" s="2">
        <v>42711.37890625</v>
      </c>
      <c r="G5705" s="2">
        <v>374.54946899414102</v>
      </c>
      <c r="H5705" s="1">
        <v>43857.945449342631</v>
      </c>
      <c r="I5705" s="1">
        <v>356.76680036848359</v>
      </c>
      <c r="J5705" s="1">
        <f t="shared" si="543"/>
        <v>2.6844521821908511</v>
      </c>
      <c r="K5705" s="1">
        <f t="shared" si="544"/>
        <v>-4.7477489885149469</v>
      </c>
      <c r="L5705" s="26"/>
      <c r="M5705" s="26"/>
      <c r="N5705" s="2">
        <v>5.2604198530785097E-14</v>
      </c>
      <c r="O5705" s="26"/>
      <c r="P5705" s="26"/>
      <c r="Q5705" s="26"/>
      <c r="R5705" s="26"/>
      <c r="S5705" s="26"/>
      <c r="T5705" s="26"/>
      <c r="U5705" s="26"/>
      <c r="V5705" s="26"/>
    </row>
    <row r="5706" spans="1:22" ht="14.5" x14ac:dyDescent="0.35">
      <c r="A5706" s="15">
        <v>47</v>
      </c>
      <c r="B5706" s="8">
        <v>270</v>
      </c>
      <c r="C5706" s="8">
        <v>1916666.6666999999</v>
      </c>
      <c r="D5706" s="8">
        <v>6500.0000010000003</v>
      </c>
      <c r="E5706" s="2">
        <v>2580</v>
      </c>
      <c r="F5706" s="2">
        <v>42536.28125</v>
      </c>
      <c r="G5706" s="2">
        <v>356.35519409179699</v>
      </c>
      <c r="H5706" s="1">
        <v>42576.736212865217</v>
      </c>
      <c r="I5706" s="1">
        <v>344.14411566116888</v>
      </c>
      <c r="J5706" s="1">
        <f t="shared" ref="J5706:J5769" si="545">(H5706-F5706)/F5706*100</f>
        <v>9.5106957346480905E-2</v>
      </c>
      <c r="K5706" s="1">
        <f t="shared" ref="K5706:K5769" si="546">(I5706-G5706)/G5706*100</f>
        <v>-3.4266593087689179</v>
      </c>
      <c r="L5706" s="26"/>
      <c r="M5706" s="26"/>
      <c r="N5706" s="2">
        <v>0</v>
      </c>
      <c r="O5706" s="26"/>
      <c r="P5706" s="26"/>
      <c r="Q5706" s="26"/>
      <c r="R5706" s="26"/>
      <c r="S5706" s="26"/>
      <c r="T5706" s="26"/>
      <c r="U5706" s="26"/>
      <c r="V5706" s="26"/>
    </row>
    <row r="5707" spans="1:22" ht="14.5" x14ac:dyDescent="0.35">
      <c r="A5707" s="15">
        <v>47</v>
      </c>
      <c r="B5707" s="8">
        <v>270</v>
      </c>
      <c r="C5707" s="8">
        <v>1916666.6666999999</v>
      </c>
      <c r="D5707" s="8">
        <v>6500.0000010000003</v>
      </c>
      <c r="E5707" s="2">
        <v>2610</v>
      </c>
      <c r="F5707" s="2">
        <v>41330.046875</v>
      </c>
      <c r="G5707" s="2">
        <v>329.22009277343801</v>
      </c>
      <c r="H5707" s="1">
        <v>40725.704547068228</v>
      </c>
      <c r="I5707" s="1">
        <v>332.89389392793822</v>
      </c>
      <c r="J5707" s="1">
        <f t="shared" si="545"/>
        <v>-1.4622347991996372</v>
      </c>
      <c r="K5707" s="1">
        <f t="shared" si="546"/>
        <v>1.1159103697320321</v>
      </c>
      <c r="L5707" s="26"/>
      <c r="M5707" s="26"/>
      <c r="N5707" s="2">
        <v>4.4713690215691899E-14</v>
      </c>
      <c r="O5707" s="26"/>
      <c r="P5707" s="26"/>
      <c r="Q5707" s="26"/>
      <c r="R5707" s="26"/>
      <c r="S5707" s="26"/>
      <c r="T5707" s="26"/>
      <c r="U5707" s="26"/>
      <c r="V5707" s="26"/>
    </row>
    <row r="5708" spans="1:22" ht="14.5" x14ac:dyDescent="0.35">
      <c r="A5708" s="15">
        <v>47</v>
      </c>
      <c r="B5708" s="8">
        <v>270</v>
      </c>
      <c r="C5708" s="8">
        <v>1916666.6666999999</v>
      </c>
      <c r="D5708" s="8">
        <v>6500.0000010000003</v>
      </c>
      <c r="E5708" s="2">
        <v>2640</v>
      </c>
      <c r="F5708" s="2">
        <v>38288.73828125</v>
      </c>
      <c r="G5708" s="2">
        <v>302.99517822265602</v>
      </c>
      <c r="H5708" s="1">
        <v>37700.485452917688</v>
      </c>
      <c r="I5708" s="1">
        <v>322.52104461932379</v>
      </c>
      <c r="J5708" s="1">
        <f t="shared" si="545"/>
        <v>-1.5363599187084711</v>
      </c>
      <c r="K5708" s="1">
        <f t="shared" si="546"/>
        <v>6.444282879749057</v>
      </c>
      <c r="L5708" s="26"/>
      <c r="M5708" s="26"/>
      <c r="N5708" s="2">
        <v>0</v>
      </c>
      <c r="O5708" s="26"/>
      <c r="P5708" s="26"/>
      <c r="Q5708" s="26"/>
      <c r="R5708" s="26"/>
      <c r="S5708" s="26"/>
      <c r="T5708" s="26"/>
      <c r="U5708" s="26"/>
      <c r="V5708" s="26"/>
    </row>
    <row r="5709" spans="1:22" ht="14.5" x14ac:dyDescent="0.35">
      <c r="A5709" s="15">
        <v>47</v>
      </c>
      <c r="B5709" s="8">
        <v>270</v>
      </c>
      <c r="C5709" s="8">
        <v>1916666.6666999999</v>
      </c>
      <c r="D5709" s="8">
        <v>6500.0000010000003</v>
      </c>
      <c r="E5709" s="2">
        <v>2670</v>
      </c>
      <c r="F5709" s="2">
        <v>34547.96484375</v>
      </c>
      <c r="G5709" s="2">
        <v>289.41162109375</v>
      </c>
      <c r="H5709" s="1">
        <v>33894.304235960168</v>
      </c>
      <c r="I5709" s="1">
        <v>312.70905803024249</v>
      </c>
      <c r="J5709" s="1">
        <f t="shared" si="545"/>
        <v>-1.8920379557700189</v>
      </c>
      <c r="K5709" s="1">
        <f t="shared" si="546"/>
        <v>8.049931391298788</v>
      </c>
      <c r="L5709" s="26"/>
      <c r="M5709" s="26"/>
      <c r="N5709" s="2">
        <v>0</v>
      </c>
      <c r="O5709" s="26"/>
      <c r="P5709" s="26"/>
      <c r="Q5709" s="26"/>
      <c r="R5709" s="26"/>
      <c r="S5709" s="26"/>
      <c r="T5709" s="26"/>
      <c r="U5709" s="26"/>
      <c r="V5709" s="26"/>
    </row>
    <row r="5710" spans="1:22" ht="14.5" x14ac:dyDescent="0.35">
      <c r="A5710" s="15">
        <v>47</v>
      </c>
      <c r="B5710" s="8">
        <v>270</v>
      </c>
      <c r="C5710" s="8">
        <v>1916666.6666999999</v>
      </c>
      <c r="D5710" s="8">
        <v>6500.0000010000003</v>
      </c>
      <c r="E5710" s="2">
        <v>2700</v>
      </c>
      <c r="F5710" s="2">
        <v>31313.0546875</v>
      </c>
      <c r="G5710" s="2">
        <v>283.67813110351602</v>
      </c>
      <c r="H5710" s="1">
        <v>30870.360714019582</v>
      </c>
      <c r="I5710" s="1">
        <v>303.25567254911351</v>
      </c>
      <c r="J5710" s="1">
        <f t="shared" si="545"/>
        <v>-1.4137680845846676</v>
      </c>
      <c r="K5710" s="1">
        <f t="shared" si="546"/>
        <v>6.9013220615351258</v>
      </c>
      <c r="L5710" s="26"/>
      <c r="M5710" s="26"/>
      <c r="N5710" s="2">
        <v>1.3676902763538201E-13</v>
      </c>
      <c r="O5710" s="26"/>
      <c r="P5710" s="26"/>
      <c r="Q5710" s="26"/>
      <c r="R5710" s="26"/>
      <c r="S5710" s="26"/>
      <c r="T5710" s="26"/>
      <c r="U5710" s="26"/>
      <c r="V5710" s="26"/>
    </row>
    <row r="5711" spans="1:22" ht="14.5" x14ac:dyDescent="0.35">
      <c r="A5711" s="15">
        <v>47</v>
      </c>
      <c r="B5711" s="8">
        <v>270</v>
      </c>
      <c r="C5711" s="8">
        <v>1916666.6666999999</v>
      </c>
      <c r="D5711" s="8">
        <v>6500.0000010000003</v>
      </c>
      <c r="E5711" s="2">
        <v>2730</v>
      </c>
      <c r="F5711" s="2">
        <v>29264.8359375</v>
      </c>
      <c r="G5711" s="2">
        <v>292.48703002929699</v>
      </c>
      <c r="H5711" s="1">
        <v>29302.288841641261</v>
      </c>
      <c r="I5711" s="1">
        <v>309.54679338490041</v>
      </c>
      <c r="J5711" s="1">
        <f t="shared" si="545"/>
        <v>0.12797920419320874</v>
      </c>
      <c r="K5711" s="1">
        <f t="shared" si="546"/>
        <v>5.8326563587775606</v>
      </c>
      <c r="L5711" s="26"/>
      <c r="M5711" s="26"/>
      <c r="N5711" s="2">
        <v>1916667</v>
      </c>
      <c r="O5711" s="26"/>
      <c r="P5711" s="26"/>
      <c r="Q5711" s="26"/>
      <c r="R5711" s="26"/>
      <c r="S5711" s="26"/>
      <c r="T5711" s="26"/>
      <c r="U5711" s="26"/>
      <c r="V5711" s="26"/>
    </row>
    <row r="5712" spans="1:22" ht="14.5" x14ac:dyDescent="0.35">
      <c r="A5712" s="15">
        <v>47</v>
      </c>
      <c r="B5712" s="8">
        <v>270</v>
      </c>
      <c r="C5712" s="8">
        <v>1916666.6666999999</v>
      </c>
      <c r="D5712" s="8">
        <v>6500.0000010000003</v>
      </c>
      <c r="E5712" s="2">
        <v>2760</v>
      </c>
      <c r="F5712" s="2">
        <v>27624.93359375</v>
      </c>
      <c r="G5712" s="2">
        <v>301.23669433593801</v>
      </c>
      <c r="H5712" s="1">
        <v>29403.61977811523</v>
      </c>
      <c r="I5712" s="1">
        <v>314.39698596968037</v>
      </c>
      <c r="J5712" s="1">
        <f t="shared" si="545"/>
        <v>6.438698497967243</v>
      </c>
      <c r="K5712" s="1">
        <f t="shared" si="546"/>
        <v>4.3687544981044217</v>
      </c>
      <c r="L5712" s="26"/>
      <c r="M5712" s="26"/>
      <c r="N5712" s="2">
        <v>1916667</v>
      </c>
      <c r="O5712" s="26"/>
      <c r="P5712" s="26"/>
      <c r="Q5712" s="26"/>
      <c r="R5712" s="26"/>
      <c r="S5712" s="26"/>
      <c r="T5712" s="26"/>
      <c r="U5712" s="26"/>
      <c r="V5712" s="26"/>
    </row>
    <row r="5713" spans="1:22" ht="14.5" x14ac:dyDescent="0.35">
      <c r="A5713" s="15">
        <v>47</v>
      </c>
      <c r="B5713" s="8">
        <v>270</v>
      </c>
      <c r="C5713" s="8">
        <v>1916666.6666999999</v>
      </c>
      <c r="D5713" s="8">
        <v>6500.0000010000003</v>
      </c>
      <c r="E5713" s="2">
        <v>2790</v>
      </c>
      <c r="F5713" s="2">
        <v>28230.841796875</v>
      </c>
      <c r="G5713" s="2">
        <v>302.33630371093801</v>
      </c>
      <c r="H5713" s="1">
        <v>29843.18344704395</v>
      </c>
      <c r="I5713" s="1">
        <v>318.36000879282773</v>
      </c>
      <c r="J5713" s="1">
        <f t="shared" si="545"/>
        <v>5.7112772682089394</v>
      </c>
      <c r="K5713" s="1">
        <f t="shared" si="546"/>
        <v>5.2999606349655872</v>
      </c>
      <c r="L5713" s="26"/>
      <c r="M5713" s="26"/>
      <c r="N5713" s="2">
        <v>1916667</v>
      </c>
      <c r="O5713" s="26"/>
      <c r="P5713" s="26"/>
      <c r="Q5713" s="26"/>
      <c r="R5713" s="26"/>
      <c r="S5713" s="26"/>
      <c r="T5713" s="26"/>
      <c r="U5713" s="26"/>
      <c r="V5713" s="26"/>
    </row>
    <row r="5714" spans="1:22" ht="14.5" x14ac:dyDescent="0.35">
      <c r="A5714" s="15">
        <v>47</v>
      </c>
      <c r="B5714" s="8">
        <v>270</v>
      </c>
      <c r="C5714" s="8">
        <v>1916666.6666999999</v>
      </c>
      <c r="D5714" s="8">
        <v>6500.0000010000003</v>
      </c>
      <c r="E5714" s="2">
        <v>2820</v>
      </c>
      <c r="F5714" s="2">
        <v>31203.171875</v>
      </c>
      <c r="G5714" s="2">
        <v>313.97787475585898</v>
      </c>
      <c r="H5714" s="1">
        <v>30890.25184223663</v>
      </c>
      <c r="I5714" s="1">
        <v>321.76920347728537</v>
      </c>
      <c r="J5714" s="1">
        <f t="shared" si="545"/>
        <v>-1.0028468708787952</v>
      </c>
      <c r="K5714" s="1">
        <f t="shared" si="546"/>
        <v>2.481489731556636</v>
      </c>
      <c r="L5714" s="26"/>
      <c r="M5714" s="26"/>
      <c r="N5714" s="2">
        <v>1916667</v>
      </c>
      <c r="O5714" s="26"/>
      <c r="P5714" s="26"/>
      <c r="Q5714" s="26"/>
      <c r="R5714" s="26"/>
      <c r="S5714" s="26"/>
      <c r="T5714" s="26"/>
      <c r="U5714" s="26"/>
      <c r="V5714" s="26"/>
    </row>
    <row r="5715" spans="1:22" ht="14.5" x14ac:dyDescent="0.35">
      <c r="A5715" s="15">
        <v>47</v>
      </c>
      <c r="B5715" s="8">
        <v>270</v>
      </c>
      <c r="C5715" s="8">
        <v>1916666.6666999999</v>
      </c>
      <c r="D5715" s="8">
        <v>6500.0000010000003</v>
      </c>
      <c r="E5715" s="2">
        <v>2850</v>
      </c>
      <c r="F5715" s="2">
        <v>35148.4609375</v>
      </c>
      <c r="G5715" s="2">
        <v>323.93853759765602</v>
      </c>
      <c r="H5715" s="1">
        <v>32483.64391581872</v>
      </c>
      <c r="I5715" s="1">
        <v>323.87328607553752</v>
      </c>
      <c r="J5715" s="1">
        <f t="shared" si="545"/>
        <v>-7.581603719206317</v>
      </c>
      <c r="K5715" s="1">
        <f t="shared" si="546"/>
        <v>-2.0143179815038291E-2</v>
      </c>
      <c r="L5715" s="26"/>
      <c r="M5715" s="26"/>
      <c r="N5715" s="2">
        <v>1916667</v>
      </c>
      <c r="O5715" s="26"/>
      <c r="P5715" s="26"/>
      <c r="Q5715" s="26"/>
      <c r="R5715" s="26"/>
      <c r="S5715" s="26"/>
      <c r="T5715" s="26"/>
      <c r="U5715" s="26"/>
      <c r="V5715" s="26"/>
    </row>
    <row r="5716" spans="1:22" ht="14.5" x14ac:dyDescent="0.35">
      <c r="A5716" s="15">
        <v>47</v>
      </c>
      <c r="B5716" s="8">
        <v>270</v>
      </c>
      <c r="C5716" s="8">
        <v>1916666.6666999999</v>
      </c>
      <c r="D5716" s="8">
        <v>6500.0000010000003</v>
      </c>
      <c r="E5716" s="2">
        <v>2880</v>
      </c>
      <c r="F5716" s="2">
        <v>38395.1953125</v>
      </c>
      <c r="G5716" s="2">
        <v>325.90673828125</v>
      </c>
      <c r="H5716" s="1">
        <v>34633.230034410379</v>
      </c>
      <c r="I5716" s="1">
        <v>323.66970112696612</v>
      </c>
      <c r="J5716" s="1">
        <f t="shared" si="545"/>
        <v>-9.7980105257203096</v>
      </c>
      <c r="K5716" s="1">
        <f t="shared" si="546"/>
        <v>-0.68640408175708567</v>
      </c>
      <c r="L5716" s="26"/>
      <c r="M5716" s="26"/>
      <c r="N5716" s="2">
        <v>1916667</v>
      </c>
      <c r="O5716" s="26"/>
      <c r="P5716" s="26"/>
      <c r="Q5716" s="26"/>
      <c r="R5716" s="26"/>
      <c r="S5716" s="26"/>
      <c r="T5716" s="26"/>
      <c r="U5716" s="26"/>
      <c r="V5716" s="26"/>
    </row>
    <row r="5717" spans="1:22" ht="14.5" x14ac:dyDescent="0.35">
      <c r="A5717" s="15">
        <v>47</v>
      </c>
      <c r="B5717" s="8">
        <v>270</v>
      </c>
      <c r="C5717" s="8">
        <v>1916666.6666999999</v>
      </c>
      <c r="D5717" s="8">
        <v>6500.0000010000003</v>
      </c>
      <c r="E5717" s="2">
        <v>2910</v>
      </c>
      <c r="F5717" s="2">
        <v>41323.3828125</v>
      </c>
      <c r="G5717" s="2">
        <v>328.93865966796898</v>
      </c>
      <c r="H5717" s="1">
        <v>37870.30180564164</v>
      </c>
      <c r="I5717" s="1">
        <v>323.31270195326539</v>
      </c>
      <c r="J5717" s="1">
        <f t="shared" si="545"/>
        <v>-8.3562399102859253</v>
      </c>
      <c r="K5717" s="1">
        <f t="shared" si="546"/>
        <v>-1.7103364257586615</v>
      </c>
      <c r="L5717" s="26"/>
      <c r="M5717" s="26"/>
      <c r="N5717" s="2">
        <v>1916667</v>
      </c>
      <c r="O5717" s="26"/>
      <c r="P5717" s="26"/>
      <c r="Q5717" s="26"/>
      <c r="R5717" s="26"/>
      <c r="S5717" s="26"/>
      <c r="T5717" s="26"/>
      <c r="U5717" s="26"/>
      <c r="V5717" s="26"/>
    </row>
    <row r="5718" spans="1:22" ht="14.5" x14ac:dyDescent="0.35">
      <c r="A5718" s="15">
        <v>47</v>
      </c>
      <c r="B5718" s="8">
        <v>270</v>
      </c>
      <c r="C5718" s="8">
        <v>1916666.6666999999</v>
      </c>
      <c r="D5718" s="8">
        <v>6500.0000010000003</v>
      </c>
      <c r="E5718" s="2">
        <v>2940</v>
      </c>
      <c r="F5718" s="2">
        <v>43590.56640625</v>
      </c>
      <c r="G5718" s="2">
        <v>320.61434936523398</v>
      </c>
      <c r="H5718" s="1">
        <v>41160.230912640953</v>
      </c>
      <c r="I5718" s="1">
        <v>322.93044329455552</v>
      </c>
      <c r="J5718" s="1">
        <f t="shared" si="545"/>
        <v>-5.575370301360862</v>
      </c>
      <c r="K5718" s="1">
        <f t="shared" si="546"/>
        <v>0.72239247367032733</v>
      </c>
      <c r="L5718" s="26"/>
      <c r="M5718" s="26"/>
      <c r="N5718" s="2">
        <v>1916667</v>
      </c>
      <c r="O5718" s="26"/>
      <c r="P5718" s="26"/>
      <c r="Q5718" s="26"/>
      <c r="R5718" s="26"/>
      <c r="S5718" s="26"/>
      <c r="T5718" s="26"/>
      <c r="U5718" s="26"/>
      <c r="V5718" s="26"/>
    </row>
    <row r="5719" spans="1:22" ht="14.5" x14ac:dyDescent="0.35">
      <c r="A5719" s="15">
        <v>47</v>
      </c>
      <c r="B5719" s="8">
        <v>270</v>
      </c>
      <c r="C5719" s="8">
        <v>1916666.6666999999</v>
      </c>
      <c r="D5719" s="8">
        <v>6500.0000010000003</v>
      </c>
      <c r="E5719" s="2">
        <v>2970</v>
      </c>
      <c r="F5719" s="2">
        <v>45391.11328125</v>
      </c>
      <c r="G5719" s="2">
        <v>322.105224609375</v>
      </c>
      <c r="H5719" s="1">
        <v>44032.381341598368</v>
      </c>
      <c r="I5719" s="1">
        <v>322.73709679533067</v>
      </c>
      <c r="J5719" s="1">
        <f t="shared" si="545"/>
        <v>-2.9933875629635471</v>
      </c>
      <c r="K5719" s="1">
        <f t="shared" si="546"/>
        <v>0.19616949297297454</v>
      </c>
      <c r="L5719" s="26"/>
      <c r="M5719" s="26"/>
      <c r="N5719" s="2">
        <v>1916667</v>
      </c>
      <c r="O5719" s="26"/>
      <c r="P5719" s="26"/>
      <c r="Q5719" s="26"/>
      <c r="R5719" s="26"/>
      <c r="S5719" s="26"/>
      <c r="T5719" s="26"/>
      <c r="U5719" s="26"/>
      <c r="V5719" s="26"/>
    </row>
    <row r="5720" spans="1:22" ht="14.5" x14ac:dyDescent="0.35">
      <c r="A5720" s="15">
        <v>47</v>
      </c>
      <c r="B5720" s="8">
        <v>270</v>
      </c>
      <c r="C5720" s="8">
        <v>1916666.6666999999</v>
      </c>
      <c r="D5720" s="8">
        <v>6500.0000010000003</v>
      </c>
      <c r="E5720" s="2">
        <v>3000</v>
      </c>
      <c r="F5720" s="2">
        <v>43113.54296875</v>
      </c>
      <c r="G5720" s="2">
        <v>302.28433227539102</v>
      </c>
      <c r="H5720" s="1">
        <v>42250.575926566293</v>
      </c>
      <c r="I5720" s="1">
        <v>302.40994413007411</v>
      </c>
      <c r="J5720" s="1">
        <f t="shared" si="545"/>
        <v>-2.0016147659430628</v>
      </c>
      <c r="K5720" s="1">
        <f t="shared" si="546"/>
        <v>4.1554206179845822E-2</v>
      </c>
      <c r="L5720" s="26"/>
      <c r="M5720" s="26"/>
      <c r="N5720" s="2">
        <v>6.5883180843461101E-16</v>
      </c>
      <c r="O5720" s="26"/>
      <c r="P5720" s="26"/>
      <c r="Q5720" s="26"/>
      <c r="R5720" s="26"/>
      <c r="S5720" s="26"/>
      <c r="T5720" s="26"/>
      <c r="U5720" s="26"/>
      <c r="V5720" s="26"/>
    </row>
    <row r="5721" spans="1:22" ht="14.5" x14ac:dyDescent="0.35">
      <c r="A5721" s="15">
        <v>47</v>
      </c>
      <c r="B5721" s="8">
        <v>270</v>
      </c>
      <c r="C5721" s="8">
        <v>1916666.6666999999</v>
      </c>
      <c r="D5721" s="8">
        <v>6500.0000010000003</v>
      </c>
      <c r="E5721" s="2">
        <v>3030</v>
      </c>
      <c r="F5721" s="2">
        <v>43494.91796875</v>
      </c>
      <c r="G5721" s="2">
        <v>288.89404296875</v>
      </c>
      <c r="H5721" s="1">
        <v>42073.187836619421</v>
      </c>
      <c r="I5721" s="1">
        <v>294.56485420457631</v>
      </c>
      <c r="J5721" s="1">
        <f t="shared" si="545"/>
        <v>-3.2687270111695712</v>
      </c>
      <c r="K5721" s="1">
        <f t="shared" si="546"/>
        <v>1.9629380992254399</v>
      </c>
      <c r="L5721" s="26"/>
      <c r="M5721" s="26"/>
      <c r="N5721" s="2">
        <v>0</v>
      </c>
      <c r="O5721" s="26"/>
      <c r="P5721" s="26"/>
      <c r="Q5721" s="26"/>
      <c r="R5721" s="26"/>
      <c r="S5721" s="26"/>
      <c r="T5721" s="26"/>
      <c r="U5721" s="26"/>
      <c r="V5721" s="26"/>
    </row>
    <row r="5722" spans="1:22" ht="14.5" x14ac:dyDescent="0.35">
      <c r="A5722" s="15">
        <v>47</v>
      </c>
      <c r="B5722" s="8">
        <v>270</v>
      </c>
      <c r="C5722" s="8">
        <v>1916666.6666999999</v>
      </c>
      <c r="D5722" s="8">
        <v>6500.0000010000003</v>
      </c>
      <c r="E5722" s="2">
        <v>3060</v>
      </c>
      <c r="F5722" s="2">
        <v>43337.40234375</v>
      </c>
      <c r="G5722" s="2">
        <v>285.05456542968699</v>
      </c>
      <c r="H5722" s="1">
        <v>41293.893055653098</v>
      </c>
      <c r="I5722" s="1">
        <v>289.92867074922162</v>
      </c>
      <c r="J5722" s="1">
        <f t="shared" si="545"/>
        <v>-4.7153478925383991</v>
      </c>
      <c r="K5722" s="1">
        <f t="shared" si="546"/>
        <v>1.7098850222544169</v>
      </c>
      <c r="L5722" s="26"/>
      <c r="M5722" s="26"/>
      <c r="N5722" s="2">
        <v>0</v>
      </c>
      <c r="O5722" s="26"/>
      <c r="P5722" s="26"/>
      <c r="Q5722" s="26"/>
      <c r="R5722" s="26"/>
      <c r="S5722" s="26"/>
      <c r="T5722" s="26"/>
      <c r="U5722" s="26"/>
      <c r="V5722" s="26"/>
    </row>
    <row r="5723" spans="1:22" ht="14.5" x14ac:dyDescent="0.35">
      <c r="A5723" s="15">
        <v>47</v>
      </c>
      <c r="B5723" s="8">
        <v>270</v>
      </c>
      <c r="C5723" s="8">
        <v>1916666.6666999999</v>
      </c>
      <c r="D5723" s="8">
        <v>6500.0000010000003</v>
      </c>
      <c r="E5723" s="2">
        <v>3090</v>
      </c>
      <c r="F5723" s="2">
        <v>42605.54296875</v>
      </c>
      <c r="G5723" s="2">
        <v>281.91616821289102</v>
      </c>
      <c r="H5723" s="1">
        <v>40150.393629462487</v>
      </c>
      <c r="I5723" s="1">
        <v>286.64797905146048</v>
      </c>
      <c r="J5723" s="1">
        <f t="shared" si="545"/>
        <v>-5.7625115612029578</v>
      </c>
      <c r="K5723" s="1">
        <f t="shared" si="546"/>
        <v>1.6784460673416208</v>
      </c>
      <c r="L5723" s="26"/>
      <c r="M5723" s="26"/>
      <c r="N5723" s="2">
        <v>6.3124811909738603E-14</v>
      </c>
      <c r="O5723" s="26"/>
      <c r="P5723" s="26"/>
      <c r="Q5723" s="26"/>
      <c r="R5723" s="26"/>
      <c r="S5723" s="26"/>
      <c r="T5723" s="26"/>
      <c r="U5723" s="26"/>
      <c r="V5723" s="26"/>
    </row>
    <row r="5724" spans="1:22" ht="14.5" x14ac:dyDescent="0.35">
      <c r="A5724" s="15">
        <v>47</v>
      </c>
      <c r="B5724" s="8">
        <v>270</v>
      </c>
      <c r="C5724" s="8">
        <v>1916666.6666999999</v>
      </c>
      <c r="D5724" s="8">
        <v>6500.0000010000003</v>
      </c>
      <c r="E5724" s="2">
        <v>3120</v>
      </c>
      <c r="F5724" s="2">
        <v>41837.4296875</v>
      </c>
      <c r="G5724" s="2">
        <v>274.88934326171898</v>
      </c>
      <c r="H5724" s="1">
        <v>38648.70164366009</v>
      </c>
      <c r="I5724" s="1">
        <v>277.18679284701977</v>
      </c>
      <c r="J5724" s="1">
        <f t="shared" si="545"/>
        <v>-7.621711151133705</v>
      </c>
      <c r="K5724" s="1">
        <f t="shared" si="546"/>
        <v>0.83577251778488237</v>
      </c>
      <c r="L5724" s="26"/>
      <c r="M5724" s="26"/>
      <c r="N5724" s="2">
        <v>4.7343866430319902E-14</v>
      </c>
      <c r="O5724" s="26"/>
      <c r="P5724" s="26"/>
      <c r="Q5724" s="26"/>
      <c r="R5724" s="26"/>
      <c r="S5724" s="26"/>
      <c r="T5724" s="26"/>
      <c r="U5724" s="26"/>
      <c r="V5724" s="26"/>
    </row>
    <row r="5725" spans="1:22" ht="14.5" x14ac:dyDescent="0.35">
      <c r="A5725" s="15">
        <v>47</v>
      </c>
      <c r="B5725" s="8">
        <v>270</v>
      </c>
      <c r="C5725" s="8">
        <v>1916666.6666999999</v>
      </c>
      <c r="D5725" s="8">
        <v>6500.0000010000003</v>
      </c>
      <c r="E5725" s="2">
        <v>3150</v>
      </c>
      <c r="F5725" s="2">
        <v>40883.58203125</v>
      </c>
      <c r="G5725" s="2">
        <v>260.93768310546898</v>
      </c>
      <c r="H5725" s="1">
        <v>36768.129433670678</v>
      </c>
      <c r="I5725" s="1">
        <v>263.8180014579583</v>
      </c>
      <c r="J5725" s="1">
        <f t="shared" si="545"/>
        <v>-10.066272065969201</v>
      </c>
      <c r="K5725" s="1">
        <f t="shared" si="546"/>
        <v>1.103833803615526</v>
      </c>
      <c r="L5725" s="26"/>
      <c r="M5725" s="26"/>
      <c r="N5725" s="2">
        <v>0</v>
      </c>
      <c r="O5725" s="26"/>
      <c r="P5725" s="26"/>
      <c r="Q5725" s="26"/>
      <c r="R5725" s="26"/>
      <c r="S5725" s="26"/>
      <c r="T5725" s="26"/>
      <c r="U5725" s="26"/>
      <c r="V5725" s="26"/>
    </row>
    <row r="5726" spans="1:22" ht="14.5" x14ac:dyDescent="0.35">
      <c r="A5726" s="15">
        <v>47</v>
      </c>
      <c r="B5726" s="8">
        <v>270</v>
      </c>
      <c r="C5726" s="8">
        <v>1916666.6666999999</v>
      </c>
      <c r="D5726" s="8">
        <v>6500.0000010000003</v>
      </c>
      <c r="E5726" s="2">
        <v>3180</v>
      </c>
      <c r="F5726" s="2">
        <v>38826.4140625</v>
      </c>
      <c r="G5726" s="2">
        <v>242.46115112304699</v>
      </c>
      <c r="H5726" s="1">
        <v>34509.906153501513</v>
      </c>
      <c r="I5726" s="1">
        <v>248.70855759778999</v>
      </c>
      <c r="J5726" s="1">
        <f t="shared" si="545"/>
        <v>-11.117451902846549</v>
      </c>
      <c r="K5726" s="1">
        <f t="shared" si="546"/>
        <v>2.5766628780758762</v>
      </c>
      <c r="L5726" s="26"/>
      <c r="M5726" s="26"/>
      <c r="N5726" s="2">
        <v>2.10422906312888E-14</v>
      </c>
      <c r="O5726" s="26"/>
      <c r="P5726" s="26"/>
      <c r="Q5726" s="26"/>
      <c r="R5726" s="26"/>
      <c r="S5726" s="26"/>
      <c r="T5726" s="26"/>
      <c r="U5726" s="26"/>
      <c r="V5726" s="26"/>
    </row>
    <row r="5727" spans="1:22" ht="14.5" x14ac:dyDescent="0.35">
      <c r="A5727" s="15">
        <v>47</v>
      </c>
      <c r="B5727" s="8">
        <v>270</v>
      </c>
      <c r="C5727" s="8">
        <v>1916666.6666999999</v>
      </c>
      <c r="D5727" s="8">
        <v>6500.0000010000003</v>
      </c>
      <c r="E5727" s="2">
        <v>3210</v>
      </c>
      <c r="F5727" s="2">
        <v>36119.7890625</v>
      </c>
      <c r="G5727" s="2">
        <v>228.27763366699199</v>
      </c>
      <c r="H5727" s="1">
        <v>31927.91033937984</v>
      </c>
      <c r="I5727" s="1">
        <v>233.85962539321741</v>
      </c>
      <c r="J5727" s="1">
        <f t="shared" si="545"/>
        <v>-11.605490596489169</v>
      </c>
      <c r="K5727" s="1">
        <f t="shared" si="546"/>
        <v>2.4452644074488488</v>
      </c>
      <c r="L5727" s="26"/>
      <c r="M5727" s="26"/>
      <c r="N5727" s="2">
        <v>1.8937211824707201E-13</v>
      </c>
      <c r="O5727" s="26"/>
      <c r="P5727" s="26"/>
      <c r="Q5727" s="26"/>
      <c r="R5727" s="26"/>
      <c r="S5727" s="26"/>
      <c r="T5727" s="26"/>
      <c r="U5727" s="26"/>
      <c r="V5727" s="26"/>
    </row>
    <row r="5728" spans="1:22" ht="14.5" x14ac:dyDescent="0.35">
      <c r="A5728" s="15">
        <v>47</v>
      </c>
      <c r="B5728" s="8">
        <v>270</v>
      </c>
      <c r="C5728" s="8">
        <v>1916666.6666999999</v>
      </c>
      <c r="D5728" s="8">
        <v>6500.0000010000003</v>
      </c>
      <c r="E5728" s="2">
        <v>3240</v>
      </c>
      <c r="F5728" s="2">
        <v>33044.15234375</v>
      </c>
      <c r="G5728" s="2">
        <v>218.06732177734401</v>
      </c>
      <c r="H5728" s="1">
        <v>29759.185067454709</v>
      </c>
      <c r="I5728" s="1">
        <v>219.89442691739009</v>
      </c>
      <c r="J5728" s="1">
        <f t="shared" si="545"/>
        <v>-9.9411455380141174</v>
      </c>
      <c r="K5728" s="1">
        <f t="shared" si="546"/>
        <v>0.83786287883685673</v>
      </c>
      <c r="L5728" s="26"/>
      <c r="M5728" s="26"/>
      <c r="N5728" s="2">
        <v>0</v>
      </c>
      <c r="O5728" s="26"/>
      <c r="P5728" s="26"/>
      <c r="Q5728" s="26"/>
      <c r="R5728" s="26"/>
      <c r="S5728" s="26"/>
      <c r="T5728" s="26"/>
      <c r="U5728" s="26"/>
      <c r="V5728" s="26"/>
    </row>
    <row r="5729" spans="1:22" ht="14.5" x14ac:dyDescent="0.35">
      <c r="A5729" s="15">
        <v>47</v>
      </c>
      <c r="B5729" s="8">
        <v>270</v>
      </c>
      <c r="C5729" s="8">
        <v>1916666.6666999999</v>
      </c>
      <c r="D5729" s="8">
        <v>6500.0000010000003</v>
      </c>
      <c r="E5729" s="2">
        <v>3270</v>
      </c>
      <c r="F5729" s="2">
        <v>30326.62109375</v>
      </c>
      <c r="G5729" s="2">
        <v>214.611083984375</v>
      </c>
      <c r="H5729" s="1">
        <v>29458.265143050921</v>
      </c>
      <c r="I5729" s="1">
        <v>221.46838536058701</v>
      </c>
      <c r="J5729" s="1">
        <f t="shared" si="545"/>
        <v>-2.8633455339936891</v>
      </c>
      <c r="K5729" s="1">
        <f t="shared" si="546"/>
        <v>3.1952223757050966</v>
      </c>
      <c r="L5729" s="26"/>
      <c r="M5729" s="26"/>
      <c r="N5729" s="2">
        <v>1916667</v>
      </c>
      <c r="O5729" s="26"/>
      <c r="P5729" s="26"/>
      <c r="Q5729" s="26"/>
      <c r="R5729" s="26"/>
      <c r="S5729" s="26"/>
      <c r="T5729" s="26"/>
      <c r="U5729" s="26"/>
      <c r="V5729" s="26"/>
    </row>
    <row r="5730" spans="1:22" ht="14.5" x14ac:dyDescent="0.35">
      <c r="A5730" s="15">
        <v>47</v>
      </c>
      <c r="B5730" s="8">
        <v>270</v>
      </c>
      <c r="C5730" s="8">
        <v>1916666.6666999999</v>
      </c>
      <c r="D5730" s="8">
        <v>6500.0000010000003</v>
      </c>
      <c r="E5730" s="2">
        <v>3300</v>
      </c>
      <c r="F5730" s="2">
        <v>27881.087890625</v>
      </c>
      <c r="G5730" s="2">
        <v>214.605545043945</v>
      </c>
      <c r="H5730" s="1">
        <v>29744.375804068251</v>
      </c>
      <c r="I5730" s="1">
        <v>224.39207788464751</v>
      </c>
      <c r="J5730" s="1">
        <f t="shared" si="545"/>
        <v>6.682981384201228</v>
      </c>
      <c r="K5730" s="1">
        <f t="shared" si="546"/>
        <v>4.5602422988178182</v>
      </c>
      <c r="L5730" s="26"/>
      <c r="M5730" s="26"/>
      <c r="N5730" s="2">
        <v>1916667</v>
      </c>
      <c r="O5730" s="26"/>
      <c r="P5730" s="26"/>
      <c r="Q5730" s="26"/>
      <c r="R5730" s="26"/>
      <c r="S5730" s="26"/>
      <c r="T5730" s="26"/>
      <c r="U5730" s="26"/>
      <c r="V5730" s="26"/>
    </row>
    <row r="5731" spans="1:22" ht="14.5" x14ac:dyDescent="0.35">
      <c r="A5731" s="15">
        <v>47</v>
      </c>
      <c r="B5731" s="8">
        <v>270</v>
      </c>
      <c r="C5731" s="8">
        <v>1916666.6666999999</v>
      </c>
      <c r="D5731" s="8">
        <v>6500.0000010000003</v>
      </c>
      <c r="E5731" s="2">
        <v>3330</v>
      </c>
      <c r="F5731" s="2">
        <v>28399.67578125</v>
      </c>
      <c r="G5731" s="2">
        <v>219.81767272949199</v>
      </c>
      <c r="H5731" s="1">
        <v>30391.01293192865</v>
      </c>
      <c r="I5731" s="1">
        <v>228.60080027567381</v>
      </c>
      <c r="J5731" s="1">
        <f t="shared" si="545"/>
        <v>7.0118305786905077</v>
      </c>
      <c r="K5731" s="1">
        <f t="shared" si="546"/>
        <v>3.9956421324641846</v>
      </c>
      <c r="L5731" s="26"/>
      <c r="M5731" s="26"/>
      <c r="N5731" s="2">
        <v>1916667</v>
      </c>
      <c r="O5731" s="26"/>
      <c r="P5731" s="26"/>
      <c r="Q5731" s="26"/>
      <c r="R5731" s="26"/>
      <c r="S5731" s="26"/>
      <c r="T5731" s="26"/>
      <c r="U5731" s="26"/>
      <c r="V5731" s="26"/>
    </row>
    <row r="5732" spans="1:22" ht="14.5" x14ac:dyDescent="0.35">
      <c r="A5732" s="15">
        <v>47</v>
      </c>
      <c r="B5732" s="8">
        <v>270</v>
      </c>
      <c r="C5732" s="8">
        <v>1916666.6666999999</v>
      </c>
      <c r="D5732" s="8">
        <v>6500.0000010000003</v>
      </c>
      <c r="E5732" s="2">
        <v>3360</v>
      </c>
      <c r="F5732" s="2">
        <v>30958.458984375</v>
      </c>
      <c r="G5732" s="2">
        <v>227.78262329101599</v>
      </c>
      <c r="H5732" s="1">
        <v>31392.199718853652</v>
      </c>
      <c r="I5732" s="1">
        <v>234.0329593225176</v>
      </c>
      <c r="J5732" s="1">
        <f t="shared" si="545"/>
        <v>1.4010411005843806</v>
      </c>
      <c r="K5732" s="1">
        <f t="shared" si="546"/>
        <v>2.7439915921576463</v>
      </c>
      <c r="L5732" s="26"/>
      <c r="M5732" s="26"/>
      <c r="N5732" s="2">
        <v>1916667</v>
      </c>
      <c r="O5732" s="26"/>
      <c r="P5732" s="26"/>
      <c r="Q5732" s="26"/>
      <c r="R5732" s="26"/>
      <c r="S5732" s="26"/>
      <c r="T5732" s="26"/>
      <c r="U5732" s="26"/>
      <c r="V5732" s="26"/>
    </row>
    <row r="5733" spans="1:22" ht="14.5" x14ac:dyDescent="0.35">
      <c r="A5733" s="15">
        <v>47</v>
      </c>
      <c r="B5733" s="8">
        <v>270</v>
      </c>
      <c r="C5733" s="8">
        <v>1916666.6666999999</v>
      </c>
      <c r="D5733" s="8">
        <v>6500.0000010000003</v>
      </c>
      <c r="E5733" s="2">
        <v>3390</v>
      </c>
      <c r="F5733" s="2">
        <v>34337.48046875</v>
      </c>
      <c r="G5733" s="2">
        <v>233.33073425293</v>
      </c>
      <c r="H5733" s="1">
        <v>33097.897848753921</v>
      </c>
      <c r="I5733" s="1">
        <v>238.58103639403959</v>
      </c>
      <c r="J5733" s="1">
        <f t="shared" si="545"/>
        <v>-3.6099987625015291</v>
      </c>
      <c r="K5733" s="1">
        <f t="shared" si="546"/>
        <v>2.2501545533295539</v>
      </c>
      <c r="L5733" s="26"/>
      <c r="M5733" s="26"/>
      <c r="N5733" s="2">
        <v>1916667</v>
      </c>
      <c r="O5733" s="26"/>
      <c r="P5733" s="26"/>
      <c r="Q5733" s="26"/>
      <c r="R5733" s="26"/>
      <c r="S5733" s="26"/>
      <c r="T5733" s="26"/>
      <c r="U5733" s="26"/>
      <c r="V5733" s="26"/>
    </row>
    <row r="5734" spans="1:22" ht="14.5" x14ac:dyDescent="0.35">
      <c r="A5734" s="15">
        <v>47</v>
      </c>
      <c r="B5734" s="8">
        <v>270</v>
      </c>
      <c r="C5734" s="8">
        <v>1916666.6666999999</v>
      </c>
      <c r="D5734" s="8">
        <v>6500.0000010000003</v>
      </c>
      <c r="E5734" s="2">
        <v>3420</v>
      </c>
      <c r="F5734" s="2">
        <v>38274.95703125</v>
      </c>
      <c r="G5734" s="2">
        <v>237.89862060546901</v>
      </c>
      <c r="H5734" s="1">
        <v>35340.836543141057</v>
      </c>
      <c r="I5734" s="1">
        <v>242.23822907378059</v>
      </c>
      <c r="J5734" s="1">
        <f t="shared" si="545"/>
        <v>-7.6659014553911815</v>
      </c>
      <c r="K5734" s="1">
        <f t="shared" si="546"/>
        <v>1.8241419211540477</v>
      </c>
      <c r="L5734" s="26"/>
      <c r="M5734" s="26"/>
      <c r="N5734" s="2">
        <v>1916667</v>
      </c>
      <c r="O5734" s="26"/>
      <c r="P5734" s="26"/>
      <c r="Q5734" s="26"/>
      <c r="R5734" s="26"/>
      <c r="S5734" s="26"/>
      <c r="T5734" s="26"/>
      <c r="U5734" s="26"/>
      <c r="V5734" s="26"/>
    </row>
    <row r="5735" spans="1:22" ht="14.5" x14ac:dyDescent="0.35">
      <c r="A5735" s="15">
        <v>47</v>
      </c>
      <c r="B5735" s="8">
        <v>270</v>
      </c>
      <c r="C5735" s="8">
        <v>1916666.6666999999</v>
      </c>
      <c r="D5735" s="8">
        <v>6500.0000010000003</v>
      </c>
      <c r="E5735" s="2">
        <v>3450</v>
      </c>
      <c r="F5735" s="2">
        <v>42069.3359375</v>
      </c>
      <c r="G5735" s="2">
        <v>241.42297363281301</v>
      </c>
      <c r="H5735" s="1">
        <v>39913.638515002211</v>
      </c>
      <c r="I5735" s="1">
        <v>245.01055041929331</v>
      </c>
      <c r="J5735" s="1">
        <f t="shared" si="545"/>
        <v>-5.1241536726426711</v>
      </c>
      <c r="K5735" s="1">
        <f t="shared" si="546"/>
        <v>1.486013005513197</v>
      </c>
      <c r="L5735" s="26"/>
      <c r="M5735" s="26"/>
      <c r="N5735" s="2">
        <v>1916667</v>
      </c>
      <c r="O5735" s="26"/>
      <c r="P5735" s="26"/>
      <c r="Q5735" s="26"/>
      <c r="R5735" s="26"/>
      <c r="S5735" s="26"/>
      <c r="T5735" s="26"/>
      <c r="U5735" s="26"/>
      <c r="V5735" s="26"/>
    </row>
    <row r="5736" spans="1:22" ht="14.5" x14ac:dyDescent="0.35">
      <c r="A5736" s="15">
        <v>47</v>
      </c>
      <c r="B5736" s="8">
        <v>270</v>
      </c>
      <c r="C5736" s="8">
        <v>1916666.6666999999</v>
      </c>
      <c r="D5736" s="8">
        <v>6500.0000010000003</v>
      </c>
      <c r="E5736" s="2">
        <v>3480</v>
      </c>
      <c r="F5736" s="2">
        <v>44845.3359375</v>
      </c>
      <c r="G5736" s="2">
        <v>241.87419128418</v>
      </c>
      <c r="H5736" s="1">
        <v>43492.418813705714</v>
      </c>
      <c r="I5736" s="1">
        <v>246.96444587735741</v>
      </c>
      <c r="J5736" s="1">
        <f t="shared" si="545"/>
        <v>-3.0168513525683442</v>
      </c>
      <c r="K5736" s="1">
        <f t="shared" si="546"/>
        <v>2.1045050594905446</v>
      </c>
      <c r="L5736" s="26"/>
      <c r="M5736" s="26"/>
      <c r="N5736" s="2">
        <v>1916667</v>
      </c>
      <c r="O5736" s="26"/>
      <c r="P5736" s="26"/>
      <c r="Q5736" s="26"/>
      <c r="R5736" s="26"/>
      <c r="S5736" s="26"/>
      <c r="T5736" s="26"/>
      <c r="U5736" s="26"/>
      <c r="V5736" s="26"/>
    </row>
    <row r="5737" spans="1:22" ht="14.5" x14ac:dyDescent="0.35">
      <c r="A5737" s="15">
        <v>47</v>
      </c>
      <c r="B5737" s="8">
        <v>270</v>
      </c>
      <c r="C5737" s="8">
        <v>1916666.6666999999</v>
      </c>
      <c r="D5737" s="8">
        <v>6500.0000010000003</v>
      </c>
      <c r="E5737" s="2">
        <v>3510</v>
      </c>
      <c r="F5737" s="2">
        <v>47627.1015625</v>
      </c>
      <c r="G5737" s="2">
        <v>245.40637207031199</v>
      </c>
      <c r="H5737" s="1">
        <v>46178.502805541189</v>
      </c>
      <c r="I5737" s="1">
        <v>248.23561553058201</v>
      </c>
      <c r="J5737" s="1">
        <f t="shared" si="545"/>
        <v>-3.0415429648975092</v>
      </c>
      <c r="K5737" s="1">
        <f t="shared" si="546"/>
        <v>1.1528810097316493</v>
      </c>
      <c r="L5737" s="26"/>
      <c r="M5737" s="26"/>
      <c r="N5737" s="2">
        <v>1916667</v>
      </c>
      <c r="O5737" s="26"/>
      <c r="P5737" s="26"/>
      <c r="Q5737" s="26"/>
      <c r="R5737" s="26"/>
      <c r="S5737" s="26"/>
      <c r="T5737" s="26"/>
      <c r="U5737" s="26"/>
      <c r="V5737" s="26"/>
    </row>
    <row r="5738" spans="1:22" ht="14.5" x14ac:dyDescent="0.35">
      <c r="A5738" s="15">
        <v>47</v>
      </c>
      <c r="B5738" s="8">
        <v>270</v>
      </c>
      <c r="C5738" s="8">
        <v>1916666.6666999999</v>
      </c>
      <c r="D5738" s="8">
        <v>6500.0000010000003</v>
      </c>
      <c r="E5738" s="2">
        <v>3540</v>
      </c>
      <c r="F5738" s="2">
        <v>45897.08984375</v>
      </c>
      <c r="G5738" s="2">
        <v>231.31549072265599</v>
      </c>
      <c r="H5738" s="1">
        <v>43978.120319380949</v>
      </c>
      <c r="I5738" s="1">
        <v>232.90394392178499</v>
      </c>
      <c r="J5738" s="1">
        <f t="shared" si="545"/>
        <v>-4.1810265768524877</v>
      </c>
      <c r="K5738" s="1">
        <f t="shared" si="546"/>
        <v>0.68670420392792664</v>
      </c>
      <c r="L5738" s="26"/>
      <c r="M5738" s="26"/>
      <c r="N5738" s="2">
        <v>0</v>
      </c>
      <c r="O5738" s="26"/>
      <c r="P5738" s="26"/>
      <c r="Q5738" s="26"/>
      <c r="R5738" s="26"/>
      <c r="S5738" s="26"/>
      <c r="T5738" s="26"/>
      <c r="U5738" s="26"/>
      <c r="V5738" s="26"/>
    </row>
    <row r="5739" spans="1:22" ht="14.5" x14ac:dyDescent="0.35">
      <c r="A5739" s="15">
        <v>47</v>
      </c>
      <c r="B5739" s="8">
        <v>270</v>
      </c>
      <c r="C5739" s="8">
        <v>1916666.6666999999</v>
      </c>
      <c r="D5739" s="8">
        <v>6500.0000010000003</v>
      </c>
      <c r="E5739" s="2">
        <v>3570</v>
      </c>
      <c r="F5739" s="2">
        <v>45836.1875</v>
      </c>
      <c r="G5739" s="2">
        <v>226.49435424804699</v>
      </c>
      <c r="H5739" s="1">
        <v>42641.543450733981</v>
      </c>
      <c r="I5739" s="1">
        <v>225.95921069494671</v>
      </c>
      <c r="J5739" s="1">
        <f t="shared" si="545"/>
        <v>-6.969698448995171</v>
      </c>
      <c r="K5739" s="1">
        <f t="shared" si="546"/>
        <v>-0.23627235869827334</v>
      </c>
      <c r="L5739" s="26"/>
      <c r="M5739" s="26"/>
      <c r="N5739" s="2">
        <v>0</v>
      </c>
      <c r="O5739" s="26"/>
      <c r="P5739" s="26"/>
      <c r="Q5739" s="26"/>
      <c r="R5739" s="26"/>
      <c r="S5739" s="26"/>
      <c r="T5739" s="26"/>
      <c r="U5739" s="26"/>
      <c r="V5739" s="26"/>
    </row>
    <row r="5740" spans="1:22" ht="14.5" x14ac:dyDescent="0.35">
      <c r="A5740" s="15">
        <v>47</v>
      </c>
      <c r="B5740" s="8">
        <v>270</v>
      </c>
      <c r="C5740" s="8">
        <v>1916666.6666999999</v>
      </c>
      <c r="D5740" s="8">
        <v>6500.0000010000003</v>
      </c>
      <c r="E5740" s="2">
        <v>3600</v>
      </c>
      <c r="F5740" s="2">
        <v>45017.40625</v>
      </c>
      <c r="G5740" s="2">
        <v>221.00900268554699</v>
      </c>
      <c r="H5740" s="1">
        <v>41698.540952517811</v>
      </c>
      <c r="I5740" s="1">
        <v>220.67008812525509</v>
      </c>
      <c r="J5740" s="1">
        <f t="shared" si="545"/>
        <v>-7.3724045295972358</v>
      </c>
      <c r="K5740" s="1">
        <f t="shared" si="546"/>
        <v>-0.15334875782146623</v>
      </c>
      <c r="L5740" s="26"/>
      <c r="M5740" s="26"/>
      <c r="N5740" s="2">
        <v>0</v>
      </c>
      <c r="O5740" s="26"/>
      <c r="P5740" s="26"/>
      <c r="Q5740" s="26"/>
      <c r="R5740" s="26"/>
      <c r="S5740" s="26"/>
      <c r="T5740" s="26"/>
      <c r="U5740" s="26"/>
      <c r="V5740" s="26"/>
    </row>
    <row r="5741" spans="1:22" ht="14.5" x14ac:dyDescent="0.35">
      <c r="A5741" s="15">
        <v>47</v>
      </c>
      <c r="B5741" s="8">
        <v>270</v>
      </c>
      <c r="C5741" s="8">
        <v>1916666.6666999999</v>
      </c>
      <c r="D5741" s="8">
        <v>6500.0000010000003</v>
      </c>
      <c r="E5741" s="2">
        <v>3630</v>
      </c>
      <c r="F5741" s="2">
        <v>43807.10546875</v>
      </c>
      <c r="G5741" s="2">
        <v>215.31205749511699</v>
      </c>
      <c r="H5741" s="1">
        <v>40985.980693195968</v>
      </c>
      <c r="I5741" s="1">
        <v>214.0149799678008</v>
      </c>
      <c r="J5741" s="1">
        <f t="shared" si="545"/>
        <v>-6.4398794336377563</v>
      </c>
      <c r="K5741" s="1">
        <f t="shared" si="546"/>
        <v>-0.60241750620287793</v>
      </c>
      <c r="L5741" s="26"/>
      <c r="M5741" s="26"/>
      <c r="N5741" s="2">
        <v>9.9946960430141704E-14</v>
      </c>
      <c r="O5741" s="26"/>
      <c r="P5741" s="26"/>
      <c r="Q5741" s="26"/>
      <c r="R5741" s="26"/>
      <c r="S5741" s="26"/>
      <c r="T5741" s="26"/>
      <c r="U5741" s="26"/>
      <c r="V5741" s="26"/>
    </row>
    <row r="5742" spans="1:22" ht="14.5" x14ac:dyDescent="0.35">
      <c r="A5742" s="17">
        <v>47</v>
      </c>
      <c r="B5742" s="18">
        <v>270</v>
      </c>
      <c r="C5742" s="18">
        <v>1916666.6666999999</v>
      </c>
      <c r="D5742" s="18">
        <v>6500.0000010000003</v>
      </c>
      <c r="E5742" s="2">
        <v>3660</v>
      </c>
      <c r="F5742" s="2">
        <v>42188.50390625</v>
      </c>
      <c r="G5742" s="2">
        <v>208.16276550293</v>
      </c>
      <c r="H5742" s="1">
        <v>40412.42252692383</v>
      </c>
      <c r="I5742" s="1">
        <v>205.78324347673029</v>
      </c>
      <c r="J5742" s="1">
        <f t="shared" si="545"/>
        <v>-4.2098704975955608</v>
      </c>
      <c r="K5742" s="1">
        <f t="shared" si="546"/>
        <v>-1.1431064630846364</v>
      </c>
      <c r="L5742" s="26"/>
      <c r="M5742" s="26"/>
      <c r="N5742" s="16">
        <v>0</v>
      </c>
      <c r="O5742" s="26"/>
      <c r="P5742" s="26"/>
      <c r="Q5742" s="26"/>
      <c r="R5742" s="26"/>
      <c r="S5742" s="26"/>
      <c r="T5742" s="26"/>
      <c r="U5742" s="26"/>
      <c r="V5742" s="26"/>
    </row>
    <row r="5743" spans="1:22" ht="14.5" x14ac:dyDescent="0.35">
      <c r="A5743" s="15">
        <v>48</v>
      </c>
      <c r="B5743" s="8">
        <v>270</v>
      </c>
      <c r="C5743" s="8">
        <v>1250000.0001000001</v>
      </c>
      <c r="D5743" s="8">
        <v>4500</v>
      </c>
      <c r="E5743" s="2">
        <v>30</v>
      </c>
      <c r="F5743" s="2">
        <v>167.16516113281199</v>
      </c>
      <c r="G5743" s="2">
        <v>564.85101318359398</v>
      </c>
      <c r="H5743" s="1">
        <v>198.80984389196351</v>
      </c>
      <c r="I5743" s="1">
        <v>573.28402485356924</v>
      </c>
      <c r="J5743" s="1">
        <f t="shared" si="545"/>
        <v>18.930190085486746</v>
      </c>
      <c r="K5743" s="1">
        <f t="shared" si="546"/>
        <v>1.4929621215416444</v>
      </c>
      <c r="L5743" s="26">
        <f t="shared" ref="L5743:M5743" si="547">AVERAGE(J5743:J5864)</f>
        <v>0.7140603271039988</v>
      </c>
      <c r="M5743" s="26">
        <f t="shared" si="547"/>
        <v>-0.15123645345556005</v>
      </c>
      <c r="N5743" s="2">
        <v>1250001</v>
      </c>
      <c r="O5743" s="26">
        <f t="shared" ref="O5743:P5743" si="548">ABS(L5743)</f>
        <v>0.7140603271039988</v>
      </c>
      <c r="P5743" s="26">
        <f t="shared" si="548"/>
        <v>0.15123645345556005</v>
      </c>
      <c r="Q5743" s="26">
        <f t="shared" ref="Q5743" si="549">SUM(G5743:G5864)*30</f>
        <v>1687193.7963867188</v>
      </c>
      <c r="R5743" s="26">
        <f t="shared" ref="R5743" si="550">SUM(I5743:I5864)*30</f>
        <v>1678983.7208649882</v>
      </c>
      <c r="S5743" s="26">
        <f t="shared" ref="S5743" si="551">SUM(F5743:F5864)*30</f>
        <v>48900085.219116211</v>
      </c>
      <c r="T5743" s="26">
        <f t="shared" ref="T5743" si="552">SUM(H5743:H5864)*30</f>
        <v>47782533.491657659</v>
      </c>
      <c r="U5743" s="26">
        <f t="shared" ref="U5743" si="553">(R5743-Q5743)/Q5743*100</f>
        <v>-0.48661129144222909</v>
      </c>
      <c r="V5743" s="26">
        <f t="shared" ref="V5743" si="554">(T5743-S5743)/S5743*100</f>
        <v>-2.2853778729646752</v>
      </c>
    </row>
    <row r="5744" spans="1:22" ht="14.5" x14ac:dyDescent="0.35">
      <c r="A5744" s="15">
        <v>48</v>
      </c>
      <c r="B5744" s="8">
        <v>270</v>
      </c>
      <c r="C5744" s="8">
        <v>1250000.0001000001</v>
      </c>
      <c r="D5744" s="8">
        <v>4500</v>
      </c>
      <c r="E5744" s="2">
        <v>60</v>
      </c>
      <c r="F5744" s="2">
        <v>154.88529968261699</v>
      </c>
      <c r="G5744" s="2">
        <v>523.35736083984398</v>
      </c>
      <c r="H5744" s="1">
        <v>198.6427673736533</v>
      </c>
      <c r="I5744" s="1">
        <v>523.54461640470322</v>
      </c>
      <c r="J5744" s="1">
        <f t="shared" si="545"/>
        <v>28.251530507221712</v>
      </c>
      <c r="K5744" s="1">
        <f t="shared" si="546"/>
        <v>3.577967539402694E-2</v>
      </c>
      <c r="L5744" s="26"/>
      <c r="M5744" s="26"/>
      <c r="N5744" s="2">
        <v>1250001</v>
      </c>
      <c r="O5744" s="26"/>
      <c r="P5744" s="26"/>
      <c r="Q5744" s="26"/>
      <c r="R5744" s="26"/>
      <c r="S5744" s="26"/>
      <c r="T5744" s="26"/>
      <c r="U5744" s="26"/>
      <c r="V5744" s="26"/>
    </row>
    <row r="5745" spans="1:22" ht="14.5" x14ac:dyDescent="0.35">
      <c r="A5745" s="15">
        <v>48</v>
      </c>
      <c r="B5745" s="8">
        <v>270</v>
      </c>
      <c r="C5745" s="8">
        <v>1250000.0001000001</v>
      </c>
      <c r="D5745" s="8">
        <v>4500</v>
      </c>
      <c r="E5745" s="2">
        <v>90</v>
      </c>
      <c r="F5745" s="2">
        <v>149.19209289550801</v>
      </c>
      <c r="G5745" s="2">
        <v>504.12002563476602</v>
      </c>
      <c r="H5745" s="1">
        <v>198.39353063658049</v>
      </c>
      <c r="I5745" s="1">
        <v>505.29319906637852</v>
      </c>
      <c r="J5745" s="1">
        <f t="shared" si="545"/>
        <v>32.978582702457601</v>
      </c>
      <c r="K5745" s="1">
        <f t="shared" si="546"/>
        <v>0.23271708560581145</v>
      </c>
      <c r="L5745" s="26"/>
      <c r="M5745" s="26"/>
      <c r="N5745" s="2">
        <v>1250001</v>
      </c>
      <c r="O5745" s="26"/>
      <c r="P5745" s="26"/>
      <c r="Q5745" s="26"/>
      <c r="R5745" s="26"/>
      <c r="S5745" s="26"/>
      <c r="T5745" s="26"/>
      <c r="U5745" s="26"/>
      <c r="V5745" s="26"/>
    </row>
    <row r="5746" spans="1:22" ht="14.5" x14ac:dyDescent="0.35">
      <c r="A5746" s="15">
        <v>48</v>
      </c>
      <c r="B5746" s="8">
        <v>270</v>
      </c>
      <c r="C5746" s="8">
        <v>1250000.0001000001</v>
      </c>
      <c r="D5746" s="8">
        <v>4500</v>
      </c>
      <c r="E5746" s="2">
        <v>120</v>
      </c>
      <c r="F5746" s="2">
        <v>147.26657104492199</v>
      </c>
      <c r="G5746" s="2">
        <v>497.61370849609398</v>
      </c>
      <c r="H5746" s="1">
        <v>198.1445259905212</v>
      </c>
      <c r="I5746" s="1">
        <v>494.53460863329002</v>
      </c>
      <c r="J5746" s="1">
        <f t="shared" si="545"/>
        <v>34.548203699317121</v>
      </c>
      <c r="K5746" s="1">
        <f t="shared" si="546"/>
        <v>-0.61877311863246764</v>
      </c>
      <c r="L5746" s="26"/>
      <c r="M5746" s="26"/>
      <c r="N5746" s="2">
        <v>1250001</v>
      </c>
      <c r="O5746" s="26"/>
      <c r="P5746" s="26"/>
      <c r="Q5746" s="26"/>
      <c r="R5746" s="26"/>
      <c r="S5746" s="26"/>
      <c r="T5746" s="26"/>
      <c r="U5746" s="26"/>
      <c r="V5746" s="26"/>
    </row>
    <row r="5747" spans="1:22" ht="14.5" x14ac:dyDescent="0.35">
      <c r="A5747" s="15">
        <v>48</v>
      </c>
      <c r="B5747" s="8">
        <v>270</v>
      </c>
      <c r="C5747" s="8">
        <v>1250000.0001000001</v>
      </c>
      <c r="D5747" s="8">
        <v>4500</v>
      </c>
      <c r="E5747" s="2">
        <v>150</v>
      </c>
      <c r="F5747" s="2">
        <v>146.17630004882801</v>
      </c>
      <c r="G5747" s="2">
        <v>493.9296875</v>
      </c>
      <c r="H5747" s="1">
        <v>198.40683235278911</v>
      </c>
      <c r="I5747" s="1">
        <v>496.90649284880402</v>
      </c>
      <c r="J5747" s="1">
        <f t="shared" si="545"/>
        <v>35.731190546288467</v>
      </c>
      <c r="K5747" s="1">
        <f t="shared" si="546"/>
        <v>0.60267795683044889</v>
      </c>
      <c r="L5747" s="26"/>
      <c r="M5747" s="26"/>
      <c r="N5747" s="2">
        <v>1250001</v>
      </c>
      <c r="O5747" s="26"/>
      <c r="P5747" s="26"/>
      <c r="Q5747" s="26"/>
      <c r="R5747" s="26"/>
      <c r="S5747" s="26"/>
      <c r="T5747" s="26"/>
      <c r="U5747" s="26"/>
      <c r="V5747" s="26"/>
    </row>
    <row r="5748" spans="1:22" ht="14.5" x14ac:dyDescent="0.35">
      <c r="A5748" s="15">
        <v>48</v>
      </c>
      <c r="B5748" s="8">
        <v>270</v>
      </c>
      <c r="C5748" s="8">
        <v>1250000.0001000001</v>
      </c>
      <c r="D5748" s="8">
        <v>4500</v>
      </c>
      <c r="E5748" s="2">
        <v>180</v>
      </c>
      <c r="F5748" s="2">
        <v>146.98350524902301</v>
      </c>
      <c r="G5748" s="2">
        <v>496.65719604492199</v>
      </c>
      <c r="H5748" s="1">
        <v>200.87578754253499</v>
      </c>
      <c r="I5748" s="1">
        <v>502.76817922299631</v>
      </c>
      <c r="J5748" s="1">
        <f t="shared" si="545"/>
        <v>36.665530735715123</v>
      </c>
      <c r="K5748" s="1">
        <f t="shared" si="546"/>
        <v>1.2304227597502866</v>
      </c>
      <c r="L5748" s="26"/>
      <c r="M5748" s="26"/>
      <c r="N5748" s="2">
        <v>1250001</v>
      </c>
      <c r="O5748" s="26"/>
      <c r="P5748" s="26"/>
      <c r="Q5748" s="26"/>
      <c r="R5748" s="26"/>
      <c r="S5748" s="26"/>
      <c r="T5748" s="26"/>
      <c r="U5748" s="26"/>
      <c r="V5748" s="26"/>
    </row>
    <row r="5749" spans="1:22" ht="14.5" x14ac:dyDescent="0.35">
      <c r="A5749" s="15">
        <v>48</v>
      </c>
      <c r="B5749" s="8">
        <v>270</v>
      </c>
      <c r="C5749" s="8">
        <v>1250000.0001000001</v>
      </c>
      <c r="D5749" s="8">
        <v>4500</v>
      </c>
      <c r="E5749" s="2">
        <v>210</v>
      </c>
      <c r="F5749" s="2">
        <v>148.95870971679699</v>
      </c>
      <c r="G5749" s="2">
        <v>503.33087158203102</v>
      </c>
      <c r="H5749" s="1">
        <v>203.3709545111129</v>
      </c>
      <c r="I5749" s="1">
        <v>509.54180729862333</v>
      </c>
      <c r="J5749" s="1">
        <f t="shared" si="545"/>
        <v>36.528407702889922</v>
      </c>
      <c r="K5749" s="1">
        <f t="shared" si="546"/>
        <v>1.2339667735997528</v>
      </c>
      <c r="L5749" s="26"/>
      <c r="M5749" s="26"/>
      <c r="N5749" s="2">
        <v>1250001</v>
      </c>
      <c r="O5749" s="26"/>
      <c r="P5749" s="26"/>
      <c r="Q5749" s="26"/>
      <c r="R5749" s="26"/>
      <c r="S5749" s="26"/>
      <c r="T5749" s="26"/>
      <c r="U5749" s="26"/>
      <c r="V5749" s="26"/>
    </row>
    <row r="5750" spans="1:22" ht="14.5" x14ac:dyDescent="0.35">
      <c r="A5750" s="15">
        <v>48</v>
      </c>
      <c r="B5750" s="8">
        <v>270</v>
      </c>
      <c r="C5750" s="8">
        <v>1250000.0001000001</v>
      </c>
      <c r="D5750" s="8">
        <v>4500</v>
      </c>
      <c r="E5750" s="2">
        <v>240</v>
      </c>
      <c r="F5750" s="2">
        <v>152.39447021484401</v>
      </c>
      <c r="G5750" s="2">
        <v>514.86022949218795</v>
      </c>
      <c r="H5750" s="1">
        <v>205.9733330222181</v>
      </c>
      <c r="I5750" s="1">
        <v>516.55632913937484</v>
      </c>
      <c r="J5750" s="1">
        <f t="shared" si="545"/>
        <v>35.158009822691874</v>
      </c>
      <c r="K5750" s="1">
        <f t="shared" si="546"/>
        <v>0.32942914407270585</v>
      </c>
      <c r="L5750" s="26"/>
      <c r="M5750" s="26"/>
      <c r="N5750" s="2">
        <v>1250001</v>
      </c>
      <c r="O5750" s="26"/>
      <c r="P5750" s="26"/>
      <c r="Q5750" s="26"/>
      <c r="R5750" s="26"/>
      <c r="S5750" s="26"/>
      <c r="T5750" s="26"/>
      <c r="U5750" s="26"/>
      <c r="V5750" s="26"/>
    </row>
    <row r="5751" spans="1:22" ht="14.5" x14ac:dyDescent="0.35">
      <c r="A5751" s="15">
        <v>48</v>
      </c>
      <c r="B5751" s="8">
        <v>270</v>
      </c>
      <c r="C5751" s="8">
        <v>1250000.0001000001</v>
      </c>
      <c r="D5751" s="8">
        <v>4500</v>
      </c>
      <c r="E5751" s="2">
        <v>270</v>
      </c>
      <c r="F5751" s="2">
        <v>158.31129455566401</v>
      </c>
      <c r="G5751" s="2">
        <v>533.09698486328102</v>
      </c>
      <c r="H5751" s="1">
        <v>209.4484897894167</v>
      </c>
      <c r="I5751" s="1">
        <v>523.63451045429474</v>
      </c>
      <c r="J5751" s="1">
        <f t="shared" si="545"/>
        <v>32.301672080492203</v>
      </c>
      <c r="K5751" s="1">
        <f t="shared" si="546"/>
        <v>-1.7750005491801919</v>
      </c>
      <c r="L5751" s="26"/>
      <c r="M5751" s="26"/>
      <c r="N5751" s="2">
        <v>1250001</v>
      </c>
      <c r="O5751" s="26"/>
      <c r="P5751" s="26"/>
      <c r="Q5751" s="26"/>
      <c r="R5751" s="26"/>
      <c r="S5751" s="26"/>
      <c r="T5751" s="26"/>
      <c r="U5751" s="26"/>
      <c r="V5751" s="26"/>
    </row>
    <row r="5752" spans="1:22" ht="14.5" x14ac:dyDescent="0.35">
      <c r="A5752" s="15">
        <v>48</v>
      </c>
      <c r="B5752" s="8">
        <v>270</v>
      </c>
      <c r="C5752" s="8">
        <v>1250000.0001000001</v>
      </c>
      <c r="D5752" s="8">
        <v>4500</v>
      </c>
      <c r="E5752" s="2">
        <v>300</v>
      </c>
      <c r="F5752" s="2">
        <v>162.66271972656301</v>
      </c>
      <c r="G5752" s="2">
        <v>532.43640136718795</v>
      </c>
      <c r="H5752" s="1">
        <v>212.93861642698309</v>
      </c>
      <c r="I5752" s="1">
        <v>534.23244313346447</v>
      </c>
      <c r="J5752" s="1">
        <f t="shared" si="545"/>
        <v>30.908063497852584</v>
      </c>
      <c r="K5752" s="1">
        <f t="shared" si="546"/>
        <v>0.33732512684419175</v>
      </c>
      <c r="L5752" s="26"/>
      <c r="M5752" s="26"/>
      <c r="N5752" s="2">
        <v>0</v>
      </c>
      <c r="O5752" s="26"/>
      <c r="P5752" s="26"/>
      <c r="Q5752" s="26"/>
      <c r="R5752" s="26"/>
      <c r="S5752" s="26"/>
      <c r="T5752" s="26"/>
      <c r="U5752" s="26"/>
      <c r="V5752" s="26"/>
    </row>
    <row r="5753" spans="1:22" ht="14.5" x14ac:dyDescent="0.35">
      <c r="A5753" s="15">
        <v>48</v>
      </c>
      <c r="B5753" s="8">
        <v>270</v>
      </c>
      <c r="C5753" s="8">
        <v>1250000.0001000001</v>
      </c>
      <c r="D5753" s="8">
        <v>4500</v>
      </c>
      <c r="E5753" s="2">
        <v>330</v>
      </c>
      <c r="F5753" s="2">
        <v>190.79981994628901</v>
      </c>
      <c r="G5753" s="2">
        <v>569.026611328125</v>
      </c>
      <c r="H5753" s="1">
        <v>216.42898966125131</v>
      </c>
      <c r="I5753" s="1">
        <v>576.95022551142006</v>
      </c>
      <c r="J5753" s="1">
        <f t="shared" si="545"/>
        <v>13.432491562191739</v>
      </c>
      <c r="K5753" s="1">
        <f t="shared" si="546"/>
        <v>1.3924856984809739</v>
      </c>
      <c r="L5753" s="26"/>
      <c r="M5753" s="26"/>
      <c r="N5753" s="2">
        <v>0</v>
      </c>
      <c r="O5753" s="26"/>
      <c r="P5753" s="26"/>
      <c r="Q5753" s="26"/>
      <c r="R5753" s="26"/>
      <c r="S5753" s="26"/>
      <c r="T5753" s="26"/>
      <c r="U5753" s="26"/>
      <c r="V5753" s="26"/>
    </row>
    <row r="5754" spans="1:22" ht="14.5" x14ac:dyDescent="0.35">
      <c r="A5754" s="15">
        <v>48</v>
      </c>
      <c r="B5754" s="8">
        <v>270</v>
      </c>
      <c r="C5754" s="8">
        <v>1250000.0001000001</v>
      </c>
      <c r="D5754" s="8">
        <v>4500</v>
      </c>
      <c r="E5754" s="2">
        <v>360</v>
      </c>
      <c r="F5754" s="2">
        <v>245.305587768555</v>
      </c>
      <c r="G5754" s="2">
        <v>618.06408691406205</v>
      </c>
      <c r="H5754" s="1">
        <v>332.14515924011062</v>
      </c>
      <c r="I5754" s="1">
        <v>630.84676942512635</v>
      </c>
      <c r="J5754" s="1">
        <f t="shared" si="545"/>
        <v>35.400568026802745</v>
      </c>
      <c r="K5754" s="1">
        <f t="shared" si="546"/>
        <v>2.0681807569320334</v>
      </c>
      <c r="L5754" s="26"/>
      <c r="M5754" s="26"/>
      <c r="N5754" s="2">
        <v>9.4686763854948094E-14</v>
      </c>
      <c r="O5754" s="26"/>
      <c r="P5754" s="26"/>
      <c r="Q5754" s="26"/>
      <c r="R5754" s="26"/>
      <c r="S5754" s="26"/>
      <c r="T5754" s="26"/>
      <c r="U5754" s="26"/>
      <c r="V5754" s="26"/>
    </row>
    <row r="5755" spans="1:22" ht="14.5" x14ac:dyDescent="0.35">
      <c r="A5755" s="15">
        <v>48</v>
      </c>
      <c r="B5755" s="8">
        <v>270</v>
      </c>
      <c r="C5755" s="8">
        <v>1250000.0001000001</v>
      </c>
      <c r="D5755" s="8">
        <v>4500</v>
      </c>
      <c r="E5755" s="2">
        <v>390</v>
      </c>
      <c r="F5755" s="2">
        <v>356.77328491210898</v>
      </c>
      <c r="G5755" s="2">
        <v>675.93841552734398</v>
      </c>
      <c r="H5755" s="1">
        <v>373.82136537813068</v>
      </c>
      <c r="I5755" s="1">
        <v>690.4286476467289</v>
      </c>
      <c r="J5755" s="1">
        <f t="shared" si="545"/>
        <v>4.7784072370277091</v>
      </c>
      <c r="K5755" s="1">
        <f t="shared" si="546"/>
        <v>2.1437207571758066</v>
      </c>
      <c r="L5755" s="26"/>
      <c r="M5755" s="26"/>
      <c r="N5755" s="2">
        <v>0</v>
      </c>
      <c r="O5755" s="26"/>
      <c r="P5755" s="26"/>
      <c r="Q5755" s="26"/>
      <c r="R5755" s="26"/>
      <c r="S5755" s="26"/>
      <c r="T5755" s="26"/>
      <c r="U5755" s="26"/>
      <c r="V5755" s="26"/>
    </row>
    <row r="5756" spans="1:22" ht="14.5" x14ac:dyDescent="0.35">
      <c r="A5756" s="15">
        <v>48</v>
      </c>
      <c r="B5756" s="8">
        <v>270</v>
      </c>
      <c r="C5756" s="8">
        <v>1250000.0001000001</v>
      </c>
      <c r="D5756" s="8">
        <v>4500</v>
      </c>
      <c r="E5756" s="2">
        <v>420</v>
      </c>
      <c r="F5756" s="2">
        <v>552.38781738281295</v>
      </c>
      <c r="G5756" s="2">
        <v>738.56597900390602</v>
      </c>
      <c r="H5756" s="1">
        <v>373.82136537813068</v>
      </c>
      <c r="I5756" s="1">
        <v>746.57300712899223</v>
      </c>
      <c r="J5756" s="1">
        <f t="shared" si="545"/>
        <v>-32.326283524991837</v>
      </c>
      <c r="K5756" s="1">
        <f t="shared" si="546"/>
        <v>1.0841317299620514</v>
      </c>
      <c r="L5756" s="26"/>
      <c r="M5756" s="26"/>
      <c r="N5756" s="2">
        <v>0</v>
      </c>
      <c r="O5756" s="26"/>
      <c r="P5756" s="26"/>
      <c r="Q5756" s="26"/>
      <c r="R5756" s="26"/>
      <c r="S5756" s="26"/>
      <c r="T5756" s="26"/>
      <c r="U5756" s="26"/>
      <c r="V5756" s="26"/>
    </row>
    <row r="5757" spans="1:22" ht="14.5" x14ac:dyDescent="0.35">
      <c r="A5757" s="15">
        <v>48</v>
      </c>
      <c r="B5757" s="8">
        <v>270</v>
      </c>
      <c r="C5757" s="8">
        <v>1250000.0001000001</v>
      </c>
      <c r="D5757" s="8">
        <v>4500</v>
      </c>
      <c r="E5757" s="2">
        <v>450</v>
      </c>
      <c r="F5757" s="2">
        <v>842.87976074218795</v>
      </c>
      <c r="G5757" s="2">
        <v>777.396484375</v>
      </c>
      <c r="H5757" s="1">
        <v>710.43593027569977</v>
      </c>
      <c r="I5757" s="1">
        <v>790.41497588848756</v>
      </c>
      <c r="J5757" s="1">
        <f t="shared" si="545"/>
        <v>-15.713253139435487</v>
      </c>
      <c r="K5757" s="1">
        <f t="shared" si="546"/>
        <v>1.6746270114604365</v>
      </c>
      <c r="L5757" s="26"/>
      <c r="M5757" s="26"/>
      <c r="N5757" s="2">
        <v>0</v>
      </c>
      <c r="O5757" s="26"/>
      <c r="P5757" s="26"/>
      <c r="Q5757" s="26"/>
      <c r="R5757" s="26"/>
      <c r="S5757" s="26"/>
      <c r="T5757" s="26"/>
      <c r="U5757" s="26"/>
      <c r="V5757" s="26"/>
    </row>
    <row r="5758" spans="1:22" ht="14.5" x14ac:dyDescent="0.35">
      <c r="A5758" s="15">
        <v>48</v>
      </c>
      <c r="B5758" s="8">
        <v>270</v>
      </c>
      <c r="C5758" s="8">
        <v>1250000.0001000001</v>
      </c>
      <c r="D5758" s="8">
        <v>4500</v>
      </c>
      <c r="E5758" s="2">
        <v>480</v>
      </c>
      <c r="F5758" s="2">
        <v>1236.23840332031</v>
      </c>
      <c r="G5758" s="2">
        <v>795.41583251953102</v>
      </c>
      <c r="H5758" s="1">
        <v>1397.8484320167729</v>
      </c>
      <c r="I5758" s="1">
        <v>794.11827641494563</v>
      </c>
      <c r="J5758" s="1">
        <f t="shared" si="545"/>
        <v>13.072723534749281</v>
      </c>
      <c r="K5758" s="1">
        <f t="shared" si="546"/>
        <v>-0.16312927798725149</v>
      </c>
      <c r="L5758" s="26"/>
      <c r="M5758" s="26"/>
      <c r="N5758" s="2">
        <v>0</v>
      </c>
      <c r="O5758" s="26"/>
      <c r="P5758" s="26"/>
      <c r="Q5758" s="26"/>
      <c r="R5758" s="26"/>
      <c r="S5758" s="26"/>
      <c r="T5758" s="26"/>
      <c r="U5758" s="26"/>
      <c r="V5758" s="26"/>
    </row>
    <row r="5759" spans="1:22" ht="14.5" x14ac:dyDescent="0.35">
      <c r="A5759" s="15">
        <v>48</v>
      </c>
      <c r="B5759" s="8">
        <v>270</v>
      </c>
      <c r="C5759" s="8">
        <v>1250000.0001000001</v>
      </c>
      <c r="D5759" s="8">
        <v>4500</v>
      </c>
      <c r="E5759" s="2">
        <v>510</v>
      </c>
      <c r="F5759" s="2">
        <v>1661.23815917969</v>
      </c>
      <c r="G5759" s="2">
        <v>790.53369140625</v>
      </c>
      <c r="H5759" s="1">
        <v>1732.4321135124901</v>
      </c>
      <c r="I5759" s="1">
        <v>768.09520274586953</v>
      </c>
      <c r="J5759" s="1">
        <f t="shared" si="545"/>
        <v>4.2855958936047598</v>
      </c>
      <c r="K5759" s="1">
        <f t="shared" si="546"/>
        <v>-2.8383975160458381</v>
      </c>
      <c r="L5759" s="26"/>
      <c r="M5759" s="26"/>
      <c r="N5759" s="2">
        <v>0</v>
      </c>
      <c r="O5759" s="26"/>
      <c r="P5759" s="26"/>
      <c r="Q5759" s="26"/>
      <c r="R5759" s="26"/>
      <c r="S5759" s="26"/>
      <c r="T5759" s="26"/>
      <c r="U5759" s="26"/>
      <c r="V5759" s="26"/>
    </row>
    <row r="5760" spans="1:22" ht="14.5" x14ac:dyDescent="0.35">
      <c r="A5760" s="15">
        <v>48</v>
      </c>
      <c r="B5760" s="8">
        <v>270</v>
      </c>
      <c r="C5760" s="8">
        <v>1250000.0001000001</v>
      </c>
      <c r="D5760" s="8">
        <v>4500</v>
      </c>
      <c r="E5760" s="2">
        <v>540</v>
      </c>
      <c r="F5760" s="2">
        <v>1952.71044921875</v>
      </c>
      <c r="G5760" s="2">
        <v>767.94146728515602</v>
      </c>
      <c r="H5760" s="1">
        <v>1961.6404405337869</v>
      </c>
      <c r="I5760" s="1">
        <v>739.9539541004159</v>
      </c>
      <c r="J5760" s="1">
        <f t="shared" si="545"/>
        <v>0.4573126199334695</v>
      </c>
      <c r="K5760" s="1">
        <f t="shared" si="546"/>
        <v>-3.6444852084472283</v>
      </c>
      <c r="L5760" s="26"/>
      <c r="M5760" s="26"/>
      <c r="N5760" s="2">
        <v>4.2083568211172603E-14</v>
      </c>
      <c r="O5760" s="26"/>
      <c r="P5760" s="26"/>
      <c r="Q5760" s="26"/>
      <c r="R5760" s="26"/>
      <c r="S5760" s="26"/>
      <c r="T5760" s="26"/>
      <c r="U5760" s="26"/>
      <c r="V5760" s="26"/>
    </row>
    <row r="5761" spans="1:22" ht="14.5" x14ac:dyDescent="0.35">
      <c r="A5761" s="15">
        <v>48</v>
      </c>
      <c r="B5761" s="8">
        <v>270</v>
      </c>
      <c r="C5761" s="8">
        <v>1250000.0001000001</v>
      </c>
      <c r="D5761" s="8">
        <v>4500</v>
      </c>
      <c r="E5761" s="2">
        <v>570</v>
      </c>
      <c r="F5761" s="2">
        <v>2141.7939453125</v>
      </c>
      <c r="G5761" s="2">
        <v>736.71173095703102</v>
      </c>
      <c r="H5761" s="1">
        <v>2015.209599440095</v>
      </c>
      <c r="I5761" s="1">
        <v>720.35185080725216</v>
      </c>
      <c r="J5761" s="1">
        <f t="shared" si="545"/>
        <v>-5.9102018730347874</v>
      </c>
      <c r="K5761" s="1">
        <f t="shared" si="546"/>
        <v>-2.2206623652546473</v>
      </c>
      <c r="L5761" s="26"/>
      <c r="M5761" s="26"/>
      <c r="N5761" s="2">
        <v>1250001</v>
      </c>
      <c r="O5761" s="26"/>
      <c r="P5761" s="26"/>
      <c r="Q5761" s="26"/>
      <c r="R5761" s="26"/>
      <c r="S5761" s="26"/>
      <c r="T5761" s="26"/>
      <c r="U5761" s="26"/>
      <c r="V5761" s="26"/>
    </row>
    <row r="5762" spans="1:22" ht="14.5" x14ac:dyDescent="0.35">
      <c r="A5762" s="15">
        <v>48</v>
      </c>
      <c r="B5762" s="8">
        <v>270</v>
      </c>
      <c r="C5762" s="8">
        <v>1250000.0001000001</v>
      </c>
      <c r="D5762" s="8">
        <v>4500</v>
      </c>
      <c r="E5762" s="2">
        <v>600</v>
      </c>
      <c r="F5762" s="2">
        <v>2238.36181640625</v>
      </c>
      <c r="G5762" s="2">
        <v>703.08203125</v>
      </c>
      <c r="H5762" s="1">
        <v>2101.1461710826838</v>
      </c>
      <c r="I5762" s="1">
        <v>711.53768352534928</v>
      </c>
      <c r="J5762" s="1">
        <f t="shared" si="545"/>
        <v>-6.1301816497151274</v>
      </c>
      <c r="K5762" s="1">
        <f t="shared" si="546"/>
        <v>1.202655152531219</v>
      </c>
      <c r="L5762" s="26"/>
      <c r="M5762" s="26"/>
      <c r="N5762" s="2">
        <v>1250001</v>
      </c>
      <c r="O5762" s="26"/>
      <c r="P5762" s="26"/>
      <c r="Q5762" s="26"/>
      <c r="R5762" s="26"/>
      <c r="S5762" s="26"/>
      <c r="T5762" s="26"/>
      <c r="U5762" s="26"/>
      <c r="V5762" s="26"/>
    </row>
    <row r="5763" spans="1:22" ht="14.5" x14ac:dyDescent="0.35">
      <c r="A5763" s="15">
        <v>48</v>
      </c>
      <c r="B5763" s="8">
        <v>270</v>
      </c>
      <c r="C5763" s="8">
        <v>1250000.0001000001</v>
      </c>
      <c r="D5763" s="8">
        <v>4500</v>
      </c>
      <c r="E5763" s="2">
        <v>630</v>
      </c>
      <c r="F5763" s="2">
        <v>2321.8212890625</v>
      </c>
      <c r="G5763" s="2">
        <v>677.79351806640602</v>
      </c>
      <c r="H5763" s="1">
        <v>2199.347128149218</v>
      </c>
      <c r="I5763" s="1">
        <v>675.36029688257736</v>
      </c>
      <c r="J5763" s="1">
        <f t="shared" si="545"/>
        <v>-5.2749176472033472</v>
      </c>
      <c r="K5763" s="1">
        <f t="shared" si="546"/>
        <v>-0.35899150979934158</v>
      </c>
      <c r="L5763" s="26"/>
      <c r="M5763" s="26"/>
      <c r="N5763" s="2">
        <v>1250001</v>
      </c>
      <c r="O5763" s="26"/>
      <c r="P5763" s="26"/>
      <c r="Q5763" s="26"/>
      <c r="R5763" s="26"/>
      <c r="S5763" s="26"/>
      <c r="T5763" s="26"/>
      <c r="U5763" s="26"/>
      <c r="V5763" s="26"/>
    </row>
    <row r="5764" spans="1:22" ht="14.5" x14ac:dyDescent="0.35">
      <c r="A5764" s="15">
        <v>48</v>
      </c>
      <c r="B5764" s="8">
        <v>270</v>
      </c>
      <c r="C5764" s="8">
        <v>1250000.0001000001</v>
      </c>
      <c r="D5764" s="8">
        <v>4500</v>
      </c>
      <c r="E5764" s="2">
        <v>660</v>
      </c>
      <c r="F5764" s="2">
        <v>2419.95288085938</v>
      </c>
      <c r="G5764" s="2">
        <v>661.98468017578102</v>
      </c>
      <c r="H5764" s="1">
        <v>2323.6423099493868</v>
      </c>
      <c r="I5764" s="1">
        <v>658.70282734093576</v>
      </c>
      <c r="J5764" s="1">
        <f t="shared" si="545"/>
        <v>-3.9798531480410952</v>
      </c>
      <c r="K5764" s="1">
        <f t="shared" si="546"/>
        <v>-0.49575963509817417</v>
      </c>
      <c r="L5764" s="26"/>
      <c r="M5764" s="26"/>
      <c r="N5764" s="2">
        <v>1250001</v>
      </c>
      <c r="O5764" s="26"/>
      <c r="P5764" s="26"/>
      <c r="Q5764" s="26"/>
      <c r="R5764" s="26"/>
      <c r="S5764" s="26"/>
      <c r="T5764" s="26"/>
      <c r="U5764" s="26"/>
      <c r="V5764" s="26"/>
    </row>
    <row r="5765" spans="1:22" ht="14.5" x14ac:dyDescent="0.35">
      <c r="A5765" s="15">
        <v>48</v>
      </c>
      <c r="B5765" s="8">
        <v>270</v>
      </c>
      <c r="C5765" s="8">
        <v>1250000.0001000001</v>
      </c>
      <c r="D5765" s="8">
        <v>4500</v>
      </c>
      <c r="E5765" s="2">
        <v>690</v>
      </c>
      <c r="F5765" s="2">
        <v>2581.01171875</v>
      </c>
      <c r="G5765" s="2">
        <v>667.88128662109398</v>
      </c>
      <c r="H5765" s="1">
        <v>2577.8453305280818</v>
      </c>
      <c r="I5765" s="1">
        <v>663.28268771666512</v>
      </c>
      <c r="J5765" s="1">
        <f t="shared" si="545"/>
        <v>-0.12268011799077264</v>
      </c>
      <c r="K5765" s="1">
        <f t="shared" si="546"/>
        <v>-0.68853537246024932</v>
      </c>
      <c r="L5765" s="26"/>
      <c r="M5765" s="26"/>
      <c r="N5765" s="2">
        <v>1250001</v>
      </c>
      <c r="O5765" s="26"/>
      <c r="P5765" s="26"/>
      <c r="Q5765" s="26"/>
      <c r="R5765" s="26"/>
      <c r="S5765" s="26"/>
      <c r="T5765" s="26"/>
      <c r="U5765" s="26"/>
      <c r="V5765" s="26"/>
    </row>
    <row r="5766" spans="1:22" ht="14.5" x14ac:dyDescent="0.35">
      <c r="A5766" s="15">
        <v>48</v>
      </c>
      <c r="B5766" s="8">
        <v>270</v>
      </c>
      <c r="C5766" s="8">
        <v>1250000.0001000001</v>
      </c>
      <c r="D5766" s="8">
        <v>4500</v>
      </c>
      <c r="E5766" s="2">
        <v>720</v>
      </c>
      <c r="F5766" s="2">
        <v>3098.66333007813</v>
      </c>
      <c r="G5766" s="2">
        <v>679.10339355468795</v>
      </c>
      <c r="H5766" s="1">
        <v>2906.2712893003468</v>
      </c>
      <c r="I5766" s="1">
        <v>673.92185279048215</v>
      </c>
      <c r="J5766" s="1">
        <f t="shared" si="545"/>
        <v>-6.208872029118834</v>
      </c>
      <c r="K5766" s="1">
        <f t="shared" si="546"/>
        <v>-0.76299733050716056</v>
      </c>
      <c r="L5766" s="26"/>
      <c r="M5766" s="26"/>
      <c r="N5766" s="2">
        <v>1250001</v>
      </c>
      <c r="O5766" s="26"/>
      <c r="P5766" s="26"/>
      <c r="Q5766" s="26"/>
      <c r="R5766" s="26"/>
      <c r="S5766" s="26"/>
      <c r="T5766" s="26"/>
      <c r="U5766" s="26"/>
      <c r="V5766" s="26"/>
    </row>
    <row r="5767" spans="1:22" ht="14.5" x14ac:dyDescent="0.35">
      <c r="A5767" s="15">
        <v>48</v>
      </c>
      <c r="B5767" s="8">
        <v>270</v>
      </c>
      <c r="C5767" s="8">
        <v>1250000.0001000001</v>
      </c>
      <c r="D5767" s="8">
        <v>4500</v>
      </c>
      <c r="E5767" s="2">
        <v>750</v>
      </c>
      <c r="F5767" s="2">
        <v>3290.650390625</v>
      </c>
      <c r="G5767" s="2">
        <v>681.61639404296898</v>
      </c>
      <c r="H5767" s="1">
        <v>3550.700303258744</v>
      </c>
      <c r="I5767" s="1">
        <v>682.12839944585869</v>
      </c>
      <c r="J5767" s="1">
        <f t="shared" si="545"/>
        <v>7.9026904035330308</v>
      </c>
      <c r="K5767" s="1">
        <f t="shared" si="546"/>
        <v>7.5116356848869498E-2</v>
      </c>
      <c r="L5767" s="26"/>
      <c r="M5767" s="26"/>
      <c r="N5767" s="2">
        <v>1250001</v>
      </c>
      <c r="O5767" s="26"/>
      <c r="P5767" s="26"/>
      <c r="Q5767" s="26"/>
      <c r="R5767" s="26"/>
      <c r="S5767" s="26"/>
      <c r="T5767" s="26"/>
      <c r="U5767" s="26"/>
      <c r="V5767" s="26"/>
    </row>
    <row r="5768" spans="1:22" ht="14.5" x14ac:dyDescent="0.35">
      <c r="A5768" s="15">
        <v>48</v>
      </c>
      <c r="B5768" s="8">
        <v>270</v>
      </c>
      <c r="C5768" s="8">
        <v>1250000.0001000001</v>
      </c>
      <c r="D5768" s="8">
        <v>4500</v>
      </c>
      <c r="E5768" s="2">
        <v>780</v>
      </c>
      <c r="F5768" s="2">
        <v>4539.6943359375</v>
      </c>
      <c r="G5768" s="2">
        <v>718.27239990234398</v>
      </c>
      <c r="H5768" s="1">
        <v>4902.0592806436061</v>
      </c>
      <c r="I5768" s="1">
        <v>693.38140715170073</v>
      </c>
      <c r="J5768" s="1">
        <f t="shared" si="545"/>
        <v>7.9821441244958518</v>
      </c>
      <c r="K5768" s="1">
        <f t="shared" si="546"/>
        <v>-3.4653973553804125</v>
      </c>
      <c r="L5768" s="26"/>
      <c r="M5768" s="26"/>
      <c r="N5768" s="2">
        <v>1250001</v>
      </c>
      <c r="O5768" s="26"/>
      <c r="P5768" s="26"/>
      <c r="Q5768" s="26"/>
      <c r="R5768" s="26"/>
      <c r="S5768" s="26"/>
      <c r="T5768" s="26"/>
      <c r="U5768" s="26"/>
      <c r="V5768" s="26"/>
    </row>
    <row r="5769" spans="1:22" ht="14.5" x14ac:dyDescent="0.35">
      <c r="A5769" s="15">
        <v>48</v>
      </c>
      <c r="B5769" s="8">
        <v>270</v>
      </c>
      <c r="C5769" s="8">
        <v>1250000.0001000001</v>
      </c>
      <c r="D5769" s="8">
        <v>4500</v>
      </c>
      <c r="E5769" s="2">
        <v>810</v>
      </c>
      <c r="F5769" s="2">
        <v>6555.03271484375</v>
      </c>
      <c r="G5769" s="2">
        <v>759.45404052734398</v>
      </c>
      <c r="H5769" s="1">
        <v>6938.5678723883657</v>
      </c>
      <c r="I5769" s="1">
        <v>719.62294750638023</v>
      </c>
      <c r="J5769" s="1">
        <f t="shared" si="545"/>
        <v>5.8510029503911927</v>
      </c>
      <c r="K5769" s="1">
        <f t="shared" si="546"/>
        <v>-5.2447009161089113</v>
      </c>
      <c r="L5769" s="26"/>
      <c r="M5769" s="26"/>
      <c r="N5769" s="2">
        <v>1250001</v>
      </c>
      <c r="O5769" s="26"/>
      <c r="P5769" s="26"/>
      <c r="Q5769" s="26"/>
      <c r="R5769" s="26"/>
      <c r="S5769" s="26"/>
      <c r="T5769" s="26"/>
      <c r="U5769" s="26"/>
      <c r="V5769" s="26"/>
    </row>
    <row r="5770" spans="1:22" ht="14.5" x14ac:dyDescent="0.35">
      <c r="A5770" s="15">
        <v>48</v>
      </c>
      <c r="B5770" s="8">
        <v>270</v>
      </c>
      <c r="C5770" s="8">
        <v>1250000.0001000001</v>
      </c>
      <c r="D5770" s="8">
        <v>4500</v>
      </c>
      <c r="E5770" s="2">
        <v>840</v>
      </c>
      <c r="F5770" s="2">
        <v>7175.65283203125</v>
      </c>
      <c r="G5770" s="2">
        <v>657.038818359375</v>
      </c>
      <c r="H5770" s="1">
        <v>7316.1177508862575</v>
      </c>
      <c r="I5770" s="1">
        <v>632.23246576911413</v>
      </c>
      <c r="J5770" s="1">
        <f t="shared" ref="J5770:J5833" si="555">(H5770-F5770)/F5770*100</f>
        <v>1.9575211084347472</v>
      </c>
      <c r="K5770" s="1">
        <f t="shared" ref="K5770:K5833" si="556">(I5770-G5770)/G5770*100</f>
        <v>-3.7754774751668858</v>
      </c>
      <c r="L5770" s="26"/>
      <c r="M5770" s="26"/>
      <c r="N5770" s="2">
        <v>0</v>
      </c>
      <c r="O5770" s="26"/>
      <c r="P5770" s="26"/>
      <c r="Q5770" s="26"/>
      <c r="R5770" s="26"/>
      <c r="S5770" s="26"/>
      <c r="T5770" s="26"/>
      <c r="U5770" s="26"/>
      <c r="V5770" s="26"/>
    </row>
    <row r="5771" spans="1:22" ht="14.5" x14ac:dyDescent="0.35">
      <c r="A5771" s="15">
        <v>48</v>
      </c>
      <c r="B5771" s="8">
        <v>270</v>
      </c>
      <c r="C5771" s="8">
        <v>1250000.0001000001</v>
      </c>
      <c r="D5771" s="8">
        <v>4500</v>
      </c>
      <c r="E5771" s="2">
        <v>870</v>
      </c>
      <c r="F5771" s="2">
        <v>8073.099609375</v>
      </c>
      <c r="G5771" s="2">
        <v>577.610595703125</v>
      </c>
      <c r="H5771" s="1">
        <v>7682.3601552086729</v>
      </c>
      <c r="I5771" s="1">
        <v>587.14340280304361</v>
      </c>
      <c r="J5771" s="1">
        <f t="shared" si="555"/>
        <v>-4.8400177512064309</v>
      </c>
      <c r="K5771" s="1">
        <f t="shared" si="556"/>
        <v>1.6503864663899273</v>
      </c>
      <c r="L5771" s="26"/>
      <c r="M5771" s="26"/>
      <c r="N5771" s="2">
        <v>1.6307079655792501E-13</v>
      </c>
      <c r="O5771" s="26"/>
      <c r="P5771" s="26"/>
      <c r="Q5771" s="26"/>
      <c r="R5771" s="26"/>
      <c r="S5771" s="26"/>
      <c r="T5771" s="26"/>
      <c r="U5771" s="26"/>
      <c r="V5771" s="26"/>
    </row>
    <row r="5772" spans="1:22" ht="14.5" x14ac:dyDescent="0.35">
      <c r="A5772" s="15">
        <v>48</v>
      </c>
      <c r="B5772" s="8">
        <v>270</v>
      </c>
      <c r="C5772" s="8">
        <v>1250000.0001000001</v>
      </c>
      <c r="D5772" s="8">
        <v>4500</v>
      </c>
      <c r="E5772" s="2">
        <v>900</v>
      </c>
      <c r="F5772" s="2">
        <v>9120.837890625</v>
      </c>
      <c r="G5772" s="2">
        <v>551.91094970703102</v>
      </c>
      <c r="H5772" s="1">
        <v>8045.930727784209</v>
      </c>
      <c r="I5772" s="1">
        <v>562.15805749880292</v>
      </c>
      <c r="J5772" s="1">
        <f t="shared" si="555"/>
        <v>-11.785179999149548</v>
      </c>
      <c r="K5772" s="1">
        <f t="shared" si="556"/>
        <v>1.8566596290962034</v>
      </c>
      <c r="L5772" s="26"/>
      <c r="M5772" s="26"/>
      <c r="N5772" s="2">
        <v>1.4728982736158401E-13</v>
      </c>
      <c r="O5772" s="26"/>
      <c r="P5772" s="26"/>
      <c r="Q5772" s="26"/>
      <c r="R5772" s="26"/>
      <c r="S5772" s="26"/>
      <c r="T5772" s="26"/>
      <c r="U5772" s="26"/>
      <c r="V5772" s="26"/>
    </row>
    <row r="5773" spans="1:22" ht="14.5" x14ac:dyDescent="0.35">
      <c r="A5773" s="15">
        <v>48</v>
      </c>
      <c r="B5773" s="8">
        <v>270</v>
      </c>
      <c r="C5773" s="8">
        <v>1250000.0001000001</v>
      </c>
      <c r="D5773" s="8">
        <v>4500</v>
      </c>
      <c r="E5773" s="2">
        <v>930</v>
      </c>
      <c r="F5773" s="2">
        <v>9984.916015625</v>
      </c>
      <c r="G5773" s="2">
        <v>541.65789794921898</v>
      </c>
      <c r="H5773" s="1">
        <v>9187.945699852773</v>
      </c>
      <c r="I5773" s="1">
        <v>520.54533115712263</v>
      </c>
      <c r="J5773" s="1">
        <f t="shared" si="555"/>
        <v>-7.9817428060995175</v>
      </c>
      <c r="K5773" s="1">
        <f t="shared" si="556"/>
        <v>-3.8977677371697204</v>
      </c>
      <c r="L5773" s="26"/>
      <c r="M5773" s="26"/>
      <c r="N5773" s="2">
        <v>0</v>
      </c>
      <c r="O5773" s="26"/>
      <c r="P5773" s="26"/>
      <c r="Q5773" s="26"/>
      <c r="R5773" s="26"/>
      <c r="S5773" s="26"/>
      <c r="T5773" s="26"/>
      <c r="U5773" s="26"/>
      <c r="V5773" s="26"/>
    </row>
    <row r="5774" spans="1:22" ht="14.5" x14ac:dyDescent="0.35">
      <c r="A5774" s="15">
        <v>48</v>
      </c>
      <c r="B5774" s="8">
        <v>270</v>
      </c>
      <c r="C5774" s="8">
        <v>1250000.0001000001</v>
      </c>
      <c r="D5774" s="8">
        <v>4500</v>
      </c>
      <c r="E5774" s="2">
        <v>960</v>
      </c>
      <c r="F5774" s="2">
        <v>10122.5634765625</v>
      </c>
      <c r="G5774" s="2">
        <v>524.78015136718795</v>
      </c>
      <c r="H5774" s="1">
        <v>8945.5080690190971</v>
      </c>
      <c r="I5774" s="1">
        <v>481.63300163470649</v>
      </c>
      <c r="J5774" s="1">
        <f t="shared" si="555"/>
        <v>-11.628036813685823</v>
      </c>
      <c r="K5774" s="1">
        <f t="shared" si="556"/>
        <v>-8.2219477280289635</v>
      </c>
      <c r="L5774" s="26"/>
      <c r="M5774" s="26"/>
      <c r="N5774" s="2">
        <v>0</v>
      </c>
      <c r="O5774" s="26"/>
      <c r="P5774" s="26"/>
      <c r="Q5774" s="26"/>
      <c r="R5774" s="26"/>
      <c r="S5774" s="26"/>
      <c r="T5774" s="26"/>
      <c r="U5774" s="26"/>
      <c r="V5774" s="26"/>
    </row>
    <row r="5775" spans="1:22" ht="14.5" x14ac:dyDescent="0.35">
      <c r="A5775" s="15">
        <v>48</v>
      </c>
      <c r="B5775" s="8">
        <v>270</v>
      </c>
      <c r="C5775" s="8">
        <v>1250000.0001000001</v>
      </c>
      <c r="D5775" s="8">
        <v>4500</v>
      </c>
      <c r="E5775" s="2">
        <v>990</v>
      </c>
      <c r="F5775" s="2">
        <v>8163.2109375</v>
      </c>
      <c r="G5775" s="2">
        <v>447.29489135742199</v>
      </c>
      <c r="H5775" s="1">
        <v>8327.2501019197898</v>
      </c>
      <c r="I5775" s="1">
        <v>458.05995871289161</v>
      </c>
      <c r="J5775" s="1">
        <f t="shared" si="555"/>
        <v>2.009493147680772</v>
      </c>
      <c r="K5775" s="1">
        <f t="shared" si="556"/>
        <v>2.4067047407584927</v>
      </c>
      <c r="L5775" s="26"/>
      <c r="M5775" s="26"/>
      <c r="N5775" s="2">
        <v>1.05217475560699E-14</v>
      </c>
      <c r="O5775" s="26"/>
      <c r="P5775" s="26"/>
      <c r="Q5775" s="26"/>
      <c r="R5775" s="26"/>
      <c r="S5775" s="26"/>
      <c r="T5775" s="26"/>
      <c r="U5775" s="26"/>
      <c r="V5775" s="26"/>
    </row>
    <row r="5776" spans="1:22" ht="14.5" x14ac:dyDescent="0.35">
      <c r="A5776" s="15">
        <v>48</v>
      </c>
      <c r="B5776" s="8">
        <v>270</v>
      </c>
      <c r="C5776" s="8">
        <v>1250000.0001000001</v>
      </c>
      <c r="D5776" s="8">
        <v>4500</v>
      </c>
      <c r="E5776" s="2">
        <v>1020</v>
      </c>
      <c r="F5776" s="2">
        <v>7411.3828125</v>
      </c>
      <c r="G5776" s="2">
        <v>438.19415283203102</v>
      </c>
      <c r="H5776" s="1">
        <v>7992.4903793903677</v>
      </c>
      <c r="I5776" s="1">
        <v>441.17501450753662</v>
      </c>
      <c r="J5776" s="1">
        <f t="shared" si="555"/>
        <v>7.8407441848810544</v>
      </c>
      <c r="K5776" s="1">
        <f t="shared" si="556"/>
        <v>0.68026048641690118</v>
      </c>
      <c r="L5776" s="26"/>
      <c r="M5776" s="26"/>
      <c r="N5776" s="2">
        <v>0</v>
      </c>
      <c r="O5776" s="26"/>
      <c r="P5776" s="26"/>
      <c r="Q5776" s="26"/>
      <c r="R5776" s="26"/>
      <c r="S5776" s="26"/>
      <c r="T5776" s="26"/>
      <c r="U5776" s="26"/>
      <c r="V5776" s="26"/>
    </row>
    <row r="5777" spans="1:22" ht="14.5" x14ac:dyDescent="0.35">
      <c r="A5777" s="15">
        <v>48</v>
      </c>
      <c r="B5777" s="8">
        <v>270</v>
      </c>
      <c r="C5777" s="8">
        <v>1250000.0001000001</v>
      </c>
      <c r="D5777" s="8">
        <v>4500</v>
      </c>
      <c r="E5777" s="2">
        <v>1050</v>
      </c>
      <c r="F5777" s="2">
        <v>6778.39697265625</v>
      </c>
      <c r="G5777" s="2">
        <v>431.38412475585898</v>
      </c>
      <c r="H5777" s="1">
        <v>7675.7353493206456</v>
      </c>
      <c r="I5777" s="1">
        <v>427.61777528775849</v>
      </c>
      <c r="J5777" s="1">
        <f t="shared" si="555"/>
        <v>13.238209274024795</v>
      </c>
      <c r="K5777" s="1">
        <f t="shared" si="556"/>
        <v>-0.87308485685050286</v>
      </c>
      <c r="L5777" s="26"/>
      <c r="M5777" s="26"/>
      <c r="N5777" s="2">
        <v>2.1041339243882399E-13</v>
      </c>
      <c r="O5777" s="26"/>
      <c r="P5777" s="26"/>
      <c r="Q5777" s="26"/>
      <c r="R5777" s="26"/>
      <c r="S5777" s="26"/>
      <c r="T5777" s="26"/>
      <c r="U5777" s="26"/>
      <c r="V5777" s="26"/>
    </row>
    <row r="5778" spans="1:22" ht="14.5" x14ac:dyDescent="0.35">
      <c r="A5778" s="15">
        <v>48</v>
      </c>
      <c r="B5778" s="8">
        <v>270</v>
      </c>
      <c r="C5778" s="8">
        <v>1250000.0001000001</v>
      </c>
      <c r="D5778" s="8">
        <v>4500</v>
      </c>
      <c r="E5778" s="2">
        <v>1080</v>
      </c>
      <c r="F5778" s="2">
        <v>6799.56298828125</v>
      </c>
      <c r="G5778" s="2">
        <v>442.14938354492199</v>
      </c>
      <c r="H5778" s="1">
        <v>7367.3903692144386</v>
      </c>
      <c r="I5778" s="1">
        <v>415.62430249470782</v>
      </c>
      <c r="J5778" s="1">
        <f t="shared" si="555"/>
        <v>8.3509393458346395</v>
      </c>
      <c r="K5778" s="1">
        <f t="shared" si="556"/>
        <v>-5.9991220246763604</v>
      </c>
      <c r="L5778" s="26"/>
      <c r="M5778" s="26"/>
      <c r="N5778" s="2">
        <v>1.9989276889547499E-13</v>
      </c>
      <c r="O5778" s="26"/>
      <c r="P5778" s="26"/>
      <c r="Q5778" s="26"/>
      <c r="R5778" s="26"/>
      <c r="S5778" s="26"/>
      <c r="T5778" s="26"/>
      <c r="U5778" s="26"/>
      <c r="V5778" s="26"/>
    </row>
    <row r="5779" spans="1:22" ht="14.5" x14ac:dyDescent="0.35">
      <c r="A5779" s="15">
        <v>48</v>
      </c>
      <c r="B5779" s="8">
        <v>270</v>
      </c>
      <c r="C5779" s="8">
        <v>1250000.0001000001</v>
      </c>
      <c r="D5779" s="8">
        <v>4500</v>
      </c>
      <c r="E5779" s="2">
        <v>1110</v>
      </c>
      <c r="F5779" s="2">
        <v>6822.9521484375</v>
      </c>
      <c r="G5779" s="2">
        <v>445.20639038085898</v>
      </c>
      <c r="H5779" s="1">
        <v>6283.4960929170275</v>
      </c>
      <c r="I5779" s="1">
        <v>426.68558885201492</v>
      </c>
      <c r="J5779" s="1">
        <f t="shared" si="555"/>
        <v>-7.9064903839903291</v>
      </c>
      <c r="K5779" s="1">
        <f t="shared" si="556"/>
        <v>-4.1600484469686396</v>
      </c>
      <c r="L5779" s="26"/>
      <c r="M5779" s="26"/>
      <c r="N5779" s="2">
        <v>1250001</v>
      </c>
      <c r="O5779" s="26"/>
      <c r="P5779" s="26"/>
      <c r="Q5779" s="26"/>
      <c r="R5779" s="26"/>
      <c r="S5779" s="26"/>
      <c r="T5779" s="26"/>
      <c r="U5779" s="26"/>
      <c r="V5779" s="26"/>
    </row>
    <row r="5780" spans="1:22" ht="14.5" x14ac:dyDescent="0.35">
      <c r="A5780" s="15">
        <v>48</v>
      </c>
      <c r="B5780" s="8">
        <v>270</v>
      </c>
      <c r="C5780" s="8">
        <v>1250000.0001000001</v>
      </c>
      <c r="D5780" s="8">
        <v>4500</v>
      </c>
      <c r="E5780" s="2">
        <v>1140</v>
      </c>
      <c r="F5780" s="2">
        <v>6115.5439453125</v>
      </c>
      <c r="G5780" s="2">
        <v>413.52517700195301</v>
      </c>
      <c r="H5780" s="1">
        <v>6083.8565091462769</v>
      </c>
      <c r="I5780" s="1">
        <v>429.08263968678432</v>
      </c>
      <c r="J5780" s="1">
        <f t="shared" si="555"/>
        <v>-0.51814583378983226</v>
      </c>
      <c r="K5780" s="1">
        <f t="shared" si="556"/>
        <v>3.7621561031960655</v>
      </c>
      <c r="L5780" s="26"/>
      <c r="M5780" s="26"/>
      <c r="N5780" s="2">
        <v>1250001</v>
      </c>
      <c r="O5780" s="26"/>
      <c r="P5780" s="26"/>
      <c r="Q5780" s="26"/>
      <c r="R5780" s="26"/>
      <c r="S5780" s="26"/>
      <c r="T5780" s="26"/>
      <c r="U5780" s="26"/>
      <c r="V5780" s="26"/>
    </row>
    <row r="5781" spans="1:22" ht="14.5" x14ac:dyDescent="0.35">
      <c r="A5781" s="15">
        <v>48</v>
      </c>
      <c r="B5781" s="8">
        <v>270</v>
      </c>
      <c r="C5781" s="8">
        <v>1250000.0001000001</v>
      </c>
      <c r="D5781" s="8">
        <v>4500</v>
      </c>
      <c r="E5781" s="2">
        <v>1170</v>
      </c>
      <c r="F5781" s="2">
        <v>6384.51904296875</v>
      </c>
      <c r="G5781" s="2">
        <v>406.53973388671898</v>
      </c>
      <c r="H5781" s="1">
        <v>6231.2194488646428</v>
      </c>
      <c r="I5781" s="1">
        <v>422.47291966645588</v>
      </c>
      <c r="J5781" s="1">
        <f t="shared" si="555"/>
        <v>-2.401114211930115</v>
      </c>
      <c r="K5781" s="1">
        <f t="shared" si="556"/>
        <v>3.9192198084570586</v>
      </c>
      <c r="L5781" s="26"/>
      <c r="M5781" s="26"/>
      <c r="N5781" s="2">
        <v>1250001</v>
      </c>
      <c r="O5781" s="26"/>
      <c r="P5781" s="26"/>
      <c r="Q5781" s="26"/>
      <c r="R5781" s="26"/>
      <c r="S5781" s="26"/>
      <c r="T5781" s="26"/>
      <c r="U5781" s="26"/>
      <c r="V5781" s="26"/>
    </row>
    <row r="5782" spans="1:22" ht="14.5" x14ac:dyDescent="0.35">
      <c r="A5782" s="15">
        <v>48</v>
      </c>
      <c r="B5782" s="8">
        <v>270</v>
      </c>
      <c r="C5782" s="8">
        <v>1250000.0001000001</v>
      </c>
      <c r="D5782" s="8">
        <v>4500</v>
      </c>
      <c r="E5782" s="2">
        <v>1200</v>
      </c>
      <c r="F5782" s="2">
        <v>6617.05029296875</v>
      </c>
      <c r="G5782" s="2">
        <v>402.65173339843699</v>
      </c>
      <c r="H5782" s="1">
        <v>6456.8778277896554</v>
      </c>
      <c r="I5782" s="1">
        <v>421.59468823361777</v>
      </c>
      <c r="J5782" s="1">
        <f t="shared" si="555"/>
        <v>-2.420602203209687</v>
      </c>
      <c r="K5782" s="1">
        <f t="shared" si="556"/>
        <v>4.7045506734317506</v>
      </c>
      <c r="L5782" s="26"/>
      <c r="M5782" s="26"/>
      <c r="N5782" s="2">
        <v>1250001</v>
      </c>
      <c r="O5782" s="26"/>
      <c r="P5782" s="26"/>
      <c r="Q5782" s="26"/>
      <c r="R5782" s="26"/>
      <c r="S5782" s="26"/>
      <c r="T5782" s="26"/>
      <c r="U5782" s="26"/>
      <c r="V5782" s="26"/>
    </row>
    <row r="5783" spans="1:22" ht="14.5" x14ac:dyDescent="0.35">
      <c r="A5783" s="15">
        <v>48</v>
      </c>
      <c r="B5783" s="8">
        <v>270</v>
      </c>
      <c r="C5783" s="8">
        <v>1250000.0001000001</v>
      </c>
      <c r="D5783" s="8">
        <v>4500</v>
      </c>
      <c r="E5783" s="2">
        <v>1230</v>
      </c>
      <c r="F5783" s="2">
        <v>7099.70947265625</v>
      </c>
      <c r="G5783" s="2">
        <v>412.62991333007801</v>
      </c>
      <c r="H5783" s="1">
        <v>6656.2820712727626</v>
      </c>
      <c r="I5783" s="1">
        <v>427.27561141821297</v>
      </c>
      <c r="J5783" s="1">
        <f t="shared" si="555"/>
        <v>-6.2457119279499995</v>
      </c>
      <c r="K5783" s="1">
        <f t="shared" si="556"/>
        <v>3.5493544251163698</v>
      </c>
      <c r="L5783" s="26"/>
      <c r="M5783" s="26"/>
      <c r="N5783" s="2">
        <v>1250001</v>
      </c>
      <c r="O5783" s="26"/>
      <c r="P5783" s="26"/>
      <c r="Q5783" s="26"/>
      <c r="R5783" s="26"/>
      <c r="S5783" s="26"/>
      <c r="T5783" s="26"/>
      <c r="U5783" s="26"/>
      <c r="V5783" s="26"/>
    </row>
    <row r="5784" spans="1:22" ht="14.5" x14ac:dyDescent="0.35">
      <c r="A5784" s="15">
        <v>48</v>
      </c>
      <c r="B5784" s="8">
        <v>270</v>
      </c>
      <c r="C5784" s="8">
        <v>1250000.0001000001</v>
      </c>
      <c r="D5784" s="8">
        <v>4500</v>
      </c>
      <c r="E5784" s="2">
        <v>1260</v>
      </c>
      <c r="F5784" s="2">
        <v>7554.26904296875</v>
      </c>
      <c r="G5784" s="2">
        <v>435.32574462890602</v>
      </c>
      <c r="H5784" s="1">
        <v>7082.4308796238474</v>
      </c>
      <c r="I5784" s="1">
        <v>433.57293104306018</v>
      </c>
      <c r="J5784" s="1">
        <f t="shared" si="555"/>
        <v>-6.2459803941464473</v>
      </c>
      <c r="K5784" s="1">
        <f t="shared" si="556"/>
        <v>-0.40264413659707421</v>
      </c>
      <c r="L5784" s="26"/>
      <c r="M5784" s="26"/>
      <c r="N5784" s="2">
        <v>1250001</v>
      </c>
      <c r="O5784" s="26"/>
      <c r="P5784" s="26"/>
      <c r="Q5784" s="26"/>
      <c r="R5784" s="26"/>
      <c r="S5784" s="26"/>
      <c r="T5784" s="26"/>
      <c r="U5784" s="26"/>
      <c r="V5784" s="26"/>
    </row>
    <row r="5785" spans="1:22" ht="14.5" x14ac:dyDescent="0.35">
      <c r="A5785" s="15">
        <v>48</v>
      </c>
      <c r="B5785" s="8">
        <v>270</v>
      </c>
      <c r="C5785" s="8">
        <v>1250000.0001000001</v>
      </c>
      <c r="D5785" s="8">
        <v>4500</v>
      </c>
      <c r="E5785" s="2">
        <v>1290</v>
      </c>
      <c r="F5785" s="2">
        <v>8888.978515625</v>
      </c>
      <c r="G5785" s="2">
        <v>455.61444091796898</v>
      </c>
      <c r="H5785" s="1">
        <v>7801.2919457789367</v>
      </c>
      <c r="I5785" s="1">
        <v>428.65986834301827</v>
      </c>
      <c r="J5785" s="1">
        <f t="shared" si="555"/>
        <v>-12.236350531550206</v>
      </c>
      <c r="K5785" s="1">
        <f t="shared" si="556"/>
        <v>-5.9160926770983835</v>
      </c>
      <c r="L5785" s="26"/>
      <c r="M5785" s="26"/>
      <c r="N5785" s="2">
        <v>1250001</v>
      </c>
      <c r="O5785" s="26"/>
      <c r="P5785" s="26"/>
      <c r="Q5785" s="26"/>
      <c r="R5785" s="26"/>
      <c r="S5785" s="26"/>
      <c r="T5785" s="26"/>
      <c r="U5785" s="26"/>
      <c r="V5785" s="26"/>
    </row>
    <row r="5786" spans="1:22" ht="14.5" x14ac:dyDescent="0.35">
      <c r="A5786" s="15">
        <v>48</v>
      </c>
      <c r="B5786" s="8">
        <v>270</v>
      </c>
      <c r="C5786" s="8">
        <v>1250000.0001000001</v>
      </c>
      <c r="D5786" s="8">
        <v>4500</v>
      </c>
      <c r="E5786" s="2">
        <v>1320</v>
      </c>
      <c r="F5786" s="2">
        <v>9986.1044921875</v>
      </c>
      <c r="G5786" s="2">
        <v>428.81848144531301</v>
      </c>
      <c r="H5786" s="1">
        <v>8413.5545378187035</v>
      </c>
      <c r="I5786" s="1">
        <v>433.96793552646682</v>
      </c>
      <c r="J5786" s="1">
        <f t="shared" si="555"/>
        <v>-15.747381329717317</v>
      </c>
      <c r="K5786" s="1">
        <f t="shared" si="556"/>
        <v>1.2008470492684473</v>
      </c>
      <c r="L5786" s="26"/>
      <c r="M5786" s="26"/>
      <c r="N5786" s="2">
        <v>1250001</v>
      </c>
      <c r="O5786" s="26"/>
      <c r="P5786" s="26"/>
      <c r="Q5786" s="26"/>
      <c r="R5786" s="26"/>
      <c r="S5786" s="26"/>
      <c r="T5786" s="26"/>
      <c r="U5786" s="26"/>
      <c r="V5786" s="26"/>
    </row>
    <row r="5787" spans="1:22" ht="14.5" x14ac:dyDescent="0.35">
      <c r="A5787" s="15">
        <v>48</v>
      </c>
      <c r="B5787" s="8">
        <v>270</v>
      </c>
      <c r="C5787" s="8">
        <v>1250000.0001000001</v>
      </c>
      <c r="D5787" s="8">
        <v>4500</v>
      </c>
      <c r="E5787" s="2">
        <v>1350</v>
      </c>
      <c r="F5787" s="2">
        <v>12410.447265625</v>
      </c>
      <c r="G5787" s="2">
        <v>420.65652465820301</v>
      </c>
      <c r="H5787" s="1">
        <v>8951.6705496083268</v>
      </c>
      <c r="I5787" s="1">
        <v>444.53452601375932</v>
      </c>
      <c r="J5787" s="1">
        <f t="shared" si="555"/>
        <v>-27.869879642427907</v>
      </c>
      <c r="K5787" s="1">
        <f t="shared" si="556"/>
        <v>5.6763653850271201</v>
      </c>
      <c r="L5787" s="26"/>
      <c r="M5787" s="26"/>
      <c r="N5787" s="2">
        <v>1250001</v>
      </c>
      <c r="O5787" s="26"/>
      <c r="P5787" s="26"/>
      <c r="Q5787" s="26"/>
      <c r="R5787" s="26"/>
      <c r="S5787" s="26"/>
      <c r="T5787" s="26"/>
      <c r="U5787" s="26"/>
      <c r="V5787" s="26"/>
    </row>
    <row r="5788" spans="1:22" ht="14.5" x14ac:dyDescent="0.35">
      <c r="A5788" s="15">
        <v>48</v>
      </c>
      <c r="B5788" s="8">
        <v>270</v>
      </c>
      <c r="C5788" s="8">
        <v>1250000.0001000001</v>
      </c>
      <c r="D5788" s="8">
        <v>4500</v>
      </c>
      <c r="E5788" s="2">
        <v>1380</v>
      </c>
      <c r="F5788" s="2">
        <v>13386.333984375</v>
      </c>
      <c r="G5788" s="2">
        <v>411.77297973632801</v>
      </c>
      <c r="H5788" s="1">
        <v>11126.49888682323</v>
      </c>
      <c r="I5788" s="1">
        <v>423.95333907922821</v>
      </c>
      <c r="J5788" s="1">
        <f t="shared" si="555"/>
        <v>-16.881657817513958</v>
      </c>
      <c r="K5788" s="1">
        <f t="shared" si="556"/>
        <v>2.9580278314278159</v>
      </c>
      <c r="L5788" s="26"/>
      <c r="M5788" s="26"/>
      <c r="N5788" s="2">
        <v>5.2616585540605699E-15</v>
      </c>
      <c r="O5788" s="26"/>
      <c r="P5788" s="26"/>
      <c r="Q5788" s="26"/>
      <c r="R5788" s="26"/>
      <c r="S5788" s="26"/>
      <c r="T5788" s="26"/>
      <c r="U5788" s="26"/>
      <c r="V5788" s="26"/>
    </row>
    <row r="5789" spans="1:22" ht="14.5" x14ac:dyDescent="0.35">
      <c r="A5789" s="15">
        <v>48</v>
      </c>
      <c r="B5789" s="8">
        <v>270</v>
      </c>
      <c r="C5789" s="8">
        <v>1250000.0001000001</v>
      </c>
      <c r="D5789" s="8">
        <v>4500</v>
      </c>
      <c r="E5789" s="2">
        <v>1410</v>
      </c>
      <c r="F5789" s="2">
        <v>14127.2470703125</v>
      </c>
      <c r="G5789" s="2">
        <v>425.69976806640602</v>
      </c>
      <c r="H5789" s="1">
        <v>12526.52572509228</v>
      </c>
      <c r="I5789" s="1">
        <v>419.61274731793333</v>
      </c>
      <c r="J5789" s="1">
        <f t="shared" si="555"/>
        <v>-11.330737950948931</v>
      </c>
      <c r="K5789" s="1">
        <f t="shared" si="556"/>
        <v>-1.4298858503308289</v>
      </c>
      <c r="L5789" s="26"/>
      <c r="M5789" s="26"/>
      <c r="N5789" s="2">
        <v>2.1042485448866599E-14</v>
      </c>
      <c r="O5789" s="26"/>
      <c r="P5789" s="26"/>
      <c r="Q5789" s="26"/>
      <c r="R5789" s="26"/>
      <c r="S5789" s="26"/>
      <c r="T5789" s="26"/>
      <c r="U5789" s="26"/>
      <c r="V5789" s="26"/>
    </row>
    <row r="5790" spans="1:22" ht="14.5" x14ac:dyDescent="0.35">
      <c r="A5790" s="15">
        <v>48</v>
      </c>
      <c r="B5790" s="8">
        <v>270</v>
      </c>
      <c r="C5790" s="8">
        <v>1250000.0001000001</v>
      </c>
      <c r="D5790" s="8">
        <v>4500</v>
      </c>
      <c r="E5790" s="2">
        <v>1440</v>
      </c>
      <c r="F5790" s="2">
        <v>14507.203125</v>
      </c>
      <c r="G5790" s="2">
        <v>438.83169555664102</v>
      </c>
      <c r="H5790" s="1">
        <v>13341.913443742849</v>
      </c>
      <c r="I5790" s="1">
        <v>420.24418801028622</v>
      </c>
      <c r="J5790" s="1">
        <f t="shared" si="555"/>
        <v>-8.0324902823551714</v>
      </c>
      <c r="K5790" s="1">
        <f t="shared" si="556"/>
        <v>-4.2356802698076006</v>
      </c>
      <c r="L5790" s="26"/>
      <c r="M5790" s="26"/>
      <c r="N5790" s="2">
        <v>1.7885165733404901E-13</v>
      </c>
      <c r="O5790" s="26"/>
      <c r="P5790" s="26"/>
      <c r="Q5790" s="26"/>
      <c r="R5790" s="26"/>
      <c r="S5790" s="26"/>
      <c r="T5790" s="26"/>
      <c r="U5790" s="26"/>
      <c r="V5790" s="26"/>
    </row>
    <row r="5791" spans="1:22" ht="14.5" x14ac:dyDescent="0.35">
      <c r="A5791" s="15">
        <v>48</v>
      </c>
      <c r="B5791" s="8">
        <v>270</v>
      </c>
      <c r="C5791" s="8">
        <v>1250000.0001000001</v>
      </c>
      <c r="D5791" s="8">
        <v>4500</v>
      </c>
      <c r="E5791" s="2">
        <v>1470</v>
      </c>
      <c r="F5791" s="2">
        <v>14382.1123046875</v>
      </c>
      <c r="G5791" s="2">
        <v>442.94119262695301</v>
      </c>
      <c r="H5791" s="1">
        <v>13138.09668591196</v>
      </c>
      <c r="I5791" s="1">
        <v>422.55227345300131</v>
      </c>
      <c r="J5791" s="1">
        <f t="shared" si="555"/>
        <v>-8.6497420714068785</v>
      </c>
      <c r="K5791" s="1">
        <f t="shared" si="556"/>
        <v>-4.6030758740299289</v>
      </c>
      <c r="L5791" s="26"/>
      <c r="M5791" s="26"/>
      <c r="N5791" s="2">
        <v>1.0521789060684299E-14</v>
      </c>
      <c r="O5791" s="26"/>
      <c r="P5791" s="26"/>
      <c r="Q5791" s="26"/>
      <c r="R5791" s="26"/>
      <c r="S5791" s="26"/>
      <c r="T5791" s="26"/>
      <c r="U5791" s="26"/>
      <c r="V5791" s="26"/>
    </row>
    <row r="5792" spans="1:22" ht="14.5" x14ac:dyDescent="0.35">
      <c r="A5792" s="15">
        <v>48</v>
      </c>
      <c r="B5792" s="8">
        <v>270</v>
      </c>
      <c r="C5792" s="8">
        <v>1250000.0001000001</v>
      </c>
      <c r="D5792" s="8">
        <v>4500</v>
      </c>
      <c r="E5792" s="2">
        <v>1500</v>
      </c>
      <c r="F5792" s="2">
        <v>13910.9951171875</v>
      </c>
      <c r="G5792" s="2">
        <v>436.89877319335898</v>
      </c>
      <c r="H5792" s="1">
        <v>12436.97944191745</v>
      </c>
      <c r="I5792" s="1">
        <v>424.97449090702628</v>
      </c>
      <c r="J5792" s="1">
        <f t="shared" si="555"/>
        <v>-10.596047679212063</v>
      </c>
      <c r="K5792" s="1">
        <f t="shared" si="556"/>
        <v>-2.7293009314666468</v>
      </c>
      <c r="L5792" s="26"/>
      <c r="M5792" s="26"/>
      <c r="N5792" s="2">
        <v>0</v>
      </c>
      <c r="O5792" s="26"/>
      <c r="P5792" s="26"/>
      <c r="Q5792" s="26"/>
      <c r="R5792" s="26"/>
      <c r="S5792" s="26"/>
      <c r="T5792" s="26"/>
      <c r="U5792" s="26"/>
      <c r="V5792" s="26"/>
    </row>
    <row r="5793" spans="1:22" ht="14.5" x14ac:dyDescent="0.35">
      <c r="A5793" s="15">
        <v>48</v>
      </c>
      <c r="B5793" s="8">
        <v>270</v>
      </c>
      <c r="C5793" s="8">
        <v>1250000.0001000001</v>
      </c>
      <c r="D5793" s="8">
        <v>4500</v>
      </c>
      <c r="E5793" s="2">
        <v>1530</v>
      </c>
      <c r="F5793" s="2">
        <v>12501.9755859375</v>
      </c>
      <c r="G5793" s="2">
        <v>437.85534667968801</v>
      </c>
      <c r="H5793" s="1">
        <v>11545.945835069821</v>
      </c>
      <c r="I5793" s="1">
        <v>427.47833735856261</v>
      </c>
      <c r="J5793" s="1">
        <f t="shared" si="555"/>
        <v>-7.6470294178389135</v>
      </c>
      <c r="K5793" s="1">
        <f t="shared" si="556"/>
        <v>-2.3699629112252625</v>
      </c>
      <c r="L5793" s="26"/>
      <c r="M5793" s="26"/>
      <c r="N5793" s="2">
        <v>1.78851576018886E-13</v>
      </c>
      <c r="O5793" s="26"/>
      <c r="P5793" s="26"/>
      <c r="Q5793" s="26"/>
      <c r="R5793" s="26"/>
      <c r="S5793" s="26"/>
      <c r="T5793" s="26"/>
      <c r="U5793" s="26"/>
      <c r="V5793" s="26"/>
    </row>
    <row r="5794" spans="1:22" ht="14.5" x14ac:dyDescent="0.35">
      <c r="A5794" s="15">
        <v>48</v>
      </c>
      <c r="B5794" s="8">
        <v>270</v>
      </c>
      <c r="C5794" s="8">
        <v>1250000.0001000001</v>
      </c>
      <c r="D5794" s="8">
        <v>4500</v>
      </c>
      <c r="E5794" s="2">
        <v>1560</v>
      </c>
      <c r="F5794" s="2">
        <v>11636.126953125</v>
      </c>
      <c r="G5794" s="2">
        <v>444.52713012695301</v>
      </c>
      <c r="H5794" s="1">
        <v>10827.12933038932</v>
      </c>
      <c r="I5794" s="1">
        <v>430.08888656111202</v>
      </c>
      <c r="J5794" s="1">
        <f t="shared" si="555"/>
        <v>-6.9524647332797924</v>
      </c>
      <c r="K5794" s="1">
        <f t="shared" si="556"/>
        <v>-3.2480005352468719</v>
      </c>
      <c r="L5794" s="26"/>
      <c r="M5794" s="26"/>
      <c r="N5794" s="2">
        <v>0</v>
      </c>
      <c r="O5794" s="26"/>
      <c r="P5794" s="26"/>
      <c r="Q5794" s="26"/>
      <c r="R5794" s="26"/>
      <c r="S5794" s="26"/>
      <c r="T5794" s="26"/>
      <c r="U5794" s="26"/>
      <c r="V5794" s="26"/>
    </row>
    <row r="5795" spans="1:22" ht="14.5" x14ac:dyDescent="0.35">
      <c r="A5795" s="15">
        <v>48</v>
      </c>
      <c r="B5795" s="8">
        <v>270</v>
      </c>
      <c r="C5795" s="8">
        <v>1250000.0001000001</v>
      </c>
      <c r="D5795" s="8">
        <v>4500</v>
      </c>
      <c r="E5795" s="2">
        <v>1590</v>
      </c>
      <c r="F5795" s="2">
        <v>11013.1005859375</v>
      </c>
      <c r="G5795" s="2">
        <v>470.78713989257801</v>
      </c>
      <c r="H5795" s="1">
        <v>10285.37320314468</v>
      </c>
      <c r="I5795" s="1">
        <v>435.0576222805031</v>
      </c>
      <c r="J5795" s="1">
        <f t="shared" si="555"/>
        <v>-6.6078337986129609</v>
      </c>
      <c r="K5795" s="1">
        <f t="shared" si="556"/>
        <v>-7.5893146996809451</v>
      </c>
      <c r="L5795" s="26"/>
      <c r="M5795" s="26"/>
      <c r="N5795" s="2">
        <v>8.4166004786327699E-14</v>
      </c>
      <c r="O5795" s="26"/>
      <c r="P5795" s="26"/>
      <c r="Q5795" s="26"/>
      <c r="R5795" s="26"/>
      <c r="S5795" s="26"/>
      <c r="T5795" s="26"/>
      <c r="U5795" s="26"/>
      <c r="V5795" s="26"/>
    </row>
    <row r="5796" spans="1:22" ht="14.5" x14ac:dyDescent="0.35">
      <c r="A5796" s="15">
        <v>48</v>
      </c>
      <c r="B5796" s="8">
        <v>270</v>
      </c>
      <c r="C5796" s="8">
        <v>1250000.0001000001</v>
      </c>
      <c r="D5796" s="8">
        <v>4500</v>
      </c>
      <c r="E5796" s="2">
        <v>1620</v>
      </c>
      <c r="F5796" s="2">
        <v>11081.392578125</v>
      </c>
      <c r="G5796" s="2">
        <v>533.20123291015602</v>
      </c>
      <c r="H5796" s="1">
        <v>9898.2546763441151</v>
      </c>
      <c r="I5796" s="1">
        <v>441.38809497942481</v>
      </c>
      <c r="J5796" s="1">
        <f t="shared" si="555"/>
        <v>-10.676798005662524</v>
      </c>
      <c r="K5796" s="1">
        <f t="shared" si="556"/>
        <v>-17.219228363300061</v>
      </c>
      <c r="L5796" s="26"/>
      <c r="M5796" s="26"/>
      <c r="N5796" s="2">
        <v>0</v>
      </c>
      <c r="O5796" s="26"/>
      <c r="P5796" s="26"/>
      <c r="Q5796" s="26"/>
      <c r="R5796" s="26"/>
      <c r="S5796" s="26"/>
      <c r="T5796" s="26"/>
      <c r="U5796" s="26"/>
      <c r="V5796" s="26"/>
    </row>
    <row r="5797" spans="1:22" ht="14.5" x14ac:dyDescent="0.35">
      <c r="A5797" s="15">
        <v>48</v>
      </c>
      <c r="B5797" s="8">
        <v>270</v>
      </c>
      <c r="C5797" s="8">
        <v>1250000.0001000001</v>
      </c>
      <c r="D5797" s="8">
        <v>4500</v>
      </c>
      <c r="E5797" s="2">
        <v>1650</v>
      </c>
      <c r="F5797" s="2">
        <v>10383.896484375</v>
      </c>
      <c r="G5797" s="2">
        <v>538.857421875</v>
      </c>
      <c r="H5797" s="1">
        <v>10270.715263098989</v>
      </c>
      <c r="I5797" s="1">
        <v>487.1020516022117</v>
      </c>
      <c r="J5797" s="1">
        <f t="shared" si="555"/>
        <v>-1.0899686976494629</v>
      </c>
      <c r="K5797" s="1">
        <f t="shared" si="556"/>
        <v>-9.6046501675157607</v>
      </c>
      <c r="L5797" s="26"/>
      <c r="M5797" s="26"/>
      <c r="N5797" s="2">
        <v>1250001</v>
      </c>
      <c r="O5797" s="26"/>
      <c r="P5797" s="26"/>
      <c r="Q5797" s="26"/>
      <c r="R5797" s="26"/>
      <c r="S5797" s="26"/>
      <c r="T5797" s="26"/>
      <c r="U5797" s="26"/>
      <c r="V5797" s="26"/>
    </row>
    <row r="5798" spans="1:22" ht="14.5" x14ac:dyDescent="0.35">
      <c r="A5798" s="15">
        <v>48</v>
      </c>
      <c r="B5798" s="8">
        <v>270</v>
      </c>
      <c r="C5798" s="8">
        <v>1250000.0001000001</v>
      </c>
      <c r="D5798" s="8">
        <v>4500</v>
      </c>
      <c r="E5798" s="2">
        <v>1680</v>
      </c>
      <c r="F5798" s="2">
        <v>11174.5888671875</v>
      </c>
      <c r="G5798" s="2">
        <v>599.12261962890602</v>
      </c>
      <c r="H5798" s="1">
        <v>10600.598289253719</v>
      </c>
      <c r="I5798" s="1">
        <v>519.68734445859343</v>
      </c>
      <c r="J5798" s="1">
        <f t="shared" si="555"/>
        <v>-5.1365699871000849</v>
      </c>
      <c r="K5798" s="1">
        <f t="shared" si="556"/>
        <v>-13.258600588225905</v>
      </c>
      <c r="L5798" s="26"/>
      <c r="M5798" s="26"/>
      <c r="N5798" s="2">
        <v>1250001</v>
      </c>
      <c r="O5798" s="26"/>
      <c r="P5798" s="26"/>
      <c r="Q5798" s="26"/>
      <c r="R5798" s="26"/>
      <c r="S5798" s="26"/>
      <c r="T5798" s="26"/>
      <c r="U5798" s="26"/>
      <c r="V5798" s="26"/>
    </row>
    <row r="5799" spans="1:22" ht="14.5" x14ac:dyDescent="0.35">
      <c r="A5799" s="15">
        <v>48</v>
      </c>
      <c r="B5799" s="8">
        <v>270</v>
      </c>
      <c r="C5799" s="8">
        <v>1250000.0001000001</v>
      </c>
      <c r="D5799" s="8">
        <v>4500</v>
      </c>
      <c r="E5799" s="2">
        <v>1710</v>
      </c>
      <c r="F5799" s="2">
        <v>10963.669921875</v>
      </c>
      <c r="G5799" s="2">
        <v>581.04541015625</v>
      </c>
      <c r="H5799" s="1">
        <v>10937.78011359954</v>
      </c>
      <c r="I5799" s="1">
        <v>542.05322544792853</v>
      </c>
      <c r="J5799" s="1">
        <f t="shared" si="555"/>
        <v>-0.23614180707688362</v>
      </c>
      <c r="K5799" s="1">
        <f t="shared" si="556"/>
        <v>-6.7106949003927276</v>
      </c>
      <c r="L5799" s="26"/>
      <c r="M5799" s="26"/>
      <c r="N5799" s="2">
        <v>1250001</v>
      </c>
      <c r="O5799" s="26"/>
      <c r="P5799" s="26"/>
      <c r="Q5799" s="26"/>
      <c r="R5799" s="26"/>
      <c r="S5799" s="26"/>
      <c r="T5799" s="26"/>
      <c r="U5799" s="26"/>
      <c r="V5799" s="26"/>
    </row>
    <row r="5800" spans="1:22" ht="14.5" x14ac:dyDescent="0.35">
      <c r="A5800" s="15">
        <v>48</v>
      </c>
      <c r="B5800" s="8">
        <v>270</v>
      </c>
      <c r="C5800" s="8">
        <v>1250000.0001000001</v>
      </c>
      <c r="D5800" s="8">
        <v>4500</v>
      </c>
      <c r="E5800" s="2">
        <v>1740</v>
      </c>
      <c r="F5800" s="2">
        <v>11185.91015625</v>
      </c>
      <c r="G5800" s="2">
        <v>570.00347900390602</v>
      </c>
      <c r="H5800" s="1">
        <v>11276.960705753239</v>
      </c>
      <c r="I5800" s="1">
        <v>557.14716072722729</v>
      </c>
      <c r="J5800" s="1">
        <f t="shared" si="555"/>
        <v>0.81397533353480334</v>
      </c>
      <c r="K5800" s="1">
        <f t="shared" si="556"/>
        <v>-2.2554806681435422</v>
      </c>
      <c r="L5800" s="26"/>
      <c r="M5800" s="26"/>
      <c r="N5800" s="2">
        <v>1250001</v>
      </c>
      <c r="O5800" s="26"/>
      <c r="P5800" s="26"/>
      <c r="Q5800" s="26"/>
      <c r="R5800" s="26"/>
      <c r="S5800" s="26"/>
      <c r="T5800" s="26"/>
      <c r="U5800" s="26"/>
      <c r="V5800" s="26"/>
    </row>
    <row r="5801" spans="1:22" ht="14.5" x14ac:dyDescent="0.35">
      <c r="A5801" s="15">
        <v>48</v>
      </c>
      <c r="B5801" s="8">
        <v>270</v>
      </c>
      <c r="C5801" s="8">
        <v>1250000.0001000001</v>
      </c>
      <c r="D5801" s="8">
        <v>4500</v>
      </c>
      <c r="E5801" s="2">
        <v>1770</v>
      </c>
      <c r="F5801" s="2">
        <v>11650.427734375</v>
      </c>
      <c r="G5801" s="2">
        <v>569.489013671875</v>
      </c>
      <c r="H5801" s="1">
        <v>11563.907822783051</v>
      </c>
      <c r="I5801" s="1">
        <v>567.82560801486386</v>
      </c>
      <c r="J5801" s="1">
        <f t="shared" si="555"/>
        <v>-0.74263291927616903</v>
      </c>
      <c r="K5801" s="1">
        <f t="shared" si="556"/>
        <v>-0.29208740064818028</v>
      </c>
      <c r="L5801" s="26"/>
      <c r="M5801" s="26"/>
      <c r="N5801" s="2">
        <v>1250001</v>
      </c>
      <c r="O5801" s="26"/>
      <c r="P5801" s="26"/>
      <c r="Q5801" s="26"/>
      <c r="R5801" s="26"/>
      <c r="S5801" s="26"/>
      <c r="T5801" s="26"/>
      <c r="U5801" s="26"/>
      <c r="V5801" s="26"/>
    </row>
    <row r="5802" spans="1:22" ht="14.5" x14ac:dyDescent="0.35">
      <c r="A5802" s="15">
        <v>48</v>
      </c>
      <c r="B5802" s="8">
        <v>270</v>
      </c>
      <c r="C5802" s="8">
        <v>1250000.0001000001</v>
      </c>
      <c r="D5802" s="8">
        <v>4500</v>
      </c>
      <c r="E5802" s="2">
        <v>1800</v>
      </c>
      <c r="F5802" s="2">
        <v>12270.8212890625</v>
      </c>
      <c r="G5802" s="2">
        <v>572.86871337890602</v>
      </c>
      <c r="H5802" s="1">
        <v>11800.38164293501</v>
      </c>
      <c r="I5802" s="1">
        <v>572.67125017771195</v>
      </c>
      <c r="J5802" s="1">
        <f t="shared" si="555"/>
        <v>-3.833807330784067</v>
      </c>
      <c r="K5802" s="1">
        <f t="shared" si="556"/>
        <v>-3.4469189289355134E-2</v>
      </c>
      <c r="L5802" s="26"/>
      <c r="M5802" s="26"/>
      <c r="N5802" s="2">
        <v>1250001</v>
      </c>
      <c r="O5802" s="26"/>
      <c r="P5802" s="26"/>
      <c r="Q5802" s="26"/>
      <c r="R5802" s="26"/>
      <c r="S5802" s="26"/>
      <c r="T5802" s="26"/>
      <c r="U5802" s="26"/>
      <c r="V5802" s="26"/>
    </row>
    <row r="5803" spans="1:22" ht="14.5" x14ac:dyDescent="0.35">
      <c r="A5803" s="15">
        <v>48</v>
      </c>
      <c r="B5803" s="8">
        <v>270</v>
      </c>
      <c r="C5803" s="8">
        <v>1250000.0001000001</v>
      </c>
      <c r="D5803" s="8">
        <v>4500</v>
      </c>
      <c r="E5803" s="2">
        <v>1830</v>
      </c>
      <c r="F5803" s="2">
        <v>12929.15625</v>
      </c>
      <c r="G5803" s="2">
        <v>568.69244384765602</v>
      </c>
      <c r="H5803" s="1">
        <v>13188.334178320139</v>
      </c>
      <c r="I5803" s="1">
        <v>553.18522907668603</v>
      </c>
      <c r="J5803" s="1">
        <f t="shared" si="555"/>
        <v>2.0046004805622135</v>
      </c>
      <c r="K5803" s="1">
        <f t="shared" si="556"/>
        <v>-2.7268192040765253</v>
      </c>
      <c r="L5803" s="26"/>
      <c r="M5803" s="26"/>
      <c r="N5803" s="2">
        <v>1250001</v>
      </c>
      <c r="O5803" s="26"/>
      <c r="P5803" s="26"/>
      <c r="Q5803" s="26"/>
      <c r="R5803" s="26"/>
      <c r="S5803" s="26"/>
      <c r="T5803" s="26"/>
      <c r="U5803" s="26"/>
      <c r="V5803" s="26"/>
    </row>
    <row r="5804" spans="1:22" ht="14.5" x14ac:dyDescent="0.35">
      <c r="A5804" s="15">
        <v>48</v>
      </c>
      <c r="B5804" s="8">
        <v>270</v>
      </c>
      <c r="C5804" s="8">
        <v>1250000.0001000001</v>
      </c>
      <c r="D5804" s="8">
        <v>4500</v>
      </c>
      <c r="E5804" s="2">
        <v>1860</v>
      </c>
      <c r="F5804" s="2">
        <v>14106.3623046875</v>
      </c>
      <c r="G5804" s="2">
        <v>576.0615234375</v>
      </c>
      <c r="H5804" s="1">
        <v>14171.014027832331</v>
      </c>
      <c r="I5804" s="1">
        <v>546.26292292936887</v>
      </c>
      <c r="J5804" s="1">
        <f t="shared" si="555"/>
        <v>0.45831605447527068</v>
      </c>
      <c r="K5804" s="1">
        <f t="shared" si="556"/>
        <v>-5.1728156274551358</v>
      </c>
      <c r="L5804" s="26"/>
      <c r="M5804" s="26"/>
      <c r="N5804" s="2">
        <v>1250001</v>
      </c>
      <c r="O5804" s="26"/>
      <c r="P5804" s="26"/>
      <c r="Q5804" s="26"/>
      <c r="R5804" s="26"/>
      <c r="S5804" s="26"/>
      <c r="T5804" s="26"/>
      <c r="U5804" s="26"/>
      <c r="V5804" s="26"/>
    </row>
    <row r="5805" spans="1:22" ht="14.5" x14ac:dyDescent="0.35">
      <c r="A5805" s="15">
        <v>48</v>
      </c>
      <c r="B5805" s="8">
        <v>270</v>
      </c>
      <c r="C5805" s="8">
        <v>1250000.0001000001</v>
      </c>
      <c r="D5805" s="8">
        <v>4500</v>
      </c>
      <c r="E5805" s="2">
        <v>1890</v>
      </c>
      <c r="F5805" s="2">
        <v>14301.2783203125</v>
      </c>
      <c r="G5805" s="2">
        <v>511.48440551757801</v>
      </c>
      <c r="H5805" s="1">
        <v>14732.78475571317</v>
      </c>
      <c r="I5805" s="1">
        <v>543.24905775845571</v>
      </c>
      <c r="J5805" s="1">
        <f t="shared" si="555"/>
        <v>3.0172577984709905</v>
      </c>
      <c r="K5805" s="1">
        <f t="shared" si="556"/>
        <v>6.2102875274828007</v>
      </c>
      <c r="L5805" s="26"/>
      <c r="M5805" s="26"/>
      <c r="N5805" s="2">
        <v>1250001</v>
      </c>
      <c r="O5805" s="26"/>
      <c r="P5805" s="26"/>
      <c r="Q5805" s="26"/>
      <c r="R5805" s="26"/>
      <c r="S5805" s="26"/>
      <c r="T5805" s="26"/>
      <c r="U5805" s="26"/>
      <c r="V5805" s="26"/>
    </row>
    <row r="5806" spans="1:22" ht="14.5" x14ac:dyDescent="0.35">
      <c r="A5806" s="15">
        <v>48</v>
      </c>
      <c r="B5806" s="8">
        <v>270</v>
      </c>
      <c r="C5806" s="8">
        <v>1250000.0001000001</v>
      </c>
      <c r="D5806" s="8">
        <v>4500</v>
      </c>
      <c r="E5806" s="2">
        <v>1920</v>
      </c>
      <c r="F5806" s="2">
        <v>15397.75390625</v>
      </c>
      <c r="G5806" s="2">
        <v>466.26336669921898</v>
      </c>
      <c r="H5806" s="1">
        <v>16203.27628239494</v>
      </c>
      <c r="I5806" s="1">
        <v>509.36155487067168</v>
      </c>
      <c r="J5806" s="1">
        <f t="shared" si="555"/>
        <v>5.2314277851783011</v>
      </c>
      <c r="K5806" s="1">
        <f t="shared" si="556"/>
        <v>9.2433142403089192</v>
      </c>
      <c r="L5806" s="26"/>
      <c r="M5806" s="26"/>
      <c r="N5806" s="2">
        <v>2.1042578622490801E-14</v>
      </c>
      <c r="O5806" s="26"/>
      <c r="P5806" s="26"/>
      <c r="Q5806" s="26"/>
      <c r="R5806" s="26"/>
      <c r="S5806" s="26"/>
      <c r="T5806" s="26"/>
      <c r="U5806" s="26"/>
      <c r="V5806" s="26"/>
    </row>
    <row r="5807" spans="1:22" ht="14.5" x14ac:dyDescent="0.35">
      <c r="A5807" s="15">
        <v>48</v>
      </c>
      <c r="B5807" s="8">
        <v>270</v>
      </c>
      <c r="C5807" s="8">
        <v>1250000.0001000001</v>
      </c>
      <c r="D5807" s="8">
        <v>4500</v>
      </c>
      <c r="E5807" s="2">
        <v>1950</v>
      </c>
      <c r="F5807" s="2">
        <v>17651.080078125</v>
      </c>
      <c r="G5807" s="2">
        <v>486.04751586914102</v>
      </c>
      <c r="H5807" s="1">
        <v>16862.138108115982</v>
      </c>
      <c r="I5807" s="1">
        <v>486.71415134896392</v>
      </c>
      <c r="J5807" s="1">
        <f t="shared" si="555"/>
        <v>-4.4696526587444074</v>
      </c>
      <c r="K5807" s="1">
        <f t="shared" si="556"/>
        <v>0.13715438471706534</v>
      </c>
      <c r="L5807" s="26"/>
      <c r="M5807" s="26"/>
      <c r="N5807" s="2">
        <v>1.47289868019165E-13</v>
      </c>
      <c r="O5807" s="26"/>
      <c r="P5807" s="26"/>
      <c r="Q5807" s="26"/>
      <c r="R5807" s="26"/>
      <c r="S5807" s="26"/>
      <c r="T5807" s="26"/>
      <c r="U5807" s="26"/>
      <c r="V5807" s="26"/>
    </row>
    <row r="5808" spans="1:22" ht="14.5" x14ac:dyDescent="0.35">
      <c r="A5808" s="15">
        <v>48</v>
      </c>
      <c r="B5808" s="8">
        <v>270</v>
      </c>
      <c r="C5808" s="8">
        <v>1250000.0001000001</v>
      </c>
      <c r="D5808" s="8">
        <v>4500</v>
      </c>
      <c r="E5808" s="2">
        <v>1980</v>
      </c>
      <c r="F5808" s="2">
        <v>18495.017578125</v>
      </c>
      <c r="G5808" s="2">
        <v>486.06756591796898</v>
      </c>
      <c r="H5808" s="1">
        <v>17145.565797017771</v>
      </c>
      <c r="I5808" s="1">
        <v>479.71281644523918</v>
      </c>
      <c r="J5808" s="1">
        <f t="shared" si="555"/>
        <v>-7.296298991914961</v>
      </c>
      <c r="K5808" s="1">
        <f t="shared" si="556"/>
        <v>-1.3073798620421118</v>
      </c>
      <c r="L5808" s="26"/>
      <c r="M5808" s="26"/>
      <c r="N5808" s="2">
        <v>1.5782141489940199E-14</v>
      </c>
      <c r="O5808" s="26"/>
      <c r="P5808" s="26"/>
      <c r="Q5808" s="26"/>
      <c r="R5808" s="26"/>
      <c r="S5808" s="26"/>
      <c r="T5808" s="26"/>
      <c r="U5808" s="26"/>
      <c r="V5808" s="26"/>
    </row>
    <row r="5809" spans="1:22" ht="14.5" x14ac:dyDescent="0.35">
      <c r="A5809" s="15">
        <v>48</v>
      </c>
      <c r="B5809" s="8">
        <v>270</v>
      </c>
      <c r="C5809" s="8">
        <v>1250000.0001000001</v>
      </c>
      <c r="D5809" s="8">
        <v>4500</v>
      </c>
      <c r="E5809" s="2">
        <v>2010</v>
      </c>
      <c r="F5809" s="2">
        <v>18384.4765625</v>
      </c>
      <c r="G5809" s="2">
        <v>481.58703613281301</v>
      </c>
      <c r="H5809" s="1">
        <v>17175.52224830629</v>
      </c>
      <c r="I5809" s="1">
        <v>477.91196374928973</v>
      </c>
      <c r="J5809" s="1">
        <f t="shared" si="555"/>
        <v>-6.5759517823841236</v>
      </c>
      <c r="K5809" s="1">
        <f t="shared" si="556"/>
        <v>-0.7631169669836726</v>
      </c>
      <c r="L5809" s="26"/>
      <c r="M5809" s="26"/>
      <c r="N5809" s="2">
        <v>8.4166106430281394E-14</v>
      </c>
      <c r="O5809" s="26"/>
      <c r="P5809" s="26"/>
      <c r="Q5809" s="26"/>
      <c r="R5809" s="26"/>
      <c r="S5809" s="26"/>
      <c r="T5809" s="26"/>
      <c r="U5809" s="26"/>
      <c r="V5809" s="26"/>
    </row>
    <row r="5810" spans="1:22" ht="14.5" x14ac:dyDescent="0.35">
      <c r="A5810" s="15">
        <v>48</v>
      </c>
      <c r="B5810" s="8">
        <v>270</v>
      </c>
      <c r="C5810" s="8">
        <v>1250000.0001000001</v>
      </c>
      <c r="D5810" s="8">
        <v>4500</v>
      </c>
      <c r="E5810" s="2">
        <v>2040</v>
      </c>
      <c r="F5810" s="2">
        <v>17805.1953125</v>
      </c>
      <c r="G5810" s="2">
        <v>480.92221069335898</v>
      </c>
      <c r="H5810" s="1">
        <v>17031.791068766459</v>
      </c>
      <c r="I5810" s="1">
        <v>478.07837917993851</v>
      </c>
      <c r="J5810" s="1">
        <f t="shared" si="555"/>
        <v>-4.3436998592797158</v>
      </c>
      <c r="K5810" s="1">
        <f t="shared" si="556"/>
        <v>-0.59132879500833146</v>
      </c>
      <c r="L5810" s="26"/>
      <c r="M5810" s="26"/>
      <c r="N5810" s="2">
        <v>0</v>
      </c>
      <c r="O5810" s="26"/>
      <c r="P5810" s="26"/>
      <c r="Q5810" s="26"/>
      <c r="R5810" s="26"/>
      <c r="S5810" s="26"/>
      <c r="T5810" s="26"/>
      <c r="U5810" s="26"/>
      <c r="V5810" s="26"/>
    </row>
    <row r="5811" spans="1:22" ht="14.5" x14ac:dyDescent="0.35">
      <c r="A5811" s="15">
        <v>48</v>
      </c>
      <c r="B5811" s="8">
        <v>270</v>
      </c>
      <c r="C5811" s="8">
        <v>1250000.0001000001</v>
      </c>
      <c r="D5811" s="8">
        <v>4500</v>
      </c>
      <c r="E5811" s="2">
        <v>2070</v>
      </c>
      <c r="F5811" s="2">
        <v>16923.115234375</v>
      </c>
      <c r="G5811" s="2">
        <v>474.71218872070301</v>
      </c>
      <c r="H5811" s="1">
        <v>16769.043617527459</v>
      </c>
      <c r="I5811" s="1">
        <v>478.25412761883513</v>
      </c>
      <c r="J5811" s="1">
        <f t="shared" si="555"/>
        <v>-0.91042112940638575</v>
      </c>
      <c r="K5811" s="1">
        <f t="shared" si="556"/>
        <v>0.74612343695603245</v>
      </c>
      <c r="L5811" s="26"/>
      <c r="M5811" s="26"/>
      <c r="N5811" s="2">
        <v>0</v>
      </c>
      <c r="O5811" s="26"/>
      <c r="P5811" s="26"/>
      <c r="Q5811" s="26"/>
      <c r="R5811" s="26"/>
      <c r="S5811" s="26"/>
      <c r="T5811" s="26"/>
      <c r="U5811" s="26"/>
      <c r="V5811" s="26"/>
    </row>
    <row r="5812" spans="1:22" ht="14.5" x14ac:dyDescent="0.35">
      <c r="A5812" s="15">
        <v>48</v>
      </c>
      <c r="B5812" s="8">
        <v>270</v>
      </c>
      <c r="C5812" s="8">
        <v>1250000.0001000001</v>
      </c>
      <c r="D5812" s="8">
        <v>4500</v>
      </c>
      <c r="E5812" s="2">
        <v>2100</v>
      </c>
      <c r="F5812" s="2">
        <v>15931.833984375</v>
      </c>
      <c r="G5812" s="2">
        <v>470.935791015625</v>
      </c>
      <c r="H5812" s="1">
        <v>16270.996726664571</v>
      </c>
      <c r="I5812" s="1">
        <v>482.6500209364645</v>
      </c>
      <c r="J5812" s="1">
        <f t="shared" si="555"/>
        <v>2.1288367844041156</v>
      </c>
      <c r="K5812" s="1">
        <f t="shared" si="556"/>
        <v>2.4874367470725618</v>
      </c>
      <c r="L5812" s="26"/>
      <c r="M5812" s="26"/>
      <c r="N5812" s="2">
        <v>0</v>
      </c>
      <c r="O5812" s="26"/>
      <c r="P5812" s="26"/>
      <c r="Q5812" s="26"/>
      <c r="R5812" s="26"/>
      <c r="S5812" s="26"/>
      <c r="T5812" s="26"/>
      <c r="U5812" s="26"/>
      <c r="V5812" s="26"/>
    </row>
    <row r="5813" spans="1:22" ht="14.5" x14ac:dyDescent="0.35">
      <c r="A5813" s="15">
        <v>48</v>
      </c>
      <c r="B5813" s="8">
        <v>270</v>
      </c>
      <c r="C5813" s="8">
        <v>1250000.0001000001</v>
      </c>
      <c r="D5813" s="8">
        <v>4500</v>
      </c>
      <c r="E5813" s="2">
        <v>2130</v>
      </c>
      <c r="F5813" s="2">
        <v>15171.037109375</v>
      </c>
      <c r="G5813" s="2">
        <v>473.93179321289102</v>
      </c>
      <c r="H5813" s="1">
        <v>15524.397070945521</v>
      </c>
      <c r="I5813" s="1">
        <v>489.73080249248829</v>
      </c>
      <c r="J5813" s="1">
        <f t="shared" si="555"/>
        <v>2.3291747230132378</v>
      </c>
      <c r="K5813" s="1">
        <f t="shared" si="556"/>
        <v>3.3336040134577609</v>
      </c>
      <c r="L5813" s="26"/>
      <c r="M5813" s="26"/>
      <c r="N5813" s="2">
        <v>0</v>
      </c>
      <c r="O5813" s="26"/>
      <c r="P5813" s="26"/>
      <c r="Q5813" s="26"/>
      <c r="R5813" s="26"/>
      <c r="S5813" s="26"/>
      <c r="T5813" s="26"/>
      <c r="U5813" s="26"/>
      <c r="V5813" s="26"/>
    </row>
    <row r="5814" spans="1:22" ht="14.5" x14ac:dyDescent="0.35">
      <c r="A5814" s="15">
        <v>48</v>
      </c>
      <c r="B5814" s="8">
        <v>270</v>
      </c>
      <c r="C5814" s="8">
        <v>1250000.0001000001</v>
      </c>
      <c r="D5814" s="8">
        <v>4500</v>
      </c>
      <c r="E5814" s="2">
        <v>2160</v>
      </c>
      <c r="F5814" s="2">
        <v>14500.2177734375</v>
      </c>
      <c r="G5814" s="2">
        <v>484.84954833984398</v>
      </c>
      <c r="H5814" s="1">
        <v>14726.64362749718</v>
      </c>
      <c r="I5814" s="1">
        <v>497.06803282738298</v>
      </c>
      <c r="J5814" s="1">
        <f t="shared" si="555"/>
        <v>1.5615341617452305</v>
      </c>
      <c r="K5814" s="1">
        <f t="shared" si="556"/>
        <v>2.520056897933777</v>
      </c>
      <c r="L5814" s="26"/>
      <c r="M5814" s="26"/>
      <c r="N5814" s="2">
        <v>4.2083551270513702E-14</v>
      </c>
      <c r="O5814" s="26"/>
      <c r="P5814" s="26"/>
      <c r="Q5814" s="26"/>
      <c r="R5814" s="26"/>
      <c r="S5814" s="26"/>
      <c r="T5814" s="26"/>
      <c r="U5814" s="26"/>
      <c r="V5814" s="26"/>
    </row>
    <row r="5815" spans="1:22" ht="14.5" x14ac:dyDescent="0.35">
      <c r="A5815" s="15">
        <v>48</v>
      </c>
      <c r="B5815" s="8">
        <v>270</v>
      </c>
      <c r="C5815" s="8">
        <v>1250000.0001000001</v>
      </c>
      <c r="D5815" s="8">
        <v>4500</v>
      </c>
      <c r="E5815" s="2">
        <v>2190</v>
      </c>
      <c r="F5815" s="2">
        <v>14254.166015625</v>
      </c>
      <c r="G5815" s="2">
        <v>491.12341308593699</v>
      </c>
      <c r="H5815" s="1">
        <v>14356.83352011595</v>
      </c>
      <c r="I5815" s="1">
        <v>512.28617605226918</v>
      </c>
      <c r="J5815" s="1">
        <f t="shared" si="555"/>
        <v>0.7202631453738414</v>
      </c>
      <c r="K5815" s="1">
        <f t="shared" si="556"/>
        <v>4.3090519414168362</v>
      </c>
      <c r="L5815" s="26"/>
      <c r="M5815" s="26"/>
      <c r="N5815" s="2">
        <v>1250001</v>
      </c>
      <c r="O5815" s="26"/>
      <c r="P5815" s="26"/>
      <c r="Q5815" s="26"/>
      <c r="R5815" s="26"/>
      <c r="S5815" s="26"/>
      <c r="T5815" s="26"/>
      <c r="U5815" s="26"/>
      <c r="V5815" s="26"/>
    </row>
    <row r="5816" spans="1:22" ht="14.5" x14ac:dyDescent="0.35">
      <c r="A5816" s="15">
        <v>48</v>
      </c>
      <c r="B5816" s="8">
        <v>270</v>
      </c>
      <c r="C5816" s="8">
        <v>1250000.0001000001</v>
      </c>
      <c r="D5816" s="8">
        <v>4500</v>
      </c>
      <c r="E5816" s="2">
        <v>2220</v>
      </c>
      <c r="F5816" s="2">
        <v>14223.603515625</v>
      </c>
      <c r="G5816" s="2">
        <v>498.99761962890602</v>
      </c>
      <c r="H5816" s="1">
        <v>14477.12722075316</v>
      </c>
      <c r="I5816" s="1">
        <v>515.49947042927511</v>
      </c>
      <c r="J5816" s="1">
        <f t="shared" si="555"/>
        <v>1.7824154395871463</v>
      </c>
      <c r="K5816" s="1">
        <f t="shared" si="556"/>
        <v>3.3069999036550843</v>
      </c>
      <c r="L5816" s="26"/>
      <c r="M5816" s="26"/>
      <c r="N5816" s="2">
        <v>1250001</v>
      </c>
      <c r="O5816" s="26"/>
      <c r="P5816" s="26"/>
      <c r="Q5816" s="26"/>
      <c r="R5816" s="26"/>
      <c r="S5816" s="26"/>
      <c r="T5816" s="26"/>
      <c r="U5816" s="26"/>
      <c r="V5816" s="26"/>
    </row>
    <row r="5817" spans="1:22" ht="14.5" x14ac:dyDescent="0.35">
      <c r="A5817" s="15">
        <v>48</v>
      </c>
      <c r="B5817" s="8">
        <v>270</v>
      </c>
      <c r="C5817" s="8">
        <v>1250000.0001000001</v>
      </c>
      <c r="D5817" s="8">
        <v>4500</v>
      </c>
      <c r="E5817" s="2">
        <v>2250</v>
      </c>
      <c r="F5817" s="2">
        <v>14629.4697265625</v>
      </c>
      <c r="G5817" s="2">
        <v>501.31768798828102</v>
      </c>
      <c r="H5817" s="1">
        <v>14840.06372067994</v>
      </c>
      <c r="I5817" s="1">
        <v>513.13534050419594</v>
      </c>
      <c r="J5817" s="1">
        <f t="shared" si="555"/>
        <v>1.4395189849914241</v>
      </c>
      <c r="K5817" s="1">
        <f t="shared" si="556"/>
        <v>2.3573180837359899</v>
      </c>
      <c r="L5817" s="26"/>
      <c r="M5817" s="26"/>
      <c r="N5817" s="2">
        <v>1250001</v>
      </c>
      <c r="O5817" s="26"/>
      <c r="P5817" s="26"/>
      <c r="Q5817" s="26"/>
      <c r="R5817" s="26"/>
      <c r="S5817" s="26"/>
      <c r="T5817" s="26"/>
      <c r="U5817" s="26"/>
      <c r="V5817" s="26"/>
    </row>
    <row r="5818" spans="1:22" ht="14.5" x14ac:dyDescent="0.35">
      <c r="A5818" s="15">
        <v>48</v>
      </c>
      <c r="B5818" s="8">
        <v>270</v>
      </c>
      <c r="C5818" s="8">
        <v>1250000.0001000001</v>
      </c>
      <c r="D5818" s="8">
        <v>4500</v>
      </c>
      <c r="E5818" s="2">
        <v>2280</v>
      </c>
      <c r="F5818" s="2">
        <v>15100.23046875</v>
      </c>
      <c r="G5818" s="2">
        <v>502.53533935546898</v>
      </c>
      <c r="H5818" s="1">
        <v>15294.677099285071</v>
      </c>
      <c r="I5818" s="1">
        <v>508.18002388621591</v>
      </c>
      <c r="J5818" s="1">
        <f t="shared" si="555"/>
        <v>1.2877063759886243</v>
      </c>
      <c r="K5818" s="1">
        <f t="shared" si="556"/>
        <v>1.1232413103497492</v>
      </c>
      <c r="L5818" s="26"/>
      <c r="M5818" s="26"/>
      <c r="N5818" s="2">
        <v>1250001</v>
      </c>
      <c r="O5818" s="26"/>
      <c r="P5818" s="26"/>
      <c r="Q5818" s="26"/>
      <c r="R5818" s="26"/>
      <c r="S5818" s="26"/>
      <c r="T5818" s="26"/>
      <c r="U5818" s="26"/>
      <c r="V5818" s="26"/>
    </row>
    <row r="5819" spans="1:22" ht="14.5" x14ac:dyDescent="0.35">
      <c r="A5819" s="15">
        <v>48</v>
      </c>
      <c r="B5819" s="8">
        <v>270</v>
      </c>
      <c r="C5819" s="8">
        <v>1250000.0001000001</v>
      </c>
      <c r="D5819" s="8">
        <v>4500</v>
      </c>
      <c r="E5819" s="2">
        <v>2310</v>
      </c>
      <c r="F5819" s="2">
        <v>15765.841796875</v>
      </c>
      <c r="G5819" s="2">
        <v>501.88394165039102</v>
      </c>
      <c r="H5819" s="1">
        <v>15825.044056317491</v>
      </c>
      <c r="I5819" s="1">
        <v>502.02093493576649</v>
      </c>
      <c r="J5819" s="1">
        <f t="shared" si="555"/>
        <v>0.37550966326596885</v>
      </c>
      <c r="K5819" s="1">
        <f t="shared" si="556"/>
        <v>2.7295809649732973E-2</v>
      </c>
      <c r="L5819" s="26"/>
      <c r="M5819" s="26"/>
      <c r="N5819" s="2">
        <v>1250001</v>
      </c>
      <c r="O5819" s="26"/>
      <c r="P5819" s="26"/>
      <c r="Q5819" s="26"/>
      <c r="R5819" s="26"/>
      <c r="S5819" s="26"/>
      <c r="T5819" s="26"/>
      <c r="U5819" s="26"/>
      <c r="V5819" s="26"/>
    </row>
    <row r="5820" spans="1:22" ht="14.5" x14ac:dyDescent="0.35">
      <c r="A5820" s="15">
        <v>48</v>
      </c>
      <c r="B5820" s="8">
        <v>270</v>
      </c>
      <c r="C5820" s="8">
        <v>1250000.0001000001</v>
      </c>
      <c r="D5820" s="8">
        <v>4500</v>
      </c>
      <c r="E5820" s="2">
        <v>2340</v>
      </c>
      <c r="F5820" s="2">
        <v>16423.73046875</v>
      </c>
      <c r="G5820" s="2">
        <v>497.361083984375</v>
      </c>
      <c r="H5820" s="1">
        <v>16675.828439611942</v>
      </c>
      <c r="I5820" s="1">
        <v>495.30251555072022</v>
      </c>
      <c r="J5820" s="1">
        <f t="shared" si="555"/>
        <v>1.5349616905953072</v>
      </c>
      <c r="K5820" s="1">
        <f t="shared" si="556"/>
        <v>-0.41389817175954519</v>
      </c>
      <c r="L5820" s="26"/>
      <c r="M5820" s="26"/>
      <c r="N5820" s="2">
        <v>1250001</v>
      </c>
      <c r="O5820" s="26"/>
      <c r="P5820" s="26"/>
      <c r="Q5820" s="26"/>
      <c r="R5820" s="26"/>
      <c r="S5820" s="26"/>
      <c r="T5820" s="26"/>
      <c r="U5820" s="26"/>
      <c r="V5820" s="26"/>
    </row>
    <row r="5821" spans="1:22" ht="14.5" x14ac:dyDescent="0.35">
      <c r="A5821" s="15">
        <v>48</v>
      </c>
      <c r="B5821" s="8">
        <v>270</v>
      </c>
      <c r="C5821" s="8">
        <v>1250000.0001000001</v>
      </c>
      <c r="D5821" s="8">
        <v>4500</v>
      </c>
      <c r="E5821" s="2">
        <v>2370</v>
      </c>
      <c r="F5821" s="2">
        <v>17897.265625</v>
      </c>
      <c r="G5821" s="2">
        <v>494.24429321289102</v>
      </c>
      <c r="H5821" s="1">
        <v>17871.208562585991</v>
      </c>
      <c r="I5821" s="1">
        <v>480.27070746065368</v>
      </c>
      <c r="J5821" s="1">
        <f t="shared" si="555"/>
        <v>-0.14559242154628926</v>
      </c>
      <c r="K5821" s="1">
        <f t="shared" si="556"/>
        <v>-2.8272629434728449</v>
      </c>
      <c r="L5821" s="26"/>
      <c r="M5821" s="26"/>
      <c r="N5821" s="2">
        <v>1250001</v>
      </c>
      <c r="O5821" s="26"/>
      <c r="P5821" s="26"/>
      <c r="Q5821" s="26"/>
      <c r="R5821" s="26"/>
      <c r="S5821" s="26"/>
      <c r="T5821" s="26"/>
      <c r="U5821" s="26"/>
      <c r="V5821" s="26"/>
    </row>
    <row r="5822" spans="1:22" ht="14.5" x14ac:dyDescent="0.35">
      <c r="A5822" s="15">
        <v>48</v>
      </c>
      <c r="B5822" s="8">
        <v>270</v>
      </c>
      <c r="C5822" s="8">
        <v>1250000.0001000001</v>
      </c>
      <c r="D5822" s="8">
        <v>4500</v>
      </c>
      <c r="E5822" s="2">
        <v>2400</v>
      </c>
      <c r="F5822" s="2">
        <v>19696.017578125</v>
      </c>
      <c r="G5822" s="2">
        <v>463.43338012695301</v>
      </c>
      <c r="H5822" s="1">
        <v>19395.623186969569</v>
      </c>
      <c r="I5822" s="1">
        <v>465.37392617648192</v>
      </c>
      <c r="J5822" s="1">
        <f t="shared" si="555"/>
        <v>-1.5251529399986818</v>
      </c>
      <c r="K5822" s="1">
        <f t="shared" si="556"/>
        <v>0.41873247218344767</v>
      </c>
      <c r="L5822" s="26"/>
      <c r="M5822" s="26"/>
      <c r="N5822" s="2">
        <v>1250001</v>
      </c>
      <c r="O5822" s="26"/>
      <c r="P5822" s="26"/>
      <c r="Q5822" s="26"/>
      <c r="R5822" s="26"/>
      <c r="S5822" s="26"/>
      <c r="T5822" s="26"/>
      <c r="U5822" s="26"/>
      <c r="V5822" s="26"/>
    </row>
    <row r="5823" spans="1:22" ht="14.5" x14ac:dyDescent="0.35">
      <c r="A5823" s="15">
        <v>48</v>
      </c>
      <c r="B5823" s="8">
        <v>270</v>
      </c>
      <c r="C5823" s="8">
        <v>1250000.0001000001</v>
      </c>
      <c r="D5823" s="8">
        <v>4500</v>
      </c>
      <c r="E5823" s="2">
        <v>2430</v>
      </c>
      <c r="F5823" s="2">
        <v>20910.337890625</v>
      </c>
      <c r="G5823" s="2">
        <v>450.65936279296898</v>
      </c>
      <c r="H5823" s="1">
        <v>21006.292115593169</v>
      </c>
      <c r="I5823" s="1">
        <v>451.34288588127401</v>
      </c>
      <c r="J5823" s="1">
        <f t="shared" si="555"/>
        <v>0.45888414367129565</v>
      </c>
      <c r="K5823" s="1">
        <f t="shared" si="556"/>
        <v>0.1516717824453688</v>
      </c>
      <c r="L5823" s="26"/>
      <c r="M5823" s="26"/>
      <c r="N5823" s="2">
        <v>1250001</v>
      </c>
      <c r="O5823" s="26"/>
      <c r="P5823" s="26"/>
      <c r="Q5823" s="26"/>
      <c r="R5823" s="26"/>
      <c r="S5823" s="26"/>
      <c r="T5823" s="26"/>
      <c r="U5823" s="26"/>
      <c r="V5823" s="26"/>
    </row>
    <row r="5824" spans="1:22" ht="14.5" x14ac:dyDescent="0.35">
      <c r="A5824" s="15">
        <v>48</v>
      </c>
      <c r="B5824" s="8">
        <v>270</v>
      </c>
      <c r="C5824" s="8">
        <v>1250000.0001000001</v>
      </c>
      <c r="D5824" s="8">
        <v>4500</v>
      </c>
      <c r="E5824" s="2">
        <v>2460</v>
      </c>
      <c r="F5824" s="2">
        <v>22617.935546875</v>
      </c>
      <c r="G5824" s="2">
        <v>443.17276000976602</v>
      </c>
      <c r="H5824" s="1">
        <v>21583.0345705699</v>
      </c>
      <c r="I5824" s="1">
        <v>428.66627608002432</v>
      </c>
      <c r="J5824" s="1">
        <f t="shared" si="555"/>
        <v>-4.5755766442976125</v>
      </c>
      <c r="K5824" s="1">
        <f t="shared" si="556"/>
        <v>-3.2733248156818191</v>
      </c>
      <c r="L5824" s="26"/>
      <c r="M5824" s="26"/>
      <c r="N5824" s="2">
        <v>0</v>
      </c>
      <c r="O5824" s="26"/>
      <c r="P5824" s="26"/>
      <c r="Q5824" s="26"/>
      <c r="R5824" s="26"/>
      <c r="S5824" s="26"/>
      <c r="T5824" s="26"/>
      <c r="U5824" s="26"/>
      <c r="V5824" s="26"/>
    </row>
    <row r="5825" spans="1:22" ht="14.5" x14ac:dyDescent="0.35">
      <c r="A5825" s="15">
        <v>48</v>
      </c>
      <c r="B5825" s="8">
        <v>270</v>
      </c>
      <c r="C5825" s="8">
        <v>1250000.0001000001</v>
      </c>
      <c r="D5825" s="8">
        <v>4500</v>
      </c>
      <c r="E5825" s="2">
        <v>2490</v>
      </c>
      <c r="F5825" s="2">
        <v>22615.478515625</v>
      </c>
      <c r="G5825" s="2">
        <v>435.41510009765602</v>
      </c>
      <c r="H5825" s="1">
        <v>22400.802614654451</v>
      </c>
      <c r="I5825" s="1">
        <v>416.79524678324049</v>
      </c>
      <c r="J5825" s="1">
        <f t="shared" si="555"/>
        <v>-0.94924323985552639</v>
      </c>
      <c r="K5825" s="1">
        <f t="shared" si="556"/>
        <v>-4.2763453335080541</v>
      </c>
      <c r="L5825" s="26"/>
      <c r="M5825" s="26"/>
      <c r="N5825" s="2">
        <v>0</v>
      </c>
      <c r="O5825" s="26"/>
      <c r="P5825" s="26"/>
      <c r="Q5825" s="26"/>
      <c r="R5825" s="26"/>
      <c r="S5825" s="26"/>
      <c r="T5825" s="26"/>
      <c r="U5825" s="26"/>
      <c r="V5825" s="26"/>
    </row>
    <row r="5826" spans="1:22" ht="14.5" x14ac:dyDescent="0.35">
      <c r="A5826" s="15">
        <v>48</v>
      </c>
      <c r="B5826" s="8">
        <v>270</v>
      </c>
      <c r="C5826" s="8">
        <v>1250000.0001000001</v>
      </c>
      <c r="D5826" s="8">
        <v>4500</v>
      </c>
      <c r="E5826" s="2">
        <v>2520</v>
      </c>
      <c r="F5826" s="2">
        <v>23002.173828125</v>
      </c>
      <c r="G5826" s="2">
        <v>422.99227905273398</v>
      </c>
      <c r="H5826" s="1">
        <v>23187.689556852882</v>
      </c>
      <c r="I5826" s="1">
        <v>406.67789437952149</v>
      </c>
      <c r="J5826" s="1">
        <f t="shared" si="555"/>
        <v>0.80651389783451521</v>
      </c>
      <c r="K5826" s="1">
        <f t="shared" si="556"/>
        <v>-3.8568989272682659</v>
      </c>
      <c r="L5826" s="26"/>
      <c r="M5826" s="26"/>
      <c r="N5826" s="2">
        <v>1.2098830238453E-13</v>
      </c>
      <c r="O5826" s="26"/>
      <c r="P5826" s="26"/>
      <c r="Q5826" s="26"/>
      <c r="R5826" s="26"/>
      <c r="S5826" s="26"/>
      <c r="T5826" s="26"/>
      <c r="U5826" s="26"/>
      <c r="V5826" s="26"/>
    </row>
    <row r="5827" spans="1:22" ht="14.5" x14ac:dyDescent="0.35">
      <c r="A5827" s="15">
        <v>48</v>
      </c>
      <c r="B5827" s="8">
        <v>270</v>
      </c>
      <c r="C5827" s="8">
        <v>1250000.0001000001</v>
      </c>
      <c r="D5827" s="8">
        <v>4500</v>
      </c>
      <c r="E5827" s="2">
        <v>2550</v>
      </c>
      <c r="F5827" s="2">
        <v>23237.203125</v>
      </c>
      <c r="G5827" s="2">
        <v>394.00375366210898</v>
      </c>
      <c r="H5827" s="1">
        <v>22781.374318147511</v>
      </c>
      <c r="I5827" s="1">
        <v>397.01762721556429</v>
      </c>
      <c r="J5827" s="1">
        <f t="shared" si="555"/>
        <v>-1.9616336974826394</v>
      </c>
      <c r="K5827" s="1">
        <f t="shared" si="556"/>
        <v>0.76493523867286795</v>
      </c>
      <c r="L5827" s="26"/>
      <c r="M5827" s="26"/>
      <c r="N5827" s="2">
        <v>0</v>
      </c>
      <c r="O5827" s="26"/>
      <c r="P5827" s="26"/>
      <c r="Q5827" s="26"/>
      <c r="R5827" s="26"/>
      <c r="S5827" s="26"/>
      <c r="T5827" s="26"/>
      <c r="U5827" s="26"/>
      <c r="V5827" s="26"/>
    </row>
    <row r="5828" spans="1:22" ht="14.5" x14ac:dyDescent="0.35">
      <c r="A5828" s="15">
        <v>48</v>
      </c>
      <c r="B5828" s="8">
        <v>270</v>
      </c>
      <c r="C5828" s="8">
        <v>1250000.0001000001</v>
      </c>
      <c r="D5828" s="8">
        <v>4500</v>
      </c>
      <c r="E5828" s="2">
        <v>2580</v>
      </c>
      <c r="F5828" s="2">
        <v>22202.568359375</v>
      </c>
      <c r="G5828" s="2">
        <v>378.90444946289102</v>
      </c>
      <c r="H5828" s="1">
        <v>21764.243806962269</v>
      </c>
      <c r="I5828" s="1">
        <v>387.4767621944402</v>
      </c>
      <c r="J5828" s="1">
        <f t="shared" si="555"/>
        <v>-1.9742065211462287</v>
      </c>
      <c r="K5828" s="1">
        <f t="shared" si="556"/>
        <v>2.2623943170107133</v>
      </c>
      <c r="L5828" s="26"/>
      <c r="M5828" s="26"/>
      <c r="N5828" s="2">
        <v>0</v>
      </c>
      <c r="O5828" s="26"/>
      <c r="P5828" s="26"/>
      <c r="Q5828" s="26"/>
      <c r="R5828" s="26"/>
      <c r="S5828" s="26"/>
      <c r="T5828" s="26"/>
      <c r="U5828" s="26"/>
      <c r="V5828" s="26"/>
    </row>
    <row r="5829" spans="1:22" ht="14.5" x14ac:dyDescent="0.35">
      <c r="A5829" s="15">
        <v>48</v>
      </c>
      <c r="B5829" s="8">
        <v>270</v>
      </c>
      <c r="C5829" s="8">
        <v>1250000.0001000001</v>
      </c>
      <c r="D5829" s="8">
        <v>4500</v>
      </c>
      <c r="E5829" s="2">
        <v>2610</v>
      </c>
      <c r="F5829" s="2">
        <v>20945.73046875</v>
      </c>
      <c r="G5829" s="2">
        <v>363.68215942382801</v>
      </c>
      <c r="H5829" s="1">
        <v>20423.879212975738</v>
      </c>
      <c r="I5829" s="1">
        <v>377.96700720080901</v>
      </c>
      <c r="J5829" s="1">
        <f t="shared" si="555"/>
        <v>-2.4914445287684663</v>
      </c>
      <c r="K5829" s="1">
        <f t="shared" si="556"/>
        <v>3.9278384729160489</v>
      </c>
      <c r="L5829" s="26"/>
      <c r="M5829" s="26"/>
      <c r="N5829" s="2">
        <v>4.2083608868754102E-14</v>
      </c>
      <c r="O5829" s="26"/>
      <c r="P5829" s="26"/>
      <c r="Q5829" s="26"/>
      <c r="R5829" s="26"/>
      <c r="S5829" s="26"/>
      <c r="T5829" s="26"/>
      <c r="U5829" s="26"/>
      <c r="V5829" s="26"/>
    </row>
    <row r="5830" spans="1:22" ht="14.5" x14ac:dyDescent="0.35">
      <c r="A5830" s="15">
        <v>48</v>
      </c>
      <c r="B5830" s="8">
        <v>270</v>
      </c>
      <c r="C5830" s="8">
        <v>1250000.0001000001</v>
      </c>
      <c r="D5830" s="8">
        <v>4500</v>
      </c>
      <c r="E5830" s="2">
        <v>2640</v>
      </c>
      <c r="F5830" s="2">
        <v>19577.634765625</v>
      </c>
      <c r="G5830" s="2">
        <v>355.88693237304699</v>
      </c>
      <c r="H5830" s="1">
        <v>18896.092770348689</v>
      </c>
      <c r="I5830" s="1">
        <v>368.46526187843529</v>
      </c>
      <c r="J5830" s="1">
        <f t="shared" si="555"/>
        <v>-3.4812274487466857</v>
      </c>
      <c r="K5830" s="1">
        <f t="shared" si="556"/>
        <v>3.5343611583365102</v>
      </c>
      <c r="L5830" s="26"/>
      <c r="M5830" s="26"/>
      <c r="N5830" s="2">
        <v>9.9946973982668898E-14</v>
      </c>
      <c r="O5830" s="26"/>
      <c r="P5830" s="26"/>
      <c r="Q5830" s="26"/>
      <c r="R5830" s="26"/>
      <c r="S5830" s="26"/>
      <c r="T5830" s="26"/>
      <c r="U5830" s="26"/>
      <c r="V5830" s="26"/>
    </row>
    <row r="5831" spans="1:22" ht="14.5" x14ac:dyDescent="0.35">
      <c r="A5831" s="15">
        <v>48</v>
      </c>
      <c r="B5831" s="8">
        <v>270</v>
      </c>
      <c r="C5831" s="8">
        <v>1250000.0001000001</v>
      </c>
      <c r="D5831" s="8">
        <v>4500</v>
      </c>
      <c r="E5831" s="2">
        <v>2670</v>
      </c>
      <c r="F5831" s="2">
        <v>18493.353515625</v>
      </c>
      <c r="G5831" s="2">
        <v>350.90133666992199</v>
      </c>
      <c r="H5831" s="1">
        <v>17791.632909349129</v>
      </c>
      <c r="I5831" s="1">
        <v>358.96569890127381</v>
      </c>
      <c r="J5831" s="1">
        <f t="shared" si="555"/>
        <v>-3.7944475872533778</v>
      </c>
      <c r="K5831" s="1">
        <f t="shared" si="556"/>
        <v>2.2981850989463815</v>
      </c>
      <c r="L5831" s="26"/>
      <c r="M5831" s="26"/>
      <c r="N5831" s="2">
        <v>4.2083571599304398E-14</v>
      </c>
      <c r="O5831" s="26"/>
      <c r="P5831" s="26"/>
      <c r="Q5831" s="26"/>
      <c r="R5831" s="26"/>
      <c r="S5831" s="26"/>
      <c r="T5831" s="26"/>
      <c r="U5831" s="26"/>
      <c r="V5831" s="26"/>
    </row>
    <row r="5832" spans="1:22" ht="14.5" x14ac:dyDescent="0.35">
      <c r="A5832" s="15">
        <v>48</v>
      </c>
      <c r="B5832" s="8">
        <v>270</v>
      </c>
      <c r="C5832" s="8">
        <v>1250000.0001000001</v>
      </c>
      <c r="D5832" s="8">
        <v>4500</v>
      </c>
      <c r="E5832" s="2">
        <v>2700</v>
      </c>
      <c r="F5832" s="2">
        <v>17693.03125</v>
      </c>
      <c r="G5832" s="2">
        <v>349.72543334960898</v>
      </c>
      <c r="H5832" s="1">
        <v>17389.138817089261</v>
      </c>
      <c r="I5832" s="1">
        <v>349.46664668575772</v>
      </c>
      <c r="J5832" s="1">
        <f t="shared" si="555"/>
        <v>-1.7175826381403099</v>
      </c>
      <c r="K5832" s="1">
        <f t="shared" si="556"/>
        <v>-7.3997095770999652E-2</v>
      </c>
      <c r="L5832" s="26"/>
      <c r="M5832" s="26"/>
      <c r="N5832" s="2">
        <v>0</v>
      </c>
      <c r="O5832" s="26"/>
      <c r="P5832" s="26"/>
      <c r="Q5832" s="26"/>
      <c r="R5832" s="26"/>
      <c r="S5832" s="26"/>
      <c r="T5832" s="26"/>
      <c r="U5832" s="26"/>
      <c r="V5832" s="26"/>
    </row>
    <row r="5833" spans="1:22" ht="14.5" x14ac:dyDescent="0.35">
      <c r="A5833" s="15">
        <v>48</v>
      </c>
      <c r="B5833" s="8">
        <v>270</v>
      </c>
      <c r="C5833" s="8">
        <v>1250000.0001000001</v>
      </c>
      <c r="D5833" s="8">
        <v>4500</v>
      </c>
      <c r="E5833" s="2">
        <v>2730</v>
      </c>
      <c r="F5833" s="2">
        <v>17276.83203125</v>
      </c>
      <c r="G5833" s="2">
        <v>343.90557861328102</v>
      </c>
      <c r="H5833" s="1">
        <v>17056.331444165018</v>
      </c>
      <c r="I5833" s="1">
        <v>349.44886289392218</v>
      </c>
      <c r="J5833" s="1">
        <f t="shared" si="555"/>
        <v>-1.2762790463329423</v>
      </c>
      <c r="K5833" s="1">
        <f t="shared" si="556"/>
        <v>1.6118622742303745</v>
      </c>
      <c r="L5833" s="26"/>
      <c r="M5833" s="26"/>
      <c r="N5833" s="2">
        <v>1250001</v>
      </c>
      <c r="O5833" s="26"/>
      <c r="P5833" s="26"/>
      <c r="Q5833" s="26"/>
      <c r="R5833" s="26"/>
      <c r="S5833" s="26"/>
      <c r="T5833" s="26"/>
      <c r="U5833" s="26"/>
      <c r="V5833" s="26"/>
    </row>
    <row r="5834" spans="1:22" ht="14.5" x14ac:dyDescent="0.35">
      <c r="A5834" s="15">
        <v>48</v>
      </c>
      <c r="B5834" s="8">
        <v>270</v>
      </c>
      <c r="C5834" s="8">
        <v>1250000.0001000001</v>
      </c>
      <c r="D5834" s="8">
        <v>4500</v>
      </c>
      <c r="E5834" s="2">
        <v>2760</v>
      </c>
      <c r="F5834" s="2">
        <v>17112.14453125</v>
      </c>
      <c r="G5834" s="2">
        <v>337.17761230468801</v>
      </c>
      <c r="H5834" s="1">
        <v>17150.31159406088</v>
      </c>
      <c r="I5834" s="1">
        <v>348.03948578273832</v>
      </c>
      <c r="J5834" s="1">
        <f t="shared" ref="J5834:J5897" si="557">(H5834-F5834)/F5834*100</f>
        <v>0.22304079270240038</v>
      </c>
      <c r="K5834" s="1">
        <f t="shared" ref="K5834:K5897" si="558">(I5834-G5834)/G5834*100</f>
        <v>3.2214100467130256</v>
      </c>
      <c r="L5834" s="26"/>
      <c r="M5834" s="26"/>
      <c r="N5834" s="2">
        <v>1250001</v>
      </c>
      <c r="O5834" s="26"/>
      <c r="P5834" s="26"/>
      <c r="Q5834" s="26"/>
      <c r="R5834" s="26"/>
      <c r="S5834" s="26"/>
      <c r="T5834" s="26"/>
      <c r="U5834" s="26"/>
      <c r="V5834" s="26"/>
    </row>
    <row r="5835" spans="1:22" ht="14.5" x14ac:dyDescent="0.35">
      <c r="A5835" s="15">
        <v>48</v>
      </c>
      <c r="B5835" s="8">
        <v>270</v>
      </c>
      <c r="C5835" s="8">
        <v>1250000.0001000001</v>
      </c>
      <c r="D5835" s="8">
        <v>4500</v>
      </c>
      <c r="E5835" s="2">
        <v>2790</v>
      </c>
      <c r="F5835" s="2">
        <v>17998.162109375</v>
      </c>
      <c r="G5835" s="2">
        <v>338.65521240234398</v>
      </c>
      <c r="H5835" s="1">
        <v>17509.165148878979</v>
      </c>
      <c r="I5835" s="1">
        <v>346.34863257205859</v>
      </c>
      <c r="J5835" s="1">
        <f t="shared" si="557"/>
        <v>-2.7169271924787739</v>
      </c>
      <c r="K5835" s="1">
        <f t="shared" si="558"/>
        <v>2.27175601850012</v>
      </c>
      <c r="L5835" s="26"/>
      <c r="M5835" s="26"/>
      <c r="N5835" s="2">
        <v>1250001</v>
      </c>
      <c r="O5835" s="26"/>
      <c r="P5835" s="26"/>
      <c r="Q5835" s="26"/>
      <c r="R5835" s="26"/>
      <c r="S5835" s="26"/>
      <c r="T5835" s="26"/>
      <c r="U5835" s="26"/>
      <c r="V5835" s="26"/>
    </row>
    <row r="5836" spans="1:22" ht="14.5" x14ac:dyDescent="0.35">
      <c r="A5836" s="15">
        <v>48</v>
      </c>
      <c r="B5836" s="8">
        <v>270</v>
      </c>
      <c r="C5836" s="8">
        <v>1250000.0001000001</v>
      </c>
      <c r="D5836" s="8">
        <v>4500</v>
      </c>
      <c r="E5836" s="2">
        <v>2820</v>
      </c>
      <c r="F5836" s="2">
        <v>18613.2734375</v>
      </c>
      <c r="G5836" s="2">
        <v>339.26904296875</v>
      </c>
      <c r="H5836" s="1">
        <v>18231.038756388702</v>
      </c>
      <c r="I5836" s="1">
        <v>344.52960140482031</v>
      </c>
      <c r="J5836" s="1">
        <f t="shared" si="557"/>
        <v>-2.0535596943480856</v>
      </c>
      <c r="K5836" s="1">
        <f t="shared" si="558"/>
        <v>1.5505565701008746</v>
      </c>
      <c r="L5836" s="26"/>
      <c r="M5836" s="26"/>
      <c r="N5836" s="2">
        <v>1250001</v>
      </c>
      <c r="O5836" s="26"/>
      <c r="P5836" s="26"/>
      <c r="Q5836" s="26"/>
      <c r="R5836" s="26"/>
      <c r="S5836" s="26"/>
      <c r="T5836" s="26"/>
      <c r="U5836" s="26"/>
      <c r="V5836" s="26"/>
    </row>
    <row r="5837" spans="1:22" ht="14.5" x14ac:dyDescent="0.35">
      <c r="A5837" s="15">
        <v>48</v>
      </c>
      <c r="B5837" s="8">
        <v>270</v>
      </c>
      <c r="C5837" s="8">
        <v>1250000.0001000001</v>
      </c>
      <c r="D5837" s="8">
        <v>4500</v>
      </c>
      <c r="E5837" s="2">
        <v>2850</v>
      </c>
      <c r="F5837" s="2">
        <v>19290.193359375</v>
      </c>
      <c r="G5837" s="2">
        <v>342.25091552734398</v>
      </c>
      <c r="H5837" s="1">
        <v>19042.194991681979</v>
      </c>
      <c r="I5837" s="1">
        <v>342.652204111375</v>
      </c>
      <c r="J5837" s="1">
        <f t="shared" si="557"/>
        <v>-1.2856188793592045</v>
      </c>
      <c r="K5837" s="1">
        <f t="shared" si="558"/>
        <v>0.11724982047534101</v>
      </c>
      <c r="L5837" s="26"/>
      <c r="M5837" s="26"/>
      <c r="N5837" s="2">
        <v>1250001</v>
      </c>
      <c r="O5837" s="26"/>
      <c r="P5837" s="26"/>
      <c r="Q5837" s="26"/>
      <c r="R5837" s="26"/>
      <c r="S5837" s="26"/>
      <c r="T5837" s="26"/>
      <c r="U5837" s="26"/>
      <c r="V5837" s="26"/>
    </row>
    <row r="5838" spans="1:22" ht="14.5" x14ac:dyDescent="0.35">
      <c r="A5838" s="15">
        <v>48</v>
      </c>
      <c r="B5838" s="8">
        <v>270</v>
      </c>
      <c r="C5838" s="8">
        <v>1250000.0001000001</v>
      </c>
      <c r="D5838" s="8">
        <v>4500</v>
      </c>
      <c r="E5838" s="2">
        <v>2880</v>
      </c>
      <c r="F5838" s="2">
        <v>20793.08203125</v>
      </c>
      <c r="G5838" s="2">
        <v>346.36669921875</v>
      </c>
      <c r="H5838" s="1">
        <v>19774.495984244149</v>
      </c>
      <c r="I5838" s="1">
        <v>340.88069699359789</v>
      </c>
      <c r="J5838" s="1">
        <f t="shared" si="557"/>
        <v>-4.8986775768739523</v>
      </c>
      <c r="K5838" s="1">
        <f t="shared" si="558"/>
        <v>-1.5838711508716339</v>
      </c>
      <c r="L5838" s="26"/>
      <c r="M5838" s="26"/>
      <c r="N5838" s="2">
        <v>1250001</v>
      </c>
      <c r="O5838" s="26"/>
      <c r="P5838" s="26"/>
      <c r="Q5838" s="26"/>
      <c r="R5838" s="26"/>
      <c r="S5838" s="26"/>
      <c r="T5838" s="26"/>
      <c r="U5838" s="26"/>
      <c r="V5838" s="26"/>
    </row>
    <row r="5839" spans="1:22" ht="14.5" x14ac:dyDescent="0.35">
      <c r="A5839" s="15">
        <v>48</v>
      </c>
      <c r="B5839" s="8">
        <v>270</v>
      </c>
      <c r="C5839" s="8">
        <v>1250000.0001000001</v>
      </c>
      <c r="D5839" s="8">
        <v>4500</v>
      </c>
      <c r="E5839" s="2">
        <v>2910</v>
      </c>
      <c r="F5839" s="2">
        <v>22356.19140625</v>
      </c>
      <c r="G5839" s="2">
        <v>343.63824462890602</v>
      </c>
      <c r="H5839" s="1">
        <v>20489.98987397605</v>
      </c>
      <c r="I5839" s="1">
        <v>338.472711216329</v>
      </c>
      <c r="J5839" s="1">
        <f t="shared" si="557"/>
        <v>-8.347582548216268</v>
      </c>
      <c r="K5839" s="1">
        <f t="shared" si="558"/>
        <v>-1.5031893257851041</v>
      </c>
      <c r="L5839" s="26"/>
      <c r="M5839" s="26"/>
      <c r="N5839" s="2">
        <v>1250001</v>
      </c>
      <c r="O5839" s="26"/>
      <c r="P5839" s="26"/>
      <c r="Q5839" s="26"/>
      <c r="R5839" s="26"/>
      <c r="S5839" s="26"/>
      <c r="T5839" s="26"/>
      <c r="U5839" s="26"/>
      <c r="V5839" s="26"/>
    </row>
    <row r="5840" spans="1:22" ht="14.5" x14ac:dyDescent="0.35">
      <c r="A5840" s="15">
        <v>48</v>
      </c>
      <c r="B5840" s="8">
        <v>270</v>
      </c>
      <c r="C5840" s="8">
        <v>1250000.0001000001</v>
      </c>
      <c r="D5840" s="8">
        <v>4500</v>
      </c>
      <c r="E5840" s="2">
        <v>2940</v>
      </c>
      <c r="F5840" s="2">
        <v>23532.556640625</v>
      </c>
      <c r="G5840" s="2">
        <v>344.52255249023398</v>
      </c>
      <c r="H5840" s="1">
        <v>21385.913174295121</v>
      </c>
      <c r="I5840" s="1">
        <v>335.31564705319471</v>
      </c>
      <c r="J5840" s="1">
        <f t="shared" si="557"/>
        <v>-9.1220155086084436</v>
      </c>
      <c r="K5840" s="1">
        <f t="shared" si="558"/>
        <v>-2.672366546251062</v>
      </c>
      <c r="L5840" s="26"/>
      <c r="M5840" s="26"/>
      <c r="N5840" s="2">
        <v>1250001</v>
      </c>
      <c r="O5840" s="26"/>
      <c r="P5840" s="26"/>
      <c r="Q5840" s="26"/>
      <c r="R5840" s="26"/>
      <c r="S5840" s="26"/>
      <c r="T5840" s="26"/>
      <c r="U5840" s="26"/>
      <c r="V5840" s="26"/>
    </row>
    <row r="5841" spans="1:22" ht="14.5" x14ac:dyDescent="0.35">
      <c r="A5841" s="15">
        <v>48</v>
      </c>
      <c r="B5841" s="8">
        <v>270</v>
      </c>
      <c r="C5841" s="8">
        <v>1250000.0001000001</v>
      </c>
      <c r="D5841" s="8">
        <v>4500</v>
      </c>
      <c r="E5841" s="2">
        <v>2970</v>
      </c>
      <c r="F5841" s="2">
        <v>24486.86328125</v>
      </c>
      <c r="G5841" s="2">
        <v>318.99224853515602</v>
      </c>
      <c r="H5841" s="1">
        <v>22325.27462869223</v>
      </c>
      <c r="I5841" s="1">
        <v>332.04117736093212</v>
      </c>
      <c r="J5841" s="1">
        <f t="shared" si="557"/>
        <v>-8.8275440906019771</v>
      </c>
      <c r="K5841" s="1">
        <f t="shared" si="558"/>
        <v>4.0906726999474365</v>
      </c>
      <c r="L5841" s="26"/>
      <c r="M5841" s="26"/>
      <c r="N5841" s="2">
        <v>1250001</v>
      </c>
      <c r="O5841" s="26"/>
      <c r="P5841" s="26"/>
      <c r="Q5841" s="26"/>
      <c r="R5841" s="26"/>
      <c r="S5841" s="26"/>
      <c r="T5841" s="26"/>
      <c r="U5841" s="26"/>
      <c r="V5841" s="26"/>
    </row>
    <row r="5842" spans="1:22" ht="14.5" x14ac:dyDescent="0.35">
      <c r="A5842" s="15">
        <v>48</v>
      </c>
      <c r="B5842" s="8">
        <v>270</v>
      </c>
      <c r="C5842" s="8">
        <v>1250000.0001000001</v>
      </c>
      <c r="D5842" s="8">
        <v>4500</v>
      </c>
      <c r="E5842" s="2">
        <v>3000</v>
      </c>
      <c r="F5842" s="2">
        <v>23859.619140625</v>
      </c>
      <c r="G5842" s="2">
        <v>313.73110961914102</v>
      </c>
      <c r="H5842" s="1">
        <v>22914.475729271158</v>
      </c>
      <c r="I5842" s="1">
        <v>321.4066091419237</v>
      </c>
      <c r="J5842" s="1">
        <f t="shared" si="557"/>
        <v>-3.9612678047512362</v>
      </c>
      <c r="K5842" s="1">
        <f t="shared" si="558"/>
        <v>2.446521651008875</v>
      </c>
      <c r="L5842" s="26"/>
      <c r="M5842" s="26"/>
      <c r="N5842" s="2">
        <v>0</v>
      </c>
      <c r="O5842" s="26"/>
      <c r="P5842" s="26"/>
      <c r="Q5842" s="26"/>
      <c r="R5842" s="26"/>
      <c r="S5842" s="26"/>
      <c r="T5842" s="26"/>
      <c r="U5842" s="26"/>
      <c r="V5842" s="26"/>
    </row>
    <row r="5843" spans="1:22" ht="14.5" x14ac:dyDescent="0.35">
      <c r="A5843" s="15">
        <v>48</v>
      </c>
      <c r="B5843" s="8">
        <v>270</v>
      </c>
      <c r="C5843" s="8">
        <v>1250000.0001000001</v>
      </c>
      <c r="D5843" s="8">
        <v>4500</v>
      </c>
      <c r="E5843" s="2">
        <v>3030</v>
      </c>
      <c r="F5843" s="2">
        <v>24369.09765625</v>
      </c>
      <c r="G5843" s="2">
        <v>312.33782958984398</v>
      </c>
      <c r="H5843" s="1">
        <v>23404.330735723179</v>
      </c>
      <c r="I5843" s="1">
        <v>315.8792859139653</v>
      </c>
      <c r="J5843" s="1">
        <f t="shared" si="557"/>
        <v>-3.9589767915735083</v>
      </c>
      <c r="K5843" s="1">
        <f t="shared" si="558"/>
        <v>1.1338544321614514</v>
      </c>
      <c r="L5843" s="26"/>
      <c r="M5843" s="26"/>
      <c r="N5843" s="2">
        <v>0</v>
      </c>
      <c r="O5843" s="26"/>
      <c r="P5843" s="26"/>
      <c r="Q5843" s="26"/>
      <c r="R5843" s="26"/>
      <c r="S5843" s="26"/>
      <c r="T5843" s="26"/>
      <c r="U5843" s="26"/>
      <c r="V5843" s="26"/>
    </row>
    <row r="5844" spans="1:22" ht="14.5" x14ac:dyDescent="0.35">
      <c r="A5844" s="15">
        <v>48</v>
      </c>
      <c r="B5844" s="8">
        <v>270</v>
      </c>
      <c r="C5844" s="8">
        <v>1250000.0001000001</v>
      </c>
      <c r="D5844" s="8">
        <v>4500</v>
      </c>
      <c r="E5844" s="2">
        <v>3060</v>
      </c>
      <c r="F5844" s="2">
        <v>24596.08203125</v>
      </c>
      <c r="G5844" s="2">
        <v>313.06344604492199</v>
      </c>
      <c r="H5844" s="1">
        <v>23653.971543250409</v>
      </c>
      <c r="I5844" s="1">
        <v>311.39080543988678</v>
      </c>
      <c r="J5844" s="1">
        <f t="shared" si="557"/>
        <v>-3.8303274757443635</v>
      </c>
      <c r="K5844" s="1">
        <f t="shared" si="558"/>
        <v>-0.5342816691525214</v>
      </c>
      <c r="L5844" s="26"/>
      <c r="M5844" s="26"/>
      <c r="N5844" s="2">
        <v>5.2604296786606897E-14</v>
      </c>
      <c r="O5844" s="26"/>
      <c r="P5844" s="26"/>
      <c r="Q5844" s="26"/>
      <c r="R5844" s="26"/>
      <c r="S5844" s="26"/>
      <c r="T5844" s="26"/>
      <c r="U5844" s="26"/>
      <c r="V5844" s="26"/>
    </row>
    <row r="5845" spans="1:22" ht="14.5" x14ac:dyDescent="0.35">
      <c r="A5845" s="15">
        <v>48</v>
      </c>
      <c r="B5845" s="8">
        <v>270</v>
      </c>
      <c r="C5845" s="8">
        <v>1250000.0001000001</v>
      </c>
      <c r="D5845" s="8">
        <v>4500</v>
      </c>
      <c r="E5845" s="2">
        <v>3090</v>
      </c>
      <c r="F5845" s="2">
        <v>24627.67578125</v>
      </c>
      <c r="G5845" s="2">
        <v>310.18798828125</v>
      </c>
      <c r="H5845" s="1">
        <v>23756.693169077</v>
      </c>
      <c r="I5845" s="1">
        <v>307.38648057277692</v>
      </c>
      <c r="J5845" s="1">
        <f t="shared" si="557"/>
        <v>-3.5366009359117552</v>
      </c>
      <c r="K5845" s="1">
        <f t="shared" si="558"/>
        <v>-0.90316447261424315</v>
      </c>
      <c r="L5845" s="26"/>
      <c r="M5845" s="26"/>
      <c r="N5845" s="2">
        <v>0</v>
      </c>
      <c r="O5845" s="26"/>
      <c r="P5845" s="26"/>
      <c r="Q5845" s="26"/>
      <c r="R5845" s="26"/>
      <c r="S5845" s="26"/>
      <c r="T5845" s="26"/>
      <c r="U5845" s="26"/>
      <c r="V5845" s="26"/>
    </row>
    <row r="5846" spans="1:22" ht="14.5" x14ac:dyDescent="0.35">
      <c r="A5846" s="15">
        <v>48</v>
      </c>
      <c r="B5846" s="8">
        <v>270</v>
      </c>
      <c r="C5846" s="8">
        <v>1250000.0001000001</v>
      </c>
      <c r="D5846" s="8">
        <v>4500</v>
      </c>
      <c r="E5846" s="2">
        <v>3120</v>
      </c>
      <c r="F5846" s="2">
        <v>24354.046875</v>
      </c>
      <c r="G5846" s="2">
        <v>300.46600341796898</v>
      </c>
      <c r="H5846" s="1">
        <v>23580.27429120231</v>
      </c>
      <c r="I5846" s="1">
        <v>303.04995168820682</v>
      </c>
      <c r="J5846" s="1">
        <f t="shared" si="557"/>
        <v>-3.1771827810349915</v>
      </c>
      <c r="K5846" s="1">
        <f t="shared" si="558"/>
        <v>0.85998024430184539</v>
      </c>
      <c r="L5846" s="26"/>
      <c r="M5846" s="26"/>
      <c r="N5846" s="2">
        <v>0</v>
      </c>
      <c r="O5846" s="26"/>
      <c r="P5846" s="26"/>
      <c r="Q5846" s="26"/>
      <c r="R5846" s="26"/>
      <c r="S5846" s="26"/>
      <c r="T5846" s="26"/>
      <c r="U5846" s="26"/>
      <c r="V5846" s="26"/>
    </row>
    <row r="5847" spans="1:22" ht="14.5" x14ac:dyDescent="0.35">
      <c r="A5847" s="15">
        <v>48</v>
      </c>
      <c r="B5847" s="8">
        <v>270</v>
      </c>
      <c r="C5847" s="8">
        <v>1250000.0001000001</v>
      </c>
      <c r="D5847" s="8">
        <v>4500</v>
      </c>
      <c r="E5847" s="2">
        <v>3150</v>
      </c>
      <c r="F5847" s="2">
        <v>24164.205078125</v>
      </c>
      <c r="G5847" s="2">
        <v>292.52404785156301</v>
      </c>
      <c r="H5847" s="1">
        <v>23220.691042237919</v>
      </c>
      <c r="I5847" s="1">
        <v>295.23648255184742</v>
      </c>
      <c r="J5847" s="1">
        <f t="shared" si="557"/>
        <v>-3.9045937279402212</v>
      </c>
      <c r="K5847" s="1">
        <f t="shared" si="558"/>
        <v>0.92725186876286814</v>
      </c>
      <c r="L5847" s="26"/>
      <c r="M5847" s="26"/>
      <c r="N5847" s="2">
        <v>6.5754991512498294E-14</v>
      </c>
      <c r="O5847" s="26"/>
      <c r="P5847" s="26"/>
      <c r="Q5847" s="26"/>
      <c r="R5847" s="26"/>
      <c r="S5847" s="26"/>
      <c r="T5847" s="26"/>
      <c r="U5847" s="26"/>
      <c r="V5847" s="26"/>
    </row>
    <row r="5848" spans="1:22" ht="14.5" x14ac:dyDescent="0.35">
      <c r="A5848" s="15">
        <v>48</v>
      </c>
      <c r="B5848" s="8">
        <v>270</v>
      </c>
      <c r="C5848" s="8">
        <v>1250000.0001000001</v>
      </c>
      <c r="D5848" s="8">
        <v>4500</v>
      </c>
      <c r="E5848" s="2">
        <v>3180</v>
      </c>
      <c r="F5848" s="2">
        <v>23313.865234375</v>
      </c>
      <c r="G5848" s="2">
        <v>277.12496948242199</v>
      </c>
      <c r="H5848" s="1">
        <v>22743.58061751668</v>
      </c>
      <c r="I5848" s="1">
        <v>279.76137978644488</v>
      </c>
      <c r="J5848" s="1">
        <f t="shared" si="557"/>
        <v>-2.446117840715091</v>
      </c>
      <c r="K5848" s="1">
        <f t="shared" si="558"/>
        <v>0.95134347112309403</v>
      </c>
      <c r="L5848" s="26"/>
      <c r="M5848" s="26"/>
      <c r="N5848" s="2">
        <v>6.8385123681413001E-14</v>
      </c>
      <c r="O5848" s="26"/>
      <c r="P5848" s="26"/>
      <c r="Q5848" s="26"/>
      <c r="R5848" s="26"/>
      <c r="S5848" s="26"/>
      <c r="T5848" s="26"/>
      <c r="U5848" s="26"/>
      <c r="V5848" s="26"/>
    </row>
    <row r="5849" spans="1:22" ht="14.5" x14ac:dyDescent="0.35">
      <c r="A5849" s="15">
        <v>48</v>
      </c>
      <c r="B5849" s="8">
        <v>270</v>
      </c>
      <c r="C5849" s="8">
        <v>1250000.0001000001</v>
      </c>
      <c r="D5849" s="8">
        <v>4500</v>
      </c>
      <c r="E5849" s="2">
        <v>3210</v>
      </c>
      <c r="F5849" s="2">
        <v>22107.046875</v>
      </c>
      <c r="G5849" s="2">
        <v>265.06921386718801</v>
      </c>
      <c r="H5849" s="1">
        <v>22298.090272468398</v>
      </c>
      <c r="I5849" s="1">
        <v>264.67654535100968</v>
      </c>
      <c r="J5849" s="1">
        <f t="shared" si="557"/>
        <v>0.86417420901405817</v>
      </c>
      <c r="K5849" s="1">
        <f t="shared" si="558"/>
        <v>-0.14813810719455248</v>
      </c>
      <c r="L5849" s="26"/>
      <c r="M5849" s="26"/>
      <c r="N5849" s="2">
        <v>6.8385110128885795E-14</v>
      </c>
      <c r="O5849" s="26"/>
      <c r="P5849" s="26"/>
      <c r="Q5849" s="26"/>
      <c r="R5849" s="26"/>
      <c r="S5849" s="26"/>
      <c r="T5849" s="26"/>
      <c r="U5849" s="26"/>
      <c r="V5849" s="26"/>
    </row>
    <row r="5850" spans="1:22" ht="14.5" x14ac:dyDescent="0.35">
      <c r="A5850" s="15">
        <v>48</v>
      </c>
      <c r="B5850" s="8">
        <v>270</v>
      </c>
      <c r="C5850" s="8">
        <v>1250000.0001000001</v>
      </c>
      <c r="D5850" s="8">
        <v>4500</v>
      </c>
      <c r="E5850" s="2">
        <v>3240</v>
      </c>
      <c r="F5850" s="2">
        <v>20976.8125</v>
      </c>
      <c r="G5850" s="2">
        <v>256.99740600585898</v>
      </c>
      <c r="H5850" s="1">
        <v>21839.905477348249</v>
      </c>
      <c r="I5850" s="1">
        <v>255.23685756855289</v>
      </c>
      <c r="J5850" s="1">
        <f t="shared" si="557"/>
        <v>4.1145096632209945</v>
      </c>
      <c r="K5850" s="1">
        <f t="shared" si="558"/>
        <v>-0.68504521686337494</v>
      </c>
      <c r="L5850" s="26"/>
      <c r="M5850" s="26"/>
      <c r="N5850" s="2">
        <v>1.5782019517195801E-14</v>
      </c>
      <c r="O5850" s="26"/>
      <c r="P5850" s="26"/>
      <c r="Q5850" s="26"/>
      <c r="R5850" s="26"/>
      <c r="S5850" s="26"/>
      <c r="T5850" s="26"/>
      <c r="U5850" s="26"/>
      <c r="V5850" s="26"/>
    </row>
    <row r="5851" spans="1:22" ht="14.5" x14ac:dyDescent="0.35">
      <c r="A5851" s="15">
        <v>48</v>
      </c>
      <c r="B5851" s="8">
        <v>270</v>
      </c>
      <c r="C5851" s="8">
        <v>1250000.0001000001</v>
      </c>
      <c r="D5851" s="8">
        <v>4500</v>
      </c>
      <c r="E5851" s="2">
        <v>3270</v>
      </c>
      <c r="F5851" s="2">
        <v>20467.908203125</v>
      </c>
      <c r="G5851" s="2">
        <v>253.95275878906199</v>
      </c>
      <c r="H5851" s="1">
        <v>20979.172744853109</v>
      </c>
      <c r="I5851" s="1">
        <v>260.87972901056543</v>
      </c>
      <c r="J5851" s="1">
        <f t="shared" si="557"/>
        <v>2.4978836950717334</v>
      </c>
      <c r="K5851" s="1">
        <f t="shared" si="558"/>
        <v>2.7276609454977856</v>
      </c>
      <c r="L5851" s="26"/>
      <c r="M5851" s="26"/>
      <c r="N5851" s="2">
        <v>1250001</v>
      </c>
      <c r="O5851" s="26"/>
      <c r="P5851" s="26"/>
      <c r="Q5851" s="26"/>
      <c r="R5851" s="26"/>
      <c r="S5851" s="26"/>
      <c r="T5851" s="26"/>
      <c r="U5851" s="26"/>
      <c r="V5851" s="26"/>
    </row>
    <row r="5852" spans="1:22" ht="14.5" x14ac:dyDescent="0.35">
      <c r="A5852" s="15">
        <v>48</v>
      </c>
      <c r="B5852" s="8">
        <v>270</v>
      </c>
      <c r="C5852" s="8">
        <v>1250000.0001000001</v>
      </c>
      <c r="D5852" s="8">
        <v>4500</v>
      </c>
      <c r="E5852" s="2">
        <v>3300</v>
      </c>
      <c r="F5852" s="2">
        <v>20306.6328125</v>
      </c>
      <c r="G5852" s="2">
        <v>254.44229125976599</v>
      </c>
      <c r="H5852" s="1">
        <v>20283.913478038168</v>
      </c>
      <c r="I5852" s="1">
        <v>265.70280479526201</v>
      </c>
      <c r="J5852" s="1">
        <f t="shared" si="557"/>
        <v>-0.11188134769367861</v>
      </c>
      <c r="K5852" s="1">
        <f t="shared" si="558"/>
        <v>4.4255667875588731</v>
      </c>
      <c r="L5852" s="26"/>
      <c r="M5852" s="26"/>
      <c r="N5852" s="2">
        <v>1250001</v>
      </c>
      <c r="O5852" s="26"/>
      <c r="P5852" s="26"/>
      <c r="Q5852" s="26"/>
      <c r="R5852" s="26"/>
      <c r="S5852" s="26"/>
      <c r="T5852" s="26"/>
      <c r="U5852" s="26"/>
      <c r="V5852" s="26"/>
    </row>
    <row r="5853" spans="1:22" ht="14.5" x14ac:dyDescent="0.35">
      <c r="A5853" s="15">
        <v>48</v>
      </c>
      <c r="B5853" s="8">
        <v>270</v>
      </c>
      <c r="C5853" s="8">
        <v>1250000.0001000001</v>
      </c>
      <c r="D5853" s="8">
        <v>4500</v>
      </c>
      <c r="E5853" s="2">
        <v>3330</v>
      </c>
      <c r="F5853" s="2">
        <v>20438.548828125</v>
      </c>
      <c r="G5853" s="2">
        <v>252.24693298339801</v>
      </c>
      <c r="H5853" s="1">
        <v>20078.739451960599</v>
      </c>
      <c r="I5853" s="1">
        <v>270.85098036725981</v>
      </c>
      <c r="J5853" s="1">
        <f t="shared" si="557"/>
        <v>-1.7604448299640345</v>
      </c>
      <c r="K5853" s="1">
        <f t="shared" si="558"/>
        <v>7.3753314515369155</v>
      </c>
      <c r="L5853" s="26"/>
      <c r="M5853" s="26"/>
      <c r="N5853" s="2">
        <v>1250001</v>
      </c>
      <c r="O5853" s="26"/>
      <c r="P5853" s="26"/>
      <c r="Q5853" s="26"/>
      <c r="R5853" s="26"/>
      <c r="S5853" s="26"/>
      <c r="T5853" s="26"/>
      <c r="U5853" s="26"/>
      <c r="V5853" s="26"/>
    </row>
    <row r="5854" spans="1:22" ht="14.5" x14ac:dyDescent="0.35">
      <c r="A5854" s="15">
        <v>48</v>
      </c>
      <c r="B5854" s="8">
        <v>270</v>
      </c>
      <c r="C5854" s="8">
        <v>1250000.0001000001</v>
      </c>
      <c r="D5854" s="8">
        <v>4500</v>
      </c>
      <c r="E5854" s="2">
        <v>3360</v>
      </c>
      <c r="F5854" s="2">
        <v>20889.462890625</v>
      </c>
      <c r="G5854" s="2">
        <v>257.359130859375</v>
      </c>
      <c r="H5854" s="1">
        <v>21162.34825631147</v>
      </c>
      <c r="I5854" s="1">
        <v>276.3688080719013</v>
      </c>
      <c r="J5854" s="1">
        <f t="shared" si="557"/>
        <v>1.3063302159335977</v>
      </c>
      <c r="K5854" s="1">
        <f t="shared" si="558"/>
        <v>7.3864397773838766</v>
      </c>
      <c r="L5854" s="26"/>
      <c r="M5854" s="26"/>
      <c r="N5854" s="2">
        <v>1250001</v>
      </c>
      <c r="O5854" s="26"/>
      <c r="P5854" s="26"/>
      <c r="Q5854" s="26"/>
      <c r="R5854" s="26"/>
      <c r="S5854" s="26"/>
      <c r="T5854" s="26"/>
      <c r="U5854" s="26"/>
      <c r="V5854" s="26"/>
    </row>
    <row r="5855" spans="1:22" ht="14.5" x14ac:dyDescent="0.35">
      <c r="A5855" s="15">
        <v>48</v>
      </c>
      <c r="B5855" s="8">
        <v>270</v>
      </c>
      <c r="C5855" s="8">
        <v>1250000.0001000001</v>
      </c>
      <c r="D5855" s="8">
        <v>4500</v>
      </c>
      <c r="E5855" s="2">
        <v>3390</v>
      </c>
      <c r="F5855" s="2">
        <v>22055.62890625</v>
      </c>
      <c r="G5855" s="2">
        <v>264.75881958007801</v>
      </c>
      <c r="H5855" s="1">
        <v>22676.586153937129</v>
      </c>
      <c r="I5855" s="1">
        <v>281.06839562060162</v>
      </c>
      <c r="J5855" s="1">
        <f t="shared" si="557"/>
        <v>2.815413925971368</v>
      </c>
      <c r="K5855" s="1">
        <f t="shared" si="558"/>
        <v>6.1601634523040589</v>
      </c>
      <c r="L5855" s="26"/>
      <c r="M5855" s="26"/>
      <c r="N5855" s="2">
        <v>1250001</v>
      </c>
      <c r="O5855" s="26"/>
      <c r="P5855" s="26"/>
      <c r="Q5855" s="26"/>
      <c r="R5855" s="26"/>
      <c r="S5855" s="26"/>
      <c r="T5855" s="26"/>
      <c r="U5855" s="26"/>
      <c r="V5855" s="26"/>
    </row>
    <row r="5856" spans="1:22" ht="14.5" x14ac:dyDescent="0.35">
      <c r="A5856" s="15">
        <v>48</v>
      </c>
      <c r="B5856" s="8">
        <v>270</v>
      </c>
      <c r="C5856" s="8">
        <v>1250000.0001000001</v>
      </c>
      <c r="D5856" s="8">
        <v>4500</v>
      </c>
      <c r="E5856" s="2">
        <v>3420</v>
      </c>
      <c r="F5856" s="2">
        <v>23560.0234375</v>
      </c>
      <c r="G5856" s="2">
        <v>269.90310668945301</v>
      </c>
      <c r="H5856" s="1">
        <v>24355.835191944188</v>
      </c>
      <c r="I5856" s="1">
        <v>281.17419293051603</v>
      </c>
      <c r="J5856" s="1">
        <f t="shared" si="557"/>
        <v>3.3778054446988004</v>
      </c>
      <c r="K5856" s="1">
        <f t="shared" si="558"/>
        <v>4.1759749931412911</v>
      </c>
      <c r="L5856" s="26"/>
      <c r="M5856" s="26"/>
      <c r="N5856" s="2">
        <v>1250001</v>
      </c>
      <c r="O5856" s="26"/>
      <c r="P5856" s="26"/>
      <c r="Q5856" s="26"/>
      <c r="R5856" s="26"/>
      <c r="S5856" s="26"/>
      <c r="T5856" s="26"/>
      <c r="U5856" s="26"/>
      <c r="V5856" s="26"/>
    </row>
    <row r="5857" spans="1:22" ht="14.5" x14ac:dyDescent="0.35">
      <c r="A5857" s="15">
        <v>48</v>
      </c>
      <c r="B5857" s="8">
        <v>270</v>
      </c>
      <c r="C5857" s="8">
        <v>1250000.0001000001</v>
      </c>
      <c r="D5857" s="8">
        <v>4500</v>
      </c>
      <c r="E5857" s="2">
        <v>3450</v>
      </c>
      <c r="F5857" s="2">
        <v>25081.11328125</v>
      </c>
      <c r="G5857" s="2">
        <v>272.35205078125</v>
      </c>
      <c r="H5857" s="1">
        <v>26060.844475716531</v>
      </c>
      <c r="I5857" s="1">
        <v>279.02683489103498</v>
      </c>
      <c r="J5857" s="1">
        <f t="shared" si="557"/>
        <v>3.9062508249940913</v>
      </c>
      <c r="K5857" s="1">
        <f t="shared" si="558"/>
        <v>2.4507926746423103</v>
      </c>
      <c r="L5857" s="26"/>
      <c r="M5857" s="26"/>
      <c r="N5857" s="2">
        <v>1250001</v>
      </c>
      <c r="O5857" s="26"/>
      <c r="P5857" s="26"/>
      <c r="Q5857" s="26"/>
      <c r="R5857" s="26"/>
      <c r="S5857" s="26"/>
      <c r="T5857" s="26"/>
      <c r="U5857" s="26"/>
      <c r="V5857" s="26"/>
    </row>
    <row r="5858" spans="1:22" ht="14.5" x14ac:dyDescent="0.35">
      <c r="A5858" s="15">
        <v>48</v>
      </c>
      <c r="B5858" s="8">
        <v>270</v>
      </c>
      <c r="C5858" s="8">
        <v>1250000.0001000001</v>
      </c>
      <c r="D5858" s="8">
        <v>4500</v>
      </c>
      <c r="E5858" s="2">
        <v>3480</v>
      </c>
      <c r="F5858" s="2">
        <v>26154.328125</v>
      </c>
      <c r="G5858" s="2">
        <v>270.56454467773398</v>
      </c>
      <c r="H5858" s="1">
        <v>27855.819663216029</v>
      </c>
      <c r="I5858" s="1">
        <v>275.87362465667968</v>
      </c>
      <c r="J5858" s="1">
        <f t="shared" si="557"/>
        <v>6.5055830533441732</v>
      </c>
      <c r="K5858" s="1">
        <f t="shared" si="558"/>
        <v>1.9622230936685672</v>
      </c>
      <c r="L5858" s="26"/>
      <c r="M5858" s="26"/>
      <c r="N5858" s="2">
        <v>1250001</v>
      </c>
      <c r="O5858" s="26"/>
      <c r="P5858" s="26"/>
      <c r="Q5858" s="26"/>
      <c r="R5858" s="26"/>
      <c r="S5858" s="26"/>
      <c r="T5858" s="26"/>
      <c r="U5858" s="26"/>
      <c r="V5858" s="26"/>
    </row>
    <row r="5859" spans="1:22" ht="14.5" x14ac:dyDescent="0.35">
      <c r="A5859" s="15">
        <v>48</v>
      </c>
      <c r="B5859" s="8">
        <v>270</v>
      </c>
      <c r="C5859" s="8">
        <v>1250000.0001000001</v>
      </c>
      <c r="D5859" s="8">
        <v>4500</v>
      </c>
      <c r="E5859" s="2">
        <v>3510</v>
      </c>
      <c r="F5859" s="2">
        <v>27410.478515625</v>
      </c>
      <c r="G5859" s="2">
        <v>270.39413452148398</v>
      </c>
      <c r="H5859" s="1">
        <v>29155.49220399572</v>
      </c>
      <c r="I5859" s="1">
        <v>272.25336933047703</v>
      </c>
      <c r="J5859" s="1">
        <f t="shared" si="557"/>
        <v>6.3662284749096836</v>
      </c>
      <c r="K5859" s="1">
        <f t="shared" si="558"/>
        <v>0.68760175300523274</v>
      </c>
      <c r="L5859" s="26"/>
      <c r="M5859" s="26"/>
      <c r="N5859" s="2">
        <v>1250001</v>
      </c>
      <c r="O5859" s="26"/>
      <c r="P5859" s="26"/>
      <c r="Q5859" s="26"/>
      <c r="R5859" s="26"/>
      <c r="S5859" s="26"/>
      <c r="T5859" s="26"/>
      <c r="U5859" s="26"/>
      <c r="V5859" s="26"/>
    </row>
    <row r="5860" spans="1:22" ht="14.5" x14ac:dyDescent="0.35">
      <c r="A5860" s="15">
        <v>48</v>
      </c>
      <c r="B5860" s="8">
        <v>270</v>
      </c>
      <c r="C5860" s="8">
        <v>1250000.0001000001</v>
      </c>
      <c r="D5860" s="8">
        <v>4500</v>
      </c>
      <c r="E5860" s="2">
        <v>3540</v>
      </c>
      <c r="F5860" s="2">
        <v>26632.068359375</v>
      </c>
      <c r="G5860" s="2">
        <v>254.50712585449199</v>
      </c>
      <c r="H5860" s="1">
        <v>26843.026468890221</v>
      </c>
      <c r="I5860" s="1">
        <v>254.92858969911171</v>
      </c>
      <c r="J5860" s="1">
        <f t="shared" si="557"/>
        <v>0.79212063692739587</v>
      </c>
      <c r="K5860" s="1">
        <f t="shared" si="558"/>
        <v>0.16560001736874119</v>
      </c>
      <c r="L5860" s="26"/>
      <c r="M5860" s="26"/>
      <c r="N5860" s="2">
        <v>0</v>
      </c>
      <c r="O5860" s="26"/>
      <c r="P5860" s="26"/>
      <c r="Q5860" s="26"/>
      <c r="R5860" s="26"/>
      <c r="S5860" s="26"/>
      <c r="T5860" s="26"/>
      <c r="U5860" s="26"/>
      <c r="V5860" s="26"/>
    </row>
    <row r="5861" spans="1:22" ht="14.5" x14ac:dyDescent="0.35">
      <c r="A5861" s="15">
        <v>48</v>
      </c>
      <c r="B5861" s="8">
        <v>270</v>
      </c>
      <c r="C5861" s="8">
        <v>1250000.0001000001</v>
      </c>
      <c r="D5861" s="8">
        <v>4500</v>
      </c>
      <c r="E5861" s="2">
        <v>3570</v>
      </c>
      <c r="F5861" s="2">
        <v>26562.671875</v>
      </c>
      <c r="G5861" s="2">
        <v>250.86611938476599</v>
      </c>
      <c r="H5861" s="1">
        <v>25750.460808148138</v>
      </c>
      <c r="I5861" s="1">
        <v>246.84188629889829</v>
      </c>
      <c r="J5861" s="1">
        <f t="shared" si="557"/>
        <v>-3.0577159958682119</v>
      </c>
      <c r="K5861" s="1">
        <f t="shared" si="558"/>
        <v>-1.604135742098971</v>
      </c>
      <c r="L5861" s="26"/>
      <c r="M5861" s="26"/>
      <c r="N5861" s="2">
        <v>0</v>
      </c>
      <c r="O5861" s="26"/>
      <c r="P5861" s="26"/>
      <c r="Q5861" s="26"/>
      <c r="R5861" s="26"/>
      <c r="S5861" s="26"/>
      <c r="T5861" s="26"/>
      <c r="U5861" s="26"/>
      <c r="V5861" s="26"/>
    </row>
    <row r="5862" spans="1:22" ht="14.5" x14ac:dyDescent="0.35">
      <c r="A5862" s="15">
        <v>48</v>
      </c>
      <c r="B5862" s="8">
        <v>270</v>
      </c>
      <c r="C5862" s="8">
        <v>1250000.0001000001</v>
      </c>
      <c r="D5862" s="8">
        <v>4500</v>
      </c>
      <c r="E5862" s="2">
        <v>3600</v>
      </c>
      <c r="F5862" s="2">
        <v>26496.546875</v>
      </c>
      <c r="G5862" s="2">
        <v>244.34909057617199</v>
      </c>
      <c r="H5862" s="1">
        <v>25233.982177360798</v>
      </c>
      <c r="I5862" s="1">
        <v>240.96536462055079</v>
      </c>
      <c r="J5862" s="1">
        <f t="shared" si="557"/>
        <v>-4.7650159984826388</v>
      </c>
      <c r="K5862" s="1">
        <f t="shared" si="558"/>
        <v>-1.384791712399019</v>
      </c>
      <c r="L5862" s="26"/>
      <c r="M5862" s="26"/>
      <c r="N5862" s="2">
        <v>1.05218212479363E-14</v>
      </c>
      <c r="O5862" s="26"/>
      <c r="P5862" s="26"/>
      <c r="Q5862" s="26"/>
      <c r="R5862" s="26"/>
      <c r="S5862" s="26"/>
      <c r="T5862" s="26"/>
      <c r="U5862" s="26"/>
      <c r="V5862" s="26"/>
    </row>
    <row r="5863" spans="1:22" ht="14.5" x14ac:dyDescent="0.35">
      <c r="A5863" s="15">
        <v>48</v>
      </c>
      <c r="B5863" s="8">
        <v>270</v>
      </c>
      <c r="C5863" s="8">
        <v>1250000.0001000001</v>
      </c>
      <c r="D5863" s="8">
        <v>4500</v>
      </c>
      <c r="E5863" s="2">
        <v>3630</v>
      </c>
      <c r="F5863" s="2">
        <v>26120.912109375</v>
      </c>
      <c r="G5863" s="2">
        <v>239.44201660156199</v>
      </c>
      <c r="H5863" s="1">
        <v>24894.4218843091</v>
      </c>
      <c r="I5863" s="1">
        <v>236.55463599876629</v>
      </c>
      <c r="J5863" s="1">
        <f t="shared" si="557"/>
        <v>-4.6954341407768174</v>
      </c>
      <c r="K5863" s="1">
        <f t="shared" si="558"/>
        <v>-1.2058788360442108</v>
      </c>
      <c r="L5863" s="26"/>
      <c r="M5863" s="26"/>
      <c r="N5863" s="2">
        <v>0</v>
      </c>
      <c r="O5863" s="26"/>
      <c r="P5863" s="26"/>
      <c r="Q5863" s="26"/>
      <c r="R5863" s="26"/>
      <c r="S5863" s="26"/>
      <c r="T5863" s="26"/>
      <c r="U5863" s="26"/>
      <c r="V5863" s="26"/>
    </row>
    <row r="5864" spans="1:22" ht="14.5" x14ac:dyDescent="0.35">
      <c r="A5864" s="17">
        <v>48</v>
      </c>
      <c r="B5864" s="18">
        <v>270</v>
      </c>
      <c r="C5864" s="18">
        <v>1250000.0001000001</v>
      </c>
      <c r="D5864" s="18">
        <v>4500</v>
      </c>
      <c r="E5864" s="2">
        <v>3660</v>
      </c>
      <c r="F5864" s="2">
        <v>25672.158203125</v>
      </c>
      <c r="G5864" s="2">
        <v>240.65270996093801</v>
      </c>
      <c r="H5864" s="1">
        <v>24564.813653914302</v>
      </c>
      <c r="I5864" s="1">
        <v>232.95207159864529</v>
      </c>
      <c r="J5864" s="1">
        <f t="shared" si="557"/>
        <v>-4.3134065334479921</v>
      </c>
      <c r="K5864" s="1">
        <f t="shared" si="558"/>
        <v>-3.1998967988113103</v>
      </c>
      <c r="L5864" s="26"/>
      <c r="M5864" s="26"/>
      <c r="N5864" s="16">
        <v>0</v>
      </c>
      <c r="O5864" s="26"/>
      <c r="P5864" s="26"/>
      <c r="Q5864" s="26"/>
      <c r="R5864" s="26"/>
      <c r="S5864" s="26"/>
      <c r="T5864" s="26"/>
      <c r="U5864" s="26"/>
      <c r="V5864" s="26"/>
    </row>
    <row r="5865" spans="1:22" ht="14.5" x14ac:dyDescent="0.35">
      <c r="A5865" s="15">
        <v>49</v>
      </c>
      <c r="B5865" s="8">
        <v>270</v>
      </c>
      <c r="C5865" s="8">
        <v>1083333.3333000001</v>
      </c>
      <c r="D5865" s="8">
        <v>4166.6666670000004</v>
      </c>
      <c r="E5865" s="2">
        <v>30</v>
      </c>
      <c r="F5865" s="2">
        <v>152.36064147949199</v>
      </c>
      <c r="G5865" s="2">
        <v>514.82653808593795</v>
      </c>
      <c r="H5865" s="1">
        <v>168.8386258127106</v>
      </c>
      <c r="I5865" s="1">
        <v>518.32370373111189</v>
      </c>
      <c r="J5865" s="1">
        <f t="shared" si="557"/>
        <v>10.815118769000838</v>
      </c>
      <c r="K5865" s="1">
        <f t="shared" si="558"/>
        <v>0.67929008830352255</v>
      </c>
      <c r="L5865" s="26">
        <f t="shared" ref="L5865:M5865" si="559">AVERAGE(J5865:J5986)</f>
        <v>0.17910532533760506</v>
      </c>
      <c r="M5865" s="26">
        <f t="shared" si="559"/>
        <v>-0.89151778273535331</v>
      </c>
      <c r="N5865" s="2">
        <v>1083333</v>
      </c>
      <c r="O5865" s="26">
        <f t="shared" ref="O5865:P5865" si="560">ABS(L5865)</f>
        <v>0.17910532533760506</v>
      </c>
      <c r="P5865" s="26">
        <f t="shared" si="560"/>
        <v>0.89151778273535331</v>
      </c>
      <c r="Q5865" s="26">
        <f t="shared" ref="Q5865" si="561">SUM(G5865:G5986)*30</f>
        <v>1567378.2064819336</v>
      </c>
      <c r="R5865" s="26">
        <f t="shared" ref="R5865" si="562">SUM(I5865:I5986)*30</f>
        <v>1552564.8485401263</v>
      </c>
      <c r="S5865" s="26">
        <f t="shared" ref="S5865" si="563">SUM(F5865:F5986)*30</f>
        <v>39019972.560882568</v>
      </c>
      <c r="T5865" s="26">
        <f t="shared" ref="T5865" si="564">SUM(H5865:H5986)*30</f>
        <v>38151882.578953743</v>
      </c>
      <c r="U5865" s="26">
        <f t="shared" ref="U5865" si="565">(R5865-Q5865)/Q5865*100</f>
        <v>-0.94510424354161737</v>
      </c>
      <c r="V5865" s="26">
        <f t="shared" ref="V5865" si="566">(T5865-S5865)/S5865*100</f>
        <v>-2.224732425360759</v>
      </c>
    </row>
    <row r="5866" spans="1:22" ht="14.5" x14ac:dyDescent="0.35">
      <c r="A5866" s="15">
        <v>49</v>
      </c>
      <c r="B5866" s="8">
        <v>270</v>
      </c>
      <c r="C5866" s="8">
        <v>1083333.3333000001</v>
      </c>
      <c r="D5866" s="8">
        <v>4166.6666670000004</v>
      </c>
      <c r="E5866" s="2">
        <v>60</v>
      </c>
      <c r="F5866" s="2">
        <v>139.13749694824199</v>
      </c>
      <c r="G5866" s="2">
        <v>470.14556884765602</v>
      </c>
      <c r="H5866" s="1">
        <v>168.8386258127106</v>
      </c>
      <c r="I5866" s="1">
        <v>463.13186828465479</v>
      </c>
      <c r="J5866" s="1">
        <f t="shared" si="557"/>
        <v>21.346602832389021</v>
      </c>
      <c r="K5866" s="1">
        <f t="shared" si="558"/>
        <v>-1.4918146692719179</v>
      </c>
      <c r="L5866" s="26"/>
      <c r="M5866" s="26"/>
      <c r="N5866" s="2">
        <v>1083333</v>
      </c>
      <c r="O5866" s="26"/>
      <c r="P5866" s="26"/>
      <c r="Q5866" s="26"/>
      <c r="R5866" s="26"/>
      <c r="S5866" s="26"/>
      <c r="T5866" s="26"/>
      <c r="U5866" s="26"/>
      <c r="V5866" s="26"/>
    </row>
    <row r="5867" spans="1:22" ht="14.5" x14ac:dyDescent="0.35">
      <c r="A5867" s="15">
        <v>49</v>
      </c>
      <c r="B5867" s="8">
        <v>270</v>
      </c>
      <c r="C5867" s="8">
        <v>1083333.3333000001</v>
      </c>
      <c r="D5867" s="8">
        <v>4166.6666670000004</v>
      </c>
      <c r="E5867" s="2">
        <v>90</v>
      </c>
      <c r="F5867" s="2">
        <v>132.14637756347699</v>
      </c>
      <c r="G5867" s="2">
        <v>446.52255249023398</v>
      </c>
      <c r="H5867" s="1">
        <v>168.8386258127106</v>
      </c>
      <c r="I5867" s="1">
        <v>443.450596936453</v>
      </c>
      <c r="J5867" s="1">
        <f t="shared" si="557"/>
        <v>27.766367058838494</v>
      </c>
      <c r="K5867" s="1">
        <f t="shared" si="558"/>
        <v>-0.68797321359220009</v>
      </c>
      <c r="L5867" s="26"/>
      <c r="M5867" s="26"/>
      <c r="N5867" s="2">
        <v>1083333</v>
      </c>
      <c r="O5867" s="26"/>
      <c r="P5867" s="26"/>
      <c r="Q5867" s="26"/>
      <c r="R5867" s="26"/>
      <c r="S5867" s="26"/>
      <c r="T5867" s="26"/>
      <c r="U5867" s="26"/>
      <c r="V5867" s="26"/>
    </row>
    <row r="5868" spans="1:22" ht="14.5" x14ac:dyDescent="0.35">
      <c r="A5868" s="15">
        <v>49</v>
      </c>
      <c r="B5868" s="8">
        <v>270</v>
      </c>
      <c r="C5868" s="8">
        <v>1083333.3333000001</v>
      </c>
      <c r="D5868" s="8">
        <v>4166.6666670000004</v>
      </c>
      <c r="E5868" s="2">
        <v>120</v>
      </c>
      <c r="F5868" s="2">
        <v>129.58940124511699</v>
      </c>
      <c r="G5868" s="2">
        <v>437.88253784179699</v>
      </c>
      <c r="H5868" s="1">
        <v>168.8386258127106</v>
      </c>
      <c r="I5868" s="1">
        <v>432.74001809803269</v>
      </c>
      <c r="J5868" s="1">
        <f t="shared" si="557"/>
        <v>30.287372416633147</v>
      </c>
      <c r="K5868" s="1">
        <f t="shared" si="558"/>
        <v>-1.1744062161305557</v>
      </c>
      <c r="L5868" s="26"/>
      <c r="M5868" s="26"/>
      <c r="N5868" s="2">
        <v>1083333</v>
      </c>
      <c r="O5868" s="26"/>
      <c r="P5868" s="26"/>
      <c r="Q5868" s="26"/>
      <c r="R5868" s="26"/>
      <c r="S5868" s="26"/>
      <c r="T5868" s="26"/>
      <c r="U5868" s="26"/>
      <c r="V5868" s="26"/>
    </row>
    <row r="5869" spans="1:22" ht="14.5" x14ac:dyDescent="0.35">
      <c r="A5869" s="15">
        <v>49</v>
      </c>
      <c r="B5869" s="8">
        <v>270</v>
      </c>
      <c r="C5869" s="8">
        <v>1083333.3333000001</v>
      </c>
      <c r="D5869" s="8">
        <v>4166.6666670000004</v>
      </c>
      <c r="E5869" s="2">
        <v>150</v>
      </c>
      <c r="F5869" s="2">
        <v>129.66561889648401</v>
      </c>
      <c r="G5869" s="2">
        <v>438.14010620117199</v>
      </c>
      <c r="H5869" s="1">
        <v>168.8386258127106</v>
      </c>
      <c r="I5869" s="1">
        <v>428.5885938770457</v>
      </c>
      <c r="J5869" s="1">
        <f t="shared" si="557"/>
        <v>30.210789297585194</v>
      </c>
      <c r="K5869" s="1">
        <f t="shared" si="558"/>
        <v>-2.1800132398152834</v>
      </c>
      <c r="L5869" s="26"/>
      <c r="M5869" s="26"/>
      <c r="N5869" s="2">
        <v>1083333</v>
      </c>
      <c r="O5869" s="26"/>
      <c r="P5869" s="26"/>
      <c r="Q5869" s="26"/>
      <c r="R5869" s="26"/>
      <c r="S5869" s="26"/>
      <c r="T5869" s="26"/>
      <c r="U5869" s="26"/>
      <c r="V5869" s="26"/>
    </row>
    <row r="5870" spans="1:22" ht="14.5" x14ac:dyDescent="0.35">
      <c r="A5870" s="15">
        <v>49</v>
      </c>
      <c r="B5870" s="8">
        <v>270</v>
      </c>
      <c r="C5870" s="8">
        <v>1083333.3333000001</v>
      </c>
      <c r="D5870" s="8">
        <v>4166.6666670000004</v>
      </c>
      <c r="E5870" s="2">
        <v>180</v>
      </c>
      <c r="F5870" s="2">
        <v>129.40367126464801</v>
      </c>
      <c r="G5870" s="2">
        <v>437.25497436523398</v>
      </c>
      <c r="H5870" s="1">
        <v>168.8386258127106</v>
      </c>
      <c r="I5870" s="1">
        <v>435.17477242880858</v>
      </c>
      <c r="J5870" s="1">
        <f t="shared" si="557"/>
        <v>30.474370752134828</v>
      </c>
      <c r="K5870" s="1">
        <f t="shared" si="558"/>
        <v>-0.47574117125716864</v>
      </c>
      <c r="L5870" s="26"/>
      <c r="M5870" s="26"/>
      <c r="N5870" s="2">
        <v>1083333</v>
      </c>
      <c r="O5870" s="26"/>
      <c r="P5870" s="26"/>
      <c r="Q5870" s="26"/>
      <c r="R5870" s="26"/>
      <c r="S5870" s="26"/>
      <c r="T5870" s="26"/>
      <c r="U5870" s="26"/>
      <c r="V5870" s="26"/>
    </row>
    <row r="5871" spans="1:22" ht="14.5" x14ac:dyDescent="0.35">
      <c r="A5871" s="15">
        <v>49</v>
      </c>
      <c r="B5871" s="8">
        <v>270</v>
      </c>
      <c r="C5871" s="8">
        <v>1083333.3333000001</v>
      </c>
      <c r="D5871" s="8">
        <v>4166.6666670000004</v>
      </c>
      <c r="E5871" s="2">
        <v>210</v>
      </c>
      <c r="F5871" s="2">
        <v>131.44802856445301</v>
      </c>
      <c r="G5871" s="2">
        <v>444.16281127929699</v>
      </c>
      <c r="H5871" s="1">
        <v>168.8386258127106</v>
      </c>
      <c r="I5871" s="1">
        <v>445.0900025195773</v>
      </c>
      <c r="J5871" s="1">
        <f t="shared" si="557"/>
        <v>28.445156353123874</v>
      </c>
      <c r="K5871" s="1">
        <f t="shared" si="558"/>
        <v>0.2087503088360261</v>
      </c>
      <c r="L5871" s="26"/>
      <c r="M5871" s="26"/>
      <c r="N5871" s="2">
        <v>1083333</v>
      </c>
      <c r="O5871" s="26"/>
      <c r="P5871" s="26"/>
      <c r="Q5871" s="26"/>
      <c r="R5871" s="26"/>
      <c r="S5871" s="26"/>
      <c r="T5871" s="26"/>
      <c r="U5871" s="26"/>
      <c r="V5871" s="26"/>
    </row>
    <row r="5872" spans="1:22" ht="14.5" x14ac:dyDescent="0.35">
      <c r="A5872" s="15">
        <v>49</v>
      </c>
      <c r="B5872" s="8">
        <v>270</v>
      </c>
      <c r="C5872" s="8">
        <v>1083333.3333000001</v>
      </c>
      <c r="D5872" s="8">
        <v>4166.6666670000004</v>
      </c>
      <c r="E5872" s="2">
        <v>240</v>
      </c>
      <c r="F5872" s="2">
        <v>134.41491699218801</v>
      </c>
      <c r="G5872" s="2">
        <v>454.18386840820301</v>
      </c>
      <c r="H5872" s="1">
        <v>168.8386258127106</v>
      </c>
      <c r="I5872" s="1">
        <v>455.44156235415358</v>
      </c>
      <c r="J5872" s="1">
        <f t="shared" si="557"/>
        <v>25.610036140946502</v>
      </c>
      <c r="K5872" s="1">
        <f t="shared" si="558"/>
        <v>0.27691294945336914</v>
      </c>
      <c r="L5872" s="26"/>
      <c r="M5872" s="26"/>
      <c r="N5872" s="2">
        <v>1083333</v>
      </c>
      <c r="O5872" s="26"/>
      <c r="P5872" s="26"/>
      <c r="Q5872" s="26"/>
      <c r="R5872" s="26"/>
      <c r="S5872" s="26"/>
      <c r="T5872" s="26"/>
      <c r="U5872" s="26"/>
      <c r="V5872" s="26"/>
    </row>
    <row r="5873" spans="1:22" ht="14.5" x14ac:dyDescent="0.35">
      <c r="A5873" s="15">
        <v>49</v>
      </c>
      <c r="B5873" s="8">
        <v>270</v>
      </c>
      <c r="C5873" s="8">
        <v>1083333.3333000001</v>
      </c>
      <c r="D5873" s="8">
        <v>4166.6666670000004</v>
      </c>
      <c r="E5873" s="2">
        <v>270</v>
      </c>
      <c r="F5873" s="2">
        <v>138.6123046875</v>
      </c>
      <c r="G5873" s="2">
        <v>468.16897583007801</v>
      </c>
      <c r="H5873" s="1">
        <v>168.8386258127106</v>
      </c>
      <c r="I5873" s="1">
        <v>463.40150400055262</v>
      </c>
      <c r="J5873" s="1">
        <f t="shared" si="557"/>
        <v>21.806376564732496</v>
      </c>
      <c r="K5873" s="1">
        <f t="shared" si="558"/>
        <v>-1.0183228867467171</v>
      </c>
      <c r="L5873" s="26"/>
      <c r="M5873" s="26"/>
      <c r="N5873" s="2">
        <v>1083333</v>
      </c>
      <c r="O5873" s="26"/>
      <c r="P5873" s="26"/>
      <c r="Q5873" s="26"/>
      <c r="R5873" s="26"/>
      <c r="S5873" s="26"/>
      <c r="T5873" s="26"/>
      <c r="U5873" s="26"/>
      <c r="V5873" s="26"/>
    </row>
    <row r="5874" spans="1:22" ht="14.5" x14ac:dyDescent="0.35">
      <c r="A5874" s="15">
        <v>49</v>
      </c>
      <c r="B5874" s="8">
        <v>270</v>
      </c>
      <c r="C5874" s="8">
        <v>1083333.3333000001</v>
      </c>
      <c r="D5874" s="8">
        <v>4166.6666670000004</v>
      </c>
      <c r="E5874" s="2">
        <v>300</v>
      </c>
      <c r="F5874" s="2">
        <v>142.30775451660199</v>
      </c>
      <c r="G5874" s="2">
        <v>478.35910034179699</v>
      </c>
      <c r="H5874" s="1">
        <v>168.8386258127106</v>
      </c>
      <c r="I5874" s="1">
        <v>498.80564394505592</v>
      </c>
      <c r="J5874" s="1">
        <f t="shared" si="557"/>
        <v>18.643306815029153</v>
      </c>
      <c r="K5874" s="1">
        <f t="shared" si="558"/>
        <v>4.2743084826126383</v>
      </c>
      <c r="L5874" s="26"/>
      <c r="M5874" s="26"/>
      <c r="N5874" s="2">
        <v>0</v>
      </c>
      <c r="O5874" s="26"/>
      <c r="P5874" s="26"/>
      <c r="Q5874" s="26"/>
      <c r="R5874" s="26"/>
      <c r="S5874" s="26"/>
      <c r="T5874" s="26"/>
      <c r="U5874" s="26"/>
      <c r="V5874" s="26"/>
    </row>
    <row r="5875" spans="1:22" ht="14.5" x14ac:dyDescent="0.35">
      <c r="A5875" s="15">
        <v>49</v>
      </c>
      <c r="B5875" s="8">
        <v>270</v>
      </c>
      <c r="C5875" s="8">
        <v>1083333.3333000001</v>
      </c>
      <c r="D5875" s="8">
        <v>4166.6666670000004</v>
      </c>
      <c r="E5875" s="2">
        <v>330</v>
      </c>
      <c r="F5875" s="2">
        <v>154.663497924805</v>
      </c>
      <c r="G5875" s="2">
        <v>508.51742553710898</v>
      </c>
      <c r="H5875" s="1">
        <v>168.8386258127106</v>
      </c>
      <c r="I5875" s="1">
        <v>521.61899856864397</v>
      </c>
      <c r="J5875" s="1">
        <f t="shared" si="557"/>
        <v>9.165141147135655</v>
      </c>
      <c r="K5875" s="1">
        <f t="shared" si="558"/>
        <v>2.5764255802437419</v>
      </c>
      <c r="L5875" s="26"/>
      <c r="M5875" s="26"/>
      <c r="N5875" s="2">
        <v>4.2083720677103102E-14</v>
      </c>
      <c r="O5875" s="26"/>
      <c r="P5875" s="26"/>
      <c r="Q5875" s="26"/>
      <c r="R5875" s="26"/>
      <c r="S5875" s="26"/>
      <c r="T5875" s="26"/>
      <c r="U5875" s="26"/>
      <c r="V5875" s="26"/>
    </row>
    <row r="5876" spans="1:22" ht="14.5" x14ac:dyDescent="0.35">
      <c r="A5876" s="15">
        <v>49</v>
      </c>
      <c r="B5876" s="8">
        <v>270</v>
      </c>
      <c r="C5876" s="8">
        <v>1083333.3333000001</v>
      </c>
      <c r="D5876" s="8">
        <v>4166.6666670000004</v>
      </c>
      <c r="E5876" s="2">
        <v>360</v>
      </c>
      <c r="F5876" s="2">
        <v>174.297927856445</v>
      </c>
      <c r="G5876" s="2">
        <v>538.74645996093795</v>
      </c>
      <c r="H5876" s="1">
        <v>168.8386258127106</v>
      </c>
      <c r="I5876" s="1">
        <v>548.15246242011165</v>
      </c>
      <c r="J5876" s="1">
        <f t="shared" si="557"/>
        <v>-3.1321669229658191</v>
      </c>
      <c r="K5876" s="1">
        <f t="shared" si="558"/>
        <v>1.7459051999813937</v>
      </c>
      <c r="L5876" s="26"/>
      <c r="M5876" s="26"/>
      <c r="N5876" s="2">
        <v>4.2083683407653398E-14</v>
      </c>
      <c r="O5876" s="26"/>
      <c r="P5876" s="26"/>
      <c r="Q5876" s="26"/>
      <c r="R5876" s="26"/>
      <c r="S5876" s="26"/>
      <c r="T5876" s="26"/>
      <c r="U5876" s="26"/>
      <c r="V5876" s="26"/>
    </row>
    <row r="5877" spans="1:22" ht="14.5" x14ac:dyDescent="0.35">
      <c r="A5877" s="15">
        <v>49</v>
      </c>
      <c r="B5877" s="8">
        <v>270</v>
      </c>
      <c r="C5877" s="8">
        <v>1083333.3333000001</v>
      </c>
      <c r="D5877" s="8">
        <v>4166.6666670000004</v>
      </c>
      <c r="E5877" s="2">
        <v>390</v>
      </c>
      <c r="F5877" s="2">
        <v>207.99653625488301</v>
      </c>
      <c r="G5877" s="2">
        <v>574.40686035156295</v>
      </c>
      <c r="H5877" s="1">
        <v>373.82136537813068</v>
      </c>
      <c r="I5877" s="1">
        <v>586.8875576515718</v>
      </c>
      <c r="J5877" s="1">
        <f t="shared" si="557"/>
        <v>79.724803166934805</v>
      </c>
      <c r="K5877" s="1">
        <f t="shared" si="558"/>
        <v>2.1727973952765973</v>
      </c>
      <c r="L5877" s="26"/>
      <c r="M5877" s="26"/>
      <c r="N5877" s="2">
        <v>0</v>
      </c>
      <c r="O5877" s="26"/>
      <c r="P5877" s="26"/>
      <c r="Q5877" s="26"/>
      <c r="R5877" s="26"/>
      <c r="S5877" s="26"/>
      <c r="T5877" s="26"/>
      <c r="U5877" s="26"/>
      <c r="V5877" s="26"/>
    </row>
    <row r="5878" spans="1:22" ht="14.5" x14ac:dyDescent="0.35">
      <c r="A5878" s="15">
        <v>49</v>
      </c>
      <c r="B5878" s="8">
        <v>270</v>
      </c>
      <c r="C5878" s="8">
        <v>1083333.3333000001</v>
      </c>
      <c r="D5878" s="8">
        <v>4166.6666670000004</v>
      </c>
      <c r="E5878" s="2">
        <v>420</v>
      </c>
      <c r="F5878" s="2">
        <v>256.33880615234398</v>
      </c>
      <c r="G5878" s="2">
        <v>609.59436035156295</v>
      </c>
      <c r="H5878" s="1">
        <v>373.82136537813068</v>
      </c>
      <c r="I5878" s="1">
        <v>630.9082929869594</v>
      </c>
      <c r="J5878" s="1">
        <f t="shared" si="557"/>
        <v>45.83096917287115</v>
      </c>
      <c r="K5878" s="1">
        <f t="shared" si="558"/>
        <v>3.4964123721722675</v>
      </c>
      <c r="L5878" s="26"/>
      <c r="M5878" s="26"/>
      <c r="N5878" s="2">
        <v>1.0521792448816099E-14</v>
      </c>
      <c r="O5878" s="26"/>
      <c r="P5878" s="26"/>
      <c r="Q5878" s="26"/>
      <c r="R5878" s="26"/>
      <c r="S5878" s="26"/>
      <c r="T5878" s="26"/>
      <c r="U5878" s="26"/>
      <c r="V5878" s="26"/>
    </row>
    <row r="5879" spans="1:22" ht="14.5" x14ac:dyDescent="0.35">
      <c r="A5879" s="15">
        <v>49</v>
      </c>
      <c r="B5879" s="8">
        <v>270</v>
      </c>
      <c r="C5879" s="8">
        <v>1083333.3333000001</v>
      </c>
      <c r="D5879" s="8">
        <v>4166.6666670000004</v>
      </c>
      <c r="E5879" s="2">
        <v>450</v>
      </c>
      <c r="F5879" s="2">
        <v>347.28009033203102</v>
      </c>
      <c r="G5879" s="2">
        <v>651.96545410156205</v>
      </c>
      <c r="H5879" s="1">
        <v>373.82136537813068</v>
      </c>
      <c r="I5879" s="1">
        <v>665.67240215689151</v>
      </c>
      <c r="J5879" s="1">
        <f t="shared" si="557"/>
        <v>7.6426134941176187</v>
      </c>
      <c r="K5879" s="1">
        <f t="shared" si="558"/>
        <v>2.102404041364164</v>
      </c>
      <c r="L5879" s="26"/>
      <c r="M5879" s="26"/>
      <c r="N5879" s="2">
        <v>0</v>
      </c>
      <c r="O5879" s="26"/>
      <c r="P5879" s="26"/>
      <c r="Q5879" s="26"/>
      <c r="R5879" s="26"/>
      <c r="S5879" s="26"/>
      <c r="T5879" s="26"/>
      <c r="U5879" s="26"/>
      <c r="V5879" s="26"/>
    </row>
    <row r="5880" spans="1:22" ht="14.5" x14ac:dyDescent="0.35">
      <c r="A5880" s="15">
        <v>49</v>
      </c>
      <c r="B5880" s="8">
        <v>270</v>
      </c>
      <c r="C5880" s="8">
        <v>1083333.3333000001</v>
      </c>
      <c r="D5880" s="8">
        <v>4166.6666670000004</v>
      </c>
      <c r="E5880" s="2">
        <v>480</v>
      </c>
      <c r="F5880" s="2">
        <v>487.57821655273398</v>
      </c>
      <c r="G5880" s="2">
        <v>678.74365234375</v>
      </c>
      <c r="H5880" s="1">
        <v>503.01201391370648</v>
      </c>
      <c r="I5880" s="1">
        <v>695.85210052916239</v>
      </c>
      <c r="J5880" s="1">
        <f t="shared" si="557"/>
        <v>3.1653992809794169</v>
      </c>
      <c r="K5880" s="1">
        <f t="shared" si="558"/>
        <v>2.5206052574246107</v>
      </c>
      <c r="L5880" s="26"/>
      <c r="M5880" s="26"/>
      <c r="N5880" s="2">
        <v>8.4166065772699901E-14</v>
      </c>
      <c r="O5880" s="26"/>
      <c r="P5880" s="26"/>
      <c r="Q5880" s="26"/>
      <c r="R5880" s="26"/>
      <c r="S5880" s="26"/>
      <c r="T5880" s="26"/>
      <c r="U5880" s="26"/>
      <c r="V5880" s="26"/>
    </row>
    <row r="5881" spans="1:22" ht="14.5" x14ac:dyDescent="0.35">
      <c r="A5881" s="15">
        <v>49</v>
      </c>
      <c r="B5881" s="8">
        <v>270</v>
      </c>
      <c r="C5881" s="8">
        <v>1083333.3333000001</v>
      </c>
      <c r="D5881" s="8">
        <v>4166.6666670000004</v>
      </c>
      <c r="E5881" s="2">
        <v>510</v>
      </c>
      <c r="F5881" s="2">
        <v>695.86828613281295</v>
      </c>
      <c r="G5881" s="2">
        <v>690.92059326171898</v>
      </c>
      <c r="H5881" s="1">
        <v>868.85266869183465</v>
      </c>
      <c r="I5881" s="1">
        <v>707.67103213811481</v>
      </c>
      <c r="J5881" s="1">
        <f t="shared" si="557"/>
        <v>24.858782330828337</v>
      </c>
      <c r="K5881" s="1">
        <f t="shared" si="558"/>
        <v>2.4243652656696555</v>
      </c>
      <c r="L5881" s="26"/>
      <c r="M5881" s="26"/>
      <c r="N5881" s="2">
        <v>8.4166052220172694E-14</v>
      </c>
      <c r="O5881" s="26"/>
      <c r="P5881" s="26"/>
      <c r="Q5881" s="26"/>
      <c r="R5881" s="26"/>
      <c r="S5881" s="26"/>
      <c r="T5881" s="26"/>
      <c r="U5881" s="26"/>
      <c r="V5881" s="26"/>
    </row>
    <row r="5882" spans="1:22" ht="14.5" x14ac:dyDescent="0.35">
      <c r="A5882" s="15">
        <v>49</v>
      </c>
      <c r="B5882" s="8">
        <v>270</v>
      </c>
      <c r="C5882" s="8">
        <v>1083333.3333000001</v>
      </c>
      <c r="D5882" s="8">
        <v>4166.6666670000004</v>
      </c>
      <c r="E5882" s="2">
        <v>540</v>
      </c>
      <c r="F5882" s="2">
        <v>918.63073730468795</v>
      </c>
      <c r="G5882" s="2">
        <v>685.38189697265602</v>
      </c>
      <c r="H5882" s="1">
        <v>1459.37193018168</v>
      </c>
      <c r="I5882" s="1">
        <v>688.83330686374018</v>
      </c>
      <c r="J5882" s="1">
        <f t="shared" si="557"/>
        <v>58.863825356372878</v>
      </c>
      <c r="K5882" s="1">
        <f t="shared" si="558"/>
        <v>0.50357470868855636</v>
      </c>
      <c r="L5882" s="26"/>
      <c r="M5882" s="26"/>
      <c r="N5882" s="2">
        <v>1.15727875416374E-13</v>
      </c>
      <c r="O5882" s="26"/>
      <c r="P5882" s="26"/>
      <c r="Q5882" s="26"/>
      <c r="R5882" s="26"/>
      <c r="S5882" s="26"/>
      <c r="T5882" s="26"/>
      <c r="U5882" s="26"/>
      <c r="V5882" s="26"/>
    </row>
    <row r="5883" spans="1:22" ht="14.5" x14ac:dyDescent="0.35">
      <c r="A5883" s="15">
        <v>49</v>
      </c>
      <c r="B5883" s="8">
        <v>270</v>
      </c>
      <c r="C5883" s="8">
        <v>1083333.3333000001</v>
      </c>
      <c r="D5883" s="8">
        <v>4166.6666670000004</v>
      </c>
      <c r="E5883" s="2">
        <v>570</v>
      </c>
      <c r="F5883" s="2">
        <v>1082.79748535156</v>
      </c>
      <c r="G5883" s="2">
        <v>650.61755371093795</v>
      </c>
      <c r="H5883" s="1">
        <v>1148.0898383002141</v>
      </c>
      <c r="I5883" s="1">
        <v>633.3566985835306</v>
      </c>
      <c r="J5883" s="1">
        <f t="shared" si="557"/>
        <v>6.0299690230121943</v>
      </c>
      <c r="K5883" s="1">
        <f t="shared" si="558"/>
        <v>-2.6529956083964126</v>
      </c>
      <c r="L5883" s="26"/>
      <c r="M5883" s="26"/>
      <c r="N5883" s="2">
        <v>1083333</v>
      </c>
      <c r="O5883" s="26"/>
      <c r="P5883" s="26"/>
      <c r="Q5883" s="26"/>
      <c r="R5883" s="26"/>
      <c r="S5883" s="26"/>
      <c r="T5883" s="26"/>
      <c r="U5883" s="26"/>
      <c r="V5883" s="26"/>
    </row>
    <row r="5884" spans="1:22" ht="14.5" x14ac:dyDescent="0.35">
      <c r="A5884" s="15">
        <v>49</v>
      </c>
      <c r="B5884" s="8">
        <v>270</v>
      </c>
      <c r="C5884" s="8">
        <v>1083333.3333000001</v>
      </c>
      <c r="D5884" s="8">
        <v>4166.6666670000004</v>
      </c>
      <c r="E5884" s="2">
        <v>600</v>
      </c>
      <c r="F5884" s="2">
        <v>1221.64855957031</v>
      </c>
      <c r="G5884" s="2">
        <v>625.13269042968705</v>
      </c>
      <c r="H5884" s="1">
        <v>1002.615539203829</v>
      </c>
      <c r="I5884" s="1">
        <v>619.33341257875759</v>
      </c>
      <c r="J5884" s="1">
        <f t="shared" si="557"/>
        <v>-17.929298786512003</v>
      </c>
      <c r="K5884" s="1">
        <f t="shared" si="558"/>
        <v>-0.92768750374313402</v>
      </c>
      <c r="L5884" s="26"/>
      <c r="M5884" s="26"/>
      <c r="N5884" s="2">
        <v>1083333</v>
      </c>
      <c r="O5884" s="26"/>
      <c r="P5884" s="26"/>
      <c r="Q5884" s="26"/>
      <c r="R5884" s="26"/>
      <c r="S5884" s="26"/>
      <c r="T5884" s="26"/>
      <c r="U5884" s="26"/>
      <c r="V5884" s="26"/>
    </row>
    <row r="5885" spans="1:22" ht="14.5" x14ac:dyDescent="0.35">
      <c r="A5885" s="15">
        <v>49</v>
      </c>
      <c r="B5885" s="8">
        <v>270</v>
      </c>
      <c r="C5885" s="8">
        <v>1083333.3333000001</v>
      </c>
      <c r="D5885" s="8">
        <v>4166.6666670000004</v>
      </c>
      <c r="E5885" s="2">
        <v>630</v>
      </c>
      <c r="F5885" s="2">
        <v>1335.62072753906</v>
      </c>
      <c r="G5885" s="2">
        <v>604.71789550781295</v>
      </c>
      <c r="H5885" s="1">
        <v>999.22283276915982</v>
      </c>
      <c r="I5885" s="1">
        <v>605.45676159909306</v>
      </c>
      <c r="J5885" s="1">
        <f t="shared" si="557"/>
        <v>-25.186633288458175</v>
      </c>
      <c r="K5885" s="1">
        <f t="shared" si="558"/>
        <v>0.12218359945502148</v>
      </c>
      <c r="L5885" s="26"/>
      <c r="M5885" s="26"/>
      <c r="N5885" s="2">
        <v>1083333</v>
      </c>
      <c r="O5885" s="26"/>
      <c r="P5885" s="26"/>
      <c r="Q5885" s="26"/>
      <c r="R5885" s="26"/>
      <c r="S5885" s="26"/>
      <c r="T5885" s="26"/>
      <c r="U5885" s="26"/>
      <c r="V5885" s="26"/>
    </row>
    <row r="5886" spans="1:22" ht="14.5" x14ac:dyDescent="0.35">
      <c r="A5886" s="15">
        <v>49</v>
      </c>
      <c r="B5886" s="8">
        <v>270</v>
      </c>
      <c r="C5886" s="8">
        <v>1083333.3333000001</v>
      </c>
      <c r="D5886" s="8">
        <v>4166.6666670000004</v>
      </c>
      <c r="E5886" s="2">
        <v>660</v>
      </c>
      <c r="F5886" s="2">
        <v>1432.99450683594</v>
      </c>
      <c r="G5886" s="2">
        <v>593.835693359375</v>
      </c>
      <c r="H5886" s="1">
        <v>1080.2379144714589</v>
      </c>
      <c r="I5886" s="1">
        <v>584.37818568768978</v>
      </c>
      <c r="J5886" s="1">
        <f t="shared" si="557"/>
        <v>-24.616744215117031</v>
      </c>
      <c r="K5886" s="1">
        <f t="shared" si="558"/>
        <v>-1.5926135423391881</v>
      </c>
      <c r="L5886" s="26"/>
      <c r="M5886" s="26"/>
      <c r="N5886" s="2">
        <v>1083333</v>
      </c>
      <c r="O5886" s="26"/>
      <c r="P5886" s="26"/>
      <c r="Q5886" s="26"/>
      <c r="R5886" s="26"/>
      <c r="S5886" s="26"/>
      <c r="T5886" s="26"/>
      <c r="U5886" s="26"/>
      <c r="V5886" s="26"/>
    </row>
    <row r="5887" spans="1:22" ht="14.5" x14ac:dyDescent="0.35">
      <c r="A5887" s="15">
        <v>49</v>
      </c>
      <c r="B5887" s="8">
        <v>270</v>
      </c>
      <c r="C5887" s="8">
        <v>1083333.3333000001</v>
      </c>
      <c r="D5887" s="8">
        <v>4166.6666670000004</v>
      </c>
      <c r="E5887" s="2">
        <v>690</v>
      </c>
      <c r="F5887" s="2">
        <v>1547.13159179687</v>
      </c>
      <c r="G5887" s="2">
        <v>591.929931640625</v>
      </c>
      <c r="H5887" s="1">
        <v>1194.478681477792</v>
      </c>
      <c r="I5887" s="1">
        <v>587.42501820117002</v>
      </c>
      <c r="J5887" s="1">
        <f t="shared" si="557"/>
        <v>-22.793982889942789</v>
      </c>
      <c r="K5887" s="1">
        <f t="shared" si="558"/>
        <v>-0.76105518552996965</v>
      </c>
      <c r="L5887" s="26"/>
      <c r="M5887" s="26"/>
      <c r="N5887" s="2">
        <v>1083333</v>
      </c>
      <c r="O5887" s="26"/>
      <c r="P5887" s="26"/>
      <c r="Q5887" s="26"/>
      <c r="R5887" s="26"/>
      <c r="S5887" s="26"/>
      <c r="T5887" s="26"/>
      <c r="U5887" s="26"/>
      <c r="V5887" s="26"/>
    </row>
    <row r="5888" spans="1:22" ht="14.5" x14ac:dyDescent="0.35">
      <c r="A5888" s="15">
        <v>49</v>
      </c>
      <c r="B5888" s="8">
        <v>270</v>
      </c>
      <c r="C5888" s="8">
        <v>1083333.3333000001</v>
      </c>
      <c r="D5888" s="8">
        <v>4166.6666670000004</v>
      </c>
      <c r="E5888" s="2">
        <v>720</v>
      </c>
      <c r="F5888" s="2">
        <v>1716.96838378906</v>
      </c>
      <c r="G5888" s="2">
        <v>597.25201416015602</v>
      </c>
      <c r="H5888" s="1">
        <v>1311.2598006718849</v>
      </c>
      <c r="I5888" s="1">
        <v>599.88574503401401</v>
      </c>
      <c r="J5888" s="1">
        <f t="shared" si="557"/>
        <v>-23.629356658382058</v>
      </c>
      <c r="K5888" s="1">
        <f t="shared" si="558"/>
        <v>0.4409747998190488</v>
      </c>
      <c r="L5888" s="26"/>
      <c r="M5888" s="26"/>
      <c r="N5888" s="2">
        <v>1083333</v>
      </c>
      <c r="O5888" s="26"/>
      <c r="P5888" s="26"/>
      <c r="Q5888" s="26"/>
      <c r="R5888" s="26"/>
      <c r="S5888" s="26"/>
      <c r="T5888" s="26"/>
      <c r="U5888" s="26"/>
      <c r="V5888" s="26"/>
    </row>
    <row r="5889" spans="1:22" ht="14.5" x14ac:dyDescent="0.35">
      <c r="A5889" s="15">
        <v>49</v>
      </c>
      <c r="B5889" s="8">
        <v>270</v>
      </c>
      <c r="C5889" s="8">
        <v>1083333.3333000001</v>
      </c>
      <c r="D5889" s="8">
        <v>4166.6666670000004</v>
      </c>
      <c r="E5889" s="2">
        <v>750</v>
      </c>
      <c r="F5889" s="2">
        <v>1935.35656738281</v>
      </c>
      <c r="G5889" s="2">
        <v>612.78564453125</v>
      </c>
      <c r="H5889" s="1">
        <v>1436.985243342463</v>
      </c>
      <c r="I5889" s="1">
        <v>617.34673550963385</v>
      </c>
      <c r="J5889" s="1">
        <f t="shared" si="557"/>
        <v>-25.750878801330977</v>
      </c>
      <c r="K5889" s="1">
        <f t="shared" si="558"/>
        <v>0.74432079456966527</v>
      </c>
      <c r="L5889" s="26"/>
      <c r="M5889" s="26"/>
      <c r="N5889" s="2">
        <v>1083333</v>
      </c>
      <c r="O5889" s="26"/>
      <c r="P5889" s="26"/>
      <c r="Q5889" s="26"/>
      <c r="R5889" s="26"/>
      <c r="S5889" s="26"/>
      <c r="T5889" s="26"/>
      <c r="U5889" s="26"/>
      <c r="V5889" s="26"/>
    </row>
    <row r="5890" spans="1:22" ht="14.5" x14ac:dyDescent="0.35">
      <c r="A5890" s="15">
        <v>49</v>
      </c>
      <c r="B5890" s="8">
        <v>270</v>
      </c>
      <c r="C5890" s="8">
        <v>1083333.3333000001</v>
      </c>
      <c r="D5890" s="8">
        <v>4166.6666670000004</v>
      </c>
      <c r="E5890" s="2">
        <v>780</v>
      </c>
      <c r="F5890" s="2">
        <v>2380.42309570313</v>
      </c>
      <c r="G5890" s="2">
        <v>652.14172363281205</v>
      </c>
      <c r="H5890" s="1">
        <v>1729.8861911404069</v>
      </c>
      <c r="I5890" s="1">
        <v>637.55683089233867</v>
      </c>
      <c r="J5890" s="1">
        <f t="shared" si="557"/>
        <v>-27.328625139665235</v>
      </c>
      <c r="K5890" s="1">
        <f t="shared" si="558"/>
        <v>-2.2364606054075127</v>
      </c>
      <c r="L5890" s="26"/>
      <c r="M5890" s="26"/>
      <c r="N5890" s="2">
        <v>1083333</v>
      </c>
      <c r="O5890" s="26"/>
      <c r="P5890" s="26"/>
      <c r="Q5890" s="26"/>
      <c r="R5890" s="26"/>
      <c r="S5890" s="26"/>
      <c r="T5890" s="26"/>
      <c r="U5890" s="26"/>
      <c r="V5890" s="26"/>
    </row>
    <row r="5891" spans="1:22" ht="14.5" x14ac:dyDescent="0.35">
      <c r="A5891" s="15">
        <v>49</v>
      </c>
      <c r="B5891" s="8">
        <v>270</v>
      </c>
      <c r="C5891" s="8">
        <v>1083333.3333000001</v>
      </c>
      <c r="D5891" s="8">
        <v>4166.6666670000004</v>
      </c>
      <c r="E5891" s="2">
        <v>810</v>
      </c>
      <c r="F5891" s="2">
        <v>3065.896484375</v>
      </c>
      <c r="G5891" s="2">
        <v>663.51226806640602</v>
      </c>
      <c r="H5891" s="1">
        <v>2301.9926281233938</v>
      </c>
      <c r="I5891" s="1">
        <v>659.89169471993455</v>
      </c>
      <c r="J5891" s="1">
        <f t="shared" si="557"/>
        <v>-24.916165961400104</v>
      </c>
      <c r="K5891" s="1">
        <f t="shared" si="558"/>
        <v>-0.54566788298014068</v>
      </c>
      <c r="L5891" s="26"/>
      <c r="M5891" s="26"/>
      <c r="N5891" s="2">
        <v>1083333</v>
      </c>
      <c r="O5891" s="26"/>
      <c r="P5891" s="26"/>
      <c r="Q5891" s="26"/>
      <c r="R5891" s="26"/>
      <c r="S5891" s="26"/>
      <c r="T5891" s="26"/>
      <c r="U5891" s="26"/>
      <c r="V5891" s="26"/>
    </row>
    <row r="5892" spans="1:22" ht="14.5" x14ac:dyDescent="0.35">
      <c r="A5892" s="15">
        <v>49</v>
      </c>
      <c r="B5892" s="8">
        <v>270</v>
      </c>
      <c r="C5892" s="8">
        <v>1083333.3333000001</v>
      </c>
      <c r="D5892" s="8">
        <v>4166.6666670000004</v>
      </c>
      <c r="E5892" s="2">
        <v>840</v>
      </c>
      <c r="F5892" s="2">
        <v>4080.7666015625</v>
      </c>
      <c r="G5892" s="2">
        <v>719.51007080078102</v>
      </c>
      <c r="H5892" s="1">
        <v>3337.796253887077</v>
      </c>
      <c r="I5892" s="1">
        <v>726.82273652578374</v>
      </c>
      <c r="J5892" s="1">
        <f t="shared" si="557"/>
        <v>-18.206636649862411</v>
      </c>
      <c r="K5892" s="1">
        <f t="shared" si="558"/>
        <v>1.0163395929766572</v>
      </c>
      <c r="L5892" s="26"/>
      <c r="M5892" s="26"/>
      <c r="N5892" s="2">
        <v>0</v>
      </c>
      <c r="O5892" s="26"/>
      <c r="P5892" s="26"/>
      <c r="Q5892" s="26"/>
      <c r="R5892" s="26"/>
      <c r="S5892" s="26"/>
      <c r="T5892" s="26"/>
      <c r="U5892" s="26"/>
      <c r="V5892" s="26"/>
    </row>
    <row r="5893" spans="1:22" ht="14.5" x14ac:dyDescent="0.35">
      <c r="A5893" s="15">
        <v>49</v>
      </c>
      <c r="B5893" s="8">
        <v>270</v>
      </c>
      <c r="C5893" s="8">
        <v>1083333.3333000001</v>
      </c>
      <c r="D5893" s="8">
        <v>4166.6666670000004</v>
      </c>
      <c r="E5893" s="2">
        <v>870</v>
      </c>
      <c r="F5893" s="2">
        <v>6258.52783203125</v>
      </c>
      <c r="G5893" s="2">
        <v>742.26318359375</v>
      </c>
      <c r="H5893" s="1">
        <v>5518.1063487487527</v>
      </c>
      <c r="I5893" s="1">
        <v>734.2241370964922</v>
      </c>
      <c r="J5893" s="1">
        <f t="shared" si="557"/>
        <v>-11.830601431426219</v>
      </c>
      <c r="K5893" s="1">
        <f t="shared" si="558"/>
        <v>-1.0830452964588462</v>
      </c>
      <c r="L5893" s="26"/>
      <c r="M5893" s="26"/>
      <c r="N5893" s="2">
        <v>7.3645557425831805E-14</v>
      </c>
      <c r="O5893" s="26"/>
      <c r="P5893" s="26"/>
      <c r="Q5893" s="26"/>
      <c r="R5893" s="26"/>
      <c r="S5893" s="26"/>
      <c r="T5893" s="26"/>
      <c r="U5893" s="26"/>
      <c r="V5893" s="26"/>
    </row>
    <row r="5894" spans="1:22" ht="14.5" x14ac:dyDescent="0.35">
      <c r="A5894" s="15">
        <v>49</v>
      </c>
      <c r="B5894" s="8">
        <v>270</v>
      </c>
      <c r="C5894" s="8">
        <v>1083333.3333000001</v>
      </c>
      <c r="D5894" s="8">
        <v>4166.6666670000004</v>
      </c>
      <c r="E5894" s="2">
        <v>900</v>
      </c>
      <c r="F5894" s="2">
        <v>8531.3427734375</v>
      </c>
      <c r="G5894" s="2">
        <v>656.76068115234398</v>
      </c>
      <c r="H5894" s="1">
        <v>7796.1413820083671</v>
      </c>
      <c r="I5894" s="1">
        <v>643.13964140813903</v>
      </c>
      <c r="J5894" s="1">
        <f t="shared" si="557"/>
        <v>-8.6176515345063454</v>
      </c>
      <c r="K5894" s="1">
        <f t="shared" si="558"/>
        <v>-2.0739730826007499</v>
      </c>
      <c r="L5894" s="26"/>
      <c r="M5894" s="26"/>
      <c r="N5894" s="2">
        <v>3.1563059864304601E-14</v>
      </c>
      <c r="O5894" s="26"/>
      <c r="P5894" s="26"/>
      <c r="Q5894" s="26"/>
      <c r="R5894" s="26"/>
      <c r="S5894" s="26"/>
      <c r="T5894" s="26"/>
      <c r="U5894" s="26"/>
      <c r="V5894" s="26"/>
    </row>
    <row r="5895" spans="1:22" ht="14.5" x14ac:dyDescent="0.35">
      <c r="A5895" s="15">
        <v>49</v>
      </c>
      <c r="B5895" s="8">
        <v>270</v>
      </c>
      <c r="C5895" s="8">
        <v>1083333.3333000001</v>
      </c>
      <c r="D5895" s="8">
        <v>4166.6666670000004</v>
      </c>
      <c r="E5895" s="2">
        <v>930</v>
      </c>
      <c r="F5895" s="2">
        <v>7812.68359375</v>
      </c>
      <c r="G5895" s="2">
        <v>564.79815673828102</v>
      </c>
      <c r="H5895" s="1">
        <v>7579.1270007884323</v>
      </c>
      <c r="I5895" s="1">
        <v>523.01741752089004</v>
      </c>
      <c r="J5895" s="1">
        <f t="shared" si="557"/>
        <v>-2.9894541377358301</v>
      </c>
      <c r="K5895" s="1">
        <f t="shared" si="558"/>
        <v>-7.3974638052424728</v>
      </c>
      <c r="L5895" s="26"/>
      <c r="M5895" s="26"/>
      <c r="N5895" s="2">
        <v>1.1572794317901001E-13</v>
      </c>
      <c r="O5895" s="26"/>
      <c r="P5895" s="26"/>
      <c r="Q5895" s="26"/>
      <c r="R5895" s="26"/>
      <c r="S5895" s="26"/>
      <c r="T5895" s="26"/>
      <c r="U5895" s="26"/>
      <c r="V5895" s="26"/>
    </row>
    <row r="5896" spans="1:22" ht="14.5" x14ac:dyDescent="0.35">
      <c r="A5896" s="15">
        <v>49</v>
      </c>
      <c r="B5896" s="8">
        <v>270</v>
      </c>
      <c r="C5896" s="8">
        <v>1083333.3333000001</v>
      </c>
      <c r="D5896" s="8">
        <v>4166.6666670000004</v>
      </c>
      <c r="E5896" s="2">
        <v>960</v>
      </c>
      <c r="F5896" s="2">
        <v>7469.41650390625</v>
      </c>
      <c r="G5896" s="2">
        <v>527.70275878906295</v>
      </c>
      <c r="H5896" s="1">
        <v>7121.9137386505972</v>
      </c>
      <c r="I5896" s="1">
        <v>514.87188366570115</v>
      </c>
      <c r="J5896" s="1">
        <f t="shared" si="557"/>
        <v>-4.6523415192327358</v>
      </c>
      <c r="K5896" s="1">
        <f t="shared" si="558"/>
        <v>-2.431458791840551</v>
      </c>
      <c r="L5896" s="26"/>
      <c r="M5896" s="26"/>
      <c r="N5896" s="2">
        <v>4.20836190331494E-14</v>
      </c>
      <c r="O5896" s="26"/>
      <c r="P5896" s="26"/>
      <c r="Q5896" s="26"/>
      <c r="R5896" s="26"/>
      <c r="S5896" s="26"/>
      <c r="T5896" s="26"/>
      <c r="U5896" s="26"/>
      <c r="V5896" s="26"/>
    </row>
    <row r="5897" spans="1:22" ht="14.5" x14ac:dyDescent="0.35">
      <c r="A5897" s="15">
        <v>49</v>
      </c>
      <c r="B5897" s="8">
        <v>270</v>
      </c>
      <c r="C5897" s="8">
        <v>1083333.3333000001</v>
      </c>
      <c r="D5897" s="8">
        <v>4166.6666670000004</v>
      </c>
      <c r="E5897" s="2">
        <v>990</v>
      </c>
      <c r="F5897" s="2">
        <v>7306.09033203125</v>
      </c>
      <c r="G5897" s="2">
        <v>515.94219970703102</v>
      </c>
      <c r="H5897" s="1">
        <v>6911.7251541363412</v>
      </c>
      <c r="I5897" s="1">
        <v>507.94911318961528</v>
      </c>
      <c r="J5897" s="1">
        <f t="shared" si="557"/>
        <v>-5.3977594030823708</v>
      </c>
      <c r="K5897" s="1">
        <f t="shared" si="558"/>
        <v>-1.5492213123784961</v>
      </c>
      <c r="L5897" s="26"/>
      <c r="M5897" s="26"/>
      <c r="N5897" s="2">
        <v>0</v>
      </c>
      <c r="O5897" s="26"/>
      <c r="P5897" s="26"/>
      <c r="Q5897" s="26"/>
      <c r="R5897" s="26"/>
      <c r="S5897" s="26"/>
      <c r="T5897" s="26"/>
      <c r="U5897" s="26"/>
      <c r="V5897" s="26"/>
    </row>
    <row r="5898" spans="1:22" ht="14.5" x14ac:dyDescent="0.35">
      <c r="A5898" s="15">
        <v>49</v>
      </c>
      <c r="B5898" s="8">
        <v>270</v>
      </c>
      <c r="C5898" s="8">
        <v>1083333.3333000001</v>
      </c>
      <c r="D5898" s="8">
        <v>4166.6666670000004</v>
      </c>
      <c r="E5898" s="2">
        <v>1020</v>
      </c>
      <c r="F5898" s="2">
        <v>7103.91943359375</v>
      </c>
      <c r="G5898" s="2">
        <v>519.75042724609398</v>
      </c>
      <c r="H5898" s="1">
        <v>6780.4284827333076</v>
      </c>
      <c r="I5898" s="1">
        <v>500.53071818597778</v>
      </c>
      <c r="J5898" s="1">
        <f t="shared" ref="J5898:J5961" si="567">(H5898-F5898)/F5898*100</f>
        <v>-4.5536967850548091</v>
      </c>
      <c r="K5898" s="1">
        <f t="shared" ref="K5898:K5961" si="568">(I5898-G5898)/G5898*100</f>
        <v>-3.6978726813082465</v>
      </c>
      <c r="L5898" s="26"/>
      <c r="M5898" s="26"/>
      <c r="N5898" s="2">
        <v>0</v>
      </c>
      <c r="O5898" s="26"/>
      <c r="P5898" s="26"/>
      <c r="Q5898" s="26"/>
      <c r="R5898" s="26"/>
      <c r="S5898" s="26"/>
      <c r="T5898" s="26"/>
      <c r="U5898" s="26"/>
      <c r="V5898" s="26"/>
    </row>
    <row r="5899" spans="1:22" ht="14.5" x14ac:dyDescent="0.35">
      <c r="A5899" s="15">
        <v>49</v>
      </c>
      <c r="B5899" s="8">
        <v>270</v>
      </c>
      <c r="C5899" s="8">
        <v>1083333.3333000001</v>
      </c>
      <c r="D5899" s="8">
        <v>4166.6666670000004</v>
      </c>
      <c r="E5899" s="2">
        <v>1050</v>
      </c>
      <c r="F5899" s="2">
        <v>6259.091796875</v>
      </c>
      <c r="G5899" s="2">
        <v>510.81195068359398</v>
      </c>
      <c r="H5899" s="1">
        <v>6661.0640745139672</v>
      </c>
      <c r="I5899" s="1">
        <v>493.00919576284508</v>
      </c>
      <c r="J5899" s="1">
        <f t="shared" si="567"/>
        <v>6.4222141276097169</v>
      </c>
      <c r="K5899" s="1">
        <f t="shared" si="568"/>
        <v>-3.4851876305799743</v>
      </c>
      <c r="L5899" s="26"/>
      <c r="M5899" s="26"/>
      <c r="N5899" s="2">
        <v>1.6833093892300999E-13</v>
      </c>
      <c r="O5899" s="26"/>
      <c r="P5899" s="26"/>
      <c r="Q5899" s="26"/>
      <c r="R5899" s="26"/>
      <c r="S5899" s="26"/>
      <c r="T5899" s="26"/>
      <c r="U5899" s="26"/>
      <c r="V5899" s="26"/>
    </row>
    <row r="5900" spans="1:22" ht="14.5" x14ac:dyDescent="0.35">
      <c r="A5900" s="15">
        <v>49</v>
      </c>
      <c r="B5900" s="8">
        <v>270</v>
      </c>
      <c r="C5900" s="8">
        <v>1083333.3333000001</v>
      </c>
      <c r="D5900" s="8">
        <v>4166.6666670000004</v>
      </c>
      <c r="E5900" s="2">
        <v>1080</v>
      </c>
      <c r="F5900" s="2">
        <v>6120.62451171875</v>
      </c>
      <c r="G5900" s="2">
        <v>508.47525024414102</v>
      </c>
      <c r="H5900" s="1">
        <v>6543.2147564304523</v>
      </c>
      <c r="I5900" s="1">
        <v>485.46287818347167</v>
      </c>
      <c r="J5900" s="1">
        <f t="shared" si="567"/>
        <v>6.9043648062807499</v>
      </c>
      <c r="K5900" s="1">
        <f t="shared" si="568"/>
        <v>-4.5257605064592843</v>
      </c>
      <c r="L5900" s="26"/>
      <c r="M5900" s="26"/>
      <c r="N5900" s="2">
        <v>1.6833092537048299E-13</v>
      </c>
      <c r="O5900" s="26"/>
      <c r="P5900" s="26"/>
      <c r="Q5900" s="26"/>
      <c r="R5900" s="26"/>
      <c r="S5900" s="26"/>
      <c r="T5900" s="26"/>
      <c r="U5900" s="26"/>
      <c r="V5900" s="26"/>
    </row>
    <row r="5901" spans="1:22" ht="14.5" x14ac:dyDescent="0.35">
      <c r="A5901" s="15">
        <v>49</v>
      </c>
      <c r="B5901" s="8">
        <v>270</v>
      </c>
      <c r="C5901" s="8">
        <v>1083333.3333000001</v>
      </c>
      <c r="D5901" s="8">
        <v>4166.6666670000004</v>
      </c>
      <c r="E5901" s="2">
        <v>1110</v>
      </c>
      <c r="F5901" s="2">
        <v>6003.5478515625</v>
      </c>
      <c r="G5901" s="2">
        <v>489.16705322265602</v>
      </c>
      <c r="H5901" s="1">
        <v>4891.0484187833263</v>
      </c>
      <c r="I5901" s="1">
        <v>447.25312452075059</v>
      </c>
      <c r="J5901" s="1">
        <f t="shared" si="567"/>
        <v>-18.530699850916179</v>
      </c>
      <c r="K5901" s="1">
        <f t="shared" si="568"/>
        <v>-8.5684283979827462</v>
      </c>
      <c r="L5901" s="26"/>
      <c r="M5901" s="26"/>
      <c r="N5901" s="2">
        <v>1083333</v>
      </c>
      <c r="O5901" s="26"/>
      <c r="P5901" s="26"/>
      <c r="Q5901" s="26"/>
      <c r="R5901" s="26"/>
      <c r="S5901" s="26"/>
      <c r="T5901" s="26"/>
      <c r="U5901" s="26"/>
      <c r="V5901" s="26"/>
    </row>
    <row r="5902" spans="1:22" ht="14.5" x14ac:dyDescent="0.35">
      <c r="A5902" s="15">
        <v>49</v>
      </c>
      <c r="B5902" s="8">
        <v>270</v>
      </c>
      <c r="C5902" s="8">
        <v>1083333.3333000001</v>
      </c>
      <c r="D5902" s="8">
        <v>4166.6666670000004</v>
      </c>
      <c r="E5902" s="2">
        <v>1140</v>
      </c>
      <c r="F5902" s="2">
        <v>5604.576171875</v>
      </c>
      <c r="G5902" s="2">
        <v>460.03204345703102</v>
      </c>
      <c r="H5902" s="1">
        <v>4494.2252383461964</v>
      </c>
      <c r="I5902" s="1">
        <v>416.03397976720061</v>
      </c>
      <c r="J5902" s="1">
        <f t="shared" si="567"/>
        <v>-19.811505803075523</v>
      </c>
      <c r="K5902" s="1">
        <f t="shared" si="568"/>
        <v>-9.5641302199723892</v>
      </c>
      <c r="L5902" s="26"/>
      <c r="M5902" s="26"/>
      <c r="N5902" s="2">
        <v>1083333</v>
      </c>
      <c r="O5902" s="26"/>
      <c r="P5902" s="26"/>
      <c r="Q5902" s="26"/>
      <c r="R5902" s="26"/>
      <c r="S5902" s="26"/>
      <c r="T5902" s="26"/>
      <c r="U5902" s="26"/>
      <c r="V5902" s="26"/>
    </row>
    <row r="5903" spans="1:22" ht="14.5" x14ac:dyDescent="0.35">
      <c r="A5903" s="15">
        <v>49</v>
      </c>
      <c r="B5903" s="8">
        <v>270</v>
      </c>
      <c r="C5903" s="8">
        <v>1083333.3333000001</v>
      </c>
      <c r="D5903" s="8">
        <v>4166.6666670000004</v>
      </c>
      <c r="E5903" s="2">
        <v>1170</v>
      </c>
      <c r="F5903" s="2">
        <v>5001.9091796875</v>
      </c>
      <c r="G5903" s="2">
        <v>425.52029418945301</v>
      </c>
      <c r="H5903" s="1">
        <v>4553.7960387694093</v>
      </c>
      <c r="I5903" s="1">
        <v>388.3437800875177</v>
      </c>
      <c r="J5903" s="1">
        <f t="shared" si="567"/>
        <v>-8.9588420105238118</v>
      </c>
      <c r="K5903" s="1">
        <f t="shared" si="568"/>
        <v>-8.7367194020089052</v>
      </c>
      <c r="L5903" s="26"/>
      <c r="M5903" s="26"/>
      <c r="N5903" s="2">
        <v>1083333</v>
      </c>
      <c r="O5903" s="26"/>
      <c r="P5903" s="26"/>
      <c r="Q5903" s="26"/>
      <c r="R5903" s="26"/>
      <c r="S5903" s="26"/>
      <c r="T5903" s="26"/>
      <c r="U5903" s="26"/>
      <c r="V5903" s="26"/>
    </row>
    <row r="5904" spans="1:22" ht="14.5" x14ac:dyDescent="0.35">
      <c r="A5904" s="15">
        <v>49</v>
      </c>
      <c r="B5904" s="8">
        <v>270</v>
      </c>
      <c r="C5904" s="8">
        <v>1083333.3333000001</v>
      </c>
      <c r="D5904" s="8">
        <v>4166.6666670000004</v>
      </c>
      <c r="E5904" s="2">
        <v>1200</v>
      </c>
      <c r="F5904" s="2">
        <v>3720.548828125</v>
      </c>
      <c r="G5904" s="2">
        <v>355.11584472656199</v>
      </c>
      <c r="H5904" s="1">
        <v>4735.7744247803703</v>
      </c>
      <c r="I5904" s="1">
        <v>380.32308102175392</v>
      </c>
      <c r="J5904" s="1">
        <f t="shared" si="567"/>
        <v>27.28698489268319</v>
      </c>
      <c r="K5904" s="1">
        <f t="shared" si="568"/>
        <v>7.0983135980883709</v>
      </c>
      <c r="L5904" s="26"/>
      <c r="M5904" s="26"/>
      <c r="N5904" s="2">
        <v>1083333</v>
      </c>
      <c r="O5904" s="26"/>
      <c r="P5904" s="26"/>
      <c r="Q5904" s="26"/>
      <c r="R5904" s="26"/>
      <c r="S5904" s="26"/>
      <c r="T5904" s="26"/>
      <c r="U5904" s="26"/>
      <c r="V5904" s="26"/>
    </row>
    <row r="5905" spans="1:22" ht="14.5" x14ac:dyDescent="0.35">
      <c r="A5905" s="15">
        <v>49</v>
      </c>
      <c r="B5905" s="8">
        <v>270</v>
      </c>
      <c r="C5905" s="8">
        <v>1083333.3333000001</v>
      </c>
      <c r="D5905" s="8">
        <v>4166.6666670000004</v>
      </c>
      <c r="E5905" s="2">
        <v>1230</v>
      </c>
      <c r="F5905" s="2">
        <v>4984.6181640625</v>
      </c>
      <c r="G5905" s="2">
        <v>365.61917114257801</v>
      </c>
      <c r="H5905" s="1">
        <v>4860.3780555374196</v>
      </c>
      <c r="I5905" s="1">
        <v>374.86426950359521</v>
      </c>
      <c r="J5905" s="1">
        <f t="shared" si="567"/>
        <v>-2.492469923189137</v>
      </c>
      <c r="K5905" s="1">
        <f t="shared" si="568"/>
        <v>2.5286142223138377</v>
      </c>
      <c r="L5905" s="26"/>
      <c r="M5905" s="26"/>
      <c r="N5905" s="2">
        <v>1083333</v>
      </c>
      <c r="O5905" s="26"/>
      <c r="P5905" s="26"/>
      <c r="Q5905" s="26"/>
      <c r="R5905" s="26"/>
      <c r="S5905" s="26"/>
      <c r="T5905" s="26"/>
      <c r="U5905" s="26"/>
      <c r="V5905" s="26"/>
    </row>
    <row r="5906" spans="1:22" ht="14.5" x14ac:dyDescent="0.35">
      <c r="A5906" s="15">
        <v>49</v>
      </c>
      <c r="B5906" s="8">
        <v>270</v>
      </c>
      <c r="C5906" s="8">
        <v>1083333.3333000001</v>
      </c>
      <c r="D5906" s="8">
        <v>4166.6666670000004</v>
      </c>
      <c r="E5906" s="2">
        <v>1260</v>
      </c>
      <c r="F5906" s="2">
        <v>5662.6298828125</v>
      </c>
      <c r="G5906" s="2">
        <v>369.90222167968801</v>
      </c>
      <c r="H5906" s="1">
        <v>4990.7700361700099</v>
      </c>
      <c r="I5906" s="1">
        <v>368.45908630581363</v>
      </c>
      <c r="J5906" s="1">
        <f t="shared" si="567"/>
        <v>-11.864802407124523</v>
      </c>
      <c r="K5906" s="1">
        <f t="shared" si="568"/>
        <v>-0.39013968808331406</v>
      </c>
      <c r="L5906" s="26"/>
      <c r="M5906" s="26"/>
      <c r="N5906" s="2">
        <v>1083333</v>
      </c>
      <c r="O5906" s="26"/>
      <c r="P5906" s="26"/>
      <c r="Q5906" s="26"/>
      <c r="R5906" s="26"/>
      <c r="S5906" s="26"/>
      <c r="T5906" s="26"/>
      <c r="U5906" s="26"/>
      <c r="V5906" s="26"/>
    </row>
    <row r="5907" spans="1:22" ht="14.5" x14ac:dyDescent="0.35">
      <c r="A5907" s="15">
        <v>49</v>
      </c>
      <c r="B5907" s="8">
        <v>270</v>
      </c>
      <c r="C5907" s="8">
        <v>1083333.3333000001</v>
      </c>
      <c r="D5907" s="8">
        <v>4166.6666670000004</v>
      </c>
      <c r="E5907" s="2">
        <v>1290</v>
      </c>
      <c r="F5907" s="2">
        <v>6075.09521484375</v>
      </c>
      <c r="G5907" s="2">
        <v>375.68029785156301</v>
      </c>
      <c r="H5907" s="1">
        <v>5245.7981403015328</v>
      </c>
      <c r="I5907" s="1">
        <v>361.6227274135552</v>
      </c>
      <c r="J5907" s="1">
        <f t="shared" si="567"/>
        <v>-13.650766699358579</v>
      </c>
      <c r="K5907" s="1">
        <f t="shared" si="568"/>
        <v>-3.741897171185212</v>
      </c>
      <c r="L5907" s="26"/>
      <c r="M5907" s="26"/>
      <c r="N5907" s="2">
        <v>1083333</v>
      </c>
      <c r="O5907" s="26"/>
      <c r="P5907" s="26"/>
      <c r="Q5907" s="26"/>
      <c r="R5907" s="26"/>
      <c r="S5907" s="26"/>
      <c r="T5907" s="26"/>
      <c r="U5907" s="26"/>
      <c r="V5907" s="26"/>
    </row>
    <row r="5908" spans="1:22" ht="14.5" x14ac:dyDescent="0.35">
      <c r="A5908" s="15">
        <v>49</v>
      </c>
      <c r="B5908" s="8">
        <v>270</v>
      </c>
      <c r="C5908" s="8">
        <v>1083333.3333000001</v>
      </c>
      <c r="D5908" s="8">
        <v>4166.6666670000004</v>
      </c>
      <c r="E5908" s="2">
        <v>1320</v>
      </c>
      <c r="F5908" s="2">
        <v>6503.76904296875</v>
      </c>
      <c r="G5908" s="2">
        <v>358.2255859375</v>
      </c>
      <c r="H5908" s="1">
        <v>5575.5874016868274</v>
      </c>
      <c r="I5908" s="1">
        <v>358.53359454925987</v>
      </c>
      <c r="J5908" s="1">
        <f t="shared" si="567"/>
        <v>-14.271442222958139</v>
      </c>
      <c r="K5908" s="1">
        <f t="shared" si="568"/>
        <v>8.5981745539977297E-2</v>
      </c>
      <c r="L5908" s="26"/>
      <c r="M5908" s="26"/>
      <c r="N5908" s="2">
        <v>1083333</v>
      </c>
      <c r="O5908" s="26"/>
      <c r="P5908" s="26"/>
      <c r="Q5908" s="26"/>
      <c r="R5908" s="26"/>
      <c r="S5908" s="26"/>
      <c r="T5908" s="26"/>
      <c r="U5908" s="26"/>
      <c r="V5908" s="26"/>
    </row>
    <row r="5909" spans="1:22" ht="14.5" x14ac:dyDescent="0.35">
      <c r="A5909" s="15">
        <v>49</v>
      </c>
      <c r="B5909" s="8">
        <v>270</v>
      </c>
      <c r="C5909" s="8">
        <v>1083333.3333000001</v>
      </c>
      <c r="D5909" s="8">
        <v>4166.6666670000004</v>
      </c>
      <c r="E5909" s="2">
        <v>1350</v>
      </c>
      <c r="F5909" s="2">
        <v>8091.2919921875</v>
      </c>
      <c r="G5909" s="2">
        <v>362.40850830078102</v>
      </c>
      <c r="H5909" s="1">
        <v>6189.2833878256843</v>
      </c>
      <c r="I5909" s="1">
        <v>358.46478102576071</v>
      </c>
      <c r="J5909" s="1">
        <f t="shared" si="567"/>
        <v>-23.506859055368277</v>
      </c>
      <c r="K5909" s="1">
        <f t="shared" si="568"/>
        <v>-1.0881994171470197</v>
      </c>
      <c r="L5909" s="26"/>
      <c r="M5909" s="26"/>
      <c r="N5909" s="2">
        <v>1083333</v>
      </c>
      <c r="O5909" s="26"/>
      <c r="P5909" s="26"/>
      <c r="Q5909" s="26"/>
      <c r="R5909" s="26"/>
      <c r="S5909" s="26"/>
      <c r="T5909" s="26"/>
      <c r="U5909" s="26"/>
      <c r="V5909" s="26"/>
    </row>
    <row r="5910" spans="1:22" ht="14.5" x14ac:dyDescent="0.35">
      <c r="A5910" s="15">
        <v>49</v>
      </c>
      <c r="B5910" s="8">
        <v>270</v>
      </c>
      <c r="C5910" s="8">
        <v>1083333.3333000001</v>
      </c>
      <c r="D5910" s="8">
        <v>4166.6666670000004</v>
      </c>
      <c r="E5910" s="2">
        <v>1380</v>
      </c>
      <c r="F5910" s="2">
        <v>9587.8486328125</v>
      </c>
      <c r="G5910" s="2">
        <v>365.1337890625</v>
      </c>
      <c r="H5910" s="1">
        <v>8393.1101046255772</v>
      </c>
      <c r="I5910" s="1">
        <v>350.98291227946208</v>
      </c>
      <c r="J5910" s="1">
        <f t="shared" si="567"/>
        <v>-12.460965686276779</v>
      </c>
      <c r="K5910" s="1">
        <f t="shared" si="568"/>
        <v>-3.8755319849666687</v>
      </c>
      <c r="L5910" s="26"/>
      <c r="M5910" s="26"/>
      <c r="N5910" s="2">
        <v>0</v>
      </c>
      <c r="O5910" s="26"/>
      <c r="P5910" s="26"/>
      <c r="Q5910" s="26"/>
      <c r="R5910" s="26"/>
      <c r="S5910" s="26"/>
      <c r="T5910" s="26"/>
      <c r="U5910" s="26"/>
      <c r="V5910" s="26"/>
    </row>
    <row r="5911" spans="1:22" ht="14.5" x14ac:dyDescent="0.35">
      <c r="A5911" s="15">
        <v>49</v>
      </c>
      <c r="B5911" s="8">
        <v>270</v>
      </c>
      <c r="C5911" s="8">
        <v>1083333.3333000001</v>
      </c>
      <c r="D5911" s="8">
        <v>4166.6666670000004</v>
      </c>
      <c r="E5911" s="2">
        <v>1410</v>
      </c>
      <c r="F5911" s="2">
        <v>11169.7666015625</v>
      </c>
      <c r="G5911" s="2">
        <v>365.66433715820301</v>
      </c>
      <c r="H5911" s="1">
        <v>10090.35919327207</v>
      </c>
      <c r="I5911" s="1">
        <v>348.50304840882148</v>
      </c>
      <c r="J5911" s="1">
        <f t="shared" si="567"/>
        <v>-9.6636523106887058</v>
      </c>
      <c r="K5911" s="1">
        <f t="shared" si="568"/>
        <v>-4.6931808780566895</v>
      </c>
      <c r="L5911" s="26"/>
      <c r="M5911" s="26"/>
      <c r="N5911" s="2">
        <v>2.6302783668013899E-14</v>
      </c>
      <c r="O5911" s="26"/>
      <c r="P5911" s="26"/>
      <c r="Q5911" s="26"/>
      <c r="R5911" s="26"/>
      <c r="S5911" s="26"/>
      <c r="T5911" s="26"/>
      <c r="U5911" s="26"/>
      <c r="V5911" s="26"/>
    </row>
    <row r="5912" spans="1:22" ht="14.5" x14ac:dyDescent="0.35">
      <c r="A5912" s="15">
        <v>49</v>
      </c>
      <c r="B5912" s="8">
        <v>270</v>
      </c>
      <c r="C5912" s="8">
        <v>1083333.3333000001</v>
      </c>
      <c r="D5912" s="8">
        <v>4166.6666670000004</v>
      </c>
      <c r="E5912" s="2">
        <v>1440</v>
      </c>
      <c r="F5912" s="2">
        <v>11340.4560546875</v>
      </c>
      <c r="G5912" s="2">
        <v>362.05831909179699</v>
      </c>
      <c r="H5912" s="1">
        <v>10826.36157331681</v>
      </c>
      <c r="I5912" s="1">
        <v>346.76116546647802</v>
      </c>
      <c r="J5912" s="1">
        <f t="shared" si="567"/>
        <v>-4.5332787225800555</v>
      </c>
      <c r="K5912" s="1">
        <f t="shared" si="568"/>
        <v>-4.2250523793213821</v>
      </c>
      <c r="L5912" s="26"/>
      <c r="M5912" s="26"/>
      <c r="N5912" s="2">
        <v>0</v>
      </c>
      <c r="O5912" s="26"/>
      <c r="P5912" s="26"/>
      <c r="Q5912" s="26"/>
      <c r="R5912" s="26"/>
      <c r="S5912" s="26"/>
      <c r="T5912" s="26"/>
      <c r="U5912" s="26"/>
      <c r="V5912" s="26"/>
    </row>
    <row r="5913" spans="1:22" ht="14.5" x14ac:dyDescent="0.35">
      <c r="A5913" s="15">
        <v>49</v>
      </c>
      <c r="B5913" s="8">
        <v>270</v>
      </c>
      <c r="C5913" s="8">
        <v>1083333.3333000001</v>
      </c>
      <c r="D5913" s="8">
        <v>4166.6666670000004</v>
      </c>
      <c r="E5913" s="2">
        <v>1470</v>
      </c>
      <c r="F5913" s="2">
        <v>11099.0654296875</v>
      </c>
      <c r="G5913" s="2">
        <v>358.95849609375</v>
      </c>
      <c r="H5913" s="1">
        <v>10728.827645822939</v>
      </c>
      <c r="I5913" s="1">
        <v>347.18609593901778</v>
      </c>
      <c r="J5913" s="1">
        <f t="shared" si="567"/>
        <v>-3.3357563860670467</v>
      </c>
      <c r="K5913" s="1">
        <f t="shared" si="568"/>
        <v>-3.2795992525157005</v>
      </c>
      <c r="L5913" s="26"/>
      <c r="M5913" s="26"/>
      <c r="N5913" s="2">
        <v>7.3645476110668906E-14</v>
      </c>
      <c r="O5913" s="26"/>
      <c r="P5913" s="26"/>
      <c r="Q5913" s="26"/>
      <c r="R5913" s="26"/>
      <c r="S5913" s="26"/>
      <c r="T5913" s="26"/>
      <c r="U5913" s="26"/>
      <c r="V5913" s="26"/>
    </row>
    <row r="5914" spans="1:22" ht="14.5" x14ac:dyDescent="0.35">
      <c r="A5914" s="15">
        <v>49</v>
      </c>
      <c r="B5914" s="8">
        <v>270</v>
      </c>
      <c r="C5914" s="8">
        <v>1083333.3333000001</v>
      </c>
      <c r="D5914" s="8">
        <v>4166.6666670000004</v>
      </c>
      <c r="E5914" s="2">
        <v>1500</v>
      </c>
      <c r="F5914" s="2">
        <v>10945.6396484375</v>
      </c>
      <c r="G5914" s="2">
        <v>363.57553100585898</v>
      </c>
      <c r="H5914" s="1">
        <v>10275.52511726181</v>
      </c>
      <c r="I5914" s="1">
        <v>348.56979566930079</v>
      </c>
      <c r="J5914" s="1">
        <f t="shared" si="567"/>
        <v>-6.1222053045693805</v>
      </c>
      <c r="K5914" s="1">
        <f t="shared" si="568"/>
        <v>-4.1272676670632089</v>
      </c>
      <c r="L5914" s="26"/>
      <c r="M5914" s="26"/>
      <c r="N5914" s="2">
        <v>0</v>
      </c>
      <c r="O5914" s="26"/>
      <c r="P5914" s="26"/>
      <c r="Q5914" s="26"/>
      <c r="R5914" s="26"/>
      <c r="S5914" s="26"/>
      <c r="T5914" s="26"/>
      <c r="U5914" s="26"/>
      <c r="V5914" s="26"/>
    </row>
    <row r="5915" spans="1:22" ht="14.5" x14ac:dyDescent="0.35">
      <c r="A5915" s="15">
        <v>49</v>
      </c>
      <c r="B5915" s="8">
        <v>270</v>
      </c>
      <c r="C5915" s="8">
        <v>1083333.3333000001</v>
      </c>
      <c r="D5915" s="8">
        <v>4166.6666670000004</v>
      </c>
      <c r="E5915" s="2">
        <v>1530</v>
      </c>
      <c r="F5915" s="2">
        <v>9815.73046875</v>
      </c>
      <c r="G5915" s="2">
        <v>361.85296630859398</v>
      </c>
      <c r="H5915" s="1">
        <v>9673.1050409205927</v>
      </c>
      <c r="I5915" s="1">
        <v>350.16625084133398</v>
      </c>
      <c r="J5915" s="1">
        <f t="shared" si="567"/>
        <v>-1.453029178862224</v>
      </c>
      <c r="K5915" s="1">
        <f t="shared" si="568"/>
        <v>-3.2296862414811276</v>
      </c>
      <c r="L5915" s="26"/>
      <c r="M5915" s="26"/>
      <c r="N5915" s="2">
        <v>1.3150880395513401E-13</v>
      </c>
      <c r="O5915" s="26"/>
      <c r="P5915" s="26"/>
      <c r="Q5915" s="26"/>
      <c r="R5915" s="26"/>
      <c r="S5915" s="26"/>
      <c r="T5915" s="26"/>
      <c r="U5915" s="26"/>
      <c r="V5915" s="26"/>
    </row>
    <row r="5916" spans="1:22" ht="14.5" x14ac:dyDescent="0.35">
      <c r="A5916" s="15">
        <v>49</v>
      </c>
      <c r="B5916" s="8">
        <v>270</v>
      </c>
      <c r="C5916" s="8">
        <v>1083333.3333000001</v>
      </c>
      <c r="D5916" s="8">
        <v>4166.6666670000004</v>
      </c>
      <c r="E5916" s="2">
        <v>1560</v>
      </c>
      <c r="F5916" s="2">
        <v>9548.0859375</v>
      </c>
      <c r="G5916" s="2">
        <v>366.63140869140602</v>
      </c>
      <c r="H5916" s="1">
        <v>9076.6237094316366</v>
      </c>
      <c r="I5916" s="1">
        <v>351.80992824912897</v>
      </c>
      <c r="J5916" s="1">
        <f t="shared" si="567"/>
        <v>-4.9377669111324272</v>
      </c>
      <c r="K5916" s="1">
        <f t="shared" si="568"/>
        <v>-4.0426106686217667</v>
      </c>
      <c r="L5916" s="26"/>
      <c r="M5916" s="26"/>
      <c r="N5916" s="2">
        <v>0</v>
      </c>
      <c r="O5916" s="26"/>
      <c r="P5916" s="26"/>
      <c r="Q5916" s="26"/>
      <c r="R5916" s="26"/>
      <c r="S5916" s="26"/>
      <c r="T5916" s="26"/>
      <c r="U5916" s="26"/>
      <c r="V5916" s="26"/>
    </row>
    <row r="5917" spans="1:22" ht="14.5" x14ac:dyDescent="0.35">
      <c r="A5917" s="15">
        <v>49</v>
      </c>
      <c r="B5917" s="8">
        <v>270</v>
      </c>
      <c r="C5917" s="8">
        <v>1083333.3333000001</v>
      </c>
      <c r="D5917" s="8">
        <v>4166.6666670000004</v>
      </c>
      <c r="E5917" s="2">
        <v>1590</v>
      </c>
      <c r="F5917" s="2">
        <v>9001.2119140625</v>
      </c>
      <c r="G5917" s="2">
        <v>372.528076171875</v>
      </c>
      <c r="H5917" s="1">
        <v>8582.8909263268306</v>
      </c>
      <c r="I5917" s="1">
        <v>353.46405305421632</v>
      </c>
      <c r="J5917" s="1">
        <f t="shared" si="567"/>
        <v>-4.6473851713471035</v>
      </c>
      <c r="K5917" s="1">
        <f t="shared" si="568"/>
        <v>-5.1174728395137183</v>
      </c>
      <c r="L5917" s="26"/>
      <c r="M5917" s="26"/>
      <c r="N5917" s="2">
        <v>2.1042316042277199E-14</v>
      </c>
      <c r="O5917" s="26"/>
      <c r="P5917" s="26"/>
      <c r="Q5917" s="26"/>
      <c r="R5917" s="26"/>
      <c r="S5917" s="26"/>
      <c r="T5917" s="26"/>
      <c r="U5917" s="26"/>
      <c r="V5917" s="26"/>
    </row>
    <row r="5918" spans="1:22" ht="14.5" x14ac:dyDescent="0.35">
      <c r="A5918" s="15">
        <v>49</v>
      </c>
      <c r="B5918" s="8">
        <v>270</v>
      </c>
      <c r="C5918" s="8">
        <v>1083333.3333000001</v>
      </c>
      <c r="D5918" s="8">
        <v>4166.6666670000004</v>
      </c>
      <c r="E5918" s="2">
        <v>1620</v>
      </c>
      <c r="F5918" s="2">
        <v>8569.1044921875</v>
      </c>
      <c r="G5918" s="2">
        <v>393.37356567382801</v>
      </c>
      <c r="H5918" s="1">
        <v>8291.0095543509906</v>
      </c>
      <c r="I5918" s="1">
        <v>355.40206846839601</v>
      </c>
      <c r="J5918" s="1">
        <f t="shared" si="567"/>
        <v>-3.2453208860978426</v>
      </c>
      <c r="K5918" s="1">
        <f t="shared" si="568"/>
        <v>-9.6527831351323385</v>
      </c>
      <c r="L5918" s="26"/>
      <c r="M5918" s="26"/>
      <c r="N5918" s="2">
        <v>2.20933988877119E-13</v>
      </c>
      <c r="O5918" s="26"/>
      <c r="P5918" s="26"/>
      <c r="Q5918" s="26"/>
      <c r="R5918" s="26"/>
      <c r="S5918" s="26"/>
      <c r="T5918" s="26"/>
      <c r="U5918" s="26"/>
      <c r="V5918" s="26"/>
    </row>
    <row r="5919" spans="1:22" ht="14.5" x14ac:dyDescent="0.35">
      <c r="A5919" s="15">
        <v>49</v>
      </c>
      <c r="B5919" s="8">
        <v>270</v>
      </c>
      <c r="C5919" s="8">
        <v>1083333.3333000001</v>
      </c>
      <c r="D5919" s="8">
        <v>4166.6666670000004</v>
      </c>
      <c r="E5919" s="2">
        <v>1650</v>
      </c>
      <c r="F5919" s="2">
        <v>8469.841796875</v>
      </c>
      <c r="G5919" s="2">
        <v>404.38363647460898</v>
      </c>
      <c r="H5919" s="1">
        <v>8301.7535115457977</v>
      </c>
      <c r="I5919" s="1">
        <v>403.45782080249472</v>
      </c>
      <c r="J5919" s="1">
        <f t="shared" si="567"/>
        <v>-1.9845504716654749</v>
      </c>
      <c r="K5919" s="1">
        <f t="shared" si="568"/>
        <v>-0.22894489010125549</v>
      </c>
      <c r="L5919" s="26"/>
      <c r="M5919" s="26"/>
      <c r="N5919" s="2">
        <v>1083333</v>
      </c>
      <c r="O5919" s="26"/>
      <c r="P5919" s="26"/>
      <c r="Q5919" s="26"/>
      <c r="R5919" s="26"/>
      <c r="S5919" s="26"/>
      <c r="T5919" s="26"/>
      <c r="U5919" s="26"/>
      <c r="V5919" s="26"/>
    </row>
    <row r="5920" spans="1:22" ht="14.5" x14ac:dyDescent="0.35">
      <c r="A5920" s="15">
        <v>49</v>
      </c>
      <c r="B5920" s="8">
        <v>270</v>
      </c>
      <c r="C5920" s="8">
        <v>1083333.3333000001</v>
      </c>
      <c r="D5920" s="8">
        <v>4166.6666670000004</v>
      </c>
      <c r="E5920" s="2">
        <v>1680</v>
      </c>
      <c r="F5920" s="2">
        <v>8731.685546875</v>
      </c>
      <c r="G5920" s="2">
        <v>426.11770629882801</v>
      </c>
      <c r="H5920" s="1">
        <v>8551.4184565384276</v>
      </c>
      <c r="I5920" s="1">
        <v>428.04036090001711</v>
      </c>
      <c r="J5920" s="1">
        <f t="shared" si="567"/>
        <v>-2.0645165171011981</v>
      </c>
      <c r="K5920" s="1">
        <f t="shared" si="568"/>
        <v>0.45120270121814054</v>
      </c>
      <c r="L5920" s="26"/>
      <c r="M5920" s="26"/>
      <c r="N5920" s="2">
        <v>1083333</v>
      </c>
      <c r="O5920" s="26"/>
      <c r="P5920" s="26"/>
      <c r="Q5920" s="26"/>
      <c r="R5920" s="26"/>
      <c r="S5920" s="26"/>
      <c r="T5920" s="26"/>
      <c r="U5920" s="26"/>
      <c r="V5920" s="26"/>
    </row>
    <row r="5921" spans="1:22" ht="14.5" x14ac:dyDescent="0.35">
      <c r="A5921" s="15">
        <v>49</v>
      </c>
      <c r="B5921" s="8">
        <v>270</v>
      </c>
      <c r="C5921" s="8">
        <v>1083333.3333000001</v>
      </c>
      <c r="D5921" s="8">
        <v>4166.6666670000004</v>
      </c>
      <c r="E5921" s="2">
        <v>1710</v>
      </c>
      <c r="F5921" s="2">
        <v>10273.0654296875</v>
      </c>
      <c r="G5921" s="2">
        <v>506.84515380859398</v>
      </c>
      <c r="H5921" s="1">
        <v>8866.5999095369334</v>
      </c>
      <c r="I5921" s="1">
        <v>437.28236070926317</v>
      </c>
      <c r="J5921" s="1">
        <f t="shared" si="567"/>
        <v>-13.690806602731337</v>
      </c>
      <c r="K5921" s="1">
        <f t="shared" si="568"/>
        <v>-13.724663751170171</v>
      </c>
      <c r="L5921" s="26"/>
      <c r="M5921" s="26"/>
      <c r="N5921" s="2">
        <v>1083333</v>
      </c>
      <c r="O5921" s="26"/>
      <c r="P5921" s="26"/>
      <c r="Q5921" s="26"/>
      <c r="R5921" s="26"/>
      <c r="S5921" s="26"/>
      <c r="T5921" s="26"/>
      <c r="U5921" s="26"/>
      <c r="V5921" s="26"/>
    </row>
    <row r="5922" spans="1:22" ht="14.5" x14ac:dyDescent="0.35">
      <c r="A5922" s="15">
        <v>49</v>
      </c>
      <c r="B5922" s="8">
        <v>270</v>
      </c>
      <c r="C5922" s="8">
        <v>1083333.3333000001</v>
      </c>
      <c r="D5922" s="8">
        <v>4166.6666670000004</v>
      </c>
      <c r="E5922" s="2">
        <v>1740</v>
      </c>
      <c r="F5922" s="2">
        <v>9200.0927734375</v>
      </c>
      <c r="G5922" s="2">
        <v>450.34393310546898</v>
      </c>
      <c r="H5922" s="1">
        <v>9195.8859976050589</v>
      </c>
      <c r="I5922" s="1">
        <v>440.36494653792192</v>
      </c>
      <c r="J5922" s="1">
        <f t="shared" si="567"/>
        <v>-4.5725363167932971E-2</v>
      </c>
      <c r="K5922" s="1">
        <f t="shared" si="568"/>
        <v>-2.2158589988621009</v>
      </c>
      <c r="L5922" s="26"/>
      <c r="M5922" s="26"/>
      <c r="N5922" s="2">
        <v>1083333</v>
      </c>
      <c r="O5922" s="26"/>
      <c r="P5922" s="26"/>
      <c r="Q5922" s="26"/>
      <c r="R5922" s="26"/>
      <c r="S5922" s="26"/>
      <c r="T5922" s="26"/>
      <c r="U5922" s="26"/>
      <c r="V5922" s="26"/>
    </row>
    <row r="5923" spans="1:22" ht="14.5" x14ac:dyDescent="0.35">
      <c r="A5923" s="15">
        <v>49</v>
      </c>
      <c r="B5923" s="8">
        <v>270</v>
      </c>
      <c r="C5923" s="8">
        <v>1083333.3333000001</v>
      </c>
      <c r="D5923" s="8">
        <v>4166.6666670000004</v>
      </c>
      <c r="E5923" s="2">
        <v>1770</v>
      </c>
      <c r="F5923" s="2">
        <v>9508.6123046875</v>
      </c>
      <c r="G5923" s="2">
        <v>448.83547973632801</v>
      </c>
      <c r="H5923" s="1">
        <v>9442.5049801371206</v>
      </c>
      <c r="I5923" s="1">
        <v>440.97437804664548</v>
      </c>
      <c r="J5923" s="1">
        <f t="shared" si="567"/>
        <v>-0.69523630191326879</v>
      </c>
      <c r="K5923" s="1">
        <f t="shared" si="568"/>
        <v>-1.7514439131016548</v>
      </c>
      <c r="L5923" s="26"/>
      <c r="M5923" s="26"/>
      <c r="N5923" s="2">
        <v>1083333</v>
      </c>
      <c r="O5923" s="26"/>
      <c r="P5923" s="26"/>
      <c r="Q5923" s="26"/>
      <c r="R5923" s="26"/>
      <c r="S5923" s="26"/>
      <c r="T5923" s="26"/>
      <c r="U5923" s="26"/>
      <c r="V5923" s="26"/>
    </row>
    <row r="5924" spans="1:22" ht="14.5" x14ac:dyDescent="0.35">
      <c r="A5924" s="15">
        <v>49</v>
      </c>
      <c r="B5924" s="8">
        <v>270</v>
      </c>
      <c r="C5924" s="8">
        <v>1083333.3333000001</v>
      </c>
      <c r="D5924" s="8">
        <v>4166.6666670000004</v>
      </c>
      <c r="E5924" s="2">
        <v>1800</v>
      </c>
      <c r="F5924" s="2">
        <v>9923.3271484375</v>
      </c>
      <c r="G5924" s="2">
        <v>451.69003295898398</v>
      </c>
      <c r="H5924" s="1">
        <v>9669.3126737607563</v>
      </c>
      <c r="I5924" s="1">
        <v>440.59079605094519</v>
      </c>
      <c r="J5924" s="1">
        <f t="shared" si="567"/>
        <v>-2.5597712428209132</v>
      </c>
      <c r="K5924" s="1">
        <f t="shared" si="568"/>
        <v>-2.4572685023241734</v>
      </c>
      <c r="L5924" s="26"/>
      <c r="M5924" s="26"/>
      <c r="N5924" s="2">
        <v>1083333</v>
      </c>
      <c r="O5924" s="26"/>
      <c r="P5924" s="26"/>
      <c r="Q5924" s="26"/>
      <c r="R5924" s="26"/>
      <c r="S5924" s="26"/>
      <c r="T5924" s="26"/>
      <c r="U5924" s="26"/>
      <c r="V5924" s="26"/>
    </row>
    <row r="5925" spans="1:22" ht="14.5" x14ac:dyDescent="0.35">
      <c r="A5925" s="15">
        <v>49</v>
      </c>
      <c r="B5925" s="8">
        <v>270</v>
      </c>
      <c r="C5925" s="8">
        <v>1083333.3333000001</v>
      </c>
      <c r="D5925" s="8">
        <v>4166.6666670000004</v>
      </c>
      <c r="E5925" s="2">
        <v>1830</v>
      </c>
      <c r="F5925" s="2">
        <v>10342.5703125</v>
      </c>
      <c r="G5925" s="2">
        <v>455.63058471679699</v>
      </c>
      <c r="H5925" s="1">
        <v>10404.24372168739</v>
      </c>
      <c r="I5925" s="1">
        <v>448.91583940805612</v>
      </c>
      <c r="J5925" s="1">
        <f t="shared" si="567"/>
        <v>0.59630640473240248</v>
      </c>
      <c r="K5925" s="1">
        <f t="shared" si="568"/>
        <v>-1.4737257624868421</v>
      </c>
      <c r="L5925" s="26"/>
      <c r="M5925" s="26"/>
      <c r="N5925" s="2">
        <v>1083333</v>
      </c>
      <c r="O5925" s="26"/>
      <c r="P5925" s="26"/>
      <c r="Q5925" s="26"/>
      <c r="R5925" s="26"/>
      <c r="S5925" s="26"/>
      <c r="T5925" s="26"/>
      <c r="U5925" s="26"/>
      <c r="V5925" s="26"/>
    </row>
    <row r="5926" spans="1:22" ht="14.5" x14ac:dyDescent="0.35">
      <c r="A5926" s="15">
        <v>49</v>
      </c>
      <c r="B5926" s="8">
        <v>270</v>
      </c>
      <c r="C5926" s="8">
        <v>1083333.3333000001</v>
      </c>
      <c r="D5926" s="8">
        <v>4166.6666670000004</v>
      </c>
      <c r="E5926" s="2">
        <v>1860</v>
      </c>
      <c r="F5926" s="2">
        <v>11059.7900390625</v>
      </c>
      <c r="G5926" s="2">
        <v>459.583740234375</v>
      </c>
      <c r="H5926" s="1">
        <v>10590.478192703071</v>
      </c>
      <c r="I5926" s="1">
        <v>455.86814119382183</v>
      </c>
      <c r="J5926" s="1">
        <f t="shared" si="567"/>
        <v>-4.2434064724723397</v>
      </c>
      <c r="K5926" s="1">
        <f t="shared" si="568"/>
        <v>-0.80847051696352878</v>
      </c>
      <c r="L5926" s="26"/>
      <c r="M5926" s="26"/>
      <c r="N5926" s="2">
        <v>1083333</v>
      </c>
      <c r="O5926" s="26"/>
      <c r="P5926" s="26"/>
      <c r="Q5926" s="26"/>
      <c r="R5926" s="26"/>
      <c r="S5926" s="26"/>
      <c r="T5926" s="26"/>
      <c r="U5926" s="26"/>
      <c r="V5926" s="26"/>
    </row>
    <row r="5927" spans="1:22" ht="14.5" x14ac:dyDescent="0.35">
      <c r="A5927" s="15">
        <v>49</v>
      </c>
      <c r="B5927" s="8">
        <v>270</v>
      </c>
      <c r="C5927" s="8">
        <v>1083333.3333000001</v>
      </c>
      <c r="D5927" s="8">
        <v>4166.6666670000004</v>
      </c>
      <c r="E5927" s="2">
        <v>1890</v>
      </c>
      <c r="F5927" s="2">
        <v>11996.3681640625</v>
      </c>
      <c r="G5927" s="2">
        <v>465.74865722656199</v>
      </c>
      <c r="H5927" s="1">
        <v>10590.50418689658</v>
      </c>
      <c r="I5927" s="1">
        <v>461.98195808933741</v>
      </c>
      <c r="J5927" s="1">
        <f t="shared" si="567"/>
        <v>-11.719079957694731</v>
      </c>
      <c r="K5927" s="1">
        <f t="shared" si="568"/>
        <v>-0.80874074004947238</v>
      </c>
      <c r="L5927" s="26"/>
      <c r="M5927" s="26"/>
      <c r="N5927" s="2">
        <v>1083333</v>
      </c>
      <c r="O5927" s="26"/>
      <c r="P5927" s="26"/>
      <c r="Q5927" s="26"/>
      <c r="R5927" s="26"/>
      <c r="S5927" s="26"/>
      <c r="T5927" s="26"/>
      <c r="U5927" s="26"/>
      <c r="V5927" s="26"/>
    </row>
    <row r="5928" spans="1:22" ht="14.5" x14ac:dyDescent="0.35">
      <c r="A5928" s="15">
        <v>49</v>
      </c>
      <c r="B5928" s="8">
        <v>270</v>
      </c>
      <c r="C5928" s="8">
        <v>1083333.3333000001</v>
      </c>
      <c r="D5928" s="8">
        <v>4166.6666670000004</v>
      </c>
      <c r="E5928" s="2">
        <v>1920</v>
      </c>
      <c r="F5928" s="2">
        <v>11958.732421875</v>
      </c>
      <c r="G5928" s="2">
        <v>413.83218383789102</v>
      </c>
      <c r="H5928" s="1">
        <v>12158.076599413949</v>
      </c>
      <c r="I5928" s="1">
        <v>436.42084511209299</v>
      </c>
      <c r="J5928" s="1">
        <f t="shared" si="567"/>
        <v>1.6669340069379546</v>
      </c>
      <c r="K5928" s="1">
        <f t="shared" si="568"/>
        <v>5.4584109589336682</v>
      </c>
      <c r="L5928" s="26"/>
      <c r="M5928" s="26"/>
      <c r="N5928" s="2">
        <v>0</v>
      </c>
      <c r="O5928" s="26"/>
      <c r="P5928" s="26"/>
      <c r="Q5928" s="26"/>
      <c r="R5928" s="26"/>
      <c r="S5928" s="26"/>
      <c r="T5928" s="26"/>
      <c r="U5928" s="26"/>
      <c r="V5928" s="26"/>
    </row>
    <row r="5929" spans="1:22" ht="14.5" x14ac:dyDescent="0.35">
      <c r="A5929" s="15">
        <v>49</v>
      </c>
      <c r="B5929" s="8">
        <v>270</v>
      </c>
      <c r="C5929" s="8">
        <v>1083333.3333000001</v>
      </c>
      <c r="D5929" s="8">
        <v>4166.6666670000004</v>
      </c>
      <c r="E5929" s="2">
        <v>1950</v>
      </c>
      <c r="F5929" s="2">
        <v>12818.73046875</v>
      </c>
      <c r="G5929" s="2">
        <v>402.24890136718801</v>
      </c>
      <c r="H5929" s="1">
        <v>12735.6647940437</v>
      </c>
      <c r="I5929" s="1">
        <v>425.5380003005402</v>
      </c>
      <c r="J5929" s="1">
        <f t="shared" si="567"/>
        <v>-0.64800235022337882</v>
      </c>
      <c r="K5929" s="1">
        <f t="shared" si="568"/>
        <v>5.7897234409331606</v>
      </c>
      <c r="L5929" s="26"/>
      <c r="M5929" s="26"/>
      <c r="N5929" s="2">
        <v>7.3645550649568302E-14</v>
      </c>
      <c r="O5929" s="26"/>
      <c r="P5929" s="26"/>
      <c r="Q5929" s="26"/>
      <c r="R5929" s="26"/>
      <c r="S5929" s="26"/>
      <c r="T5929" s="26"/>
      <c r="U5929" s="26"/>
      <c r="V5929" s="26"/>
    </row>
    <row r="5930" spans="1:22" ht="14.5" x14ac:dyDescent="0.35">
      <c r="A5930" s="15">
        <v>49</v>
      </c>
      <c r="B5930" s="8">
        <v>270</v>
      </c>
      <c r="C5930" s="8">
        <v>1083333.3333000001</v>
      </c>
      <c r="D5930" s="8">
        <v>4166.6666670000004</v>
      </c>
      <c r="E5930" s="2">
        <v>1980</v>
      </c>
      <c r="F5930" s="2">
        <v>14098.2109375</v>
      </c>
      <c r="G5930" s="2">
        <v>421.62451171875</v>
      </c>
      <c r="H5930" s="1">
        <v>12956.91808553336</v>
      </c>
      <c r="I5930" s="1">
        <v>422.10331396668897</v>
      </c>
      <c r="J5930" s="1">
        <f t="shared" si="567"/>
        <v>-8.0953027091607908</v>
      </c>
      <c r="K5930" s="1">
        <f t="shared" si="568"/>
        <v>0.11356129319596189</v>
      </c>
      <c r="L5930" s="26"/>
      <c r="M5930" s="26"/>
      <c r="N5930" s="2">
        <v>0</v>
      </c>
      <c r="O5930" s="26"/>
      <c r="P5930" s="26"/>
      <c r="Q5930" s="26"/>
      <c r="R5930" s="26"/>
      <c r="S5930" s="26"/>
      <c r="T5930" s="26"/>
      <c r="U5930" s="26"/>
      <c r="V5930" s="26"/>
    </row>
    <row r="5931" spans="1:22" ht="14.5" x14ac:dyDescent="0.35">
      <c r="A5931" s="15">
        <v>49</v>
      </c>
      <c r="B5931" s="8">
        <v>270</v>
      </c>
      <c r="C5931" s="8">
        <v>1083333.3333000001</v>
      </c>
      <c r="D5931" s="8">
        <v>4166.6666670000004</v>
      </c>
      <c r="E5931" s="2">
        <v>2010</v>
      </c>
      <c r="F5931" s="2">
        <v>14171.310546875</v>
      </c>
      <c r="G5931" s="2">
        <v>425.32247924804699</v>
      </c>
      <c r="H5931" s="1">
        <v>12967.355682590411</v>
      </c>
      <c r="I5931" s="1">
        <v>422.23796930956888</v>
      </c>
      <c r="J5931" s="1">
        <f t="shared" si="567"/>
        <v>-8.4957199992352201</v>
      </c>
      <c r="K5931" s="1">
        <f t="shared" si="568"/>
        <v>-0.72521676821112202</v>
      </c>
      <c r="L5931" s="26"/>
      <c r="M5931" s="26"/>
      <c r="N5931" s="2">
        <v>3.1563012430459498E-14</v>
      </c>
      <c r="O5931" s="26"/>
      <c r="P5931" s="26"/>
      <c r="Q5931" s="26"/>
      <c r="R5931" s="26"/>
      <c r="S5931" s="26"/>
      <c r="T5931" s="26"/>
      <c r="U5931" s="26"/>
      <c r="V5931" s="26"/>
    </row>
    <row r="5932" spans="1:22" ht="14.5" x14ac:dyDescent="0.35">
      <c r="A5932" s="15">
        <v>49</v>
      </c>
      <c r="B5932" s="8">
        <v>270</v>
      </c>
      <c r="C5932" s="8">
        <v>1083333.3333000001</v>
      </c>
      <c r="D5932" s="8">
        <v>4166.6666670000004</v>
      </c>
      <c r="E5932" s="2">
        <v>2040</v>
      </c>
      <c r="F5932" s="2">
        <v>13883.4404296875</v>
      </c>
      <c r="G5932" s="2">
        <v>427.78692626953102</v>
      </c>
      <c r="H5932" s="1">
        <v>12853.06849738138</v>
      </c>
      <c r="I5932" s="1">
        <v>423.97121573681738</v>
      </c>
      <c r="J5932" s="1">
        <f t="shared" si="567"/>
        <v>-7.4215893209210249</v>
      </c>
      <c r="K5932" s="1">
        <f t="shared" si="568"/>
        <v>-0.89196520473127194</v>
      </c>
      <c r="L5932" s="26"/>
      <c r="M5932" s="26"/>
      <c r="N5932" s="2">
        <v>1.05207292530607E-13</v>
      </c>
      <c r="O5932" s="26"/>
      <c r="P5932" s="26"/>
      <c r="Q5932" s="26"/>
      <c r="R5932" s="26"/>
      <c r="S5932" s="26"/>
      <c r="T5932" s="26"/>
      <c r="U5932" s="26"/>
      <c r="V5932" s="26"/>
    </row>
    <row r="5933" spans="1:22" ht="14.5" x14ac:dyDescent="0.35">
      <c r="A5933" s="15">
        <v>49</v>
      </c>
      <c r="B5933" s="8">
        <v>270</v>
      </c>
      <c r="C5933" s="8">
        <v>1083333.3333000001</v>
      </c>
      <c r="D5933" s="8">
        <v>4166.6666670000004</v>
      </c>
      <c r="E5933" s="2">
        <v>2070</v>
      </c>
      <c r="F5933" s="2">
        <v>13571.228515625</v>
      </c>
      <c r="G5933" s="2">
        <v>434.22463989257801</v>
      </c>
      <c r="H5933" s="1">
        <v>12664.99308044699</v>
      </c>
      <c r="I5933" s="1">
        <v>426.42041069229509</v>
      </c>
      <c r="J5933" s="1">
        <f t="shared" si="567"/>
        <v>-6.6776226937349987</v>
      </c>
      <c r="K5933" s="1">
        <f t="shared" si="568"/>
        <v>-1.7972792152498744</v>
      </c>
      <c r="L5933" s="26"/>
      <c r="M5933" s="26"/>
      <c r="N5933" s="2">
        <v>0</v>
      </c>
      <c r="O5933" s="26"/>
      <c r="P5933" s="26"/>
      <c r="Q5933" s="26"/>
      <c r="R5933" s="26"/>
      <c r="S5933" s="26"/>
      <c r="T5933" s="26"/>
      <c r="U5933" s="26"/>
      <c r="V5933" s="26"/>
    </row>
    <row r="5934" spans="1:22" ht="14.5" x14ac:dyDescent="0.35">
      <c r="A5934" s="15">
        <v>49</v>
      </c>
      <c r="B5934" s="8">
        <v>270</v>
      </c>
      <c r="C5934" s="8">
        <v>1083333.3333000001</v>
      </c>
      <c r="D5934" s="8">
        <v>4166.6666670000004</v>
      </c>
      <c r="E5934" s="2">
        <v>2100</v>
      </c>
      <c r="F5934" s="2">
        <v>12773.1083984375</v>
      </c>
      <c r="G5934" s="2">
        <v>441.02975463867199</v>
      </c>
      <c r="H5934" s="1">
        <v>12374.33343556597</v>
      </c>
      <c r="I5934" s="1">
        <v>433.16594687742491</v>
      </c>
      <c r="J5934" s="1">
        <f t="shared" si="567"/>
        <v>-3.1219884027627227</v>
      </c>
      <c r="K5934" s="1">
        <f t="shared" si="568"/>
        <v>-1.783056058811668</v>
      </c>
      <c r="L5934" s="26"/>
      <c r="M5934" s="26"/>
      <c r="N5934" s="2">
        <v>0</v>
      </c>
      <c r="O5934" s="26"/>
      <c r="P5934" s="26"/>
      <c r="Q5934" s="26"/>
      <c r="R5934" s="26"/>
      <c r="S5934" s="26"/>
      <c r="T5934" s="26"/>
      <c r="U5934" s="26"/>
      <c r="V5934" s="26"/>
    </row>
    <row r="5935" spans="1:22" ht="14.5" x14ac:dyDescent="0.35">
      <c r="A5935" s="15">
        <v>49</v>
      </c>
      <c r="B5935" s="8">
        <v>270</v>
      </c>
      <c r="C5935" s="8">
        <v>1083333.3333000001</v>
      </c>
      <c r="D5935" s="8">
        <v>4166.6666670000004</v>
      </c>
      <c r="E5935" s="2">
        <v>2130</v>
      </c>
      <c r="F5935" s="2">
        <v>12231.068359375</v>
      </c>
      <c r="G5935" s="2">
        <v>452.41461181640602</v>
      </c>
      <c r="H5935" s="1">
        <v>11940.22669054558</v>
      </c>
      <c r="I5935" s="1">
        <v>442.12921012690958</v>
      </c>
      <c r="J5935" s="1">
        <f t="shared" si="567"/>
        <v>-2.3778925951835816</v>
      </c>
      <c r="K5935" s="1">
        <f t="shared" si="568"/>
        <v>-2.2734459544092598</v>
      </c>
      <c r="L5935" s="26"/>
      <c r="M5935" s="26"/>
      <c r="N5935" s="2">
        <v>0</v>
      </c>
      <c r="O5935" s="26"/>
      <c r="P5935" s="26"/>
      <c r="Q5935" s="26"/>
      <c r="R5935" s="26"/>
      <c r="S5935" s="26"/>
      <c r="T5935" s="26"/>
      <c r="U5935" s="26"/>
      <c r="V5935" s="26"/>
    </row>
    <row r="5936" spans="1:22" ht="14.5" x14ac:dyDescent="0.35">
      <c r="A5936" s="15">
        <v>49</v>
      </c>
      <c r="B5936" s="8">
        <v>270</v>
      </c>
      <c r="C5936" s="8">
        <v>1083333.3333000001</v>
      </c>
      <c r="D5936" s="8">
        <v>4166.6666670000004</v>
      </c>
      <c r="E5936" s="2">
        <v>2160</v>
      </c>
      <c r="F5936" s="2">
        <v>11942.2529296875</v>
      </c>
      <c r="G5936" s="2">
        <v>479.364501953125</v>
      </c>
      <c r="H5936" s="1">
        <v>11514.439015811429</v>
      </c>
      <c r="I5936" s="1">
        <v>452.14617465086792</v>
      </c>
      <c r="J5936" s="1">
        <f t="shared" si="567"/>
        <v>-3.582355158569444</v>
      </c>
      <c r="K5936" s="1">
        <f t="shared" si="568"/>
        <v>-5.6780022699550337</v>
      </c>
      <c r="L5936" s="26"/>
      <c r="M5936" s="26"/>
      <c r="N5936" s="2">
        <v>7.3645374466715198E-14</v>
      </c>
      <c r="O5936" s="26"/>
      <c r="P5936" s="26"/>
      <c r="Q5936" s="26"/>
      <c r="R5936" s="26"/>
      <c r="S5936" s="26"/>
      <c r="T5936" s="26"/>
      <c r="U5936" s="26"/>
      <c r="V5936" s="26"/>
    </row>
    <row r="5937" spans="1:22" ht="14.5" x14ac:dyDescent="0.35">
      <c r="A5937" s="15">
        <v>49</v>
      </c>
      <c r="B5937" s="8">
        <v>270</v>
      </c>
      <c r="C5937" s="8">
        <v>1083333.3333000001</v>
      </c>
      <c r="D5937" s="8">
        <v>4166.6666670000004</v>
      </c>
      <c r="E5937" s="2">
        <v>2190</v>
      </c>
      <c r="F5937" s="2">
        <v>11586.810546875</v>
      </c>
      <c r="G5937" s="2">
        <v>483.40689086914102</v>
      </c>
      <c r="H5937" s="1">
        <v>11411.18915083822</v>
      </c>
      <c r="I5937" s="1">
        <v>468.11002987804761</v>
      </c>
      <c r="J5937" s="1">
        <f t="shared" si="567"/>
        <v>-1.5157009370809649</v>
      </c>
      <c r="K5937" s="1">
        <f t="shared" si="568"/>
        <v>-3.1643862096360338</v>
      </c>
      <c r="L5937" s="26"/>
      <c r="M5937" s="26"/>
      <c r="N5937" s="2">
        <v>1083333</v>
      </c>
      <c r="O5937" s="26"/>
      <c r="P5937" s="26"/>
      <c r="Q5937" s="26"/>
      <c r="R5937" s="26"/>
      <c r="S5937" s="26"/>
      <c r="T5937" s="26"/>
      <c r="U5937" s="26"/>
      <c r="V5937" s="26"/>
    </row>
    <row r="5938" spans="1:22" ht="14.5" x14ac:dyDescent="0.35">
      <c r="A5938" s="15">
        <v>49</v>
      </c>
      <c r="B5938" s="8">
        <v>270</v>
      </c>
      <c r="C5938" s="8">
        <v>1083333.3333000001</v>
      </c>
      <c r="D5938" s="8">
        <v>4166.6666670000004</v>
      </c>
      <c r="E5938" s="2">
        <v>2220</v>
      </c>
      <c r="F5938" s="2">
        <v>11948.513671875</v>
      </c>
      <c r="G5938" s="2">
        <v>500.1943359375</v>
      </c>
      <c r="H5938" s="1">
        <v>11731.573155994311</v>
      </c>
      <c r="I5938" s="1">
        <v>470.67372830785013</v>
      </c>
      <c r="J5938" s="1">
        <f t="shared" si="567"/>
        <v>-1.8156276323417087</v>
      </c>
      <c r="K5938" s="1">
        <f t="shared" si="568"/>
        <v>-5.9018276515107351</v>
      </c>
      <c r="L5938" s="26"/>
      <c r="M5938" s="26"/>
      <c r="N5938" s="2">
        <v>1083333</v>
      </c>
      <c r="O5938" s="26"/>
      <c r="P5938" s="26"/>
      <c r="Q5938" s="26"/>
      <c r="R5938" s="26"/>
      <c r="S5938" s="26"/>
      <c r="T5938" s="26"/>
      <c r="U5938" s="26"/>
      <c r="V5938" s="26"/>
    </row>
    <row r="5939" spans="1:22" ht="14.5" x14ac:dyDescent="0.35">
      <c r="A5939" s="15">
        <v>49</v>
      </c>
      <c r="B5939" s="8">
        <v>270</v>
      </c>
      <c r="C5939" s="8">
        <v>1083333.3333000001</v>
      </c>
      <c r="D5939" s="8">
        <v>4166.6666670000004</v>
      </c>
      <c r="E5939" s="2">
        <v>2250</v>
      </c>
      <c r="F5939" s="2">
        <v>12169.740234375</v>
      </c>
      <c r="G5939" s="2">
        <v>487.95654296875</v>
      </c>
      <c r="H5939" s="1">
        <v>12146.651223003641</v>
      </c>
      <c r="I5939" s="1">
        <v>468.02315396545163</v>
      </c>
      <c r="J5939" s="1">
        <f t="shared" si="567"/>
        <v>-0.18972476755207607</v>
      </c>
      <c r="K5939" s="1">
        <f t="shared" si="568"/>
        <v>-4.0850746425127777</v>
      </c>
      <c r="L5939" s="26"/>
      <c r="M5939" s="26"/>
      <c r="N5939" s="2">
        <v>1083333</v>
      </c>
      <c r="O5939" s="26"/>
      <c r="P5939" s="26"/>
      <c r="Q5939" s="26"/>
      <c r="R5939" s="26"/>
      <c r="S5939" s="26"/>
      <c r="T5939" s="26"/>
      <c r="U5939" s="26"/>
      <c r="V5939" s="26"/>
    </row>
    <row r="5940" spans="1:22" ht="14.5" x14ac:dyDescent="0.35">
      <c r="A5940" s="15">
        <v>49</v>
      </c>
      <c r="B5940" s="8">
        <v>270</v>
      </c>
      <c r="C5940" s="8">
        <v>1083333.3333000001</v>
      </c>
      <c r="D5940" s="8">
        <v>4166.6666670000004</v>
      </c>
      <c r="E5940" s="2">
        <v>2280</v>
      </c>
      <c r="F5940" s="2">
        <v>12164.7919921875</v>
      </c>
      <c r="G5940" s="2">
        <v>466.50997924804699</v>
      </c>
      <c r="H5940" s="1">
        <v>12578.440771345709</v>
      </c>
      <c r="I5940" s="1">
        <v>463.45448391304433</v>
      </c>
      <c r="J5940" s="1">
        <f t="shared" si="567"/>
        <v>3.4003769190945796</v>
      </c>
      <c r="K5940" s="1">
        <f t="shared" si="568"/>
        <v>-0.65496891190360373</v>
      </c>
      <c r="L5940" s="26"/>
      <c r="M5940" s="26"/>
      <c r="N5940" s="2">
        <v>1083333</v>
      </c>
      <c r="O5940" s="26"/>
      <c r="P5940" s="26"/>
      <c r="Q5940" s="26"/>
      <c r="R5940" s="26"/>
      <c r="S5940" s="26"/>
      <c r="T5940" s="26"/>
      <c r="U5940" s="26"/>
      <c r="V5940" s="26"/>
    </row>
    <row r="5941" spans="1:22" ht="14.5" x14ac:dyDescent="0.35">
      <c r="A5941" s="15">
        <v>49</v>
      </c>
      <c r="B5941" s="8">
        <v>270</v>
      </c>
      <c r="C5941" s="8">
        <v>1083333.3333000001</v>
      </c>
      <c r="D5941" s="8">
        <v>4166.6666670000004</v>
      </c>
      <c r="E5941" s="2">
        <v>2310</v>
      </c>
      <c r="F5941" s="2">
        <v>12297.67578125</v>
      </c>
      <c r="G5941" s="2">
        <v>450.37606811523398</v>
      </c>
      <c r="H5941" s="1">
        <v>12941.5397349819</v>
      </c>
      <c r="I5941" s="1">
        <v>458.18026629682322</v>
      </c>
      <c r="J5941" s="1">
        <f t="shared" si="567"/>
        <v>5.2356556245659442</v>
      </c>
      <c r="K5941" s="1">
        <f t="shared" si="568"/>
        <v>1.7328181344645619</v>
      </c>
      <c r="L5941" s="26"/>
      <c r="M5941" s="26"/>
      <c r="N5941" s="2">
        <v>1083333</v>
      </c>
      <c r="O5941" s="26"/>
      <c r="P5941" s="26"/>
      <c r="Q5941" s="26"/>
      <c r="R5941" s="26"/>
      <c r="S5941" s="26"/>
      <c r="T5941" s="26"/>
      <c r="U5941" s="26"/>
      <c r="V5941" s="26"/>
    </row>
    <row r="5942" spans="1:22" ht="14.5" x14ac:dyDescent="0.35">
      <c r="A5942" s="15">
        <v>49</v>
      </c>
      <c r="B5942" s="8">
        <v>270</v>
      </c>
      <c r="C5942" s="8">
        <v>1083333.3333000001</v>
      </c>
      <c r="D5942" s="8">
        <v>4166.6666670000004</v>
      </c>
      <c r="E5942" s="2">
        <v>2340</v>
      </c>
      <c r="F5942" s="2">
        <v>12751.07421875</v>
      </c>
      <c r="G5942" s="2">
        <v>444.02941894531199</v>
      </c>
      <c r="H5942" s="1">
        <v>13368.52685607358</v>
      </c>
      <c r="I5942" s="1">
        <v>452.46080382443819</v>
      </c>
      <c r="J5942" s="1">
        <f t="shared" si="567"/>
        <v>4.8423578024166645</v>
      </c>
      <c r="K5942" s="1">
        <f t="shared" si="568"/>
        <v>1.8988347436872495</v>
      </c>
      <c r="L5942" s="26"/>
      <c r="M5942" s="26"/>
      <c r="N5942" s="2">
        <v>1083333</v>
      </c>
      <c r="O5942" s="26"/>
      <c r="P5942" s="26"/>
      <c r="Q5942" s="26"/>
      <c r="R5942" s="26"/>
      <c r="S5942" s="26"/>
      <c r="T5942" s="26"/>
      <c r="U5942" s="26"/>
      <c r="V5942" s="26"/>
    </row>
    <row r="5943" spans="1:22" ht="14.5" x14ac:dyDescent="0.35">
      <c r="A5943" s="15">
        <v>49</v>
      </c>
      <c r="B5943" s="8">
        <v>270</v>
      </c>
      <c r="C5943" s="8">
        <v>1083333.3333000001</v>
      </c>
      <c r="D5943" s="8">
        <v>4166.6666670000004</v>
      </c>
      <c r="E5943" s="2">
        <v>2370</v>
      </c>
      <c r="F5943" s="2">
        <v>13043.4140625</v>
      </c>
      <c r="G5943" s="2">
        <v>410.652099609375</v>
      </c>
      <c r="H5943" s="1">
        <v>13926.465297140279</v>
      </c>
      <c r="I5943" s="1">
        <v>445.94664266467771</v>
      </c>
      <c r="J5943" s="1">
        <f t="shared" si="567"/>
        <v>6.7700927871259111</v>
      </c>
      <c r="K5943" s="1">
        <f t="shared" si="568"/>
        <v>8.594755290153385</v>
      </c>
      <c r="L5943" s="26"/>
      <c r="M5943" s="26"/>
      <c r="N5943" s="2">
        <v>1083333</v>
      </c>
      <c r="O5943" s="26"/>
      <c r="P5943" s="26"/>
      <c r="Q5943" s="26"/>
      <c r="R5943" s="26"/>
      <c r="S5943" s="26"/>
      <c r="T5943" s="26"/>
      <c r="U5943" s="26"/>
      <c r="V5943" s="26"/>
    </row>
    <row r="5944" spans="1:22" ht="14.5" x14ac:dyDescent="0.35">
      <c r="A5944" s="15">
        <v>49</v>
      </c>
      <c r="B5944" s="8">
        <v>270</v>
      </c>
      <c r="C5944" s="8">
        <v>1083333.3333000001</v>
      </c>
      <c r="D5944" s="8">
        <v>4166.6666670000004</v>
      </c>
      <c r="E5944" s="2">
        <v>2400</v>
      </c>
      <c r="F5944" s="2">
        <v>14313.103515625</v>
      </c>
      <c r="G5944" s="2">
        <v>406.74807739257801</v>
      </c>
      <c r="H5944" s="1">
        <v>14698.76949678137</v>
      </c>
      <c r="I5944" s="1">
        <v>438.25071835607702</v>
      </c>
      <c r="J5944" s="1">
        <f t="shared" si="567"/>
        <v>2.694495856439203</v>
      </c>
      <c r="K5944" s="1">
        <f t="shared" si="568"/>
        <v>7.7450005825335069</v>
      </c>
      <c r="L5944" s="26"/>
      <c r="M5944" s="26"/>
      <c r="N5944" s="2">
        <v>1083333</v>
      </c>
      <c r="O5944" s="26"/>
      <c r="P5944" s="26"/>
      <c r="Q5944" s="26"/>
      <c r="R5944" s="26"/>
      <c r="S5944" s="26"/>
      <c r="T5944" s="26"/>
      <c r="U5944" s="26"/>
      <c r="V5944" s="26"/>
    </row>
    <row r="5945" spans="1:22" ht="14.5" x14ac:dyDescent="0.35">
      <c r="A5945" s="15">
        <v>49</v>
      </c>
      <c r="B5945" s="8">
        <v>270</v>
      </c>
      <c r="C5945" s="8">
        <v>1083333.3333000001</v>
      </c>
      <c r="D5945" s="8">
        <v>4166.6666670000004</v>
      </c>
      <c r="E5945" s="2">
        <v>2430</v>
      </c>
      <c r="F5945" s="2">
        <v>15849.98828125</v>
      </c>
      <c r="G5945" s="2">
        <v>415.521240234375</v>
      </c>
      <c r="H5945" s="1">
        <v>15695.687665786931</v>
      </c>
      <c r="I5945" s="1">
        <v>428.86941991626549</v>
      </c>
      <c r="J5945" s="1">
        <f t="shared" si="567"/>
        <v>-0.97350618009984113</v>
      </c>
      <c r="K5945" s="1">
        <f t="shared" si="568"/>
        <v>3.2123940702433011</v>
      </c>
      <c r="L5945" s="26"/>
      <c r="M5945" s="26"/>
      <c r="N5945" s="2">
        <v>1083333</v>
      </c>
      <c r="O5945" s="26"/>
      <c r="P5945" s="26"/>
      <c r="Q5945" s="26"/>
      <c r="R5945" s="26"/>
      <c r="S5945" s="26"/>
      <c r="T5945" s="26"/>
      <c r="U5945" s="26"/>
      <c r="V5945" s="26"/>
    </row>
    <row r="5946" spans="1:22" ht="14.5" x14ac:dyDescent="0.35">
      <c r="A5946" s="15">
        <v>49</v>
      </c>
      <c r="B5946" s="8">
        <v>270</v>
      </c>
      <c r="C5946" s="8">
        <v>1083333.3333000001</v>
      </c>
      <c r="D5946" s="8">
        <v>4166.6666670000004</v>
      </c>
      <c r="E5946" s="2">
        <v>2460</v>
      </c>
      <c r="F5946" s="2">
        <v>17248.59375</v>
      </c>
      <c r="G5946" s="2">
        <v>418.32904052734398</v>
      </c>
      <c r="H5946" s="1">
        <v>17089.832389411011</v>
      </c>
      <c r="I5946" s="1">
        <v>428.70462963630672</v>
      </c>
      <c r="J5946" s="1">
        <f t="shared" si="567"/>
        <v>-0.92043074867473873</v>
      </c>
      <c r="K5946" s="1">
        <f t="shared" si="568"/>
        <v>2.4802459556437473</v>
      </c>
      <c r="L5946" s="26"/>
      <c r="M5946" s="26"/>
      <c r="N5946" s="2">
        <v>0</v>
      </c>
      <c r="O5946" s="26"/>
      <c r="P5946" s="26"/>
      <c r="Q5946" s="26"/>
      <c r="R5946" s="26"/>
      <c r="S5946" s="26"/>
      <c r="T5946" s="26"/>
      <c r="U5946" s="26"/>
      <c r="V5946" s="26"/>
    </row>
    <row r="5947" spans="1:22" ht="14.5" x14ac:dyDescent="0.35">
      <c r="A5947" s="15">
        <v>49</v>
      </c>
      <c r="B5947" s="8">
        <v>270</v>
      </c>
      <c r="C5947" s="8">
        <v>1083333.3333000001</v>
      </c>
      <c r="D5947" s="8">
        <v>4166.6666670000004</v>
      </c>
      <c r="E5947" s="2">
        <v>2490</v>
      </c>
      <c r="F5947" s="2">
        <v>18311.255859375</v>
      </c>
      <c r="G5947" s="2">
        <v>418.99862670898398</v>
      </c>
      <c r="H5947" s="1">
        <v>18033.27307546058</v>
      </c>
      <c r="I5947" s="1">
        <v>422.22826483830619</v>
      </c>
      <c r="J5947" s="1">
        <f t="shared" si="567"/>
        <v>-1.5180978631353585</v>
      </c>
      <c r="K5947" s="1">
        <f t="shared" si="568"/>
        <v>0.77079921590419931</v>
      </c>
      <c r="L5947" s="26"/>
      <c r="M5947" s="26"/>
      <c r="N5947" s="2">
        <v>5.5234496718157398E-14</v>
      </c>
      <c r="O5947" s="26"/>
      <c r="P5947" s="26"/>
      <c r="Q5947" s="26"/>
      <c r="R5947" s="26"/>
      <c r="S5947" s="26"/>
      <c r="T5947" s="26"/>
      <c r="U5947" s="26"/>
      <c r="V5947" s="26"/>
    </row>
    <row r="5948" spans="1:22" ht="14.5" x14ac:dyDescent="0.35">
      <c r="A5948" s="15">
        <v>49</v>
      </c>
      <c r="B5948" s="8">
        <v>270</v>
      </c>
      <c r="C5948" s="8">
        <v>1083333.3333000001</v>
      </c>
      <c r="D5948" s="8">
        <v>4166.6666670000004</v>
      </c>
      <c r="E5948" s="2">
        <v>2520</v>
      </c>
      <c r="F5948" s="2">
        <v>18681.755859375</v>
      </c>
      <c r="G5948" s="2">
        <v>406.53097534179699</v>
      </c>
      <c r="H5948" s="1">
        <v>18739.53902649755</v>
      </c>
      <c r="I5948" s="1">
        <v>414.56488997638098</v>
      </c>
      <c r="J5948" s="1">
        <f t="shared" si="567"/>
        <v>0.30930265633223786</v>
      </c>
      <c r="K5948" s="1">
        <f t="shared" si="568"/>
        <v>1.9762121761642788</v>
      </c>
      <c r="L5948" s="26"/>
      <c r="M5948" s="26"/>
      <c r="N5948" s="2">
        <v>5.7864608558281403E-14</v>
      </c>
      <c r="O5948" s="26"/>
      <c r="P5948" s="26"/>
      <c r="Q5948" s="26"/>
      <c r="R5948" s="26"/>
      <c r="S5948" s="26"/>
      <c r="T5948" s="26"/>
      <c r="U5948" s="26"/>
      <c r="V5948" s="26"/>
    </row>
    <row r="5949" spans="1:22" ht="14.5" x14ac:dyDescent="0.35">
      <c r="A5949" s="15">
        <v>49</v>
      </c>
      <c r="B5949" s="8">
        <v>270</v>
      </c>
      <c r="C5949" s="8">
        <v>1083333.3333000001</v>
      </c>
      <c r="D5949" s="8">
        <v>4166.6666670000004</v>
      </c>
      <c r="E5949" s="2">
        <v>2550</v>
      </c>
      <c r="F5949" s="2">
        <v>18542.623046875</v>
      </c>
      <c r="G5949" s="2">
        <v>396.03253173828102</v>
      </c>
      <c r="H5949" s="1">
        <v>18453.547196079111</v>
      </c>
      <c r="I5949" s="1">
        <v>406.67826584253629</v>
      </c>
      <c r="J5949" s="1">
        <f t="shared" si="567"/>
        <v>-0.48038430469469634</v>
      </c>
      <c r="K5949" s="1">
        <f t="shared" si="568"/>
        <v>2.6880958636222658</v>
      </c>
      <c r="L5949" s="26"/>
      <c r="M5949" s="26"/>
      <c r="N5949" s="2">
        <v>0</v>
      </c>
      <c r="O5949" s="26"/>
      <c r="P5949" s="26"/>
      <c r="Q5949" s="26"/>
      <c r="R5949" s="26"/>
      <c r="S5949" s="26"/>
      <c r="T5949" s="26"/>
      <c r="U5949" s="26"/>
      <c r="V5949" s="26"/>
    </row>
    <row r="5950" spans="1:22" ht="14.5" x14ac:dyDescent="0.35">
      <c r="A5950" s="15">
        <v>49</v>
      </c>
      <c r="B5950" s="8">
        <v>270</v>
      </c>
      <c r="C5950" s="8">
        <v>1083333.3333000001</v>
      </c>
      <c r="D5950" s="8">
        <v>4166.6666670000004</v>
      </c>
      <c r="E5950" s="2">
        <v>2580</v>
      </c>
      <c r="F5950" s="2">
        <v>18003.8046875</v>
      </c>
      <c r="G5950" s="2">
        <v>389.75592041015602</v>
      </c>
      <c r="H5950" s="1">
        <v>17689.007833384141</v>
      </c>
      <c r="I5950" s="1">
        <v>398.74966638801459</v>
      </c>
      <c r="J5950" s="1">
        <f t="shared" si="567"/>
        <v>-1.7485018282520117</v>
      </c>
      <c r="K5950" s="1">
        <f t="shared" si="568"/>
        <v>2.3075328704164599</v>
      </c>
      <c r="L5950" s="26"/>
      <c r="M5950" s="26"/>
      <c r="N5950" s="2">
        <v>1.2098824817442099E-13</v>
      </c>
      <c r="O5950" s="26"/>
      <c r="P5950" s="26"/>
      <c r="Q5950" s="26"/>
      <c r="R5950" s="26"/>
      <c r="S5950" s="26"/>
      <c r="T5950" s="26"/>
      <c r="U5950" s="26"/>
      <c r="V5950" s="26"/>
    </row>
    <row r="5951" spans="1:22" ht="14.5" x14ac:dyDescent="0.35">
      <c r="A5951" s="15">
        <v>49</v>
      </c>
      <c r="B5951" s="8">
        <v>270</v>
      </c>
      <c r="C5951" s="8">
        <v>1083333.3333000001</v>
      </c>
      <c r="D5951" s="8">
        <v>4166.6666670000004</v>
      </c>
      <c r="E5951" s="2">
        <v>2610</v>
      </c>
      <c r="F5951" s="2">
        <v>17300.181640625</v>
      </c>
      <c r="G5951" s="2">
        <v>387.86480712890602</v>
      </c>
      <c r="H5951" s="1">
        <v>16778.3978137337</v>
      </c>
      <c r="I5951" s="1">
        <v>390.81326621018121</v>
      </c>
      <c r="J5951" s="1">
        <f t="shared" si="567"/>
        <v>-3.0160598179271472</v>
      </c>
      <c r="K5951" s="1">
        <f t="shared" si="568"/>
        <v>0.76017700680311406</v>
      </c>
      <c r="L5951" s="26"/>
      <c r="M5951" s="26"/>
      <c r="N5951" s="2">
        <v>1.8412226225009801E-14</v>
      </c>
      <c r="O5951" s="26"/>
      <c r="P5951" s="26"/>
      <c r="Q5951" s="26"/>
      <c r="R5951" s="26"/>
      <c r="S5951" s="26"/>
      <c r="T5951" s="26"/>
      <c r="U5951" s="26"/>
      <c r="V5951" s="26"/>
    </row>
    <row r="5952" spans="1:22" ht="14.5" x14ac:dyDescent="0.35">
      <c r="A5952" s="15">
        <v>49</v>
      </c>
      <c r="B5952" s="8">
        <v>270</v>
      </c>
      <c r="C5952" s="8">
        <v>1083333.3333000001</v>
      </c>
      <c r="D5952" s="8">
        <v>4166.6666670000004</v>
      </c>
      <c r="E5952" s="2">
        <v>2640</v>
      </c>
      <c r="F5952" s="2">
        <v>16551.1171875</v>
      </c>
      <c r="G5952" s="2">
        <v>386.39053344726602</v>
      </c>
      <c r="H5952" s="1">
        <v>15722.914726757241</v>
      </c>
      <c r="I5952" s="1">
        <v>382.87526409809641</v>
      </c>
      <c r="J5952" s="1">
        <f t="shared" si="567"/>
        <v>-5.0039066931883465</v>
      </c>
      <c r="K5952" s="1">
        <f t="shared" si="568"/>
        <v>-0.9097710851783517</v>
      </c>
      <c r="L5952" s="26"/>
      <c r="M5952" s="26"/>
      <c r="N5952" s="2">
        <v>0</v>
      </c>
      <c r="O5952" s="26"/>
      <c r="P5952" s="26"/>
      <c r="Q5952" s="26"/>
      <c r="R5952" s="26"/>
      <c r="S5952" s="26"/>
      <c r="T5952" s="26"/>
      <c r="U5952" s="26"/>
      <c r="V5952" s="26"/>
    </row>
    <row r="5953" spans="1:22" ht="14.5" x14ac:dyDescent="0.35">
      <c r="A5953" s="15">
        <v>49</v>
      </c>
      <c r="B5953" s="8">
        <v>270</v>
      </c>
      <c r="C5953" s="8">
        <v>1083333.3333000001</v>
      </c>
      <c r="D5953" s="8">
        <v>4166.6666670000004</v>
      </c>
      <c r="E5953" s="2">
        <v>2670</v>
      </c>
      <c r="F5953" s="2">
        <v>15795.138671875</v>
      </c>
      <c r="G5953" s="2">
        <v>384.80154418945301</v>
      </c>
      <c r="H5953" s="1">
        <v>15325.860847852729</v>
      </c>
      <c r="I5953" s="1">
        <v>374.93698338875032</v>
      </c>
      <c r="J5953" s="1">
        <f t="shared" si="567"/>
        <v>-2.9710269328491044</v>
      </c>
      <c r="K5953" s="1">
        <f t="shared" si="568"/>
        <v>-2.5635450142180245</v>
      </c>
      <c r="L5953" s="26"/>
      <c r="M5953" s="26"/>
      <c r="N5953" s="2">
        <v>0</v>
      </c>
      <c r="O5953" s="26"/>
      <c r="P5953" s="26"/>
      <c r="Q5953" s="26"/>
      <c r="R5953" s="26"/>
      <c r="S5953" s="26"/>
      <c r="T5953" s="26"/>
      <c r="U5953" s="26"/>
      <c r="V5953" s="26"/>
    </row>
    <row r="5954" spans="1:22" ht="14.5" x14ac:dyDescent="0.35">
      <c r="A5954" s="15">
        <v>49</v>
      </c>
      <c r="B5954" s="8">
        <v>270</v>
      </c>
      <c r="C5954" s="8">
        <v>1083333.3333000001</v>
      </c>
      <c r="D5954" s="8">
        <v>4166.6666670000004</v>
      </c>
      <c r="E5954" s="2">
        <v>2700</v>
      </c>
      <c r="F5954" s="2">
        <v>15166.6796875</v>
      </c>
      <c r="G5954" s="2">
        <v>386.68786621093801</v>
      </c>
      <c r="H5954" s="1">
        <v>15282.320573728781</v>
      </c>
      <c r="I5954" s="1">
        <v>366.99870267940429</v>
      </c>
      <c r="J5954" s="1">
        <f t="shared" si="567"/>
        <v>0.7624667271379717</v>
      </c>
      <c r="K5954" s="1">
        <f t="shared" si="568"/>
        <v>-5.0917458891232172</v>
      </c>
      <c r="L5954" s="26"/>
      <c r="M5954" s="26"/>
      <c r="N5954" s="2">
        <v>1.5782022905327599E-14</v>
      </c>
      <c r="O5954" s="26"/>
      <c r="P5954" s="26"/>
      <c r="Q5954" s="26"/>
      <c r="R5954" s="26"/>
      <c r="S5954" s="26"/>
      <c r="T5954" s="26"/>
      <c r="U5954" s="26"/>
      <c r="V5954" s="26"/>
    </row>
    <row r="5955" spans="1:22" ht="14.5" x14ac:dyDescent="0.35">
      <c r="A5955" s="15">
        <v>49</v>
      </c>
      <c r="B5955" s="8">
        <v>270</v>
      </c>
      <c r="C5955" s="8">
        <v>1083333.3333000001</v>
      </c>
      <c r="D5955" s="8">
        <v>4166.6666670000004</v>
      </c>
      <c r="E5955" s="2">
        <v>2730</v>
      </c>
      <c r="F5955" s="2">
        <v>14411.86328125</v>
      </c>
      <c r="G5955" s="2">
        <v>371.31161499023398</v>
      </c>
      <c r="H5955" s="1">
        <v>14602.970681704081</v>
      </c>
      <c r="I5955" s="1">
        <v>369.54617281874602</v>
      </c>
      <c r="J5955" s="1">
        <f t="shared" si="567"/>
        <v>1.3260422800618259</v>
      </c>
      <c r="K5955" s="1">
        <f t="shared" si="568"/>
        <v>-0.47546106833592999</v>
      </c>
      <c r="L5955" s="26"/>
      <c r="M5955" s="26"/>
      <c r="N5955" s="2">
        <v>1083333</v>
      </c>
      <c r="O5955" s="26"/>
      <c r="P5955" s="26"/>
      <c r="Q5955" s="26"/>
      <c r="R5955" s="26"/>
      <c r="S5955" s="26"/>
      <c r="T5955" s="26"/>
      <c r="U5955" s="26"/>
      <c r="V5955" s="26"/>
    </row>
    <row r="5956" spans="1:22" ht="14.5" x14ac:dyDescent="0.35">
      <c r="A5956" s="15">
        <v>49</v>
      </c>
      <c r="B5956" s="8">
        <v>270</v>
      </c>
      <c r="C5956" s="8">
        <v>1083333.3333000001</v>
      </c>
      <c r="D5956" s="8">
        <v>4166.6666670000004</v>
      </c>
      <c r="E5956" s="2">
        <v>2760</v>
      </c>
      <c r="F5956" s="2">
        <v>14261.7890625</v>
      </c>
      <c r="G5956" s="2">
        <v>380.49652099609398</v>
      </c>
      <c r="H5956" s="1">
        <v>14408.41342694595</v>
      </c>
      <c r="I5956" s="1">
        <v>371.34558609551311</v>
      </c>
      <c r="J5956" s="1">
        <f t="shared" si="567"/>
        <v>1.0280923648736657</v>
      </c>
      <c r="K5956" s="1">
        <f t="shared" si="568"/>
        <v>-2.4049983102670218</v>
      </c>
      <c r="L5956" s="26"/>
      <c r="M5956" s="26"/>
      <c r="N5956" s="2">
        <v>1083333</v>
      </c>
      <c r="O5956" s="26"/>
      <c r="P5956" s="26"/>
      <c r="Q5956" s="26"/>
      <c r="R5956" s="26"/>
      <c r="S5956" s="26"/>
      <c r="T5956" s="26"/>
      <c r="U5956" s="26"/>
      <c r="V5956" s="26"/>
    </row>
    <row r="5957" spans="1:22" ht="14.5" x14ac:dyDescent="0.35">
      <c r="A5957" s="15">
        <v>49</v>
      </c>
      <c r="B5957" s="8">
        <v>270</v>
      </c>
      <c r="C5957" s="8">
        <v>1083333.3333000001</v>
      </c>
      <c r="D5957" s="8">
        <v>4166.6666670000004</v>
      </c>
      <c r="E5957" s="2">
        <v>2790</v>
      </c>
      <c r="F5957" s="2">
        <v>14574.2939453125</v>
      </c>
      <c r="G5957" s="2">
        <v>373.85821533203102</v>
      </c>
      <c r="H5957" s="1">
        <v>14587.402944885651</v>
      </c>
      <c r="I5957" s="1">
        <v>370.27786209222921</v>
      </c>
      <c r="J5957" s="1">
        <f t="shared" si="567"/>
        <v>8.9946035275122807E-2</v>
      </c>
      <c r="K5957" s="1">
        <f t="shared" si="568"/>
        <v>-0.95767675898790272</v>
      </c>
      <c r="L5957" s="26"/>
      <c r="M5957" s="26"/>
      <c r="N5957" s="2">
        <v>1083333</v>
      </c>
      <c r="O5957" s="26"/>
      <c r="P5957" s="26"/>
      <c r="Q5957" s="26"/>
      <c r="R5957" s="26"/>
      <c r="S5957" s="26"/>
      <c r="T5957" s="26"/>
      <c r="U5957" s="26"/>
      <c r="V5957" s="26"/>
    </row>
    <row r="5958" spans="1:22" ht="14.5" x14ac:dyDescent="0.35">
      <c r="A5958" s="15">
        <v>49</v>
      </c>
      <c r="B5958" s="8">
        <v>270</v>
      </c>
      <c r="C5958" s="8">
        <v>1083333.3333000001</v>
      </c>
      <c r="D5958" s="8">
        <v>4166.6666670000004</v>
      </c>
      <c r="E5958" s="2">
        <v>2820</v>
      </c>
      <c r="F5958" s="2">
        <v>14997.87109375</v>
      </c>
      <c r="G5958" s="2">
        <v>369.26199340820301</v>
      </c>
      <c r="H5958" s="1">
        <v>15054.21781225007</v>
      </c>
      <c r="I5958" s="1">
        <v>364.63420129131032</v>
      </c>
      <c r="J5958" s="1">
        <f t="shared" si="567"/>
        <v>0.37569811173767931</v>
      </c>
      <c r="K5958" s="1">
        <f t="shared" si="568"/>
        <v>-1.253254382932627</v>
      </c>
      <c r="L5958" s="26"/>
      <c r="M5958" s="26"/>
      <c r="N5958" s="2">
        <v>1083333</v>
      </c>
      <c r="O5958" s="26"/>
      <c r="P5958" s="26"/>
      <c r="Q5958" s="26"/>
      <c r="R5958" s="26"/>
      <c r="S5958" s="26"/>
      <c r="T5958" s="26"/>
      <c r="U5958" s="26"/>
      <c r="V5958" s="26"/>
    </row>
    <row r="5959" spans="1:22" ht="14.5" x14ac:dyDescent="0.35">
      <c r="A5959" s="15">
        <v>49</v>
      </c>
      <c r="B5959" s="8">
        <v>270</v>
      </c>
      <c r="C5959" s="8">
        <v>1083333.3333000001</v>
      </c>
      <c r="D5959" s="8">
        <v>4166.6666670000004</v>
      </c>
      <c r="E5959" s="2">
        <v>2850</v>
      </c>
      <c r="F5959" s="2">
        <v>15415.95703125</v>
      </c>
      <c r="G5959" s="2">
        <v>363.75222778320301</v>
      </c>
      <c r="H5959" s="1">
        <v>15643.905375593209</v>
      </c>
      <c r="I5959" s="1">
        <v>356.09686682121782</v>
      </c>
      <c r="J5959" s="1">
        <f t="shared" si="567"/>
        <v>1.4786519181464399</v>
      </c>
      <c r="K5959" s="1">
        <f t="shared" si="568"/>
        <v>-2.1045536981694597</v>
      </c>
      <c r="L5959" s="26"/>
      <c r="M5959" s="26"/>
      <c r="N5959" s="2">
        <v>1083333</v>
      </c>
      <c r="O5959" s="26"/>
      <c r="P5959" s="26"/>
      <c r="Q5959" s="26"/>
      <c r="R5959" s="26"/>
      <c r="S5959" s="26"/>
      <c r="T5959" s="26"/>
      <c r="U5959" s="26"/>
      <c r="V5959" s="26"/>
    </row>
    <row r="5960" spans="1:22" ht="14.5" x14ac:dyDescent="0.35">
      <c r="A5960" s="15">
        <v>49</v>
      </c>
      <c r="B5960" s="8">
        <v>270</v>
      </c>
      <c r="C5960" s="8">
        <v>1083333.3333000001</v>
      </c>
      <c r="D5960" s="8">
        <v>4166.6666670000004</v>
      </c>
      <c r="E5960" s="2">
        <v>2880</v>
      </c>
      <c r="F5960" s="2">
        <v>15984.66015625</v>
      </c>
      <c r="G5960" s="2">
        <v>341.34530639648398</v>
      </c>
      <c r="H5960" s="1">
        <v>16300.63753417479</v>
      </c>
      <c r="I5960" s="1">
        <v>343.72879679413808</v>
      </c>
      <c r="J5960" s="1">
        <f t="shared" si="567"/>
        <v>1.9767538054366622</v>
      </c>
      <c r="K5960" s="1">
        <f t="shared" si="568"/>
        <v>0.69826370920876124</v>
      </c>
      <c r="L5960" s="26"/>
      <c r="M5960" s="26"/>
      <c r="N5960" s="2">
        <v>1083333</v>
      </c>
      <c r="O5960" s="26"/>
      <c r="P5960" s="26"/>
      <c r="Q5960" s="26"/>
      <c r="R5960" s="26"/>
      <c r="S5960" s="26"/>
      <c r="T5960" s="26"/>
      <c r="U5960" s="26"/>
      <c r="V5960" s="26"/>
    </row>
    <row r="5961" spans="1:22" ht="14.5" x14ac:dyDescent="0.35">
      <c r="A5961" s="15">
        <v>49</v>
      </c>
      <c r="B5961" s="8">
        <v>270</v>
      </c>
      <c r="C5961" s="8">
        <v>1083333.3333000001</v>
      </c>
      <c r="D5961" s="8">
        <v>4166.6666670000004</v>
      </c>
      <c r="E5961" s="2">
        <v>2910</v>
      </c>
      <c r="F5961" s="2">
        <v>16803.052734375</v>
      </c>
      <c r="G5961" s="2">
        <v>335.92803955078102</v>
      </c>
      <c r="H5961" s="1">
        <v>17031.66295452703</v>
      </c>
      <c r="I5961" s="1">
        <v>335.30923931618872</v>
      </c>
      <c r="J5961" s="1">
        <f t="shared" si="567"/>
        <v>1.3605278979119571</v>
      </c>
      <c r="K5961" s="1">
        <f t="shared" si="568"/>
        <v>-0.18420618755724849</v>
      </c>
      <c r="L5961" s="26"/>
      <c r="M5961" s="26"/>
      <c r="N5961" s="2">
        <v>1083333</v>
      </c>
      <c r="O5961" s="26"/>
      <c r="P5961" s="26"/>
      <c r="Q5961" s="26"/>
      <c r="R5961" s="26"/>
      <c r="S5961" s="26"/>
      <c r="T5961" s="26"/>
      <c r="U5961" s="26"/>
      <c r="V5961" s="26"/>
    </row>
    <row r="5962" spans="1:22" ht="14.5" x14ac:dyDescent="0.35">
      <c r="A5962" s="15">
        <v>49</v>
      </c>
      <c r="B5962" s="8">
        <v>270</v>
      </c>
      <c r="C5962" s="8">
        <v>1083333.3333000001</v>
      </c>
      <c r="D5962" s="8">
        <v>4166.6666670000004</v>
      </c>
      <c r="E5962" s="2">
        <v>2940</v>
      </c>
      <c r="F5962" s="2">
        <v>18014.248046875</v>
      </c>
      <c r="G5962" s="2">
        <v>340.25283813476602</v>
      </c>
      <c r="H5962" s="1">
        <v>17746.295322416991</v>
      </c>
      <c r="I5962" s="1">
        <v>329.11669547796521</v>
      </c>
      <c r="J5962" s="1">
        <f t="shared" ref="J5962:J6025" si="569">(H5962-F5962)/F5962*100</f>
        <v>-1.4874488447187351</v>
      </c>
      <c r="K5962" s="1">
        <f t="shared" ref="K5962:K6025" si="570">(I5962-G5962)/G5962*100</f>
        <v>-3.2729022093829099</v>
      </c>
      <c r="L5962" s="26"/>
      <c r="M5962" s="26"/>
      <c r="N5962" s="2">
        <v>1083333</v>
      </c>
      <c r="O5962" s="26"/>
      <c r="P5962" s="26"/>
      <c r="Q5962" s="26"/>
      <c r="R5962" s="26"/>
      <c r="S5962" s="26"/>
      <c r="T5962" s="26"/>
      <c r="U5962" s="26"/>
      <c r="V5962" s="26"/>
    </row>
    <row r="5963" spans="1:22" ht="14.5" x14ac:dyDescent="0.35">
      <c r="A5963" s="15">
        <v>49</v>
      </c>
      <c r="B5963" s="8">
        <v>270</v>
      </c>
      <c r="C5963" s="8">
        <v>1083333.3333000001</v>
      </c>
      <c r="D5963" s="8">
        <v>4166.6666670000004</v>
      </c>
      <c r="E5963" s="2">
        <v>2970</v>
      </c>
      <c r="F5963" s="2">
        <v>18262.298828125</v>
      </c>
      <c r="G5963" s="2">
        <v>319.13809204101602</v>
      </c>
      <c r="H5963" s="1">
        <v>18354.72284255044</v>
      </c>
      <c r="I5963" s="1">
        <v>323.7881049629467</v>
      </c>
      <c r="J5963" s="1">
        <f t="shared" si="569"/>
        <v>0.50609189618068029</v>
      </c>
      <c r="K5963" s="1">
        <f t="shared" si="570"/>
        <v>1.4570535570329399</v>
      </c>
      <c r="L5963" s="26"/>
      <c r="M5963" s="26"/>
      <c r="N5963" s="2">
        <v>1083333</v>
      </c>
      <c r="O5963" s="26"/>
      <c r="P5963" s="26"/>
      <c r="Q5963" s="26"/>
      <c r="R5963" s="26"/>
      <c r="S5963" s="26"/>
      <c r="T5963" s="26"/>
      <c r="U5963" s="26"/>
      <c r="V5963" s="26"/>
    </row>
    <row r="5964" spans="1:22" ht="14.5" x14ac:dyDescent="0.35">
      <c r="A5964" s="15">
        <v>49</v>
      </c>
      <c r="B5964" s="8">
        <v>270</v>
      </c>
      <c r="C5964" s="8">
        <v>1083333.3333000001</v>
      </c>
      <c r="D5964" s="8">
        <v>4166.6666670000004</v>
      </c>
      <c r="E5964" s="2">
        <v>3000</v>
      </c>
      <c r="F5964" s="2">
        <v>18302.671875</v>
      </c>
      <c r="G5964" s="2">
        <v>321.36929321289102</v>
      </c>
      <c r="H5964" s="1">
        <v>18978.26412948002</v>
      </c>
      <c r="I5964" s="1">
        <v>316.70203005896138</v>
      </c>
      <c r="J5964" s="1">
        <f t="shared" si="569"/>
        <v>3.6912220198998655</v>
      </c>
      <c r="K5964" s="1">
        <f t="shared" si="570"/>
        <v>-1.4523052614232848</v>
      </c>
      <c r="L5964" s="26"/>
      <c r="M5964" s="26"/>
      <c r="N5964" s="2">
        <v>0</v>
      </c>
      <c r="O5964" s="26"/>
      <c r="P5964" s="26"/>
      <c r="Q5964" s="26"/>
      <c r="R5964" s="26"/>
      <c r="S5964" s="26"/>
      <c r="T5964" s="26"/>
      <c r="U5964" s="26"/>
      <c r="V5964" s="26"/>
    </row>
    <row r="5965" spans="1:22" ht="14.5" x14ac:dyDescent="0.35">
      <c r="A5965" s="15">
        <v>49</v>
      </c>
      <c r="B5965" s="8">
        <v>270</v>
      </c>
      <c r="C5965" s="8">
        <v>1083333.3333000001</v>
      </c>
      <c r="D5965" s="8">
        <v>4166.6666670000004</v>
      </c>
      <c r="E5965" s="2">
        <v>3030</v>
      </c>
      <c r="F5965" s="2">
        <v>20023.376953125</v>
      </c>
      <c r="G5965" s="2">
        <v>323.86383056640602</v>
      </c>
      <c r="H5965" s="1">
        <v>19587.352644819792</v>
      </c>
      <c r="I5965" s="1">
        <v>311.48694471141539</v>
      </c>
      <c r="J5965" s="1">
        <f t="shared" si="569"/>
        <v>-2.1775762865871582</v>
      </c>
      <c r="K5965" s="1">
        <f t="shared" si="570"/>
        <v>-3.8216326390460695</v>
      </c>
      <c r="L5965" s="26"/>
      <c r="M5965" s="26"/>
      <c r="N5965" s="2">
        <v>0</v>
      </c>
      <c r="O5965" s="26"/>
      <c r="P5965" s="26"/>
      <c r="Q5965" s="26"/>
      <c r="R5965" s="26"/>
      <c r="S5965" s="26"/>
      <c r="T5965" s="26"/>
      <c r="U5965" s="26"/>
      <c r="V5965" s="26"/>
    </row>
    <row r="5966" spans="1:22" ht="14.5" x14ac:dyDescent="0.35">
      <c r="A5966" s="15">
        <v>49</v>
      </c>
      <c r="B5966" s="8">
        <v>270</v>
      </c>
      <c r="C5966" s="8">
        <v>1083333.3333000001</v>
      </c>
      <c r="D5966" s="8">
        <v>4166.6666670000004</v>
      </c>
      <c r="E5966" s="2">
        <v>3060</v>
      </c>
      <c r="F5966" s="2">
        <v>20477.015625</v>
      </c>
      <c r="G5966" s="2">
        <v>316.46618652343801</v>
      </c>
      <c r="H5966" s="1">
        <v>19945.014180192789</v>
      </c>
      <c r="I5966" s="1">
        <v>306.93338856042442</v>
      </c>
      <c r="J5966" s="1">
        <f t="shared" si="569"/>
        <v>-2.5980418951172757</v>
      </c>
      <c r="K5966" s="1">
        <f t="shared" si="570"/>
        <v>-3.0122643015156938</v>
      </c>
      <c r="L5966" s="26"/>
      <c r="M5966" s="26"/>
      <c r="N5966" s="2">
        <v>0</v>
      </c>
      <c r="O5966" s="26"/>
      <c r="P5966" s="26"/>
      <c r="Q5966" s="26"/>
      <c r="R5966" s="26"/>
      <c r="S5966" s="26"/>
      <c r="T5966" s="26"/>
      <c r="U5966" s="26"/>
      <c r="V5966" s="26"/>
    </row>
    <row r="5967" spans="1:22" ht="14.5" x14ac:dyDescent="0.35">
      <c r="A5967" s="15">
        <v>49</v>
      </c>
      <c r="B5967" s="8">
        <v>270</v>
      </c>
      <c r="C5967" s="8">
        <v>1083333.3333000001</v>
      </c>
      <c r="D5967" s="8">
        <v>4166.6666670000004</v>
      </c>
      <c r="E5967" s="2">
        <v>3090</v>
      </c>
      <c r="F5967" s="2">
        <v>20454.314453125</v>
      </c>
      <c r="G5967" s="2">
        <v>314.26727294921898</v>
      </c>
      <c r="H5967" s="1">
        <v>20172.912701579658</v>
      </c>
      <c r="I5967" s="1">
        <v>302.48521182345621</v>
      </c>
      <c r="J5967" s="1">
        <f t="shared" si="569"/>
        <v>-1.3757574334267122</v>
      </c>
      <c r="K5967" s="1">
        <f t="shared" si="570"/>
        <v>-3.749057614302262</v>
      </c>
      <c r="L5967" s="26"/>
      <c r="M5967" s="26"/>
      <c r="N5967" s="2">
        <v>9.4686736749893795E-14</v>
      </c>
      <c r="O5967" s="26"/>
      <c r="P5967" s="26"/>
      <c r="Q5967" s="26"/>
      <c r="R5967" s="26"/>
      <c r="S5967" s="26"/>
      <c r="T5967" s="26"/>
      <c r="U5967" s="26"/>
      <c r="V5967" s="26"/>
    </row>
    <row r="5968" spans="1:22" ht="14.5" x14ac:dyDescent="0.35">
      <c r="A5968" s="15">
        <v>49</v>
      </c>
      <c r="B5968" s="8">
        <v>270</v>
      </c>
      <c r="C5968" s="8">
        <v>1083333.3333000001</v>
      </c>
      <c r="D5968" s="8">
        <v>4166.6666670000004</v>
      </c>
      <c r="E5968" s="2">
        <v>3120</v>
      </c>
      <c r="F5968" s="2">
        <v>20560.927734375</v>
      </c>
      <c r="G5968" s="2">
        <v>302.73773193359398</v>
      </c>
      <c r="H5968" s="1">
        <v>20171.018838909869</v>
      </c>
      <c r="I5968" s="1">
        <v>296.70942627144598</v>
      </c>
      <c r="J5968" s="1">
        <f t="shared" si="569"/>
        <v>-1.8963584742008377</v>
      </c>
      <c r="K5968" s="1">
        <f t="shared" si="570"/>
        <v>-1.9912634026967999</v>
      </c>
      <c r="L5968" s="26"/>
      <c r="M5968" s="26"/>
      <c r="N5968" s="2">
        <v>0</v>
      </c>
      <c r="O5968" s="26"/>
      <c r="P5968" s="26"/>
      <c r="Q5968" s="26"/>
      <c r="R5968" s="26"/>
      <c r="S5968" s="26"/>
      <c r="T5968" s="26"/>
      <c r="U5968" s="26"/>
      <c r="V5968" s="26"/>
    </row>
    <row r="5969" spans="1:22" ht="14.5" x14ac:dyDescent="0.35">
      <c r="A5969" s="15">
        <v>49</v>
      </c>
      <c r="B5969" s="8">
        <v>270</v>
      </c>
      <c r="C5969" s="8">
        <v>1083333.3333000001</v>
      </c>
      <c r="D5969" s="8">
        <v>4166.6666670000004</v>
      </c>
      <c r="E5969" s="2">
        <v>3150</v>
      </c>
      <c r="F5969" s="2">
        <v>20270.578125</v>
      </c>
      <c r="G5969" s="2">
        <v>285.65533447265602</v>
      </c>
      <c r="H5969" s="1">
        <v>19916.53197102173</v>
      </c>
      <c r="I5969" s="1">
        <v>281.58333622492512</v>
      </c>
      <c r="J5969" s="1">
        <f t="shared" si="569"/>
        <v>-1.7466011664542498</v>
      </c>
      <c r="K5969" s="1">
        <f t="shared" si="570"/>
        <v>-1.4254935078485957</v>
      </c>
      <c r="L5969" s="26"/>
      <c r="M5969" s="26"/>
      <c r="N5969" s="2">
        <v>1.7885161667646799E-13</v>
      </c>
      <c r="O5969" s="26"/>
      <c r="P5969" s="26"/>
      <c r="Q5969" s="26"/>
      <c r="R5969" s="26"/>
      <c r="S5969" s="26"/>
      <c r="T5969" s="26"/>
      <c r="U5969" s="26"/>
      <c r="V5969" s="26"/>
    </row>
    <row r="5970" spans="1:22" ht="14.5" x14ac:dyDescent="0.35">
      <c r="A5970" s="15">
        <v>49</v>
      </c>
      <c r="B5970" s="8">
        <v>270</v>
      </c>
      <c r="C5970" s="8">
        <v>1083333.3333000001</v>
      </c>
      <c r="D5970" s="8">
        <v>4166.6666670000004</v>
      </c>
      <c r="E5970" s="2">
        <v>3180</v>
      </c>
      <c r="F5970" s="2">
        <v>19689.982421875</v>
      </c>
      <c r="G5970" s="2">
        <v>275.57662963867199</v>
      </c>
      <c r="H5970" s="1">
        <v>19462.333571148662</v>
      </c>
      <c r="I5970" s="1">
        <v>266.70285288052941</v>
      </c>
      <c r="J5970" s="1">
        <f t="shared" si="569"/>
        <v>-1.1561658403180042</v>
      </c>
      <c r="K5970" s="1">
        <f t="shared" si="570"/>
        <v>-3.2200759439498259</v>
      </c>
      <c r="L5970" s="26"/>
      <c r="M5970" s="26"/>
      <c r="N5970" s="2">
        <v>0</v>
      </c>
      <c r="O5970" s="26"/>
      <c r="P5970" s="26"/>
      <c r="Q5970" s="26"/>
      <c r="R5970" s="26"/>
      <c r="S5970" s="26"/>
      <c r="T5970" s="26"/>
      <c r="U5970" s="26"/>
      <c r="V5970" s="26"/>
    </row>
    <row r="5971" spans="1:22" ht="14.5" x14ac:dyDescent="0.35">
      <c r="A5971" s="15">
        <v>49</v>
      </c>
      <c r="B5971" s="8">
        <v>270</v>
      </c>
      <c r="C5971" s="8">
        <v>1083333.3333000001</v>
      </c>
      <c r="D5971" s="8">
        <v>4166.6666670000004</v>
      </c>
      <c r="E5971" s="2">
        <v>3210</v>
      </c>
      <c r="F5971" s="2">
        <v>18985.3828125</v>
      </c>
      <c r="G5971" s="2">
        <v>267.06927490234398</v>
      </c>
      <c r="H5971" s="1">
        <v>18885.080515942329</v>
      </c>
      <c r="I5971" s="1">
        <v>260.5839051521213</v>
      </c>
      <c r="J5971" s="1">
        <f t="shared" si="569"/>
        <v>-0.52831326894094499</v>
      </c>
      <c r="K5971" s="1">
        <f t="shared" si="570"/>
        <v>-2.4283473838741281</v>
      </c>
      <c r="L5971" s="26"/>
      <c r="M5971" s="26"/>
      <c r="N5971" s="2">
        <v>2.1042351617661E-14</v>
      </c>
      <c r="O5971" s="26"/>
      <c r="P5971" s="26"/>
      <c r="Q5971" s="26"/>
      <c r="R5971" s="26"/>
      <c r="S5971" s="26"/>
      <c r="T5971" s="26"/>
      <c r="U5971" s="26"/>
      <c r="V5971" s="26"/>
    </row>
    <row r="5972" spans="1:22" ht="14.5" x14ac:dyDescent="0.35">
      <c r="A5972" s="15">
        <v>49</v>
      </c>
      <c r="B5972" s="8">
        <v>270</v>
      </c>
      <c r="C5972" s="8">
        <v>1083333.3333000001</v>
      </c>
      <c r="D5972" s="8">
        <v>4166.6666670000004</v>
      </c>
      <c r="E5972" s="2">
        <v>3240</v>
      </c>
      <c r="F5972" s="2">
        <v>18030.900390625</v>
      </c>
      <c r="G5972" s="2">
        <v>260.51824951171898</v>
      </c>
      <c r="H5972" s="1">
        <v>18237.377626148151</v>
      </c>
      <c r="I5972" s="1">
        <v>259.35259812367678</v>
      </c>
      <c r="J5972" s="1">
        <f t="shared" si="569"/>
        <v>1.1451299216899156</v>
      </c>
      <c r="K5972" s="1">
        <f t="shared" si="570"/>
        <v>-0.44743559816900957</v>
      </c>
      <c r="L5972" s="26"/>
      <c r="M5972" s="26"/>
      <c r="N5972" s="2">
        <v>0</v>
      </c>
      <c r="O5972" s="26"/>
      <c r="P5972" s="26"/>
      <c r="Q5972" s="26"/>
      <c r="R5972" s="26"/>
      <c r="S5972" s="26"/>
      <c r="T5972" s="26"/>
      <c r="U5972" s="26"/>
      <c r="V5972" s="26"/>
    </row>
    <row r="5973" spans="1:22" ht="14.5" x14ac:dyDescent="0.35">
      <c r="A5973" s="15">
        <v>49</v>
      </c>
      <c r="B5973" s="8">
        <v>270</v>
      </c>
      <c r="C5973" s="8">
        <v>1083333.3333000001</v>
      </c>
      <c r="D5973" s="8">
        <v>4166.6666670000004</v>
      </c>
      <c r="E5973" s="2">
        <v>3270</v>
      </c>
      <c r="F5973" s="2">
        <v>16897.82421875</v>
      </c>
      <c r="G5973" s="2">
        <v>243.673751831055</v>
      </c>
      <c r="H5973" s="1">
        <v>17306.50698938725</v>
      </c>
      <c r="I5973" s="1">
        <v>257.12488799079802</v>
      </c>
      <c r="J5973" s="1">
        <f t="shared" si="569"/>
        <v>2.4185526216077631</v>
      </c>
      <c r="K5973" s="1">
        <f t="shared" si="570"/>
        <v>5.520141606827238</v>
      </c>
      <c r="L5973" s="26"/>
      <c r="M5973" s="26"/>
      <c r="N5973" s="2">
        <v>1083333</v>
      </c>
      <c r="O5973" s="26"/>
      <c r="P5973" s="26"/>
      <c r="Q5973" s="26"/>
      <c r="R5973" s="26"/>
      <c r="S5973" s="26"/>
      <c r="T5973" s="26"/>
      <c r="U5973" s="26"/>
      <c r="V5973" s="26"/>
    </row>
    <row r="5974" spans="1:22" ht="14.5" x14ac:dyDescent="0.35">
      <c r="A5974" s="15">
        <v>49</v>
      </c>
      <c r="B5974" s="8">
        <v>270</v>
      </c>
      <c r="C5974" s="8">
        <v>1083333.3333000001</v>
      </c>
      <c r="D5974" s="8">
        <v>4166.6666670000004</v>
      </c>
      <c r="E5974" s="2">
        <v>3300</v>
      </c>
      <c r="F5974" s="2">
        <v>16487.828125</v>
      </c>
      <c r="G5974" s="2">
        <v>241.47352600097699</v>
      </c>
      <c r="H5974" s="1">
        <v>16782.989502343869</v>
      </c>
      <c r="I5974" s="1">
        <v>257.02352502062331</v>
      </c>
      <c r="J5974" s="1">
        <f t="shared" si="569"/>
        <v>1.7901774272884676</v>
      </c>
      <c r="K5974" s="1">
        <f t="shared" si="570"/>
        <v>6.4396289221301251</v>
      </c>
      <c r="L5974" s="26"/>
      <c r="M5974" s="26"/>
      <c r="N5974" s="2">
        <v>1083333</v>
      </c>
      <c r="O5974" s="26"/>
      <c r="P5974" s="26"/>
      <c r="Q5974" s="26"/>
      <c r="R5974" s="26"/>
      <c r="S5974" s="26"/>
      <c r="T5974" s="26"/>
      <c r="U5974" s="26"/>
      <c r="V5974" s="26"/>
    </row>
    <row r="5975" spans="1:22" ht="14.5" x14ac:dyDescent="0.35">
      <c r="A5975" s="15">
        <v>49</v>
      </c>
      <c r="B5975" s="8">
        <v>270</v>
      </c>
      <c r="C5975" s="8">
        <v>1083333.3333000001</v>
      </c>
      <c r="D5975" s="8">
        <v>4166.6666670000004</v>
      </c>
      <c r="E5975" s="2">
        <v>3330</v>
      </c>
      <c r="F5975" s="2">
        <v>16705.0390625</v>
      </c>
      <c r="G5975" s="2">
        <v>238.95639038085901</v>
      </c>
      <c r="H5975" s="1">
        <v>16885.046419507929</v>
      </c>
      <c r="I5975" s="1">
        <v>258.75988245062098</v>
      </c>
      <c r="J5975" s="1">
        <f t="shared" si="569"/>
        <v>1.0775632211002462</v>
      </c>
      <c r="K5975" s="1">
        <f t="shared" si="570"/>
        <v>8.2874921395482719</v>
      </c>
      <c r="L5975" s="26"/>
      <c r="M5975" s="26"/>
      <c r="N5975" s="2">
        <v>1083333</v>
      </c>
      <c r="O5975" s="26"/>
      <c r="P5975" s="26"/>
      <c r="Q5975" s="26"/>
      <c r="R5975" s="26"/>
      <c r="S5975" s="26"/>
      <c r="T5975" s="26"/>
      <c r="U5975" s="26"/>
      <c r="V5975" s="26"/>
    </row>
    <row r="5976" spans="1:22" ht="14.5" x14ac:dyDescent="0.35">
      <c r="A5976" s="15">
        <v>49</v>
      </c>
      <c r="B5976" s="8">
        <v>270</v>
      </c>
      <c r="C5976" s="8">
        <v>1083333.3333000001</v>
      </c>
      <c r="D5976" s="8">
        <v>4166.6666670000004</v>
      </c>
      <c r="E5976" s="2">
        <v>3360</v>
      </c>
      <c r="F5976" s="2">
        <v>17406.296875</v>
      </c>
      <c r="G5976" s="2">
        <v>242.28152465820301</v>
      </c>
      <c r="H5976" s="1">
        <v>17529.94007967526</v>
      </c>
      <c r="I5976" s="1">
        <v>260.54696779858301</v>
      </c>
      <c r="J5976" s="1">
        <f t="shared" si="569"/>
        <v>0.71033606724727172</v>
      </c>
      <c r="K5976" s="1">
        <f t="shared" si="570"/>
        <v>7.5389335468925456</v>
      </c>
      <c r="L5976" s="26"/>
      <c r="M5976" s="26"/>
      <c r="N5976" s="2">
        <v>1083333</v>
      </c>
      <c r="O5976" s="26"/>
      <c r="P5976" s="26"/>
      <c r="Q5976" s="26"/>
      <c r="R5976" s="26"/>
      <c r="S5976" s="26"/>
      <c r="T5976" s="26"/>
      <c r="U5976" s="26"/>
      <c r="V5976" s="26"/>
    </row>
    <row r="5977" spans="1:22" ht="14.5" x14ac:dyDescent="0.35">
      <c r="A5977" s="15">
        <v>49</v>
      </c>
      <c r="B5977" s="8">
        <v>270</v>
      </c>
      <c r="C5977" s="8">
        <v>1083333.3333000001</v>
      </c>
      <c r="D5977" s="8">
        <v>4166.6666670000004</v>
      </c>
      <c r="E5977" s="2">
        <v>3390</v>
      </c>
      <c r="F5977" s="2">
        <v>18331.49609375</v>
      </c>
      <c r="G5977" s="2">
        <v>253.521728515625</v>
      </c>
      <c r="H5977" s="1">
        <v>18232.08409431329</v>
      </c>
      <c r="I5977" s="1">
        <v>262.37965023161678</v>
      </c>
      <c r="J5977" s="1">
        <f t="shared" si="569"/>
        <v>-0.54230161536353827</v>
      </c>
      <c r="K5977" s="1">
        <f t="shared" si="570"/>
        <v>3.4939497169947114</v>
      </c>
      <c r="L5977" s="26"/>
      <c r="M5977" s="26"/>
      <c r="N5977" s="2">
        <v>1083333</v>
      </c>
      <c r="O5977" s="26"/>
      <c r="P5977" s="26"/>
      <c r="Q5977" s="26"/>
      <c r="R5977" s="26"/>
      <c r="S5977" s="26"/>
      <c r="T5977" s="26"/>
      <c r="U5977" s="26"/>
      <c r="V5977" s="26"/>
    </row>
    <row r="5978" spans="1:22" ht="14.5" x14ac:dyDescent="0.35">
      <c r="A5978" s="15">
        <v>49</v>
      </c>
      <c r="B5978" s="8">
        <v>270</v>
      </c>
      <c r="C5978" s="8">
        <v>1083333.3333000001</v>
      </c>
      <c r="D5978" s="8">
        <v>4166.6666670000004</v>
      </c>
      <c r="E5978" s="2">
        <v>3420</v>
      </c>
      <c r="F5978" s="2">
        <v>19292.912109375</v>
      </c>
      <c r="G5978" s="2">
        <v>258.02154541015602</v>
      </c>
      <c r="H5978" s="1">
        <v>19033.286410221561</v>
      </c>
      <c r="I5978" s="1">
        <v>261.62866809780019</v>
      </c>
      <c r="J5978" s="1">
        <f t="shared" si="569"/>
        <v>-1.3457050842380573</v>
      </c>
      <c r="K5978" s="1">
        <f t="shared" si="570"/>
        <v>1.3979928233939583</v>
      </c>
      <c r="L5978" s="26"/>
      <c r="M5978" s="26"/>
      <c r="N5978" s="2">
        <v>1083333</v>
      </c>
      <c r="O5978" s="26"/>
      <c r="P5978" s="26"/>
      <c r="Q5978" s="26"/>
      <c r="R5978" s="26"/>
      <c r="S5978" s="26"/>
      <c r="T5978" s="26"/>
      <c r="U5978" s="26"/>
      <c r="V5978" s="26"/>
    </row>
    <row r="5979" spans="1:22" ht="14.5" x14ac:dyDescent="0.35">
      <c r="A5979" s="15">
        <v>49</v>
      </c>
      <c r="B5979" s="8">
        <v>270</v>
      </c>
      <c r="C5979" s="8">
        <v>1083333.3333000001</v>
      </c>
      <c r="D5979" s="8">
        <v>4166.6666670000004</v>
      </c>
      <c r="E5979" s="2">
        <v>3450</v>
      </c>
      <c r="F5979" s="2">
        <v>20181.654296875</v>
      </c>
      <c r="G5979" s="2">
        <v>253.68594360351599</v>
      </c>
      <c r="H5979" s="1">
        <v>19931.601176343262</v>
      </c>
      <c r="I5979" s="1">
        <v>259.46970183910548</v>
      </c>
      <c r="J5979" s="1">
        <f t="shared" si="569"/>
        <v>-1.2390120098849255</v>
      </c>
      <c r="K5979" s="1">
        <f t="shared" si="570"/>
        <v>2.279889123312596</v>
      </c>
      <c r="L5979" s="26"/>
      <c r="M5979" s="26"/>
      <c r="N5979" s="2">
        <v>1083333</v>
      </c>
      <c r="O5979" s="26"/>
      <c r="P5979" s="26"/>
      <c r="Q5979" s="26"/>
      <c r="R5979" s="26"/>
      <c r="S5979" s="26"/>
      <c r="T5979" s="26"/>
      <c r="U5979" s="26"/>
      <c r="V5979" s="26"/>
    </row>
    <row r="5980" spans="1:22" ht="14.5" x14ac:dyDescent="0.35">
      <c r="A5980" s="15">
        <v>49</v>
      </c>
      <c r="B5980" s="8">
        <v>270</v>
      </c>
      <c r="C5980" s="8">
        <v>1083333.3333000001</v>
      </c>
      <c r="D5980" s="8">
        <v>4166.6666670000004</v>
      </c>
      <c r="E5980" s="2">
        <v>3480</v>
      </c>
      <c r="F5980" s="2">
        <v>21011.41015625</v>
      </c>
      <c r="G5980" s="2">
        <v>252.81376647949199</v>
      </c>
      <c r="H5980" s="1">
        <v>20979.048344069899</v>
      </c>
      <c r="I5980" s="1">
        <v>256.76897998970338</v>
      </c>
      <c r="J5980" s="1">
        <f t="shared" si="569"/>
        <v>-0.15402018207937704</v>
      </c>
      <c r="K5980" s="1">
        <f t="shared" si="570"/>
        <v>1.5644771110722866</v>
      </c>
      <c r="L5980" s="26"/>
      <c r="M5980" s="26"/>
      <c r="N5980" s="2">
        <v>1083333</v>
      </c>
      <c r="O5980" s="26"/>
      <c r="P5980" s="26"/>
      <c r="Q5980" s="26"/>
      <c r="R5980" s="26"/>
      <c r="S5980" s="26"/>
      <c r="T5980" s="26"/>
      <c r="U5980" s="26"/>
      <c r="V5980" s="26"/>
    </row>
    <row r="5981" spans="1:22" ht="14.5" x14ac:dyDescent="0.35">
      <c r="A5981" s="15">
        <v>49</v>
      </c>
      <c r="B5981" s="8">
        <v>270</v>
      </c>
      <c r="C5981" s="8">
        <v>1083333.3333000001</v>
      </c>
      <c r="D5981" s="8">
        <v>4166.6666670000004</v>
      </c>
      <c r="E5981" s="2">
        <v>3510</v>
      </c>
      <c r="F5981" s="2">
        <v>21885.177734375</v>
      </c>
      <c r="G5981" s="2">
        <v>255.35743713378901</v>
      </c>
      <c r="H5981" s="1">
        <v>22301.326549559999</v>
      </c>
      <c r="I5981" s="1">
        <v>254.009868797656</v>
      </c>
      <c r="J5981" s="1">
        <f t="shared" si="569"/>
        <v>1.901509872279241</v>
      </c>
      <c r="K5981" s="1">
        <f t="shared" si="570"/>
        <v>-0.52771846054633575</v>
      </c>
      <c r="L5981" s="26"/>
      <c r="M5981" s="26"/>
      <c r="N5981" s="2">
        <v>1083333</v>
      </c>
      <c r="O5981" s="26"/>
      <c r="P5981" s="26"/>
      <c r="Q5981" s="26"/>
      <c r="R5981" s="26"/>
      <c r="S5981" s="26"/>
      <c r="T5981" s="26"/>
      <c r="U5981" s="26"/>
      <c r="V5981" s="26"/>
    </row>
    <row r="5982" spans="1:22" ht="14.5" x14ac:dyDescent="0.35">
      <c r="A5982" s="15">
        <v>49</v>
      </c>
      <c r="B5982" s="8">
        <v>270</v>
      </c>
      <c r="C5982" s="8">
        <v>1083333.3333000001</v>
      </c>
      <c r="D5982" s="8">
        <v>4166.6666670000004</v>
      </c>
      <c r="E5982" s="2">
        <v>3540</v>
      </c>
      <c r="F5982" s="2">
        <v>21966.5</v>
      </c>
      <c r="G5982" s="2">
        <v>259.34085083007801</v>
      </c>
      <c r="H5982" s="1">
        <v>21815.036461074629</v>
      </c>
      <c r="I5982" s="1">
        <v>248.72875589922191</v>
      </c>
      <c r="J5982" s="1">
        <f t="shared" si="569"/>
        <v>-0.68952058327621979</v>
      </c>
      <c r="K5982" s="1">
        <f t="shared" si="570"/>
        <v>-4.0919488375586548</v>
      </c>
      <c r="L5982" s="26"/>
      <c r="M5982" s="26"/>
      <c r="N5982" s="2">
        <v>0</v>
      </c>
      <c r="O5982" s="26"/>
      <c r="P5982" s="26"/>
      <c r="Q5982" s="26"/>
      <c r="R5982" s="26"/>
      <c r="S5982" s="26"/>
      <c r="T5982" s="26"/>
      <c r="U5982" s="26"/>
      <c r="V5982" s="26"/>
    </row>
    <row r="5983" spans="1:22" ht="14.5" x14ac:dyDescent="0.35">
      <c r="A5983" s="15">
        <v>49</v>
      </c>
      <c r="B5983" s="8">
        <v>270</v>
      </c>
      <c r="C5983" s="8">
        <v>1083333.3333000001</v>
      </c>
      <c r="D5983" s="8">
        <v>4166.6666670000004</v>
      </c>
      <c r="E5983" s="2">
        <v>3570</v>
      </c>
      <c r="F5983" s="2">
        <v>22233.447265625</v>
      </c>
      <c r="G5983" s="2">
        <v>260.64071655273398</v>
      </c>
      <c r="H5983" s="1">
        <v>21546.21008201125</v>
      </c>
      <c r="I5983" s="1">
        <v>246.34595995764701</v>
      </c>
      <c r="J5983" s="1">
        <f t="shared" si="569"/>
        <v>-3.0910059758312118</v>
      </c>
      <c r="K5983" s="1">
        <f t="shared" si="570"/>
        <v>-5.4844679619328733</v>
      </c>
      <c r="L5983" s="26"/>
      <c r="M5983" s="26"/>
      <c r="N5983" s="2">
        <v>1.05207414503351E-13</v>
      </c>
      <c r="O5983" s="26"/>
      <c r="P5983" s="26"/>
      <c r="Q5983" s="26"/>
      <c r="R5983" s="26"/>
      <c r="S5983" s="26"/>
      <c r="T5983" s="26"/>
      <c r="U5983" s="26"/>
      <c r="V5983" s="26"/>
    </row>
    <row r="5984" spans="1:22" ht="14.5" x14ac:dyDescent="0.35">
      <c r="A5984" s="15">
        <v>49</v>
      </c>
      <c r="B5984" s="8">
        <v>270</v>
      </c>
      <c r="C5984" s="8">
        <v>1083333.3333000001</v>
      </c>
      <c r="D5984" s="8">
        <v>4166.6666670000004</v>
      </c>
      <c r="E5984" s="2">
        <v>3600</v>
      </c>
      <c r="F5984" s="2">
        <v>22331.423828125</v>
      </c>
      <c r="G5984" s="2">
        <v>256.89410400390602</v>
      </c>
      <c r="H5984" s="1">
        <v>21371.85031560792</v>
      </c>
      <c r="I5984" s="1">
        <v>244.94860896156851</v>
      </c>
      <c r="J5984" s="1">
        <f t="shared" si="569"/>
        <v>-4.2969652087680954</v>
      </c>
      <c r="K5984" s="1">
        <f t="shared" si="570"/>
        <v>-4.6499685497475971</v>
      </c>
      <c r="L5984" s="26"/>
      <c r="M5984" s="26"/>
      <c r="N5984" s="2">
        <v>1.05218390356282E-14</v>
      </c>
      <c r="O5984" s="26"/>
      <c r="P5984" s="26"/>
      <c r="Q5984" s="26"/>
      <c r="R5984" s="26"/>
      <c r="S5984" s="26"/>
      <c r="T5984" s="26"/>
      <c r="U5984" s="26"/>
      <c r="V5984" s="26"/>
    </row>
    <row r="5985" spans="1:22" ht="14.5" x14ac:dyDescent="0.35">
      <c r="A5985" s="15">
        <v>49</v>
      </c>
      <c r="B5985" s="8">
        <v>270</v>
      </c>
      <c r="C5985" s="8">
        <v>1083333.3333000001</v>
      </c>
      <c r="D5985" s="8">
        <v>4166.6666670000004</v>
      </c>
      <c r="E5985" s="2">
        <v>3630</v>
      </c>
      <c r="F5985" s="2">
        <v>22140.857421875</v>
      </c>
      <c r="G5985" s="2">
        <v>253.30210876464801</v>
      </c>
      <c r="H5985" s="1">
        <v>21142.33087058309</v>
      </c>
      <c r="I5985" s="1">
        <v>243.58561829436289</v>
      </c>
      <c r="J5985" s="1">
        <f t="shared" si="569"/>
        <v>-4.5098820351255853</v>
      </c>
      <c r="K5985" s="1">
        <f t="shared" si="570"/>
        <v>-3.8359295616101878</v>
      </c>
      <c r="L5985" s="26"/>
      <c r="M5985" s="26"/>
      <c r="N5985" s="2">
        <v>0</v>
      </c>
      <c r="O5985" s="26"/>
      <c r="P5985" s="26"/>
      <c r="Q5985" s="26"/>
      <c r="R5985" s="26"/>
      <c r="S5985" s="26"/>
      <c r="T5985" s="26"/>
      <c r="U5985" s="26"/>
      <c r="V5985" s="26"/>
    </row>
    <row r="5986" spans="1:22" ht="14.5" x14ac:dyDescent="0.35">
      <c r="A5986" s="17">
        <v>49</v>
      </c>
      <c r="B5986" s="18">
        <v>270</v>
      </c>
      <c r="C5986" s="18">
        <v>1083333.3333000001</v>
      </c>
      <c r="D5986" s="18">
        <v>4166.6666670000004</v>
      </c>
      <c r="E5986" s="2">
        <v>3660</v>
      </c>
      <c r="F5986" s="2">
        <v>21605.064453125</v>
      </c>
      <c r="G5986" s="2">
        <v>247.98289489746099</v>
      </c>
      <c r="H5986" s="1">
        <v>20487.208495270821</v>
      </c>
      <c r="I5986" s="1">
        <v>242.1814880982636</v>
      </c>
      <c r="J5986" s="1">
        <f t="shared" si="569"/>
        <v>-5.1740459292751151</v>
      </c>
      <c r="K5986" s="1">
        <f t="shared" si="570"/>
        <v>-2.3394382913370824</v>
      </c>
      <c r="L5986" s="26"/>
      <c r="M5986" s="26"/>
      <c r="N5986" s="16">
        <v>0</v>
      </c>
      <c r="O5986" s="26"/>
      <c r="P5986" s="26"/>
      <c r="Q5986" s="26"/>
      <c r="R5986" s="26"/>
      <c r="S5986" s="26"/>
      <c r="T5986" s="26"/>
      <c r="U5986" s="26"/>
      <c r="V5986" s="26"/>
    </row>
    <row r="5987" spans="1:22" ht="14.5" x14ac:dyDescent="0.35">
      <c r="A5987" s="15">
        <v>50</v>
      </c>
      <c r="B5987" s="8">
        <v>270</v>
      </c>
      <c r="C5987" s="8">
        <v>1138888.8887999998</v>
      </c>
      <c r="D5987" s="8">
        <v>6833.3333340000008</v>
      </c>
      <c r="E5987" s="2">
        <v>30</v>
      </c>
      <c r="F5987" s="2">
        <v>157.23452758789099</v>
      </c>
      <c r="G5987" s="2">
        <v>531.29541015625</v>
      </c>
      <c r="H5987" s="1">
        <v>203.29633725028751</v>
      </c>
      <c r="I5987" s="1">
        <v>541.96193841203137</v>
      </c>
      <c r="J5987" s="1">
        <f t="shared" si="569"/>
        <v>29.294971256646456</v>
      </c>
      <c r="K5987" s="1">
        <f t="shared" si="570"/>
        <v>2.0076454740394665</v>
      </c>
      <c r="L5987" s="26">
        <f t="shared" ref="L5987:M5987" si="571">AVERAGE(J5987:J6108)</f>
        <v>5.2946914455963814</v>
      </c>
      <c r="M5987" s="26">
        <f t="shared" si="571"/>
        <v>-0.28698269102610324</v>
      </c>
      <c r="N5987" s="2">
        <v>1138890</v>
      </c>
      <c r="O5987" s="26">
        <f t="shared" ref="O5987:P5987" si="572">ABS(L5987)</f>
        <v>5.2946914455963814</v>
      </c>
      <c r="P5987" s="26">
        <f t="shared" si="572"/>
        <v>0.28698269102610324</v>
      </c>
      <c r="Q5987" s="26">
        <f t="shared" ref="Q5987" si="573">SUM(G5987:G6108)*30</f>
        <v>1805559.9307250979</v>
      </c>
      <c r="R5987" s="26">
        <f t="shared" ref="R5987" si="574">SUM(I5987:I6108)*30</f>
        <v>1796670.0748715943</v>
      </c>
      <c r="S5987" s="26">
        <f t="shared" ref="S5987" si="575">SUM(F5987:F6108)*30</f>
        <v>43913639.180145264</v>
      </c>
      <c r="T5987" s="26">
        <f t="shared" ref="T5987" si="576">SUM(H5987:H6108)*30</f>
        <v>45133574.923101023</v>
      </c>
      <c r="U5987" s="26">
        <f t="shared" ref="U5987" si="577">(R5987-Q5987)/Q5987*100</f>
        <v>-0.49236005419844897</v>
      </c>
      <c r="V5987" s="26">
        <f t="shared" ref="V5987" si="578">(T5987-S5987)/S5987*100</f>
        <v>2.7780338084740888</v>
      </c>
    </row>
    <row r="5988" spans="1:22" ht="14.5" x14ac:dyDescent="0.35">
      <c r="A5988" s="15">
        <v>50</v>
      </c>
      <c r="B5988" s="8">
        <v>270</v>
      </c>
      <c r="C5988" s="8">
        <v>1138888.8887999998</v>
      </c>
      <c r="D5988" s="8">
        <v>6833.3333340000008</v>
      </c>
      <c r="E5988" s="2">
        <v>60</v>
      </c>
      <c r="F5988" s="2">
        <v>144.36053466796901</v>
      </c>
      <c r="G5988" s="2">
        <v>487.794189453125</v>
      </c>
      <c r="H5988" s="1">
        <v>205.24527801870161</v>
      </c>
      <c r="I5988" s="1">
        <v>485.82621544486312</v>
      </c>
      <c r="J5988" s="1">
        <f t="shared" si="569"/>
        <v>42.175476483769096</v>
      </c>
      <c r="K5988" s="1">
        <f t="shared" si="570"/>
        <v>-0.40344351179504789</v>
      </c>
      <c r="L5988" s="26"/>
      <c r="M5988" s="26"/>
      <c r="N5988" s="2">
        <v>1138890</v>
      </c>
      <c r="O5988" s="26"/>
      <c r="P5988" s="26"/>
      <c r="Q5988" s="26"/>
      <c r="R5988" s="26"/>
      <c r="S5988" s="26"/>
      <c r="T5988" s="26"/>
      <c r="U5988" s="26"/>
      <c r="V5988" s="26"/>
    </row>
    <row r="5989" spans="1:22" ht="14.5" x14ac:dyDescent="0.35">
      <c r="A5989" s="15">
        <v>50</v>
      </c>
      <c r="B5989" s="8">
        <v>270</v>
      </c>
      <c r="C5989" s="8">
        <v>1138888.8887999998</v>
      </c>
      <c r="D5989" s="8">
        <v>6833.3333340000008</v>
      </c>
      <c r="E5989" s="2">
        <v>90</v>
      </c>
      <c r="F5989" s="2">
        <v>137.75497436523401</v>
      </c>
      <c r="G5989" s="2">
        <v>465.47402954101602</v>
      </c>
      <c r="H5989" s="1">
        <v>207.47638343672219</v>
      </c>
      <c r="I5989" s="1">
        <v>465.92076616720482</v>
      </c>
      <c r="J5989" s="1">
        <f t="shared" si="569"/>
        <v>50.61262534638761</v>
      </c>
      <c r="K5989" s="1">
        <f t="shared" si="570"/>
        <v>9.5974554505071405E-2</v>
      </c>
      <c r="L5989" s="26"/>
      <c r="M5989" s="26"/>
      <c r="N5989" s="2">
        <v>1138890</v>
      </c>
      <c r="O5989" s="26"/>
      <c r="P5989" s="26"/>
      <c r="Q5989" s="26"/>
      <c r="R5989" s="26"/>
      <c r="S5989" s="26"/>
      <c r="T5989" s="26"/>
      <c r="U5989" s="26"/>
      <c r="V5989" s="26"/>
    </row>
    <row r="5990" spans="1:22" ht="14.5" x14ac:dyDescent="0.35">
      <c r="A5990" s="15">
        <v>50</v>
      </c>
      <c r="B5990" s="8">
        <v>270</v>
      </c>
      <c r="C5990" s="8">
        <v>1138888.8887999998</v>
      </c>
      <c r="D5990" s="8">
        <v>6833.3333340000008</v>
      </c>
      <c r="E5990" s="2">
        <v>120</v>
      </c>
      <c r="F5990" s="2">
        <v>135.90203857421901</v>
      </c>
      <c r="G5990" s="2">
        <v>459.21298217773398</v>
      </c>
      <c r="H5990" s="1">
        <v>209.71065109480119</v>
      </c>
      <c r="I5990" s="1">
        <v>455.02598810630019</v>
      </c>
      <c r="J5990" s="1">
        <f t="shared" si="569"/>
        <v>54.310158475123771</v>
      </c>
      <c r="K5990" s="1">
        <f t="shared" si="570"/>
        <v>-0.91177606773609265</v>
      </c>
      <c r="L5990" s="26"/>
      <c r="M5990" s="26"/>
      <c r="N5990" s="2">
        <v>1138890</v>
      </c>
      <c r="O5990" s="26"/>
      <c r="P5990" s="26"/>
      <c r="Q5990" s="26"/>
      <c r="R5990" s="26"/>
      <c r="S5990" s="26"/>
      <c r="T5990" s="26"/>
      <c r="U5990" s="26"/>
      <c r="V5990" s="26"/>
    </row>
    <row r="5991" spans="1:22" ht="14.5" x14ac:dyDescent="0.35">
      <c r="A5991" s="15">
        <v>50</v>
      </c>
      <c r="B5991" s="8">
        <v>270</v>
      </c>
      <c r="C5991" s="8">
        <v>1138888.8887999998</v>
      </c>
      <c r="D5991" s="8">
        <v>6833.3333340000008</v>
      </c>
      <c r="E5991" s="2">
        <v>150</v>
      </c>
      <c r="F5991" s="2">
        <v>135.14628601074199</v>
      </c>
      <c r="G5991" s="2">
        <v>456.65924072265602</v>
      </c>
      <c r="H5991" s="1">
        <v>211.85447578607489</v>
      </c>
      <c r="I5991" s="1">
        <v>450.73754046571361</v>
      </c>
      <c r="J5991" s="1">
        <f t="shared" si="569"/>
        <v>56.759376849790613</v>
      </c>
      <c r="K5991" s="1">
        <f t="shared" si="570"/>
        <v>-1.2967437706004632</v>
      </c>
      <c r="L5991" s="26"/>
      <c r="M5991" s="26"/>
      <c r="N5991" s="2">
        <v>1138890</v>
      </c>
      <c r="O5991" s="26"/>
      <c r="P5991" s="26"/>
      <c r="Q5991" s="26"/>
      <c r="R5991" s="26"/>
      <c r="S5991" s="26"/>
      <c r="T5991" s="26"/>
      <c r="U5991" s="26"/>
      <c r="V5991" s="26"/>
    </row>
    <row r="5992" spans="1:22" ht="14.5" x14ac:dyDescent="0.35">
      <c r="A5992" s="15">
        <v>50</v>
      </c>
      <c r="B5992" s="8">
        <v>270</v>
      </c>
      <c r="C5992" s="8">
        <v>1138888.8887999998</v>
      </c>
      <c r="D5992" s="8">
        <v>6833.3333340000008</v>
      </c>
      <c r="E5992" s="2">
        <v>180</v>
      </c>
      <c r="F5992" s="2">
        <v>134.894119262695</v>
      </c>
      <c r="G5992" s="2">
        <v>455.80715942382801</v>
      </c>
      <c r="H5992" s="1">
        <v>213.8330371700811</v>
      </c>
      <c r="I5992" s="1">
        <v>457.28123293515409</v>
      </c>
      <c r="J5992" s="1">
        <f t="shared" si="569"/>
        <v>58.519169211267965</v>
      </c>
      <c r="K5992" s="1">
        <f t="shared" si="570"/>
        <v>0.32339849887163113</v>
      </c>
      <c r="L5992" s="26"/>
      <c r="M5992" s="26"/>
      <c r="N5992" s="2">
        <v>1138890</v>
      </c>
      <c r="O5992" s="26"/>
      <c r="P5992" s="26"/>
      <c r="Q5992" s="26"/>
      <c r="R5992" s="26"/>
      <c r="S5992" s="26"/>
      <c r="T5992" s="26"/>
      <c r="U5992" s="26"/>
      <c r="V5992" s="26"/>
    </row>
    <row r="5993" spans="1:22" ht="14.5" x14ac:dyDescent="0.35">
      <c r="A5993" s="15">
        <v>50</v>
      </c>
      <c r="B5993" s="8">
        <v>270</v>
      </c>
      <c r="C5993" s="8">
        <v>1138888.8887999998</v>
      </c>
      <c r="D5993" s="8">
        <v>6833.3333340000008</v>
      </c>
      <c r="E5993" s="2">
        <v>210</v>
      </c>
      <c r="F5993" s="2">
        <v>137.66583251953099</v>
      </c>
      <c r="G5993" s="2">
        <v>465.17263793945301</v>
      </c>
      <c r="H5993" s="1">
        <v>215.71707948885819</v>
      </c>
      <c r="I5993" s="1">
        <v>466.79802250962882</v>
      </c>
      <c r="J5993" s="1">
        <f t="shared" si="569"/>
        <v>56.696164575370489</v>
      </c>
      <c r="K5993" s="1">
        <f t="shared" si="570"/>
        <v>0.34941534338212116</v>
      </c>
      <c r="L5993" s="26"/>
      <c r="M5993" s="26"/>
      <c r="N5993" s="2">
        <v>1138890</v>
      </c>
      <c r="O5993" s="26"/>
      <c r="P5993" s="26"/>
      <c r="Q5993" s="26"/>
      <c r="R5993" s="26"/>
      <c r="S5993" s="26"/>
      <c r="T5993" s="26"/>
      <c r="U5993" s="26"/>
      <c r="V5993" s="26"/>
    </row>
    <row r="5994" spans="1:22" ht="14.5" x14ac:dyDescent="0.35">
      <c r="A5994" s="15">
        <v>50</v>
      </c>
      <c r="B5994" s="8">
        <v>270</v>
      </c>
      <c r="C5994" s="8">
        <v>1138888.8887999998</v>
      </c>
      <c r="D5994" s="8">
        <v>6833.3333340000008</v>
      </c>
      <c r="E5994" s="2">
        <v>240</v>
      </c>
      <c r="F5994" s="2">
        <v>140.99000549316401</v>
      </c>
      <c r="G5994" s="2">
        <v>476.39199829101602</v>
      </c>
      <c r="H5994" s="1">
        <v>217.14735486495621</v>
      </c>
      <c r="I5994" s="1">
        <v>474.5374079909659</v>
      </c>
      <c r="J5994" s="1">
        <f t="shared" si="569"/>
        <v>54.016133346051078</v>
      </c>
      <c r="K5994" s="1">
        <f t="shared" si="570"/>
        <v>-0.38929921298073455</v>
      </c>
      <c r="L5994" s="26"/>
      <c r="M5994" s="26"/>
      <c r="N5994" s="2">
        <v>1138890</v>
      </c>
      <c r="O5994" s="26"/>
      <c r="P5994" s="26"/>
      <c r="Q5994" s="26"/>
      <c r="R5994" s="26"/>
      <c r="S5994" s="26"/>
      <c r="T5994" s="26"/>
      <c r="U5994" s="26"/>
      <c r="V5994" s="26"/>
    </row>
    <row r="5995" spans="1:22" ht="14.5" x14ac:dyDescent="0.35">
      <c r="A5995" s="15">
        <v>50</v>
      </c>
      <c r="B5995" s="8">
        <v>270</v>
      </c>
      <c r="C5995" s="8">
        <v>1138888.8887999998</v>
      </c>
      <c r="D5995" s="8">
        <v>6833.3333340000008</v>
      </c>
      <c r="E5995" s="2">
        <v>270</v>
      </c>
      <c r="F5995" s="2">
        <v>145.72584533691401</v>
      </c>
      <c r="G5995" s="2">
        <v>491.90841674804699</v>
      </c>
      <c r="H5995" s="1">
        <v>219.4030474247146</v>
      </c>
      <c r="I5995" s="1">
        <v>481.8071249229132</v>
      </c>
      <c r="J5995" s="1">
        <f t="shared" si="569"/>
        <v>50.558774881326642</v>
      </c>
      <c r="K5995" s="1">
        <f t="shared" si="570"/>
        <v>-2.0534903411314498</v>
      </c>
      <c r="L5995" s="26"/>
      <c r="M5995" s="26"/>
      <c r="N5995" s="2">
        <v>1138890</v>
      </c>
      <c r="O5995" s="26"/>
      <c r="P5995" s="26"/>
      <c r="Q5995" s="26"/>
      <c r="R5995" s="26"/>
      <c r="S5995" s="26"/>
      <c r="T5995" s="26"/>
      <c r="U5995" s="26"/>
      <c r="V5995" s="26"/>
    </row>
    <row r="5996" spans="1:22" ht="14.5" x14ac:dyDescent="0.35">
      <c r="A5996" s="15">
        <v>50</v>
      </c>
      <c r="B5996" s="8">
        <v>270</v>
      </c>
      <c r="C5996" s="8">
        <v>1138888.8887999998</v>
      </c>
      <c r="D5996" s="8">
        <v>6833.3333340000008</v>
      </c>
      <c r="E5996" s="2">
        <v>300</v>
      </c>
      <c r="F5996" s="2">
        <v>212.25288391113301</v>
      </c>
      <c r="G5996" s="2">
        <v>705.57379150390602</v>
      </c>
      <c r="H5996" s="1">
        <v>221.66713877802241</v>
      </c>
      <c r="I5996" s="1">
        <v>729.8416164473972</v>
      </c>
      <c r="J5996" s="1">
        <f t="shared" si="569"/>
        <v>4.4353955024851377</v>
      </c>
      <c r="K5996" s="1">
        <f t="shared" si="570"/>
        <v>3.4394453472775899</v>
      </c>
      <c r="L5996" s="26"/>
      <c r="M5996" s="26"/>
      <c r="N5996" s="2">
        <v>0</v>
      </c>
      <c r="O5996" s="26"/>
      <c r="P5996" s="26"/>
      <c r="Q5996" s="26"/>
      <c r="R5996" s="26"/>
      <c r="S5996" s="26"/>
      <c r="T5996" s="26"/>
      <c r="U5996" s="26"/>
      <c r="V5996" s="26"/>
    </row>
    <row r="5997" spans="1:22" ht="14.5" x14ac:dyDescent="0.35">
      <c r="A5997" s="15">
        <v>50</v>
      </c>
      <c r="B5997" s="8">
        <v>270</v>
      </c>
      <c r="C5997" s="8">
        <v>1138888.8887999998</v>
      </c>
      <c r="D5997" s="8">
        <v>6833.3333340000008</v>
      </c>
      <c r="E5997" s="2">
        <v>330</v>
      </c>
      <c r="F5997" s="2">
        <v>259.17779541015602</v>
      </c>
      <c r="G5997" s="2">
        <v>789.83990478515602</v>
      </c>
      <c r="H5997" s="1">
        <v>224.9443364164332</v>
      </c>
      <c r="I5997" s="1">
        <v>818.78639230451211</v>
      </c>
      <c r="J5997" s="1">
        <f t="shared" si="569"/>
        <v>-13.208484522969039</v>
      </c>
      <c r="K5997" s="1">
        <f t="shared" si="570"/>
        <v>3.664855035050401</v>
      </c>
      <c r="L5997" s="26"/>
      <c r="M5997" s="26"/>
      <c r="N5997" s="2">
        <v>2.10424363209557E-14</v>
      </c>
      <c r="O5997" s="26"/>
      <c r="P5997" s="26"/>
      <c r="Q5997" s="26"/>
      <c r="R5997" s="26"/>
      <c r="S5997" s="26"/>
      <c r="T5997" s="26"/>
      <c r="U5997" s="26"/>
      <c r="V5997" s="26"/>
    </row>
    <row r="5998" spans="1:22" ht="14.5" x14ac:dyDescent="0.35">
      <c r="A5998" s="15">
        <v>50</v>
      </c>
      <c r="B5998" s="8">
        <v>270</v>
      </c>
      <c r="C5998" s="8">
        <v>1138888.8887999998</v>
      </c>
      <c r="D5998" s="8">
        <v>6833.3333340000008</v>
      </c>
      <c r="E5998" s="2">
        <v>360</v>
      </c>
      <c r="F5998" s="2">
        <v>362.10702514648398</v>
      </c>
      <c r="G5998" s="2">
        <v>877.17742919921898</v>
      </c>
      <c r="H5998" s="1">
        <v>486.0770869577691</v>
      </c>
      <c r="I5998" s="1">
        <v>910.18793167603224</v>
      </c>
      <c r="J5998" s="1">
        <f t="shared" si="569"/>
        <v>34.235751643077137</v>
      </c>
      <c r="K5998" s="1">
        <f t="shared" si="570"/>
        <v>3.763264007710363</v>
      </c>
      <c r="L5998" s="26"/>
      <c r="M5998" s="26"/>
      <c r="N5998" s="2">
        <v>0</v>
      </c>
      <c r="O5998" s="26"/>
      <c r="P5998" s="26"/>
      <c r="Q5998" s="26"/>
      <c r="R5998" s="26"/>
      <c r="S5998" s="26"/>
      <c r="T5998" s="26"/>
      <c r="U5998" s="26"/>
      <c r="V5998" s="26"/>
    </row>
    <row r="5999" spans="1:22" ht="14.5" x14ac:dyDescent="0.35">
      <c r="A5999" s="15">
        <v>50</v>
      </c>
      <c r="B5999" s="8">
        <v>270</v>
      </c>
      <c r="C5999" s="8">
        <v>1138888.8887999998</v>
      </c>
      <c r="D5999" s="8">
        <v>6833.3333340000008</v>
      </c>
      <c r="E5999" s="2">
        <v>390</v>
      </c>
      <c r="F5999" s="2">
        <v>561.08892822265602</v>
      </c>
      <c r="G5999" s="2">
        <v>960.69427490234398</v>
      </c>
      <c r="H5999" s="1">
        <v>888.15718687238314</v>
      </c>
      <c r="I5999" s="1">
        <v>988.6745378133113</v>
      </c>
      <c r="J5999" s="1">
        <f t="shared" si="569"/>
        <v>58.29169712647353</v>
      </c>
      <c r="K5999" s="1">
        <f t="shared" si="570"/>
        <v>2.9125043879137893</v>
      </c>
      <c r="L5999" s="26"/>
      <c r="M5999" s="26"/>
      <c r="N5999" s="2">
        <v>0</v>
      </c>
      <c r="O5999" s="26"/>
      <c r="P5999" s="26"/>
      <c r="Q5999" s="26"/>
      <c r="R5999" s="26"/>
      <c r="S5999" s="26"/>
      <c r="T5999" s="26"/>
      <c r="U5999" s="26"/>
      <c r="V5999" s="26"/>
    </row>
    <row r="6000" spans="1:22" ht="14.5" x14ac:dyDescent="0.35">
      <c r="A6000" s="15">
        <v>50</v>
      </c>
      <c r="B6000" s="8">
        <v>270</v>
      </c>
      <c r="C6000" s="8">
        <v>1138888.8887999998</v>
      </c>
      <c r="D6000" s="8">
        <v>6833.3333340000008</v>
      </c>
      <c r="E6000" s="2">
        <v>420</v>
      </c>
      <c r="F6000" s="2">
        <v>982.036865234375</v>
      </c>
      <c r="G6000" s="2">
        <v>1025.26306152344</v>
      </c>
      <c r="H6000" s="1">
        <v>1475.460711325318</v>
      </c>
      <c r="I6000" s="1">
        <v>1064.3673706159709</v>
      </c>
      <c r="J6000" s="1">
        <f t="shared" si="569"/>
        <v>50.24494126024296</v>
      </c>
      <c r="K6000" s="1">
        <f t="shared" si="570"/>
        <v>3.8140756806770897</v>
      </c>
      <c r="L6000" s="26"/>
      <c r="M6000" s="26"/>
      <c r="N6000" s="2">
        <v>3.1561954655715001E-13</v>
      </c>
      <c r="O6000" s="26"/>
      <c r="P6000" s="26"/>
      <c r="Q6000" s="26"/>
      <c r="R6000" s="26"/>
      <c r="S6000" s="26"/>
      <c r="T6000" s="26"/>
      <c r="U6000" s="26"/>
      <c r="V6000" s="26"/>
    </row>
    <row r="6001" spans="1:22" ht="14.5" x14ac:dyDescent="0.35">
      <c r="A6001" s="15">
        <v>50</v>
      </c>
      <c r="B6001" s="8">
        <v>270</v>
      </c>
      <c r="C6001" s="8">
        <v>1138888.8887999998</v>
      </c>
      <c r="D6001" s="8">
        <v>6833.3333340000008</v>
      </c>
      <c r="E6001" s="2">
        <v>450</v>
      </c>
      <c r="F6001" s="2">
        <v>1626.33056640625</v>
      </c>
      <c r="G6001" s="2">
        <v>1049.78930664063</v>
      </c>
      <c r="H6001" s="1">
        <v>1828.634882998693</v>
      </c>
      <c r="I6001" s="1">
        <v>1083.9365994323209</v>
      </c>
      <c r="J6001" s="1">
        <f t="shared" si="569"/>
        <v>12.439310972275504</v>
      </c>
      <c r="K6001" s="1">
        <f t="shared" si="570"/>
        <v>3.2527758261287389</v>
      </c>
      <c r="L6001" s="26"/>
      <c r="M6001" s="26"/>
      <c r="N6001" s="2">
        <v>1.9989276889547499E-13</v>
      </c>
      <c r="O6001" s="26"/>
      <c r="P6001" s="26"/>
      <c r="Q6001" s="26"/>
      <c r="R6001" s="26"/>
      <c r="S6001" s="26"/>
      <c r="T6001" s="26"/>
      <c r="U6001" s="26"/>
      <c r="V6001" s="26"/>
    </row>
    <row r="6002" spans="1:22" ht="14.5" x14ac:dyDescent="0.35">
      <c r="A6002" s="15">
        <v>50</v>
      </c>
      <c r="B6002" s="8">
        <v>270</v>
      </c>
      <c r="C6002" s="8">
        <v>1138888.8887999998</v>
      </c>
      <c r="D6002" s="8">
        <v>6833.3333340000008</v>
      </c>
      <c r="E6002" s="2">
        <v>480</v>
      </c>
      <c r="F6002" s="2">
        <v>2176.45922851563</v>
      </c>
      <c r="G6002" s="2">
        <v>1022.02764892578</v>
      </c>
      <c r="H6002" s="1">
        <v>2060.2412904165021</v>
      </c>
      <c r="I6002" s="1">
        <v>1048.408483706615</v>
      </c>
      <c r="J6002" s="1">
        <f t="shared" si="569"/>
        <v>-5.339770971882154</v>
      </c>
      <c r="K6002" s="1">
        <f t="shared" si="570"/>
        <v>2.5812251565369149</v>
      </c>
      <c r="L6002" s="26"/>
      <c r="M6002" s="26"/>
      <c r="N6002" s="2">
        <v>0</v>
      </c>
      <c r="O6002" s="26"/>
      <c r="P6002" s="26"/>
      <c r="Q6002" s="26"/>
      <c r="R6002" s="26"/>
      <c r="S6002" s="26"/>
      <c r="T6002" s="26"/>
      <c r="U6002" s="26"/>
      <c r="V6002" s="26"/>
    </row>
    <row r="6003" spans="1:22" ht="14.5" x14ac:dyDescent="0.35">
      <c r="A6003" s="15">
        <v>50</v>
      </c>
      <c r="B6003" s="8">
        <v>270</v>
      </c>
      <c r="C6003" s="8">
        <v>1138888.8887999998</v>
      </c>
      <c r="D6003" s="8">
        <v>6833.3333340000008</v>
      </c>
      <c r="E6003" s="2">
        <v>510</v>
      </c>
      <c r="F6003" s="2">
        <v>2475.15625</v>
      </c>
      <c r="G6003" s="2">
        <v>972.053466796875</v>
      </c>
      <c r="H6003" s="1">
        <v>2559.904695188095</v>
      </c>
      <c r="I6003" s="1">
        <v>992.34579965473949</v>
      </c>
      <c r="J6003" s="1">
        <f t="shared" si="569"/>
        <v>3.4239634442510463</v>
      </c>
      <c r="K6003" s="1">
        <f t="shared" si="570"/>
        <v>2.0875737344708094</v>
      </c>
      <c r="L6003" s="26"/>
      <c r="M6003" s="26"/>
      <c r="N6003" s="2">
        <v>1.8937213179959901E-13</v>
      </c>
      <c r="O6003" s="26"/>
      <c r="P6003" s="26"/>
      <c r="Q6003" s="26"/>
      <c r="R6003" s="26"/>
      <c r="S6003" s="26"/>
      <c r="T6003" s="26"/>
      <c r="U6003" s="26"/>
      <c r="V6003" s="26"/>
    </row>
    <row r="6004" spans="1:22" ht="14.5" x14ac:dyDescent="0.35">
      <c r="A6004" s="15">
        <v>50</v>
      </c>
      <c r="B6004" s="8">
        <v>270</v>
      </c>
      <c r="C6004" s="8">
        <v>1138888.8887999998</v>
      </c>
      <c r="D6004" s="8">
        <v>6833.3333340000008</v>
      </c>
      <c r="E6004" s="2">
        <v>540</v>
      </c>
      <c r="F6004" s="2">
        <v>2532.51611328125</v>
      </c>
      <c r="G6004" s="2">
        <v>911.61389160156205</v>
      </c>
      <c r="H6004" s="1">
        <v>2482.8221636177591</v>
      </c>
      <c r="I6004" s="1">
        <v>939.14876703085588</v>
      </c>
      <c r="J6004" s="1">
        <f t="shared" si="569"/>
        <v>-1.962236267831877</v>
      </c>
      <c r="K6004" s="1">
        <f t="shared" si="570"/>
        <v>3.0204536902042367</v>
      </c>
      <c r="L6004" s="26"/>
      <c r="M6004" s="26"/>
      <c r="N6004" s="2">
        <v>2.5249580529705702E-13</v>
      </c>
      <c r="O6004" s="26"/>
      <c r="P6004" s="26"/>
      <c r="Q6004" s="26"/>
      <c r="R6004" s="26"/>
      <c r="S6004" s="26"/>
      <c r="T6004" s="26"/>
      <c r="U6004" s="26"/>
      <c r="V6004" s="26"/>
    </row>
    <row r="6005" spans="1:22" ht="14.5" x14ac:dyDescent="0.35">
      <c r="A6005" s="15">
        <v>50</v>
      </c>
      <c r="B6005" s="8">
        <v>270</v>
      </c>
      <c r="C6005" s="8">
        <v>1138888.8887999998</v>
      </c>
      <c r="D6005" s="8">
        <v>6833.3333340000008</v>
      </c>
      <c r="E6005" s="2">
        <v>570</v>
      </c>
      <c r="F6005" s="2">
        <v>1912.99792480469</v>
      </c>
      <c r="G6005" s="2">
        <v>647.79821777343705</v>
      </c>
      <c r="H6005" s="1">
        <v>1741.7825962625211</v>
      </c>
      <c r="I6005" s="1">
        <v>724.58782929699237</v>
      </c>
      <c r="J6005" s="1">
        <f t="shared" si="569"/>
        <v>-8.9501052940059687</v>
      </c>
      <c r="K6005" s="1">
        <f t="shared" si="570"/>
        <v>11.853939917817428</v>
      </c>
      <c r="L6005" s="26"/>
      <c r="M6005" s="26"/>
      <c r="N6005" s="2">
        <v>1138890</v>
      </c>
      <c r="O6005" s="26"/>
      <c r="P6005" s="26"/>
      <c r="Q6005" s="26"/>
      <c r="R6005" s="26"/>
      <c r="S6005" s="26"/>
      <c r="T6005" s="26"/>
      <c r="U6005" s="26"/>
      <c r="V6005" s="26"/>
    </row>
    <row r="6006" spans="1:22" ht="14.5" x14ac:dyDescent="0.35">
      <c r="A6006" s="15">
        <v>50</v>
      </c>
      <c r="B6006" s="8">
        <v>270</v>
      </c>
      <c r="C6006" s="8">
        <v>1138888.8887999998</v>
      </c>
      <c r="D6006" s="8">
        <v>6833.3333340000008</v>
      </c>
      <c r="E6006" s="2">
        <v>600</v>
      </c>
      <c r="F6006" s="2">
        <v>1743.56945800781</v>
      </c>
      <c r="G6006" s="2">
        <v>575.62677001953102</v>
      </c>
      <c r="H6006" s="1">
        <v>1420.478814420115</v>
      </c>
      <c r="I6006" s="1">
        <v>582.74249473471389</v>
      </c>
      <c r="J6006" s="1">
        <f t="shared" si="569"/>
        <v>-18.530414266194825</v>
      </c>
      <c r="K6006" s="1">
        <f t="shared" si="570"/>
        <v>1.2361698735695401</v>
      </c>
      <c r="L6006" s="26"/>
      <c r="M6006" s="26"/>
      <c r="N6006" s="2">
        <v>1138890</v>
      </c>
      <c r="O6006" s="26"/>
      <c r="P6006" s="26"/>
      <c r="Q6006" s="26"/>
      <c r="R6006" s="26"/>
      <c r="S6006" s="26"/>
      <c r="T6006" s="26"/>
      <c r="U6006" s="26"/>
      <c r="V6006" s="26"/>
    </row>
    <row r="6007" spans="1:22" ht="14.5" x14ac:dyDescent="0.35">
      <c r="A6007" s="15">
        <v>50</v>
      </c>
      <c r="B6007" s="8">
        <v>270</v>
      </c>
      <c r="C6007" s="8">
        <v>1138888.8887999998</v>
      </c>
      <c r="D6007" s="8">
        <v>6833.3333340000008</v>
      </c>
      <c r="E6007" s="2">
        <v>630</v>
      </c>
      <c r="F6007" s="2">
        <v>1651.94641113281</v>
      </c>
      <c r="G6007" s="2">
        <v>541.41540527343795</v>
      </c>
      <c r="H6007" s="1">
        <v>1209.7650079424129</v>
      </c>
      <c r="I6007" s="1">
        <v>534.52139492613401</v>
      </c>
      <c r="J6007" s="1">
        <f t="shared" si="569"/>
        <v>-26.767297063055118</v>
      </c>
      <c r="K6007" s="1">
        <f t="shared" si="570"/>
        <v>-1.273331028292809</v>
      </c>
      <c r="L6007" s="26"/>
      <c r="M6007" s="26"/>
      <c r="N6007" s="2">
        <v>1138890</v>
      </c>
      <c r="O6007" s="26"/>
      <c r="P6007" s="26"/>
      <c r="Q6007" s="26"/>
      <c r="R6007" s="26"/>
      <c r="S6007" s="26"/>
      <c r="T6007" s="26"/>
      <c r="U6007" s="26"/>
      <c r="V6007" s="26"/>
    </row>
    <row r="6008" spans="1:22" ht="14.5" x14ac:dyDescent="0.35">
      <c r="A6008" s="15">
        <v>50</v>
      </c>
      <c r="B6008" s="8">
        <v>270</v>
      </c>
      <c r="C6008" s="8">
        <v>1138888.8887999998</v>
      </c>
      <c r="D6008" s="8">
        <v>6833.3333340000008</v>
      </c>
      <c r="E6008" s="2">
        <v>660</v>
      </c>
      <c r="F6008" s="2">
        <v>1611.87609863281</v>
      </c>
      <c r="G6008" s="2">
        <v>525.18225097656295</v>
      </c>
      <c r="H6008" s="1">
        <v>1097.6407949332729</v>
      </c>
      <c r="I6008" s="1">
        <v>520.15738447099795</v>
      </c>
      <c r="J6008" s="1">
        <f t="shared" si="569"/>
        <v>-31.902905200698147</v>
      </c>
      <c r="K6008" s="1">
        <f t="shared" si="570"/>
        <v>-0.9567852866736053</v>
      </c>
      <c r="L6008" s="26"/>
      <c r="M6008" s="26"/>
      <c r="N6008" s="2">
        <v>1138890</v>
      </c>
      <c r="O6008" s="26"/>
      <c r="P6008" s="26"/>
      <c r="Q6008" s="26"/>
      <c r="R6008" s="26"/>
      <c r="S6008" s="26"/>
      <c r="T6008" s="26"/>
      <c r="U6008" s="26"/>
      <c r="V6008" s="26"/>
    </row>
    <row r="6009" spans="1:22" ht="14.5" x14ac:dyDescent="0.35">
      <c r="A6009" s="15">
        <v>50</v>
      </c>
      <c r="B6009" s="8">
        <v>270</v>
      </c>
      <c r="C6009" s="8">
        <v>1138888.8887999998</v>
      </c>
      <c r="D6009" s="8">
        <v>6833.3333340000008</v>
      </c>
      <c r="E6009" s="2">
        <v>690</v>
      </c>
      <c r="F6009" s="2">
        <v>1628.861328125</v>
      </c>
      <c r="G6009" s="2">
        <v>523.90570068359398</v>
      </c>
      <c r="H6009" s="1">
        <v>1065.0765690175831</v>
      </c>
      <c r="I6009" s="1">
        <v>515.86257552628228</v>
      </c>
      <c r="J6009" s="1">
        <f t="shared" si="569"/>
        <v>-34.612201135402707</v>
      </c>
      <c r="K6009" s="1">
        <f t="shared" si="570"/>
        <v>-1.5352238287953337</v>
      </c>
      <c r="L6009" s="26"/>
      <c r="M6009" s="26"/>
      <c r="N6009" s="2">
        <v>1138890</v>
      </c>
      <c r="O6009" s="26"/>
      <c r="P6009" s="26"/>
      <c r="Q6009" s="26"/>
      <c r="R6009" s="26"/>
      <c r="S6009" s="26"/>
      <c r="T6009" s="26"/>
      <c r="U6009" s="26"/>
      <c r="V6009" s="26"/>
    </row>
    <row r="6010" spans="1:22" ht="14.5" x14ac:dyDescent="0.35">
      <c r="A6010" s="15">
        <v>50</v>
      </c>
      <c r="B6010" s="8">
        <v>270</v>
      </c>
      <c r="C6010" s="8">
        <v>1138888.8887999998</v>
      </c>
      <c r="D6010" s="8">
        <v>6833.3333340000008</v>
      </c>
      <c r="E6010" s="2">
        <v>720</v>
      </c>
      <c r="F6010" s="2">
        <v>1691.83471679687</v>
      </c>
      <c r="G6010" s="2">
        <v>533.36047363281205</v>
      </c>
      <c r="H6010" s="1">
        <v>1087.7942176419849</v>
      </c>
      <c r="I6010" s="1">
        <v>514.06984858378235</v>
      </c>
      <c r="J6010" s="1">
        <f t="shared" si="569"/>
        <v>-35.70328077310694</v>
      </c>
      <c r="K6010" s="1">
        <f t="shared" si="570"/>
        <v>-3.6168081443377043</v>
      </c>
      <c r="L6010" s="26"/>
      <c r="M6010" s="26"/>
      <c r="N6010" s="2">
        <v>1138890</v>
      </c>
      <c r="O6010" s="26"/>
      <c r="P6010" s="26"/>
      <c r="Q6010" s="26"/>
      <c r="R6010" s="26"/>
      <c r="S6010" s="26"/>
      <c r="T6010" s="26"/>
      <c r="U6010" s="26"/>
      <c r="V6010" s="26"/>
    </row>
    <row r="6011" spans="1:22" ht="14.5" x14ac:dyDescent="0.35">
      <c r="A6011" s="15">
        <v>50</v>
      </c>
      <c r="B6011" s="8">
        <v>270</v>
      </c>
      <c r="C6011" s="8">
        <v>1138888.8887999998</v>
      </c>
      <c r="D6011" s="8">
        <v>6833.3333340000008</v>
      </c>
      <c r="E6011" s="2">
        <v>750</v>
      </c>
      <c r="F6011" s="2">
        <v>1936.60815429687</v>
      </c>
      <c r="G6011" s="2">
        <v>568.08837890625</v>
      </c>
      <c r="H6011" s="1">
        <v>1300.0007174727159</v>
      </c>
      <c r="I6011" s="1">
        <v>516.619431419021</v>
      </c>
      <c r="J6011" s="1">
        <f t="shared" si="569"/>
        <v>-32.872289389656579</v>
      </c>
      <c r="K6011" s="1">
        <f t="shared" si="570"/>
        <v>-9.0600247071279689</v>
      </c>
      <c r="L6011" s="26"/>
      <c r="M6011" s="26"/>
      <c r="N6011" s="2">
        <v>1138890</v>
      </c>
      <c r="O6011" s="26"/>
      <c r="P6011" s="26"/>
      <c r="Q6011" s="26"/>
      <c r="R6011" s="26"/>
      <c r="S6011" s="26"/>
      <c r="T6011" s="26"/>
      <c r="U6011" s="26"/>
      <c r="V6011" s="26"/>
    </row>
    <row r="6012" spans="1:22" ht="14.5" x14ac:dyDescent="0.35">
      <c r="A6012" s="15">
        <v>50</v>
      </c>
      <c r="B6012" s="8">
        <v>270</v>
      </c>
      <c r="C6012" s="8">
        <v>1138888.8887999998</v>
      </c>
      <c r="D6012" s="8">
        <v>6833.3333340000008</v>
      </c>
      <c r="E6012" s="2">
        <v>780</v>
      </c>
      <c r="F6012" s="2">
        <v>2293.30517578125</v>
      </c>
      <c r="G6012" s="2">
        <v>610.80511474609398</v>
      </c>
      <c r="H6012" s="1">
        <v>1638.7331418794281</v>
      </c>
      <c r="I6012" s="1">
        <v>548.16012384479279</v>
      </c>
      <c r="J6012" s="1">
        <f t="shared" si="569"/>
        <v>-28.54273564698304</v>
      </c>
      <c r="K6012" s="1">
        <f t="shared" si="570"/>
        <v>-10.256133976111533</v>
      </c>
      <c r="L6012" s="26"/>
      <c r="M6012" s="26"/>
      <c r="N6012" s="2">
        <v>1138890</v>
      </c>
      <c r="O6012" s="26"/>
      <c r="P6012" s="26"/>
      <c r="Q6012" s="26"/>
      <c r="R6012" s="26"/>
      <c r="S6012" s="26"/>
      <c r="T6012" s="26"/>
      <c r="U6012" s="26"/>
      <c r="V6012" s="26"/>
    </row>
    <row r="6013" spans="1:22" ht="14.5" x14ac:dyDescent="0.35">
      <c r="A6013" s="15">
        <v>50</v>
      </c>
      <c r="B6013" s="8">
        <v>270</v>
      </c>
      <c r="C6013" s="8">
        <v>1138888.8887999998</v>
      </c>
      <c r="D6013" s="8">
        <v>6833.3333340000008</v>
      </c>
      <c r="E6013" s="2">
        <v>810</v>
      </c>
      <c r="F6013" s="2">
        <v>3190.42333984375</v>
      </c>
      <c r="G6013" s="2">
        <v>678.063232421875</v>
      </c>
      <c r="H6013" s="1">
        <v>2042.604230122113</v>
      </c>
      <c r="I6013" s="1">
        <v>603.61541943452585</v>
      </c>
      <c r="J6013" s="1">
        <f t="shared" si="569"/>
        <v>-35.977015820660682</v>
      </c>
      <c r="K6013" s="1">
        <f t="shared" si="570"/>
        <v>-10.979479409529388</v>
      </c>
      <c r="L6013" s="26"/>
      <c r="M6013" s="26"/>
      <c r="N6013" s="2">
        <v>1138890</v>
      </c>
      <c r="O6013" s="26"/>
      <c r="P6013" s="26"/>
      <c r="Q6013" s="26"/>
      <c r="R6013" s="26"/>
      <c r="S6013" s="26"/>
      <c r="T6013" s="26"/>
      <c r="U6013" s="26"/>
      <c r="V6013" s="26"/>
    </row>
    <row r="6014" spans="1:22" ht="14.5" x14ac:dyDescent="0.35">
      <c r="A6014" s="15">
        <v>50</v>
      </c>
      <c r="B6014" s="8">
        <v>270</v>
      </c>
      <c r="C6014" s="8">
        <v>1138888.8887999998</v>
      </c>
      <c r="D6014" s="8">
        <v>6833.3333340000008</v>
      </c>
      <c r="E6014" s="2">
        <v>840</v>
      </c>
      <c r="F6014" s="2">
        <v>5752.34326171875</v>
      </c>
      <c r="G6014" s="2">
        <v>961.23449707031205</v>
      </c>
      <c r="H6014" s="1">
        <v>3956.8375281567919</v>
      </c>
      <c r="I6014" s="1">
        <v>935.4202070193885</v>
      </c>
      <c r="J6014" s="1">
        <f t="shared" si="569"/>
        <v>-31.213466440900064</v>
      </c>
      <c r="K6014" s="1">
        <f t="shared" si="570"/>
        <v>-2.6855351248422048</v>
      </c>
      <c r="L6014" s="26"/>
      <c r="M6014" s="26"/>
      <c r="N6014" s="2">
        <v>0</v>
      </c>
      <c r="O6014" s="26"/>
      <c r="P6014" s="26"/>
      <c r="Q6014" s="26"/>
      <c r="R6014" s="26"/>
      <c r="S6014" s="26"/>
      <c r="T6014" s="26"/>
      <c r="U6014" s="26"/>
      <c r="V6014" s="26"/>
    </row>
    <row r="6015" spans="1:22" ht="14.5" x14ac:dyDescent="0.35">
      <c r="A6015" s="15">
        <v>50</v>
      </c>
      <c r="B6015" s="8">
        <v>270</v>
      </c>
      <c r="C6015" s="8">
        <v>1138888.8887999998</v>
      </c>
      <c r="D6015" s="8">
        <v>6833.3333340000008</v>
      </c>
      <c r="E6015" s="2">
        <v>870</v>
      </c>
      <c r="F6015" s="2">
        <v>11263.8662109375</v>
      </c>
      <c r="G6015" s="2">
        <v>982.14196777343795</v>
      </c>
      <c r="H6015" s="1">
        <v>8191.3134669757856</v>
      </c>
      <c r="I6015" s="1">
        <v>791.81919895034048</v>
      </c>
      <c r="J6015" s="1">
        <f t="shared" si="569"/>
        <v>-27.277958441819806</v>
      </c>
      <c r="K6015" s="1">
        <f t="shared" si="570"/>
        <v>-19.378335828023737</v>
      </c>
      <c r="L6015" s="26"/>
      <c r="M6015" s="26"/>
      <c r="N6015" s="2">
        <v>0</v>
      </c>
      <c r="O6015" s="26"/>
      <c r="P6015" s="26"/>
      <c r="Q6015" s="26"/>
      <c r="R6015" s="26"/>
      <c r="S6015" s="26"/>
      <c r="T6015" s="26"/>
      <c r="U6015" s="26"/>
      <c r="V6015" s="26"/>
    </row>
    <row r="6016" spans="1:22" ht="14.5" x14ac:dyDescent="0.35">
      <c r="A6016" s="15">
        <v>50</v>
      </c>
      <c r="B6016" s="8">
        <v>270</v>
      </c>
      <c r="C6016" s="8">
        <v>1138888.8887999998</v>
      </c>
      <c r="D6016" s="8">
        <v>6833.3333340000008</v>
      </c>
      <c r="E6016" s="2">
        <v>900</v>
      </c>
      <c r="F6016" s="2">
        <v>10666.076171875</v>
      </c>
      <c r="G6016" s="2">
        <v>736.97204589843705</v>
      </c>
      <c r="H6016" s="1">
        <v>9840.5559220354207</v>
      </c>
      <c r="I6016" s="1">
        <v>755.61984955681612</v>
      </c>
      <c r="J6016" s="1">
        <f t="shared" si="569"/>
        <v>-7.7396808023588326</v>
      </c>
      <c r="K6016" s="1">
        <f t="shared" si="570"/>
        <v>2.5303271354947636</v>
      </c>
      <c r="L6016" s="26"/>
      <c r="M6016" s="26"/>
      <c r="N6016" s="2">
        <v>0</v>
      </c>
      <c r="O6016" s="26"/>
      <c r="P6016" s="26"/>
      <c r="Q6016" s="26"/>
      <c r="R6016" s="26"/>
      <c r="S6016" s="26"/>
      <c r="T6016" s="26"/>
      <c r="U6016" s="26"/>
      <c r="V6016" s="26"/>
    </row>
    <row r="6017" spans="1:22" ht="14.5" x14ac:dyDescent="0.35">
      <c r="A6017" s="15">
        <v>50</v>
      </c>
      <c r="B6017" s="8">
        <v>270</v>
      </c>
      <c r="C6017" s="8">
        <v>1138888.8887999998</v>
      </c>
      <c r="D6017" s="8">
        <v>6833.3333340000008</v>
      </c>
      <c r="E6017" s="2">
        <v>930</v>
      </c>
      <c r="F6017" s="2">
        <v>11020.8447265625</v>
      </c>
      <c r="G6017" s="2">
        <v>746.47344970703102</v>
      </c>
      <c r="H6017" s="1">
        <v>9957.4833746134955</v>
      </c>
      <c r="I6017" s="1">
        <v>751.43782606998161</v>
      </c>
      <c r="J6017" s="1">
        <f t="shared" si="569"/>
        <v>-9.6486374532261134</v>
      </c>
      <c r="K6017" s="1">
        <f t="shared" si="570"/>
        <v>0.66504392954618285</v>
      </c>
      <c r="L6017" s="26"/>
      <c r="M6017" s="26"/>
      <c r="N6017" s="2">
        <v>3.1561954655715001E-13</v>
      </c>
      <c r="O6017" s="26"/>
      <c r="P6017" s="26"/>
      <c r="Q6017" s="26"/>
      <c r="R6017" s="26"/>
      <c r="S6017" s="26"/>
      <c r="T6017" s="26"/>
      <c r="U6017" s="26"/>
      <c r="V6017" s="26"/>
    </row>
    <row r="6018" spans="1:22" ht="14.5" x14ac:dyDescent="0.35">
      <c r="A6018" s="15">
        <v>50</v>
      </c>
      <c r="B6018" s="8">
        <v>270</v>
      </c>
      <c r="C6018" s="8">
        <v>1138888.8887999998</v>
      </c>
      <c r="D6018" s="8">
        <v>6833.3333340000008</v>
      </c>
      <c r="E6018" s="2">
        <v>960</v>
      </c>
      <c r="F6018" s="2">
        <v>10446.521484375</v>
      </c>
      <c r="G6018" s="2">
        <v>762.19256591796898</v>
      </c>
      <c r="H6018" s="1">
        <v>9370.5001357591282</v>
      </c>
      <c r="I6018" s="1">
        <v>728.99161620368704</v>
      </c>
      <c r="J6018" s="1">
        <f t="shared" si="569"/>
        <v>-10.300283689889415</v>
      </c>
      <c r="K6018" s="1">
        <f t="shared" si="570"/>
        <v>-4.3559792103581323</v>
      </c>
      <c r="L6018" s="26"/>
      <c r="M6018" s="26"/>
      <c r="N6018" s="2">
        <v>2.10423041838159E-14</v>
      </c>
      <c r="O6018" s="26"/>
      <c r="P6018" s="26"/>
      <c r="Q6018" s="26"/>
      <c r="R6018" s="26"/>
      <c r="S6018" s="26"/>
      <c r="T6018" s="26"/>
      <c r="U6018" s="26"/>
      <c r="V6018" s="26"/>
    </row>
    <row r="6019" spans="1:22" ht="14.5" x14ac:dyDescent="0.35">
      <c r="A6019" s="15">
        <v>50</v>
      </c>
      <c r="B6019" s="8">
        <v>270</v>
      </c>
      <c r="C6019" s="8">
        <v>1138888.8887999998</v>
      </c>
      <c r="D6019" s="8">
        <v>6833.3333340000008</v>
      </c>
      <c r="E6019" s="2">
        <v>990</v>
      </c>
      <c r="F6019" s="2">
        <v>11250.3037109375</v>
      </c>
      <c r="G6019" s="2">
        <v>808.24371337890602</v>
      </c>
      <c r="H6019" s="1">
        <v>8578.8673965175949</v>
      </c>
      <c r="I6019" s="1">
        <v>699.32045069873357</v>
      </c>
      <c r="J6019" s="1">
        <f t="shared" si="569"/>
        <v>-23.745459527663641</v>
      </c>
      <c r="K6019" s="1">
        <f t="shared" si="570"/>
        <v>-13.476536950075731</v>
      </c>
      <c r="L6019" s="26"/>
      <c r="M6019" s="26"/>
      <c r="N6019" s="2">
        <v>2.3145458531541298E-13</v>
      </c>
      <c r="O6019" s="26"/>
      <c r="P6019" s="26"/>
      <c r="Q6019" s="26"/>
      <c r="R6019" s="26"/>
      <c r="S6019" s="26"/>
      <c r="T6019" s="26"/>
      <c r="U6019" s="26"/>
      <c r="V6019" s="26"/>
    </row>
    <row r="6020" spans="1:22" ht="14.5" x14ac:dyDescent="0.35">
      <c r="A6020" s="15">
        <v>50</v>
      </c>
      <c r="B6020" s="8">
        <v>270</v>
      </c>
      <c r="C6020" s="8">
        <v>1138888.8887999998</v>
      </c>
      <c r="D6020" s="8">
        <v>6833.3333340000008</v>
      </c>
      <c r="E6020" s="2">
        <v>1020</v>
      </c>
      <c r="F6020" s="2">
        <v>7483.50146484375</v>
      </c>
      <c r="G6020" s="2">
        <v>662.85217285156205</v>
      </c>
      <c r="H6020" s="1">
        <v>8029.4151312668291</v>
      </c>
      <c r="I6020" s="1">
        <v>667.96790428997883</v>
      </c>
      <c r="J6020" s="1">
        <f t="shared" si="569"/>
        <v>7.2948962325682851</v>
      </c>
      <c r="K6020" s="1">
        <f t="shared" si="570"/>
        <v>0.77177561573180442</v>
      </c>
      <c r="L6020" s="26"/>
      <c r="M6020" s="26"/>
      <c r="N6020" s="2">
        <v>8.4165950576218999E-14</v>
      </c>
      <c r="O6020" s="26"/>
      <c r="P6020" s="26"/>
      <c r="Q6020" s="26"/>
      <c r="R6020" s="26"/>
      <c r="S6020" s="26"/>
      <c r="T6020" s="26"/>
      <c r="U6020" s="26"/>
      <c r="V6020" s="26"/>
    </row>
    <row r="6021" spans="1:22" ht="14.5" x14ac:dyDescent="0.35">
      <c r="A6021" s="15">
        <v>50</v>
      </c>
      <c r="B6021" s="8">
        <v>270</v>
      </c>
      <c r="C6021" s="8">
        <v>1138888.8887999998</v>
      </c>
      <c r="D6021" s="8">
        <v>6833.3333340000008</v>
      </c>
      <c r="E6021" s="2">
        <v>1050</v>
      </c>
      <c r="F6021" s="2">
        <v>6178.44384765625</v>
      </c>
      <c r="G6021" s="2">
        <v>604.30535888671898</v>
      </c>
      <c r="H6021" s="1">
        <v>7534.708494269571</v>
      </c>
      <c r="I6021" s="1">
        <v>628.78658911194077</v>
      </c>
      <c r="J6021" s="1">
        <f t="shared" si="569"/>
        <v>21.95155738330147</v>
      </c>
      <c r="K6021" s="1">
        <f t="shared" si="570"/>
        <v>4.0511357156127685</v>
      </c>
      <c r="L6021" s="26"/>
      <c r="M6021" s="26"/>
      <c r="N6021" s="2">
        <v>3.3666068522363E-13</v>
      </c>
      <c r="O6021" s="26"/>
      <c r="P6021" s="26"/>
      <c r="Q6021" s="26"/>
      <c r="R6021" s="26"/>
      <c r="S6021" s="26"/>
      <c r="T6021" s="26"/>
      <c r="U6021" s="26"/>
      <c r="V6021" s="26"/>
    </row>
    <row r="6022" spans="1:22" ht="14.5" x14ac:dyDescent="0.35">
      <c r="A6022" s="15">
        <v>50</v>
      </c>
      <c r="B6022" s="8">
        <v>270</v>
      </c>
      <c r="C6022" s="8">
        <v>1138888.8887999998</v>
      </c>
      <c r="D6022" s="8">
        <v>6833.3333340000008</v>
      </c>
      <c r="E6022" s="2">
        <v>1080</v>
      </c>
      <c r="F6022" s="2">
        <v>5763.5673828125</v>
      </c>
      <c r="G6022" s="2">
        <v>597.509765625</v>
      </c>
      <c r="H6022" s="1">
        <v>7076.5965757276426</v>
      </c>
      <c r="I6022" s="1">
        <v>604.93843139475928</v>
      </c>
      <c r="J6022" s="1">
        <f t="shared" si="569"/>
        <v>22.781536255318525</v>
      </c>
      <c r="K6022" s="1">
        <f t="shared" si="570"/>
        <v>1.2432710220206751</v>
      </c>
      <c r="L6022" s="26"/>
      <c r="M6022" s="26"/>
      <c r="N6022" s="2">
        <v>0</v>
      </c>
      <c r="O6022" s="26"/>
      <c r="P6022" s="26"/>
      <c r="Q6022" s="26"/>
      <c r="R6022" s="26"/>
      <c r="S6022" s="26"/>
      <c r="T6022" s="26"/>
      <c r="U6022" s="26"/>
      <c r="V6022" s="26"/>
    </row>
    <row r="6023" spans="1:22" ht="14.5" x14ac:dyDescent="0.35">
      <c r="A6023" s="15">
        <v>50</v>
      </c>
      <c r="B6023" s="8">
        <v>270</v>
      </c>
      <c r="C6023" s="8">
        <v>1138888.8887999998</v>
      </c>
      <c r="D6023" s="8">
        <v>6833.3333340000008</v>
      </c>
      <c r="E6023" s="2">
        <v>1110</v>
      </c>
      <c r="F6023" s="2">
        <v>4386.1064453125</v>
      </c>
      <c r="G6023" s="2">
        <v>455.11218261718801</v>
      </c>
      <c r="H6023" s="1">
        <v>5051.4785467411739</v>
      </c>
      <c r="I6023" s="1">
        <v>432.21811256218098</v>
      </c>
      <c r="J6023" s="1">
        <f t="shared" si="569"/>
        <v>15.169994383965928</v>
      </c>
      <c r="K6023" s="1">
        <f t="shared" si="570"/>
        <v>-5.0304234712750144</v>
      </c>
      <c r="L6023" s="26"/>
      <c r="M6023" s="26"/>
      <c r="N6023" s="2">
        <v>1138890</v>
      </c>
      <c r="O6023" s="26"/>
      <c r="P6023" s="26"/>
      <c r="Q6023" s="26"/>
      <c r="R6023" s="26"/>
      <c r="S6023" s="26"/>
      <c r="T6023" s="26"/>
      <c r="U6023" s="26"/>
      <c r="V6023" s="26"/>
    </row>
    <row r="6024" spans="1:22" ht="14.5" x14ac:dyDescent="0.35">
      <c r="A6024" s="15">
        <v>50</v>
      </c>
      <c r="B6024" s="8">
        <v>270</v>
      </c>
      <c r="C6024" s="8">
        <v>1138888.8887999998</v>
      </c>
      <c r="D6024" s="8">
        <v>6833.3333340000008</v>
      </c>
      <c r="E6024" s="2">
        <v>1140</v>
      </c>
      <c r="F6024" s="2">
        <v>4040.07836914062</v>
      </c>
      <c r="G6024" s="2">
        <v>422.76705932617199</v>
      </c>
      <c r="H6024" s="1">
        <v>4064.3063435725671</v>
      </c>
      <c r="I6024" s="1">
        <v>421.86274523170249</v>
      </c>
      <c r="J6024" s="1">
        <f t="shared" si="569"/>
        <v>0.59969070444296246</v>
      </c>
      <c r="K6024" s="1">
        <f t="shared" si="570"/>
        <v>-0.21390363192223177</v>
      </c>
      <c r="L6024" s="26"/>
      <c r="M6024" s="26"/>
      <c r="N6024" s="2">
        <v>1138890</v>
      </c>
      <c r="O6024" s="26"/>
      <c r="P6024" s="26"/>
      <c r="Q6024" s="26"/>
      <c r="R6024" s="26"/>
      <c r="S6024" s="26"/>
      <c r="T6024" s="26"/>
      <c r="U6024" s="26"/>
      <c r="V6024" s="26"/>
    </row>
    <row r="6025" spans="1:22" ht="14.5" x14ac:dyDescent="0.35">
      <c r="A6025" s="15">
        <v>50</v>
      </c>
      <c r="B6025" s="8">
        <v>270</v>
      </c>
      <c r="C6025" s="8">
        <v>1138888.8887999998</v>
      </c>
      <c r="D6025" s="8">
        <v>6833.3333340000008</v>
      </c>
      <c r="E6025" s="2">
        <v>1170</v>
      </c>
      <c r="F6025" s="2">
        <v>4072.38427734375</v>
      </c>
      <c r="G6025" s="2">
        <v>416.29000854492199</v>
      </c>
      <c r="H6025" s="1">
        <v>4039.018635110684</v>
      </c>
      <c r="I6025" s="1">
        <v>416.10971178935131</v>
      </c>
      <c r="J6025" s="1">
        <f t="shared" si="569"/>
        <v>-0.81931468055929635</v>
      </c>
      <c r="K6025" s="1">
        <f t="shared" si="570"/>
        <v>-4.3310373025977671E-2</v>
      </c>
      <c r="L6025" s="26"/>
      <c r="M6025" s="26"/>
      <c r="N6025" s="2">
        <v>1138890</v>
      </c>
      <c r="O6025" s="26"/>
      <c r="P6025" s="26"/>
      <c r="Q6025" s="26"/>
      <c r="R6025" s="26"/>
      <c r="S6025" s="26"/>
      <c r="T6025" s="26"/>
      <c r="U6025" s="26"/>
      <c r="V6025" s="26"/>
    </row>
    <row r="6026" spans="1:22" ht="14.5" x14ac:dyDescent="0.35">
      <c r="A6026" s="15">
        <v>50</v>
      </c>
      <c r="B6026" s="8">
        <v>270</v>
      </c>
      <c r="C6026" s="8">
        <v>1138888.8887999998</v>
      </c>
      <c r="D6026" s="8">
        <v>6833.3333340000008</v>
      </c>
      <c r="E6026" s="2">
        <v>1200</v>
      </c>
      <c r="F6026" s="2">
        <v>4328.6669921875</v>
      </c>
      <c r="G6026" s="2">
        <v>419.78967285156199</v>
      </c>
      <c r="H6026" s="1">
        <v>4281.801617372379</v>
      </c>
      <c r="I6026" s="1">
        <v>411.3710045419005</v>
      </c>
      <c r="J6026" s="1">
        <f t="shared" ref="J6026:J6089" si="579">(H6026-F6026)/F6026*100</f>
        <v>-1.0826745254302284</v>
      </c>
      <c r="K6026" s="1">
        <f t="shared" ref="K6026:K6089" si="580">(I6026-G6026)/G6026*100</f>
        <v>-2.0054491222889927</v>
      </c>
      <c r="L6026" s="26"/>
      <c r="M6026" s="26"/>
      <c r="N6026" s="2">
        <v>1138890</v>
      </c>
      <c r="O6026" s="26"/>
      <c r="P6026" s="26"/>
      <c r="Q6026" s="26"/>
      <c r="R6026" s="26"/>
      <c r="S6026" s="26"/>
      <c r="T6026" s="26"/>
      <c r="U6026" s="26"/>
      <c r="V6026" s="26"/>
    </row>
    <row r="6027" spans="1:22" ht="14.5" x14ac:dyDescent="0.35">
      <c r="A6027" s="15">
        <v>50</v>
      </c>
      <c r="B6027" s="8">
        <v>270</v>
      </c>
      <c r="C6027" s="8">
        <v>1138888.8887999998</v>
      </c>
      <c r="D6027" s="8">
        <v>6833.3333340000008</v>
      </c>
      <c r="E6027" s="2">
        <v>1230</v>
      </c>
      <c r="F6027" s="2">
        <v>4551.08544921875</v>
      </c>
      <c r="G6027" s="2">
        <v>423.48303222656301</v>
      </c>
      <c r="H6027" s="1">
        <v>4505.8567115764517</v>
      </c>
      <c r="I6027" s="1">
        <v>407.46344579015658</v>
      </c>
      <c r="J6027" s="1">
        <f t="shared" si="579"/>
        <v>-0.99380110848198477</v>
      </c>
      <c r="K6027" s="1">
        <f t="shared" si="580"/>
        <v>-3.7828165988563067</v>
      </c>
      <c r="L6027" s="26"/>
      <c r="M6027" s="26"/>
      <c r="N6027" s="2">
        <v>1138890</v>
      </c>
      <c r="O6027" s="26"/>
      <c r="P6027" s="26"/>
      <c r="Q6027" s="26"/>
      <c r="R6027" s="26"/>
      <c r="S6027" s="26"/>
      <c r="T6027" s="26"/>
      <c r="U6027" s="26"/>
      <c r="V6027" s="26"/>
    </row>
    <row r="6028" spans="1:22" ht="14.5" x14ac:dyDescent="0.35">
      <c r="A6028" s="15">
        <v>50</v>
      </c>
      <c r="B6028" s="8">
        <v>270</v>
      </c>
      <c r="C6028" s="8">
        <v>1138888.8887999998</v>
      </c>
      <c r="D6028" s="8">
        <v>6833.3333340000008</v>
      </c>
      <c r="E6028" s="2">
        <v>1260</v>
      </c>
      <c r="F6028" s="2">
        <v>4754.84228515625</v>
      </c>
      <c r="G6028" s="2">
        <v>422.79940795898398</v>
      </c>
      <c r="H6028" s="1">
        <v>4621.1818077976413</v>
      </c>
      <c r="I6028" s="1">
        <v>401.57473548163472</v>
      </c>
      <c r="J6028" s="1">
        <f t="shared" si="579"/>
        <v>-2.8110391332194609</v>
      </c>
      <c r="K6028" s="1">
        <f t="shared" si="580"/>
        <v>-5.0200336324520771</v>
      </c>
      <c r="L6028" s="26"/>
      <c r="M6028" s="26"/>
      <c r="N6028" s="2">
        <v>1138890</v>
      </c>
      <c r="O6028" s="26"/>
      <c r="P6028" s="26"/>
      <c r="Q6028" s="26"/>
      <c r="R6028" s="26"/>
      <c r="S6028" s="26"/>
      <c r="T6028" s="26"/>
      <c r="U6028" s="26"/>
      <c r="V6028" s="26"/>
    </row>
    <row r="6029" spans="1:22" ht="14.5" x14ac:dyDescent="0.35">
      <c r="A6029" s="15">
        <v>50</v>
      </c>
      <c r="B6029" s="8">
        <v>270</v>
      </c>
      <c r="C6029" s="8">
        <v>1138888.8887999998</v>
      </c>
      <c r="D6029" s="8">
        <v>6833.3333340000008</v>
      </c>
      <c r="E6029" s="2">
        <v>1290</v>
      </c>
      <c r="F6029" s="2">
        <v>6159.14599609375</v>
      </c>
      <c r="G6029" s="2">
        <v>448.32546997070301</v>
      </c>
      <c r="H6029" s="1">
        <v>4732.5339700505274</v>
      </c>
      <c r="I6029" s="1">
        <v>393.38211868931472</v>
      </c>
      <c r="J6029" s="1">
        <f t="shared" si="579"/>
        <v>-23.16249731615402</v>
      </c>
      <c r="K6029" s="1">
        <f t="shared" si="580"/>
        <v>-12.255237536466243</v>
      </c>
      <c r="L6029" s="26"/>
      <c r="M6029" s="26"/>
      <c r="N6029" s="2">
        <v>1138890</v>
      </c>
      <c r="O6029" s="26"/>
      <c r="P6029" s="26"/>
      <c r="Q6029" s="26"/>
      <c r="R6029" s="26"/>
      <c r="S6029" s="26"/>
      <c r="T6029" s="26"/>
      <c r="U6029" s="26"/>
      <c r="V6029" s="26"/>
    </row>
    <row r="6030" spans="1:22" ht="14.5" x14ac:dyDescent="0.35">
      <c r="A6030" s="15">
        <v>50</v>
      </c>
      <c r="B6030" s="8">
        <v>270</v>
      </c>
      <c r="C6030" s="8">
        <v>1138888.8887999998</v>
      </c>
      <c r="D6030" s="8">
        <v>6833.3333340000008</v>
      </c>
      <c r="E6030" s="2">
        <v>1320</v>
      </c>
      <c r="F6030" s="2">
        <v>4758.3310546875</v>
      </c>
      <c r="G6030" s="2">
        <v>313.24853515625</v>
      </c>
      <c r="H6030" s="1">
        <v>4839.1013439700473</v>
      </c>
      <c r="I6030" s="1">
        <v>379.37055698594759</v>
      </c>
      <c r="J6030" s="1">
        <f t="shared" si="579"/>
        <v>1.697449974670832</v>
      </c>
      <c r="K6030" s="1">
        <f t="shared" si="580"/>
        <v>21.108485566170508</v>
      </c>
      <c r="L6030" s="26"/>
      <c r="M6030" s="26"/>
      <c r="N6030" s="2">
        <v>1138890</v>
      </c>
      <c r="O6030" s="26"/>
      <c r="P6030" s="26"/>
      <c r="Q6030" s="26"/>
      <c r="R6030" s="26"/>
      <c r="S6030" s="26"/>
      <c r="T6030" s="26"/>
      <c r="U6030" s="26"/>
      <c r="V6030" s="26"/>
    </row>
    <row r="6031" spans="1:22" ht="14.5" x14ac:dyDescent="0.35">
      <c r="A6031" s="15">
        <v>50</v>
      </c>
      <c r="B6031" s="8">
        <v>270</v>
      </c>
      <c r="C6031" s="8">
        <v>1138888.8887999998</v>
      </c>
      <c r="D6031" s="8">
        <v>6833.3333340000008</v>
      </c>
      <c r="E6031" s="2">
        <v>1350</v>
      </c>
      <c r="F6031" s="2">
        <v>7122.7734375</v>
      </c>
      <c r="G6031" s="2">
        <v>312.68630981445301</v>
      </c>
      <c r="H6031" s="1">
        <v>4941.4590510875414</v>
      </c>
      <c r="I6031" s="1">
        <v>352.33647707266618</v>
      </c>
      <c r="J6031" s="1">
        <f t="shared" si="579"/>
        <v>-30.624508915702243</v>
      </c>
      <c r="K6031" s="1">
        <f t="shared" si="580"/>
        <v>12.680493521363775</v>
      </c>
      <c r="L6031" s="26"/>
      <c r="M6031" s="26"/>
      <c r="N6031" s="2">
        <v>1138890</v>
      </c>
      <c r="O6031" s="26"/>
      <c r="P6031" s="26"/>
      <c r="Q6031" s="26"/>
      <c r="R6031" s="26"/>
      <c r="S6031" s="26"/>
      <c r="T6031" s="26"/>
      <c r="U6031" s="26"/>
      <c r="V6031" s="26"/>
    </row>
    <row r="6032" spans="1:22" ht="14.5" x14ac:dyDescent="0.35">
      <c r="A6032" s="15">
        <v>50</v>
      </c>
      <c r="B6032" s="8">
        <v>270</v>
      </c>
      <c r="C6032" s="8">
        <v>1138888.8887999998</v>
      </c>
      <c r="D6032" s="8">
        <v>6833.3333340000008</v>
      </c>
      <c r="E6032" s="2">
        <v>1380</v>
      </c>
      <c r="F6032" s="2">
        <v>11691.8310546875</v>
      </c>
      <c r="G6032" s="2">
        <v>432.52484130859398</v>
      </c>
      <c r="H6032" s="1">
        <v>8501.8094665946846</v>
      </c>
      <c r="I6032" s="1">
        <v>446.387894293432</v>
      </c>
      <c r="J6032" s="1">
        <f t="shared" si="579"/>
        <v>-27.284191613544301</v>
      </c>
      <c r="K6032" s="1">
        <f t="shared" si="580"/>
        <v>3.2051460773664866</v>
      </c>
      <c r="L6032" s="26"/>
      <c r="M6032" s="26"/>
      <c r="N6032" s="2">
        <v>0</v>
      </c>
      <c r="O6032" s="26"/>
      <c r="P6032" s="26"/>
      <c r="Q6032" s="26"/>
      <c r="R6032" s="26"/>
      <c r="S6032" s="26"/>
      <c r="T6032" s="26"/>
      <c r="U6032" s="26"/>
      <c r="V6032" s="26"/>
    </row>
    <row r="6033" spans="1:22" ht="14.5" x14ac:dyDescent="0.35">
      <c r="A6033" s="15">
        <v>50</v>
      </c>
      <c r="B6033" s="8">
        <v>270</v>
      </c>
      <c r="C6033" s="8">
        <v>1138888.8887999998</v>
      </c>
      <c r="D6033" s="8">
        <v>6833.3333340000008</v>
      </c>
      <c r="E6033" s="2">
        <v>1410</v>
      </c>
      <c r="F6033" s="2">
        <v>15170.3056640625</v>
      </c>
      <c r="G6033" s="2">
        <v>494.72711181640602</v>
      </c>
      <c r="H6033" s="1">
        <v>12897.054386251169</v>
      </c>
      <c r="I6033" s="1">
        <v>471.52149977347108</v>
      </c>
      <c r="J6033" s="1">
        <f t="shared" si="579"/>
        <v>-14.984874584277625</v>
      </c>
      <c r="K6033" s="1">
        <f t="shared" si="580"/>
        <v>-4.6905883038701512</v>
      </c>
      <c r="L6033" s="26"/>
      <c r="M6033" s="26"/>
      <c r="N6033" s="2">
        <v>0</v>
      </c>
      <c r="O6033" s="26"/>
      <c r="P6033" s="26"/>
      <c r="Q6033" s="26"/>
      <c r="R6033" s="26"/>
      <c r="S6033" s="26"/>
      <c r="T6033" s="26"/>
      <c r="U6033" s="26"/>
      <c r="V6033" s="26"/>
    </row>
    <row r="6034" spans="1:22" ht="14.5" x14ac:dyDescent="0.35">
      <c r="A6034" s="15">
        <v>50</v>
      </c>
      <c r="B6034" s="8">
        <v>270</v>
      </c>
      <c r="C6034" s="8">
        <v>1138888.8887999998</v>
      </c>
      <c r="D6034" s="8">
        <v>6833.3333340000008</v>
      </c>
      <c r="E6034" s="2">
        <v>1440</v>
      </c>
      <c r="F6034" s="2">
        <v>16267.1103515625</v>
      </c>
      <c r="G6034" s="2">
        <v>500.15042114257801</v>
      </c>
      <c r="H6034" s="1">
        <v>15813.51563149721</v>
      </c>
      <c r="I6034" s="1">
        <v>486.94678006200809</v>
      </c>
      <c r="J6034" s="1">
        <f t="shared" si="579"/>
        <v>-2.7884160755184215</v>
      </c>
      <c r="K6034" s="1">
        <f t="shared" si="580"/>
        <v>-2.6399340123330535</v>
      </c>
      <c r="L6034" s="26"/>
      <c r="M6034" s="26"/>
      <c r="N6034" s="2">
        <v>0</v>
      </c>
      <c r="O6034" s="26"/>
      <c r="P6034" s="26"/>
      <c r="Q6034" s="26"/>
      <c r="R6034" s="26"/>
      <c r="S6034" s="26"/>
      <c r="T6034" s="26"/>
      <c r="U6034" s="26"/>
      <c r="V6034" s="26"/>
    </row>
    <row r="6035" spans="1:22" ht="14.5" x14ac:dyDescent="0.35">
      <c r="A6035" s="15">
        <v>50</v>
      </c>
      <c r="B6035" s="8">
        <v>270</v>
      </c>
      <c r="C6035" s="8">
        <v>1138888.8887999998</v>
      </c>
      <c r="D6035" s="8">
        <v>6833.3333340000008</v>
      </c>
      <c r="E6035" s="2">
        <v>1470</v>
      </c>
      <c r="F6035" s="2">
        <v>15608.2060546875</v>
      </c>
      <c r="G6035" s="2">
        <v>502.77890014648398</v>
      </c>
      <c r="H6035" s="1">
        <v>15697.395855645949</v>
      </c>
      <c r="I6035" s="1">
        <v>500.48971795571481</v>
      </c>
      <c r="J6035" s="1">
        <f t="shared" si="579"/>
        <v>0.57142890506409949</v>
      </c>
      <c r="K6035" s="1">
        <f t="shared" si="580"/>
        <v>-0.45530593867447855</v>
      </c>
      <c r="L6035" s="26"/>
      <c r="M6035" s="26"/>
      <c r="N6035" s="2">
        <v>0</v>
      </c>
      <c r="O6035" s="26"/>
      <c r="P6035" s="26"/>
      <c r="Q6035" s="26"/>
      <c r="R6035" s="26"/>
      <c r="S6035" s="26"/>
      <c r="T6035" s="26"/>
      <c r="U6035" s="26"/>
      <c r="V6035" s="26"/>
    </row>
    <row r="6036" spans="1:22" ht="14.5" x14ac:dyDescent="0.35">
      <c r="A6036" s="15">
        <v>50</v>
      </c>
      <c r="B6036" s="8">
        <v>270</v>
      </c>
      <c r="C6036" s="8">
        <v>1138888.8887999998</v>
      </c>
      <c r="D6036" s="8">
        <v>6833.3333340000008</v>
      </c>
      <c r="E6036" s="2">
        <v>1500</v>
      </c>
      <c r="F6036" s="2">
        <v>13893.0439453125</v>
      </c>
      <c r="G6036" s="2">
        <v>502.45178222656301</v>
      </c>
      <c r="H6036" s="1">
        <v>14630.594154125371</v>
      </c>
      <c r="I6036" s="1">
        <v>514.35926470522043</v>
      </c>
      <c r="J6036" s="1">
        <f t="shared" si="579"/>
        <v>5.3087733092625777</v>
      </c>
      <c r="K6036" s="1">
        <f t="shared" si="580"/>
        <v>2.3698756576980657</v>
      </c>
      <c r="L6036" s="26"/>
      <c r="M6036" s="26"/>
      <c r="N6036" s="2">
        <v>2.3145458531541298E-13</v>
      </c>
      <c r="O6036" s="26"/>
      <c r="P6036" s="26"/>
      <c r="Q6036" s="26"/>
      <c r="R6036" s="26"/>
      <c r="S6036" s="26"/>
      <c r="T6036" s="26"/>
      <c r="U6036" s="26"/>
      <c r="V6036" s="26"/>
    </row>
    <row r="6037" spans="1:22" ht="14.5" x14ac:dyDescent="0.35">
      <c r="A6037" s="15">
        <v>50</v>
      </c>
      <c r="B6037" s="8">
        <v>270</v>
      </c>
      <c r="C6037" s="8">
        <v>1138888.8887999998</v>
      </c>
      <c r="D6037" s="8">
        <v>6833.3333340000008</v>
      </c>
      <c r="E6037" s="2">
        <v>1530</v>
      </c>
      <c r="F6037" s="2">
        <v>12623.955078125</v>
      </c>
      <c r="G6037" s="2">
        <v>544.386962890625</v>
      </c>
      <c r="H6037" s="1">
        <v>13265.75788368025</v>
      </c>
      <c r="I6037" s="1">
        <v>572.60856579395761</v>
      </c>
      <c r="J6037" s="1">
        <f t="shared" si="579"/>
        <v>5.0840073620617998</v>
      </c>
      <c r="K6037" s="1">
        <f t="shared" si="580"/>
        <v>5.1841070464802312</v>
      </c>
      <c r="L6037" s="26"/>
      <c r="M6037" s="26"/>
      <c r="N6037" s="2">
        <v>0</v>
      </c>
      <c r="O6037" s="26"/>
      <c r="P6037" s="26"/>
      <c r="Q6037" s="26"/>
      <c r="R6037" s="26"/>
      <c r="S6037" s="26"/>
      <c r="T6037" s="26"/>
      <c r="U6037" s="26"/>
      <c r="V6037" s="26"/>
    </row>
    <row r="6038" spans="1:22" ht="14.5" x14ac:dyDescent="0.35">
      <c r="A6038" s="15">
        <v>50</v>
      </c>
      <c r="B6038" s="8">
        <v>270</v>
      </c>
      <c r="C6038" s="8">
        <v>1138888.8887999998</v>
      </c>
      <c r="D6038" s="8">
        <v>6833.3333340000008</v>
      </c>
      <c r="E6038" s="2">
        <v>1560</v>
      </c>
      <c r="F6038" s="2">
        <v>12838.046875</v>
      </c>
      <c r="G6038" s="2">
        <v>627.63757324218795</v>
      </c>
      <c r="H6038" s="1">
        <v>11807.49012649508</v>
      </c>
      <c r="I6038" s="1">
        <v>625.20596424613393</v>
      </c>
      <c r="J6038" s="1">
        <f t="shared" si="579"/>
        <v>-8.0273639638421983</v>
      </c>
      <c r="K6038" s="1">
        <f t="shared" si="580"/>
        <v>-0.38742247113936457</v>
      </c>
      <c r="L6038" s="26"/>
      <c r="M6038" s="26"/>
      <c r="N6038" s="2">
        <v>1.26248390539506E-13</v>
      </c>
      <c r="O6038" s="26"/>
      <c r="P6038" s="26"/>
      <c r="Q6038" s="26"/>
      <c r="R6038" s="26"/>
      <c r="S6038" s="26"/>
      <c r="T6038" s="26"/>
      <c r="U6038" s="26"/>
      <c r="V6038" s="26"/>
    </row>
    <row r="6039" spans="1:22" ht="14.5" x14ac:dyDescent="0.35">
      <c r="A6039" s="15">
        <v>50</v>
      </c>
      <c r="B6039" s="8">
        <v>270</v>
      </c>
      <c r="C6039" s="8">
        <v>1138888.8887999998</v>
      </c>
      <c r="D6039" s="8">
        <v>6833.3333340000008</v>
      </c>
      <c r="E6039" s="2">
        <v>1590</v>
      </c>
      <c r="F6039" s="2">
        <v>10083.025390625</v>
      </c>
      <c r="G6039" s="2">
        <v>572.96820068359398</v>
      </c>
      <c r="H6039" s="1">
        <v>10594.437665392599</v>
      </c>
      <c r="I6039" s="1">
        <v>663.18982196295485</v>
      </c>
      <c r="J6039" s="1">
        <f t="shared" si="579"/>
        <v>5.0720121685213684</v>
      </c>
      <c r="K6039" s="1">
        <f t="shared" si="580"/>
        <v>15.746357506702765</v>
      </c>
      <c r="L6039" s="26"/>
      <c r="M6039" s="26"/>
      <c r="N6039" s="2">
        <v>0</v>
      </c>
      <c r="O6039" s="26"/>
      <c r="P6039" s="26"/>
      <c r="Q6039" s="26"/>
      <c r="R6039" s="26"/>
      <c r="S6039" s="26"/>
      <c r="T6039" s="26"/>
      <c r="U6039" s="26"/>
      <c r="V6039" s="26"/>
    </row>
    <row r="6040" spans="1:22" ht="14.5" x14ac:dyDescent="0.35">
      <c r="A6040" s="15">
        <v>50</v>
      </c>
      <c r="B6040" s="8">
        <v>270</v>
      </c>
      <c r="C6040" s="8">
        <v>1138888.8887999998</v>
      </c>
      <c r="D6040" s="8">
        <v>6833.3333340000008</v>
      </c>
      <c r="E6040" s="2">
        <v>1620</v>
      </c>
      <c r="F6040" s="2">
        <v>9228.162109375</v>
      </c>
      <c r="G6040" s="2">
        <v>595.34521484375</v>
      </c>
      <c r="H6040" s="1">
        <v>9706.0313288172711</v>
      </c>
      <c r="I6040" s="1">
        <v>652.48072897659392</v>
      </c>
      <c r="J6040" s="1">
        <f t="shared" si="579"/>
        <v>5.1783791157807899</v>
      </c>
      <c r="K6040" s="1">
        <f t="shared" si="580"/>
        <v>9.5970392821313428</v>
      </c>
      <c r="L6040" s="26"/>
      <c r="M6040" s="26"/>
      <c r="N6040" s="2">
        <v>3.5770187810021902E-13</v>
      </c>
      <c r="O6040" s="26"/>
      <c r="P6040" s="26"/>
      <c r="Q6040" s="26"/>
      <c r="R6040" s="26"/>
      <c r="S6040" s="26"/>
      <c r="T6040" s="26"/>
      <c r="U6040" s="26"/>
      <c r="V6040" s="26"/>
    </row>
    <row r="6041" spans="1:22" ht="14.5" x14ac:dyDescent="0.35">
      <c r="A6041" s="15">
        <v>50</v>
      </c>
      <c r="B6041" s="8">
        <v>270</v>
      </c>
      <c r="C6041" s="8">
        <v>1138888.8887999998</v>
      </c>
      <c r="D6041" s="8">
        <v>6833.3333340000008</v>
      </c>
      <c r="E6041" s="2">
        <v>1650</v>
      </c>
      <c r="F6041" s="2">
        <v>7372.92333984375</v>
      </c>
      <c r="G6041" s="2">
        <v>503.74209594726602</v>
      </c>
      <c r="H6041" s="1">
        <v>8610.696358102663</v>
      </c>
      <c r="I6041" s="1">
        <v>505.26385348820611</v>
      </c>
      <c r="J6041" s="1">
        <f t="shared" si="579"/>
        <v>16.78809016730051</v>
      </c>
      <c r="K6041" s="1">
        <f t="shared" si="580"/>
        <v>0.30209060413711997</v>
      </c>
      <c r="L6041" s="26"/>
      <c r="M6041" s="26"/>
      <c r="N6041" s="2">
        <v>1138890</v>
      </c>
      <c r="O6041" s="26"/>
      <c r="P6041" s="26"/>
      <c r="Q6041" s="26"/>
      <c r="R6041" s="26"/>
      <c r="S6041" s="26"/>
      <c r="T6041" s="26"/>
      <c r="U6041" s="26"/>
      <c r="V6041" s="26"/>
    </row>
    <row r="6042" spans="1:22" ht="14.5" x14ac:dyDescent="0.35">
      <c r="A6042" s="15">
        <v>50</v>
      </c>
      <c r="B6042" s="8">
        <v>270</v>
      </c>
      <c r="C6042" s="8">
        <v>1138888.8887999998</v>
      </c>
      <c r="D6042" s="8">
        <v>6833.3333340000008</v>
      </c>
      <c r="E6042" s="2">
        <v>1680</v>
      </c>
      <c r="F6042" s="2">
        <v>7024.8125</v>
      </c>
      <c r="G6042" s="2">
        <v>486.12731933593699</v>
      </c>
      <c r="H6042" s="1">
        <v>8810.0133353647107</v>
      </c>
      <c r="I6042" s="1">
        <v>435.67364725774019</v>
      </c>
      <c r="J6042" s="1">
        <f t="shared" si="579"/>
        <v>25.412789812748894</v>
      </c>
      <c r="K6042" s="1">
        <f t="shared" si="580"/>
        <v>-10.37869506019902</v>
      </c>
      <c r="L6042" s="26"/>
      <c r="M6042" s="26"/>
      <c r="N6042" s="2">
        <v>1138890</v>
      </c>
      <c r="O6042" s="26"/>
      <c r="P6042" s="26"/>
      <c r="Q6042" s="26"/>
      <c r="R6042" s="26"/>
      <c r="S6042" s="26"/>
      <c r="T6042" s="26"/>
      <c r="U6042" s="26"/>
      <c r="V6042" s="26"/>
    </row>
    <row r="6043" spans="1:22" ht="14.5" x14ac:dyDescent="0.35">
      <c r="A6043" s="15">
        <v>50</v>
      </c>
      <c r="B6043" s="8">
        <v>270</v>
      </c>
      <c r="C6043" s="8">
        <v>1138888.8887999998</v>
      </c>
      <c r="D6043" s="8">
        <v>6833.3333340000008</v>
      </c>
      <c r="E6043" s="2">
        <v>1710</v>
      </c>
      <c r="F6043" s="2">
        <v>6937.81005859375</v>
      </c>
      <c r="G6043" s="2">
        <v>469.50057983398398</v>
      </c>
      <c r="H6043" s="1">
        <v>8845.0952845943484</v>
      </c>
      <c r="I6043" s="1">
        <v>421.45548246880622</v>
      </c>
      <c r="J6043" s="1">
        <f t="shared" si="579"/>
        <v>27.491170987566544</v>
      </c>
      <c r="K6043" s="1">
        <f t="shared" si="580"/>
        <v>-10.23323493704024</v>
      </c>
      <c r="L6043" s="26"/>
      <c r="M6043" s="26"/>
      <c r="N6043" s="2">
        <v>1138890</v>
      </c>
      <c r="O6043" s="26"/>
      <c r="P6043" s="26"/>
      <c r="Q6043" s="26"/>
      <c r="R6043" s="26"/>
      <c r="S6043" s="26"/>
      <c r="T6043" s="26"/>
      <c r="U6043" s="26"/>
      <c r="V6043" s="26"/>
    </row>
    <row r="6044" spans="1:22" ht="14.5" x14ac:dyDescent="0.35">
      <c r="A6044" s="15">
        <v>50</v>
      </c>
      <c r="B6044" s="8">
        <v>270</v>
      </c>
      <c r="C6044" s="8">
        <v>1138888.8887999998</v>
      </c>
      <c r="D6044" s="8">
        <v>6833.3333340000008</v>
      </c>
      <c r="E6044" s="2">
        <v>1740</v>
      </c>
      <c r="F6044" s="2">
        <v>7304.71728515625</v>
      </c>
      <c r="G6044" s="2">
        <v>468.99301147460898</v>
      </c>
      <c r="H6044" s="1">
        <v>8893.4844041713786</v>
      </c>
      <c r="I6044" s="1">
        <v>422.82028401820912</v>
      </c>
      <c r="J6044" s="1">
        <f t="shared" si="579"/>
        <v>21.74987829089055</v>
      </c>
      <c r="K6044" s="1">
        <f t="shared" si="580"/>
        <v>-9.8450779279681484</v>
      </c>
      <c r="L6044" s="26"/>
      <c r="M6044" s="26"/>
      <c r="N6044" s="2">
        <v>1138890</v>
      </c>
      <c r="O6044" s="26"/>
      <c r="P6044" s="26"/>
      <c r="Q6044" s="26"/>
      <c r="R6044" s="26"/>
      <c r="S6044" s="26"/>
      <c r="T6044" s="26"/>
      <c r="U6044" s="26"/>
      <c r="V6044" s="26"/>
    </row>
    <row r="6045" spans="1:22" ht="14.5" x14ac:dyDescent="0.35">
      <c r="A6045" s="15">
        <v>50</v>
      </c>
      <c r="B6045" s="8">
        <v>270</v>
      </c>
      <c r="C6045" s="8">
        <v>1138888.8887999998</v>
      </c>
      <c r="D6045" s="8">
        <v>6833.3333340000008</v>
      </c>
      <c r="E6045" s="2">
        <v>1770</v>
      </c>
      <c r="F6045" s="2">
        <v>7893.2822265625</v>
      </c>
      <c r="G6045" s="2">
        <v>476.70379638671898</v>
      </c>
      <c r="H6045" s="1">
        <v>8950.4256134121588</v>
      </c>
      <c r="I6045" s="1">
        <v>427.89948355163858</v>
      </c>
      <c r="J6045" s="1">
        <f t="shared" si="579"/>
        <v>13.392950568676696</v>
      </c>
      <c r="K6045" s="1">
        <f t="shared" si="580"/>
        <v>-10.23786955442843</v>
      </c>
      <c r="L6045" s="26"/>
      <c r="M6045" s="26"/>
      <c r="N6045" s="2">
        <v>1138890</v>
      </c>
      <c r="O6045" s="26"/>
      <c r="P6045" s="26"/>
      <c r="Q6045" s="26"/>
      <c r="R6045" s="26"/>
      <c r="S6045" s="26"/>
      <c r="T6045" s="26"/>
      <c r="U6045" s="26"/>
      <c r="V6045" s="26"/>
    </row>
    <row r="6046" spans="1:22" ht="14.5" x14ac:dyDescent="0.35">
      <c r="A6046" s="15">
        <v>50</v>
      </c>
      <c r="B6046" s="8">
        <v>270</v>
      </c>
      <c r="C6046" s="8">
        <v>1138888.8887999998</v>
      </c>
      <c r="D6046" s="8">
        <v>6833.3333340000008</v>
      </c>
      <c r="E6046" s="2">
        <v>1800</v>
      </c>
      <c r="F6046" s="2">
        <v>8326.87890625</v>
      </c>
      <c r="G6046" s="2">
        <v>480.08248901367199</v>
      </c>
      <c r="H6046" s="1">
        <v>9033.4315718278667</v>
      </c>
      <c r="I6046" s="1">
        <v>433.86411161381869</v>
      </c>
      <c r="J6046" s="1">
        <f t="shared" si="579"/>
        <v>8.4852040426280411</v>
      </c>
      <c r="K6046" s="1">
        <f t="shared" si="580"/>
        <v>-9.6271741747566786</v>
      </c>
      <c r="L6046" s="26"/>
      <c r="M6046" s="26"/>
      <c r="N6046" s="2">
        <v>1138890</v>
      </c>
      <c r="O6046" s="26"/>
      <c r="P6046" s="26"/>
      <c r="Q6046" s="26"/>
      <c r="R6046" s="26"/>
      <c r="S6046" s="26"/>
      <c r="T6046" s="26"/>
      <c r="U6046" s="26"/>
      <c r="V6046" s="26"/>
    </row>
    <row r="6047" spans="1:22" ht="14.5" x14ac:dyDescent="0.35">
      <c r="A6047" s="15">
        <v>50</v>
      </c>
      <c r="B6047" s="8">
        <v>270</v>
      </c>
      <c r="C6047" s="8">
        <v>1138888.8887999998</v>
      </c>
      <c r="D6047" s="8">
        <v>6833.3333340000008</v>
      </c>
      <c r="E6047" s="2">
        <v>1830</v>
      </c>
      <c r="F6047" s="2">
        <v>9248.658203125</v>
      </c>
      <c r="G6047" s="2">
        <v>481.18426513671898</v>
      </c>
      <c r="H6047" s="1">
        <v>9497.9756607166564</v>
      </c>
      <c r="I6047" s="1">
        <v>412.17364325121838</v>
      </c>
      <c r="J6047" s="1">
        <f t="shared" si="579"/>
        <v>2.695714903891846</v>
      </c>
      <c r="K6047" s="1">
        <f t="shared" si="580"/>
        <v>-14.341828460640249</v>
      </c>
      <c r="L6047" s="26"/>
      <c r="M6047" s="26"/>
      <c r="N6047" s="2">
        <v>1138890</v>
      </c>
      <c r="O6047" s="26"/>
      <c r="P6047" s="26"/>
      <c r="Q6047" s="26"/>
      <c r="R6047" s="26"/>
      <c r="S6047" s="26"/>
      <c r="T6047" s="26"/>
      <c r="U6047" s="26"/>
      <c r="V6047" s="26"/>
    </row>
    <row r="6048" spans="1:22" ht="14.5" x14ac:dyDescent="0.35">
      <c r="A6048" s="15">
        <v>50</v>
      </c>
      <c r="B6048" s="8">
        <v>270</v>
      </c>
      <c r="C6048" s="8">
        <v>1138888.8887999998</v>
      </c>
      <c r="D6048" s="8">
        <v>6833.3333340000008</v>
      </c>
      <c r="E6048" s="2">
        <v>1860</v>
      </c>
      <c r="F6048" s="2">
        <v>10407.5234375</v>
      </c>
      <c r="G6048" s="2">
        <v>469.08245849609398</v>
      </c>
      <c r="H6048" s="1">
        <v>10464.802765645891</v>
      </c>
      <c r="I6048" s="1">
        <v>403.18474905370971</v>
      </c>
      <c r="J6048" s="1">
        <f t="shared" si="579"/>
        <v>0.55036463275695369</v>
      </c>
      <c r="K6048" s="1">
        <f t="shared" si="580"/>
        <v>-14.048214391485924</v>
      </c>
      <c r="L6048" s="26"/>
      <c r="M6048" s="26"/>
      <c r="N6048" s="2">
        <v>1138890</v>
      </c>
      <c r="O6048" s="26"/>
      <c r="P6048" s="26"/>
      <c r="Q6048" s="26"/>
      <c r="R6048" s="26"/>
      <c r="S6048" s="26"/>
      <c r="T6048" s="26"/>
      <c r="U6048" s="26"/>
      <c r="V6048" s="26"/>
    </row>
    <row r="6049" spans="1:22" ht="14.5" x14ac:dyDescent="0.35">
      <c r="A6049" s="15">
        <v>50</v>
      </c>
      <c r="B6049" s="8">
        <v>270</v>
      </c>
      <c r="C6049" s="8">
        <v>1138888.8887999998</v>
      </c>
      <c r="D6049" s="8">
        <v>6833.3333340000008</v>
      </c>
      <c r="E6049" s="2">
        <v>1890</v>
      </c>
      <c r="F6049" s="2">
        <v>11551.740234375</v>
      </c>
      <c r="G6049" s="2">
        <v>417.76281738281301</v>
      </c>
      <c r="H6049" s="1">
        <v>12599.071805713649</v>
      </c>
      <c r="I6049" s="1">
        <v>400.19512184451492</v>
      </c>
      <c r="J6049" s="1">
        <f t="shared" si="579"/>
        <v>9.0664397752129204</v>
      </c>
      <c r="K6049" s="1">
        <f t="shared" si="580"/>
        <v>-4.2051840918623702</v>
      </c>
      <c r="L6049" s="26"/>
      <c r="M6049" s="26"/>
      <c r="N6049" s="2">
        <v>1138890</v>
      </c>
      <c r="O6049" s="26"/>
      <c r="P6049" s="26"/>
      <c r="Q6049" s="26"/>
      <c r="R6049" s="26"/>
      <c r="S6049" s="26"/>
      <c r="T6049" s="26"/>
      <c r="U6049" s="26"/>
      <c r="V6049" s="26"/>
    </row>
    <row r="6050" spans="1:22" ht="14.5" x14ac:dyDescent="0.35">
      <c r="A6050" s="15">
        <v>50</v>
      </c>
      <c r="B6050" s="8">
        <v>270</v>
      </c>
      <c r="C6050" s="8">
        <v>1138888.8887999998</v>
      </c>
      <c r="D6050" s="8">
        <v>6833.3333340000008</v>
      </c>
      <c r="E6050" s="2">
        <v>1920</v>
      </c>
      <c r="F6050" s="2">
        <v>16136.69140625</v>
      </c>
      <c r="G6050" s="2">
        <v>507.82464599609398</v>
      </c>
      <c r="H6050" s="1">
        <v>17090.478530792461</v>
      </c>
      <c r="I6050" s="1">
        <v>555.46712637685482</v>
      </c>
      <c r="J6050" s="1">
        <f t="shared" si="579"/>
        <v>5.9106733873155939</v>
      </c>
      <c r="K6050" s="1">
        <f t="shared" si="580"/>
        <v>9.3816794352921775</v>
      </c>
      <c r="L6050" s="26"/>
      <c r="M6050" s="26"/>
      <c r="N6050" s="2">
        <v>0</v>
      </c>
      <c r="O6050" s="26"/>
      <c r="P6050" s="26"/>
      <c r="Q6050" s="26"/>
      <c r="R6050" s="26"/>
      <c r="S6050" s="26"/>
      <c r="T6050" s="26"/>
      <c r="U6050" s="26"/>
      <c r="V6050" s="26"/>
    </row>
    <row r="6051" spans="1:22" ht="14.5" x14ac:dyDescent="0.35">
      <c r="A6051" s="15">
        <v>50</v>
      </c>
      <c r="B6051" s="8">
        <v>270</v>
      </c>
      <c r="C6051" s="8">
        <v>1138888.8887999998</v>
      </c>
      <c r="D6051" s="8">
        <v>6833.3333340000008</v>
      </c>
      <c r="E6051" s="2">
        <v>1950</v>
      </c>
      <c r="F6051" s="2">
        <v>19418.427734375</v>
      </c>
      <c r="G6051" s="2">
        <v>575.185791015625</v>
      </c>
      <c r="H6051" s="1">
        <v>19244.823443523979</v>
      </c>
      <c r="I6051" s="1">
        <v>633.04021209488599</v>
      </c>
      <c r="J6051" s="1">
        <f t="shared" si="579"/>
        <v>-0.89401826566886244</v>
      </c>
      <c r="K6051" s="1">
        <f t="shared" si="580"/>
        <v>10.05838843430146</v>
      </c>
      <c r="L6051" s="26"/>
      <c r="M6051" s="26"/>
      <c r="N6051" s="2">
        <v>0</v>
      </c>
      <c r="O6051" s="26"/>
      <c r="P6051" s="26"/>
      <c r="Q6051" s="26"/>
      <c r="R6051" s="26"/>
      <c r="S6051" s="26"/>
      <c r="T6051" s="26"/>
      <c r="U6051" s="26"/>
      <c r="V6051" s="26"/>
    </row>
    <row r="6052" spans="1:22" ht="14.5" x14ac:dyDescent="0.35">
      <c r="A6052" s="15">
        <v>50</v>
      </c>
      <c r="B6052" s="8">
        <v>270</v>
      </c>
      <c r="C6052" s="8">
        <v>1138888.8887999998</v>
      </c>
      <c r="D6052" s="8">
        <v>6833.3333340000008</v>
      </c>
      <c r="E6052" s="2">
        <v>1980</v>
      </c>
      <c r="F6052" s="2">
        <v>21176.212890625</v>
      </c>
      <c r="G6052" s="2">
        <v>589.84289550781295</v>
      </c>
      <c r="H6052" s="1">
        <v>20198.279320986119</v>
      </c>
      <c r="I6052" s="1">
        <v>583.62476582783836</v>
      </c>
      <c r="J6052" s="1">
        <f t="shared" si="579"/>
        <v>-4.6180758320191684</v>
      </c>
      <c r="K6052" s="1">
        <f t="shared" si="580"/>
        <v>-1.0542009961179961</v>
      </c>
      <c r="L6052" s="26"/>
      <c r="M6052" s="26"/>
      <c r="N6052" s="2">
        <v>0</v>
      </c>
      <c r="O6052" s="26"/>
      <c r="P6052" s="26"/>
      <c r="Q6052" s="26"/>
      <c r="R6052" s="26"/>
      <c r="S6052" s="26"/>
      <c r="T6052" s="26"/>
      <c r="U6052" s="26"/>
      <c r="V6052" s="26"/>
    </row>
    <row r="6053" spans="1:22" ht="14.5" x14ac:dyDescent="0.35">
      <c r="A6053" s="15">
        <v>50</v>
      </c>
      <c r="B6053" s="8">
        <v>270</v>
      </c>
      <c r="C6053" s="8">
        <v>1138888.8887999998</v>
      </c>
      <c r="D6053" s="8">
        <v>6833.3333340000008</v>
      </c>
      <c r="E6053" s="2">
        <v>2010</v>
      </c>
      <c r="F6053" s="2">
        <v>20246.228515625</v>
      </c>
      <c r="G6053" s="2">
        <v>565.45526123046898</v>
      </c>
      <c r="H6053" s="1">
        <v>19722.039701747359</v>
      </c>
      <c r="I6053" s="1">
        <v>595.73752468152998</v>
      </c>
      <c r="J6053" s="1">
        <f t="shared" si="579"/>
        <v>-2.589068939299481</v>
      </c>
      <c r="K6053" s="1">
        <f t="shared" si="580"/>
        <v>5.3553774325425394</v>
      </c>
      <c r="L6053" s="26"/>
      <c r="M6053" s="26"/>
      <c r="N6053" s="2">
        <v>0</v>
      </c>
      <c r="O6053" s="26"/>
      <c r="P6053" s="26"/>
      <c r="Q6053" s="26"/>
      <c r="R6053" s="26"/>
      <c r="S6053" s="26"/>
      <c r="T6053" s="26"/>
      <c r="U6053" s="26"/>
      <c r="V6053" s="26"/>
    </row>
    <row r="6054" spans="1:22" ht="14.5" x14ac:dyDescent="0.35">
      <c r="A6054" s="15">
        <v>50</v>
      </c>
      <c r="B6054" s="8">
        <v>270</v>
      </c>
      <c r="C6054" s="8">
        <v>1138888.8887999998</v>
      </c>
      <c r="D6054" s="8">
        <v>6833.3333340000008</v>
      </c>
      <c r="E6054" s="2">
        <v>2040</v>
      </c>
      <c r="F6054" s="2">
        <v>18929.037109375</v>
      </c>
      <c r="G6054" s="2">
        <v>577.84948730468795</v>
      </c>
      <c r="H6054" s="1">
        <v>17607.38235231645</v>
      </c>
      <c r="I6054" s="1">
        <v>582.19138291932029</v>
      </c>
      <c r="J6054" s="1">
        <f t="shared" si="579"/>
        <v>-6.9821552434062948</v>
      </c>
      <c r="K6054" s="1">
        <f t="shared" si="580"/>
        <v>0.75138867646739715</v>
      </c>
      <c r="L6054" s="26"/>
      <c r="M6054" s="26"/>
      <c r="N6054" s="2">
        <v>0</v>
      </c>
      <c r="O6054" s="26"/>
      <c r="P6054" s="26"/>
      <c r="Q6054" s="26"/>
      <c r="R6054" s="26"/>
      <c r="S6054" s="26"/>
      <c r="T6054" s="26"/>
      <c r="U6054" s="26"/>
      <c r="V6054" s="26"/>
    </row>
    <row r="6055" spans="1:22" ht="14.5" x14ac:dyDescent="0.35">
      <c r="A6055" s="15">
        <v>50</v>
      </c>
      <c r="B6055" s="8">
        <v>270</v>
      </c>
      <c r="C6055" s="8">
        <v>1138888.8887999998</v>
      </c>
      <c r="D6055" s="8">
        <v>6833.3333340000008</v>
      </c>
      <c r="E6055" s="2">
        <v>2070</v>
      </c>
      <c r="F6055" s="2">
        <v>17264.373046875</v>
      </c>
      <c r="G6055" s="2">
        <v>579.85754394531295</v>
      </c>
      <c r="H6055" s="1">
        <v>16150.871988285149</v>
      </c>
      <c r="I6055" s="1">
        <v>582.55866697524448</v>
      </c>
      <c r="J6055" s="1">
        <f t="shared" si="579"/>
        <v>-6.4497045769721941</v>
      </c>
      <c r="K6055" s="1">
        <f t="shared" si="580"/>
        <v>0.46582528038753412</v>
      </c>
      <c r="L6055" s="26"/>
      <c r="M6055" s="26"/>
      <c r="N6055" s="2">
        <v>0</v>
      </c>
      <c r="O6055" s="26"/>
      <c r="P6055" s="26"/>
      <c r="Q6055" s="26"/>
      <c r="R6055" s="26"/>
      <c r="S6055" s="26"/>
      <c r="T6055" s="26"/>
      <c r="U6055" s="26"/>
      <c r="V6055" s="26"/>
    </row>
    <row r="6056" spans="1:22" ht="14.5" x14ac:dyDescent="0.35">
      <c r="A6056" s="15">
        <v>50</v>
      </c>
      <c r="B6056" s="8">
        <v>270</v>
      </c>
      <c r="C6056" s="8">
        <v>1138888.8887999998</v>
      </c>
      <c r="D6056" s="8">
        <v>6833.3333340000008</v>
      </c>
      <c r="E6056" s="2">
        <v>2100</v>
      </c>
      <c r="F6056" s="2">
        <v>15901.0673828125</v>
      </c>
      <c r="G6056" s="2">
        <v>604.69573974609398</v>
      </c>
      <c r="H6056" s="1">
        <v>15185.358518492059</v>
      </c>
      <c r="I6056" s="1">
        <v>582.93115151337634</v>
      </c>
      <c r="J6056" s="1">
        <f t="shared" si="579"/>
        <v>-4.5010114547030469</v>
      </c>
      <c r="K6056" s="1">
        <f t="shared" si="580"/>
        <v>-3.5992627038940919</v>
      </c>
      <c r="L6056" s="26"/>
      <c r="M6056" s="26"/>
      <c r="N6056" s="2">
        <v>3.1561943813693301E-13</v>
      </c>
      <c r="O6056" s="26"/>
      <c r="P6056" s="26"/>
      <c r="Q6056" s="26"/>
      <c r="R6056" s="26"/>
      <c r="S6056" s="26"/>
      <c r="T6056" s="26"/>
      <c r="U6056" s="26"/>
      <c r="V6056" s="26"/>
    </row>
    <row r="6057" spans="1:22" ht="14.5" x14ac:dyDescent="0.35">
      <c r="A6057" s="15">
        <v>50</v>
      </c>
      <c r="B6057" s="8">
        <v>270</v>
      </c>
      <c r="C6057" s="8">
        <v>1138888.8887999998</v>
      </c>
      <c r="D6057" s="8">
        <v>6833.3333340000008</v>
      </c>
      <c r="E6057" s="2">
        <v>2130</v>
      </c>
      <c r="F6057" s="2">
        <v>15067.984375</v>
      </c>
      <c r="G6057" s="2">
        <v>626.02917480468795</v>
      </c>
      <c r="H6057" s="1">
        <v>14427.5386548186</v>
      </c>
      <c r="I6057" s="1">
        <v>585.93280483767649</v>
      </c>
      <c r="J6057" s="1">
        <f t="shared" si="579"/>
        <v>-4.2503741989804142</v>
      </c>
      <c r="K6057" s="1">
        <f t="shared" si="580"/>
        <v>-6.4048724214044741</v>
      </c>
      <c r="L6057" s="26"/>
      <c r="M6057" s="26"/>
      <c r="N6057" s="2">
        <v>2.8405758105941299E-13</v>
      </c>
      <c r="O6057" s="26"/>
      <c r="P6057" s="26"/>
      <c r="Q6057" s="26"/>
      <c r="R6057" s="26"/>
      <c r="S6057" s="26"/>
      <c r="T6057" s="26"/>
      <c r="U6057" s="26"/>
      <c r="V6057" s="26"/>
    </row>
    <row r="6058" spans="1:22" ht="14.5" x14ac:dyDescent="0.35">
      <c r="A6058" s="15">
        <v>50</v>
      </c>
      <c r="B6058" s="8">
        <v>270</v>
      </c>
      <c r="C6058" s="8">
        <v>1138888.8887999998</v>
      </c>
      <c r="D6058" s="8">
        <v>6833.3333340000008</v>
      </c>
      <c r="E6058" s="2">
        <v>2160</v>
      </c>
      <c r="F6058" s="2">
        <v>13794.2734375</v>
      </c>
      <c r="G6058" s="2">
        <v>581.91802978515602</v>
      </c>
      <c r="H6058" s="1">
        <v>13757.569881557711</v>
      </c>
      <c r="I6058" s="1">
        <v>591.30949981311687</v>
      </c>
      <c r="J6058" s="1">
        <f t="shared" si="579"/>
        <v>-0.26607821070524806</v>
      </c>
      <c r="K6058" s="1">
        <f t="shared" si="580"/>
        <v>1.6138819468144301</v>
      </c>
      <c r="L6058" s="26"/>
      <c r="M6058" s="26"/>
      <c r="N6058" s="2">
        <v>0</v>
      </c>
      <c r="O6058" s="26"/>
      <c r="P6058" s="26"/>
      <c r="Q6058" s="26"/>
      <c r="R6058" s="26"/>
      <c r="S6058" s="26"/>
      <c r="T6058" s="26"/>
      <c r="U6058" s="26"/>
      <c r="V6058" s="26"/>
    </row>
    <row r="6059" spans="1:22" ht="14.5" x14ac:dyDescent="0.35">
      <c r="A6059" s="15">
        <v>50</v>
      </c>
      <c r="B6059" s="8">
        <v>270</v>
      </c>
      <c r="C6059" s="8">
        <v>1138888.8887999998</v>
      </c>
      <c r="D6059" s="8">
        <v>6833.3333340000008</v>
      </c>
      <c r="E6059" s="2">
        <v>2190</v>
      </c>
      <c r="F6059" s="2">
        <v>10766.3388671875</v>
      </c>
      <c r="G6059" s="2">
        <v>454.11117553710898</v>
      </c>
      <c r="H6059" s="1">
        <v>12266.955135645439</v>
      </c>
      <c r="I6059" s="1">
        <v>475.11076115437311</v>
      </c>
      <c r="J6059" s="1">
        <f t="shared" si="579"/>
        <v>13.938036754828124</v>
      </c>
      <c r="K6059" s="1">
        <f t="shared" si="580"/>
        <v>4.6243269816970383</v>
      </c>
      <c r="L6059" s="26"/>
      <c r="M6059" s="26"/>
      <c r="N6059" s="2">
        <v>1138890</v>
      </c>
      <c r="O6059" s="26"/>
      <c r="P6059" s="26"/>
      <c r="Q6059" s="26"/>
      <c r="R6059" s="26"/>
      <c r="S6059" s="26"/>
      <c r="T6059" s="26"/>
      <c r="U6059" s="26"/>
      <c r="V6059" s="26"/>
    </row>
    <row r="6060" spans="1:22" ht="14.5" x14ac:dyDescent="0.35">
      <c r="A6060" s="15">
        <v>50</v>
      </c>
      <c r="B6060" s="8">
        <v>270</v>
      </c>
      <c r="C6060" s="8">
        <v>1138888.8887999998</v>
      </c>
      <c r="D6060" s="8">
        <v>6833.3333340000008</v>
      </c>
      <c r="E6060" s="2">
        <v>2220</v>
      </c>
      <c r="F6060" s="2">
        <v>10527.208984375</v>
      </c>
      <c r="G6060" s="2">
        <v>436.25970458984398</v>
      </c>
      <c r="H6060" s="1">
        <v>11076.85461904544</v>
      </c>
      <c r="I6060" s="1">
        <v>438.39651758940221</v>
      </c>
      <c r="J6060" s="1">
        <f t="shared" si="579"/>
        <v>5.2211904930001003</v>
      </c>
      <c r="K6060" s="1">
        <f t="shared" si="580"/>
        <v>0.48980297219226043</v>
      </c>
      <c r="L6060" s="26"/>
      <c r="M6060" s="26"/>
      <c r="N6060" s="2">
        <v>1138890</v>
      </c>
      <c r="O6060" s="26"/>
      <c r="P6060" s="26"/>
      <c r="Q6060" s="26"/>
      <c r="R6060" s="26"/>
      <c r="S6060" s="26"/>
      <c r="T6060" s="26"/>
      <c r="U6060" s="26"/>
      <c r="V6060" s="26"/>
    </row>
    <row r="6061" spans="1:22" ht="14.5" x14ac:dyDescent="0.35">
      <c r="A6061" s="15">
        <v>50</v>
      </c>
      <c r="B6061" s="8">
        <v>270</v>
      </c>
      <c r="C6061" s="8">
        <v>1138888.8887999998</v>
      </c>
      <c r="D6061" s="8">
        <v>6833.3333340000008</v>
      </c>
      <c r="E6061" s="2">
        <v>2250</v>
      </c>
      <c r="F6061" s="2">
        <v>10652.578125</v>
      </c>
      <c r="G6061" s="2">
        <v>432.623046875</v>
      </c>
      <c r="H6061" s="1">
        <v>11285.278847675419</v>
      </c>
      <c r="I6061" s="1">
        <v>423.05764888469258</v>
      </c>
      <c r="J6061" s="1">
        <f t="shared" si="579"/>
        <v>5.9394140578097794</v>
      </c>
      <c r="K6061" s="1">
        <f t="shared" si="580"/>
        <v>-2.211023675091262</v>
      </c>
      <c r="L6061" s="26"/>
      <c r="M6061" s="26"/>
      <c r="N6061" s="2">
        <v>1138890</v>
      </c>
      <c r="O6061" s="26"/>
      <c r="P6061" s="26"/>
      <c r="Q6061" s="26"/>
      <c r="R6061" s="26"/>
      <c r="S6061" s="26"/>
      <c r="T6061" s="26"/>
      <c r="U6061" s="26"/>
      <c r="V6061" s="26"/>
    </row>
    <row r="6062" spans="1:22" ht="14.5" x14ac:dyDescent="0.35">
      <c r="A6062" s="15">
        <v>50</v>
      </c>
      <c r="B6062" s="8">
        <v>270</v>
      </c>
      <c r="C6062" s="8">
        <v>1138888.8887999998</v>
      </c>
      <c r="D6062" s="8">
        <v>6833.3333340000008</v>
      </c>
      <c r="E6062" s="2">
        <v>2280</v>
      </c>
      <c r="F6062" s="2">
        <v>10683.6044921875</v>
      </c>
      <c r="G6062" s="2">
        <v>410.21835327148398</v>
      </c>
      <c r="H6062" s="1">
        <v>11760.31623546449</v>
      </c>
      <c r="I6062" s="1">
        <v>413.21462191743359</v>
      </c>
      <c r="J6062" s="1">
        <f t="shared" si="579"/>
        <v>10.078169255182996</v>
      </c>
      <c r="K6062" s="1">
        <f t="shared" si="580"/>
        <v>0.73040823796751753</v>
      </c>
      <c r="L6062" s="26"/>
      <c r="M6062" s="26"/>
      <c r="N6062" s="2">
        <v>1138890</v>
      </c>
      <c r="O6062" s="26"/>
      <c r="P6062" s="26"/>
      <c r="Q6062" s="26"/>
      <c r="R6062" s="26"/>
      <c r="S6062" s="26"/>
      <c r="T6062" s="26"/>
      <c r="U6062" s="26"/>
      <c r="V6062" s="26"/>
    </row>
    <row r="6063" spans="1:22" ht="14.5" x14ac:dyDescent="0.35">
      <c r="A6063" s="15">
        <v>50</v>
      </c>
      <c r="B6063" s="8">
        <v>270</v>
      </c>
      <c r="C6063" s="8">
        <v>1138888.8887999998</v>
      </c>
      <c r="D6063" s="8">
        <v>6833.3333340000008</v>
      </c>
      <c r="E6063" s="2">
        <v>2310</v>
      </c>
      <c r="F6063" s="2">
        <v>11111.576171875</v>
      </c>
      <c r="G6063" s="2">
        <v>401.90603637695301</v>
      </c>
      <c r="H6063" s="1">
        <v>12466.40301223908</v>
      </c>
      <c r="I6063" s="1">
        <v>406.6058305546423</v>
      </c>
      <c r="J6063" s="1">
        <f t="shared" si="579"/>
        <v>12.192931222424965</v>
      </c>
      <c r="K6063" s="1">
        <f t="shared" si="580"/>
        <v>1.1693763597223719</v>
      </c>
      <c r="L6063" s="26"/>
      <c r="M6063" s="26"/>
      <c r="N6063" s="2">
        <v>1138890</v>
      </c>
      <c r="O6063" s="26"/>
      <c r="P6063" s="26"/>
      <c r="Q6063" s="26"/>
      <c r="R6063" s="26"/>
      <c r="S6063" s="26"/>
      <c r="T6063" s="26"/>
      <c r="U6063" s="26"/>
      <c r="V6063" s="26"/>
    </row>
    <row r="6064" spans="1:22" ht="14.5" x14ac:dyDescent="0.35">
      <c r="A6064" s="15">
        <v>50</v>
      </c>
      <c r="B6064" s="8">
        <v>270</v>
      </c>
      <c r="C6064" s="8">
        <v>1138888.8887999998</v>
      </c>
      <c r="D6064" s="8">
        <v>6833.3333340000008</v>
      </c>
      <c r="E6064" s="2">
        <v>2340</v>
      </c>
      <c r="F6064" s="2">
        <v>11679.62890625</v>
      </c>
      <c r="G6064" s="2">
        <v>387.08242797851602</v>
      </c>
      <c r="H6064" s="1">
        <v>13524.319341400589</v>
      </c>
      <c r="I6064" s="1">
        <v>401.90022994838921</v>
      </c>
      <c r="J6064" s="1">
        <f t="shared" si="579"/>
        <v>15.794084298033296</v>
      </c>
      <c r="K6064" s="1">
        <f t="shared" si="580"/>
        <v>3.8280740480153259</v>
      </c>
      <c r="L6064" s="26"/>
      <c r="M6064" s="26"/>
      <c r="N6064" s="2">
        <v>1138890</v>
      </c>
      <c r="O6064" s="26"/>
      <c r="P6064" s="26"/>
      <c r="Q6064" s="26"/>
      <c r="R6064" s="26"/>
      <c r="S6064" s="26"/>
      <c r="T6064" s="26"/>
      <c r="U6064" s="26"/>
      <c r="V6064" s="26"/>
    </row>
    <row r="6065" spans="1:22" ht="14.5" x14ac:dyDescent="0.35">
      <c r="A6065" s="15">
        <v>50</v>
      </c>
      <c r="B6065" s="8">
        <v>270</v>
      </c>
      <c r="C6065" s="8">
        <v>1138888.8887999998</v>
      </c>
      <c r="D6065" s="8">
        <v>6833.3333340000008</v>
      </c>
      <c r="E6065" s="2">
        <v>2370</v>
      </c>
      <c r="F6065" s="2">
        <v>12856.1064453125</v>
      </c>
      <c r="G6065" s="2">
        <v>373.47344970703102</v>
      </c>
      <c r="H6065" s="1">
        <v>15015.78539715021</v>
      </c>
      <c r="I6065" s="1">
        <v>397.78024078503307</v>
      </c>
      <c r="J6065" s="1">
        <f t="shared" si="579"/>
        <v>16.798857111401379</v>
      </c>
      <c r="K6065" s="1">
        <f t="shared" si="580"/>
        <v>6.5083049670784803</v>
      </c>
      <c r="L6065" s="26"/>
      <c r="M6065" s="26"/>
      <c r="N6065" s="2">
        <v>1138890</v>
      </c>
      <c r="O6065" s="26"/>
      <c r="P6065" s="26"/>
      <c r="Q6065" s="26"/>
      <c r="R6065" s="26"/>
      <c r="S6065" s="26"/>
      <c r="T6065" s="26"/>
      <c r="U6065" s="26"/>
      <c r="V6065" s="26"/>
    </row>
    <row r="6066" spans="1:22" ht="14.5" x14ac:dyDescent="0.35">
      <c r="A6066" s="15">
        <v>50</v>
      </c>
      <c r="B6066" s="8">
        <v>270</v>
      </c>
      <c r="C6066" s="8">
        <v>1138888.8887999998</v>
      </c>
      <c r="D6066" s="8">
        <v>6833.3333340000008</v>
      </c>
      <c r="E6066" s="2">
        <v>2400</v>
      </c>
      <c r="F6066" s="2">
        <v>14419.6396484375</v>
      </c>
      <c r="G6066" s="2">
        <v>378.33963012695301</v>
      </c>
      <c r="H6066" s="1">
        <v>16103.603404121081</v>
      </c>
      <c r="I6066" s="1">
        <v>390.8883017391791</v>
      </c>
      <c r="J6066" s="1">
        <f t="shared" si="579"/>
        <v>11.678265176800402</v>
      </c>
      <c r="K6066" s="1">
        <f t="shared" si="580"/>
        <v>3.316774298271461</v>
      </c>
      <c r="L6066" s="26"/>
      <c r="M6066" s="26"/>
      <c r="N6066" s="2">
        <v>1138890</v>
      </c>
      <c r="O6066" s="26"/>
      <c r="P6066" s="26"/>
      <c r="Q6066" s="26"/>
      <c r="R6066" s="26"/>
      <c r="S6066" s="26"/>
      <c r="T6066" s="26"/>
      <c r="U6066" s="26"/>
      <c r="V6066" s="26"/>
    </row>
    <row r="6067" spans="1:22" ht="14.5" x14ac:dyDescent="0.35">
      <c r="A6067" s="15">
        <v>50</v>
      </c>
      <c r="B6067" s="8">
        <v>270</v>
      </c>
      <c r="C6067" s="8">
        <v>1138888.8887999998</v>
      </c>
      <c r="D6067" s="8">
        <v>6833.3333340000008</v>
      </c>
      <c r="E6067" s="2">
        <v>2430</v>
      </c>
      <c r="F6067" s="2">
        <v>15943.7568359375</v>
      </c>
      <c r="G6067" s="2">
        <v>377.34060668945301</v>
      </c>
      <c r="H6067" s="1">
        <v>16858.736582222798</v>
      </c>
      <c r="I6067" s="1">
        <v>382.76693619639332</v>
      </c>
      <c r="J6067" s="1">
        <f t="shared" si="579"/>
        <v>5.7387964185637763</v>
      </c>
      <c r="K6067" s="1">
        <f t="shared" si="580"/>
        <v>1.438045471582684</v>
      </c>
      <c r="L6067" s="26"/>
      <c r="M6067" s="26"/>
      <c r="N6067" s="2">
        <v>1138890</v>
      </c>
      <c r="O6067" s="26"/>
      <c r="P6067" s="26"/>
      <c r="Q6067" s="26"/>
      <c r="R6067" s="26"/>
      <c r="S6067" s="26"/>
      <c r="T6067" s="26"/>
      <c r="U6067" s="26"/>
      <c r="V6067" s="26"/>
    </row>
    <row r="6068" spans="1:22" ht="14.5" x14ac:dyDescent="0.35">
      <c r="A6068" s="15">
        <v>50</v>
      </c>
      <c r="B6068" s="8">
        <v>270</v>
      </c>
      <c r="C6068" s="8">
        <v>1138888.8887999998</v>
      </c>
      <c r="D6068" s="8">
        <v>6833.3333340000008</v>
      </c>
      <c r="E6068" s="2">
        <v>2460</v>
      </c>
      <c r="F6068" s="2">
        <v>21201.919921875</v>
      </c>
      <c r="G6068" s="2">
        <v>521.05749511718795</v>
      </c>
      <c r="H6068" s="1">
        <v>19943.996693189809</v>
      </c>
      <c r="I6068" s="1">
        <v>524.12762760649628</v>
      </c>
      <c r="J6068" s="1">
        <f t="shared" si="579"/>
        <v>-5.9330628231801485</v>
      </c>
      <c r="K6068" s="1">
        <f t="shared" si="580"/>
        <v>0.5892118466922418</v>
      </c>
      <c r="L6068" s="26"/>
      <c r="M6068" s="26"/>
      <c r="N6068" s="2">
        <v>0</v>
      </c>
      <c r="O6068" s="26"/>
      <c r="P6068" s="26"/>
      <c r="Q6068" s="26"/>
      <c r="R6068" s="26"/>
      <c r="S6068" s="26"/>
      <c r="T6068" s="26"/>
      <c r="U6068" s="26"/>
      <c r="V6068" s="26"/>
    </row>
    <row r="6069" spans="1:22" ht="14.5" x14ac:dyDescent="0.35">
      <c r="A6069" s="15">
        <v>50</v>
      </c>
      <c r="B6069" s="8">
        <v>270</v>
      </c>
      <c r="C6069" s="8">
        <v>1138888.8887999998</v>
      </c>
      <c r="D6069" s="8">
        <v>6833.3333340000008</v>
      </c>
      <c r="E6069" s="2">
        <v>2490</v>
      </c>
      <c r="F6069" s="2">
        <v>24255.6953125</v>
      </c>
      <c r="G6069" s="2">
        <v>567.858154296875</v>
      </c>
      <c r="H6069" s="1">
        <v>22908.222269004658</v>
      </c>
      <c r="I6069" s="1">
        <v>509.86182268590892</v>
      </c>
      <c r="J6069" s="1">
        <f t="shared" si="579"/>
        <v>-5.5552851655459703</v>
      </c>
      <c r="K6069" s="1">
        <f t="shared" si="580"/>
        <v>-10.213172281161913</v>
      </c>
      <c r="L6069" s="26"/>
      <c r="M6069" s="26"/>
      <c r="N6069" s="2">
        <v>0</v>
      </c>
      <c r="O6069" s="26"/>
      <c r="P6069" s="26"/>
      <c r="Q6069" s="26"/>
      <c r="R6069" s="26"/>
      <c r="S6069" s="26"/>
      <c r="T6069" s="26"/>
      <c r="U6069" s="26"/>
      <c r="V6069" s="26"/>
    </row>
    <row r="6070" spans="1:22" ht="14.5" x14ac:dyDescent="0.35">
      <c r="A6070" s="15">
        <v>50</v>
      </c>
      <c r="B6070" s="8">
        <v>270</v>
      </c>
      <c r="C6070" s="8">
        <v>1138888.8887999998</v>
      </c>
      <c r="D6070" s="8">
        <v>6833.3333340000008</v>
      </c>
      <c r="E6070" s="2">
        <v>2520</v>
      </c>
      <c r="F6070" s="2">
        <v>26081.333984375</v>
      </c>
      <c r="G6070" s="2">
        <v>512.48052978515602</v>
      </c>
      <c r="H6070" s="1">
        <v>24560.353792999769</v>
      </c>
      <c r="I6070" s="1">
        <v>498.28494566400241</v>
      </c>
      <c r="J6070" s="1">
        <f t="shared" si="579"/>
        <v>-5.8316809726313501</v>
      </c>
      <c r="K6070" s="1">
        <f t="shared" si="580"/>
        <v>-2.7699753056188769</v>
      </c>
      <c r="L6070" s="26"/>
      <c r="M6070" s="26"/>
      <c r="N6070" s="2">
        <v>9.9946940101350995E-14</v>
      </c>
      <c r="O6070" s="26"/>
      <c r="P6070" s="26"/>
      <c r="Q6070" s="26"/>
      <c r="R6070" s="26"/>
      <c r="S6070" s="26"/>
      <c r="T6070" s="26"/>
      <c r="U6070" s="26"/>
      <c r="V6070" s="26"/>
    </row>
    <row r="6071" spans="1:22" ht="14.5" x14ac:dyDescent="0.35">
      <c r="A6071" s="15">
        <v>50</v>
      </c>
      <c r="B6071" s="8">
        <v>270</v>
      </c>
      <c r="C6071" s="8">
        <v>1138888.8887999998</v>
      </c>
      <c r="D6071" s="8">
        <v>6833.3333340000008</v>
      </c>
      <c r="E6071" s="2">
        <v>2550</v>
      </c>
      <c r="F6071" s="2">
        <v>25526.841796875</v>
      </c>
      <c r="G6071" s="2">
        <v>478.05831909179699</v>
      </c>
      <c r="H6071" s="1">
        <v>24811.3091640272</v>
      </c>
      <c r="I6071" s="1">
        <v>489.27427444724862</v>
      </c>
      <c r="J6071" s="1">
        <f t="shared" si="579"/>
        <v>-2.8030597695614503</v>
      </c>
      <c r="K6071" s="1">
        <f t="shared" si="580"/>
        <v>2.3461479295579277</v>
      </c>
      <c r="L6071" s="26"/>
      <c r="M6071" s="26"/>
      <c r="N6071" s="2">
        <v>2.2093397532459099E-13</v>
      </c>
      <c r="O6071" s="26"/>
      <c r="P6071" s="26"/>
      <c r="Q6071" s="26"/>
      <c r="R6071" s="26"/>
      <c r="S6071" s="26"/>
      <c r="T6071" s="26"/>
      <c r="U6071" s="26"/>
      <c r="V6071" s="26"/>
    </row>
    <row r="6072" spans="1:22" ht="14.5" x14ac:dyDescent="0.35">
      <c r="A6072" s="15">
        <v>50</v>
      </c>
      <c r="B6072" s="8">
        <v>270</v>
      </c>
      <c r="C6072" s="8">
        <v>1138888.8887999998</v>
      </c>
      <c r="D6072" s="8">
        <v>6833.3333340000008</v>
      </c>
      <c r="E6072" s="2">
        <v>2580</v>
      </c>
      <c r="F6072" s="2">
        <v>23808.669921875</v>
      </c>
      <c r="G6072" s="2">
        <v>458.11389160156301</v>
      </c>
      <c r="H6072" s="1">
        <v>24199.779051225891</v>
      </c>
      <c r="I6072" s="1">
        <v>483.02529144720768</v>
      </c>
      <c r="J6072" s="1">
        <f t="shared" si="579"/>
        <v>1.6427172565047252</v>
      </c>
      <c r="K6072" s="1">
        <f t="shared" si="580"/>
        <v>5.4378180409580219</v>
      </c>
      <c r="L6072" s="26"/>
      <c r="M6072" s="26"/>
      <c r="N6072" s="2">
        <v>0</v>
      </c>
      <c r="O6072" s="26"/>
      <c r="P6072" s="26"/>
      <c r="Q6072" s="26"/>
      <c r="R6072" s="26"/>
      <c r="S6072" s="26"/>
      <c r="T6072" s="26"/>
      <c r="U6072" s="26"/>
      <c r="V6072" s="26"/>
    </row>
    <row r="6073" spans="1:22" ht="14.5" x14ac:dyDescent="0.35">
      <c r="A6073" s="15">
        <v>50</v>
      </c>
      <c r="B6073" s="8">
        <v>270</v>
      </c>
      <c r="C6073" s="8">
        <v>1138888.8887999998</v>
      </c>
      <c r="D6073" s="8">
        <v>6833.3333340000008</v>
      </c>
      <c r="E6073" s="2">
        <v>2610</v>
      </c>
      <c r="F6073" s="2">
        <v>21840.890625</v>
      </c>
      <c r="G6073" s="2">
        <v>445.92056274414102</v>
      </c>
      <c r="H6073" s="1">
        <v>22988.289955190041</v>
      </c>
      <c r="I6073" s="1">
        <v>476.66356942216248</v>
      </c>
      <c r="J6073" s="1">
        <f t="shared" si="579"/>
        <v>5.2534457037053217</v>
      </c>
      <c r="K6073" s="1">
        <f t="shared" si="580"/>
        <v>6.8942787676873936</v>
      </c>
      <c r="L6073" s="26"/>
      <c r="M6073" s="26"/>
      <c r="N6073" s="2">
        <v>0</v>
      </c>
      <c r="O6073" s="26"/>
      <c r="P6073" s="26"/>
      <c r="Q6073" s="26"/>
      <c r="R6073" s="26"/>
      <c r="S6073" s="26"/>
      <c r="T6073" s="26"/>
      <c r="U6073" s="26"/>
      <c r="V6073" s="26"/>
    </row>
    <row r="6074" spans="1:22" ht="14.5" x14ac:dyDescent="0.35">
      <c r="A6074" s="15">
        <v>50</v>
      </c>
      <c r="B6074" s="8">
        <v>270</v>
      </c>
      <c r="C6074" s="8">
        <v>1138888.8887999998</v>
      </c>
      <c r="D6074" s="8">
        <v>6833.3333340000008</v>
      </c>
      <c r="E6074" s="2">
        <v>2640</v>
      </c>
      <c r="F6074" s="2">
        <v>19600.427734375</v>
      </c>
      <c r="G6074" s="2">
        <v>442.64303588867199</v>
      </c>
      <c r="H6074" s="1">
        <v>21428.32455772964</v>
      </c>
      <c r="I6074" s="1">
        <v>469.1427434921826</v>
      </c>
      <c r="J6074" s="1">
        <f t="shared" si="579"/>
        <v>9.3258006821396879</v>
      </c>
      <c r="K6074" s="1">
        <f t="shared" si="580"/>
        <v>5.9866993163709203</v>
      </c>
      <c r="L6074" s="26"/>
      <c r="M6074" s="26"/>
      <c r="N6074" s="2">
        <v>0</v>
      </c>
      <c r="O6074" s="26"/>
      <c r="P6074" s="26"/>
      <c r="Q6074" s="26"/>
      <c r="R6074" s="26"/>
      <c r="S6074" s="26"/>
      <c r="T6074" s="26"/>
      <c r="U6074" s="26"/>
      <c r="V6074" s="26"/>
    </row>
    <row r="6075" spans="1:22" ht="14.5" x14ac:dyDescent="0.35">
      <c r="A6075" s="15">
        <v>50</v>
      </c>
      <c r="B6075" s="8">
        <v>270</v>
      </c>
      <c r="C6075" s="8">
        <v>1138888.8887999998</v>
      </c>
      <c r="D6075" s="8">
        <v>6833.3333340000008</v>
      </c>
      <c r="E6075" s="2">
        <v>2670</v>
      </c>
      <c r="F6075" s="2">
        <v>19409.958984375</v>
      </c>
      <c r="G6075" s="2">
        <v>472.70489501953102</v>
      </c>
      <c r="H6075" s="1">
        <v>19713.437480424702</v>
      </c>
      <c r="I6075" s="1">
        <v>461.31559987358929</v>
      </c>
      <c r="J6075" s="1">
        <f t="shared" si="579"/>
        <v>1.5635195122977938</v>
      </c>
      <c r="K6075" s="1">
        <f t="shared" si="580"/>
        <v>-2.409388027486187</v>
      </c>
      <c r="L6075" s="26"/>
      <c r="M6075" s="26"/>
      <c r="N6075" s="2">
        <v>0</v>
      </c>
      <c r="O6075" s="26"/>
      <c r="P6075" s="26"/>
      <c r="Q6075" s="26"/>
      <c r="R6075" s="26"/>
      <c r="S6075" s="26"/>
      <c r="T6075" s="26"/>
      <c r="U6075" s="26"/>
      <c r="V6075" s="26"/>
    </row>
    <row r="6076" spans="1:22" ht="14.5" x14ac:dyDescent="0.35">
      <c r="A6076" s="15">
        <v>50</v>
      </c>
      <c r="B6076" s="8">
        <v>270</v>
      </c>
      <c r="C6076" s="8">
        <v>1138888.8887999998</v>
      </c>
      <c r="D6076" s="8">
        <v>6833.3333340000008</v>
      </c>
      <c r="E6076" s="2">
        <v>2700</v>
      </c>
      <c r="F6076" s="2">
        <v>17573.115234375</v>
      </c>
      <c r="G6076" s="2">
        <v>470.49267578125</v>
      </c>
      <c r="H6076" s="1">
        <v>18691.169402565651</v>
      </c>
      <c r="I6076" s="1">
        <v>453.40757018351451</v>
      </c>
      <c r="J6076" s="1">
        <f t="shared" si="579"/>
        <v>6.3622991898648129</v>
      </c>
      <c r="K6076" s="1">
        <f t="shared" si="580"/>
        <v>-3.6313223302287936</v>
      </c>
      <c r="L6076" s="26"/>
      <c r="M6076" s="26"/>
      <c r="N6076" s="2">
        <v>0</v>
      </c>
      <c r="O6076" s="26"/>
      <c r="P6076" s="26"/>
      <c r="Q6076" s="26"/>
      <c r="R6076" s="26"/>
      <c r="S6076" s="26"/>
      <c r="T6076" s="26"/>
      <c r="U6076" s="26"/>
      <c r="V6076" s="26"/>
    </row>
    <row r="6077" spans="1:22" ht="14.5" x14ac:dyDescent="0.35">
      <c r="A6077" s="15">
        <v>50</v>
      </c>
      <c r="B6077" s="8">
        <v>270</v>
      </c>
      <c r="C6077" s="8">
        <v>1138888.8887999998</v>
      </c>
      <c r="D6077" s="8">
        <v>6833.3333340000008</v>
      </c>
      <c r="E6077" s="2">
        <v>2730</v>
      </c>
      <c r="F6077" s="2">
        <v>14045.07421875</v>
      </c>
      <c r="G6077" s="2">
        <v>391.91470336914102</v>
      </c>
      <c r="H6077" s="1">
        <v>15176.353387170049</v>
      </c>
      <c r="I6077" s="1">
        <v>368.23221526949942</v>
      </c>
      <c r="J6077" s="1">
        <f t="shared" si="579"/>
        <v>8.0546328969184486</v>
      </c>
      <c r="K6077" s="1">
        <f t="shared" si="580"/>
        <v>-6.0427659120855379</v>
      </c>
      <c r="L6077" s="26"/>
      <c r="M6077" s="26"/>
      <c r="N6077" s="2">
        <v>1138890</v>
      </c>
      <c r="O6077" s="26"/>
      <c r="P6077" s="26"/>
      <c r="Q6077" s="26"/>
      <c r="R6077" s="26"/>
      <c r="S6077" s="26"/>
      <c r="T6077" s="26"/>
      <c r="U6077" s="26"/>
      <c r="V6077" s="26"/>
    </row>
    <row r="6078" spans="1:22" ht="14.5" x14ac:dyDescent="0.35">
      <c r="A6078" s="15">
        <v>50</v>
      </c>
      <c r="B6078" s="8">
        <v>270</v>
      </c>
      <c r="C6078" s="8">
        <v>1138888.8887999998</v>
      </c>
      <c r="D6078" s="8">
        <v>6833.3333340000008</v>
      </c>
      <c r="E6078" s="2">
        <v>2760</v>
      </c>
      <c r="F6078" s="2">
        <v>13052.4853515625</v>
      </c>
      <c r="G6078" s="2">
        <v>363.27600097656301</v>
      </c>
      <c r="H6078" s="1">
        <v>13183.943944709639</v>
      </c>
      <c r="I6078" s="1">
        <v>334.78691588444519</v>
      </c>
      <c r="J6078" s="1">
        <f t="shared" si="579"/>
        <v>1.0071537305452902</v>
      </c>
      <c r="K6078" s="1">
        <f t="shared" si="580"/>
        <v>-7.8422700689098939</v>
      </c>
      <c r="L6078" s="26"/>
      <c r="M6078" s="26"/>
      <c r="N6078" s="2">
        <v>1138890</v>
      </c>
      <c r="O6078" s="26"/>
      <c r="P6078" s="26"/>
      <c r="Q6078" s="26"/>
      <c r="R6078" s="26"/>
      <c r="S6078" s="26"/>
      <c r="T6078" s="26"/>
      <c r="U6078" s="26"/>
      <c r="V6078" s="26"/>
    </row>
    <row r="6079" spans="1:22" ht="14.5" x14ac:dyDescent="0.35">
      <c r="A6079" s="15">
        <v>50</v>
      </c>
      <c r="B6079" s="8">
        <v>270</v>
      </c>
      <c r="C6079" s="8">
        <v>1138888.8887999998</v>
      </c>
      <c r="D6079" s="8">
        <v>6833.3333340000008</v>
      </c>
      <c r="E6079" s="2">
        <v>2790</v>
      </c>
      <c r="F6079" s="2">
        <v>12756.54296875</v>
      </c>
      <c r="G6079" s="2">
        <v>340.13528442382801</v>
      </c>
      <c r="H6079" s="1">
        <v>13033.6195236596</v>
      </c>
      <c r="I6079" s="1">
        <v>317.72448200731151</v>
      </c>
      <c r="J6079" s="1">
        <f t="shared" si="579"/>
        <v>2.1720348184328655</v>
      </c>
      <c r="K6079" s="1">
        <f t="shared" si="580"/>
        <v>-6.5887908261206327</v>
      </c>
      <c r="L6079" s="26"/>
      <c r="M6079" s="26"/>
      <c r="N6079" s="2">
        <v>1138890</v>
      </c>
      <c r="O6079" s="26"/>
      <c r="P6079" s="26"/>
      <c r="Q6079" s="26"/>
      <c r="R6079" s="26"/>
      <c r="S6079" s="26"/>
      <c r="T6079" s="26"/>
      <c r="U6079" s="26"/>
      <c r="V6079" s="26"/>
    </row>
    <row r="6080" spans="1:22" ht="14.5" x14ac:dyDescent="0.35">
      <c r="A6080" s="15">
        <v>50</v>
      </c>
      <c r="B6080" s="8">
        <v>270</v>
      </c>
      <c r="C6080" s="8">
        <v>1138888.8887999998</v>
      </c>
      <c r="D6080" s="8">
        <v>6833.3333340000008</v>
      </c>
      <c r="E6080" s="2">
        <v>2820</v>
      </c>
      <c r="F6080" s="2">
        <v>12964.05859375</v>
      </c>
      <c r="G6080" s="2">
        <v>325.81228637695301</v>
      </c>
      <c r="H6080" s="1">
        <v>13279.610932091289</v>
      </c>
      <c r="I6080" s="1">
        <v>310.93866530151001</v>
      </c>
      <c r="J6080" s="1">
        <f t="shared" si="579"/>
        <v>2.4340551692154313</v>
      </c>
      <c r="K6080" s="1">
        <f t="shared" si="580"/>
        <v>-4.5650890704087068</v>
      </c>
      <c r="L6080" s="26"/>
      <c r="M6080" s="26"/>
      <c r="N6080" s="2">
        <v>1138890</v>
      </c>
      <c r="O6080" s="26"/>
      <c r="P6080" s="26"/>
      <c r="Q6080" s="26"/>
      <c r="R6080" s="26"/>
      <c r="S6080" s="26"/>
      <c r="T6080" s="26"/>
      <c r="U6080" s="26"/>
      <c r="V6080" s="26"/>
    </row>
    <row r="6081" spans="1:22" ht="14.5" x14ac:dyDescent="0.35">
      <c r="A6081" s="15">
        <v>50</v>
      </c>
      <c r="B6081" s="8">
        <v>270</v>
      </c>
      <c r="C6081" s="8">
        <v>1138888.8887999998</v>
      </c>
      <c r="D6081" s="8">
        <v>6833.3333340000008</v>
      </c>
      <c r="E6081" s="2">
        <v>2850</v>
      </c>
      <c r="F6081" s="2">
        <v>13562.9580078125</v>
      </c>
      <c r="G6081" s="2">
        <v>318.82730102539102</v>
      </c>
      <c r="H6081" s="1">
        <v>13568.32936773578</v>
      </c>
      <c r="I6081" s="1">
        <v>306.81695812171017</v>
      </c>
      <c r="J6081" s="1">
        <f t="shared" si="579"/>
        <v>3.9603159725081154E-2</v>
      </c>
      <c r="K6081" s="1">
        <f t="shared" si="580"/>
        <v>-3.7670371593191643</v>
      </c>
      <c r="L6081" s="26"/>
      <c r="M6081" s="26"/>
      <c r="N6081" s="2">
        <v>1138890</v>
      </c>
      <c r="O6081" s="26"/>
      <c r="P6081" s="26"/>
      <c r="Q6081" s="26"/>
      <c r="R6081" s="26"/>
      <c r="S6081" s="26"/>
      <c r="T6081" s="26"/>
      <c r="U6081" s="26"/>
      <c r="V6081" s="26"/>
    </row>
    <row r="6082" spans="1:22" ht="14.5" x14ac:dyDescent="0.35">
      <c r="A6082" s="15">
        <v>50</v>
      </c>
      <c r="B6082" s="8">
        <v>270</v>
      </c>
      <c r="C6082" s="8">
        <v>1138888.8887999998</v>
      </c>
      <c r="D6082" s="8">
        <v>6833.3333340000008</v>
      </c>
      <c r="E6082" s="2">
        <v>2880</v>
      </c>
      <c r="F6082" s="2">
        <v>14587.2470703125</v>
      </c>
      <c r="G6082" s="2">
        <v>309.26089477539102</v>
      </c>
      <c r="H6082" s="1">
        <v>14216.388749326619</v>
      </c>
      <c r="I6082" s="1">
        <v>303.38596320156898</v>
      </c>
      <c r="J6082" s="1">
        <f t="shared" si="579"/>
        <v>-2.5423461959497464</v>
      </c>
      <c r="K6082" s="1">
        <f t="shared" si="580"/>
        <v>-1.8996684265848951</v>
      </c>
      <c r="L6082" s="26"/>
      <c r="M6082" s="26"/>
      <c r="N6082" s="2">
        <v>1138890</v>
      </c>
      <c r="O6082" s="26"/>
      <c r="P6082" s="26"/>
      <c r="Q6082" s="26"/>
      <c r="R6082" s="26"/>
      <c r="S6082" s="26"/>
      <c r="T6082" s="26"/>
      <c r="U6082" s="26"/>
      <c r="V6082" s="26"/>
    </row>
    <row r="6083" spans="1:22" ht="14.5" x14ac:dyDescent="0.35">
      <c r="A6083" s="15">
        <v>50</v>
      </c>
      <c r="B6083" s="8">
        <v>270</v>
      </c>
      <c r="C6083" s="8">
        <v>1138888.8887999998</v>
      </c>
      <c r="D6083" s="8">
        <v>6833.3333340000008</v>
      </c>
      <c r="E6083" s="2">
        <v>2910</v>
      </c>
      <c r="F6083" s="2">
        <v>15912.5771484375</v>
      </c>
      <c r="G6083" s="2">
        <v>308.15838623046898</v>
      </c>
      <c r="H6083" s="1">
        <v>15442.50514939439</v>
      </c>
      <c r="I6083" s="1">
        <v>300.13396702170428</v>
      </c>
      <c r="J6083" s="1">
        <f t="shared" si="579"/>
        <v>-2.9540909348506599</v>
      </c>
      <c r="K6083" s="1">
        <f t="shared" si="580"/>
        <v>-2.603991832551753</v>
      </c>
      <c r="L6083" s="26"/>
      <c r="M6083" s="26"/>
      <c r="N6083" s="2">
        <v>1138890</v>
      </c>
      <c r="O6083" s="26"/>
      <c r="P6083" s="26"/>
      <c r="Q6083" s="26"/>
      <c r="R6083" s="26"/>
      <c r="S6083" s="26"/>
      <c r="T6083" s="26"/>
      <c r="U6083" s="26"/>
      <c r="V6083" s="26"/>
    </row>
    <row r="6084" spans="1:22" ht="14.5" x14ac:dyDescent="0.35">
      <c r="A6084" s="15">
        <v>50</v>
      </c>
      <c r="B6084" s="8">
        <v>270</v>
      </c>
      <c r="C6084" s="8">
        <v>1138888.8887999998</v>
      </c>
      <c r="D6084" s="8">
        <v>6833.3333340000008</v>
      </c>
      <c r="E6084" s="2">
        <v>2940</v>
      </c>
      <c r="F6084" s="2">
        <v>17236.00390625</v>
      </c>
      <c r="G6084" s="2">
        <v>309.93313598632801</v>
      </c>
      <c r="H6084" s="1">
        <v>17181.28367562428</v>
      </c>
      <c r="I6084" s="1">
        <v>296.92840371869482</v>
      </c>
      <c r="J6084" s="1">
        <f t="shared" si="579"/>
        <v>-0.31747631831226358</v>
      </c>
      <c r="K6084" s="1">
        <f t="shared" si="580"/>
        <v>-4.1959799574985945</v>
      </c>
      <c r="L6084" s="26"/>
      <c r="M6084" s="26"/>
      <c r="N6084" s="2">
        <v>1138890</v>
      </c>
      <c r="O6084" s="26"/>
      <c r="P6084" s="26"/>
      <c r="Q6084" s="26"/>
      <c r="R6084" s="26"/>
      <c r="S6084" s="26"/>
      <c r="T6084" s="26"/>
      <c r="U6084" s="26"/>
      <c r="V6084" s="26"/>
    </row>
    <row r="6085" spans="1:22" ht="14.5" x14ac:dyDescent="0.35">
      <c r="A6085" s="15">
        <v>50</v>
      </c>
      <c r="B6085" s="8">
        <v>270</v>
      </c>
      <c r="C6085" s="8">
        <v>1138888.8887999998</v>
      </c>
      <c r="D6085" s="8">
        <v>6833.3333340000008</v>
      </c>
      <c r="E6085" s="2">
        <v>2970</v>
      </c>
      <c r="F6085" s="2">
        <v>18389.884765625</v>
      </c>
      <c r="G6085" s="2">
        <v>293.08923339843699</v>
      </c>
      <c r="H6085" s="1">
        <v>18717.832018191231</v>
      </c>
      <c r="I6085" s="1">
        <v>293.55078339049862</v>
      </c>
      <c r="J6085" s="1">
        <f t="shared" si="579"/>
        <v>1.7833023792473215</v>
      </c>
      <c r="K6085" s="1">
        <f t="shared" si="580"/>
        <v>0.15747763461313682</v>
      </c>
      <c r="L6085" s="26"/>
      <c r="M6085" s="26"/>
      <c r="N6085" s="2">
        <v>1138890</v>
      </c>
      <c r="O6085" s="26"/>
      <c r="P6085" s="26"/>
      <c r="Q6085" s="26"/>
      <c r="R6085" s="26"/>
      <c r="S6085" s="26"/>
      <c r="T6085" s="26"/>
      <c r="U6085" s="26"/>
      <c r="V6085" s="26"/>
    </row>
    <row r="6086" spans="1:22" ht="14.5" x14ac:dyDescent="0.35">
      <c r="A6086" s="15">
        <v>50</v>
      </c>
      <c r="B6086" s="8">
        <v>270</v>
      </c>
      <c r="C6086" s="8">
        <v>1138888.8887999998</v>
      </c>
      <c r="D6086" s="8">
        <v>6833.3333340000008</v>
      </c>
      <c r="E6086" s="2">
        <v>3000</v>
      </c>
      <c r="F6086" s="2">
        <v>23093.54296875</v>
      </c>
      <c r="G6086" s="2">
        <v>362.94039916992199</v>
      </c>
      <c r="H6086" s="1">
        <v>26303.27560800183</v>
      </c>
      <c r="I6086" s="1">
        <v>374.09529462999728</v>
      </c>
      <c r="J6086" s="1">
        <f t="shared" si="579"/>
        <v>13.89883156341673</v>
      </c>
      <c r="K6086" s="1">
        <f t="shared" si="580"/>
        <v>3.0734785892084662</v>
      </c>
      <c r="L6086" s="26"/>
      <c r="M6086" s="26"/>
      <c r="N6086" s="2">
        <v>0</v>
      </c>
      <c r="O6086" s="26"/>
      <c r="P6086" s="26"/>
      <c r="Q6086" s="26"/>
      <c r="R6086" s="26"/>
      <c r="S6086" s="26"/>
      <c r="T6086" s="26"/>
      <c r="U6086" s="26"/>
      <c r="V6086" s="26"/>
    </row>
    <row r="6087" spans="1:22" ht="14.5" x14ac:dyDescent="0.35">
      <c r="A6087" s="15">
        <v>50</v>
      </c>
      <c r="B6087" s="8">
        <v>270</v>
      </c>
      <c r="C6087" s="8">
        <v>1138888.8887999998</v>
      </c>
      <c r="D6087" s="8">
        <v>6833.3333340000008</v>
      </c>
      <c r="E6087" s="2">
        <v>3030</v>
      </c>
      <c r="F6087" s="2">
        <v>27049.908203125</v>
      </c>
      <c r="G6087" s="2">
        <v>391.23587036132801</v>
      </c>
      <c r="H6087" s="1">
        <v>28323.128420257079</v>
      </c>
      <c r="I6087" s="1">
        <v>384.51996302918212</v>
      </c>
      <c r="J6087" s="1">
        <f t="shared" si="579"/>
        <v>4.7069298999875615</v>
      </c>
      <c r="K6087" s="1">
        <f t="shared" si="580"/>
        <v>-1.7165878287037886</v>
      </c>
      <c r="L6087" s="26"/>
      <c r="M6087" s="26"/>
      <c r="N6087" s="2">
        <v>4.7343900311637798E-14</v>
      </c>
      <c r="O6087" s="26"/>
      <c r="P6087" s="26"/>
      <c r="Q6087" s="26"/>
      <c r="R6087" s="26"/>
      <c r="S6087" s="26"/>
      <c r="T6087" s="26"/>
      <c r="U6087" s="26"/>
      <c r="V6087" s="26"/>
    </row>
    <row r="6088" spans="1:22" ht="14.5" x14ac:dyDescent="0.35">
      <c r="A6088" s="15">
        <v>50</v>
      </c>
      <c r="B6088" s="8">
        <v>270</v>
      </c>
      <c r="C6088" s="8">
        <v>1138888.8887999998</v>
      </c>
      <c r="D6088" s="8">
        <v>6833.3333340000008</v>
      </c>
      <c r="E6088" s="2">
        <v>3060</v>
      </c>
      <c r="F6088" s="2">
        <v>28919.138671875</v>
      </c>
      <c r="G6088" s="2">
        <v>379.77236938476602</v>
      </c>
      <c r="H6088" s="1">
        <v>28627.342180323809</v>
      </c>
      <c r="I6088" s="1">
        <v>379.37027838868647</v>
      </c>
      <c r="J6088" s="1">
        <f t="shared" si="579"/>
        <v>-1.0090082379769307</v>
      </c>
      <c r="K6088" s="1">
        <f t="shared" si="580"/>
        <v>-0.10587684320766701</v>
      </c>
      <c r="L6088" s="26"/>
      <c r="M6088" s="26"/>
      <c r="N6088" s="2">
        <v>0</v>
      </c>
      <c r="O6088" s="26"/>
      <c r="P6088" s="26"/>
      <c r="Q6088" s="26"/>
      <c r="R6088" s="26"/>
      <c r="S6088" s="26"/>
      <c r="T6088" s="26"/>
      <c r="U6088" s="26"/>
      <c r="V6088" s="26"/>
    </row>
    <row r="6089" spans="1:22" ht="14.5" x14ac:dyDescent="0.35">
      <c r="A6089" s="15">
        <v>50</v>
      </c>
      <c r="B6089" s="8">
        <v>270</v>
      </c>
      <c r="C6089" s="8">
        <v>1138888.8887999998</v>
      </c>
      <c r="D6089" s="8">
        <v>6833.3333340000008</v>
      </c>
      <c r="E6089" s="2">
        <v>3090</v>
      </c>
      <c r="F6089" s="2">
        <v>28457.474609375</v>
      </c>
      <c r="G6089" s="2">
        <v>350.13351440429699</v>
      </c>
      <c r="H6089" s="1">
        <v>27980.116469653291</v>
      </c>
      <c r="I6089" s="1">
        <v>368.45411798799012</v>
      </c>
      <c r="J6089" s="1">
        <f t="shared" si="579"/>
        <v>-1.6774437868230554</v>
      </c>
      <c r="K6089" s="1">
        <f t="shared" si="580"/>
        <v>5.2324621408673382</v>
      </c>
      <c r="L6089" s="26"/>
      <c r="M6089" s="26"/>
      <c r="N6089" s="2">
        <v>0</v>
      </c>
      <c r="O6089" s="26"/>
      <c r="P6089" s="26"/>
      <c r="Q6089" s="26"/>
      <c r="R6089" s="26"/>
      <c r="S6089" s="26"/>
      <c r="T6089" s="26"/>
      <c r="U6089" s="26"/>
      <c r="V6089" s="26"/>
    </row>
    <row r="6090" spans="1:22" ht="14.5" x14ac:dyDescent="0.35">
      <c r="A6090" s="15">
        <v>50</v>
      </c>
      <c r="B6090" s="8">
        <v>270</v>
      </c>
      <c r="C6090" s="8">
        <v>1138888.8887999998</v>
      </c>
      <c r="D6090" s="8">
        <v>6833.3333340000008</v>
      </c>
      <c r="E6090" s="2">
        <v>3120</v>
      </c>
      <c r="F6090" s="2">
        <v>27452.26171875</v>
      </c>
      <c r="G6090" s="2">
        <v>351.79879760742199</v>
      </c>
      <c r="H6090" s="1">
        <v>27351.877660611412</v>
      </c>
      <c r="I6090" s="1">
        <v>355.8887314507146</v>
      </c>
      <c r="J6090" s="1">
        <f t="shared" ref="J6090:J6153" si="581">(H6090-F6090)/F6090*100</f>
        <v>-0.36566771498475747</v>
      </c>
      <c r="K6090" s="1">
        <f t="shared" ref="K6090:K6153" si="582">(I6090-G6090)/G6090*100</f>
        <v>1.1625775503237041</v>
      </c>
      <c r="L6090" s="26"/>
      <c r="M6090" s="26"/>
      <c r="N6090" s="2">
        <v>1.5781953448625899E-14</v>
      </c>
      <c r="O6090" s="26"/>
      <c r="P6090" s="26"/>
      <c r="Q6090" s="26"/>
      <c r="R6090" s="26"/>
      <c r="S6090" s="26"/>
      <c r="T6090" s="26"/>
      <c r="U6090" s="26"/>
      <c r="V6090" s="26"/>
    </row>
    <row r="6091" spans="1:22" ht="14.5" x14ac:dyDescent="0.35">
      <c r="A6091" s="15">
        <v>50</v>
      </c>
      <c r="B6091" s="8">
        <v>270</v>
      </c>
      <c r="C6091" s="8">
        <v>1138888.8887999998</v>
      </c>
      <c r="D6091" s="8">
        <v>6833.3333340000008</v>
      </c>
      <c r="E6091" s="2">
        <v>3150</v>
      </c>
      <c r="F6091" s="2">
        <v>25510.921875</v>
      </c>
      <c r="G6091" s="2">
        <v>339.39364624023398</v>
      </c>
      <c r="H6091" s="1">
        <v>26727.311459766432</v>
      </c>
      <c r="I6091" s="1">
        <v>342.14768768790549</v>
      </c>
      <c r="J6091" s="1">
        <f t="shared" si="581"/>
        <v>4.7681130095046074</v>
      </c>
      <c r="K6091" s="1">
        <f t="shared" si="582"/>
        <v>0.81145934173502776</v>
      </c>
      <c r="L6091" s="26"/>
      <c r="M6091" s="26"/>
      <c r="N6091" s="2">
        <v>8.4165930247428302E-14</v>
      </c>
      <c r="O6091" s="26"/>
      <c r="P6091" s="26"/>
      <c r="Q6091" s="26"/>
      <c r="R6091" s="26"/>
      <c r="S6091" s="26"/>
      <c r="T6091" s="26"/>
      <c r="U6091" s="26"/>
      <c r="V6091" s="26"/>
    </row>
    <row r="6092" spans="1:22" ht="14.5" x14ac:dyDescent="0.35">
      <c r="A6092" s="15">
        <v>50</v>
      </c>
      <c r="B6092" s="8">
        <v>270</v>
      </c>
      <c r="C6092" s="8">
        <v>1138888.8887999998</v>
      </c>
      <c r="D6092" s="8">
        <v>6833.3333340000008</v>
      </c>
      <c r="E6092" s="2">
        <v>3180</v>
      </c>
      <c r="F6092" s="2">
        <v>23081.34765625</v>
      </c>
      <c r="G6092" s="2">
        <v>320.66595458984398</v>
      </c>
      <c r="H6092" s="1">
        <v>26114.164136783369</v>
      </c>
      <c r="I6092" s="1">
        <v>329.82765247193248</v>
      </c>
      <c r="J6092" s="1">
        <f t="shared" si="581"/>
        <v>13.139685453817679</v>
      </c>
      <c r="K6092" s="1">
        <f t="shared" si="582"/>
        <v>2.8570846860893009</v>
      </c>
      <c r="L6092" s="26"/>
      <c r="M6092" s="26"/>
      <c r="N6092" s="2">
        <v>0</v>
      </c>
      <c r="O6092" s="26"/>
      <c r="P6092" s="26"/>
      <c r="Q6092" s="26"/>
      <c r="R6092" s="26"/>
      <c r="S6092" s="26"/>
      <c r="T6092" s="26"/>
      <c r="U6092" s="26"/>
      <c r="V6092" s="26"/>
    </row>
    <row r="6093" spans="1:22" ht="14.5" x14ac:dyDescent="0.35">
      <c r="A6093" s="15">
        <v>50</v>
      </c>
      <c r="B6093" s="8">
        <v>270</v>
      </c>
      <c r="C6093" s="8">
        <v>1138888.8887999998</v>
      </c>
      <c r="D6093" s="8">
        <v>6833.3333340000008</v>
      </c>
      <c r="E6093" s="2">
        <v>3210</v>
      </c>
      <c r="F6093" s="2">
        <v>21372.044921875</v>
      </c>
      <c r="G6093" s="2">
        <v>319.64892578125</v>
      </c>
      <c r="H6093" s="1">
        <v>25133.60002894983</v>
      </c>
      <c r="I6093" s="1">
        <v>329.35958585679441</v>
      </c>
      <c r="J6093" s="1">
        <f t="shared" si="581"/>
        <v>17.600351865369479</v>
      </c>
      <c r="K6093" s="1">
        <f t="shared" si="582"/>
        <v>3.0379141903295017</v>
      </c>
      <c r="L6093" s="26"/>
      <c r="M6093" s="26"/>
      <c r="N6093" s="2">
        <v>4.2083436074032799E-14</v>
      </c>
      <c r="O6093" s="26"/>
      <c r="P6093" s="26"/>
      <c r="Q6093" s="26"/>
      <c r="R6093" s="26"/>
      <c r="S6093" s="26"/>
      <c r="T6093" s="26"/>
      <c r="U6093" s="26"/>
      <c r="V6093" s="26"/>
    </row>
    <row r="6094" spans="1:22" ht="14.5" x14ac:dyDescent="0.35">
      <c r="A6094" s="15">
        <v>50</v>
      </c>
      <c r="B6094" s="8">
        <v>270</v>
      </c>
      <c r="C6094" s="8">
        <v>1138888.8887999998</v>
      </c>
      <c r="D6094" s="8">
        <v>6833.3333340000008</v>
      </c>
      <c r="E6094" s="2">
        <v>3240</v>
      </c>
      <c r="F6094" s="2">
        <v>20406.91796875</v>
      </c>
      <c r="G6094" s="2">
        <v>325.14505004882801</v>
      </c>
      <c r="H6094" s="1">
        <v>23735.65458288943</v>
      </c>
      <c r="I6094" s="1">
        <v>325.76099146764449</v>
      </c>
      <c r="J6094" s="1">
        <f t="shared" si="581"/>
        <v>16.311804747962771</v>
      </c>
      <c r="K6094" s="1">
        <f t="shared" si="582"/>
        <v>0.18943588983562204</v>
      </c>
      <c r="L6094" s="26"/>
      <c r="M6094" s="26"/>
      <c r="N6094" s="2">
        <v>0</v>
      </c>
      <c r="O6094" s="26"/>
      <c r="P6094" s="26"/>
      <c r="Q6094" s="26"/>
      <c r="R6094" s="26"/>
      <c r="S6094" s="26"/>
      <c r="T6094" s="26"/>
      <c r="U6094" s="26"/>
      <c r="V6094" s="26"/>
    </row>
    <row r="6095" spans="1:22" ht="14.5" x14ac:dyDescent="0.35">
      <c r="A6095" s="15">
        <v>50</v>
      </c>
      <c r="B6095" s="8">
        <v>270</v>
      </c>
      <c r="C6095" s="8">
        <v>1138888.8887999998</v>
      </c>
      <c r="D6095" s="8">
        <v>6833.3333340000008</v>
      </c>
      <c r="E6095" s="2">
        <v>3270</v>
      </c>
      <c r="F6095" s="2">
        <v>16337.6142578125</v>
      </c>
      <c r="G6095" s="2">
        <v>270.66101074218801</v>
      </c>
      <c r="H6095" s="1">
        <v>19708.106814027691</v>
      </c>
      <c r="I6095" s="1">
        <v>277.58437435509188</v>
      </c>
      <c r="J6095" s="1">
        <f t="shared" si="581"/>
        <v>20.6302615732493</v>
      </c>
      <c r="K6095" s="1">
        <f t="shared" si="582"/>
        <v>2.5579464119782522</v>
      </c>
      <c r="L6095" s="26"/>
      <c r="M6095" s="26"/>
      <c r="N6095" s="2">
        <v>1138890</v>
      </c>
      <c r="O6095" s="26"/>
      <c r="P6095" s="26"/>
      <c r="Q6095" s="26"/>
      <c r="R6095" s="26"/>
      <c r="S6095" s="26"/>
      <c r="T6095" s="26"/>
      <c r="U6095" s="26"/>
      <c r="V6095" s="26"/>
    </row>
    <row r="6096" spans="1:22" ht="14.5" x14ac:dyDescent="0.35">
      <c r="A6096" s="15">
        <v>50</v>
      </c>
      <c r="B6096" s="8">
        <v>270</v>
      </c>
      <c r="C6096" s="8">
        <v>1138888.8887999998</v>
      </c>
      <c r="D6096" s="8">
        <v>6833.3333340000008</v>
      </c>
      <c r="E6096" s="2">
        <v>3300</v>
      </c>
      <c r="F6096" s="2">
        <v>14648.5654296875</v>
      </c>
      <c r="G6096" s="2">
        <v>245.05497741699199</v>
      </c>
      <c r="H6096" s="1">
        <v>17079.988016984349</v>
      </c>
      <c r="I6096" s="1">
        <v>254.61477310088631</v>
      </c>
      <c r="J6096" s="1">
        <f t="shared" si="581"/>
        <v>16.598366570211777</v>
      </c>
      <c r="K6096" s="1">
        <f t="shared" si="582"/>
        <v>3.9010820284736036</v>
      </c>
      <c r="L6096" s="26"/>
      <c r="M6096" s="26"/>
      <c r="N6096" s="2">
        <v>1138890</v>
      </c>
      <c r="O6096" s="26"/>
      <c r="P6096" s="26"/>
      <c r="Q6096" s="26"/>
      <c r="R6096" s="26"/>
      <c r="S6096" s="26"/>
      <c r="T6096" s="26"/>
      <c r="U6096" s="26"/>
      <c r="V6096" s="26"/>
    </row>
    <row r="6097" spans="1:22" ht="14.5" x14ac:dyDescent="0.35">
      <c r="A6097" s="15">
        <v>50</v>
      </c>
      <c r="B6097" s="8">
        <v>270</v>
      </c>
      <c r="C6097" s="8">
        <v>1138888.8887999998</v>
      </c>
      <c r="D6097" s="8">
        <v>6833.3333340000008</v>
      </c>
      <c r="E6097" s="2">
        <v>3330</v>
      </c>
      <c r="F6097" s="2">
        <v>14204.201171875</v>
      </c>
      <c r="G6097" s="2">
        <v>234.85858154296901</v>
      </c>
      <c r="H6097" s="1">
        <v>16501.79360062745</v>
      </c>
      <c r="I6097" s="1">
        <v>238.99192092133069</v>
      </c>
      <c r="J6097" s="1">
        <f t="shared" si="581"/>
        <v>16.175442750710921</v>
      </c>
      <c r="K6097" s="1">
        <f t="shared" si="582"/>
        <v>1.7599269105716964</v>
      </c>
      <c r="L6097" s="26"/>
      <c r="M6097" s="26"/>
      <c r="N6097" s="2">
        <v>1138890</v>
      </c>
      <c r="O6097" s="26"/>
      <c r="P6097" s="26"/>
      <c r="Q6097" s="26"/>
      <c r="R6097" s="26"/>
      <c r="S6097" s="26"/>
      <c r="T6097" s="26"/>
      <c r="U6097" s="26"/>
      <c r="V6097" s="26"/>
    </row>
    <row r="6098" spans="1:22" ht="14.5" x14ac:dyDescent="0.35">
      <c r="A6098" s="15">
        <v>50</v>
      </c>
      <c r="B6098" s="8">
        <v>270</v>
      </c>
      <c r="C6098" s="8">
        <v>1138888.8887999998</v>
      </c>
      <c r="D6098" s="8">
        <v>6833.3333340000008</v>
      </c>
      <c r="E6098" s="2">
        <v>3360</v>
      </c>
      <c r="F6098" s="2">
        <v>14557.271484375</v>
      </c>
      <c r="G6098" s="2">
        <v>234.21131896972699</v>
      </c>
      <c r="H6098" s="1">
        <v>17347.336440474061</v>
      </c>
      <c r="I6098" s="1">
        <v>234.94664225683451</v>
      </c>
      <c r="J6098" s="1">
        <f t="shared" si="581"/>
        <v>19.166125733752835</v>
      </c>
      <c r="K6098" s="1">
        <f t="shared" si="582"/>
        <v>0.31395719487091212</v>
      </c>
      <c r="L6098" s="26"/>
      <c r="M6098" s="26"/>
      <c r="N6098" s="2">
        <v>1138890</v>
      </c>
      <c r="O6098" s="26"/>
      <c r="P6098" s="26"/>
      <c r="Q6098" s="26"/>
      <c r="R6098" s="26"/>
      <c r="S6098" s="26"/>
      <c r="T6098" s="26"/>
      <c r="U6098" s="26"/>
      <c r="V6098" s="26"/>
    </row>
    <row r="6099" spans="1:22" ht="14.5" x14ac:dyDescent="0.35">
      <c r="A6099" s="15">
        <v>50</v>
      </c>
      <c r="B6099" s="8">
        <v>270</v>
      </c>
      <c r="C6099" s="8">
        <v>1138888.8887999998</v>
      </c>
      <c r="D6099" s="8">
        <v>6833.3333340000008</v>
      </c>
      <c r="E6099" s="2">
        <v>3390</v>
      </c>
      <c r="F6099" s="2">
        <v>15392.9208984375</v>
      </c>
      <c r="G6099" s="2">
        <v>237.43086242675801</v>
      </c>
      <c r="H6099" s="1">
        <v>18352.171698130562</v>
      </c>
      <c r="I6099" s="1">
        <v>233.38069348489509</v>
      </c>
      <c r="J6099" s="1">
        <f t="shared" si="581"/>
        <v>19.224751554420372</v>
      </c>
      <c r="K6099" s="1">
        <f t="shared" si="582"/>
        <v>-1.7058308681805447</v>
      </c>
      <c r="L6099" s="26"/>
      <c r="M6099" s="26"/>
      <c r="N6099" s="2">
        <v>1138890</v>
      </c>
      <c r="O6099" s="26"/>
      <c r="P6099" s="26"/>
      <c r="Q6099" s="26"/>
      <c r="R6099" s="26"/>
      <c r="S6099" s="26"/>
      <c r="T6099" s="26"/>
      <c r="U6099" s="26"/>
      <c r="V6099" s="26"/>
    </row>
    <row r="6100" spans="1:22" ht="14.5" x14ac:dyDescent="0.35">
      <c r="A6100" s="15">
        <v>50</v>
      </c>
      <c r="B6100" s="8">
        <v>270</v>
      </c>
      <c r="C6100" s="8">
        <v>1138888.8887999998</v>
      </c>
      <c r="D6100" s="8">
        <v>6833.3333340000008</v>
      </c>
      <c r="E6100" s="2">
        <v>3420</v>
      </c>
      <c r="F6100" s="2">
        <v>16628.0390625</v>
      </c>
      <c r="G6100" s="2">
        <v>239.11288452148401</v>
      </c>
      <c r="H6100" s="1">
        <v>19510.413545495761</v>
      </c>
      <c r="I6100" s="1">
        <v>231.86700491585611</v>
      </c>
      <c r="J6100" s="1">
        <f t="shared" si="581"/>
        <v>17.334422129763755</v>
      </c>
      <c r="K6100" s="1">
        <f t="shared" si="582"/>
        <v>-3.0303175088738716</v>
      </c>
      <c r="L6100" s="26"/>
      <c r="M6100" s="26"/>
      <c r="N6100" s="2">
        <v>1138890</v>
      </c>
      <c r="O6100" s="26"/>
      <c r="P6100" s="26"/>
      <c r="Q6100" s="26"/>
      <c r="R6100" s="26"/>
      <c r="S6100" s="26"/>
      <c r="T6100" s="26"/>
      <c r="U6100" s="26"/>
      <c r="V6100" s="26"/>
    </row>
    <row r="6101" spans="1:22" ht="14.5" x14ac:dyDescent="0.35">
      <c r="A6101" s="15">
        <v>50</v>
      </c>
      <c r="B6101" s="8">
        <v>270</v>
      </c>
      <c r="C6101" s="8">
        <v>1138888.8887999998</v>
      </c>
      <c r="D6101" s="8">
        <v>6833.3333340000008</v>
      </c>
      <c r="E6101" s="2">
        <v>3450</v>
      </c>
      <c r="F6101" s="2">
        <v>18023.87109375</v>
      </c>
      <c r="G6101" s="2">
        <v>233.93016052246099</v>
      </c>
      <c r="H6101" s="1">
        <v>20754.183716410898</v>
      </c>
      <c r="I6101" s="1">
        <v>230.35443073586171</v>
      </c>
      <c r="J6101" s="1">
        <f t="shared" si="581"/>
        <v>15.148314190993453</v>
      </c>
      <c r="K6101" s="1">
        <f t="shared" si="582"/>
        <v>-1.528545861129333</v>
      </c>
      <c r="L6101" s="26"/>
      <c r="M6101" s="26"/>
      <c r="N6101" s="2">
        <v>1138890</v>
      </c>
      <c r="O6101" s="26"/>
      <c r="P6101" s="26"/>
      <c r="Q6101" s="26"/>
      <c r="R6101" s="26"/>
      <c r="S6101" s="26"/>
      <c r="T6101" s="26"/>
      <c r="U6101" s="26"/>
      <c r="V6101" s="26"/>
    </row>
    <row r="6102" spans="1:22" ht="14.5" x14ac:dyDescent="0.35">
      <c r="A6102" s="15">
        <v>50</v>
      </c>
      <c r="B6102" s="8">
        <v>270</v>
      </c>
      <c r="C6102" s="8">
        <v>1138888.8887999998</v>
      </c>
      <c r="D6102" s="8">
        <v>6833.3333340000008</v>
      </c>
      <c r="E6102" s="2">
        <v>3480</v>
      </c>
      <c r="F6102" s="2">
        <v>19106.966796875</v>
      </c>
      <c r="G6102" s="2">
        <v>213.80796813964801</v>
      </c>
      <c r="H6102" s="1">
        <v>21664.329554034419</v>
      </c>
      <c r="I6102" s="1">
        <v>228.74269914734299</v>
      </c>
      <c r="J6102" s="1">
        <f t="shared" si="581"/>
        <v>13.384451777964479</v>
      </c>
      <c r="K6102" s="1">
        <f t="shared" si="582"/>
        <v>6.9851143236815227</v>
      </c>
      <c r="L6102" s="26"/>
      <c r="M6102" s="26"/>
      <c r="N6102" s="2">
        <v>1138890</v>
      </c>
      <c r="O6102" s="26"/>
      <c r="P6102" s="26"/>
      <c r="Q6102" s="26"/>
      <c r="R6102" s="26"/>
      <c r="S6102" s="26"/>
      <c r="T6102" s="26"/>
      <c r="U6102" s="26"/>
      <c r="V6102" s="26"/>
    </row>
    <row r="6103" spans="1:22" ht="14.5" x14ac:dyDescent="0.35">
      <c r="A6103" s="15">
        <v>50</v>
      </c>
      <c r="B6103" s="8">
        <v>270</v>
      </c>
      <c r="C6103" s="8">
        <v>1138888.8887999998</v>
      </c>
      <c r="D6103" s="8">
        <v>6833.3333340000008</v>
      </c>
      <c r="E6103" s="2">
        <v>3510</v>
      </c>
      <c r="F6103" s="2">
        <v>19463.40625</v>
      </c>
      <c r="G6103" s="2">
        <v>204.87168884277301</v>
      </c>
      <c r="H6103" s="1">
        <v>22313.51225613038</v>
      </c>
      <c r="I6103" s="1">
        <v>225.04051300992941</v>
      </c>
      <c r="J6103" s="1">
        <f t="shared" si="581"/>
        <v>14.643408093741966</v>
      </c>
      <c r="K6103" s="1">
        <f t="shared" si="582"/>
        <v>9.8446126358800061</v>
      </c>
      <c r="L6103" s="26"/>
      <c r="M6103" s="26"/>
      <c r="N6103" s="2">
        <v>1138890</v>
      </c>
      <c r="O6103" s="26"/>
      <c r="P6103" s="26"/>
      <c r="Q6103" s="26"/>
      <c r="R6103" s="26"/>
      <c r="S6103" s="26"/>
      <c r="T6103" s="26"/>
      <c r="U6103" s="26"/>
      <c r="V6103" s="26"/>
    </row>
    <row r="6104" spans="1:22" ht="14.5" x14ac:dyDescent="0.35">
      <c r="A6104" s="15">
        <v>50</v>
      </c>
      <c r="B6104" s="8">
        <v>270</v>
      </c>
      <c r="C6104" s="8">
        <v>1138888.8887999998</v>
      </c>
      <c r="D6104" s="8">
        <v>6833.3333340000008</v>
      </c>
      <c r="E6104" s="2">
        <v>3540</v>
      </c>
      <c r="F6104" s="2">
        <v>26318.712890625</v>
      </c>
      <c r="G6104" s="2">
        <v>278.779296875</v>
      </c>
      <c r="H6104" s="1">
        <v>28045.735097705081</v>
      </c>
      <c r="I6104" s="1">
        <v>287.26056799581028</v>
      </c>
      <c r="J6104" s="1">
        <f t="shared" si="581"/>
        <v>6.5619554203019721</v>
      </c>
      <c r="K6104" s="1">
        <f t="shared" si="582"/>
        <v>3.0422887265596117</v>
      </c>
      <c r="L6104" s="26"/>
      <c r="M6104" s="26"/>
      <c r="N6104" s="2">
        <v>0</v>
      </c>
      <c r="O6104" s="26"/>
      <c r="P6104" s="26"/>
      <c r="Q6104" s="26"/>
      <c r="R6104" s="26"/>
      <c r="S6104" s="26"/>
      <c r="T6104" s="26"/>
      <c r="U6104" s="26"/>
      <c r="V6104" s="26"/>
    </row>
    <row r="6105" spans="1:22" ht="14.5" x14ac:dyDescent="0.35">
      <c r="A6105" s="15">
        <v>50</v>
      </c>
      <c r="B6105" s="8">
        <v>270</v>
      </c>
      <c r="C6105" s="8">
        <v>1138888.8887999998</v>
      </c>
      <c r="D6105" s="8">
        <v>6833.3333340000008</v>
      </c>
      <c r="E6105" s="2">
        <v>3570</v>
      </c>
      <c r="F6105" s="2">
        <v>29607.2109375</v>
      </c>
      <c r="G6105" s="2">
        <v>296.05453491210898</v>
      </c>
      <c r="H6105" s="1">
        <v>29426.333133055879</v>
      </c>
      <c r="I6105" s="1">
        <v>290.55080164976522</v>
      </c>
      <c r="J6105" s="1">
        <f t="shared" si="581"/>
        <v>-0.61092483458150981</v>
      </c>
      <c r="K6105" s="1">
        <f t="shared" si="582"/>
        <v>-1.8590268390847906</v>
      </c>
      <c r="L6105" s="26"/>
      <c r="M6105" s="26"/>
      <c r="N6105" s="2">
        <v>1.5782055092579601E-14</v>
      </c>
      <c r="O6105" s="26"/>
      <c r="P6105" s="26"/>
      <c r="Q6105" s="26"/>
      <c r="R6105" s="26"/>
      <c r="S6105" s="26"/>
      <c r="T6105" s="26"/>
      <c r="U6105" s="26"/>
      <c r="V6105" s="26"/>
    </row>
    <row r="6106" spans="1:22" ht="14.5" x14ac:dyDescent="0.35">
      <c r="A6106" s="15">
        <v>50</v>
      </c>
      <c r="B6106" s="8">
        <v>270</v>
      </c>
      <c r="C6106" s="8">
        <v>1138888.8887999998</v>
      </c>
      <c r="D6106" s="8">
        <v>6833.3333340000008</v>
      </c>
      <c r="E6106" s="2">
        <v>3600</v>
      </c>
      <c r="F6106" s="2">
        <v>30499.59765625</v>
      </c>
      <c r="G6106" s="2">
        <v>290.30859375</v>
      </c>
      <c r="H6106" s="1">
        <v>30078.230371645201</v>
      </c>
      <c r="I6106" s="1">
        <v>287.93853443077211</v>
      </c>
      <c r="J6106" s="1">
        <f t="shared" si="581"/>
        <v>-1.3815503055282188</v>
      </c>
      <c r="K6106" s="1">
        <f t="shared" si="582"/>
        <v>-0.81639309695009377</v>
      </c>
      <c r="L6106" s="26"/>
      <c r="M6106" s="26"/>
      <c r="N6106" s="2">
        <v>4.20835478823819E-14</v>
      </c>
      <c r="O6106" s="26"/>
      <c r="P6106" s="26"/>
      <c r="Q6106" s="26"/>
      <c r="R6106" s="26"/>
      <c r="S6106" s="26"/>
      <c r="T6106" s="26"/>
      <c r="U6106" s="26"/>
      <c r="V6106" s="26"/>
    </row>
    <row r="6107" spans="1:22" ht="14.5" x14ac:dyDescent="0.35">
      <c r="A6107" s="15">
        <v>50</v>
      </c>
      <c r="B6107" s="8">
        <v>270</v>
      </c>
      <c r="C6107" s="8">
        <v>1138888.8887999998</v>
      </c>
      <c r="D6107" s="8">
        <v>6833.3333340000008</v>
      </c>
      <c r="E6107" s="2">
        <v>3630</v>
      </c>
      <c r="F6107" s="2">
        <v>29610.275390625</v>
      </c>
      <c r="G6107" s="2">
        <v>275.85565185546898</v>
      </c>
      <c r="H6107" s="1">
        <v>29505.58571560201</v>
      </c>
      <c r="I6107" s="1">
        <v>284.82611547873398</v>
      </c>
      <c r="J6107" s="1">
        <f t="shared" si="581"/>
        <v>-0.35355859964793152</v>
      </c>
      <c r="K6107" s="1">
        <f t="shared" si="582"/>
        <v>3.2518687084812621</v>
      </c>
      <c r="L6107" s="26"/>
      <c r="M6107" s="26"/>
      <c r="N6107" s="2">
        <v>5.2613620925290301E-15</v>
      </c>
      <c r="O6107" s="26"/>
      <c r="P6107" s="26"/>
      <c r="Q6107" s="26"/>
      <c r="R6107" s="26"/>
      <c r="S6107" s="26"/>
      <c r="T6107" s="26"/>
      <c r="U6107" s="26"/>
      <c r="V6107" s="26"/>
    </row>
    <row r="6108" spans="1:22" ht="14.5" x14ac:dyDescent="0.35">
      <c r="A6108" s="17">
        <v>50</v>
      </c>
      <c r="B6108" s="18">
        <v>270</v>
      </c>
      <c r="C6108" s="18">
        <v>1138888.8887999998</v>
      </c>
      <c r="D6108" s="18">
        <v>6833.3333340000008</v>
      </c>
      <c r="E6108" s="2">
        <v>3660</v>
      </c>
      <c r="F6108" s="2">
        <v>28076.203125</v>
      </c>
      <c r="G6108" s="2">
        <v>269.33773803710898</v>
      </c>
      <c r="H6108" s="1">
        <v>28113.39426994717</v>
      </c>
      <c r="I6108" s="1">
        <v>281.72126508562332</v>
      </c>
      <c r="J6108" s="1">
        <f t="shared" si="581"/>
        <v>0.13246500882469292</v>
      </c>
      <c r="K6108" s="1">
        <f t="shared" si="582"/>
        <v>4.5977690088153018</v>
      </c>
      <c r="L6108" s="26"/>
      <c r="M6108" s="26"/>
      <c r="N6108" s="16">
        <v>1.8411178614660699E-13</v>
      </c>
      <c r="O6108" s="26"/>
      <c r="P6108" s="26"/>
      <c r="Q6108" s="26"/>
      <c r="R6108" s="26"/>
      <c r="S6108" s="26"/>
      <c r="T6108" s="26"/>
      <c r="U6108" s="26"/>
      <c r="V6108" s="26"/>
    </row>
    <row r="6109" spans="1:22" ht="14.5" x14ac:dyDescent="0.35">
      <c r="A6109" s="15">
        <v>51</v>
      </c>
      <c r="B6109" s="8">
        <v>270</v>
      </c>
      <c r="C6109" s="8">
        <v>1583333.3334000001</v>
      </c>
      <c r="D6109" s="8">
        <v>4833.3333329999996</v>
      </c>
      <c r="E6109" s="2">
        <v>30</v>
      </c>
      <c r="F6109" s="2">
        <v>194.869216918945</v>
      </c>
      <c r="G6109" s="2">
        <v>658.46301269531295</v>
      </c>
      <c r="H6109" s="1">
        <v>215.56838167767589</v>
      </c>
      <c r="I6109" s="1">
        <v>667.26031367958342</v>
      </c>
      <c r="J6109" s="1">
        <f t="shared" si="581"/>
        <v>10.622080329568224</v>
      </c>
      <c r="K6109" s="1">
        <f t="shared" si="582"/>
        <v>1.3360357096232514</v>
      </c>
      <c r="L6109" s="26">
        <f t="shared" ref="L6109:M6109" si="583">AVERAGE(J6109:J6230)</f>
        <v>0.8200737483046473</v>
      </c>
      <c r="M6109" s="26">
        <f t="shared" si="583"/>
        <v>-0.54339309962197324</v>
      </c>
      <c r="N6109" s="2">
        <v>1583334</v>
      </c>
      <c r="O6109" s="26">
        <f t="shared" ref="O6109:P6109" si="584">ABS(L6109)</f>
        <v>0.8200737483046473</v>
      </c>
      <c r="P6109" s="26">
        <f t="shared" si="584"/>
        <v>0.54339309962197324</v>
      </c>
      <c r="Q6109" s="26">
        <f t="shared" ref="Q6109" si="585">SUM(G6109:G6230)*30</f>
        <v>1899257.6385498047</v>
      </c>
      <c r="R6109" s="26">
        <f t="shared" ref="R6109" si="586">SUM(I6109:I6230)*30</f>
        <v>1890665.4093028726</v>
      </c>
      <c r="S6109" s="26">
        <f t="shared" ref="S6109" si="587">SUM(F6109:F6230)*30</f>
        <v>69581112.078094482</v>
      </c>
      <c r="T6109" s="26">
        <f t="shared" ref="T6109" si="588">SUM(H6109:H6230)*30</f>
        <v>67817519.333030373</v>
      </c>
      <c r="U6109" s="26">
        <f t="shared" ref="U6109" si="589">(R6109-Q6109)/Q6109*100</f>
        <v>-0.45239935185901142</v>
      </c>
      <c r="V6109" s="26">
        <f t="shared" ref="V6109" si="590">(T6109-S6109)/S6109*100</f>
        <v>-2.5345854534269847</v>
      </c>
    </row>
    <row r="6110" spans="1:22" ht="14.5" x14ac:dyDescent="0.35">
      <c r="A6110" s="15">
        <v>51</v>
      </c>
      <c r="B6110" s="8">
        <v>270</v>
      </c>
      <c r="C6110" s="8">
        <v>1583333.3334000001</v>
      </c>
      <c r="D6110" s="8">
        <v>4833.3333329999996</v>
      </c>
      <c r="E6110" s="2">
        <v>60</v>
      </c>
      <c r="F6110" s="2">
        <v>185.48843383789099</v>
      </c>
      <c r="G6110" s="2">
        <v>626.76531982421898</v>
      </c>
      <c r="H6110" s="1">
        <v>217.11684940237529</v>
      </c>
      <c r="I6110" s="1">
        <v>632.85726656007682</v>
      </c>
      <c r="J6110" s="1">
        <f t="shared" si="581"/>
        <v>17.051421972825644</v>
      </c>
      <c r="K6110" s="1">
        <f t="shared" si="582"/>
        <v>0.97196614796210767</v>
      </c>
      <c r="L6110" s="26"/>
      <c r="M6110" s="26"/>
      <c r="N6110" s="2">
        <v>1583334</v>
      </c>
      <c r="O6110" s="26"/>
      <c r="P6110" s="26"/>
      <c r="Q6110" s="26"/>
      <c r="R6110" s="26"/>
      <c r="S6110" s="26"/>
      <c r="T6110" s="26"/>
      <c r="U6110" s="26"/>
      <c r="V6110" s="26"/>
    </row>
    <row r="6111" spans="1:22" ht="14.5" x14ac:dyDescent="0.35">
      <c r="A6111" s="15">
        <v>51</v>
      </c>
      <c r="B6111" s="8">
        <v>270</v>
      </c>
      <c r="C6111" s="8">
        <v>1583333.3334000001</v>
      </c>
      <c r="D6111" s="8">
        <v>4833.3333329999996</v>
      </c>
      <c r="E6111" s="2">
        <v>90</v>
      </c>
      <c r="F6111" s="2">
        <v>181.14538574218699</v>
      </c>
      <c r="G6111" s="2">
        <v>612.09014892578102</v>
      </c>
      <c r="H6111" s="1">
        <v>219.15968549141991</v>
      </c>
      <c r="I6111" s="1">
        <v>612.77541878324575</v>
      </c>
      <c r="J6111" s="1">
        <f t="shared" si="581"/>
        <v>20.985519224506398</v>
      </c>
      <c r="K6111" s="1">
        <f t="shared" si="582"/>
        <v>0.11195570761388358</v>
      </c>
      <c r="L6111" s="26"/>
      <c r="M6111" s="26"/>
      <c r="N6111" s="2">
        <v>1583334</v>
      </c>
      <c r="O6111" s="26"/>
      <c r="P6111" s="26"/>
      <c r="Q6111" s="26"/>
      <c r="R6111" s="26"/>
      <c r="S6111" s="26"/>
      <c r="T6111" s="26"/>
      <c r="U6111" s="26"/>
      <c r="V6111" s="26"/>
    </row>
    <row r="6112" spans="1:22" ht="14.5" x14ac:dyDescent="0.35">
      <c r="A6112" s="15">
        <v>51</v>
      </c>
      <c r="B6112" s="8">
        <v>270</v>
      </c>
      <c r="C6112" s="8">
        <v>1583333.3334000001</v>
      </c>
      <c r="D6112" s="8">
        <v>4833.3333329999996</v>
      </c>
      <c r="E6112" s="2">
        <v>120</v>
      </c>
      <c r="F6112" s="2">
        <v>177.89447021484401</v>
      </c>
      <c r="G6112" s="2">
        <v>601.10534667968705</v>
      </c>
      <c r="H6112" s="1">
        <v>221.8355353139716</v>
      </c>
      <c r="I6112" s="1">
        <v>599.6112338660464</v>
      </c>
      <c r="J6112" s="1">
        <f t="shared" si="581"/>
        <v>24.700635745484252</v>
      </c>
      <c r="K6112" s="1">
        <f t="shared" si="582"/>
        <v>-0.24856089234501738</v>
      </c>
      <c r="L6112" s="26"/>
      <c r="M6112" s="26"/>
      <c r="N6112" s="2">
        <v>1583334</v>
      </c>
      <c r="O6112" s="26"/>
      <c r="P6112" s="26"/>
      <c r="Q6112" s="26"/>
      <c r="R6112" s="26"/>
      <c r="S6112" s="26"/>
      <c r="T6112" s="26"/>
      <c r="U6112" s="26"/>
      <c r="V6112" s="26"/>
    </row>
    <row r="6113" spans="1:22" ht="14.5" x14ac:dyDescent="0.35">
      <c r="A6113" s="15">
        <v>51</v>
      </c>
      <c r="B6113" s="8">
        <v>270</v>
      </c>
      <c r="C6113" s="8">
        <v>1583333.3334000001</v>
      </c>
      <c r="D6113" s="8">
        <v>4833.3333329999996</v>
      </c>
      <c r="E6113" s="2">
        <v>150</v>
      </c>
      <c r="F6113" s="2">
        <v>175.56335449218801</v>
      </c>
      <c r="G6113" s="2">
        <v>593.228515625</v>
      </c>
      <c r="H6113" s="1">
        <v>224.52216286296061</v>
      </c>
      <c r="I6113" s="1">
        <v>600.01181029467568</v>
      </c>
      <c r="J6113" s="1">
        <f t="shared" si="581"/>
        <v>27.886689971483257</v>
      </c>
      <c r="K6113" s="1">
        <f t="shared" si="582"/>
        <v>1.1434539121116079</v>
      </c>
      <c r="L6113" s="26"/>
      <c r="M6113" s="26"/>
      <c r="N6113" s="2">
        <v>1583334</v>
      </c>
      <c r="O6113" s="26"/>
      <c r="P6113" s="26"/>
      <c r="Q6113" s="26"/>
      <c r="R6113" s="26"/>
      <c r="S6113" s="26"/>
      <c r="T6113" s="26"/>
      <c r="U6113" s="26"/>
      <c r="V6113" s="26"/>
    </row>
    <row r="6114" spans="1:22" ht="14.5" x14ac:dyDescent="0.35">
      <c r="A6114" s="15">
        <v>51</v>
      </c>
      <c r="B6114" s="8">
        <v>270</v>
      </c>
      <c r="C6114" s="8">
        <v>1583333.3334000001</v>
      </c>
      <c r="D6114" s="8">
        <v>4833.3333329999996</v>
      </c>
      <c r="E6114" s="2">
        <v>180</v>
      </c>
      <c r="F6114" s="2">
        <v>176.99879455566401</v>
      </c>
      <c r="G6114" s="2">
        <v>598.07830810546898</v>
      </c>
      <c r="H6114" s="1">
        <v>227.208978985898</v>
      </c>
      <c r="I6114" s="1">
        <v>604.91609718099187</v>
      </c>
      <c r="J6114" s="1">
        <f t="shared" si="581"/>
        <v>28.367529031076817</v>
      </c>
      <c r="K6114" s="1">
        <f t="shared" si="582"/>
        <v>1.1432932749530638</v>
      </c>
      <c r="L6114" s="26"/>
      <c r="M6114" s="26"/>
      <c r="N6114" s="2">
        <v>1583334</v>
      </c>
      <c r="O6114" s="26"/>
      <c r="P6114" s="26"/>
      <c r="Q6114" s="26"/>
      <c r="R6114" s="26"/>
      <c r="S6114" s="26"/>
      <c r="T6114" s="26"/>
      <c r="U6114" s="26"/>
      <c r="V6114" s="26"/>
    </row>
    <row r="6115" spans="1:22" ht="14.5" x14ac:dyDescent="0.35">
      <c r="A6115" s="15">
        <v>51</v>
      </c>
      <c r="B6115" s="8">
        <v>270</v>
      </c>
      <c r="C6115" s="8">
        <v>1583333.3334000001</v>
      </c>
      <c r="D6115" s="8">
        <v>4833.3333329999996</v>
      </c>
      <c r="E6115" s="2">
        <v>210</v>
      </c>
      <c r="F6115" s="2">
        <v>179.47250366210901</v>
      </c>
      <c r="G6115" s="2">
        <v>606.340087890625</v>
      </c>
      <c r="H6115" s="1">
        <v>230.01060763205339</v>
      </c>
      <c r="I6115" s="1">
        <v>610.87357458013628</v>
      </c>
      <c r="J6115" s="1">
        <f t="shared" si="581"/>
        <v>28.159246089914667</v>
      </c>
      <c r="K6115" s="1">
        <f t="shared" si="582"/>
        <v>0.74768051462384155</v>
      </c>
      <c r="L6115" s="26"/>
      <c r="M6115" s="26"/>
      <c r="N6115" s="2">
        <v>1583334</v>
      </c>
      <c r="O6115" s="26"/>
      <c r="P6115" s="26"/>
      <c r="Q6115" s="26"/>
      <c r="R6115" s="26"/>
      <c r="S6115" s="26"/>
      <c r="T6115" s="26"/>
      <c r="U6115" s="26"/>
      <c r="V6115" s="26"/>
    </row>
    <row r="6116" spans="1:22" ht="14.5" x14ac:dyDescent="0.35">
      <c r="A6116" s="15">
        <v>51</v>
      </c>
      <c r="B6116" s="8">
        <v>270</v>
      </c>
      <c r="C6116" s="8">
        <v>1583333.3334000001</v>
      </c>
      <c r="D6116" s="8">
        <v>4833.3333329999996</v>
      </c>
      <c r="E6116" s="2">
        <v>240</v>
      </c>
      <c r="F6116" s="2">
        <v>187.73638916015599</v>
      </c>
      <c r="G6116" s="2">
        <v>630.10168457031205</v>
      </c>
      <c r="H6116" s="1">
        <v>232.83062949102501</v>
      </c>
      <c r="I6116" s="1">
        <v>621.5667875226128</v>
      </c>
      <c r="J6116" s="1">
        <f t="shared" si="581"/>
        <v>24.019978509547009</v>
      </c>
      <c r="K6116" s="1">
        <f t="shared" si="582"/>
        <v>-1.3545269369529596</v>
      </c>
      <c r="L6116" s="26"/>
      <c r="M6116" s="26"/>
      <c r="N6116" s="2">
        <v>1583334</v>
      </c>
      <c r="O6116" s="26"/>
      <c r="P6116" s="26"/>
      <c r="Q6116" s="26"/>
      <c r="R6116" s="26"/>
      <c r="S6116" s="26"/>
      <c r="T6116" s="26"/>
      <c r="U6116" s="26"/>
      <c r="V6116" s="26"/>
    </row>
    <row r="6117" spans="1:22" ht="14.5" x14ac:dyDescent="0.35">
      <c r="A6117" s="15">
        <v>51</v>
      </c>
      <c r="B6117" s="8">
        <v>270</v>
      </c>
      <c r="C6117" s="8">
        <v>1583333.3334000001</v>
      </c>
      <c r="D6117" s="8">
        <v>4833.3333329999996</v>
      </c>
      <c r="E6117" s="2">
        <v>270</v>
      </c>
      <c r="F6117" s="2">
        <v>218.23426818847699</v>
      </c>
      <c r="G6117" s="2">
        <v>677.860595703125</v>
      </c>
      <c r="H6117" s="1">
        <v>235.65099948651681</v>
      </c>
      <c r="I6117" s="1">
        <v>666.30207839992397</v>
      </c>
      <c r="J6117" s="1">
        <f t="shared" si="581"/>
        <v>7.9807499723177955</v>
      </c>
      <c r="K6117" s="1">
        <f t="shared" si="582"/>
        <v>-1.7051466594265916</v>
      </c>
      <c r="L6117" s="26"/>
      <c r="M6117" s="26"/>
      <c r="N6117" s="2">
        <v>1583334</v>
      </c>
      <c r="O6117" s="26"/>
      <c r="P6117" s="26"/>
      <c r="Q6117" s="26"/>
      <c r="R6117" s="26"/>
      <c r="S6117" s="26"/>
      <c r="T6117" s="26"/>
      <c r="U6117" s="26"/>
      <c r="V6117" s="26"/>
    </row>
    <row r="6118" spans="1:22" ht="14.5" x14ac:dyDescent="0.35">
      <c r="A6118" s="15">
        <v>51</v>
      </c>
      <c r="B6118" s="8">
        <v>270</v>
      </c>
      <c r="C6118" s="8">
        <v>1583333.3334000001</v>
      </c>
      <c r="D6118" s="8">
        <v>4833.3333329999996</v>
      </c>
      <c r="E6118" s="2">
        <v>300</v>
      </c>
      <c r="F6118" s="2">
        <v>275.3154296875</v>
      </c>
      <c r="G6118" s="2">
        <v>652.62664794921898</v>
      </c>
      <c r="H6118" s="1">
        <v>349.02745955874741</v>
      </c>
      <c r="I6118" s="1">
        <v>675.36767970999733</v>
      </c>
      <c r="J6118" s="1">
        <f t="shared" si="581"/>
        <v>26.773664648913837</v>
      </c>
      <c r="K6118" s="1">
        <f t="shared" si="582"/>
        <v>3.4845392587383039</v>
      </c>
      <c r="L6118" s="26"/>
      <c r="M6118" s="26"/>
      <c r="N6118" s="2">
        <v>0</v>
      </c>
      <c r="O6118" s="26"/>
      <c r="P6118" s="26"/>
      <c r="Q6118" s="26"/>
      <c r="R6118" s="26"/>
      <c r="S6118" s="26"/>
      <c r="T6118" s="26"/>
      <c r="U6118" s="26"/>
      <c r="V6118" s="26"/>
    </row>
    <row r="6119" spans="1:22" ht="14.5" x14ac:dyDescent="0.35">
      <c r="A6119" s="15">
        <v>51</v>
      </c>
      <c r="B6119" s="8">
        <v>270</v>
      </c>
      <c r="C6119" s="8">
        <v>1583333.3334000001</v>
      </c>
      <c r="D6119" s="8">
        <v>4833.3333329999996</v>
      </c>
      <c r="E6119" s="2">
        <v>330</v>
      </c>
      <c r="F6119" s="2">
        <v>497.76211547851602</v>
      </c>
      <c r="G6119" s="2">
        <v>732.042724609375</v>
      </c>
      <c r="H6119" s="1">
        <v>731.26464816435328</v>
      </c>
      <c r="I6119" s="1">
        <v>732.32628612079236</v>
      </c>
      <c r="J6119" s="1">
        <f t="shared" si="581"/>
        <v>46.910466952946621</v>
      </c>
      <c r="K6119" s="1">
        <f t="shared" si="582"/>
        <v>3.8735650513933018E-2</v>
      </c>
      <c r="L6119" s="26"/>
      <c r="M6119" s="26"/>
      <c r="N6119" s="2">
        <v>0</v>
      </c>
      <c r="O6119" s="26"/>
      <c r="P6119" s="26"/>
      <c r="Q6119" s="26"/>
      <c r="R6119" s="26"/>
      <c r="S6119" s="26"/>
      <c r="T6119" s="26"/>
      <c r="U6119" s="26"/>
      <c r="V6119" s="26"/>
    </row>
    <row r="6120" spans="1:22" ht="14.5" x14ac:dyDescent="0.35">
      <c r="A6120" s="15">
        <v>51</v>
      </c>
      <c r="B6120" s="8">
        <v>270</v>
      </c>
      <c r="C6120" s="8">
        <v>1583333.3334000001</v>
      </c>
      <c r="D6120" s="8">
        <v>4833.3333329999996</v>
      </c>
      <c r="E6120" s="2">
        <v>360</v>
      </c>
      <c r="F6120" s="2">
        <v>880.256103515625</v>
      </c>
      <c r="G6120" s="2">
        <v>822.63806152343705</v>
      </c>
      <c r="H6120" s="1">
        <v>1278.0545393770351</v>
      </c>
      <c r="I6120" s="1">
        <v>820.82878882586203</v>
      </c>
      <c r="J6120" s="1">
        <f t="shared" si="581"/>
        <v>45.191215860095305</v>
      </c>
      <c r="K6120" s="1">
        <f t="shared" si="582"/>
        <v>-0.2199354469721998</v>
      </c>
      <c r="L6120" s="26"/>
      <c r="M6120" s="26"/>
      <c r="N6120" s="2">
        <v>2.84057825004902E-13</v>
      </c>
      <c r="O6120" s="26"/>
      <c r="P6120" s="26"/>
      <c r="Q6120" s="26"/>
      <c r="R6120" s="26"/>
      <c r="S6120" s="26"/>
      <c r="T6120" s="26"/>
      <c r="U6120" s="26"/>
      <c r="V6120" s="26"/>
    </row>
    <row r="6121" spans="1:22" ht="14.5" x14ac:dyDescent="0.35">
      <c r="A6121" s="15">
        <v>51</v>
      </c>
      <c r="B6121" s="8">
        <v>270</v>
      </c>
      <c r="C6121" s="8">
        <v>1583333.3334000001</v>
      </c>
      <c r="D6121" s="8">
        <v>4833.3333329999996</v>
      </c>
      <c r="E6121" s="2">
        <v>390</v>
      </c>
      <c r="F6121" s="2">
        <v>1548.77160644531</v>
      </c>
      <c r="G6121" s="2">
        <v>901.580078125</v>
      </c>
      <c r="H6121" s="1">
        <v>2016.65599063594</v>
      </c>
      <c r="I6121" s="1">
        <v>900.225757946763</v>
      </c>
      <c r="J6121" s="1">
        <f t="shared" si="581"/>
        <v>30.210031113916337</v>
      </c>
      <c r="K6121" s="1">
        <f t="shared" si="582"/>
        <v>-0.15021629371553538</v>
      </c>
      <c r="L6121" s="26"/>
      <c r="M6121" s="26"/>
      <c r="N6121" s="2">
        <v>0</v>
      </c>
      <c r="O6121" s="26"/>
      <c r="P6121" s="26"/>
      <c r="Q6121" s="26"/>
      <c r="R6121" s="26"/>
      <c r="S6121" s="26"/>
      <c r="T6121" s="26"/>
      <c r="U6121" s="26"/>
      <c r="V6121" s="26"/>
    </row>
    <row r="6122" spans="1:22" ht="14.5" x14ac:dyDescent="0.35">
      <c r="A6122" s="15">
        <v>51</v>
      </c>
      <c r="B6122" s="8">
        <v>270</v>
      </c>
      <c r="C6122" s="8">
        <v>1583333.3334000001</v>
      </c>
      <c r="D6122" s="8">
        <v>4833.3333329999996</v>
      </c>
      <c r="E6122" s="2">
        <v>420</v>
      </c>
      <c r="F6122" s="2">
        <v>2456.21264648438</v>
      </c>
      <c r="G6122" s="2">
        <v>941.8173828125</v>
      </c>
      <c r="H6122" s="1">
        <v>3179.6916778840382</v>
      </c>
      <c r="I6122" s="1">
        <v>922.01540693432582</v>
      </c>
      <c r="J6122" s="1">
        <f t="shared" si="581"/>
        <v>29.455064993464074</v>
      </c>
      <c r="K6122" s="1">
        <f t="shared" si="582"/>
        <v>-2.1025281800427775</v>
      </c>
      <c r="L6122" s="26"/>
      <c r="M6122" s="26"/>
      <c r="N6122" s="2">
        <v>2.3145469373562998E-13</v>
      </c>
      <c r="O6122" s="26"/>
      <c r="P6122" s="26"/>
      <c r="Q6122" s="26"/>
      <c r="R6122" s="26"/>
      <c r="S6122" s="26"/>
      <c r="T6122" s="26"/>
      <c r="U6122" s="26"/>
      <c r="V6122" s="26"/>
    </row>
    <row r="6123" spans="1:22" ht="14.5" x14ac:dyDescent="0.35">
      <c r="A6123" s="15">
        <v>51</v>
      </c>
      <c r="B6123" s="8">
        <v>270</v>
      </c>
      <c r="C6123" s="8">
        <v>1583333.3334000001</v>
      </c>
      <c r="D6123" s="8">
        <v>4833.3333329999996</v>
      </c>
      <c r="E6123" s="2">
        <v>450</v>
      </c>
      <c r="F6123" s="2">
        <v>3104.84301757812</v>
      </c>
      <c r="G6123" s="2">
        <v>924.1474609375</v>
      </c>
      <c r="H6123" s="1">
        <v>4200.8245985962858</v>
      </c>
      <c r="I6123" s="1">
        <v>900.40433879114778</v>
      </c>
      <c r="J6123" s="1">
        <f t="shared" si="581"/>
        <v>35.299098048218475</v>
      </c>
      <c r="K6123" s="1">
        <f t="shared" si="582"/>
        <v>-2.5691919471667481</v>
      </c>
      <c r="L6123" s="26"/>
      <c r="M6123" s="26"/>
      <c r="N6123" s="2">
        <v>0</v>
      </c>
      <c r="O6123" s="26"/>
      <c r="P6123" s="26"/>
      <c r="Q6123" s="26"/>
      <c r="R6123" s="26"/>
      <c r="S6123" s="26"/>
      <c r="T6123" s="26"/>
      <c r="U6123" s="26"/>
      <c r="V6123" s="26"/>
    </row>
    <row r="6124" spans="1:22" ht="14.5" x14ac:dyDescent="0.35">
      <c r="A6124" s="15">
        <v>51</v>
      </c>
      <c r="B6124" s="8">
        <v>270</v>
      </c>
      <c r="C6124" s="8">
        <v>1583333.3334000001</v>
      </c>
      <c r="D6124" s="8">
        <v>4833.3333329999996</v>
      </c>
      <c r="E6124" s="2">
        <v>480</v>
      </c>
      <c r="F6124" s="2">
        <v>3775.40454101562</v>
      </c>
      <c r="G6124" s="2">
        <v>892.45977783203102</v>
      </c>
      <c r="H6124" s="1">
        <v>4344.0618884594951</v>
      </c>
      <c r="I6124" s="1">
        <v>879.41417107727671</v>
      </c>
      <c r="J6124" s="1">
        <f t="shared" si="581"/>
        <v>15.062156684562888</v>
      </c>
      <c r="K6124" s="1">
        <f t="shared" si="582"/>
        <v>-1.461758510444559</v>
      </c>
      <c r="L6124" s="26"/>
      <c r="M6124" s="26"/>
      <c r="N6124" s="2">
        <v>0</v>
      </c>
      <c r="O6124" s="26"/>
      <c r="P6124" s="26"/>
      <c r="Q6124" s="26"/>
      <c r="R6124" s="26"/>
      <c r="S6124" s="26"/>
      <c r="T6124" s="26"/>
      <c r="U6124" s="26"/>
      <c r="V6124" s="26"/>
    </row>
    <row r="6125" spans="1:22" ht="14.5" x14ac:dyDescent="0.35">
      <c r="A6125" s="15">
        <v>51</v>
      </c>
      <c r="B6125" s="8">
        <v>270</v>
      </c>
      <c r="C6125" s="8">
        <v>1583333.3334000001</v>
      </c>
      <c r="D6125" s="8">
        <v>4833.3333329999996</v>
      </c>
      <c r="E6125" s="2">
        <v>510</v>
      </c>
      <c r="F6125" s="2">
        <v>3818.70483398437</v>
      </c>
      <c r="G6125" s="2">
        <v>837.047119140625</v>
      </c>
      <c r="H6125" s="1">
        <v>4141.5341641173254</v>
      </c>
      <c r="I6125" s="1">
        <v>840.30803072686717</v>
      </c>
      <c r="J6125" s="1">
        <f t="shared" si="581"/>
        <v>8.4538958669953264</v>
      </c>
      <c r="K6125" s="1">
        <f t="shared" si="582"/>
        <v>0.38957324046346015</v>
      </c>
      <c r="L6125" s="26"/>
      <c r="M6125" s="26"/>
      <c r="N6125" s="2">
        <v>0</v>
      </c>
      <c r="O6125" s="26"/>
      <c r="P6125" s="26"/>
      <c r="Q6125" s="26"/>
      <c r="R6125" s="26"/>
      <c r="S6125" s="26"/>
      <c r="T6125" s="26"/>
      <c r="U6125" s="26"/>
      <c r="V6125" s="26"/>
    </row>
    <row r="6126" spans="1:22" ht="14.5" x14ac:dyDescent="0.35">
      <c r="A6126" s="15">
        <v>51</v>
      </c>
      <c r="B6126" s="8">
        <v>270</v>
      </c>
      <c r="C6126" s="8">
        <v>1583333.3334000001</v>
      </c>
      <c r="D6126" s="8">
        <v>4833.3333329999996</v>
      </c>
      <c r="E6126" s="2">
        <v>540</v>
      </c>
      <c r="F6126" s="2">
        <v>3655.30249023438</v>
      </c>
      <c r="G6126" s="2">
        <v>791.51947021484398</v>
      </c>
      <c r="H6126" s="1">
        <v>3857.7051898532682</v>
      </c>
      <c r="I6126" s="1">
        <v>795.88885487518564</v>
      </c>
      <c r="J6126" s="1">
        <f t="shared" si="581"/>
        <v>5.5372352947432812</v>
      </c>
      <c r="K6126" s="1">
        <f t="shared" si="582"/>
        <v>0.55202491218007232</v>
      </c>
      <c r="L6126" s="26"/>
      <c r="M6126" s="26"/>
      <c r="N6126" s="2">
        <v>0</v>
      </c>
      <c r="O6126" s="26"/>
      <c r="P6126" s="26"/>
      <c r="Q6126" s="26"/>
      <c r="R6126" s="26"/>
      <c r="S6126" s="26"/>
      <c r="T6126" s="26"/>
      <c r="U6126" s="26"/>
      <c r="V6126" s="26"/>
    </row>
    <row r="6127" spans="1:22" ht="14.5" x14ac:dyDescent="0.35">
      <c r="A6127" s="15">
        <v>51</v>
      </c>
      <c r="B6127" s="8">
        <v>270</v>
      </c>
      <c r="C6127" s="8">
        <v>1583333.3334000001</v>
      </c>
      <c r="D6127" s="8">
        <v>4833.3333329999996</v>
      </c>
      <c r="E6127" s="2">
        <v>570</v>
      </c>
      <c r="F6127" s="2">
        <v>4030.94799804687</v>
      </c>
      <c r="G6127" s="2">
        <v>843.67193603515602</v>
      </c>
      <c r="H6127" s="1">
        <v>3845.849516704016</v>
      </c>
      <c r="I6127" s="1">
        <v>838.67090035470881</v>
      </c>
      <c r="J6127" s="1">
        <f t="shared" si="581"/>
        <v>-4.5919342405940355</v>
      </c>
      <c r="K6127" s="1">
        <f t="shared" si="582"/>
        <v>-0.59277018315313768</v>
      </c>
      <c r="L6127" s="26"/>
      <c r="M6127" s="26"/>
      <c r="N6127" s="2">
        <v>1583334</v>
      </c>
      <c r="O6127" s="26"/>
      <c r="P6127" s="26"/>
      <c r="Q6127" s="26"/>
      <c r="R6127" s="26"/>
      <c r="S6127" s="26"/>
      <c r="T6127" s="26"/>
      <c r="U6127" s="26"/>
      <c r="V6127" s="26"/>
    </row>
    <row r="6128" spans="1:22" ht="14.5" x14ac:dyDescent="0.35">
      <c r="A6128" s="15">
        <v>51</v>
      </c>
      <c r="B6128" s="8">
        <v>270</v>
      </c>
      <c r="C6128" s="8">
        <v>1583333.3334000001</v>
      </c>
      <c r="D6128" s="8">
        <v>4833.3333329999996</v>
      </c>
      <c r="E6128" s="2">
        <v>600</v>
      </c>
      <c r="F6128" s="2">
        <v>4150.15283203125</v>
      </c>
      <c r="G6128" s="2">
        <v>818.041259765625</v>
      </c>
      <c r="H6128" s="1">
        <v>4029.2021136056378</v>
      </c>
      <c r="I6128" s="1">
        <v>823.10632143560645</v>
      </c>
      <c r="J6128" s="1">
        <f t="shared" si="581"/>
        <v>-2.9143678153754666</v>
      </c>
      <c r="K6128" s="1">
        <f t="shared" si="582"/>
        <v>0.61916946236093584</v>
      </c>
      <c r="L6128" s="26"/>
      <c r="M6128" s="26"/>
      <c r="N6128" s="2">
        <v>1583334</v>
      </c>
      <c r="O6128" s="26"/>
      <c r="P6128" s="26"/>
      <c r="Q6128" s="26"/>
      <c r="R6128" s="26"/>
      <c r="S6128" s="26"/>
      <c r="T6128" s="26"/>
      <c r="U6128" s="26"/>
      <c r="V6128" s="26"/>
    </row>
    <row r="6129" spans="1:22" ht="14.5" x14ac:dyDescent="0.35">
      <c r="A6129" s="15">
        <v>51</v>
      </c>
      <c r="B6129" s="8">
        <v>270</v>
      </c>
      <c r="C6129" s="8">
        <v>1583333.3334000001</v>
      </c>
      <c r="D6129" s="8">
        <v>4833.3333329999996</v>
      </c>
      <c r="E6129" s="2">
        <v>630</v>
      </c>
      <c r="F6129" s="2">
        <v>4353.3330078125</v>
      </c>
      <c r="G6129" s="2">
        <v>797.91180419921898</v>
      </c>
      <c r="H6129" s="1">
        <v>4333.0148204011166</v>
      </c>
      <c r="I6129" s="1">
        <v>793.37813635787484</v>
      </c>
      <c r="J6129" s="1">
        <f t="shared" si="581"/>
        <v>-0.46672715767253148</v>
      </c>
      <c r="K6129" s="1">
        <f t="shared" si="582"/>
        <v>-0.56819159930765917</v>
      </c>
      <c r="L6129" s="26"/>
      <c r="M6129" s="26"/>
      <c r="N6129" s="2">
        <v>1583334</v>
      </c>
      <c r="O6129" s="26"/>
      <c r="P6129" s="26"/>
      <c r="Q6129" s="26"/>
      <c r="R6129" s="26"/>
      <c r="S6129" s="26"/>
      <c r="T6129" s="26"/>
      <c r="U6129" s="26"/>
      <c r="V6129" s="26"/>
    </row>
    <row r="6130" spans="1:22" ht="14.5" x14ac:dyDescent="0.35">
      <c r="A6130" s="15">
        <v>51</v>
      </c>
      <c r="B6130" s="8">
        <v>270</v>
      </c>
      <c r="C6130" s="8">
        <v>1583333.3334000001</v>
      </c>
      <c r="D6130" s="8">
        <v>4833.3333329999996</v>
      </c>
      <c r="E6130" s="2">
        <v>660</v>
      </c>
      <c r="F6130" s="2">
        <v>4854.66015625</v>
      </c>
      <c r="G6130" s="2">
        <v>787.647216796875</v>
      </c>
      <c r="H6130" s="1">
        <v>4712.6915809462989</v>
      </c>
      <c r="I6130" s="1">
        <v>773.5469332503078</v>
      </c>
      <c r="J6130" s="1">
        <f t="shared" si="581"/>
        <v>-2.9243772114702509</v>
      </c>
      <c r="K6130" s="1">
        <f t="shared" si="582"/>
        <v>-1.7901775370842827</v>
      </c>
      <c r="L6130" s="26"/>
      <c r="M6130" s="26"/>
      <c r="N6130" s="2">
        <v>1583334</v>
      </c>
      <c r="O6130" s="26"/>
      <c r="P6130" s="26"/>
      <c r="Q6130" s="26"/>
      <c r="R6130" s="26"/>
      <c r="S6130" s="26"/>
      <c r="T6130" s="26"/>
      <c r="U6130" s="26"/>
      <c r="V6130" s="26"/>
    </row>
    <row r="6131" spans="1:22" ht="14.5" x14ac:dyDescent="0.35">
      <c r="A6131" s="15">
        <v>51</v>
      </c>
      <c r="B6131" s="8">
        <v>270</v>
      </c>
      <c r="C6131" s="8">
        <v>1583333.3334000001</v>
      </c>
      <c r="D6131" s="8">
        <v>4833.3333329999996</v>
      </c>
      <c r="E6131" s="2">
        <v>690</v>
      </c>
      <c r="F6131" s="2">
        <v>4599.6005859375</v>
      </c>
      <c r="G6131" s="2">
        <v>757.45465087890602</v>
      </c>
      <c r="H6131" s="1">
        <v>5529.5414729816257</v>
      </c>
      <c r="I6131" s="1">
        <v>771.78480557365549</v>
      </c>
      <c r="J6131" s="1">
        <f t="shared" si="581"/>
        <v>20.217861739718497</v>
      </c>
      <c r="K6131" s="1">
        <f t="shared" si="582"/>
        <v>1.8918828576894464</v>
      </c>
      <c r="L6131" s="26"/>
      <c r="M6131" s="26"/>
      <c r="N6131" s="2">
        <v>1583334</v>
      </c>
      <c r="O6131" s="26"/>
      <c r="P6131" s="26"/>
      <c r="Q6131" s="26"/>
      <c r="R6131" s="26"/>
      <c r="S6131" s="26"/>
      <c r="T6131" s="26"/>
      <c r="U6131" s="26"/>
      <c r="V6131" s="26"/>
    </row>
    <row r="6132" spans="1:22" ht="14.5" x14ac:dyDescent="0.35">
      <c r="A6132" s="15">
        <v>51</v>
      </c>
      <c r="B6132" s="8">
        <v>270</v>
      </c>
      <c r="C6132" s="8">
        <v>1583333.3334000001</v>
      </c>
      <c r="D6132" s="8">
        <v>4833.3333329999996</v>
      </c>
      <c r="E6132" s="2">
        <v>720</v>
      </c>
      <c r="F6132" s="2">
        <v>6769.3681640625</v>
      </c>
      <c r="G6132" s="2">
        <v>791.61682128906205</v>
      </c>
      <c r="H6132" s="1">
        <v>6771.2005440383809</v>
      </c>
      <c r="I6132" s="1">
        <v>774.59009426173532</v>
      </c>
      <c r="J6132" s="1">
        <f t="shared" si="581"/>
        <v>2.7068700231267579E-2</v>
      </c>
      <c r="K6132" s="1">
        <f t="shared" si="582"/>
        <v>-2.1508798915617473</v>
      </c>
      <c r="L6132" s="26"/>
      <c r="M6132" s="26"/>
      <c r="N6132" s="2">
        <v>1583334</v>
      </c>
      <c r="O6132" s="26"/>
      <c r="P6132" s="26"/>
      <c r="Q6132" s="26"/>
      <c r="R6132" s="26"/>
      <c r="S6132" s="26"/>
      <c r="T6132" s="26"/>
      <c r="U6132" s="26"/>
      <c r="V6132" s="26"/>
    </row>
    <row r="6133" spans="1:22" ht="14.5" x14ac:dyDescent="0.35">
      <c r="A6133" s="15">
        <v>51</v>
      </c>
      <c r="B6133" s="8">
        <v>270</v>
      </c>
      <c r="C6133" s="8">
        <v>1583333.3334000001</v>
      </c>
      <c r="D6133" s="8">
        <v>4833.3333329999996</v>
      </c>
      <c r="E6133" s="2">
        <v>750</v>
      </c>
      <c r="F6133" s="2">
        <v>8506.1201171875</v>
      </c>
      <c r="G6133" s="2">
        <v>786.19775390625</v>
      </c>
      <c r="H6133" s="1">
        <v>7951.3517830736364</v>
      </c>
      <c r="I6133" s="1">
        <v>778.54988999994123</v>
      </c>
      <c r="J6133" s="1">
        <f t="shared" si="581"/>
        <v>-6.5219903607156517</v>
      </c>
      <c r="K6133" s="1">
        <f t="shared" si="582"/>
        <v>-0.97276593176590775</v>
      </c>
      <c r="L6133" s="26"/>
      <c r="M6133" s="26"/>
      <c r="N6133" s="2">
        <v>1583334</v>
      </c>
      <c r="O6133" s="26"/>
      <c r="P6133" s="26"/>
      <c r="Q6133" s="26"/>
      <c r="R6133" s="26"/>
      <c r="S6133" s="26"/>
      <c r="T6133" s="26"/>
      <c r="U6133" s="26"/>
      <c r="V6133" s="26"/>
    </row>
    <row r="6134" spans="1:22" ht="14.5" x14ac:dyDescent="0.35">
      <c r="A6134" s="15">
        <v>51</v>
      </c>
      <c r="B6134" s="8">
        <v>270</v>
      </c>
      <c r="C6134" s="8">
        <v>1583333.3334000001</v>
      </c>
      <c r="D6134" s="8">
        <v>4833.3333329999996</v>
      </c>
      <c r="E6134" s="2">
        <v>780</v>
      </c>
      <c r="F6134" s="2">
        <v>9517.138671875</v>
      </c>
      <c r="G6134" s="2">
        <v>803.38323974609398</v>
      </c>
      <c r="H6134" s="1">
        <v>8768.5897312834586</v>
      </c>
      <c r="I6134" s="1">
        <v>782.68111591949628</v>
      </c>
      <c r="J6134" s="1">
        <f t="shared" si="581"/>
        <v>-7.8652730237466164</v>
      </c>
      <c r="K6134" s="1">
        <f t="shared" si="582"/>
        <v>-2.5768677764724743</v>
      </c>
      <c r="L6134" s="26"/>
      <c r="M6134" s="26"/>
      <c r="N6134" s="2">
        <v>1583334</v>
      </c>
      <c r="O6134" s="26"/>
      <c r="P6134" s="26"/>
      <c r="Q6134" s="26"/>
      <c r="R6134" s="26"/>
      <c r="S6134" s="26"/>
      <c r="T6134" s="26"/>
      <c r="U6134" s="26"/>
      <c r="V6134" s="26"/>
    </row>
    <row r="6135" spans="1:22" ht="14.5" x14ac:dyDescent="0.35">
      <c r="A6135" s="15">
        <v>51</v>
      </c>
      <c r="B6135" s="8">
        <v>270</v>
      </c>
      <c r="C6135" s="8">
        <v>1583333.3334000001</v>
      </c>
      <c r="D6135" s="8">
        <v>4833.3333329999996</v>
      </c>
      <c r="E6135" s="2">
        <v>810</v>
      </c>
      <c r="F6135" s="2">
        <v>8439.056640625</v>
      </c>
      <c r="G6135" s="2">
        <v>733.23577880859398</v>
      </c>
      <c r="H6135" s="1">
        <v>9315.2606178289916</v>
      </c>
      <c r="I6135" s="1">
        <v>755.33753766553696</v>
      </c>
      <c r="J6135" s="1">
        <f t="shared" si="581"/>
        <v>10.382724213344058</v>
      </c>
      <c r="K6135" s="1">
        <f t="shared" si="582"/>
        <v>3.0142771937364072</v>
      </c>
      <c r="L6135" s="26"/>
      <c r="M6135" s="26"/>
      <c r="N6135" s="2">
        <v>1583334</v>
      </c>
      <c r="O6135" s="26"/>
      <c r="P6135" s="26"/>
      <c r="Q6135" s="26"/>
      <c r="R6135" s="26"/>
      <c r="S6135" s="26"/>
      <c r="T6135" s="26"/>
      <c r="U6135" s="26"/>
      <c r="V6135" s="26"/>
    </row>
    <row r="6136" spans="1:22" ht="14.5" x14ac:dyDescent="0.35">
      <c r="A6136" s="15">
        <v>51</v>
      </c>
      <c r="B6136" s="8">
        <v>270</v>
      </c>
      <c r="C6136" s="8">
        <v>1583333.3334000001</v>
      </c>
      <c r="D6136" s="8">
        <v>4833.3333329999996</v>
      </c>
      <c r="E6136" s="2">
        <v>840</v>
      </c>
      <c r="F6136" s="2">
        <v>11033.1220703125</v>
      </c>
      <c r="G6136" s="2">
        <v>620.36541748046898</v>
      </c>
      <c r="H6136" s="1">
        <v>10034.990632738451</v>
      </c>
      <c r="I6136" s="1">
        <v>613.08122571021363</v>
      </c>
      <c r="J6136" s="1">
        <f t="shared" si="581"/>
        <v>-9.0466817208501951</v>
      </c>
      <c r="K6136" s="1">
        <f t="shared" si="582"/>
        <v>-1.1741776000085751</v>
      </c>
      <c r="L6136" s="26"/>
      <c r="M6136" s="26"/>
      <c r="N6136" s="2">
        <v>0</v>
      </c>
      <c r="O6136" s="26"/>
      <c r="P6136" s="26"/>
      <c r="Q6136" s="26"/>
      <c r="R6136" s="26"/>
      <c r="S6136" s="26"/>
      <c r="T6136" s="26"/>
      <c r="U6136" s="26"/>
      <c r="V6136" s="26"/>
    </row>
    <row r="6137" spans="1:22" ht="14.5" x14ac:dyDescent="0.35">
      <c r="A6137" s="15">
        <v>51</v>
      </c>
      <c r="B6137" s="8">
        <v>270</v>
      </c>
      <c r="C6137" s="8">
        <v>1583333.3334000001</v>
      </c>
      <c r="D6137" s="8">
        <v>4833.3333329999996</v>
      </c>
      <c r="E6137" s="2">
        <v>870</v>
      </c>
      <c r="F6137" s="2">
        <v>13065.2041015625</v>
      </c>
      <c r="G6137" s="2">
        <v>554.10388183593795</v>
      </c>
      <c r="H6137" s="1">
        <v>10744.70916969157</v>
      </c>
      <c r="I6137" s="1">
        <v>552.42196544694139</v>
      </c>
      <c r="J6137" s="1">
        <f t="shared" si="581"/>
        <v>-17.760877777587996</v>
      </c>
      <c r="K6137" s="1">
        <f t="shared" si="582"/>
        <v>-0.30353809892538525</v>
      </c>
      <c r="L6137" s="26"/>
      <c r="M6137" s="26"/>
      <c r="N6137" s="2">
        <v>0</v>
      </c>
      <c r="O6137" s="26"/>
      <c r="P6137" s="26"/>
      <c r="Q6137" s="26"/>
      <c r="R6137" s="26"/>
      <c r="S6137" s="26"/>
      <c r="T6137" s="26"/>
      <c r="U6137" s="26"/>
      <c r="V6137" s="26"/>
    </row>
    <row r="6138" spans="1:22" ht="14.5" x14ac:dyDescent="0.35">
      <c r="A6138" s="15">
        <v>51</v>
      </c>
      <c r="B6138" s="8">
        <v>270</v>
      </c>
      <c r="C6138" s="8">
        <v>1583333.3334000001</v>
      </c>
      <c r="D6138" s="8">
        <v>4833.3333329999996</v>
      </c>
      <c r="E6138" s="2">
        <v>900</v>
      </c>
      <c r="F6138" s="2">
        <v>13759.373046875</v>
      </c>
      <c r="G6138" s="2">
        <v>501.87167358398398</v>
      </c>
      <c r="H6138" s="1">
        <v>11933.309449980599</v>
      </c>
      <c r="I6138" s="1">
        <v>527.30902259710274</v>
      </c>
      <c r="J6138" s="1">
        <f t="shared" si="581"/>
        <v>-13.271415715479366</v>
      </c>
      <c r="K6138" s="1">
        <f t="shared" si="582"/>
        <v>5.0684966600056658</v>
      </c>
      <c r="L6138" s="26"/>
      <c r="M6138" s="26"/>
      <c r="N6138" s="2">
        <v>1.1572797028406399E-13</v>
      </c>
      <c r="O6138" s="26"/>
      <c r="P6138" s="26"/>
      <c r="Q6138" s="26"/>
      <c r="R6138" s="26"/>
      <c r="S6138" s="26"/>
      <c r="T6138" s="26"/>
      <c r="U6138" s="26"/>
      <c r="V6138" s="26"/>
    </row>
    <row r="6139" spans="1:22" ht="14.5" x14ac:dyDescent="0.35">
      <c r="A6139" s="15">
        <v>51</v>
      </c>
      <c r="B6139" s="8">
        <v>270</v>
      </c>
      <c r="C6139" s="8">
        <v>1583333.3334000001</v>
      </c>
      <c r="D6139" s="8">
        <v>4833.3333329999996</v>
      </c>
      <c r="E6139" s="2">
        <v>930</v>
      </c>
      <c r="F6139" s="2">
        <v>14663.109375</v>
      </c>
      <c r="G6139" s="2">
        <v>469.92355346679699</v>
      </c>
      <c r="H6139" s="1">
        <v>13022.849572271291</v>
      </c>
      <c r="I6139" s="1">
        <v>475.71847464665308</v>
      </c>
      <c r="J6139" s="1">
        <f t="shared" si="581"/>
        <v>-11.186302719157815</v>
      </c>
      <c r="K6139" s="1">
        <f t="shared" si="582"/>
        <v>1.2331625297572015</v>
      </c>
      <c r="L6139" s="26"/>
      <c r="M6139" s="26"/>
      <c r="N6139" s="2">
        <v>0</v>
      </c>
      <c r="O6139" s="26"/>
      <c r="P6139" s="26"/>
      <c r="Q6139" s="26"/>
      <c r="R6139" s="26"/>
      <c r="S6139" s="26"/>
      <c r="T6139" s="26"/>
      <c r="U6139" s="26"/>
      <c r="V6139" s="26"/>
    </row>
    <row r="6140" spans="1:22" ht="14.5" x14ac:dyDescent="0.35">
      <c r="A6140" s="15">
        <v>51</v>
      </c>
      <c r="B6140" s="8">
        <v>270</v>
      </c>
      <c r="C6140" s="8">
        <v>1583333.3334000001</v>
      </c>
      <c r="D6140" s="8">
        <v>4833.3333329999996</v>
      </c>
      <c r="E6140" s="2">
        <v>960</v>
      </c>
      <c r="F6140" s="2">
        <v>13690.8828125</v>
      </c>
      <c r="G6140" s="2">
        <v>452.89004516601602</v>
      </c>
      <c r="H6140" s="1">
        <v>12600.691800987561</v>
      </c>
      <c r="I6140" s="1">
        <v>438.91252614989332</v>
      </c>
      <c r="J6140" s="1">
        <f t="shared" si="581"/>
        <v>-7.9628978382393063</v>
      </c>
      <c r="K6140" s="1">
        <f t="shared" si="582"/>
        <v>-3.0862941602081264</v>
      </c>
      <c r="L6140" s="26"/>
      <c r="M6140" s="26"/>
      <c r="N6140" s="2">
        <v>0</v>
      </c>
      <c r="O6140" s="26"/>
      <c r="P6140" s="26"/>
      <c r="Q6140" s="26"/>
      <c r="R6140" s="26"/>
      <c r="S6140" s="26"/>
      <c r="T6140" s="26"/>
      <c r="U6140" s="26"/>
      <c r="V6140" s="26"/>
    </row>
    <row r="6141" spans="1:22" ht="14.5" x14ac:dyDescent="0.35">
      <c r="A6141" s="15">
        <v>51</v>
      </c>
      <c r="B6141" s="8">
        <v>270</v>
      </c>
      <c r="C6141" s="8">
        <v>1583333.3334000001</v>
      </c>
      <c r="D6141" s="8">
        <v>4833.3333329999996</v>
      </c>
      <c r="E6141" s="2">
        <v>990</v>
      </c>
      <c r="F6141" s="2">
        <v>12142.9765625</v>
      </c>
      <c r="G6141" s="2">
        <v>450.935791015625</v>
      </c>
      <c r="H6141" s="1">
        <v>11337.171613191549</v>
      </c>
      <c r="I6141" s="1">
        <v>420.25923226238729</v>
      </c>
      <c r="J6141" s="1">
        <f t="shared" si="581"/>
        <v>-6.6359754971193938</v>
      </c>
      <c r="K6141" s="1">
        <f t="shared" si="582"/>
        <v>-6.802866253784404</v>
      </c>
      <c r="L6141" s="26"/>
      <c r="M6141" s="26"/>
      <c r="N6141" s="2">
        <v>0</v>
      </c>
      <c r="O6141" s="26"/>
      <c r="P6141" s="26"/>
      <c r="Q6141" s="26"/>
      <c r="R6141" s="26"/>
      <c r="S6141" s="26"/>
      <c r="T6141" s="26"/>
      <c r="U6141" s="26"/>
      <c r="V6141" s="26"/>
    </row>
    <row r="6142" spans="1:22" ht="14.5" x14ac:dyDescent="0.35">
      <c r="A6142" s="15">
        <v>51</v>
      </c>
      <c r="B6142" s="8">
        <v>270</v>
      </c>
      <c r="C6142" s="8">
        <v>1583333.3334000001</v>
      </c>
      <c r="D6142" s="8">
        <v>4833.3333329999996</v>
      </c>
      <c r="E6142" s="2">
        <v>1020</v>
      </c>
      <c r="F6142" s="2">
        <v>10660.2880859375</v>
      </c>
      <c r="G6142" s="2">
        <v>449.97683715820301</v>
      </c>
      <c r="H6142" s="1">
        <v>10221.78212218642</v>
      </c>
      <c r="I6142" s="1">
        <v>412.53377664410681</v>
      </c>
      <c r="J6142" s="1">
        <f t="shared" si="581"/>
        <v>-4.1134532220525513</v>
      </c>
      <c r="K6142" s="1">
        <f t="shared" si="582"/>
        <v>-8.3211084265059529</v>
      </c>
      <c r="L6142" s="26"/>
      <c r="M6142" s="26"/>
      <c r="N6142" s="2">
        <v>0</v>
      </c>
      <c r="O6142" s="26"/>
      <c r="P6142" s="26"/>
      <c r="Q6142" s="26"/>
      <c r="R6142" s="26"/>
      <c r="S6142" s="26"/>
      <c r="T6142" s="26"/>
      <c r="U6142" s="26"/>
      <c r="V6142" s="26"/>
    </row>
    <row r="6143" spans="1:22" ht="14.5" x14ac:dyDescent="0.35">
      <c r="A6143" s="15">
        <v>51</v>
      </c>
      <c r="B6143" s="8">
        <v>270</v>
      </c>
      <c r="C6143" s="8">
        <v>1583333.3334000001</v>
      </c>
      <c r="D6143" s="8">
        <v>4833.3333329999996</v>
      </c>
      <c r="E6143" s="2">
        <v>1050</v>
      </c>
      <c r="F6143" s="2">
        <v>9679.77734375</v>
      </c>
      <c r="G6143" s="2">
        <v>466.09762573242199</v>
      </c>
      <c r="H6143" s="1">
        <v>9523.3998386944495</v>
      </c>
      <c r="I6143" s="1">
        <v>414.54315939001282</v>
      </c>
      <c r="J6143" s="1">
        <f t="shared" si="581"/>
        <v>-1.6155072529278756</v>
      </c>
      <c r="K6143" s="1">
        <f t="shared" si="582"/>
        <v>-11.060872979431489</v>
      </c>
      <c r="L6143" s="26"/>
      <c r="M6143" s="26"/>
      <c r="N6143" s="2">
        <v>0</v>
      </c>
      <c r="O6143" s="26"/>
      <c r="P6143" s="26"/>
      <c r="Q6143" s="26"/>
      <c r="R6143" s="26"/>
      <c r="S6143" s="26"/>
      <c r="T6143" s="26"/>
      <c r="U6143" s="26"/>
      <c r="V6143" s="26"/>
    </row>
    <row r="6144" spans="1:22" ht="14.5" x14ac:dyDescent="0.35">
      <c r="A6144" s="15">
        <v>51</v>
      </c>
      <c r="B6144" s="8">
        <v>270</v>
      </c>
      <c r="C6144" s="8">
        <v>1583333.3334000001</v>
      </c>
      <c r="D6144" s="8">
        <v>4833.3333329999996</v>
      </c>
      <c r="E6144" s="2">
        <v>1080</v>
      </c>
      <c r="F6144" s="2">
        <v>9159.9130859375</v>
      </c>
      <c r="G6144" s="2">
        <v>480.94924926757801</v>
      </c>
      <c r="H6144" s="1">
        <v>9087.7130180544646</v>
      </c>
      <c r="I6144" s="1">
        <v>429.45438129888652</v>
      </c>
      <c r="J6144" s="1">
        <f t="shared" si="581"/>
        <v>-0.78821782702150933</v>
      </c>
      <c r="K6144" s="1">
        <f t="shared" si="582"/>
        <v>-10.706923453381279</v>
      </c>
      <c r="L6144" s="26"/>
      <c r="M6144" s="26"/>
      <c r="N6144" s="2">
        <v>0</v>
      </c>
      <c r="O6144" s="26"/>
      <c r="P6144" s="26"/>
      <c r="Q6144" s="26"/>
      <c r="R6144" s="26"/>
      <c r="S6144" s="26"/>
      <c r="T6144" s="26"/>
      <c r="U6144" s="26"/>
      <c r="V6144" s="26"/>
    </row>
    <row r="6145" spans="1:22" ht="14.5" x14ac:dyDescent="0.35">
      <c r="A6145" s="15">
        <v>51</v>
      </c>
      <c r="B6145" s="8">
        <v>270</v>
      </c>
      <c r="C6145" s="8">
        <v>1583333.3334000001</v>
      </c>
      <c r="D6145" s="8">
        <v>4833.3333329999996</v>
      </c>
      <c r="E6145" s="2">
        <v>1110</v>
      </c>
      <c r="F6145" s="2">
        <v>9390.587890625</v>
      </c>
      <c r="G6145" s="2">
        <v>518.73474121093795</v>
      </c>
      <c r="H6145" s="1">
        <v>8969.9853156619993</v>
      </c>
      <c r="I6145" s="1">
        <v>497.42928060931598</v>
      </c>
      <c r="J6145" s="1">
        <f t="shared" si="581"/>
        <v>-4.4789802285212099</v>
      </c>
      <c r="K6145" s="1">
        <f t="shared" si="582"/>
        <v>-4.1071975537798684</v>
      </c>
      <c r="L6145" s="26"/>
      <c r="M6145" s="26"/>
      <c r="N6145" s="2">
        <v>1583334</v>
      </c>
      <c r="O6145" s="26"/>
      <c r="P6145" s="26"/>
      <c r="Q6145" s="26"/>
      <c r="R6145" s="26"/>
      <c r="S6145" s="26"/>
      <c r="T6145" s="26"/>
      <c r="U6145" s="26"/>
      <c r="V6145" s="26"/>
    </row>
    <row r="6146" spans="1:22" ht="14.5" x14ac:dyDescent="0.35">
      <c r="A6146" s="15">
        <v>51</v>
      </c>
      <c r="B6146" s="8">
        <v>270</v>
      </c>
      <c r="C6146" s="8">
        <v>1583333.3334000001</v>
      </c>
      <c r="D6146" s="8">
        <v>4833.3333329999996</v>
      </c>
      <c r="E6146" s="2">
        <v>1140</v>
      </c>
      <c r="F6146" s="2">
        <v>9323.404296875</v>
      </c>
      <c r="G6146" s="2">
        <v>534.32360839843705</v>
      </c>
      <c r="H6146" s="1">
        <v>9217.2922159579393</v>
      </c>
      <c r="I6146" s="1">
        <v>536.63209420933788</v>
      </c>
      <c r="J6146" s="1">
        <f t="shared" si="581"/>
        <v>-1.1381259198705682</v>
      </c>
      <c r="K6146" s="1">
        <f t="shared" si="582"/>
        <v>0.43203889452315392</v>
      </c>
      <c r="L6146" s="26"/>
      <c r="M6146" s="26"/>
      <c r="N6146" s="2">
        <v>1583334</v>
      </c>
      <c r="O6146" s="26"/>
      <c r="P6146" s="26"/>
      <c r="Q6146" s="26"/>
      <c r="R6146" s="26"/>
      <c r="S6146" s="26"/>
      <c r="T6146" s="26"/>
      <c r="U6146" s="26"/>
      <c r="V6146" s="26"/>
    </row>
    <row r="6147" spans="1:22" ht="14.5" x14ac:dyDescent="0.35">
      <c r="A6147" s="15">
        <v>51</v>
      </c>
      <c r="B6147" s="8">
        <v>270</v>
      </c>
      <c r="C6147" s="8">
        <v>1583333.3334000001</v>
      </c>
      <c r="D6147" s="8">
        <v>4833.3333329999996</v>
      </c>
      <c r="E6147" s="2">
        <v>1170</v>
      </c>
      <c r="F6147" s="2">
        <v>9943.025390625</v>
      </c>
      <c r="G6147" s="2">
        <v>555.54840087890602</v>
      </c>
      <c r="H6147" s="1">
        <v>9592.1219877781496</v>
      </c>
      <c r="I6147" s="1">
        <v>576.15696624322698</v>
      </c>
      <c r="J6147" s="1">
        <f t="shared" si="581"/>
        <v>-3.5291411724414119</v>
      </c>
      <c r="K6147" s="1">
        <f t="shared" si="582"/>
        <v>3.7095895392223515</v>
      </c>
      <c r="L6147" s="26"/>
      <c r="M6147" s="26"/>
      <c r="N6147" s="2">
        <v>1583334</v>
      </c>
      <c r="O6147" s="26"/>
      <c r="P6147" s="26"/>
      <c r="Q6147" s="26"/>
      <c r="R6147" s="26"/>
      <c r="S6147" s="26"/>
      <c r="T6147" s="26"/>
      <c r="U6147" s="26"/>
      <c r="V6147" s="26"/>
    </row>
    <row r="6148" spans="1:22" ht="14.5" x14ac:dyDescent="0.35">
      <c r="A6148" s="15">
        <v>51</v>
      </c>
      <c r="B6148" s="8">
        <v>270</v>
      </c>
      <c r="C6148" s="8">
        <v>1583333.3334000001</v>
      </c>
      <c r="D6148" s="8">
        <v>4833.3333329999996</v>
      </c>
      <c r="E6148" s="2">
        <v>1200</v>
      </c>
      <c r="F6148" s="2">
        <v>11053.419921875</v>
      </c>
      <c r="G6148" s="2">
        <v>584.705322265625</v>
      </c>
      <c r="H6148" s="1">
        <v>10362.097850372271</v>
      </c>
      <c r="I6148" s="1">
        <v>613.19925808317942</v>
      </c>
      <c r="J6148" s="1">
        <f t="shared" si="581"/>
        <v>-6.2543726411278842</v>
      </c>
      <c r="K6148" s="1">
        <f t="shared" si="582"/>
        <v>4.8732130070486939</v>
      </c>
      <c r="L6148" s="26"/>
      <c r="M6148" s="26"/>
      <c r="N6148" s="2">
        <v>1583334</v>
      </c>
      <c r="O6148" s="26"/>
      <c r="P6148" s="26"/>
      <c r="Q6148" s="26"/>
      <c r="R6148" s="26"/>
      <c r="S6148" s="26"/>
      <c r="T6148" s="26"/>
      <c r="U6148" s="26"/>
      <c r="V6148" s="26"/>
    </row>
    <row r="6149" spans="1:22" ht="14.5" x14ac:dyDescent="0.35">
      <c r="A6149" s="15">
        <v>51</v>
      </c>
      <c r="B6149" s="8">
        <v>270</v>
      </c>
      <c r="C6149" s="8">
        <v>1583333.3334000001</v>
      </c>
      <c r="D6149" s="8">
        <v>4833.3333329999996</v>
      </c>
      <c r="E6149" s="2">
        <v>1230</v>
      </c>
      <c r="F6149" s="2">
        <v>12209.21875</v>
      </c>
      <c r="G6149" s="2">
        <v>609.14093017578102</v>
      </c>
      <c r="H6149" s="1">
        <v>11519.58122430551</v>
      </c>
      <c r="I6149" s="1">
        <v>653.42011250825021</v>
      </c>
      <c r="J6149" s="1">
        <f t="shared" si="581"/>
        <v>-5.6484983995760603</v>
      </c>
      <c r="K6149" s="1">
        <f t="shared" si="582"/>
        <v>7.2691195319433648</v>
      </c>
      <c r="L6149" s="26"/>
      <c r="M6149" s="26"/>
      <c r="N6149" s="2">
        <v>1583334</v>
      </c>
      <c r="O6149" s="26"/>
      <c r="P6149" s="26"/>
      <c r="Q6149" s="26"/>
      <c r="R6149" s="26"/>
      <c r="S6149" s="26"/>
      <c r="T6149" s="26"/>
      <c r="U6149" s="26"/>
      <c r="V6149" s="26"/>
    </row>
    <row r="6150" spans="1:22" ht="14.5" x14ac:dyDescent="0.35">
      <c r="A6150" s="15">
        <v>51</v>
      </c>
      <c r="B6150" s="8">
        <v>270</v>
      </c>
      <c r="C6150" s="8">
        <v>1583333.3334000001</v>
      </c>
      <c r="D6150" s="8">
        <v>4833.3333329999996</v>
      </c>
      <c r="E6150" s="2">
        <v>1260</v>
      </c>
      <c r="F6150" s="2">
        <v>13181.9912109375</v>
      </c>
      <c r="G6150" s="2">
        <v>633.85687255859398</v>
      </c>
      <c r="H6150" s="1">
        <v>12586.148049720479</v>
      </c>
      <c r="I6150" s="1">
        <v>667.04588665426638</v>
      </c>
      <c r="J6150" s="1">
        <f t="shared" si="581"/>
        <v>-4.5201301660907758</v>
      </c>
      <c r="K6150" s="1">
        <f t="shared" si="582"/>
        <v>5.2360423200435369</v>
      </c>
      <c r="L6150" s="26"/>
      <c r="M6150" s="26"/>
      <c r="N6150" s="2">
        <v>1583334</v>
      </c>
      <c r="O6150" s="26"/>
      <c r="P6150" s="26"/>
      <c r="Q6150" s="26"/>
      <c r="R6150" s="26"/>
      <c r="S6150" s="26"/>
      <c r="T6150" s="26"/>
      <c r="U6150" s="26"/>
      <c r="V6150" s="26"/>
    </row>
    <row r="6151" spans="1:22" ht="14.5" x14ac:dyDescent="0.35">
      <c r="A6151" s="15">
        <v>51</v>
      </c>
      <c r="B6151" s="8">
        <v>270</v>
      </c>
      <c r="C6151" s="8">
        <v>1583333.3334000001</v>
      </c>
      <c r="D6151" s="8">
        <v>4833.3333329999996</v>
      </c>
      <c r="E6151" s="2">
        <v>1290</v>
      </c>
      <c r="F6151" s="2">
        <v>15832.1552734375</v>
      </c>
      <c r="G6151" s="2">
        <v>692.34576416015602</v>
      </c>
      <c r="H6151" s="1">
        <v>13753.956688660261</v>
      </c>
      <c r="I6151" s="1">
        <v>651.55049272167821</v>
      </c>
      <c r="J6151" s="1">
        <f t="shared" si="581"/>
        <v>-13.12644140285783</v>
      </c>
      <c r="K6151" s="1">
        <f t="shared" si="582"/>
        <v>-5.8923262841023023</v>
      </c>
      <c r="L6151" s="26"/>
      <c r="M6151" s="26"/>
      <c r="N6151" s="2">
        <v>1583334</v>
      </c>
      <c r="O6151" s="26"/>
      <c r="P6151" s="26"/>
      <c r="Q6151" s="26"/>
      <c r="R6151" s="26"/>
      <c r="S6151" s="26"/>
      <c r="T6151" s="26"/>
      <c r="U6151" s="26"/>
      <c r="V6151" s="26"/>
    </row>
    <row r="6152" spans="1:22" ht="14.5" x14ac:dyDescent="0.35">
      <c r="A6152" s="15">
        <v>51</v>
      </c>
      <c r="B6152" s="8">
        <v>270</v>
      </c>
      <c r="C6152" s="8">
        <v>1583333.3334000001</v>
      </c>
      <c r="D6152" s="8">
        <v>4833.3333329999996</v>
      </c>
      <c r="E6152" s="2">
        <v>1320</v>
      </c>
      <c r="F6152" s="2">
        <v>16754.287109375</v>
      </c>
      <c r="G6152" s="2">
        <v>607.47998046875</v>
      </c>
      <c r="H6152" s="1">
        <v>15279.83998497699</v>
      </c>
      <c r="I6152" s="1">
        <v>653.73562390648078</v>
      </c>
      <c r="J6152" s="1">
        <f t="shared" si="581"/>
        <v>-8.8004169605818117</v>
      </c>
      <c r="K6152" s="1">
        <f t="shared" si="582"/>
        <v>7.6143486081695269</v>
      </c>
      <c r="L6152" s="26"/>
      <c r="M6152" s="26"/>
      <c r="N6152" s="2">
        <v>1583334</v>
      </c>
      <c r="O6152" s="26"/>
      <c r="P6152" s="26"/>
      <c r="Q6152" s="26"/>
      <c r="R6152" s="26"/>
      <c r="S6152" s="26"/>
      <c r="T6152" s="26"/>
      <c r="U6152" s="26"/>
      <c r="V6152" s="26"/>
    </row>
    <row r="6153" spans="1:22" ht="14.5" x14ac:dyDescent="0.35">
      <c r="A6153" s="15">
        <v>51</v>
      </c>
      <c r="B6153" s="8">
        <v>270</v>
      </c>
      <c r="C6153" s="8">
        <v>1583333.3334000001</v>
      </c>
      <c r="D6153" s="8">
        <v>4833.3333329999996</v>
      </c>
      <c r="E6153" s="2">
        <v>1350</v>
      </c>
      <c r="F6153" s="2">
        <v>19559.423828125</v>
      </c>
      <c r="G6153" s="2">
        <v>660.06536865234398</v>
      </c>
      <c r="H6153" s="1">
        <v>16466.866688194801</v>
      </c>
      <c r="I6153" s="1">
        <v>656.47637089573197</v>
      </c>
      <c r="J6153" s="1">
        <f t="shared" si="581"/>
        <v>-15.811085066234575</v>
      </c>
      <c r="K6153" s="1">
        <f t="shared" si="582"/>
        <v>-0.54373368564081193</v>
      </c>
      <c r="L6153" s="26"/>
      <c r="M6153" s="26"/>
      <c r="N6153" s="2">
        <v>1583334</v>
      </c>
      <c r="O6153" s="26"/>
      <c r="P6153" s="26"/>
      <c r="Q6153" s="26"/>
      <c r="R6153" s="26"/>
      <c r="S6153" s="26"/>
      <c r="T6153" s="26"/>
      <c r="U6153" s="26"/>
      <c r="V6153" s="26"/>
    </row>
    <row r="6154" spans="1:22" ht="14.5" x14ac:dyDescent="0.35">
      <c r="A6154" s="15">
        <v>51</v>
      </c>
      <c r="B6154" s="8">
        <v>270</v>
      </c>
      <c r="C6154" s="8">
        <v>1583333.3334000001</v>
      </c>
      <c r="D6154" s="8">
        <v>4833.3333329999996</v>
      </c>
      <c r="E6154" s="2">
        <v>1380</v>
      </c>
      <c r="F6154" s="2">
        <v>19692.451171875</v>
      </c>
      <c r="G6154" s="2">
        <v>602.203857421875</v>
      </c>
      <c r="H6154" s="1">
        <v>17238.881238251099</v>
      </c>
      <c r="I6154" s="1">
        <v>601.28198164104788</v>
      </c>
      <c r="J6154" s="1">
        <f t="shared" ref="J6154:J6217" si="591">(H6154-F6154)/F6154*100</f>
        <v>-12.459444038780301</v>
      </c>
      <c r="K6154" s="1">
        <f t="shared" ref="K6154:K6217" si="592">(I6154-G6154)/G6154*100</f>
        <v>-0.15308367249153976</v>
      </c>
      <c r="L6154" s="26"/>
      <c r="M6154" s="26"/>
      <c r="N6154" s="2">
        <v>1.89372429955197E-13</v>
      </c>
      <c r="O6154" s="26"/>
      <c r="P6154" s="26"/>
      <c r="Q6154" s="26"/>
      <c r="R6154" s="26"/>
      <c r="S6154" s="26"/>
      <c r="T6154" s="26"/>
      <c r="U6154" s="26"/>
      <c r="V6154" s="26"/>
    </row>
    <row r="6155" spans="1:22" ht="14.5" x14ac:dyDescent="0.35">
      <c r="A6155" s="15">
        <v>51</v>
      </c>
      <c r="B6155" s="8">
        <v>270</v>
      </c>
      <c r="C6155" s="8">
        <v>1583333.3334000001</v>
      </c>
      <c r="D6155" s="8">
        <v>4833.3333329999996</v>
      </c>
      <c r="E6155" s="2">
        <v>1410</v>
      </c>
      <c r="F6155" s="2">
        <v>20206.130859375</v>
      </c>
      <c r="G6155" s="2">
        <v>591.12365722656295</v>
      </c>
      <c r="H6155" s="1">
        <v>17995.225003078998</v>
      </c>
      <c r="I6155" s="1">
        <v>581.15829784217044</v>
      </c>
      <c r="J6155" s="1">
        <f t="shared" si="591"/>
        <v>-10.941757586758436</v>
      </c>
      <c r="K6155" s="1">
        <f t="shared" si="592"/>
        <v>-1.6858332875980702</v>
      </c>
      <c r="L6155" s="26"/>
      <c r="M6155" s="26"/>
      <c r="N6155" s="2">
        <v>0</v>
      </c>
      <c r="O6155" s="26"/>
      <c r="P6155" s="26"/>
      <c r="Q6155" s="26"/>
      <c r="R6155" s="26"/>
      <c r="S6155" s="26"/>
      <c r="T6155" s="26"/>
      <c r="U6155" s="26"/>
      <c r="V6155" s="26"/>
    </row>
    <row r="6156" spans="1:22" ht="14.5" x14ac:dyDescent="0.35">
      <c r="A6156" s="15">
        <v>51</v>
      </c>
      <c r="B6156" s="8">
        <v>270</v>
      </c>
      <c r="C6156" s="8">
        <v>1583333.3334000001</v>
      </c>
      <c r="D6156" s="8">
        <v>4833.3333329999996</v>
      </c>
      <c r="E6156" s="2">
        <v>1440</v>
      </c>
      <c r="F6156" s="2">
        <v>19817.515625</v>
      </c>
      <c r="G6156" s="2">
        <v>586.16656494140602</v>
      </c>
      <c r="H6156" s="1">
        <v>18648.986396688371</v>
      </c>
      <c r="I6156" s="1">
        <v>575.87158978207526</v>
      </c>
      <c r="J6156" s="1">
        <f t="shared" si="591"/>
        <v>-5.8964466102780158</v>
      </c>
      <c r="K6156" s="1">
        <f t="shared" si="592"/>
        <v>-1.7563224815389906</v>
      </c>
      <c r="L6156" s="26"/>
      <c r="M6156" s="26"/>
      <c r="N6156" s="2">
        <v>0</v>
      </c>
      <c r="O6156" s="26"/>
      <c r="P6156" s="26"/>
      <c r="Q6156" s="26"/>
      <c r="R6156" s="26"/>
      <c r="S6156" s="26"/>
      <c r="T6156" s="26"/>
      <c r="U6156" s="26"/>
      <c r="V6156" s="26"/>
    </row>
    <row r="6157" spans="1:22" ht="14.5" x14ac:dyDescent="0.35">
      <c r="A6157" s="15">
        <v>51</v>
      </c>
      <c r="B6157" s="8">
        <v>270</v>
      </c>
      <c r="C6157" s="8">
        <v>1583333.3334000001</v>
      </c>
      <c r="D6157" s="8">
        <v>4833.3333329999996</v>
      </c>
      <c r="E6157" s="2">
        <v>1470</v>
      </c>
      <c r="F6157" s="2">
        <v>19119.306640625</v>
      </c>
      <c r="G6157" s="2">
        <v>574.63043212890602</v>
      </c>
      <c r="H6157" s="1">
        <v>18366.30511248585</v>
      </c>
      <c r="I6157" s="1">
        <v>577.30088659743012</v>
      </c>
      <c r="J6157" s="1">
        <f t="shared" si="591"/>
        <v>-3.9384353328962276</v>
      </c>
      <c r="K6157" s="1">
        <f t="shared" si="592"/>
        <v>0.46472555562895068</v>
      </c>
      <c r="L6157" s="26"/>
      <c r="M6157" s="26"/>
      <c r="N6157" s="2">
        <v>1.5782090667963399E-14</v>
      </c>
      <c r="O6157" s="26"/>
      <c r="P6157" s="26"/>
      <c r="Q6157" s="26"/>
      <c r="R6157" s="26"/>
      <c r="S6157" s="26"/>
      <c r="T6157" s="26"/>
      <c r="U6157" s="26"/>
      <c r="V6157" s="26"/>
    </row>
    <row r="6158" spans="1:22" ht="14.5" x14ac:dyDescent="0.35">
      <c r="A6158" s="15">
        <v>51</v>
      </c>
      <c r="B6158" s="8">
        <v>270</v>
      </c>
      <c r="C6158" s="8">
        <v>1583333.3334000001</v>
      </c>
      <c r="D6158" s="8">
        <v>4833.3333329999996</v>
      </c>
      <c r="E6158" s="2">
        <v>1500</v>
      </c>
      <c r="F6158" s="2">
        <v>18533.12890625</v>
      </c>
      <c r="G6158" s="2">
        <v>575.46929931640602</v>
      </c>
      <c r="H6158" s="1">
        <v>17626.709035188789</v>
      </c>
      <c r="I6158" s="1">
        <v>581.77023672624421</v>
      </c>
      <c r="J6158" s="1">
        <f t="shared" si="591"/>
        <v>-4.8908086467554615</v>
      </c>
      <c r="K6158" s="1">
        <f t="shared" si="592"/>
        <v>1.0949215566013688</v>
      </c>
      <c r="L6158" s="26"/>
      <c r="M6158" s="26"/>
      <c r="N6158" s="2">
        <v>2.1041344664893299E-13</v>
      </c>
      <c r="O6158" s="26"/>
      <c r="P6158" s="26"/>
      <c r="Q6158" s="26"/>
      <c r="R6158" s="26"/>
      <c r="S6158" s="26"/>
      <c r="T6158" s="26"/>
      <c r="U6158" s="26"/>
      <c r="V6158" s="26"/>
    </row>
    <row r="6159" spans="1:22" ht="14.5" x14ac:dyDescent="0.35">
      <c r="A6159" s="15">
        <v>51</v>
      </c>
      <c r="B6159" s="8">
        <v>270</v>
      </c>
      <c r="C6159" s="8">
        <v>1583333.3334000001</v>
      </c>
      <c r="D6159" s="8">
        <v>4833.3333329999996</v>
      </c>
      <c r="E6159" s="2">
        <v>1530</v>
      </c>
      <c r="F6159" s="2">
        <v>17555.447265625</v>
      </c>
      <c r="G6159" s="2">
        <v>579.26892089843795</v>
      </c>
      <c r="H6159" s="1">
        <v>16664.170043824121</v>
      </c>
      <c r="I6159" s="1">
        <v>587.61557872778349</v>
      </c>
      <c r="J6159" s="1">
        <f t="shared" si="591"/>
        <v>-5.0769268838058776</v>
      </c>
      <c r="K6159" s="1">
        <f t="shared" si="592"/>
        <v>1.4408951573649045</v>
      </c>
      <c r="L6159" s="26"/>
      <c r="M6159" s="26"/>
      <c r="N6159" s="2">
        <v>8.4166038667645602E-14</v>
      </c>
      <c r="O6159" s="26"/>
      <c r="P6159" s="26"/>
      <c r="Q6159" s="26"/>
      <c r="R6159" s="26"/>
      <c r="S6159" s="26"/>
      <c r="T6159" s="26"/>
      <c r="U6159" s="26"/>
      <c r="V6159" s="26"/>
    </row>
    <row r="6160" spans="1:22" ht="14.5" x14ac:dyDescent="0.35">
      <c r="A6160" s="15">
        <v>51</v>
      </c>
      <c r="B6160" s="8">
        <v>270</v>
      </c>
      <c r="C6160" s="8">
        <v>1583333.3334000001</v>
      </c>
      <c r="D6160" s="8">
        <v>4833.3333329999996</v>
      </c>
      <c r="E6160" s="2">
        <v>1560</v>
      </c>
      <c r="F6160" s="2">
        <v>16167.904296875</v>
      </c>
      <c r="G6160" s="2">
        <v>592.43109130859398</v>
      </c>
      <c r="H6160" s="1">
        <v>15734.808927014719</v>
      </c>
      <c r="I6160" s="1">
        <v>594.08386420521117</v>
      </c>
      <c r="J6160" s="1">
        <f t="shared" si="591"/>
        <v>-2.678735363024082</v>
      </c>
      <c r="K6160" s="1">
        <f t="shared" si="592"/>
        <v>0.27898145807412961</v>
      </c>
      <c r="L6160" s="26"/>
      <c r="M6160" s="26"/>
      <c r="N6160" s="2">
        <v>0</v>
      </c>
      <c r="O6160" s="26"/>
      <c r="P6160" s="26"/>
      <c r="Q6160" s="26"/>
      <c r="R6160" s="26"/>
      <c r="S6160" s="26"/>
      <c r="T6160" s="26"/>
      <c r="U6160" s="26"/>
      <c r="V6160" s="26"/>
    </row>
    <row r="6161" spans="1:22" ht="14.5" x14ac:dyDescent="0.35">
      <c r="A6161" s="15">
        <v>51</v>
      </c>
      <c r="B6161" s="8">
        <v>270</v>
      </c>
      <c r="C6161" s="8">
        <v>1583333.3334000001</v>
      </c>
      <c r="D6161" s="8">
        <v>4833.3333329999996</v>
      </c>
      <c r="E6161" s="2">
        <v>1590</v>
      </c>
      <c r="F6161" s="2">
        <v>15499.98828125</v>
      </c>
      <c r="G6161" s="2">
        <v>620.80596923828102</v>
      </c>
      <c r="H6161" s="1">
        <v>15104.572278529031</v>
      </c>
      <c r="I6161" s="1">
        <v>614.55825552297551</v>
      </c>
      <c r="J6161" s="1">
        <f t="shared" si="591"/>
        <v>-2.551072914031137</v>
      </c>
      <c r="K6161" s="1">
        <f t="shared" si="592"/>
        <v>-1.0063875067070236</v>
      </c>
      <c r="L6161" s="26"/>
      <c r="M6161" s="26"/>
      <c r="N6161" s="2">
        <v>8.4165998010064095E-14</v>
      </c>
      <c r="O6161" s="26"/>
      <c r="P6161" s="26"/>
      <c r="Q6161" s="26"/>
      <c r="R6161" s="26"/>
      <c r="S6161" s="26"/>
      <c r="T6161" s="26"/>
      <c r="U6161" s="26"/>
      <c r="V6161" s="26"/>
    </row>
    <row r="6162" spans="1:22" ht="14.5" x14ac:dyDescent="0.35">
      <c r="A6162" s="15">
        <v>51</v>
      </c>
      <c r="B6162" s="8">
        <v>270</v>
      </c>
      <c r="C6162" s="8">
        <v>1583333.3334000001</v>
      </c>
      <c r="D6162" s="8">
        <v>4833.3333329999996</v>
      </c>
      <c r="E6162" s="2">
        <v>1620</v>
      </c>
      <c r="F6162" s="2">
        <v>16364.6630859375</v>
      </c>
      <c r="G6162" s="2">
        <v>722.58508300781205</v>
      </c>
      <c r="H6162" s="1">
        <v>14620.807340270039</v>
      </c>
      <c r="I6162" s="1">
        <v>695.66562609571224</v>
      </c>
      <c r="J6162" s="1">
        <f t="shared" si="591"/>
        <v>-10.656227607679822</v>
      </c>
      <c r="K6162" s="1">
        <f t="shared" si="592"/>
        <v>-3.7254376744183042</v>
      </c>
      <c r="L6162" s="26"/>
      <c r="M6162" s="26"/>
      <c r="N6162" s="2">
        <v>0</v>
      </c>
      <c r="O6162" s="26"/>
      <c r="P6162" s="26"/>
      <c r="Q6162" s="26"/>
      <c r="R6162" s="26"/>
      <c r="S6162" s="26"/>
      <c r="T6162" s="26"/>
      <c r="U6162" s="26"/>
      <c r="V6162" s="26"/>
    </row>
    <row r="6163" spans="1:22" ht="14.5" x14ac:dyDescent="0.35">
      <c r="A6163" s="15">
        <v>51</v>
      </c>
      <c r="B6163" s="8">
        <v>270</v>
      </c>
      <c r="C6163" s="8">
        <v>1583333.3334000001</v>
      </c>
      <c r="D6163" s="8">
        <v>4833.3333329999996</v>
      </c>
      <c r="E6163" s="2">
        <v>1650</v>
      </c>
      <c r="F6163" s="2">
        <v>15304.689453125</v>
      </c>
      <c r="G6163" s="2">
        <v>720.345458984375</v>
      </c>
      <c r="H6163" s="1">
        <v>15110.99841450954</v>
      </c>
      <c r="I6163" s="1">
        <v>707.05477499649339</v>
      </c>
      <c r="J6163" s="1">
        <f t="shared" si="591"/>
        <v>-1.2655666043319198</v>
      </c>
      <c r="K6163" s="1">
        <f t="shared" si="592"/>
        <v>-1.8450430723364768</v>
      </c>
      <c r="L6163" s="26"/>
      <c r="M6163" s="26"/>
      <c r="N6163" s="2">
        <v>1583334</v>
      </c>
      <c r="O6163" s="26"/>
      <c r="P6163" s="26"/>
      <c r="Q6163" s="26"/>
      <c r="R6163" s="26"/>
      <c r="S6163" s="26"/>
      <c r="T6163" s="26"/>
      <c r="U6163" s="26"/>
      <c r="V6163" s="26"/>
    </row>
    <row r="6164" spans="1:22" ht="14.5" x14ac:dyDescent="0.35">
      <c r="A6164" s="15">
        <v>51</v>
      </c>
      <c r="B6164" s="8">
        <v>270</v>
      </c>
      <c r="C6164" s="8">
        <v>1583333.3334000001</v>
      </c>
      <c r="D6164" s="8">
        <v>4833.3333329999996</v>
      </c>
      <c r="E6164" s="2">
        <v>1680</v>
      </c>
      <c r="F6164" s="2">
        <v>15364.9150390625</v>
      </c>
      <c r="G6164" s="2">
        <v>730.05596923828102</v>
      </c>
      <c r="H6164" s="1">
        <v>15562.1517802861</v>
      </c>
      <c r="I6164" s="1">
        <v>713.84131141188618</v>
      </c>
      <c r="J6164" s="1">
        <f t="shared" si="591"/>
        <v>1.283682602358434</v>
      </c>
      <c r="K6164" s="1">
        <f t="shared" si="592"/>
        <v>-2.2210157179199204</v>
      </c>
      <c r="L6164" s="26"/>
      <c r="M6164" s="26"/>
      <c r="N6164" s="2">
        <v>1583334</v>
      </c>
      <c r="O6164" s="26"/>
      <c r="P6164" s="26"/>
      <c r="Q6164" s="26"/>
      <c r="R6164" s="26"/>
      <c r="S6164" s="26"/>
      <c r="T6164" s="26"/>
      <c r="U6164" s="26"/>
      <c r="V6164" s="26"/>
    </row>
    <row r="6165" spans="1:22" ht="14.5" x14ac:dyDescent="0.35">
      <c r="A6165" s="15">
        <v>51</v>
      </c>
      <c r="B6165" s="8">
        <v>270</v>
      </c>
      <c r="C6165" s="8">
        <v>1583333.3334000001</v>
      </c>
      <c r="D6165" s="8">
        <v>4833.3333329999996</v>
      </c>
      <c r="E6165" s="2">
        <v>1710</v>
      </c>
      <c r="F6165" s="2">
        <v>16187.685546875</v>
      </c>
      <c r="G6165" s="2">
        <v>729.573486328125</v>
      </c>
      <c r="H6165" s="1">
        <v>15983.228007447129</v>
      </c>
      <c r="I6165" s="1">
        <v>717.86889915030065</v>
      </c>
      <c r="J6165" s="1">
        <f t="shared" si="591"/>
        <v>-1.2630436811724515</v>
      </c>
      <c r="K6165" s="1">
        <f t="shared" si="592"/>
        <v>-1.6043054465606257</v>
      </c>
      <c r="L6165" s="26"/>
      <c r="M6165" s="26"/>
      <c r="N6165" s="2">
        <v>1583334</v>
      </c>
      <c r="O6165" s="26"/>
      <c r="P6165" s="26"/>
      <c r="Q6165" s="26"/>
      <c r="R6165" s="26"/>
      <c r="S6165" s="26"/>
      <c r="T6165" s="26"/>
      <c r="U6165" s="26"/>
      <c r="V6165" s="26"/>
    </row>
    <row r="6166" spans="1:22" ht="14.5" x14ac:dyDescent="0.35">
      <c r="A6166" s="15">
        <v>51</v>
      </c>
      <c r="B6166" s="8">
        <v>270</v>
      </c>
      <c r="C6166" s="8">
        <v>1583333.3334000001</v>
      </c>
      <c r="D6166" s="8">
        <v>4833.3333329999996</v>
      </c>
      <c r="E6166" s="2">
        <v>1740</v>
      </c>
      <c r="F6166" s="2">
        <v>16726.794921875</v>
      </c>
      <c r="G6166" s="2">
        <v>711.824951171875</v>
      </c>
      <c r="H6166" s="1">
        <v>16378.68881363529</v>
      </c>
      <c r="I6166" s="1">
        <v>711.81785950429321</v>
      </c>
      <c r="J6166" s="1">
        <f t="shared" si="591"/>
        <v>-2.0811285716456243</v>
      </c>
      <c r="K6166" s="1">
        <f t="shared" si="592"/>
        <v>-9.9626566476980309E-4</v>
      </c>
      <c r="L6166" s="26"/>
      <c r="M6166" s="26"/>
      <c r="N6166" s="2">
        <v>1583334</v>
      </c>
      <c r="O6166" s="26"/>
      <c r="P6166" s="26"/>
      <c r="Q6166" s="26"/>
      <c r="R6166" s="26"/>
      <c r="S6166" s="26"/>
      <c r="T6166" s="26"/>
      <c r="U6166" s="26"/>
      <c r="V6166" s="26"/>
    </row>
    <row r="6167" spans="1:22" ht="14.5" x14ac:dyDescent="0.35">
      <c r="A6167" s="15">
        <v>51</v>
      </c>
      <c r="B6167" s="8">
        <v>270</v>
      </c>
      <c r="C6167" s="8">
        <v>1583333.3334000001</v>
      </c>
      <c r="D6167" s="8">
        <v>4833.3333329999996</v>
      </c>
      <c r="E6167" s="2">
        <v>1770</v>
      </c>
      <c r="F6167" s="2">
        <v>17286.9140625</v>
      </c>
      <c r="G6167" s="2">
        <v>693.94079589843705</v>
      </c>
      <c r="H6167" s="1">
        <v>16758.178044641601</v>
      </c>
      <c r="I6167" s="1">
        <v>700.0804640270984</v>
      </c>
      <c r="J6167" s="1">
        <f t="shared" si="591"/>
        <v>-3.0585911166491551</v>
      </c>
      <c r="K6167" s="1">
        <f t="shared" si="592"/>
        <v>0.88475388173603464</v>
      </c>
      <c r="L6167" s="26"/>
      <c r="M6167" s="26"/>
      <c r="N6167" s="2">
        <v>1583334</v>
      </c>
      <c r="O6167" s="26"/>
      <c r="P6167" s="26"/>
      <c r="Q6167" s="26"/>
      <c r="R6167" s="26"/>
      <c r="S6167" s="26"/>
      <c r="T6167" s="26"/>
      <c r="U6167" s="26"/>
      <c r="V6167" s="26"/>
    </row>
    <row r="6168" spans="1:22" ht="14.5" x14ac:dyDescent="0.35">
      <c r="A6168" s="15">
        <v>51</v>
      </c>
      <c r="B6168" s="8">
        <v>270</v>
      </c>
      <c r="C6168" s="8">
        <v>1583333.3334000001</v>
      </c>
      <c r="D6168" s="8">
        <v>4833.3333329999996</v>
      </c>
      <c r="E6168" s="2">
        <v>1800</v>
      </c>
      <c r="F6168" s="2">
        <v>18961.32421875</v>
      </c>
      <c r="G6168" s="2">
        <v>696.72515869140602</v>
      </c>
      <c r="H6168" s="1">
        <v>17962.782392854358</v>
      </c>
      <c r="I6168" s="1">
        <v>687.18800430525539</v>
      </c>
      <c r="J6168" s="1">
        <f t="shared" si="591"/>
        <v>-5.2662030055275801</v>
      </c>
      <c r="K6168" s="1">
        <f t="shared" si="592"/>
        <v>-1.3688546002936626</v>
      </c>
      <c r="L6168" s="26"/>
      <c r="M6168" s="26"/>
      <c r="N6168" s="2">
        <v>1583334</v>
      </c>
      <c r="O6168" s="26"/>
      <c r="P6168" s="26"/>
      <c r="Q6168" s="26"/>
      <c r="R6168" s="26"/>
      <c r="S6168" s="26"/>
      <c r="T6168" s="26"/>
      <c r="U6168" s="26"/>
      <c r="V6168" s="26"/>
    </row>
    <row r="6169" spans="1:22" ht="14.5" x14ac:dyDescent="0.35">
      <c r="A6169" s="15">
        <v>51</v>
      </c>
      <c r="B6169" s="8">
        <v>270</v>
      </c>
      <c r="C6169" s="8">
        <v>1583333.3334000001</v>
      </c>
      <c r="D6169" s="8">
        <v>4833.3333329999996</v>
      </c>
      <c r="E6169" s="2">
        <v>1830</v>
      </c>
      <c r="F6169" s="2">
        <v>21261.05078125</v>
      </c>
      <c r="G6169" s="2">
        <v>668.09411621093795</v>
      </c>
      <c r="H6169" s="1">
        <v>19919.415469772881</v>
      </c>
      <c r="I6169" s="1">
        <v>666.20456935852815</v>
      </c>
      <c r="J6169" s="1">
        <f t="shared" si="591"/>
        <v>-6.3102963502645864</v>
      </c>
      <c r="K6169" s="1">
        <f t="shared" si="592"/>
        <v>-0.28282644713686106</v>
      </c>
      <c r="L6169" s="26"/>
      <c r="M6169" s="26"/>
      <c r="N6169" s="2">
        <v>1583334</v>
      </c>
      <c r="O6169" s="26"/>
      <c r="P6169" s="26"/>
      <c r="Q6169" s="26"/>
      <c r="R6169" s="26"/>
      <c r="S6169" s="26"/>
      <c r="T6169" s="26"/>
      <c r="U6169" s="26"/>
      <c r="V6169" s="26"/>
    </row>
    <row r="6170" spans="1:22" ht="14.5" x14ac:dyDescent="0.35">
      <c r="A6170" s="15">
        <v>51</v>
      </c>
      <c r="B6170" s="8">
        <v>270</v>
      </c>
      <c r="C6170" s="8">
        <v>1583333.3334000001</v>
      </c>
      <c r="D6170" s="8">
        <v>4833.3333329999996</v>
      </c>
      <c r="E6170" s="2">
        <v>1860</v>
      </c>
      <c r="F6170" s="2">
        <v>24548.474609375</v>
      </c>
      <c r="G6170" s="2">
        <v>670.53747558593795</v>
      </c>
      <c r="H6170" s="1">
        <v>22026.696038432161</v>
      </c>
      <c r="I6170" s="1">
        <v>654.17682910235828</v>
      </c>
      <c r="J6170" s="1">
        <f t="shared" si="591"/>
        <v>-10.272648753416956</v>
      </c>
      <c r="K6170" s="1">
        <f t="shared" si="592"/>
        <v>-2.4399302170670172</v>
      </c>
      <c r="L6170" s="26"/>
      <c r="M6170" s="26"/>
      <c r="N6170" s="2">
        <v>1583334</v>
      </c>
      <c r="O6170" s="26"/>
      <c r="P6170" s="26"/>
      <c r="Q6170" s="26"/>
      <c r="R6170" s="26"/>
      <c r="S6170" s="26"/>
      <c r="T6170" s="26"/>
      <c r="U6170" s="26"/>
      <c r="V6170" s="26"/>
    </row>
    <row r="6171" spans="1:22" ht="14.5" x14ac:dyDescent="0.35">
      <c r="A6171" s="15">
        <v>51</v>
      </c>
      <c r="B6171" s="8">
        <v>270</v>
      </c>
      <c r="C6171" s="8">
        <v>1583333.3334000001</v>
      </c>
      <c r="D6171" s="8">
        <v>4833.3333329999996</v>
      </c>
      <c r="E6171" s="2">
        <v>1890</v>
      </c>
      <c r="F6171" s="2">
        <v>27610.09375</v>
      </c>
      <c r="G6171" s="2">
        <v>648.42816162109398</v>
      </c>
      <c r="H6171" s="1">
        <v>23932.166972344901</v>
      </c>
      <c r="I6171" s="1">
        <v>645.11322440598963</v>
      </c>
      <c r="J6171" s="1">
        <f t="shared" si="591"/>
        <v>-13.320949979226704</v>
      </c>
      <c r="K6171" s="1">
        <f t="shared" si="592"/>
        <v>-0.51122659552862215</v>
      </c>
      <c r="L6171" s="26"/>
      <c r="M6171" s="26"/>
      <c r="N6171" s="2">
        <v>1583334</v>
      </c>
      <c r="O6171" s="26"/>
      <c r="P6171" s="26"/>
      <c r="Q6171" s="26"/>
      <c r="R6171" s="26"/>
      <c r="S6171" s="26"/>
      <c r="T6171" s="26"/>
      <c r="U6171" s="26"/>
      <c r="V6171" s="26"/>
    </row>
    <row r="6172" spans="1:22" ht="14.5" x14ac:dyDescent="0.35">
      <c r="A6172" s="15">
        <v>51</v>
      </c>
      <c r="B6172" s="8">
        <v>270</v>
      </c>
      <c r="C6172" s="8">
        <v>1583333.3334000001</v>
      </c>
      <c r="D6172" s="8">
        <v>4833.3333329999996</v>
      </c>
      <c r="E6172" s="2">
        <v>1920</v>
      </c>
      <c r="F6172" s="2">
        <v>26551.849609375</v>
      </c>
      <c r="G6172" s="2">
        <v>556.781982421875</v>
      </c>
      <c r="H6172" s="1">
        <v>24033.16741121572</v>
      </c>
      <c r="I6172" s="1">
        <v>551.11320837990252</v>
      </c>
      <c r="J6172" s="1">
        <f t="shared" si="591"/>
        <v>-9.4859011150393719</v>
      </c>
      <c r="K6172" s="1">
        <f t="shared" si="592"/>
        <v>-1.0181317321574606</v>
      </c>
      <c r="L6172" s="26"/>
      <c r="M6172" s="26"/>
      <c r="N6172" s="2">
        <v>2.1042587092820302E-14</v>
      </c>
      <c r="O6172" s="26"/>
      <c r="P6172" s="26"/>
      <c r="Q6172" s="26"/>
      <c r="R6172" s="26"/>
      <c r="S6172" s="26"/>
      <c r="T6172" s="26"/>
      <c r="U6172" s="26"/>
      <c r="V6172" s="26"/>
    </row>
    <row r="6173" spans="1:22" ht="14.5" x14ac:dyDescent="0.35">
      <c r="A6173" s="15">
        <v>51</v>
      </c>
      <c r="B6173" s="8">
        <v>270</v>
      </c>
      <c r="C6173" s="8">
        <v>1583333.3334000001</v>
      </c>
      <c r="D6173" s="8">
        <v>4833.3333329999996</v>
      </c>
      <c r="E6173" s="2">
        <v>1950</v>
      </c>
      <c r="F6173" s="2">
        <v>26731.5390625</v>
      </c>
      <c r="G6173" s="2">
        <v>508.71652221679699</v>
      </c>
      <c r="H6173" s="1">
        <v>23924.6973551679</v>
      </c>
      <c r="I6173" s="1">
        <v>514.23956074868795</v>
      </c>
      <c r="J6173" s="1">
        <f t="shared" si="591"/>
        <v>-10.500112622657189</v>
      </c>
      <c r="K6173" s="1">
        <f t="shared" si="592"/>
        <v>1.0856809815855042</v>
      </c>
      <c r="L6173" s="26"/>
      <c r="M6173" s="26"/>
      <c r="N6173" s="2">
        <v>1.9989294507832799E-13</v>
      </c>
      <c r="O6173" s="26"/>
      <c r="P6173" s="26"/>
      <c r="Q6173" s="26"/>
      <c r="R6173" s="26"/>
      <c r="S6173" s="26"/>
      <c r="T6173" s="26"/>
      <c r="U6173" s="26"/>
      <c r="V6173" s="26"/>
    </row>
    <row r="6174" spans="1:22" ht="14.5" x14ac:dyDescent="0.35">
      <c r="A6174" s="15">
        <v>51</v>
      </c>
      <c r="B6174" s="8">
        <v>270</v>
      </c>
      <c r="C6174" s="8">
        <v>1583333.3334000001</v>
      </c>
      <c r="D6174" s="8">
        <v>4833.3333329999996</v>
      </c>
      <c r="E6174" s="2">
        <v>1980</v>
      </c>
      <c r="F6174" s="2">
        <v>26503.91796875</v>
      </c>
      <c r="G6174" s="2">
        <v>493.37081909179699</v>
      </c>
      <c r="H6174" s="1">
        <v>23662.466074342821</v>
      </c>
      <c r="I6174" s="1">
        <v>501.60587144955849</v>
      </c>
      <c r="J6174" s="1">
        <f t="shared" si="591"/>
        <v>-10.720874920294623</v>
      </c>
      <c r="K6174" s="1">
        <f t="shared" si="592"/>
        <v>1.6691405407641839</v>
      </c>
      <c r="L6174" s="26"/>
      <c r="M6174" s="26"/>
      <c r="N6174" s="2">
        <v>5.2604290010343401E-14</v>
      </c>
      <c r="O6174" s="26"/>
      <c r="P6174" s="26"/>
      <c r="Q6174" s="26"/>
      <c r="R6174" s="26"/>
      <c r="S6174" s="26"/>
      <c r="T6174" s="26"/>
      <c r="U6174" s="26"/>
      <c r="V6174" s="26"/>
    </row>
    <row r="6175" spans="1:22" ht="14.5" x14ac:dyDescent="0.35">
      <c r="A6175" s="15">
        <v>51</v>
      </c>
      <c r="B6175" s="8">
        <v>270</v>
      </c>
      <c r="C6175" s="8">
        <v>1583333.3334000001</v>
      </c>
      <c r="D6175" s="8">
        <v>4833.3333329999996</v>
      </c>
      <c r="E6175" s="2">
        <v>2010</v>
      </c>
      <c r="F6175" s="2">
        <v>25820.947265625</v>
      </c>
      <c r="G6175" s="2">
        <v>484.27993774414102</v>
      </c>
      <c r="H6175" s="1">
        <v>23342.540681029321</v>
      </c>
      <c r="I6175" s="1">
        <v>496.52736840928179</v>
      </c>
      <c r="J6175" s="1">
        <f t="shared" si="591"/>
        <v>-9.5984340121213947</v>
      </c>
      <c r="K6175" s="1">
        <f t="shared" si="592"/>
        <v>2.5289981497460747</v>
      </c>
      <c r="L6175" s="26"/>
      <c r="M6175" s="26"/>
      <c r="N6175" s="2">
        <v>6.3124872896110805E-14</v>
      </c>
      <c r="O6175" s="26"/>
      <c r="P6175" s="26"/>
      <c r="Q6175" s="26"/>
      <c r="R6175" s="26"/>
      <c r="S6175" s="26"/>
      <c r="T6175" s="26"/>
      <c r="U6175" s="26"/>
      <c r="V6175" s="26"/>
    </row>
    <row r="6176" spans="1:22" ht="14.5" x14ac:dyDescent="0.35">
      <c r="A6176" s="15">
        <v>51</v>
      </c>
      <c r="B6176" s="8">
        <v>270</v>
      </c>
      <c r="C6176" s="8">
        <v>1583333.3334000001</v>
      </c>
      <c r="D6176" s="8">
        <v>4833.3333329999996</v>
      </c>
      <c r="E6176" s="2">
        <v>2040</v>
      </c>
      <c r="F6176" s="2">
        <v>24962.62109375</v>
      </c>
      <c r="G6176" s="2">
        <v>484.47293090820301</v>
      </c>
      <c r="H6176" s="1">
        <v>23019.837622466799</v>
      </c>
      <c r="I6176" s="1">
        <v>495.43712446072323</v>
      </c>
      <c r="J6176" s="1">
        <f t="shared" si="591"/>
        <v>-7.7827703428532358</v>
      </c>
      <c r="K6176" s="1">
        <f t="shared" si="592"/>
        <v>2.2631178860636258</v>
      </c>
      <c r="L6176" s="26"/>
      <c r="M6176" s="26"/>
      <c r="N6176" s="2">
        <v>0</v>
      </c>
      <c r="O6176" s="26"/>
      <c r="P6176" s="26"/>
      <c r="Q6176" s="26"/>
      <c r="R6176" s="26"/>
      <c r="S6176" s="26"/>
      <c r="T6176" s="26"/>
      <c r="U6176" s="26"/>
      <c r="V6176" s="26"/>
    </row>
    <row r="6177" spans="1:22" ht="14.5" x14ac:dyDescent="0.35">
      <c r="A6177" s="15">
        <v>51</v>
      </c>
      <c r="B6177" s="8">
        <v>270</v>
      </c>
      <c r="C6177" s="8">
        <v>1583333.3334000001</v>
      </c>
      <c r="D6177" s="8">
        <v>4833.3333329999996</v>
      </c>
      <c r="E6177" s="2">
        <v>2070</v>
      </c>
      <c r="F6177" s="2">
        <v>23556.083984375</v>
      </c>
      <c r="G6177" s="2">
        <v>480.07485961914102</v>
      </c>
      <c r="H6177" s="1">
        <v>22626.87411558341</v>
      </c>
      <c r="I6177" s="1">
        <v>494.43538157545049</v>
      </c>
      <c r="J6177" s="1">
        <f t="shared" si="591"/>
        <v>-3.944670384975467</v>
      </c>
      <c r="K6177" s="1">
        <f t="shared" si="592"/>
        <v>2.9913088903889151</v>
      </c>
      <c r="L6177" s="26"/>
      <c r="M6177" s="26"/>
      <c r="N6177" s="2">
        <v>7.8905747224761899E-14</v>
      </c>
      <c r="O6177" s="26"/>
      <c r="P6177" s="26"/>
      <c r="Q6177" s="26"/>
      <c r="R6177" s="26"/>
      <c r="S6177" s="26"/>
      <c r="T6177" s="26"/>
      <c r="U6177" s="26"/>
      <c r="V6177" s="26"/>
    </row>
    <row r="6178" spans="1:22" ht="14.5" x14ac:dyDescent="0.35">
      <c r="A6178" s="15">
        <v>51</v>
      </c>
      <c r="B6178" s="8">
        <v>270</v>
      </c>
      <c r="C6178" s="8">
        <v>1583333.3334000001</v>
      </c>
      <c r="D6178" s="8">
        <v>4833.3333329999996</v>
      </c>
      <c r="E6178" s="2">
        <v>2100</v>
      </c>
      <c r="F6178" s="2">
        <v>22562.478515625</v>
      </c>
      <c r="G6178" s="2">
        <v>489.03305053710898</v>
      </c>
      <c r="H6178" s="1">
        <v>21969.389982118231</v>
      </c>
      <c r="I6178" s="1">
        <v>494.23381645702239</v>
      </c>
      <c r="J6178" s="1">
        <f t="shared" si="591"/>
        <v>-2.6286497429617151</v>
      </c>
      <c r="K6178" s="1">
        <f t="shared" si="592"/>
        <v>1.0634794344066039</v>
      </c>
      <c r="L6178" s="26"/>
      <c r="M6178" s="26"/>
      <c r="N6178" s="2">
        <v>1.05217314624439E-14</v>
      </c>
      <c r="O6178" s="26"/>
      <c r="P6178" s="26"/>
      <c r="Q6178" s="26"/>
      <c r="R6178" s="26"/>
      <c r="S6178" s="26"/>
      <c r="T6178" s="26"/>
      <c r="U6178" s="26"/>
      <c r="V6178" s="26"/>
    </row>
    <row r="6179" spans="1:22" ht="14.5" x14ac:dyDescent="0.35">
      <c r="A6179" s="15">
        <v>51</v>
      </c>
      <c r="B6179" s="8">
        <v>270</v>
      </c>
      <c r="C6179" s="8">
        <v>1583333.3334000001</v>
      </c>
      <c r="D6179" s="8">
        <v>4833.3333329999996</v>
      </c>
      <c r="E6179" s="2">
        <v>2130</v>
      </c>
      <c r="F6179" s="2">
        <v>21082.751953125</v>
      </c>
      <c r="G6179" s="2">
        <v>478.26965332031199</v>
      </c>
      <c r="H6179" s="1">
        <v>21025.06549348943</v>
      </c>
      <c r="I6179" s="1">
        <v>498.59725319373001</v>
      </c>
      <c r="J6179" s="1">
        <f t="shared" si="591"/>
        <v>-0.27361921140005308</v>
      </c>
      <c r="K6179" s="1">
        <f t="shared" si="592"/>
        <v>4.2502382771511531</v>
      </c>
      <c r="L6179" s="26"/>
      <c r="M6179" s="26"/>
      <c r="N6179" s="2">
        <v>0</v>
      </c>
      <c r="O6179" s="26"/>
      <c r="P6179" s="26"/>
      <c r="Q6179" s="26"/>
      <c r="R6179" s="26"/>
      <c r="S6179" s="26"/>
      <c r="T6179" s="26"/>
      <c r="U6179" s="26"/>
      <c r="V6179" s="26"/>
    </row>
    <row r="6180" spans="1:22" ht="14.5" x14ac:dyDescent="0.35">
      <c r="A6180" s="15">
        <v>51</v>
      </c>
      <c r="B6180" s="8">
        <v>270</v>
      </c>
      <c r="C6180" s="8">
        <v>1583333.3334000001</v>
      </c>
      <c r="D6180" s="8">
        <v>4833.3333329999996</v>
      </c>
      <c r="E6180" s="2">
        <v>2160</v>
      </c>
      <c r="F6180" s="2">
        <v>19686.59375</v>
      </c>
      <c r="G6180" s="2">
        <v>477.62319946289102</v>
      </c>
      <c r="H6180" s="1">
        <v>19889.360611894652</v>
      </c>
      <c r="I6180" s="1">
        <v>507.08179348283829</v>
      </c>
      <c r="J6180" s="1">
        <f t="shared" si="591"/>
        <v>1.0299743290768715</v>
      </c>
      <c r="K6180" s="1">
        <f t="shared" si="592"/>
        <v>6.1677477252099138</v>
      </c>
      <c r="L6180" s="26"/>
      <c r="M6180" s="26"/>
      <c r="N6180" s="2">
        <v>0</v>
      </c>
      <c r="O6180" s="26"/>
      <c r="P6180" s="26"/>
      <c r="Q6180" s="26"/>
      <c r="R6180" s="26"/>
      <c r="S6180" s="26"/>
      <c r="T6180" s="26"/>
      <c r="U6180" s="26"/>
      <c r="V6180" s="26"/>
    </row>
    <row r="6181" spans="1:22" ht="14.5" x14ac:dyDescent="0.35">
      <c r="A6181" s="15">
        <v>51</v>
      </c>
      <c r="B6181" s="8">
        <v>270</v>
      </c>
      <c r="C6181" s="8">
        <v>1583333.3334000001</v>
      </c>
      <c r="D6181" s="8">
        <v>4833.3333329999996</v>
      </c>
      <c r="E6181" s="2">
        <v>2190</v>
      </c>
      <c r="F6181" s="2">
        <v>20848.671875</v>
      </c>
      <c r="G6181" s="2">
        <v>528.819580078125</v>
      </c>
      <c r="H6181" s="1">
        <v>20314.662752228651</v>
      </c>
      <c r="I6181" s="1">
        <v>524.34985535512499</v>
      </c>
      <c r="J6181" s="1">
        <f t="shared" si="591"/>
        <v>-2.5613579894827194</v>
      </c>
      <c r="K6181" s="1">
        <f t="shared" si="592"/>
        <v>-0.84522678270340879</v>
      </c>
      <c r="L6181" s="26"/>
      <c r="M6181" s="26"/>
      <c r="N6181" s="2">
        <v>1583334</v>
      </c>
      <c r="O6181" s="26"/>
      <c r="P6181" s="26"/>
      <c r="Q6181" s="26"/>
      <c r="R6181" s="26"/>
      <c r="S6181" s="26"/>
      <c r="T6181" s="26"/>
      <c r="U6181" s="26"/>
      <c r="V6181" s="26"/>
    </row>
    <row r="6182" spans="1:22" ht="14.5" x14ac:dyDescent="0.35">
      <c r="A6182" s="15">
        <v>51</v>
      </c>
      <c r="B6182" s="8">
        <v>270</v>
      </c>
      <c r="C6182" s="8">
        <v>1583333.3334000001</v>
      </c>
      <c r="D6182" s="8">
        <v>4833.3333329999996</v>
      </c>
      <c r="E6182" s="2">
        <v>2220</v>
      </c>
      <c r="F6182" s="2">
        <v>21935.79296875</v>
      </c>
      <c r="G6182" s="2">
        <v>539.89007568359398</v>
      </c>
      <c r="H6182" s="1">
        <v>20846.711904926589</v>
      </c>
      <c r="I6182" s="1">
        <v>522.00875613696599</v>
      </c>
      <c r="J6182" s="1">
        <f t="shared" si="591"/>
        <v>-4.9648584182706728</v>
      </c>
      <c r="K6182" s="1">
        <f t="shared" si="592"/>
        <v>-3.3120296801135227</v>
      </c>
      <c r="L6182" s="26"/>
      <c r="M6182" s="26"/>
      <c r="N6182" s="2">
        <v>1583334</v>
      </c>
      <c r="O6182" s="26"/>
      <c r="P6182" s="26"/>
      <c r="Q6182" s="26"/>
      <c r="R6182" s="26"/>
      <c r="S6182" s="26"/>
      <c r="T6182" s="26"/>
      <c r="U6182" s="26"/>
      <c r="V6182" s="26"/>
    </row>
    <row r="6183" spans="1:22" ht="14.5" x14ac:dyDescent="0.35">
      <c r="A6183" s="15">
        <v>51</v>
      </c>
      <c r="B6183" s="8">
        <v>270</v>
      </c>
      <c r="C6183" s="8">
        <v>1583333.3334000001</v>
      </c>
      <c r="D6183" s="8">
        <v>4833.3333329999996</v>
      </c>
      <c r="E6183" s="2">
        <v>2250</v>
      </c>
      <c r="F6183" s="2">
        <v>21969.451171875</v>
      </c>
      <c r="G6183" s="2">
        <v>526.13531494140602</v>
      </c>
      <c r="H6183" s="1">
        <v>21404.287355648241</v>
      </c>
      <c r="I6183" s="1">
        <v>513.90858720246445</v>
      </c>
      <c r="J6183" s="1">
        <f t="shared" si="591"/>
        <v>-2.5724985654183037</v>
      </c>
      <c r="K6183" s="1">
        <f t="shared" si="592"/>
        <v>-2.3238751309258205</v>
      </c>
      <c r="L6183" s="26"/>
      <c r="M6183" s="26"/>
      <c r="N6183" s="2">
        <v>1583334</v>
      </c>
      <c r="O6183" s="26"/>
      <c r="P6183" s="26"/>
      <c r="Q6183" s="26"/>
      <c r="R6183" s="26"/>
      <c r="S6183" s="26"/>
      <c r="T6183" s="26"/>
      <c r="U6183" s="26"/>
      <c r="V6183" s="26"/>
    </row>
    <row r="6184" spans="1:22" ht="14.5" x14ac:dyDescent="0.35">
      <c r="A6184" s="15">
        <v>51</v>
      </c>
      <c r="B6184" s="8">
        <v>270</v>
      </c>
      <c r="C6184" s="8">
        <v>1583333.3334000001</v>
      </c>
      <c r="D6184" s="8">
        <v>4833.3333329999996</v>
      </c>
      <c r="E6184" s="2">
        <v>2280</v>
      </c>
      <c r="F6184" s="2">
        <v>22505.80859375</v>
      </c>
      <c r="G6184" s="2">
        <v>511.47720336914102</v>
      </c>
      <c r="H6184" s="1">
        <v>21961.844239088819</v>
      </c>
      <c r="I6184" s="1">
        <v>503.65592939558962</v>
      </c>
      <c r="J6184" s="1">
        <f t="shared" si="591"/>
        <v>-2.4169953831929538</v>
      </c>
      <c r="K6184" s="1">
        <f t="shared" si="592"/>
        <v>-1.5291539724609515</v>
      </c>
      <c r="L6184" s="26"/>
      <c r="M6184" s="26"/>
      <c r="N6184" s="2">
        <v>1583334</v>
      </c>
      <c r="O6184" s="26"/>
      <c r="P6184" s="26"/>
      <c r="Q6184" s="26"/>
      <c r="R6184" s="26"/>
      <c r="S6184" s="26"/>
      <c r="T6184" s="26"/>
      <c r="U6184" s="26"/>
      <c r="V6184" s="26"/>
    </row>
    <row r="6185" spans="1:22" ht="14.5" x14ac:dyDescent="0.35">
      <c r="A6185" s="15">
        <v>51</v>
      </c>
      <c r="B6185" s="8">
        <v>270</v>
      </c>
      <c r="C6185" s="8">
        <v>1583333.3334000001</v>
      </c>
      <c r="D6185" s="8">
        <v>4833.3333329999996</v>
      </c>
      <c r="E6185" s="2">
        <v>2310</v>
      </c>
      <c r="F6185" s="2">
        <v>23789.427734375</v>
      </c>
      <c r="G6185" s="2">
        <v>522.342529296875</v>
      </c>
      <c r="H6185" s="1">
        <v>22553.05617620832</v>
      </c>
      <c r="I6185" s="1">
        <v>493.91426539850539</v>
      </c>
      <c r="J6185" s="1">
        <f t="shared" si="591"/>
        <v>-5.1971471191808494</v>
      </c>
      <c r="K6185" s="1">
        <f t="shared" si="592"/>
        <v>-5.442456300971104</v>
      </c>
      <c r="L6185" s="26"/>
      <c r="M6185" s="26"/>
      <c r="N6185" s="2">
        <v>1583334</v>
      </c>
      <c r="O6185" s="26"/>
      <c r="P6185" s="26"/>
      <c r="Q6185" s="26"/>
      <c r="R6185" s="26"/>
      <c r="S6185" s="26"/>
      <c r="T6185" s="26"/>
      <c r="U6185" s="26"/>
      <c r="V6185" s="26"/>
    </row>
    <row r="6186" spans="1:22" ht="14.5" x14ac:dyDescent="0.35">
      <c r="A6186" s="15">
        <v>51</v>
      </c>
      <c r="B6186" s="8">
        <v>270</v>
      </c>
      <c r="C6186" s="8">
        <v>1583333.3334000001</v>
      </c>
      <c r="D6186" s="8">
        <v>4833.3333329999996</v>
      </c>
      <c r="E6186" s="2">
        <v>2340</v>
      </c>
      <c r="F6186" s="2">
        <v>25633.41015625</v>
      </c>
      <c r="G6186" s="2">
        <v>517.78033447265602</v>
      </c>
      <c r="H6186" s="1">
        <v>23362.363110306389</v>
      </c>
      <c r="I6186" s="1">
        <v>484.36395128694119</v>
      </c>
      <c r="J6186" s="1">
        <f t="shared" si="591"/>
        <v>-8.8597148490985269</v>
      </c>
      <c r="K6186" s="1">
        <f t="shared" si="592"/>
        <v>-6.4537760438021339</v>
      </c>
      <c r="L6186" s="26"/>
      <c r="M6186" s="26"/>
      <c r="N6186" s="2">
        <v>1583334</v>
      </c>
      <c r="O6186" s="26"/>
      <c r="P6186" s="26"/>
      <c r="Q6186" s="26"/>
      <c r="R6186" s="26"/>
      <c r="S6186" s="26"/>
      <c r="T6186" s="26"/>
      <c r="U6186" s="26"/>
      <c r="V6186" s="26"/>
    </row>
    <row r="6187" spans="1:22" ht="14.5" x14ac:dyDescent="0.35">
      <c r="A6187" s="15">
        <v>51</v>
      </c>
      <c r="B6187" s="8">
        <v>270</v>
      </c>
      <c r="C6187" s="8">
        <v>1583333.3334000001</v>
      </c>
      <c r="D6187" s="8">
        <v>4833.3333329999996</v>
      </c>
      <c r="E6187" s="2">
        <v>2370</v>
      </c>
      <c r="F6187" s="2">
        <v>26978.984375</v>
      </c>
      <c r="G6187" s="2">
        <v>482.32409667968801</v>
      </c>
      <c r="H6187" s="1">
        <v>24440.424011071649</v>
      </c>
      <c r="I6187" s="1">
        <v>474.88528310436448</v>
      </c>
      <c r="J6187" s="1">
        <f t="shared" si="591"/>
        <v>-9.4093992888802021</v>
      </c>
      <c r="K6187" s="1">
        <f t="shared" si="592"/>
        <v>-1.542285286290322</v>
      </c>
      <c r="L6187" s="26"/>
      <c r="M6187" s="26"/>
      <c r="N6187" s="2">
        <v>1583334</v>
      </c>
      <c r="O6187" s="26"/>
      <c r="P6187" s="26"/>
      <c r="Q6187" s="26"/>
      <c r="R6187" s="26"/>
      <c r="S6187" s="26"/>
      <c r="T6187" s="26"/>
      <c r="U6187" s="26"/>
      <c r="V6187" s="26"/>
    </row>
    <row r="6188" spans="1:22" ht="14.5" x14ac:dyDescent="0.35">
      <c r="A6188" s="15">
        <v>51</v>
      </c>
      <c r="B6188" s="8">
        <v>270</v>
      </c>
      <c r="C6188" s="8">
        <v>1583333.3334000001</v>
      </c>
      <c r="D6188" s="8">
        <v>4833.3333329999996</v>
      </c>
      <c r="E6188" s="2">
        <v>2400</v>
      </c>
      <c r="F6188" s="2">
        <v>27457.955078125</v>
      </c>
      <c r="G6188" s="2">
        <v>442.40664672851602</v>
      </c>
      <c r="H6188" s="1">
        <v>25849.662077482659</v>
      </c>
      <c r="I6188" s="1">
        <v>465.06969796732699</v>
      </c>
      <c r="J6188" s="1">
        <f t="shared" si="591"/>
        <v>-5.857293436697419</v>
      </c>
      <c r="K6188" s="1">
        <f t="shared" si="592"/>
        <v>5.1226742198378865</v>
      </c>
      <c r="L6188" s="26"/>
      <c r="M6188" s="26"/>
      <c r="N6188" s="2">
        <v>1583334</v>
      </c>
      <c r="O6188" s="26"/>
      <c r="P6188" s="26"/>
      <c r="Q6188" s="26"/>
      <c r="R6188" s="26"/>
      <c r="S6188" s="26"/>
      <c r="T6188" s="26"/>
      <c r="U6188" s="26"/>
      <c r="V6188" s="26"/>
    </row>
    <row r="6189" spans="1:22" ht="14.5" x14ac:dyDescent="0.35">
      <c r="A6189" s="15">
        <v>51</v>
      </c>
      <c r="B6189" s="8">
        <v>270</v>
      </c>
      <c r="C6189" s="8">
        <v>1583333.3334000001</v>
      </c>
      <c r="D6189" s="8">
        <v>4833.3333329999996</v>
      </c>
      <c r="E6189" s="2">
        <v>2430</v>
      </c>
      <c r="F6189" s="2">
        <v>29032.048828125</v>
      </c>
      <c r="G6189" s="2">
        <v>441.45355224609398</v>
      </c>
      <c r="H6189" s="1">
        <v>27667.00898195101</v>
      </c>
      <c r="I6189" s="1">
        <v>454.66018990243538</v>
      </c>
      <c r="J6189" s="1">
        <f t="shared" si="591"/>
        <v>-4.7018378008912611</v>
      </c>
      <c r="K6189" s="1">
        <f t="shared" si="592"/>
        <v>2.9916256396956546</v>
      </c>
      <c r="L6189" s="26"/>
      <c r="M6189" s="26"/>
      <c r="N6189" s="2">
        <v>1583334</v>
      </c>
      <c r="O6189" s="26"/>
      <c r="P6189" s="26"/>
      <c r="Q6189" s="26"/>
      <c r="R6189" s="26"/>
      <c r="S6189" s="26"/>
      <c r="T6189" s="26"/>
      <c r="U6189" s="26"/>
      <c r="V6189" s="26"/>
    </row>
    <row r="6190" spans="1:22" ht="14.5" x14ac:dyDescent="0.35">
      <c r="A6190" s="15">
        <v>51</v>
      </c>
      <c r="B6190" s="8">
        <v>270</v>
      </c>
      <c r="C6190" s="8">
        <v>1583333.3334000001</v>
      </c>
      <c r="D6190" s="8">
        <v>4833.3333329999996</v>
      </c>
      <c r="E6190" s="2">
        <v>2460</v>
      </c>
      <c r="F6190" s="2">
        <v>27899.466796875</v>
      </c>
      <c r="G6190" s="2">
        <v>399.97573852539102</v>
      </c>
      <c r="H6190" s="1">
        <v>27782.76298236506</v>
      </c>
      <c r="I6190" s="1">
        <v>404.00168908909887</v>
      </c>
      <c r="J6190" s="1">
        <f t="shared" si="591"/>
        <v>-0.41830123621936549</v>
      </c>
      <c r="K6190" s="1">
        <f t="shared" si="592"/>
        <v>1.006548691815786</v>
      </c>
      <c r="L6190" s="26"/>
      <c r="M6190" s="26"/>
      <c r="N6190" s="2">
        <v>0</v>
      </c>
      <c r="O6190" s="26"/>
      <c r="P6190" s="26"/>
      <c r="Q6190" s="26"/>
      <c r="R6190" s="26"/>
      <c r="S6190" s="26"/>
      <c r="T6190" s="26"/>
      <c r="U6190" s="26"/>
      <c r="V6190" s="26"/>
    </row>
    <row r="6191" spans="1:22" ht="14.5" x14ac:dyDescent="0.35">
      <c r="A6191" s="15">
        <v>51</v>
      </c>
      <c r="B6191" s="8">
        <v>270</v>
      </c>
      <c r="C6191" s="8">
        <v>1583333.3334000001</v>
      </c>
      <c r="D6191" s="8">
        <v>4833.3333329999996</v>
      </c>
      <c r="E6191" s="2">
        <v>2490</v>
      </c>
      <c r="F6191" s="2">
        <v>28959.63671875</v>
      </c>
      <c r="G6191" s="2">
        <v>389.1650390625</v>
      </c>
      <c r="H6191" s="1">
        <v>28330.742862226471</v>
      </c>
      <c r="I6191" s="1">
        <v>379.50368004389128</v>
      </c>
      <c r="J6191" s="1">
        <f t="shared" si="591"/>
        <v>-2.1716220497902525</v>
      </c>
      <c r="K6191" s="1">
        <f t="shared" si="592"/>
        <v>-2.4825865760919763</v>
      </c>
      <c r="L6191" s="26"/>
      <c r="M6191" s="26"/>
      <c r="N6191" s="2">
        <v>0</v>
      </c>
      <c r="O6191" s="26"/>
      <c r="P6191" s="26"/>
      <c r="Q6191" s="26"/>
      <c r="R6191" s="26"/>
      <c r="S6191" s="26"/>
      <c r="T6191" s="26"/>
      <c r="U6191" s="26"/>
      <c r="V6191" s="26"/>
    </row>
    <row r="6192" spans="1:22" ht="14.5" x14ac:dyDescent="0.35">
      <c r="A6192" s="15">
        <v>51</v>
      </c>
      <c r="B6192" s="8">
        <v>270</v>
      </c>
      <c r="C6192" s="8">
        <v>1583333.3334000001</v>
      </c>
      <c r="D6192" s="8">
        <v>4833.3333329999996</v>
      </c>
      <c r="E6192" s="2">
        <v>2520</v>
      </c>
      <c r="F6192" s="2">
        <v>28444.78515625</v>
      </c>
      <c r="G6192" s="2">
        <v>378.19976806640602</v>
      </c>
      <c r="H6192" s="1">
        <v>29133.822330251551</v>
      </c>
      <c r="I6192" s="1">
        <v>364.82522614669227</v>
      </c>
      <c r="J6192" s="1">
        <f t="shared" si="591"/>
        <v>2.422367299371754</v>
      </c>
      <c r="K6192" s="1">
        <f t="shared" si="592"/>
        <v>-3.5363696778802329</v>
      </c>
      <c r="L6192" s="26"/>
      <c r="M6192" s="26"/>
      <c r="N6192" s="2">
        <v>1.0521833953430501E-14</v>
      </c>
      <c r="O6192" s="26"/>
      <c r="P6192" s="26"/>
      <c r="Q6192" s="26"/>
      <c r="R6192" s="26"/>
      <c r="S6192" s="26"/>
      <c r="T6192" s="26"/>
      <c r="U6192" s="26"/>
      <c r="V6192" s="26"/>
    </row>
    <row r="6193" spans="1:22" ht="14.5" x14ac:dyDescent="0.35">
      <c r="A6193" s="15">
        <v>51</v>
      </c>
      <c r="B6193" s="8">
        <v>270</v>
      </c>
      <c r="C6193" s="8">
        <v>1583333.3334000001</v>
      </c>
      <c r="D6193" s="8">
        <v>4833.3333329999996</v>
      </c>
      <c r="E6193" s="2">
        <v>2550</v>
      </c>
      <c r="F6193" s="2">
        <v>28653.708984375</v>
      </c>
      <c r="G6193" s="2">
        <v>371.31146240234398</v>
      </c>
      <c r="H6193" s="1">
        <v>29762.594020260331</v>
      </c>
      <c r="I6193" s="1">
        <v>354.20252152772042</v>
      </c>
      <c r="J6193" s="1">
        <f t="shared" si="591"/>
        <v>3.869952879363753</v>
      </c>
      <c r="K6193" s="1">
        <f t="shared" si="592"/>
        <v>-4.6077060923276125</v>
      </c>
      <c r="L6193" s="26"/>
      <c r="M6193" s="26"/>
      <c r="N6193" s="2">
        <v>2.94578407890669E-13</v>
      </c>
      <c r="O6193" s="26"/>
      <c r="P6193" s="26"/>
      <c r="Q6193" s="26"/>
      <c r="R6193" s="26"/>
      <c r="S6193" s="26"/>
      <c r="T6193" s="26"/>
      <c r="U6193" s="26"/>
      <c r="V6193" s="26"/>
    </row>
    <row r="6194" spans="1:22" ht="14.5" x14ac:dyDescent="0.35">
      <c r="A6194" s="15">
        <v>51</v>
      </c>
      <c r="B6194" s="8">
        <v>270</v>
      </c>
      <c r="C6194" s="8">
        <v>1583333.3334000001</v>
      </c>
      <c r="D6194" s="8">
        <v>4833.3333329999996</v>
      </c>
      <c r="E6194" s="2">
        <v>2580</v>
      </c>
      <c r="F6194" s="2">
        <v>28465.046875</v>
      </c>
      <c r="G6194" s="2">
        <v>358.30499267578102</v>
      </c>
      <c r="H6194" s="1">
        <v>29260.523599588199</v>
      </c>
      <c r="I6194" s="1">
        <v>346.24446041283409</v>
      </c>
      <c r="J6194" s="1">
        <f t="shared" si="591"/>
        <v>2.7945737383866489</v>
      </c>
      <c r="K6194" s="1">
        <f t="shared" si="592"/>
        <v>-3.3659961511784275</v>
      </c>
      <c r="L6194" s="26"/>
      <c r="M6194" s="26"/>
      <c r="N6194" s="2">
        <v>8.4166086101490597E-14</v>
      </c>
      <c r="O6194" s="26"/>
      <c r="P6194" s="26"/>
      <c r="Q6194" s="26"/>
      <c r="R6194" s="26"/>
      <c r="S6194" s="26"/>
      <c r="T6194" s="26"/>
      <c r="U6194" s="26"/>
      <c r="V6194" s="26"/>
    </row>
    <row r="6195" spans="1:22" ht="14.5" x14ac:dyDescent="0.35">
      <c r="A6195" s="15">
        <v>51</v>
      </c>
      <c r="B6195" s="8">
        <v>270</v>
      </c>
      <c r="C6195" s="8">
        <v>1583333.3334000001</v>
      </c>
      <c r="D6195" s="8">
        <v>4833.3333329999996</v>
      </c>
      <c r="E6195" s="2">
        <v>2610</v>
      </c>
      <c r="F6195" s="2">
        <v>28197.44140625</v>
      </c>
      <c r="G6195" s="2">
        <v>335.84329223632801</v>
      </c>
      <c r="H6195" s="1">
        <v>28073.610156784951</v>
      </c>
      <c r="I6195" s="1">
        <v>339.32496345456661</v>
      </c>
      <c r="J6195" s="1">
        <f t="shared" si="591"/>
        <v>-0.43915775080785052</v>
      </c>
      <c r="K6195" s="1">
        <f t="shared" si="592"/>
        <v>1.0366951785919849</v>
      </c>
      <c r="L6195" s="26"/>
      <c r="M6195" s="26"/>
      <c r="N6195" s="2">
        <v>0</v>
      </c>
      <c r="O6195" s="26"/>
      <c r="P6195" s="26"/>
      <c r="Q6195" s="26"/>
      <c r="R6195" s="26"/>
      <c r="S6195" s="26"/>
      <c r="T6195" s="26"/>
      <c r="U6195" s="26"/>
      <c r="V6195" s="26"/>
    </row>
    <row r="6196" spans="1:22" ht="14.5" x14ac:dyDescent="0.35">
      <c r="A6196" s="15">
        <v>51</v>
      </c>
      <c r="B6196" s="8">
        <v>270</v>
      </c>
      <c r="C6196" s="8">
        <v>1583333.3334000001</v>
      </c>
      <c r="D6196" s="8">
        <v>4833.3333329999996</v>
      </c>
      <c r="E6196" s="2">
        <v>2640</v>
      </c>
      <c r="F6196" s="2">
        <v>27299.931640625</v>
      </c>
      <c r="G6196" s="2">
        <v>315.87261962890602</v>
      </c>
      <c r="H6196" s="1">
        <v>26471.935219114719</v>
      </c>
      <c r="I6196" s="1">
        <v>332.81024510028368</v>
      </c>
      <c r="J6196" s="1">
        <f t="shared" si="591"/>
        <v>-3.0329615195011708</v>
      </c>
      <c r="K6196" s="1">
        <f t="shared" si="592"/>
        <v>5.3621695641984877</v>
      </c>
      <c r="L6196" s="26"/>
      <c r="M6196" s="26"/>
      <c r="N6196" s="2">
        <v>0</v>
      </c>
      <c r="O6196" s="26"/>
      <c r="P6196" s="26"/>
      <c r="Q6196" s="26"/>
      <c r="R6196" s="26"/>
      <c r="S6196" s="26"/>
      <c r="T6196" s="26"/>
      <c r="U6196" s="26"/>
      <c r="V6196" s="26"/>
    </row>
    <row r="6197" spans="1:22" ht="14.5" x14ac:dyDescent="0.35">
      <c r="A6197" s="15">
        <v>51</v>
      </c>
      <c r="B6197" s="8">
        <v>270</v>
      </c>
      <c r="C6197" s="8">
        <v>1583333.3334000001</v>
      </c>
      <c r="D6197" s="8">
        <v>4833.3333329999996</v>
      </c>
      <c r="E6197" s="2">
        <v>2670</v>
      </c>
      <c r="F6197" s="2">
        <v>26408.79296875</v>
      </c>
      <c r="G6197" s="2">
        <v>315.02127075195301</v>
      </c>
      <c r="H6197" s="1">
        <v>25179.167850167309</v>
      </c>
      <c r="I6197" s="1">
        <v>326.45321279580088</v>
      </c>
      <c r="J6197" s="1">
        <f t="shared" si="591"/>
        <v>-4.6561201037765292</v>
      </c>
      <c r="K6197" s="1">
        <f t="shared" si="592"/>
        <v>3.6289429017157868</v>
      </c>
      <c r="L6197" s="26"/>
      <c r="M6197" s="26"/>
      <c r="N6197" s="2">
        <v>0</v>
      </c>
      <c r="O6197" s="26"/>
      <c r="P6197" s="26"/>
      <c r="Q6197" s="26"/>
      <c r="R6197" s="26"/>
      <c r="S6197" s="26"/>
      <c r="T6197" s="26"/>
      <c r="U6197" s="26"/>
      <c r="V6197" s="26"/>
    </row>
    <row r="6198" spans="1:22" ht="14.5" x14ac:dyDescent="0.35">
      <c r="A6198" s="15">
        <v>51</v>
      </c>
      <c r="B6198" s="8">
        <v>270</v>
      </c>
      <c r="C6198" s="8">
        <v>1583333.3334000001</v>
      </c>
      <c r="D6198" s="8">
        <v>4833.3333329999996</v>
      </c>
      <c r="E6198" s="2">
        <v>2700</v>
      </c>
      <c r="F6198" s="2">
        <v>25180.75</v>
      </c>
      <c r="G6198" s="2">
        <v>306.2919921875</v>
      </c>
      <c r="H6198" s="1">
        <v>24524.53379434735</v>
      </c>
      <c r="I6198" s="1">
        <v>320.15777370246639</v>
      </c>
      <c r="J6198" s="1">
        <f t="shared" si="591"/>
        <v>-2.6060232743371441</v>
      </c>
      <c r="K6198" s="1">
        <f t="shared" si="592"/>
        <v>4.5269813996568011</v>
      </c>
      <c r="L6198" s="26"/>
      <c r="M6198" s="26"/>
      <c r="N6198" s="2">
        <v>0</v>
      </c>
      <c r="O6198" s="26"/>
      <c r="P6198" s="26"/>
      <c r="Q6198" s="26"/>
      <c r="R6198" s="26"/>
      <c r="S6198" s="26"/>
      <c r="T6198" s="26"/>
      <c r="U6198" s="26"/>
      <c r="V6198" s="26"/>
    </row>
    <row r="6199" spans="1:22" ht="14.5" x14ac:dyDescent="0.35">
      <c r="A6199" s="15">
        <v>51</v>
      </c>
      <c r="B6199" s="8">
        <v>270</v>
      </c>
      <c r="C6199" s="8">
        <v>1583333.3334000001</v>
      </c>
      <c r="D6199" s="8">
        <v>4833.3333329999996</v>
      </c>
      <c r="E6199" s="2">
        <v>2730</v>
      </c>
      <c r="F6199" s="2">
        <v>26674.96875</v>
      </c>
      <c r="G6199" s="2">
        <v>334.80697631835898</v>
      </c>
      <c r="H6199" s="1">
        <v>24991.300386780971</v>
      </c>
      <c r="I6199" s="1">
        <v>340.15950155028389</v>
      </c>
      <c r="J6199" s="1">
        <f t="shared" si="591"/>
        <v>-6.3117913239130932</v>
      </c>
      <c r="K6199" s="1">
        <f t="shared" si="592"/>
        <v>1.5986898752179353</v>
      </c>
      <c r="L6199" s="26"/>
      <c r="M6199" s="26"/>
      <c r="N6199" s="2">
        <v>1583334</v>
      </c>
      <c r="O6199" s="26"/>
      <c r="P6199" s="26"/>
      <c r="Q6199" s="26"/>
      <c r="R6199" s="26"/>
      <c r="S6199" s="26"/>
      <c r="T6199" s="26"/>
      <c r="U6199" s="26"/>
      <c r="V6199" s="26"/>
    </row>
    <row r="6200" spans="1:22" ht="14.5" x14ac:dyDescent="0.35">
      <c r="A6200" s="15">
        <v>51</v>
      </c>
      <c r="B6200" s="8">
        <v>270</v>
      </c>
      <c r="C6200" s="8">
        <v>1583333.3334000001</v>
      </c>
      <c r="D6200" s="8">
        <v>4833.3333329999996</v>
      </c>
      <c r="E6200" s="2">
        <v>2760</v>
      </c>
      <c r="F6200" s="2">
        <v>26202.998046875</v>
      </c>
      <c r="G6200" s="2">
        <v>334.31216430664102</v>
      </c>
      <c r="H6200" s="1">
        <v>25656.855717330021</v>
      </c>
      <c r="I6200" s="1">
        <v>348.00712206757032</v>
      </c>
      <c r="J6200" s="1">
        <f t="shared" si="591"/>
        <v>-2.0842742062109649</v>
      </c>
      <c r="K6200" s="1">
        <f t="shared" si="592"/>
        <v>4.096458108047746</v>
      </c>
      <c r="L6200" s="26"/>
      <c r="M6200" s="26"/>
      <c r="N6200" s="2">
        <v>1583334</v>
      </c>
      <c r="O6200" s="26"/>
      <c r="P6200" s="26"/>
      <c r="Q6200" s="26"/>
      <c r="R6200" s="26"/>
      <c r="S6200" s="26"/>
      <c r="T6200" s="26"/>
      <c r="U6200" s="26"/>
      <c r="V6200" s="26"/>
    </row>
    <row r="6201" spans="1:22" ht="14.5" x14ac:dyDescent="0.35">
      <c r="A6201" s="15">
        <v>51</v>
      </c>
      <c r="B6201" s="8">
        <v>270</v>
      </c>
      <c r="C6201" s="8">
        <v>1583333.3334000001</v>
      </c>
      <c r="D6201" s="8">
        <v>4833.3333329999996</v>
      </c>
      <c r="E6201" s="2">
        <v>2790</v>
      </c>
      <c r="F6201" s="2">
        <v>26343.169921875</v>
      </c>
      <c r="G6201" s="2">
        <v>343.27090454101602</v>
      </c>
      <c r="H6201" s="1">
        <v>26481.80187227868</v>
      </c>
      <c r="I6201" s="1">
        <v>353.62025325195702</v>
      </c>
      <c r="J6201" s="1">
        <f t="shared" si="591"/>
        <v>0.52625386699784393</v>
      </c>
      <c r="K6201" s="1">
        <f t="shared" si="592"/>
        <v>3.0149216184747751</v>
      </c>
      <c r="L6201" s="26"/>
      <c r="M6201" s="26"/>
      <c r="N6201" s="2">
        <v>1583334</v>
      </c>
      <c r="O6201" s="26"/>
      <c r="P6201" s="26"/>
      <c r="Q6201" s="26"/>
      <c r="R6201" s="26"/>
      <c r="S6201" s="26"/>
      <c r="T6201" s="26"/>
      <c r="U6201" s="26"/>
      <c r="V6201" s="26"/>
    </row>
    <row r="6202" spans="1:22" ht="14.5" x14ac:dyDescent="0.35">
      <c r="A6202" s="15">
        <v>51</v>
      </c>
      <c r="B6202" s="8">
        <v>270</v>
      </c>
      <c r="C6202" s="8">
        <v>1583333.3334000001</v>
      </c>
      <c r="D6202" s="8">
        <v>4833.3333329999996</v>
      </c>
      <c r="E6202" s="2">
        <v>2820</v>
      </c>
      <c r="F6202" s="2">
        <v>27126.31640625</v>
      </c>
      <c r="G6202" s="2">
        <v>357.24945068359398</v>
      </c>
      <c r="H6202" s="1">
        <v>27451.442848655031</v>
      </c>
      <c r="I6202" s="1">
        <v>358.18033322214609</v>
      </c>
      <c r="J6202" s="1">
        <f t="shared" si="591"/>
        <v>1.1985646614743501</v>
      </c>
      <c r="K6202" s="1">
        <f t="shared" si="592"/>
        <v>0.26056934077039878</v>
      </c>
      <c r="L6202" s="26"/>
      <c r="M6202" s="26"/>
      <c r="N6202" s="2">
        <v>1583334</v>
      </c>
      <c r="O6202" s="26"/>
      <c r="P6202" s="26"/>
      <c r="Q6202" s="26"/>
      <c r="R6202" s="26"/>
      <c r="S6202" s="26"/>
      <c r="T6202" s="26"/>
      <c r="U6202" s="26"/>
      <c r="V6202" s="26"/>
    </row>
    <row r="6203" spans="1:22" ht="14.5" x14ac:dyDescent="0.35">
      <c r="A6203" s="15">
        <v>51</v>
      </c>
      <c r="B6203" s="8">
        <v>270</v>
      </c>
      <c r="C6203" s="8">
        <v>1583333.3334000001</v>
      </c>
      <c r="D6203" s="8">
        <v>4833.3333329999996</v>
      </c>
      <c r="E6203" s="2">
        <v>2850</v>
      </c>
      <c r="F6203" s="2">
        <v>28566.615234375</v>
      </c>
      <c r="G6203" s="2">
        <v>363.6708984375</v>
      </c>
      <c r="H6203" s="1">
        <v>28565.076803234391</v>
      </c>
      <c r="I6203" s="1">
        <v>362.05773382037262</v>
      </c>
      <c r="J6203" s="1">
        <f t="shared" si="591"/>
        <v>-5.3854162559570564E-3</v>
      </c>
      <c r="K6203" s="1">
        <f t="shared" si="592"/>
        <v>-0.44357814278191904</v>
      </c>
      <c r="L6203" s="26"/>
      <c r="M6203" s="26"/>
      <c r="N6203" s="2">
        <v>1583334</v>
      </c>
      <c r="O6203" s="26"/>
      <c r="P6203" s="26"/>
      <c r="Q6203" s="26"/>
      <c r="R6203" s="26"/>
      <c r="S6203" s="26"/>
      <c r="T6203" s="26"/>
      <c r="U6203" s="26"/>
      <c r="V6203" s="26"/>
    </row>
    <row r="6204" spans="1:22" ht="14.5" x14ac:dyDescent="0.35">
      <c r="A6204" s="15">
        <v>51</v>
      </c>
      <c r="B6204" s="8">
        <v>270</v>
      </c>
      <c r="C6204" s="8">
        <v>1583333.3334000001</v>
      </c>
      <c r="D6204" s="8">
        <v>4833.3333329999996</v>
      </c>
      <c r="E6204" s="2">
        <v>2880</v>
      </c>
      <c r="F6204" s="2">
        <v>30489.732421875</v>
      </c>
      <c r="G6204" s="2">
        <v>366.12301635742199</v>
      </c>
      <c r="H6204" s="1">
        <v>30078.00756427228</v>
      </c>
      <c r="I6204" s="1">
        <v>364.28521178886712</v>
      </c>
      <c r="J6204" s="1">
        <f t="shared" si="591"/>
        <v>-1.3503721577672017</v>
      </c>
      <c r="K6204" s="1">
        <f t="shared" si="592"/>
        <v>-0.50196368063370922</v>
      </c>
      <c r="L6204" s="26"/>
      <c r="M6204" s="26"/>
      <c r="N6204" s="2">
        <v>1583334</v>
      </c>
      <c r="O6204" s="26"/>
      <c r="P6204" s="26"/>
      <c r="Q6204" s="26"/>
      <c r="R6204" s="26"/>
      <c r="S6204" s="26"/>
      <c r="T6204" s="26"/>
      <c r="U6204" s="26"/>
      <c r="V6204" s="26"/>
    </row>
    <row r="6205" spans="1:22" ht="14.5" x14ac:dyDescent="0.35">
      <c r="A6205" s="15">
        <v>51</v>
      </c>
      <c r="B6205" s="8">
        <v>270</v>
      </c>
      <c r="C6205" s="8">
        <v>1583333.3334000001</v>
      </c>
      <c r="D6205" s="8">
        <v>4833.3333329999996</v>
      </c>
      <c r="E6205" s="2">
        <v>2910</v>
      </c>
      <c r="F6205" s="2">
        <v>32300.1875</v>
      </c>
      <c r="G6205" s="2">
        <v>361.62628173828102</v>
      </c>
      <c r="H6205" s="1">
        <v>32059.299847188249</v>
      </c>
      <c r="I6205" s="1">
        <v>365.5599103407327</v>
      </c>
      <c r="J6205" s="1">
        <f t="shared" si="591"/>
        <v>-0.74577787764157943</v>
      </c>
      <c r="K6205" s="1">
        <f t="shared" si="592"/>
        <v>1.0877607079727001</v>
      </c>
      <c r="L6205" s="26"/>
      <c r="M6205" s="26"/>
      <c r="N6205" s="2">
        <v>1583334</v>
      </c>
      <c r="O6205" s="26"/>
      <c r="P6205" s="26"/>
      <c r="Q6205" s="26"/>
      <c r="R6205" s="26"/>
      <c r="S6205" s="26"/>
      <c r="T6205" s="26"/>
      <c r="U6205" s="26"/>
      <c r="V6205" s="26"/>
    </row>
    <row r="6206" spans="1:22" ht="14.5" x14ac:dyDescent="0.35">
      <c r="A6206" s="15">
        <v>51</v>
      </c>
      <c r="B6206" s="8">
        <v>270</v>
      </c>
      <c r="C6206" s="8">
        <v>1583333.3334000001</v>
      </c>
      <c r="D6206" s="8">
        <v>4833.3333329999996</v>
      </c>
      <c r="E6206" s="2">
        <v>2940</v>
      </c>
      <c r="F6206" s="2">
        <v>34163.0546875</v>
      </c>
      <c r="G6206" s="2">
        <v>359.97308349609398</v>
      </c>
      <c r="H6206" s="1">
        <v>34638.350890531226</v>
      </c>
      <c r="I6206" s="1">
        <v>365.44559259791532</v>
      </c>
      <c r="J6206" s="1">
        <f t="shared" si="591"/>
        <v>1.3912579170068586</v>
      </c>
      <c r="K6206" s="1">
        <f t="shared" si="592"/>
        <v>1.5202550837056477</v>
      </c>
      <c r="L6206" s="26"/>
      <c r="M6206" s="26"/>
      <c r="N6206" s="2">
        <v>1583334</v>
      </c>
      <c r="O6206" s="26"/>
      <c r="P6206" s="26"/>
      <c r="Q6206" s="26"/>
      <c r="R6206" s="26"/>
      <c r="S6206" s="26"/>
      <c r="T6206" s="26"/>
      <c r="U6206" s="26"/>
      <c r="V6206" s="26"/>
    </row>
    <row r="6207" spans="1:22" ht="14.5" x14ac:dyDescent="0.35">
      <c r="A6207" s="15">
        <v>51</v>
      </c>
      <c r="B6207" s="8">
        <v>270</v>
      </c>
      <c r="C6207" s="8">
        <v>1583333.3334000001</v>
      </c>
      <c r="D6207" s="8">
        <v>4833.3333329999996</v>
      </c>
      <c r="E6207" s="2">
        <v>2970</v>
      </c>
      <c r="F6207" s="2">
        <v>36531.6015625</v>
      </c>
      <c r="G6207" s="2">
        <v>368.01232910156301</v>
      </c>
      <c r="H6207" s="1">
        <v>37056.089395883202</v>
      </c>
      <c r="I6207" s="1">
        <v>364.45993870447302</v>
      </c>
      <c r="J6207" s="1">
        <f t="shared" si="591"/>
        <v>1.4357099359191339</v>
      </c>
      <c r="K6207" s="1">
        <f t="shared" si="592"/>
        <v>-0.96529113732752547</v>
      </c>
      <c r="L6207" s="26"/>
      <c r="M6207" s="26"/>
      <c r="N6207" s="2">
        <v>1583334</v>
      </c>
      <c r="O6207" s="26"/>
      <c r="P6207" s="26"/>
      <c r="Q6207" s="26"/>
      <c r="R6207" s="26"/>
      <c r="S6207" s="26"/>
      <c r="T6207" s="26"/>
      <c r="U6207" s="26"/>
      <c r="V6207" s="26"/>
    </row>
    <row r="6208" spans="1:22" ht="14.5" x14ac:dyDescent="0.35">
      <c r="A6208" s="15">
        <v>51</v>
      </c>
      <c r="B6208" s="8">
        <v>270</v>
      </c>
      <c r="C6208" s="8">
        <v>1583333.3334000001</v>
      </c>
      <c r="D6208" s="8">
        <v>4833.3333329999996</v>
      </c>
      <c r="E6208" s="2">
        <v>3000</v>
      </c>
      <c r="F6208" s="2">
        <v>32443.703125</v>
      </c>
      <c r="G6208" s="2">
        <v>321.823486328125</v>
      </c>
      <c r="H6208" s="1">
        <v>32490.39869267428</v>
      </c>
      <c r="I6208" s="1">
        <v>312.80320068806628</v>
      </c>
      <c r="J6208" s="1">
        <f t="shared" si="591"/>
        <v>0.14392798348070826</v>
      </c>
      <c r="K6208" s="1">
        <f t="shared" si="592"/>
        <v>-2.8028674174705221</v>
      </c>
      <c r="L6208" s="26"/>
      <c r="M6208" s="26"/>
      <c r="N6208" s="2">
        <v>0</v>
      </c>
      <c r="O6208" s="26"/>
      <c r="P6208" s="26"/>
      <c r="Q6208" s="26"/>
      <c r="R6208" s="26"/>
      <c r="S6208" s="26"/>
      <c r="T6208" s="26"/>
      <c r="U6208" s="26"/>
      <c r="V6208" s="26"/>
    </row>
    <row r="6209" spans="1:22" ht="14.5" x14ac:dyDescent="0.35">
      <c r="A6209" s="15">
        <v>51</v>
      </c>
      <c r="B6209" s="8">
        <v>270</v>
      </c>
      <c r="C6209" s="8">
        <v>1583333.3334000001</v>
      </c>
      <c r="D6209" s="8">
        <v>4833.3333329999996</v>
      </c>
      <c r="E6209" s="2">
        <v>3030</v>
      </c>
      <c r="F6209" s="2">
        <v>31659.400390625</v>
      </c>
      <c r="G6209" s="2">
        <v>308.48550415039102</v>
      </c>
      <c r="H6209" s="1">
        <v>30957.103337751891</v>
      </c>
      <c r="I6209" s="1">
        <v>291.498960995147</v>
      </c>
      <c r="J6209" s="1">
        <f t="shared" si="591"/>
        <v>-2.2182891785944054</v>
      </c>
      <c r="K6209" s="1">
        <f t="shared" si="592"/>
        <v>-5.5064315589243513</v>
      </c>
      <c r="L6209" s="26"/>
      <c r="M6209" s="26"/>
      <c r="N6209" s="2">
        <v>5.2604323891661297E-14</v>
      </c>
      <c r="O6209" s="26"/>
      <c r="P6209" s="26"/>
      <c r="Q6209" s="26"/>
      <c r="R6209" s="26"/>
      <c r="S6209" s="26"/>
      <c r="T6209" s="26"/>
      <c r="U6209" s="26"/>
      <c r="V6209" s="26"/>
    </row>
    <row r="6210" spans="1:22" ht="14.5" x14ac:dyDescent="0.35">
      <c r="A6210" s="15">
        <v>51</v>
      </c>
      <c r="B6210" s="8">
        <v>270</v>
      </c>
      <c r="C6210" s="8">
        <v>1583333.3334000001</v>
      </c>
      <c r="D6210" s="8">
        <v>4833.3333329999996</v>
      </c>
      <c r="E6210" s="2">
        <v>3060</v>
      </c>
      <c r="F6210" s="2">
        <v>31390.041015625</v>
      </c>
      <c r="G6210" s="2">
        <v>301.75869750976602</v>
      </c>
      <c r="H6210" s="1">
        <v>30497.62625986883</v>
      </c>
      <c r="I6210" s="1">
        <v>280.32465701557447</v>
      </c>
      <c r="J6210" s="1">
        <f t="shared" si="591"/>
        <v>-2.8429869056620647</v>
      </c>
      <c r="K6210" s="1">
        <f t="shared" si="592"/>
        <v>-7.1030398364898382</v>
      </c>
      <c r="L6210" s="26"/>
      <c r="M6210" s="26"/>
      <c r="N6210" s="2">
        <v>4.2083663078862701E-14</v>
      </c>
      <c r="O6210" s="26"/>
      <c r="P6210" s="26"/>
      <c r="Q6210" s="26"/>
      <c r="R6210" s="26"/>
      <c r="S6210" s="26"/>
      <c r="T6210" s="26"/>
      <c r="U6210" s="26"/>
      <c r="V6210" s="26"/>
    </row>
    <row r="6211" spans="1:22" ht="14.5" x14ac:dyDescent="0.35">
      <c r="A6211" s="15">
        <v>51</v>
      </c>
      <c r="B6211" s="8">
        <v>270</v>
      </c>
      <c r="C6211" s="8">
        <v>1583333.3334000001</v>
      </c>
      <c r="D6211" s="8">
        <v>4833.3333329999996</v>
      </c>
      <c r="E6211" s="2">
        <v>3090</v>
      </c>
      <c r="F6211" s="2">
        <v>31078.486328125</v>
      </c>
      <c r="G6211" s="2">
        <v>295.88131713867199</v>
      </c>
      <c r="H6211" s="1">
        <v>30383.500610005169</v>
      </c>
      <c r="I6211" s="1">
        <v>273.990608985135</v>
      </c>
      <c r="J6211" s="1">
        <f t="shared" si="591"/>
        <v>-2.2362276939172943</v>
      </c>
      <c r="K6211" s="1">
        <f t="shared" si="592"/>
        <v>-7.3984759717956026</v>
      </c>
      <c r="L6211" s="26"/>
      <c r="M6211" s="26"/>
      <c r="N6211" s="2">
        <v>3.1561962787231299E-13</v>
      </c>
      <c r="O6211" s="26"/>
      <c r="P6211" s="26"/>
      <c r="Q6211" s="26"/>
      <c r="R6211" s="26"/>
      <c r="S6211" s="26"/>
      <c r="T6211" s="26"/>
      <c r="U6211" s="26"/>
      <c r="V6211" s="26"/>
    </row>
    <row r="6212" spans="1:22" ht="14.5" x14ac:dyDescent="0.35">
      <c r="A6212" s="15">
        <v>51</v>
      </c>
      <c r="B6212" s="8">
        <v>270</v>
      </c>
      <c r="C6212" s="8">
        <v>1583333.3334000001</v>
      </c>
      <c r="D6212" s="8">
        <v>4833.3333329999996</v>
      </c>
      <c r="E6212" s="2">
        <v>3120</v>
      </c>
      <c r="F6212" s="2">
        <v>30711.95703125</v>
      </c>
      <c r="G6212" s="2">
        <v>280.35125732421898</v>
      </c>
      <c r="H6212" s="1">
        <v>30045.299441928251</v>
      </c>
      <c r="I6212" s="1">
        <v>269.69287476917742</v>
      </c>
      <c r="J6212" s="1">
        <f t="shared" si="591"/>
        <v>-2.1706776570552373</v>
      </c>
      <c r="K6212" s="1">
        <f t="shared" si="592"/>
        <v>-3.8017958816269593</v>
      </c>
      <c r="L6212" s="26"/>
      <c r="M6212" s="26"/>
      <c r="N6212" s="2">
        <v>3.1562995489800603E-14</v>
      </c>
      <c r="O6212" s="26"/>
      <c r="P6212" s="26"/>
      <c r="Q6212" s="26"/>
      <c r="R6212" s="26"/>
      <c r="S6212" s="26"/>
      <c r="T6212" s="26"/>
      <c r="U6212" s="26"/>
      <c r="V6212" s="26"/>
    </row>
    <row r="6213" spans="1:22" ht="14.5" x14ac:dyDescent="0.35">
      <c r="A6213" s="15">
        <v>51</v>
      </c>
      <c r="B6213" s="8">
        <v>270</v>
      </c>
      <c r="C6213" s="8">
        <v>1583333.3334000001</v>
      </c>
      <c r="D6213" s="8">
        <v>4833.3333329999996</v>
      </c>
      <c r="E6213" s="2">
        <v>3150</v>
      </c>
      <c r="F6213" s="2">
        <v>30338.45703125</v>
      </c>
      <c r="G6213" s="2">
        <v>264.19122314453102</v>
      </c>
      <c r="H6213" s="1">
        <v>29552.557223268868</v>
      </c>
      <c r="I6213" s="1">
        <v>266.25609895586769</v>
      </c>
      <c r="J6213" s="1">
        <f t="shared" si="591"/>
        <v>-2.5904409283953331</v>
      </c>
      <c r="K6213" s="1">
        <f t="shared" si="592"/>
        <v>0.78158380386733428</v>
      </c>
      <c r="L6213" s="26"/>
      <c r="M6213" s="26"/>
      <c r="N6213" s="2">
        <v>0</v>
      </c>
      <c r="O6213" s="26"/>
      <c r="P6213" s="26"/>
      <c r="Q6213" s="26"/>
      <c r="R6213" s="26"/>
      <c r="S6213" s="26"/>
      <c r="T6213" s="26"/>
      <c r="U6213" s="26"/>
      <c r="V6213" s="26"/>
    </row>
    <row r="6214" spans="1:22" ht="14.5" x14ac:dyDescent="0.35">
      <c r="A6214" s="15">
        <v>51</v>
      </c>
      <c r="B6214" s="8">
        <v>270</v>
      </c>
      <c r="C6214" s="8">
        <v>1583333.3334000001</v>
      </c>
      <c r="D6214" s="8">
        <v>4833.3333329999996</v>
      </c>
      <c r="E6214" s="2">
        <v>3180</v>
      </c>
      <c r="F6214" s="2">
        <v>29578.15625</v>
      </c>
      <c r="G6214" s="2">
        <v>254.460205078125</v>
      </c>
      <c r="H6214" s="1">
        <v>28950.269902987351</v>
      </c>
      <c r="I6214" s="1">
        <v>259.36248832644702</v>
      </c>
      <c r="J6214" s="1">
        <f t="shared" si="591"/>
        <v>-2.1228042130335587</v>
      </c>
      <c r="K6214" s="1">
        <f t="shared" si="592"/>
        <v>1.9265422060069906</v>
      </c>
      <c r="L6214" s="26"/>
      <c r="M6214" s="26"/>
      <c r="N6214" s="2">
        <v>0</v>
      </c>
      <c r="O6214" s="26"/>
      <c r="P6214" s="26"/>
      <c r="Q6214" s="26"/>
      <c r="R6214" s="26"/>
      <c r="S6214" s="26"/>
      <c r="T6214" s="26"/>
      <c r="U6214" s="26"/>
      <c r="V6214" s="26"/>
    </row>
    <row r="6215" spans="1:22" ht="14.5" x14ac:dyDescent="0.35">
      <c r="A6215" s="15">
        <v>51</v>
      </c>
      <c r="B6215" s="8">
        <v>270</v>
      </c>
      <c r="C6215" s="8">
        <v>1583333.3334000001</v>
      </c>
      <c r="D6215" s="8">
        <v>4833.3333329999996</v>
      </c>
      <c r="E6215" s="2">
        <v>3210</v>
      </c>
      <c r="F6215" s="2">
        <v>28342.783203125</v>
      </c>
      <c r="G6215" s="2">
        <v>246.59425354003901</v>
      </c>
      <c r="H6215" s="1">
        <v>28269.63608347622</v>
      </c>
      <c r="I6215" s="1">
        <v>248.23343318536979</v>
      </c>
      <c r="J6215" s="1">
        <f t="shared" si="591"/>
        <v>-0.25808022848198992</v>
      </c>
      <c r="K6215" s="1">
        <f t="shared" si="592"/>
        <v>0.66472743050544547</v>
      </c>
      <c r="L6215" s="26"/>
      <c r="M6215" s="26"/>
      <c r="N6215" s="2">
        <v>0</v>
      </c>
      <c r="O6215" s="26"/>
      <c r="P6215" s="26"/>
      <c r="Q6215" s="26"/>
      <c r="R6215" s="26"/>
      <c r="S6215" s="26"/>
      <c r="T6215" s="26"/>
      <c r="U6215" s="26"/>
      <c r="V6215" s="26"/>
    </row>
    <row r="6216" spans="1:22" ht="14.5" x14ac:dyDescent="0.35">
      <c r="A6216" s="15">
        <v>51</v>
      </c>
      <c r="B6216" s="8">
        <v>270</v>
      </c>
      <c r="C6216" s="8">
        <v>1583333.3334000001</v>
      </c>
      <c r="D6216" s="8">
        <v>4833.3333329999996</v>
      </c>
      <c r="E6216" s="2">
        <v>3240</v>
      </c>
      <c r="F6216" s="2">
        <v>27049.830078125</v>
      </c>
      <c r="G6216" s="2">
        <v>239.72398376464801</v>
      </c>
      <c r="H6216" s="1">
        <v>27532.971779861109</v>
      </c>
      <c r="I6216" s="1">
        <v>233.58785376498429</v>
      </c>
      <c r="J6216" s="1">
        <f t="shared" si="591"/>
        <v>1.7861173262113106</v>
      </c>
      <c r="K6216" s="1">
        <f t="shared" si="592"/>
        <v>-2.5596646206613789</v>
      </c>
      <c r="L6216" s="26"/>
      <c r="M6216" s="26"/>
      <c r="N6216" s="2">
        <v>0</v>
      </c>
      <c r="O6216" s="26"/>
      <c r="P6216" s="26"/>
      <c r="Q6216" s="26"/>
      <c r="R6216" s="26"/>
      <c r="S6216" s="26"/>
      <c r="T6216" s="26"/>
      <c r="U6216" s="26"/>
      <c r="V6216" s="26"/>
    </row>
    <row r="6217" spans="1:22" ht="14.5" x14ac:dyDescent="0.35">
      <c r="A6217" s="15">
        <v>51</v>
      </c>
      <c r="B6217" s="8">
        <v>270</v>
      </c>
      <c r="C6217" s="8">
        <v>1583333.3334000001</v>
      </c>
      <c r="D6217" s="8">
        <v>4833.3333329999996</v>
      </c>
      <c r="E6217" s="2">
        <v>3270</v>
      </c>
      <c r="F6217" s="2">
        <v>29345.470703125</v>
      </c>
      <c r="G6217" s="2">
        <v>265.16638183593801</v>
      </c>
      <c r="H6217" s="1">
        <v>28466.998854404988</v>
      </c>
      <c r="I6217" s="1">
        <v>257.90519248634848</v>
      </c>
      <c r="J6217" s="1">
        <f t="shared" si="591"/>
        <v>-2.9935517395754814</v>
      </c>
      <c r="K6217" s="1">
        <f t="shared" si="592"/>
        <v>-2.7383521618823172</v>
      </c>
      <c r="L6217" s="26"/>
      <c r="M6217" s="26"/>
      <c r="N6217" s="2">
        <v>1583334</v>
      </c>
      <c r="O6217" s="26"/>
      <c r="P6217" s="26"/>
      <c r="Q6217" s="26"/>
      <c r="R6217" s="26"/>
      <c r="S6217" s="26"/>
      <c r="T6217" s="26"/>
      <c r="U6217" s="26"/>
      <c r="V6217" s="26"/>
    </row>
    <row r="6218" spans="1:22" ht="14.5" x14ac:dyDescent="0.35">
      <c r="A6218" s="15">
        <v>51</v>
      </c>
      <c r="B6218" s="8">
        <v>270</v>
      </c>
      <c r="C6218" s="8">
        <v>1583333.3334000001</v>
      </c>
      <c r="D6218" s="8">
        <v>4833.3333329999996</v>
      </c>
      <c r="E6218" s="2">
        <v>3300</v>
      </c>
      <c r="F6218" s="2">
        <v>29328.873046875</v>
      </c>
      <c r="G6218" s="2">
        <v>272.22735595703102</v>
      </c>
      <c r="H6218" s="1">
        <v>28744.342045298079</v>
      </c>
      <c r="I6218" s="1">
        <v>262.87585517012923</v>
      </c>
      <c r="J6218" s="1">
        <f t="shared" ref="J6218:J6281" si="593">(H6218-F6218)/F6218*100</f>
        <v>-1.9930223730134182</v>
      </c>
      <c r="K6218" s="1">
        <f t="shared" ref="K6218:K6281" si="594">(I6218-G6218)/G6218*100</f>
        <v>-3.435180404271295</v>
      </c>
      <c r="L6218" s="26"/>
      <c r="M6218" s="26"/>
      <c r="N6218" s="2">
        <v>1583334</v>
      </c>
      <c r="O6218" s="26"/>
      <c r="P6218" s="26"/>
      <c r="Q6218" s="26"/>
      <c r="R6218" s="26"/>
      <c r="S6218" s="26"/>
      <c r="T6218" s="26"/>
      <c r="U6218" s="26"/>
      <c r="V6218" s="26"/>
    </row>
    <row r="6219" spans="1:22" ht="14.5" x14ac:dyDescent="0.35">
      <c r="A6219" s="15">
        <v>51</v>
      </c>
      <c r="B6219" s="8">
        <v>270</v>
      </c>
      <c r="C6219" s="8">
        <v>1583333.3334000001</v>
      </c>
      <c r="D6219" s="8">
        <v>4833.3333329999996</v>
      </c>
      <c r="E6219" s="2">
        <v>3330</v>
      </c>
      <c r="F6219" s="2">
        <v>29552.091796875</v>
      </c>
      <c r="G6219" s="2">
        <v>274.44729614257801</v>
      </c>
      <c r="H6219" s="1">
        <v>28880.924821623539</v>
      </c>
      <c r="I6219" s="1">
        <v>268.80013306232212</v>
      </c>
      <c r="J6219" s="1">
        <f t="shared" si="593"/>
        <v>-2.2711318706800774</v>
      </c>
      <c r="K6219" s="1">
        <f t="shared" si="594"/>
        <v>-2.0576493773588274</v>
      </c>
      <c r="L6219" s="26"/>
      <c r="M6219" s="26"/>
      <c r="N6219" s="2">
        <v>1583334</v>
      </c>
      <c r="O6219" s="26"/>
      <c r="P6219" s="26"/>
      <c r="Q6219" s="26"/>
      <c r="R6219" s="26"/>
      <c r="S6219" s="26"/>
      <c r="T6219" s="26"/>
      <c r="U6219" s="26"/>
      <c r="V6219" s="26"/>
    </row>
    <row r="6220" spans="1:22" ht="14.5" x14ac:dyDescent="0.35">
      <c r="A6220" s="15">
        <v>51</v>
      </c>
      <c r="B6220" s="8">
        <v>270</v>
      </c>
      <c r="C6220" s="8">
        <v>1583333.3334000001</v>
      </c>
      <c r="D6220" s="8">
        <v>4833.3333329999996</v>
      </c>
      <c r="E6220" s="2">
        <v>3360</v>
      </c>
      <c r="F6220" s="2">
        <v>30200.541015625</v>
      </c>
      <c r="G6220" s="2">
        <v>277.47430419921898</v>
      </c>
      <c r="H6220" s="1">
        <v>30191.99210279977</v>
      </c>
      <c r="I6220" s="1">
        <v>275.5183899322995</v>
      </c>
      <c r="J6220" s="1">
        <f t="shared" si="593"/>
        <v>-2.8307151255360711E-2</v>
      </c>
      <c r="K6220" s="1">
        <f t="shared" si="594"/>
        <v>-0.70489924195473808</v>
      </c>
      <c r="L6220" s="26"/>
      <c r="M6220" s="26"/>
      <c r="N6220" s="2">
        <v>1583334</v>
      </c>
      <c r="O6220" s="26"/>
      <c r="P6220" s="26"/>
      <c r="Q6220" s="26"/>
      <c r="R6220" s="26"/>
      <c r="S6220" s="26"/>
      <c r="T6220" s="26"/>
      <c r="U6220" s="26"/>
      <c r="V6220" s="26"/>
    </row>
    <row r="6221" spans="1:22" ht="14.5" x14ac:dyDescent="0.35">
      <c r="A6221" s="15">
        <v>51</v>
      </c>
      <c r="B6221" s="8">
        <v>270</v>
      </c>
      <c r="C6221" s="8">
        <v>1583333.3334000001</v>
      </c>
      <c r="D6221" s="8">
        <v>4833.3333329999996</v>
      </c>
      <c r="E6221" s="2">
        <v>3390</v>
      </c>
      <c r="F6221" s="2">
        <v>31279.888671875</v>
      </c>
      <c r="G6221" s="2">
        <v>282.68167114257801</v>
      </c>
      <c r="H6221" s="1">
        <v>32787.527178282289</v>
      </c>
      <c r="I6221" s="1">
        <v>281.46748619717152</v>
      </c>
      <c r="J6221" s="1">
        <f t="shared" si="593"/>
        <v>4.8198333511425417</v>
      </c>
      <c r="K6221" s="1">
        <f t="shared" si="594"/>
        <v>-0.42952376094949585</v>
      </c>
      <c r="L6221" s="26"/>
      <c r="M6221" s="26"/>
      <c r="N6221" s="2">
        <v>1583334</v>
      </c>
      <c r="O6221" s="26"/>
      <c r="P6221" s="26"/>
      <c r="Q6221" s="26"/>
      <c r="R6221" s="26"/>
      <c r="S6221" s="26"/>
      <c r="T6221" s="26"/>
      <c r="U6221" s="26"/>
      <c r="V6221" s="26"/>
    </row>
    <row r="6222" spans="1:22" ht="14.5" x14ac:dyDescent="0.35">
      <c r="A6222" s="15">
        <v>51</v>
      </c>
      <c r="B6222" s="8">
        <v>270</v>
      </c>
      <c r="C6222" s="8">
        <v>1583333.3334000001</v>
      </c>
      <c r="D6222" s="8">
        <v>4833.3333329999996</v>
      </c>
      <c r="E6222" s="2">
        <v>3420</v>
      </c>
      <c r="F6222" s="2">
        <v>33173.1328125</v>
      </c>
      <c r="G6222" s="2">
        <v>288.63265991210898</v>
      </c>
      <c r="H6222" s="1">
        <v>36027.298632182043</v>
      </c>
      <c r="I6222" s="1">
        <v>286.72120369826098</v>
      </c>
      <c r="J6222" s="1">
        <f t="shared" si="593"/>
        <v>8.6038476854575574</v>
      </c>
      <c r="K6222" s="1">
        <f t="shared" si="594"/>
        <v>-0.66224529629808782</v>
      </c>
      <c r="L6222" s="26"/>
      <c r="M6222" s="26"/>
      <c r="N6222" s="2">
        <v>1583334</v>
      </c>
      <c r="O6222" s="26"/>
      <c r="P6222" s="26"/>
      <c r="Q6222" s="26"/>
      <c r="R6222" s="26"/>
      <c r="S6222" s="26"/>
      <c r="T6222" s="26"/>
      <c r="U6222" s="26"/>
      <c r="V6222" s="26"/>
    </row>
    <row r="6223" spans="1:22" ht="14.5" x14ac:dyDescent="0.35">
      <c r="A6223" s="15">
        <v>51</v>
      </c>
      <c r="B6223" s="8">
        <v>270</v>
      </c>
      <c r="C6223" s="8">
        <v>1583333.3334000001</v>
      </c>
      <c r="D6223" s="8">
        <v>4833.3333329999996</v>
      </c>
      <c r="E6223" s="2">
        <v>3450</v>
      </c>
      <c r="F6223" s="2">
        <v>35066.2421875</v>
      </c>
      <c r="G6223" s="2">
        <v>290.02713012695301</v>
      </c>
      <c r="H6223" s="1">
        <v>38099.785972832433</v>
      </c>
      <c r="I6223" s="1">
        <v>288.90600985292571</v>
      </c>
      <c r="J6223" s="1">
        <f t="shared" si="593"/>
        <v>8.6508949807396096</v>
      </c>
      <c r="K6223" s="1">
        <f t="shared" si="594"/>
        <v>-0.38655703469415409</v>
      </c>
      <c r="L6223" s="26"/>
      <c r="M6223" s="26"/>
      <c r="N6223" s="2">
        <v>1583334</v>
      </c>
      <c r="O6223" s="26"/>
      <c r="P6223" s="26"/>
      <c r="Q6223" s="26"/>
      <c r="R6223" s="26"/>
      <c r="S6223" s="26"/>
      <c r="T6223" s="26"/>
      <c r="U6223" s="26"/>
      <c r="V6223" s="26"/>
    </row>
    <row r="6224" spans="1:22" ht="14.5" x14ac:dyDescent="0.35">
      <c r="A6224" s="15">
        <v>51</v>
      </c>
      <c r="B6224" s="8">
        <v>270</v>
      </c>
      <c r="C6224" s="8">
        <v>1583333.3334000001</v>
      </c>
      <c r="D6224" s="8">
        <v>4833.3333329999996</v>
      </c>
      <c r="E6224" s="2">
        <v>3480</v>
      </c>
      <c r="F6224" s="2">
        <v>36647.52734375</v>
      </c>
      <c r="G6224" s="2">
        <v>287.89990234375</v>
      </c>
      <c r="H6224" s="1">
        <v>39413.257716908032</v>
      </c>
      <c r="I6224" s="1">
        <v>287.09203986926462</v>
      </c>
      <c r="J6224" s="1">
        <f t="shared" si="593"/>
        <v>7.5468403289961934</v>
      </c>
      <c r="K6224" s="1">
        <f t="shared" si="594"/>
        <v>-0.28060533119625541</v>
      </c>
      <c r="L6224" s="26"/>
      <c r="M6224" s="26"/>
      <c r="N6224" s="2">
        <v>1583334</v>
      </c>
      <c r="O6224" s="26"/>
      <c r="P6224" s="26"/>
      <c r="Q6224" s="26"/>
      <c r="R6224" s="26"/>
      <c r="S6224" s="26"/>
      <c r="T6224" s="26"/>
      <c r="U6224" s="26"/>
      <c r="V6224" s="26"/>
    </row>
    <row r="6225" spans="1:22" ht="14.5" x14ac:dyDescent="0.35">
      <c r="A6225" s="15">
        <v>51</v>
      </c>
      <c r="B6225" s="8">
        <v>270</v>
      </c>
      <c r="C6225" s="8">
        <v>1583333.3334000001</v>
      </c>
      <c r="D6225" s="8">
        <v>4833.3333329999996</v>
      </c>
      <c r="E6225" s="2">
        <v>3510</v>
      </c>
      <c r="F6225" s="2">
        <v>38038.69140625</v>
      </c>
      <c r="G6225" s="2">
        <v>285.72439575195301</v>
      </c>
      <c r="H6225" s="1">
        <v>40252.74762312376</v>
      </c>
      <c r="I6225" s="1">
        <v>283.75941299874103</v>
      </c>
      <c r="J6225" s="1">
        <f t="shared" si="593"/>
        <v>5.8205372872263847</v>
      </c>
      <c r="K6225" s="1">
        <f t="shared" si="594"/>
        <v>-0.68771962857447155</v>
      </c>
      <c r="L6225" s="26"/>
      <c r="M6225" s="26"/>
      <c r="N6225" s="2">
        <v>1583334</v>
      </c>
      <c r="O6225" s="26"/>
      <c r="P6225" s="26"/>
      <c r="Q6225" s="26"/>
      <c r="R6225" s="26"/>
      <c r="S6225" s="26"/>
      <c r="T6225" s="26"/>
      <c r="U6225" s="26"/>
      <c r="V6225" s="26"/>
    </row>
    <row r="6226" spans="1:22" ht="14.5" x14ac:dyDescent="0.35">
      <c r="A6226" s="15">
        <v>51</v>
      </c>
      <c r="B6226" s="8">
        <v>270</v>
      </c>
      <c r="C6226" s="8">
        <v>1583333.3334000001</v>
      </c>
      <c r="D6226" s="8">
        <v>4833.3333329999996</v>
      </c>
      <c r="E6226" s="2">
        <v>3540</v>
      </c>
      <c r="F6226" s="2">
        <v>33894.21875</v>
      </c>
      <c r="G6226" s="2">
        <v>256.44833374023398</v>
      </c>
      <c r="H6226" s="1">
        <v>34812.248331635747</v>
      </c>
      <c r="I6226" s="1">
        <v>253.67274289524931</v>
      </c>
      <c r="J6226" s="1">
        <f t="shared" si="593"/>
        <v>2.7085137686961631</v>
      </c>
      <c r="K6226" s="1">
        <f t="shared" si="594"/>
        <v>-1.0823197033505243</v>
      </c>
      <c r="L6226" s="26"/>
      <c r="M6226" s="26"/>
      <c r="N6226" s="2">
        <v>7.8905950512669202E-14</v>
      </c>
      <c r="O6226" s="26"/>
      <c r="P6226" s="26"/>
      <c r="Q6226" s="26"/>
      <c r="R6226" s="26"/>
      <c r="S6226" s="26"/>
      <c r="T6226" s="26"/>
      <c r="U6226" s="26"/>
      <c r="V6226" s="26"/>
    </row>
    <row r="6227" spans="1:22" ht="14.5" x14ac:dyDescent="0.35">
      <c r="A6227" s="15">
        <v>51</v>
      </c>
      <c r="B6227" s="8">
        <v>270</v>
      </c>
      <c r="C6227" s="8">
        <v>1583333.3334000001</v>
      </c>
      <c r="D6227" s="8">
        <v>4833.3333329999996</v>
      </c>
      <c r="E6227" s="2">
        <v>3570</v>
      </c>
      <c r="F6227" s="2">
        <v>32853.41015625</v>
      </c>
      <c r="G6227" s="2">
        <v>248.29179382324199</v>
      </c>
      <c r="H6227" s="1">
        <v>32426.54581305285</v>
      </c>
      <c r="I6227" s="1">
        <v>233.15328847049699</v>
      </c>
      <c r="J6227" s="1">
        <f t="shared" si="593"/>
        <v>-1.299299954455243</v>
      </c>
      <c r="K6227" s="1">
        <f t="shared" si="594"/>
        <v>-6.0970622990150236</v>
      </c>
      <c r="L6227" s="26"/>
      <c r="M6227" s="26"/>
      <c r="N6227" s="2">
        <v>7.3645550649568302E-14</v>
      </c>
      <c r="O6227" s="26"/>
      <c r="P6227" s="26"/>
      <c r="Q6227" s="26"/>
      <c r="R6227" s="26"/>
      <c r="S6227" s="26"/>
      <c r="T6227" s="26"/>
      <c r="U6227" s="26"/>
      <c r="V6227" s="26"/>
    </row>
    <row r="6228" spans="1:22" ht="14.5" x14ac:dyDescent="0.35">
      <c r="A6228" s="15">
        <v>51</v>
      </c>
      <c r="B6228" s="8">
        <v>270</v>
      </c>
      <c r="C6228" s="8">
        <v>1583333.3334000001</v>
      </c>
      <c r="D6228" s="8">
        <v>4833.3333329999996</v>
      </c>
      <c r="E6228" s="2">
        <v>3600</v>
      </c>
      <c r="F6228" s="2">
        <v>32021.947265625</v>
      </c>
      <c r="G6228" s="2">
        <v>231.61203002929699</v>
      </c>
      <c r="H6228" s="1">
        <v>31070.608840427609</v>
      </c>
      <c r="I6228" s="1">
        <v>222.23715128623911</v>
      </c>
      <c r="J6228" s="1">
        <f t="shared" si="593"/>
        <v>-2.9708949843241927</v>
      </c>
      <c r="K6228" s="1">
        <f t="shared" si="594"/>
        <v>-4.0476648565586313</v>
      </c>
      <c r="L6228" s="26"/>
      <c r="M6228" s="26"/>
      <c r="N6228" s="2">
        <v>0</v>
      </c>
      <c r="O6228" s="26"/>
      <c r="P6228" s="26"/>
      <c r="Q6228" s="26"/>
      <c r="R6228" s="26"/>
      <c r="S6228" s="26"/>
      <c r="T6228" s="26"/>
      <c r="U6228" s="26"/>
      <c r="V6228" s="26"/>
    </row>
    <row r="6229" spans="1:22" ht="14.5" x14ac:dyDescent="0.35">
      <c r="A6229" s="15">
        <v>51</v>
      </c>
      <c r="B6229" s="8">
        <v>270</v>
      </c>
      <c r="C6229" s="8">
        <v>1583333.3334000001</v>
      </c>
      <c r="D6229" s="8">
        <v>4833.3333329999996</v>
      </c>
      <c r="E6229" s="2">
        <v>3630</v>
      </c>
      <c r="F6229" s="2">
        <v>31027.361328125</v>
      </c>
      <c r="G6229" s="2">
        <v>218.60705566406301</v>
      </c>
      <c r="H6229" s="1">
        <v>30296.234388946501</v>
      </c>
      <c r="I6229" s="1">
        <v>215.93946019837711</v>
      </c>
      <c r="J6229" s="1">
        <f t="shared" si="593"/>
        <v>-2.3563941884924744</v>
      </c>
      <c r="K6229" s="1">
        <f t="shared" si="594"/>
        <v>-1.2202696100464585</v>
      </c>
      <c r="L6229" s="26"/>
      <c r="M6229" s="26"/>
      <c r="N6229" s="2">
        <v>0</v>
      </c>
      <c r="O6229" s="26"/>
      <c r="P6229" s="26"/>
      <c r="Q6229" s="26"/>
      <c r="R6229" s="26"/>
      <c r="S6229" s="26"/>
      <c r="T6229" s="26"/>
      <c r="U6229" s="26"/>
      <c r="V6229" s="26"/>
    </row>
    <row r="6230" spans="1:22" ht="14.5" x14ac:dyDescent="0.35">
      <c r="A6230" s="17">
        <v>51</v>
      </c>
      <c r="B6230" s="18">
        <v>270</v>
      </c>
      <c r="C6230" s="18">
        <v>1583333.3334000001</v>
      </c>
      <c r="D6230" s="18">
        <v>4833.3333329999996</v>
      </c>
      <c r="E6230" s="2">
        <v>3660</v>
      </c>
      <c r="F6230" s="2">
        <v>30608.66015625</v>
      </c>
      <c r="G6230" s="2">
        <v>215.19642639160199</v>
      </c>
      <c r="H6230" s="1">
        <v>29774.05931632495</v>
      </c>
      <c r="I6230" s="1">
        <v>211.8627696926884</v>
      </c>
      <c r="J6230" s="1">
        <f t="shared" si="593"/>
        <v>-2.7266820424827771</v>
      </c>
      <c r="K6230" s="1">
        <f t="shared" si="594"/>
        <v>-1.5491227037605126</v>
      </c>
      <c r="L6230" s="26"/>
      <c r="M6230" s="26"/>
      <c r="N6230" s="16">
        <v>1.7885160312394E-13</v>
      </c>
      <c r="O6230" s="26"/>
      <c r="P6230" s="26"/>
      <c r="Q6230" s="26"/>
      <c r="R6230" s="26"/>
      <c r="S6230" s="26"/>
      <c r="T6230" s="26"/>
      <c r="U6230" s="26"/>
      <c r="V6230" s="26"/>
    </row>
    <row r="6231" spans="1:22" ht="14.5" x14ac:dyDescent="0.35">
      <c r="A6231" s="15">
        <v>52</v>
      </c>
      <c r="B6231" s="8">
        <v>270</v>
      </c>
      <c r="C6231" s="8">
        <v>1472222.2221000001</v>
      </c>
      <c r="D6231" s="8">
        <v>3833.3333339999999</v>
      </c>
      <c r="E6231" s="2">
        <v>30</v>
      </c>
      <c r="F6231" s="2">
        <v>185.78959655761699</v>
      </c>
      <c r="G6231" s="2">
        <v>627.782958984375</v>
      </c>
      <c r="H6231" s="1">
        <v>204.9391209605792</v>
      </c>
      <c r="I6231" s="1">
        <v>634.95566113091411</v>
      </c>
      <c r="J6231" s="1">
        <f t="shared" si="593"/>
        <v>10.307102635331669</v>
      </c>
      <c r="K6231" s="1">
        <f t="shared" si="594"/>
        <v>1.1425448945194498</v>
      </c>
      <c r="L6231" s="26">
        <f t="shared" ref="L6231:M6231" si="595">AVERAGE(J6231:J6352)</f>
        <v>1.1967218738013119</v>
      </c>
      <c r="M6231" s="26">
        <f t="shared" si="595"/>
        <v>0.6606153034735176</v>
      </c>
      <c r="N6231" s="2">
        <v>1472223</v>
      </c>
      <c r="O6231" s="26">
        <f t="shared" ref="O6231:P6231" si="596">ABS(L6231)</f>
        <v>1.1967218738013119</v>
      </c>
      <c r="P6231" s="26">
        <f t="shared" si="596"/>
        <v>0.6606153034735176</v>
      </c>
      <c r="Q6231" s="26">
        <f t="shared" ref="Q6231" si="597">SUM(G6231:G6352)*30</f>
        <v>1748814.4065856934</v>
      </c>
      <c r="R6231" s="26">
        <f t="shared" ref="R6231" si="598">SUM(I6231:I6352)*30</f>
        <v>1752634.1274292574</v>
      </c>
      <c r="S6231" s="26">
        <f t="shared" ref="S6231" si="599">SUM(F6231:F6352)*30</f>
        <v>62030980.8984375</v>
      </c>
      <c r="T6231" s="26">
        <f t="shared" ref="T6231" si="600">SUM(H6231:H6352)*30</f>
        <v>62362538.856500357</v>
      </c>
      <c r="U6231" s="26">
        <f t="shared" ref="U6231" si="601">(R6231-Q6231)/Q6231*100</f>
        <v>0.21841773656367985</v>
      </c>
      <c r="V6231" s="26">
        <f t="shared" ref="V6231" si="602">(T6231-S6231)/S6231*100</f>
        <v>0.53450381287007664</v>
      </c>
    </row>
    <row r="6232" spans="1:22" ht="14.5" x14ac:dyDescent="0.35">
      <c r="A6232" s="15">
        <v>52</v>
      </c>
      <c r="B6232" s="8">
        <v>270</v>
      </c>
      <c r="C6232" s="8">
        <v>1472222.2221000001</v>
      </c>
      <c r="D6232" s="8">
        <v>3833.3333339999999</v>
      </c>
      <c r="E6232" s="2">
        <v>60</v>
      </c>
      <c r="F6232" s="2">
        <v>175.41639709472699</v>
      </c>
      <c r="G6232" s="2">
        <v>592.73199462890602</v>
      </c>
      <c r="H6232" s="1">
        <v>206.60559245993159</v>
      </c>
      <c r="I6232" s="1">
        <v>595.22611297584751</v>
      </c>
      <c r="J6232" s="1">
        <f t="shared" si="593"/>
        <v>17.780091189743256</v>
      </c>
      <c r="K6232" s="1">
        <f t="shared" si="594"/>
        <v>0.42078348554526623</v>
      </c>
      <c r="L6232" s="26"/>
      <c r="M6232" s="26"/>
      <c r="N6232" s="2">
        <v>1472223</v>
      </c>
      <c r="O6232" s="26"/>
      <c r="P6232" s="26"/>
      <c r="Q6232" s="26"/>
      <c r="R6232" s="26"/>
      <c r="S6232" s="26"/>
      <c r="T6232" s="26"/>
      <c r="U6232" s="26"/>
      <c r="V6232" s="26"/>
    </row>
    <row r="6233" spans="1:22" ht="14.5" x14ac:dyDescent="0.35">
      <c r="A6233" s="15">
        <v>52</v>
      </c>
      <c r="B6233" s="8">
        <v>270</v>
      </c>
      <c r="C6233" s="8">
        <v>1472222.2221000001</v>
      </c>
      <c r="D6233" s="8">
        <v>3833.3333339999999</v>
      </c>
      <c r="E6233" s="2">
        <v>90</v>
      </c>
      <c r="F6233" s="2">
        <v>170.71252441406301</v>
      </c>
      <c r="G6233" s="2">
        <v>576.83758544921898</v>
      </c>
      <c r="H6233" s="1">
        <v>208.55924757705651</v>
      </c>
      <c r="I6233" s="1">
        <v>573.75824382489066</v>
      </c>
      <c r="J6233" s="1">
        <f t="shared" si="593"/>
        <v>22.16985736277692</v>
      </c>
      <c r="K6233" s="1">
        <f t="shared" si="594"/>
        <v>-0.53383165417874923</v>
      </c>
      <c r="L6233" s="26"/>
      <c r="M6233" s="26"/>
      <c r="N6233" s="2">
        <v>1472223</v>
      </c>
      <c r="O6233" s="26"/>
      <c r="P6233" s="26"/>
      <c r="Q6233" s="26"/>
      <c r="R6233" s="26"/>
      <c r="S6233" s="26"/>
      <c r="T6233" s="26"/>
      <c r="U6233" s="26"/>
      <c r="V6233" s="26"/>
    </row>
    <row r="6234" spans="1:22" ht="14.5" x14ac:dyDescent="0.35">
      <c r="A6234" s="15">
        <v>52</v>
      </c>
      <c r="B6234" s="8">
        <v>270</v>
      </c>
      <c r="C6234" s="8">
        <v>1472222.2221000001</v>
      </c>
      <c r="D6234" s="8">
        <v>3833.3333339999999</v>
      </c>
      <c r="E6234" s="2">
        <v>120</v>
      </c>
      <c r="F6234" s="2">
        <v>168.35833740234401</v>
      </c>
      <c r="G6234" s="2">
        <v>568.8828125</v>
      </c>
      <c r="H6234" s="1">
        <v>210.5164855992015</v>
      </c>
      <c r="I6234" s="1">
        <v>565.87459139516477</v>
      </c>
      <c r="J6234" s="1">
        <f t="shared" si="593"/>
        <v>25.040724948540944</v>
      </c>
      <c r="K6234" s="1">
        <f t="shared" si="594"/>
        <v>-0.52879451421908252</v>
      </c>
      <c r="L6234" s="26"/>
      <c r="M6234" s="26"/>
      <c r="N6234" s="2">
        <v>1472223</v>
      </c>
      <c r="O6234" s="26"/>
      <c r="P6234" s="26"/>
      <c r="Q6234" s="26"/>
      <c r="R6234" s="26"/>
      <c r="S6234" s="26"/>
      <c r="T6234" s="26"/>
      <c r="U6234" s="26"/>
      <c r="V6234" s="26"/>
    </row>
    <row r="6235" spans="1:22" ht="14.5" x14ac:dyDescent="0.35">
      <c r="A6235" s="15">
        <v>52</v>
      </c>
      <c r="B6235" s="8">
        <v>270</v>
      </c>
      <c r="C6235" s="8">
        <v>1472222.2221000001</v>
      </c>
      <c r="D6235" s="8">
        <v>3833.3333339999999</v>
      </c>
      <c r="E6235" s="2">
        <v>150</v>
      </c>
      <c r="F6235" s="2">
        <v>166.52360534668</v>
      </c>
      <c r="G6235" s="2">
        <v>562.68322753906295</v>
      </c>
      <c r="H6235" s="1">
        <v>212.47375263272329</v>
      </c>
      <c r="I6235" s="1">
        <v>570.93326759702427</v>
      </c>
      <c r="J6235" s="1">
        <f t="shared" si="593"/>
        <v>27.593773982001647</v>
      </c>
      <c r="K6235" s="1">
        <f t="shared" si="594"/>
        <v>1.466196192490663</v>
      </c>
      <c r="L6235" s="26"/>
      <c r="M6235" s="26"/>
      <c r="N6235" s="2">
        <v>1472223</v>
      </c>
      <c r="O6235" s="26"/>
      <c r="P6235" s="26"/>
      <c r="Q6235" s="26"/>
      <c r="R6235" s="26"/>
      <c r="S6235" s="26"/>
      <c r="T6235" s="26"/>
      <c r="U6235" s="26"/>
      <c r="V6235" s="26"/>
    </row>
    <row r="6236" spans="1:22" ht="14.5" x14ac:dyDescent="0.35">
      <c r="A6236" s="15">
        <v>52</v>
      </c>
      <c r="B6236" s="8">
        <v>270</v>
      </c>
      <c r="C6236" s="8">
        <v>1472222.2221000001</v>
      </c>
      <c r="D6236" s="8">
        <v>3833.3333339999999</v>
      </c>
      <c r="E6236" s="2">
        <v>180</v>
      </c>
      <c r="F6236" s="2">
        <v>167.78114318847699</v>
      </c>
      <c r="G6236" s="2">
        <v>566.93231201171898</v>
      </c>
      <c r="H6236" s="1">
        <v>215.38954104612131</v>
      </c>
      <c r="I6236" s="1">
        <v>577.5582640338381</v>
      </c>
      <c r="J6236" s="1">
        <f t="shared" si="593"/>
        <v>28.375297100081987</v>
      </c>
      <c r="K6236" s="1">
        <f t="shared" si="594"/>
        <v>1.8742893634715734</v>
      </c>
      <c r="L6236" s="26"/>
      <c r="M6236" s="26"/>
      <c r="N6236" s="2">
        <v>1472223</v>
      </c>
      <c r="O6236" s="26"/>
      <c r="P6236" s="26"/>
      <c r="Q6236" s="26"/>
      <c r="R6236" s="26"/>
      <c r="S6236" s="26"/>
      <c r="T6236" s="26"/>
      <c r="U6236" s="26"/>
      <c r="V6236" s="26"/>
    </row>
    <row r="6237" spans="1:22" ht="14.5" x14ac:dyDescent="0.35">
      <c r="A6237" s="15">
        <v>52</v>
      </c>
      <c r="B6237" s="8">
        <v>270</v>
      </c>
      <c r="C6237" s="8">
        <v>1472222.2221000001</v>
      </c>
      <c r="D6237" s="8">
        <v>3833.3333339999999</v>
      </c>
      <c r="E6237" s="2">
        <v>210</v>
      </c>
      <c r="F6237" s="2">
        <v>170.18386840820301</v>
      </c>
      <c r="G6237" s="2">
        <v>575.01220703125</v>
      </c>
      <c r="H6237" s="1">
        <v>218.3387650711451</v>
      </c>
      <c r="I6237" s="1">
        <v>584.62200472405607</v>
      </c>
      <c r="J6237" s="1">
        <f t="shared" si="593"/>
        <v>28.295805656172867</v>
      </c>
      <c r="K6237" s="1">
        <f t="shared" si="594"/>
        <v>1.6712336843109503</v>
      </c>
      <c r="L6237" s="26"/>
      <c r="M6237" s="26"/>
      <c r="N6237" s="2">
        <v>1472223</v>
      </c>
      <c r="O6237" s="26"/>
      <c r="P6237" s="26"/>
      <c r="Q6237" s="26"/>
      <c r="R6237" s="26"/>
      <c r="S6237" s="26"/>
      <c r="T6237" s="26"/>
      <c r="U6237" s="26"/>
      <c r="V6237" s="26"/>
    </row>
    <row r="6238" spans="1:22" ht="14.5" x14ac:dyDescent="0.35">
      <c r="A6238" s="15">
        <v>52</v>
      </c>
      <c r="B6238" s="8">
        <v>270</v>
      </c>
      <c r="C6238" s="8">
        <v>1472222.2221000001</v>
      </c>
      <c r="D6238" s="8">
        <v>3833.3333339999999</v>
      </c>
      <c r="E6238" s="2">
        <v>240</v>
      </c>
      <c r="F6238" s="2">
        <v>175.29989624023401</v>
      </c>
      <c r="G6238" s="2">
        <v>590.864013671875</v>
      </c>
      <c r="H6238" s="1">
        <v>221.2885838293908</v>
      </c>
      <c r="I6238" s="1">
        <v>592.57683875400096</v>
      </c>
      <c r="J6238" s="1">
        <f t="shared" si="593"/>
        <v>26.234292532685306</v>
      </c>
      <c r="K6238" s="1">
        <f t="shared" si="594"/>
        <v>0.28988481994050569</v>
      </c>
      <c r="L6238" s="26"/>
      <c r="M6238" s="26"/>
      <c r="N6238" s="2">
        <v>1472223</v>
      </c>
      <c r="O6238" s="26"/>
      <c r="P6238" s="26"/>
      <c r="Q6238" s="26"/>
      <c r="R6238" s="26"/>
      <c r="S6238" s="26"/>
      <c r="T6238" s="26"/>
      <c r="U6238" s="26"/>
      <c r="V6238" s="26"/>
    </row>
    <row r="6239" spans="1:22" ht="14.5" x14ac:dyDescent="0.35">
      <c r="A6239" s="15">
        <v>52</v>
      </c>
      <c r="B6239" s="8">
        <v>270</v>
      </c>
      <c r="C6239" s="8">
        <v>1472222.2221000001</v>
      </c>
      <c r="D6239" s="8">
        <v>3833.3333339999999</v>
      </c>
      <c r="E6239" s="2">
        <v>270</v>
      </c>
      <c r="F6239" s="2">
        <v>191.72166442871099</v>
      </c>
      <c r="G6239" s="2">
        <v>625.84063720703102</v>
      </c>
      <c r="H6239" s="1">
        <v>224.23841709332481</v>
      </c>
      <c r="I6239" s="1">
        <v>628.78148149548679</v>
      </c>
      <c r="J6239" s="1">
        <f t="shared" si="593"/>
        <v>16.960395561715309</v>
      </c>
      <c r="K6239" s="1">
        <f t="shared" si="594"/>
        <v>0.46990305736297522</v>
      </c>
      <c r="L6239" s="26"/>
      <c r="M6239" s="26"/>
      <c r="N6239" s="2">
        <v>1472223</v>
      </c>
      <c r="O6239" s="26"/>
      <c r="P6239" s="26"/>
      <c r="Q6239" s="26"/>
      <c r="R6239" s="26"/>
      <c r="S6239" s="26"/>
      <c r="T6239" s="26"/>
      <c r="U6239" s="26"/>
      <c r="V6239" s="26"/>
    </row>
    <row r="6240" spans="1:22" ht="14.5" x14ac:dyDescent="0.35">
      <c r="A6240" s="15">
        <v>52</v>
      </c>
      <c r="B6240" s="8">
        <v>270</v>
      </c>
      <c r="C6240" s="8">
        <v>1472222.2221000001</v>
      </c>
      <c r="D6240" s="8">
        <v>3833.3333339999999</v>
      </c>
      <c r="E6240" s="2">
        <v>300</v>
      </c>
      <c r="F6240" s="2">
        <v>180.90382385253901</v>
      </c>
      <c r="G6240" s="2">
        <v>522.72180175781295</v>
      </c>
      <c r="H6240" s="1">
        <v>227.1882358515706</v>
      </c>
      <c r="I6240" s="1">
        <v>541.01777229405911</v>
      </c>
      <c r="J6240" s="1">
        <f t="shared" si="593"/>
        <v>25.58509323537551</v>
      </c>
      <c r="K6240" s="1">
        <f t="shared" si="594"/>
        <v>3.5001353444069725</v>
      </c>
      <c r="L6240" s="26"/>
      <c r="M6240" s="26"/>
      <c r="N6240" s="2">
        <v>1.2624875645773899E-13</v>
      </c>
      <c r="O6240" s="26"/>
      <c r="P6240" s="26"/>
      <c r="Q6240" s="26"/>
      <c r="R6240" s="26"/>
      <c r="S6240" s="26"/>
      <c r="T6240" s="26"/>
      <c r="U6240" s="26"/>
      <c r="V6240" s="26"/>
    </row>
    <row r="6241" spans="1:22" ht="14.5" x14ac:dyDescent="0.35">
      <c r="A6241" s="15">
        <v>52</v>
      </c>
      <c r="B6241" s="8">
        <v>270</v>
      </c>
      <c r="C6241" s="8">
        <v>1472222.2221000001</v>
      </c>
      <c r="D6241" s="8">
        <v>3833.3333339999999</v>
      </c>
      <c r="E6241" s="2">
        <v>330</v>
      </c>
      <c r="F6241" s="2">
        <v>242.07647705078099</v>
      </c>
      <c r="G6241" s="2">
        <v>555.27960205078102</v>
      </c>
      <c r="H6241" s="1">
        <v>360.47070697709188</v>
      </c>
      <c r="I6241" s="1">
        <v>574.05392838470425</v>
      </c>
      <c r="J6241" s="1">
        <f t="shared" si="593"/>
        <v>48.90777962762364</v>
      </c>
      <c r="K6241" s="1">
        <f t="shared" si="594"/>
        <v>3.3810581668379545</v>
      </c>
      <c r="L6241" s="26"/>
      <c r="M6241" s="26"/>
      <c r="N6241" s="2">
        <v>1.5781051866756801E-13</v>
      </c>
      <c r="O6241" s="26"/>
      <c r="P6241" s="26"/>
      <c r="Q6241" s="26"/>
      <c r="R6241" s="26"/>
      <c r="S6241" s="26"/>
      <c r="T6241" s="26"/>
      <c r="U6241" s="26"/>
      <c r="V6241" s="26"/>
    </row>
    <row r="6242" spans="1:22" ht="14.5" x14ac:dyDescent="0.35">
      <c r="A6242" s="15">
        <v>52</v>
      </c>
      <c r="B6242" s="8">
        <v>270</v>
      </c>
      <c r="C6242" s="8">
        <v>1472222.2221000001</v>
      </c>
      <c r="D6242" s="8">
        <v>3833.3333339999999</v>
      </c>
      <c r="E6242" s="2">
        <v>360</v>
      </c>
      <c r="F6242" s="2">
        <v>375.446533203125</v>
      </c>
      <c r="G6242" s="2">
        <v>607.412109375</v>
      </c>
      <c r="H6242" s="1">
        <v>560.56768411260566</v>
      </c>
      <c r="I6242" s="1">
        <v>633.79994682598976</v>
      </c>
      <c r="J6242" s="1">
        <f t="shared" si="593"/>
        <v>49.30692776148927</v>
      </c>
      <c r="K6242" s="1">
        <f t="shared" si="594"/>
        <v>4.3443054630803575</v>
      </c>
      <c r="L6242" s="26"/>
      <c r="M6242" s="26"/>
      <c r="N6242" s="2">
        <v>9.9947095955413302E-14</v>
      </c>
      <c r="O6242" s="26"/>
      <c r="P6242" s="26"/>
      <c r="Q6242" s="26"/>
      <c r="R6242" s="26"/>
      <c r="S6242" s="26"/>
      <c r="T6242" s="26"/>
      <c r="U6242" s="26"/>
      <c r="V6242" s="26"/>
    </row>
    <row r="6243" spans="1:22" ht="14.5" x14ac:dyDescent="0.35">
      <c r="A6243" s="15">
        <v>52</v>
      </c>
      <c r="B6243" s="8">
        <v>270</v>
      </c>
      <c r="C6243" s="8">
        <v>1472222.2221000001</v>
      </c>
      <c r="D6243" s="8">
        <v>3833.3333339999999</v>
      </c>
      <c r="E6243" s="2">
        <v>390</v>
      </c>
      <c r="F6243" s="2">
        <v>587.16052246093795</v>
      </c>
      <c r="G6243" s="2">
        <v>674.31384277343705</v>
      </c>
      <c r="H6243" s="1">
        <v>373.82136537813068</v>
      </c>
      <c r="I6243" s="1">
        <v>673.43839367666646</v>
      </c>
      <c r="J6243" s="1">
        <f t="shared" si="593"/>
        <v>-36.334043063496338</v>
      </c>
      <c r="K6243" s="1">
        <f t="shared" si="594"/>
        <v>-0.12982813657953082</v>
      </c>
      <c r="L6243" s="26"/>
      <c r="M6243" s="26"/>
      <c r="N6243" s="2">
        <v>4.7343991791196102E-14</v>
      </c>
      <c r="O6243" s="26"/>
      <c r="P6243" s="26"/>
      <c r="Q6243" s="26"/>
      <c r="R6243" s="26"/>
      <c r="S6243" s="26"/>
      <c r="T6243" s="26"/>
      <c r="U6243" s="26"/>
      <c r="V6243" s="26"/>
    </row>
    <row r="6244" spans="1:22" ht="14.5" x14ac:dyDescent="0.35">
      <c r="A6244" s="15">
        <v>52</v>
      </c>
      <c r="B6244" s="8">
        <v>270</v>
      </c>
      <c r="C6244" s="8">
        <v>1472222.2221000001</v>
      </c>
      <c r="D6244" s="8">
        <v>3833.3333339999999</v>
      </c>
      <c r="E6244" s="2">
        <v>420</v>
      </c>
      <c r="F6244" s="2">
        <v>884.9560546875</v>
      </c>
      <c r="G6244" s="2">
        <v>724.65264892578102</v>
      </c>
      <c r="H6244" s="1">
        <v>373.82136537813068</v>
      </c>
      <c r="I6244" s="1">
        <v>708.24433886864517</v>
      </c>
      <c r="J6244" s="1">
        <f t="shared" si="593"/>
        <v>-57.758200150386415</v>
      </c>
      <c r="K6244" s="1">
        <f t="shared" si="594"/>
        <v>-2.2643000175959322</v>
      </c>
      <c r="L6244" s="26"/>
      <c r="M6244" s="26"/>
      <c r="N6244" s="2">
        <v>9.4686736749893795E-14</v>
      </c>
      <c r="O6244" s="26"/>
      <c r="P6244" s="26"/>
      <c r="Q6244" s="26"/>
      <c r="R6244" s="26"/>
      <c r="S6244" s="26"/>
      <c r="T6244" s="26"/>
      <c r="U6244" s="26"/>
      <c r="V6244" s="26"/>
    </row>
    <row r="6245" spans="1:22" ht="14.5" x14ac:dyDescent="0.35">
      <c r="A6245" s="15">
        <v>52</v>
      </c>
      <c r="B6245" s="8">
        <v>270</v>
      </c>
      <c r="C6245" s="8">
        <v>1472222.2221000001</v>
      </c>
      <c r="D6245" s="8">
        <v>3833.3333339999999</v>
      </c>
      <c r="E6245" s="2">
        <v>450</v>
      </c>
      <c r="F6245" s="2">
        <v>1426.64978027344</v>
      </c>
      <c r="G6245" s="2">
        <v>754.30023193359398</v>
      </c>
      <c r="H6245" s="1">
        <v>662.09409924266038</v>
      </c>
      <c r="I6245" s="1">
        <v>727.15366363913029</v>
      </c>
      <c r="J6245" s="1">
        <f t="shared" si="593"/>
        <v>-53.590985790797262</v>
      </c>
      <c r="K6245" s="1">
        <f t="shared" si="594"/>
        <v>-3.5989075894720899</v>
      </c>
      <c r="L6245" s="26"/>
      <c r="M6245" s="26"/>
      <c r="N6245" s="2">
        <v>5.2604252740893703E-14</v>
      </c>
      <c r="O6245" s="26"/>
      <c r="P6245" s="26"/>
      <c r="Q6245" s="26"/>
      <c r="R6245" s="26"/>
      <c r="S6245" s="26"/>
      <c r="T6245" s="26"/>
      <c r="U6245" s="26"/>
      <c r="V6245" s="26"/>
    </row>
    <row r="6246" spans="1:22" ht="14.5" x14ac:dyDescent="0.35">
      <c r="A6246" s="15">
        <v>52</v>
      </c>
      <c r="B6246" s="8">
        <v>270</v>
      </c>
      <c r="C6246" s="8">
        <v>1472222.2221000001</v>
      </c>
      <c r="D6246" s="8">
        <v>3833.3333339999999</v>
      </c>
      <c r="E6246" s="2">
        <v>480</v>
      </c>
      <c r="F6246" s="2">
        <v>1985.38793945313</v>
      </c>
      <c r="G6246" s="2">
        <v>750.49493408203102</v>
      </c>
      <c r="H6246" s="1">
        <v>1322.3539832059951</v>
      </c>
      <c r="I6246" s="1">
        <v>708.90071401586931</v>
      </c>
      <c r="J6246" s="1">
        <f t="shared" si="593"/>
        <v>-33.395687717825361</v>
      </c>
      <c r="K6246" s="1">
        <f t="shared" si="594"/>
        <v>-5.5422386184442063</v>
      </c>
      <c r="L6246" s="26"/>
      <c r="M6246" s="26"/>
      <c r="N6246" s="2">
        <v>2.3145469373562998E-13</v>
      </c>
      <c r="O6246" s="26"/>
      <c r="P6246" s="26"/>
      <c r="Q6246" s="26"/>
      <c r="R6246" s="26"/>
      <c r="S6246" s="26"/>
      <c r="T6246" s="26"/>
      <c r="U6246" s="26"/>
      <c r="V6246" s="26"/>
    </row>
    <row r="6247" spans="1:22" ht="14.5" x14ac:dyDescent="0.35">
      <c r="A6247" s="15">
        <v>52</v>
      </c>
      <c r="B6247" s="8">
        <v>270</v>
      </c>
      <c r="C6247" s="8">
        <v>1472222.2221000001</v>
      </c>
      <c r="D6247" s="8">
        <v>3833.3333339999999</v>
      </c>
      <c r="E6247" s="2">
        <v>510</v>
      </c>
      <c r="F6247" s="2">
        <v>2469.65185546875</v>
      </c>
      <c r="G6247" s="2">
        <v>735.30078125</v>
      </c>
      <c r="H6247" s="1">
        <v>2446.3214420228769</v>
      </c>
      <c r="I6247" s="1">
        <v>674.13692987607521</v>
      </c>
      <c r="J6247" s="1">
        <f t="shared" si="593"/>
        <v>-0.94468430415447713</v>
      </c>
      <c r="K6247" s="1">
        <f t="shared" si="594"/>
        <v>-8.318208403090118</v>
      </c>
      <c r="L6247" s="26"/>
      <c r="M6247" s="26"/>
      <c r="N6247" s="2">
        <v>1.2624852606477701E-13</v>
      </c>
      <c r="O6247" s="26"/>
      <c r="P6247" s="26"/>
      <c r="Q6247" s="26"/>
      <c r="R6247" s="26"/>
      <c r="S6247" s="26"/>
      <c r="T6247" s="26"/>
      <c r="U6247" s="26"/>
      <c r="V6247" s="26"/>
    </row>
    <row r="6248" spans="1:22" ht="14.5" x14ac:dyDescent="0.35">
      <c r="A6248" s="15">
        <v>52</v>
      </c>
      <c r="B6248" s="8">
        <v>270</v>
      </c>
      <c r="C6248" s="8">
        <v>1472222.2221000001</v>
      </c>
      <c r="D6248" s="8">
        <v>3833.3333339999999</v>
      </c>
      <c r="E6248" s="2">
        <v>540</v>
      </c>
      <c r="F6248" s="2">
        <v>2757.29321289063</v>
      </c>
      <c r="G6248" s="2">
        <v>703.75103759765602</v>
      </c>
      <c r="H6248" s="1">
        <v>2899.0073047612668</v>
      </c>
      <c r="I6248" s="1">
        <v>681.08440264264789</v>
      </c>
      <c r="J6248" s="1">
        <f t="shared" si="593"/>
        <v>5.1396090632693268</v>
      </c>
      <c r="K6248" s="1">
        <f t="shared" si="594"/>
        <v>-3.2208314793230839</v>
      </c>
      <c r="L6248" s="26"/>
      <c r="M6248" s="26"/>
      <c r="N6248" s="2">
        <v>0</v>
      </c>
      <c r="O6248" s="26"/>
      <c r="P6248" s="26"/>
      <c r="Q6248" s="26"/>
      <c r="R6248" s="26"/>
      <c r="S6248" s="26"/>
      <c r="T6248" s="26"/>
      <c r="U6248" s="26"/>
      <c r="V6248" s="26"/>
    </row>
    <row r="6249" spans="1:22" ht="14.5" x14ac:dyDescent="0.35">
      <c r="A6249" s="15">
        <v>52</v>
      </c>
      <c r="B6249" s="8">
        <v>270</v>
      </c>
      <c r="C6249" s="8">
        <v>1472222.2221000001</v>
      </c>
      <c r="D6249" s="8">
        <v>3833.3333339999999</v>
      </c>
      <c r="E6249" s="2">
        <v>570</v>
      </c>
      <c r="F6249" s="2">
        <v>3396.43310546875</v>
      </c>
      <c r="G6249" s="2">
        <v>832.95428466796898</v>
      </c>
      <c r="H6249" s="1">
        <v>3171.3749285079311</v>
      </c>
      <c r="I6249" s="1">
        <v>804.50159633729095</v>
      </c>
      <c r="J6249" s="1">
        <f t="shared" si="593"/>
        <v>-6.6263097188177369</v>
      </c>
      <c r="K6249" s="1">
        <f t="shared" si="594"/>
        <v>-3.4158763397225096</v>
      </c>
      <c r="L6249" s="26"/>
      <c r="M6249" s="26"/>
      <c r="N6249" s="2">
        <v>1472223</v>
      </c>
      <c r="O6249" s="26"/>
      <c r="P6249" s="26"/>
      <c r="Q6249" s="26"/>
      <c r="R6249" s="26"/>
      <c r="S6249" s="26"/>
      <c r="T6249" s="26"/>
      <c r="U6249" s="26"/>
      <c r="V6249" s="26"/>
    </row>
    <row r="6250" spans="1:22" ht="14.5" x14ac:dyDescent="0.35">
      <c r="A6250" s="15">
        <v>52</v>
      </c>
      <c r="B6250" s="8">
        <v>270</v>
      </c>
      <c r="C6250" s="8">
        <v>1472222.2221000001</v>
      </c>
      <c r="D6250" s="8">
        <v>3833.3333339999999</v>
      </c>
      <c r="E6250" s="2">
        <v>600</v>
      </c>
      <c r="F6250" s="2">
        <v>3563.78784179688</v>
      </c>
      <c r="G6250" s="2">
        <v>821.49102783203102</v>
      </c>
      <c r="H6250" s="1">
        <v>3506.535704308601</v>
      </c>
      <c r="I6250" s="1">
        <v>825.03133564426662</v>
      </c>
      <c r="J6250" s="1">
        <f t="shared" si="593"/>
        <v>-1.6064967958197025</v>
      </c>
      <c r="K6250" s="1">
        <f t="shared" si="594"/>
        <v>0.43096122687775446</v>
      </c>
      <c r="L6250" s="26"/>
      <c r="M6250" s="26"/>
      <c r="N6250" s="2">
        <v>1472223</v>
      </c>
      <c r="O6250" s="26"/>
      <c r="P6250" s="26"/>
      <c r="Q6250" s="26"/>
      <c r="R6250" s="26"/>
      <c r="S6250" s="26"/>
      <c r="T6250" s="26"/>
      <c r="U6250" s="26"/>
      <c r="V6250" s="26"/>
    </row>
    <row r="6251" spans="1:22" ht="14.5" x14ac:dyDescent="0.35">
      <c r="A6251" s="15">
        <v>52</v>
      </c>
      <c r="B6251" s="8">
        <v>270</v>
      </c>
      <c r="C6251" s="8">
        <v>1472222.2221000001</v>
      </c>
      <c r="D6251" s="8">
        <v>3833.3333339999999</v>
      </c>
      <c r="E6251" s="2">
        <v>630</v>
      </c>
      <c r="F6251" s="2">
        <v>3848.6767578125</v>
      </c>
      <c r="G6251" s="2">
        <v>794.40478515625</v>
      </c>
      <c r="H6251" s="1">
        <v>3906.014238030657</v>
      </c>
      <c r="I6251" s="1">
        <v>792.51095594972833</v>
      </c>
      <c r="J6251" s="1">
        <f t="shared" si="593"/>
        <v>1.4897972426955988</v>
      </c>
      <c r="K6251" s="1">
        <f t="shared" si="594"/>
        <v>-0.23839599684047458</v>
      </c>
      <c r="L6251" s="26"/>
      <c r="M6251" s="26"/>
      <c r="N6251" s="2">
        <v>1472223</v>
      </c>
      <c r="O6251" s="26"/>
      <c r="P6251" s="26"/>
      <c r="Q6251" s="26"/>
      <c r="R6251" s="26"/>
      <c r="S6251" s="26"/>
      <c r="T6251" s="26"/>
      <c r="U6251" s="26"/>
      <c r="V6251" s="26"/>
    </row>
    <row r="6252" spans="1:22" ht="14.5" x14ac:dyDescent="0.35">
      <c r="A6252" s="15">
        <v>52</v>
      </c>
      <c r="B6252" s="8">
        <v>270</v>
      </c>
      <c r="C6252" s="8">
        <v>1472222.2221000001</v>
      </c>
      <c r="D6252" s="8">
        <v>3833.3333339999999</v>
      </c>
      <c r="E6252" s="2">
        <v>660</v>
      </c>
      <c r="F6252" s="2">
        <v>4291.83740234375</v>
      </c>
      <c r="G6252" s="2">
        <v>777.711181640625</v>
      </c>
      <c r="H6252" s="1">
        <v>4346.1196073847777</v>
      </c>
      <c r="I6252" s="1">
        <v>767.21994301715029</v>
      </c>
      <c r="J6252" s="1">
        <f t="shared" si="593"/>
        <v>1.2647777618831624</v>
      </c>
      <c r="K6252" s="1">
        <f t="shared" si="594"/>
        <v>-1.348989042608705</v>
      </c>
      <c r="L6252" s="26"/>
      <c r="M6252" s="26"/>
      <c r="N6252" s="2">
        <v>1472223</v>
      </c>
      <c r="O6252" s="26"/>
      <c r="P6252" s="26"/>
      <c r="Q6252" s="26"/>
      <c r="R6252" s="26"/>
      <c r="S6252" s="26"/>
      <c r="T6252" s="26"/>
      <c r="U6252" s="26"/>
      <c r="V6252" s="26"/>
    </row>
    <row r="6253" spans="1:22" ht="14.5" x14ac:dyDescent="0.35">
      <c r="A6253" s="15">
        <v>52</v>
      </c>
      <c r="B6253" s="8">
        <v>270</v>
      </c>
      <c r="C6253" s="8">
        <v>1472222.2221000001</v>
      </c>
      <c r="D6253" s="8">
        <v>3833.3333339999999</v>
      </c>
      <c r="E6253" s="2">
        <v>690</v>
      </c>
      <c r="F6253" s="2">
        <v>4134.6708984375</v>
      </c>
      <c r="G6253" s="2">
        <v>763.86932373046898</v>
      </c>
      <c r="H6253" s="1">
        <v>4949.7168493462304</v>
      </c>
      <c r="I6253" s="1">
        <v>762.99283320688937</v>
      </c>
      <c r="J6253" s="1">
        <f t="shared" si="593"/>
        <v>19.712474606303925</v>
      </c>
      <c r="K6253" s="1">
        <f t="shared" si="594"/>
        <v>-0.11474351650870515</v>
      </c>
      <c r="L6253" s="26"/>
      <c r="M6253" s="26"/>
      <c r="N6253" s="2">
        <v>1472223</v>
      </c>
      <c r="O6253" s="26"/>
      <c r="P6253" s="26"/>
      <c r="Q6253" s="26"/>
      <c r="R6253" s="26"/>
      <c r="S6253" s="26"/>
      <c r="T6253" s="26"/>
      <c r="U6253" s="26"/>
      <c r="V6253" s="26"/>
    </row>
    <row r="6254" spans="1:22" ht="14.5" x14ac:dyDescent="0.35">
      <c r="A6254" s="15">
        <v>52</v>
      </c>
      <c r="B6254" s="8">
        <v>270</v>
      </c>
      <c r="C6254" s="8">
        <v>1472222.2221000001</v>
      </c>
      <c r="D6254" s="8">
        <v>3833.3333339999999</v>
      </c>
      <c r="E6254" s="2">
        <v>720</v>
      </c>
      <c r="F6254" s="2">
        <v>5616.87841796875</v>
      </c>
      <c r="G6254" s="2">
        <v>782.37835693359398</v>
      </c>
      <c r="H6254" s="1">
        <v>5937.6670215919339</v>
      </c>
      <c r="I6254" s="1">
        <v>764.45393654288989</v>
      </c>
      <c r="J6254" s="1">
        <f t="shared" si="593"/>
        <v>5.7111544839026749</v>
      </c>
      <c r="K6254" s="1">
        <f t="shared" si="594"/>
        <v>-2.2910169014587733</v>
      </c>
      <c r="L6254" s="26"/>
      <c r="M6254" s="26"/>
      <c r="N6254" s="2">
        <v>1472223</v>
      </c>
      <c r="O6254" s="26"/>
      <c r="P6254" s="26"/>
      <c r="Q6254" s="26"/>
      <c r="R6254" s="26"/>
      <c r="S6254" s="26"/>
      <c r="T6254" s="26"/>
      <c r="U6254" s="26"/>
      <c r="V6254" s="26"/>
    </row>
    <row r="6255" spans="1:22" ht="14.5" x14ac:dyDescent="0.35">
      <c r="A6255" s="15">
        <v>52</v>
      </c>
      <c r="B6255" s="8">
        <v>270</v>
      </c>
      <c r="C6255" s="8">
        <v>1472222.2221000001</v>
      </c>
      <c r="D6255" s="8">
        <v>3833.3333339999999</v>
      </c>
      <c r="E6255" s="2">
        <v>750</v>
      </c>
      <c r="F6255" s="2">
        <v>7702.78759765625</v>
      </c>
      <c r="G6255" s="2">
        <v>785.755859375</v>
      </c>
      <c r="H6255" s="1">
        <v>6906.141972716694</v>
      </c>
      <c r="I6255" s="1">
        <v>767.36393136827803</v>
      </c>
      <c r="J6255" s="1">
        <f t="shared" si="593"/>
        <v>-10.342302898004792</v>
      </c>
      <c r="K6255" s="1">
        <f t="shared" si="594"/>
        <v>-2.3406669880070812</v>
      </c>
      <c r="L6255" s="26"/>
      <c r="M6255" s="26"/>
      <c r="N6255" s="2">
        <v>1472223</v>
      </c>
      <c r="O6255" s="26"/>
      <c r="P6255" s="26"/>
      <c r="Q6255" s="26"/>
      <c r="R6255" s="26"/>
      <c r="S6255" s="26"/>
      <c r="T6255" s="26"/>
      <c r="U6255" s="26"/>
      <c r="V6255" s="26"/>
    </row>
    <row r="6256" spans="1:22" ht="14.5" x14ac:dyDescent="0.35">
      <c r="A6256" s="15">
        <v>52</v>
      </c>
      <c r="B6256" s="8">
        <v>270</v>
      </c>
      <c r="C6256" s="8">
        <v>1472222.2221000001</v>
      </c>
      <c r="D6256" s="8">
        <v>3833.3333339999999</v>
      </c>
      <c r="E6256" s="2">
        <v>780</v>
      </c>
      <c r="F6256" s="2">
        <v>8228.525390625</v>
      </c>
      <c r="G6256" s="2">
        <v>754.90643310546898</v>
      </c>
      <c r="H6256" s="1">
        <v>7609.2514859706944</v>
      </c>
      <c r="I6256" s="1">
        <v>770.64297469891085</v>
      </c>
      <c r="J6256" s="1">
        <f t="shared" si="593"/>
        <v>-7.5259402536432898</v>
      </c>
      <c r="K6256" s="1">
        <f t="shared" si="594"/>
        <v>2.0845684846936918</v>
      </c>
      <c r="L6256" s="26"/>
      <c r="M6256" s="26"/>
      <c r="N6256" s="2">
        <v>1472223</v>
      </c>
      <c r="O6256" s="26"/>
      <c r="P6256" s="26"/>
      <c r="Q6256" s="26"/>
      <c r="R6256" s="26"/>
      <c r="S6256" s="26"/>
      <c r="T6256" s="26"/>
      <c r="U6256" s="26"/>
      <c r="V6256" s="26"/>
    </row>
    <row r="6257" spans="1:22" ht="14.5" x14ac:dyDescent="0.35">
      <c r="A6257" s="15">
        <v>52</v>
      </c>
      <c r="B6257" s="8">
        <v>270</v>
      </c>
      <c r="C6257" s="8">
        <v>1472222.2221000001</v>
      </c>
      <c r="D6257" s="8">
        <v>3833.3333339999999</v>
      </c>
      <c r="E6257" s="2">
        <v>810</v>
      </c>
      <c r="F6257" s="2">
        <v>8361.19921875</v>
      </c>
      <c r="G6257" s="2">
        <v>710.03387451171898</v>
      </c>
      <c r="H6257" s="1">
        <v>8187.748549009134</v>
      </c>
      <c r="I6257" s="1">
        <v>752.53020593087547</v>
      </c>
      <c r="J6257" s="1">
        <f t="shared" si="593"/>
        <v>-2.0744711996803367</v>
      </c>
      <c r="K6257" s="1">
        <f t="shared" si="594"/>
        <v>5.9851132382072141</v>
      </c>
      <c r="L6257" s="26"/>
      <c r="M6257" s="26"/>
      <c r="N6257" s="2">
        <v>1472223</v>
      </c>
      <c r="O6257" s="26"/>
      <c r="P6257" s="26"/>
      <c r="Q6257" s="26"/>
      <c r="R6257" s="26"/>
      <c r="S6257" s="26"/>
      <c r="T6257" s="26"/>
      <c r="U6257" s="26"/>
      <c r="V6257" s="26"/>
    </row>
    <row r="6258" spans="1:22" ht="14.5" x14ac:dyDescent="0.35">
      <c r="A6258" s="15">
        <v>52</v>
      </c>
      <c r="B6258" s="8">
        <v>270</v>
      </c>
      <c r="C6258" s="8">
        <v>1472222.2221000001</v>
      </c>
      <c r="D6258" s="8">
        <v>3833.3333339999999</v>
      </c>
      <c r="E6258" s="2">
        <v>840</v>
      </c>
      <c r="F6258" s="2">
        <v>7397.69677734375</v>
      </c>
      <c r="G6258" s="2">
        <v>477.63116455078102</v>
      </c>
      <c r="H6258" s="1">
        <v>7958.8687468173821</v>
      </c>
      <c r="I6258" s="1">
        <v>581.47664164588923</v>
      </c>
      <c r="J6258" s="1">
        <f t="shared" si="593"/>
        <v>7.5857660345349949</v>
      </c>
      <c r="K6258" s="1">
        <f t="shared" si="594"/>
        <v>21.741771643560227</v>
      </c>
      <c r="L6258" s="26"/>
      <c r="M6258" s="26"/>
      <c r="N6258" s="2">
        <v>4.2083859590506502E-14</v>
      </c>
      <c r="O6258" s="26"/>
      <c r="P6258" s="26"/>
      <c r="Q6258" s="26"/>
      <c r="R6258" s="26"/>
      <c r="S6258" s="26"/>
      <c r="T6258" s="26"/>
      <c r="U6258" s="26"/>
      <c r="V6258" s="26"/>
    </row>
    <row r="6259" spans="1:22" ht="14.5" x14ac:dyDescent="0.35">
      <c r="A6259" s="15">
        <v>52</v>
      </c>
      <c r="B6259" s="8">
        <v>270</v>
      </c>
      <c r="C6259" s="8">
        <v>1472222.2221000001</v>
      </c>
      <c r="D6259" s="8">
        <v>3833.3333339999999</v>
      </c>
      <c r="E6259" s="2">
        <v>870</v>
      </c>
      <c r="F6259" s="2">
        <v>9883.4765625</v>
      </c>
      <c r="G6259" s="2">
        <v>491.97964477539102</v>
      </c>
      <c r="H6259" s="1">
        <v>8315.6112017771029</v>
      </c>
      <c r="I6259" s="1">
        <v>504.31527624693251</v>
      </c>
      <c r="J6259" s="1">
        <f t="shared" si="593"/>
        <v>-15.863500568936539</v>
      </c>
      <c r="K6259" s="1">
        <f t="shared" si="594"/>
        <v>2.5073459039495858</v>
      </c>
      <c r="L6259" s="26"/>
      <c r="M6259" s="26"/>
      <c r="N6259" s="2">
        <v>0</v>
      </c>
      <c r="O6259" s="26"/>
      <c r="P6259" s="26"/>
      <c r="Q6259" s="26"/>
      <c r="R6259" s="26"/>
      <c r="S6259" s="26"/>
      <c r="T6259" s="26"/>
      <c r="U6259" s="26"/>
      <c r="V6259" s="26"/>
    </row>
    <row r="6260" spans="1:22" ht="14.5" x14ac:dyDescent="0.35">
      <c r="A6260" s="15">
        <v>52</v>
      </c>
      <c r="B6260" s="8">
        <v>270</v>
      </c>
      <c r="C6260" s="8">
        <v>1472222.2221000001</v>
      </c>
      <c r="D6260" s="8">
        <v>3833.3333339999999</v>
      </c>
      <c r="E6260" s="2">
        <v>900</v>
      </c>
      <c r="F6260" s="2">
        <v>11084.9072265625</v>
      </c>
      <c r="G6260" s="2">
        <v>468.61279296875</v>
      </c>
      <c r="H6260" s="1">
        <v>8810.9277739577192</v>
      </c>
      <c r="I6260" s="1">
        <v>495.81643463175283</v>
      </c>
      <c r="J6260" s="1">
        <f t="shared" si="593"/>
        <v>-20.514194716539421</v>
      </c>
      <c r="K6260" s="1">
        <f t="shared" si="594"/>
        <v>5.805142768438448</v>
      </c>
      <c r="L6260" s="26"/>
      <c r="M6260" s="26"/>
      <c r="N6260" s="2">
        <v>0</v>
      </c>
      <c r="O6260" s="26"/>
      <c r="P6260" s="26"/>
      <c r="Q6260" s="26"/>
      <c r="R6260" s="26"/>
      <c r="S6260" s="26"/>
      <c r="T6260" s="26"/>
      <c r="U6260" s="26"/>
      <c r="V6260" s="26"/>
    </row>
    <row r="6261" spans="1:22" ht="14.5" x14ac:dyDescent="0.35">
      <c r="A6261" s="15">
        <v>52</v>
      </c>
      <c r="B6261" s="8">
        <v>270</v>
      </c>
      <c r="C6261" s="8">
        <v>1472222.2221000001</v>
      </c>
      <c r="D6261" s="8">
        <v>3833.3333339999999</v>
      </c>
      <c r="E6261" s="2">
        <v>930</v>
      </c>
      <c r="F6261" s="2">
        <v>11670.1826171875</v>
      </c>
      <c r="G6261" s="2">
        <v>444.71908569335898</v>
      </c>
      <c r="H6261" s="1">
        <v>10468.11424022585</v>
      </c>
      <c r="I6261" s="1">
        <v>417.40374963442707</v>
      </c>
      <c r="J6261" s="1">
        <f t="shared" si="593"/>
        <v>-10.300339046890999</v>
      </c>
      <c r="K6261" s="1">
        <f t="shared" si="594"/>
        <v>-6.1421551126695455</v>
      </c>
      <c r="L6261" s="26"/>
      <c r="M6261" s="26"/>
      <c r="N6261" s="2">
        <v>6.0494747503459701E-14</v>
      </c>
      <c r="O6261" s="26"/>
      <c r="P6261" s="26"/>
      <c r="Q6261" s="26"/>
      <c r="R6261" s="26"/>
      <c r="S6261" s="26"/>
      <c r="T6261" s="26"/>
      <c r="U6261" s="26"/>
      <c r="V6261" s="26"/>
    </row>
    <row r="6262" spans="1:22" ht="14.5" x14ac:dyDescent="0.35">
      <c r="A6262" s="15">
        <v>52</v>
      </c>
      <c r="B6262" s="8">
        <v>270</v>
      </c>
      <c r="C6262" s="8">
        <v>1472222.2221000001</v>
      </c>
      <c r="D6262" s="8">
        <v>3833.3333339999999</v>
      </c>
      <c r="E6262" s="2">
        <v>960</v>
      </c>
      <c r="F6262" s="2">
        <v>11075.01171875</v>
      </c>
      <c r="G6262" s="2">
        <v>405.58514404296898</v>
      </c>
      <c r="H6262" s="1">
        <v>10603.408447244619</v>
      </c>
      <c r="I6262" s="1">
        <v>409.8963428058583</v>
      </c>
      <c r="J6262" s="1">
        <f t="shared" si="593"/>
        <v>-4.2582643114224075</v>
      </c>
      <c r="K6262" s="1">
        <f t="shared" si="594"/>
        <v>1.06295776021633</v>
      </c>
      <c r="L6262" s="26"/>
      <c r="M6262" s="26"/>
      <c r="N6262" s="2">
        <v>6.3124879672374295E-14</v>
      </c>
      <c r="O6262" s="26"/>
      <c r="P6262" s="26"/>
      <c r="Q6262" s="26"/>
      <c r="R6262" s="26"/>
      <c r="S6262" s="26"/>
      <c r="T6262" s="26"/>
      <c r="U6262" s="26"/>
      <c r="V6262" s="26"/>
    </row>
    <row r="6263" spans="1:22" ht="14.5" x14ac:dyDescent="0.35">
      <c r="A6263" s="15">
        <v>52</v>
      </c>
      <c r="B6263" s="8">
        <v>270</v>
      </c>
      <c r="C6263" s="8">
        <v>1472222.2221000001</v>
      </c>
      <c r="D6263" s="8">
        <v>3833.3333339999999</v>
      </c>
      <c r="E6263" s="2">
        <v>990</v>
      </c>
      <c r="F6263" s="2">
        <v>9954.7890625</v>
      </c>
      <c r="G6263" s="2">
        <v>386.69332885742199</v>
      </c>
      <c r="H6263" s="1">
        <v>10102.59874495758</v>
      </c>
      <c r="I6263" s="1">
        <v>386.73274499215188</v>
      </c>
      <c r="J6263" s="1">
        <f t="shared" si="593"/>
        <v>1.4848097888320322</v>
      </c>
      <c r="K6263" s="1">
        <f t="shared" si="594"/>
        <v>1.0193125091233117E-2</v>
      </c>
      <c r="L6263" s="26"/>
      <c r="M6263" s="26"/>
      <c r="N6263" s="2">
        <v>0</v>
      </c>
      <c r="O6263" s="26"/>
      <c r="P6263" s="26"/>
      <c r="Q6263" s="26"/>
      <c r="R6263" s="26"/>
      <c r="S6263" s="26"/>
      <c r="T6263" s="26"/>
      <c r="U6263" s="26"/>
      <c r="V6263" s="26"/>
    </row>
    <row r="6264" spans="1:22" ht="14.5" x14ac:dyDescent="0.35">
      <c r="A6264" s="15">
        <v>52</v>
      </c>
      <c r="B6264" s="8">
        <v>270</v>
      </c>
      <c r="C6264" s="8">
        <v>1472222.2221000001</v>
      </c>
      <c r="D6264" s="8">
        <v>3833.3333339999999</v>
      </c>
      <c r="E6264" s="2">
        <v>1020</v>
      </c>
      <c r="F6264" s="2">
        <v>9511.9951171875</v>
      </c>
      <c r="G6264" s="2">
        <v>398.29074096679699</v>
      </c>
      <c r="H6264" s="1">
        <v>9159.5238343452093</v>
      </c>
      <c r="I6264" s="1">
        <v>361.80244586342297</v>
      </c>
      <c r="J6264" s="1">
        <f t="shared" si="593"/>
        <v>-3.7055452457644784</v>
      </c>
      <c r="K6264" s="1">
        <f t="shared" si="594"/>
        <v>-9.1612210253252702</v>
      </c>
      <c r="L6264" s="26"/>
      <c r="M6264" s="26"/>
      <c r="N6264" s="2">
        <v>5.2604222247707602E-14</v>
      </c>
      <c r="O6264" s="26"/>
      <c r="P6264" s="26"/>
      <c r="Q6264" s="26"/>
      <c r="R6264" s="26"/>
      <c r="S6264" s="26"/>
      <c r="T6264" s="26"/>
      <c r="U6264" s="26"/>
      <c r="V6264" s="26"/>
    </row>
    <row r="6265" spans="1:22" ht="14.5" x14ac:dyDescent="0.35">
      <c r="A6265" s="15">
        <v>52</v>
      </c>
      <c r="B6265" s="8">
        <v>270</v>
      </c>
      <c r="C6265" s="8">
        <v>1472222.2221000001</v>
      </c>
      <c r="D6265" s="8">
        <v>3833.3333339999999</v>
      </c>
      <c r="E6265" s="2">
        <v>1050</v>
      </c>
      <c r="F6265" s="2">
        <v>8916.7041015625</v>
      </c>
      <c r="G6265" s="2">
        <v>410.98898315429699</v>
      </c>
      <c r="H6265" s="1">
        <v>8275.036122441039</v>
      </c>
      <c r="I6265" s="1">
        <v>353.73445491258218</v>
      </c>
      <c r="J6265" s="1">
        <f t="shared" si="593"/>
        <v>-7.1962461893180878</v>
      </c>
      <c r="K6265" s="1">
        <f t="shared" si="594"/>
        <v>-13.930915569145519</v>
      </c>
      <c r="L6265" s="26"/>
      <c r="M6265" s="26"/>
      <c r="N6265" s="2">
        <v>5.26042053070486E-14</v>
      </c>
      <c r="O6265" s="26"/>
      <c r="P6265" s="26"/>
      <c r="Q6265" s="26"/>
      <c r="R6265" s="26"/>
      <c r="S6265" s="26"/>
      <c r="T6265" s="26"/>
      <c r="U6265" s="26"/>
      <c r="V6265" s="26"/>
    </row>
    <row r="6266" spans="1:22" ht="14.5" x14ac:dyDescent="0.35">
      <c r="A6266" s="15">
        <v>52</v>
      </c>
      <c r="B6266" s="8">
        <v>270</v>
      </c>
      <c r="C6266" s="8">
        <v>1472222.2221000001</v>
      </c>
      <c r="D6266" s="8">
        <v>3833.3333339999999</v>
      </c>
      <c r="E6266" s="2">
        <v>1080</v>
      </c>
      <c r="F6266" s="2">
        <v>7843.8271484375</v>
      </c>
      <c r="G6266" s="2">
        <v>409.55780029296898</v>
      </c>
      <c r="H6266" s="1">
        <v>7548.6502014477464</v>
      </c>
      <c r="I6266" s="1">
        <v>352.43849010311692</v>
      </c>
      <c r="J6266" s="1">
        <f t="shared" si="593"/>
        <v>-3.7631750598756266</v>
      </c>
      <c r="K6266" s="1">
        <f t="shared" si="594"/>
        <v>-13.946580958534522</v>
      </c>
      <c r="L6266" s="26"/>
      <c r="M6266" s="26"/>
      <c r="N6266" s="2">
        <v>2.2093402953469999E-13</v>
      </c>
      <c r="O6266" s="26"/>
      <c r="P6266" s="26"/>
      <c r="Q6266" s="26"/>
      <c r="R6266" s="26"/>
      <c r="S6266" s="26"/>
      <c r="T6266" s="26"/>
      <c r="U6266" s="26"/>
      <c r="V6266" s="26"/>
    </row>
    <row r="6267" spans="1:22" ht="14.5" x14ac:dyDescent="0.35">
      <c r="A6267" s="15">
        <v>52</v>
      </c>
      <c r="B6267" s="8">
        <v>270</v>
      </c>
      <c r="C6267" s="8">
        <v>1472222.2221000001</v>
      </c>
      <c r="D6267" s="8">
        <v>3833.3333339999999</v>
      </c>
      <c r="E6267" s="2">
        <v>1110</v>
      </c>
      <c r="F6267" s="2">
        <v>9142.380859375</v>
      </c>
      <c r="G6267" s="2">
        <v>510.30990600585898</v>
      </c>
      <c r="H6267" s="1">
        <v>8361.6868381320255</v>
      </c>
      <c r="I6267" s="1">
        <v>513.02181212028518</v>
      </c>
      <c r="J6267" s="1">
        <f t="shared" si="593"/>
        <v>-8.5392856986746111</v>
      </c>
      <c r="K6267" s="1">
        <f t="shared" si="594"/>
        <v>0.53142337283867325</v>
      </c>
      <c r="L6267" s="26"/>
      <c r="M6267" s="26"/>
      <c r="N6267" s="2">
        <v>1472223</v>
      </c>
      <c r="O6267" s="26"/>
      <c r="P6267" s="26"/>
      <c r="Q6267" s="26"/>
      <c r="R6267" s="26"/>
      <c r="S6267" s="26"/>
      <c r="T6267" s="26"/>
      <c r="U6267" s="26"/>
      <c r="V6267" s="26"/>
    </row>
    <row r="6268" spans="1:22" ht="14.5" x14ac:dyDescent="0.35">
      <c r="A6268" s="15">
        <v>52</v>
      </c>
      <c r="B6268" s="8">
        <v>270</v>
      </c>
      <c r="C6268" s="8">
        <v>1472222.2221000001</v>
      </c>
      <c r="D6268" s="8">
        <v>3833.3333339999999</v>
      </c>
      <c r="E6268" s="2">
        <v>1140</v>
      </c>
      <c r="F6268" s="2">
        <v>10018.466796875</v>
      </c>
      <c r="G6268" s="2">
        <v>565.26678466796898</v>
      </c>
      <c r="H6268" s="1">
        <v>9045.7528195501072</v>
      </c>
      <c r="I6268" s="1">
        <v>552.28173815883883</v>
      </c>
      <c r="J6268" s="1">
        <f t="shared" si="593"/>
        <v>-9.7092099724112035</v>
      </c>
      <c r="K6268" s="1">
        <f t="shared" si="594"/>
        <v>-2.2971536381281283</v>
      </c>
      <c r="L6268" s="26"/>
      <c r="M6268" s="26"/>
      <c r="N6268" s="2">
        <v>1472223</v>
      </c>
      <c r="O6268" s="26"/>
      <c r="P6268" s="26"/>
      <c r="Q6268" s="26"/>
      <c r="R6268" s="26"/>
      <c r="S6268" s="26"/>
      <c r="T6268" s="26"/>
      <c r="U6268" s="26"/>
      <c r="V6268" s="26"/>
    </row>
    <row r="6269" spans="1:22" ht="14.5" x14ac:dyDescent="0.35">
      <c r="A6269" s="15">
        <v>52</v>
      </c>
      <c r="B6269" s="8">
        <v>270</v>
      </c>
      <c r="C6269" s="8">
        <v>1472222.2221000001</v>
      </c>
      <c r="D6269" s="8">
        <v>3833.3333339999999</v>
      </c>
      <c r="E6269" s="2">
        <v>1170</v>
      </c>
      <c r="F6269" s="2">
        <v>9832.0810546875</v>
      </c>
      <c r="G6269" s="2">
        <v>539.83752441406205</v>
      </c>
      <c r="H6269" s="1">
        <v>10225.9254109586</v>
      </c>
      <c r="I6269" s="1">
        <v>607.9470496505877</v>
      </c>
      <c r="J6269" s="1">
        <f t="shared" si="593"/>
        <v>4.0057069717029288</v>
      </c>
      <c r="K6269" s="1">
        <f t="shared" si="594"/>
        <v>12.616671156835849</v>
      </c>
      <c r="L6269" s="26"/>
      <c r="M6269" s="26"/>
      <c r="N6269" s="2">
        <v>1472223</v>
      </c>
      <c r="O6269" s="26"/>
      <c r="P6269" s="26"/>
      <c r="Q6269" s="26"/>
      <c r="R6269" s="26"/>
      <c r="S6269" s="26"/>
      <c r="T6269" s="26"/>
      <c r="U6269" s="26"/>
      <c r="V6269" s="26"/>
    </row>
    <row r="6270" spans="1:22" ht="14.5" x14ac:dyDescent="0.35">
      <c r="A6270" s="15">
        <v>52</v>
      </c>
      <c r="B6270" s="8">
        <v>270</v>
      </c>
      <c r="C6270" s="8">
        <v>1472222.2221000001</v>
      </c>
      <c r="D6270" s="8">
        <v>3833.3333339999999</v>
      </c>
      <c r="E6270" s="2">
        <v>1200</v>
      </c>
      <c r="F6270" s="2">
        <v>10193.4365234375</v>
      </c>
      <c r="G6270" s="2">
        <v>522.25067138671898</v>
      </c>
      <c r="H6270" s="1">
        <v>11940.27310874827</v>
      </c>
      <c r="I6270" s="1">
        <v>633.8072832205329</v>
      </c>
      <c r="J6270" s="1">
        <f t="shared" si="593"/>
        <v>17.136876079959045</v>
      </c>
      <c r="K6270" s="1">
        <f t="shared" si="594"/>
        <v>21.360740721998589</v>
      </c>
      <c r="L6270" s="26"/>
      <c r="M6270" s="26"/>
      <c r="N6270" s="2">
        <v>1472223</v>
      </c>
      <c r="O6270" s="26"/>
      <c r="P6270" s="26"/>
      <c r="Q6270" s="26"/>
      <c r="R6270" s="26"/>
      <c r="S6270" s="26"/>
      <c r="T6270" s="26"/>
      <c r="U6270" s="26"/>
      <c r="V6270" s="26"/>
    </row>
    <row r="6271" spans="1:22" ht="14.5" x14ac:dyDescent="0.35">
      <c r="A6271" s="15">
        <v>52</v>
      </c>
      <c r="B6271" s="8">
        <v>270</v>
      </c>
      <c r="C6271" s="8">
        <v>1472222.2221000001</v>
      </c>
      <c r="D6271" s="8">
        <v>3833.3333339999999</v>
      </c>
      <c r="E6271" s="2">
        <v>1230</v>
      </c>
      <c r="F6271" s="2">
        <v>10777.8896484375</v>
      </c>
      <c r="G6271" s="2">
        <v>526.623046875</v>
      </c>
      <c r="H6271" s="1">
        <v>13212.41315678395</v>
      </c>
      <c r="I6271" s="1">
        <v>609.82154488922947</v>
      </c>
      <c r="J6271" s="1">
        <f t="shared" si="593"/>
        <v>22.588127989410154</v>
      </c>
      <c r="K6271" s="1">
        <f t="shared" si="594"/>
        <v>15.798491636082456</v>
      </c>
      <c r="L6271" s="26"/>
      <c r="M6271" s="26"/>
      <c r="N6271" s="2">
        <v>1472223</v>
      </c>
      <c r="O6271" s="26"/>
      <c r="P6271" s="26"/>
      <c r="Q6271" s="26"/>
      <c r="R6271" s="26"/>
      <c r="S6271" s="26"/>
      <c r="T6271" s="26"/>
      <c r="U6271" s="26"/>
      <c r="V6271" s="26"/>
    </row>
    <row r="6272" spans="1:22" ht="14.5" x14ac:dyDescent="0.35">
      <c r="A6272" s="15">
        <v>52</v>
      </c>
      <c r="B6272" s="8">
        <v>270</v>
      </c>
      <c r="C6272" s="8">
        <v>1472222.2221000001</v>
      </c>
      <c r="D6272" s="8">
        <v>3833.3333339999999</v>
      </c>
      <c r="E6272" s="2">
        <v>1260</v>
      </c>
      <c r="F6272" s="2">
        <v>11450.66015625</v>
      </c>
      <c r="G6272" s="2">
        <v>543.77722167968705</v>
      </c>
      <c r="H6272" s="1">
        <v>14396.29270585933</v>
      </c>
      <c r="I6272" s="1">
        <v>614.49213510633376</v>
      </c>
      <c r="J6272" s="1">
        <f t="shared" si="593"/>
        <v>25.724565303787706</v>
      </c>
      <c r="K6272" s="1">
        <f t="shared" si="594"/>
        <v>13.004390512756981</v>
      </c>
      <c r="L6272" s="26"/>
      <c r="M6272" s="26"/>
      <c r="N6272" s="2">
        <v>1472223</v>
      </c>
      <c r="O6272" s="26"/>
      <c r="P6272" s="26"/>
      <c r="Q6272" s="26"/>
      <c r="R6272" s="26"/>
      <c r="S6272" s="26"/>
      <c r="T6272" s="26"/>
      <c r="U6272" s="26"/>
      <c r="V6272" s="26"/>
    </row>
    <row r="6273" spans="1:22" ht="14.5" x14ac:dyDescent="0.35">
      <c r="A6273" s="15">
        <v>52</v>
      </c>
      <c r="B6273" s="8">
        <v>270</v>
      </c>
      <c r="C6273" s="8">
        <v>1472222.2221000001</v>
      </c>
      <c r="D6273" s="8">
        <v>3833.3333339999999</v>
      </c>
      <c r="E6273" s="2">
        <v>1290</v>
      </c>
      <c r="F6273" s="2">
        <v>13160.2509765625</v>
      </c>
      <c r="G6273" s="2">
        <v>591.42510986328102</v>
      </c>
      <c r="H6273" s="1">
        <v>15653.55664829667</v>
      </c>
      <c r="I6273" s="1">
        <v>604.82527447386326</v>
      </c>
      <c r="J6273" s="1">
        <f t="shared" si="593"/>
        <v>18.945730413307281</v>
      </c>
      <c r="K6273" s="1">
        <f t="shared" si="594"/>
        <v>2.2657415769310059</v>
      </c>
      <c r="L6273" s="26"/>
      <c r="M6273" s="26"/>
      <c r="N6273" s="2">
        <v>1472223</v>
      </c>
      <c r="O6273" s="26"/>
      <c r="P6273" s="26"/>
      <c r="Q6273" s="26"/>
      <c r="R6273" s="26"/>
      <c r="S6273" s="26"/>
      <c r="T6273" s="26"/>
      <c r="U6273" s="26"/>
      <c r="V6273" s="26"/>
    </row>
    <row r="6274" spans="1:22" ht="14.5" x14ac:dyDescent="0.35">
      <c r="A6274" s="15">
        <v>52</v>
      </c>
      <c r="B6274" s="8">
        <v>270</v>
      </c>
      <c r="C6274" s="8">
        <v>1472222.2221000001</v>
      </c>
      <c r="D6274" s="8">
        <v>3833.3333339999999</v>
      </c>
      <c r="E6274" s="2">
        <v>1320</v>
      </c>
      <c r="F6274" s="2">
        <v>14417.009765625</v>
      </c>
      <c r="G6274" s="2">
        <v>575.228271484375</v>
      </c>
      <c r="H6274" s="1">
        <v>16779.714233962011</v>
      </c>
      <c r="I6274" s="1">
        <v>605.88412979766781</v>
      </c>
      <c r="J6274" s="1">
        <f t="shared" si="593"/>
        <v>16.388311492793004</v>
      </c>
      <c r="K6274" s="1">
        <f t="shared" si="594"/>
        <v>5.3293379051390239</v>
      </c>
      <c r="L6274" s="26"/>
      <c r="M6274" s="26"/>
      <c r="N6274" s="2">
        <v>1472223</v>
      </c>
      <c r="O6274" s="26"/>
      <c r="P6274" s="26"/>
      <c r="Q6274" s="26"/>
      <c r="R6274" s="26"/>
      <c r="S6274" s="26"/>
      <c r="T6274" s="26"/>
      <c r="U6274" s="26"/>
      <c r="V6274" s="26"/>
    </row>
    <row r="6275" spans="1:22" ht="14.5" x14ac:dyDescent="0.35">
      <c r="A6275" s="15">
        <v>52</v>
      </c>
      <c r="B6275" s="8">
        <v>270</v>
      </c>
      <c r="C6275" s="8">
        <v>1472222.2221000001</v>
      </c>
      <c r="D6275" s="8">
        <v>3833.3333339999999</v>
      </c>
      <c r="E6275" s="2">
        <v>1350</v>
      </c>
      <c r="F6275" s="2">
        <v>17696.416015625</v>
      </c>
      <c r="G6275" s="2">
        <v>574.04791259765602</v>
      </c>
      <c r="H6275" s="1">
        <v>17714.79407334292</v>
      </c>
      <c r="I6275" s="1">
        <v>607.62601274001133</v>
      </c>
      <c r="J6275" s="1">
        <f t="shared" si="593"/>
        <v>0.10385186300827015</v>
      </c>
      <c r="K6275" s="1">
        <f t="shared" si="594"/>
        <v>5.8493549763832764</v>
      </c>
      <c r="L6275" s="26"/>
      <c r="M6275" s="26"/>
      <c r="N6275" s="2">
        <v>1472223</v>
      </c>
      <c r="O6275" s="26"/>
      <c r="P6275" s="26"/>
      <c r="Q6275" s="26"/>
      <c r="R6275" s="26"/>
      <c r="S6275" s="26"/>
      <c r="T6275" s="26"/>
      <c r="U6275" s="26"/>
      <c r="V6275" s="26"/>
    </row>
    <row r="6276" spans="1:22" ht="14.5" x14ac:dyDescent="0.35">
      <c r="A6276" s="15">
        <v>52</v>
      </c>
      <c r="B6276" s="8">
        <v>270</v>
      </c>
      <c r="C6276" s="8">
        <v>1472222.2221000001</v>
      </c>
      <c r="D6276" s="8">
        <v>3833.3333339999999</v>
      </c>
      <c r="E6276" s="2">
        <v>1380</v>
      </c>
      <c r="F6276" s="2">
        <v>16770.380859375</v>
      </c>
      <c r="G6276" s="2">
        <v>494.61660766601602</v>
      </c>
      <c r="H6276" s="1">
        <v>16435.632807968232</v>
      </c>
      <c r="I6276" s="1">
        <v>510.4417228849527</v>
      </c>
      <c r="J6276" s="1">
        <f t="shared" si="593"/>
        <v>-1.9960670792973498</v>
      </c>
      <c r="K6276" s="1">
        <f t="shared" si="594"/>
        <v>3.1994710597389391</v>
      </c>
      <c r="L6276" s="26"/>
      <c r="M6276" s="26"/>
      <c r="N6276" s="2">
        <v>0</v>
      </c>
      <c r="O6276" s="26"/>
      <c r="P6276" s="26"/>
      <c r="Q6276" s="26"/>
      <c r="R6276" s="26"/>
      <c r="S6276" s="26"/>
      <c r="T6276" s="26"/>
      <c r="U6276" s="26"/>
      <c r="V6276" s="26"/>
    </row>
    <row r="6277" spans="1:22" ht="14.5" x14ac:dyDescent="0.35">
      <c r="A6277" s="15">
        <v>52</v>
      </c>
      <c r="B6277" s="8">
        <v>270</v>
      </c>
      <c r="C6277" s="8">
        <v>1472222.2221000001</v>
      </c>
      <c r="D6277" s="8">
        <v>3833.3333339999999</v>
      </c>
      <c r="E6277" s="2">
        <v>1410</v>
      </c>
      <c r="F6277" s="2">
        <v>16686.76171875</v>
      </c>
      <c r="G6277" s="2">
        <v>475.48666381835898</v>
      </c>
      <c r="H6277" s="1">
        <v>15811.528932422039</v>
      </c>
      <c r="I6277" s="1">
        <v>460.22934915244031</v>
      </c>
      <c r="J6277" s="1">
        <f t="shared" si="593"/>
        <v>-5.2450727174015412</v>
      </c>
      <c r="K6277" s="1">
        <f t="shared" si="594"/>
        <v>-3.2087786739161057</v>
      </c>
      <c r="L6277" s="26"/>
      <c r="M6277" s="26"/>
      <c r="N6277" s="2">
        <v>0</v>
      </c>
      <c r="O6277" s="26"/>
      <c r="P6277" s="26"/>
      <c r="Q6277" s="26"/>
      <c r="R6277" s="26"/>
      <c r="S6277" s="26"/>
      <c r="T6277" s="26"/>
      <c r="U6277" s="26"/>
      <c r="V6277" s="26"/>
    </row>
    <row r="6278" spans="1:22" ht="14.5" x14ac:dyDescent="0.35">
      <c r="A6278" s="15">
        <v>52</v>
      </c>
      <c r="B6278" s="8">
        <v>270</v>
      </c>
      <c r="C6278" s="8">
        <v>1472222.2221000001</v>
      </c>
      <c r="D6278" s="8">
        <v>3833.3333339999999</v>
      </c>
      <c r="E6278" s="2">
        <v>1440</v>
      </c>
      <c r="F6278" s="2">
        <v>16394.46484375</v>
      </c>
      <c r="G6278" s="2">
        <v>463.26055908203102</v>
      </c>
      <c r="H6278" s="1">
        <v>15609.27368292967</v>
      </c>
      <c r="I6278" s="1">
        <v>436.57314494817791</v>
      </c>
      <c r="J6278" s="1">
        <f t="shared" si="593"/>
        <v>-4.7893674377524151</v>
      </c>
      <c r="K6278" s="1">
        <f t="shared" si="594"/>
        <v>-5.7607783806882393</v>
      </c>
      <c r="L6278" s="26"/>
      <c r="M6278" s="26"/>
      <c r="N6278" s="2">
        <v>1.36769244475816E-13</v>
      </c>
      <c r="O6278" s="26"/>
      <c r="P6278" s="26"/>
      <c r="Q6278" s="26"/>
      <c r="R6278" s="26"/>
      <c r="S6278" s="26"/>
      <c r="T6278" s="26"/>
      <c r="U6278" s="26"/>
      <c r="V6278" s="26"/>
    </row>
    <row r="6279" spans="1:22" ht="14.5" x14ac:dyDescent="0.35">
      <c r="A6279" s="15">
        <v>52</v>
      </c>
      <c r="B6279" s="8">
        <v>270</v>
      </c>
      <c r="C6279" s="8">
        <v>1472222.2221000001</v>
      </c>
      <c r="D6279" s="8">
        <v>3833.3333339999999</v>
      </c>
      <c r="E6279" s="2">
        <v>1470</v>
      </c>
      <c r="F6279" s="2">
        <v>15828.6806640625</v>
      </c>
      <c r="G6279" s="2">
        <v>458.52526855468801</v>
      </c>
      <c r="H6279" s="1">
        <v>15067.725509233091</v>
      </c>
      <c r="I6279" s="1">
        <v>431.95938857234421</v>
      </c>
      <c r="J6279" s="1">
        <f t="shared" si="593"/>
        <v>-4.8074452380423915</v>
      </c>
      <c r="K6279" s="1">
        <f t="shared" si="594"/>
        <v>-5.7937657538660394</v>
      </c>
      <c r="L6279" s="26"/>
      <c r="M6279" s="26"/>
      <c r="N6279" s="2">
        <v>2.8932914142862699E-14</v>
      </c>
      <c r="O6279" s="26"/>
      <c r="P6279" s="26"/>
      <c r="Q6279" s="26"/>
      <c r="R6279" s="26"/>
      <c r="S6279" s="26"/>
      <c r="T6279" s="26"/>
      <c r="U6279" s="26"/>
      <c r="V6279" s="26"/>
    </row>
    <row r="6280" spans="1:22" ht="14.5" x14ac:dyDescent="0.35">
      <c r="A6280" s="15">
        <v>52</v>
      </c>
      <c r="B6280" s="8">
        <v>270</v>
      </c>
      <c r="C6280" s="8">
        <v>1472222.2221000001</v>
      </c>
      <c r="D6280" s="8">
        <v>3833.3333339999999</v>
      </c>
      <c r="E6280" s="2">
        <v>1500</v>
      </c>
      <c r="F6280" s="2">
        <v>15132.8798828125</v>
      </c>
      <c r="G6280" s="2">
        <v>458.96719360351602</v>
      </c>
      <c r="H6280" s="1">
        <v>14201.81993223009</v>
      </c>
      <c r="I6280" s="1">
        <v>435.52213678056188</v>
      </c>
      <c r="J6280" s="1">
        <f t="shared" si="593"/>
        <v>-6.1525628815694358</v>
      </c>
      <c r="K6280" s="1">
        <f t="shared" si="594"/>
        <v>-5.1082206200575246</v>
      </c>
      <c r="L6280" s="26"/>
      <c r="M6280" s="26"/>
      <c r="N6280" s="2">
        <v>5.2615065116465401E-15</v>
      </c>
      <c r="O6280" s="26"/>
      <c r="P6280" s="26"/>
      <c r="Q6280" s="26"/>
      <c r="R6280" s="26"/>
      <c r="S6280" s="26"/>
      <c r="T6280" s="26"/>
      <c r="U6280" s="26"/>
      <c r="V6280" s="26"/>
    </row>
    <row r="6281" spans="1:22" ht="14.5" x14ac:dyDescent="0.35">
      <c r="A6281" s="15">
        <v>52</v>
      </c>
      <c r="B6281" s="8">
        <v>270</v>
      </c>
      <c r="C6281" s="8">
        <v>1472222.2221000001</v>
      </c>
      <c r="D6281" s="8">
        <v>3833.3333339999999</v>
      </c>
      <c r="E6281" s="2">
        <v>1530</v>
      </c>
      <c r="F6281" s="2">
        <v>14632.2734375</v>
      </c>
      <c r="G6281" s="2">
        <v>469.132080078125</v>
      </c>
      <c r="H6281" s="1">
        <v>13241.65198265887</v>
      </c>
      <c r="I6281" s="1">
        <v>441.32824300115851</v>
      </c>
      <c r="J6281" s="1">
        <f t="shared" si="593"/>
        <v>-9.5037962540886252</v>
      </c>
      <c r="K6281" s="1">
        <f t="shared" si="594"/>
        <v>-5.9266544023884036</v>
      </c>
      <c r="L6281" s="26"/>
      <c r="M6281" s="26"/>
      <c r="N6281" s="2">
        <v>0</v>
      </c>
      <c r="O6281" s="26"/>
      <c r="P6281" s="26"/>
      <c r="Q6281" s="26"/>
      <c r="R6281" s="26"/>
      <c r="S6281" s="26"/>
      <c r="T6281" s="26"/>
      <c r="U6281" s="26"/>
      <c r="V6281" s="26"/>
    </row>
    <row r="6282" spans="1:22" ht="14.5" x14ac:dyDescent="0.35">
      <c r="A6282" s="15">
        <v>52</v>
      </c>
      <c r="B6282" s="8">
        <v>270</v>
      </c>
      <c r="C6282" s="8">
        <v>1472222.2221000001</v>
      </c>
      <c r="D6282" s="8">
        <v>3833.3333339999999</v>
      </c>
      <c r="E6282" s="2">
        <v>1560</v>
      </c>
      <c r="F6282" s="2">
        <v>13961.6962890625</v>
      </c>
      <c r="G6282" s="2">
        <v>482.37844848632801</v>
      </c>
      <c r="H6282" s="1">
        <v>12545.91925017649</v>
      </c>
      <c r="I6282" s="1">
        <v>451.18334251639982</v>
      </c>
      <c r="J6282" s="1">
        <f t="shared" ref="J6282:J6345" si="603">(H6282-F6282)/F6282*100</f>
        <v>-10.140437161601348</v>
      </c>
      <c r="K6282" s="1">
        <f t="shared" ref="K6282:K6345" si="604">(I6282-G6282)/G6282*100</f>
        <v>-6.4669360888357241</v>
      </c>
      <c r="L6282" s="26"/>
      <c r="M6282" s="26"/>
      <c r="N6282" s="2">
        <v>4.20836190331494E-14</v>
      </c>
      <c r="O6282" s="26"/>
      <c r="P6282" s="26"/>
      <c r="Q6282" s="26"/>
      <c r="R6282" s="26"/>
      <c r="S6282" s="26"/>
      <c r="T6282" s="26"/>
      <c r="U6282" s="26"/>
      <c r="V6282" s="26"/>
    </row>
    <row r="6283" spans="1:22" ht="14.5" x14ac:dyDescent="0.35">
      <c r="A6283" s="15">
        <v>52</v>
      </c>
      <c r="B6283" s="8">
        <v>270</v>
      </c>
      <c r="C6283" s="8">
        <v>1472222.2221000001</v>
      </c>
      <c r="D6283" s="8">
        <v>3833.3333339999999</v>
      </c>
      <c r="E6283" s="2">
        <v>1590</v>
      </c>
      <c r="F6283" s="2">
        <v>12730.1357421875</v>
      </c>
      <c r="G6283" s="2">
        <v>499.04092407226602</v>
      </c>
      <c r="H6283" s="1">
        <v>12012.163764347641</v>
      </c>
      <c r="I6283" s="1">
        <v>480.52037703950373</v>
      </c>
      <c r="J6283" s="1">
        <f t="shared" si="603"/>
        <v>-5.6399396862714504</v>
      </c>
      <c r="K6283" s="1">
        <f t="shared" si="604"/>
        <v>-3.711228105629337</v>
      </c>
      <c r="L6283" s="26"/>
      <c r="M6283" s="26"/>
      <c r="N6283" s="2">
        <v>1.05217568734323E-14</v>
      </c>
      <c r="O6283" s="26"/>
      <c r="P6283" s="26"/>
      <c r="Q6283" s="26"/>
      <c r="R6283" s="26"/>
      <c r="S6283" s="26"/>
      <c r="T6283" s="26"/>
      <c r="U6283" s="26"/>
      <c r="V6283" s="26"/>
    </row>
    <row r="6284" spans="1:22" ht="14.5" x14ac:dyDescent="0.35">
      <c r="A6284" s="15">
        <v>52</v>
      </c>
      <c r="B6284" s="8">
        <v>270</v>
      </c>
      <c r="C6284" s="8">
        <v>1472222.2221000001</v>
      </c>
      <c r="D6284" s="8">
        <v>3833.3333339999999</v>
      </c>
      <c r="E6284" s="2">
        <v>1620</v>
      </c>
      <c r="F6284" s="2">
        <v>12911.5625</v>
      </c>
      <c r="G6284" s="2">
        <v>550.20837402343795</v>
      </c>
      <c r="H6284" s="1">
        <v>11543.721474796879</v>
      </c>
      <c r="I6284" s="1">
        <v>499.4742773717698</v>
      </c>
      <c r="J6284" s="1">
        <f t="shared" si="603"/>
        <v>-10.59392327770648</v>
      </c>
      <c r="K6284" s="1">
        <f t="shared" si="604"/>
        <v>-9.2208877666967251</v>
      </c>
      <c r="L6284" s="26"/>
      <c r="M6284" s="26"/>
      <c r="N6284" s="2">
        <v>0</v>
      </c>
      <c r="O6284" s="26"/>
      <c r="P6284" s="26"/>
      <c r="Q6284" s="26"/>
      <c r="R6284" s="26"/>
      <c r="S6284" s="26"/>
      <c r="T6284" s="26"/>
      <c r="U6284" s="26"/>
      <c r="V6284" s="26"/>
    </row>
    <row r="6285" spans="1:22" ht="14.5" x14ac:dyDescent="0.35">
      <c r="A6285" s="15">
        <v>52</v>
      </c>
      <c r="B6285" s="8">
        <v>270</v>
      </c>
      <c r="C6285" s="8">
        <v>1472222.2221000001</v>
      </c>
      <c r="D6285" s="8">
        <v>3833.3333339999999</v>
      </c>
      <c r="E6285" s="2">
        <v>1650</v>
      </c>
      <c r="F6285" s="2">
        <v>15246.3017578125</v>
      </c>
      <c r="G6285" s="2">
        <v>685.3564453125</v>
      </c>
      <c r="H6285" s="1">
        <v>13281.06010837929</v>
      </c>
      <c r="I6285" s="1">
        <v>593.42331009907002</v>
      </c>
      <c r="J6285" s="1">
        <f t="shared" si="603"/>
        <v>-12.889956401565922</v>
      </c>
      <c r="K6285" s="1">
        <f t="shared" si="604"/>
        <v>-13.41391561168021</v>
      </c>
      <c r="L6285" s="26"/>
      <c r="M6285" s="26"/>
      <c r="N6285" s="2">
        <v>1472223</v>
      </c>
      <c r="O6285" s="26"/>
      <c r="P6285" s="26"/>
      <c r="Q6285" s="26"/>
      <c r="R6285" s="26"/>
      <c r="S6285" s="26"/>
      <c r="T6285" s="26"/>
      <c r="U6285" s="26"/>
      <c r="V6285" s="26"/>
    </row>
    <row r="6286" spans="1:22" ht="14.5" x14ac:dyDescent="0.35">
      <c r="A6286" s="15">
        <v>52</v>
      </c>
      <c r="B6286" s="8">
        <v>270</v>
      </c>
      <c r="C6286" s="8">
        <v>1472222.2221000001</v>
      </c>
      <c r="D6286" s="8">
        <v>3833.3333339999999</v>
      </c>
      <c r="E6286" s="2">
        <v>1680</v>
      </c>
      <c r="F6286" s="2">
        <v>14909.751953125</v>
      </c>
      <c r="G6286" s="2">
        <v>706.02203369140602</v>
      </c>
      <c r="H6286" s="1">
        <v>14586.26105709946</v>
      </c>
      <c r="I6286" s="1">
        <v>651.64930188362587</v>
      </c>
      <c r="J6286" s="1">
        <f t="shared" si="603"/>
        <v>-2.1696598108578051</v>
      </c>
      <c r="K6286" s="1">
        <f t="shared" si="604"/>
        <v>-7.7012797353497104</v>
      </c>
      <c r="L6286" s="26"/>
      <c r="M6286" s="26"/>
      <c r="N6286" s="2">
        <v>1472223</v>
      </c>
      <c r="O6286" s="26"/>
      <c r="P6286" s="26"/>
      <c r="Q6286" s="26"/>
      <c r="R6286" s="26"/>
      <c r="S6286" s="26"/>
      <c r="T6286" s="26"/>
      <c r="U6286" s="26"/>
      <c r="V6286" s="26"/>
    </row>
    <row r="6287" spans="1:22" ht="14.5" x14ac:dyDescent="0.35">
      <c r="A6287" s="15">
        <v>52</v>
      </c>
      <c r="B6287" s="8">
        <v>270</v>
      </c>
      <c r="C6287" s="8">
        <v>1472222.2221000001</v>
      </c>
      <c r="D6287" s="8">
        <v>3833.3333339999999</v>
      </c>
      <c r="E6287" s="2">
        <v>1710</v>
      </c>
      <c r="F6287" s="2">
        <v>15568.654296875</v>
      </c>
      <c r="G6287" s="2">
        <v>717.52624511718795</v>
      </c>
      <c r="H6287" s="1">
        <v>15614.208866239749</v>
      </c>
      <c r="I6287" s="1">
        <v>670.89795811816839</v>
      </c>
      <c r="J6287" s="1">
        <f t="shared" si="603"/>
        <v>0.29260441201968879</v>
      </c>
      <c r="K6287" s="1">
        <f t="shared" si="604"/>
        <v>-6.4984782530713048</v>
      </c>
      <c r="L6287" s="26"/>
      <c r="M6287" s="26"/>
      <c r="N6287" s="2">
        <v>1472223</v>
      </c>
      <c r="O6287" s="26"/>
      <c r="P6287" s="26"/>
      <c r="Q6287" s="26"/>
      <c r="R6287" s="26"/>
      <c r="S6287" s="26"/>
      <c r="T6287" s="26"/>
      <c r="U6287" s="26"/>
      <c r="V6287" s="26"/>
    </row>
    <row r="6288" spans="1:22" ht="14.5" x14ac:dyDescent="0.35">
      <c r="A6288" s="15">
        <v>52</v>
      </c>
      <c r="B6288" s="8">
        <v>270</v>
      </c>
      <c r="C6288" s="8">
        <v>1472222.2221000001</v>
      </c>
      <c r="D6288" s="8">
        <v>3833.3333339999999</v>
      </c>
      <c r="E6288" s="2">
        <v>1740</v>
      </c>
      <c r="F6288" s="2">
        <v>16316.90234375</v>
      </c>
      <c r="G6288" s="2">
        <v>723.20935058593705</v>
      </c>
      <c r="H6288" s="1">
        <v>16285.19512650362</v>
      </c>
      <c r="I6288" s="1">
        <v>677.3702368230056</v>
      </c>
      <c r="J6288" s="1">
        <f t="shared" si="603"/>
        <v>-0.19432130301695771</v>
      </c>
      <c r="K6288" s="1">
        <f t="shared" si="604"/>
        <v>-6.3382910806937227</v>
      </c>
      <c r="L6288" s="26"/>
      <c r="M6288" s="26"/>
      <c r="N6288" s="2">
        <v>1472223</v>
      </c>
      <c r="O6288" s="26"/>
      <c r="P6288" s="26"/>
      <c r="Q6288" s="26"/>
      <c r="R6288" s="26"/>
      <c r="S6288" s="26"/>
      <c r="T6288" s="26"/>
      <c r="U6288" s="26"/>
      <c r="V6288" s="26"/>
    </row>
    <row r="6289" spans="1:22" ht="14.5" x14ac:dyDescent="0.35">
      <c r="A6289" s="15">
        <v>52</v>
      </c>
      <c r="B6289" s="8">
        <v>270</v>
      </c>
      <c r="C6289" s="8">
        <v>1472222.2221000001</v>
      </c>
      <c r="D6289" s="8">
        <v>3833.3333339999999</v>
      </c>
      <c r="E6289" s="2">
        <v>1770</v>
      </c>
      <c r="F6289" s="2">
        <v>16855.673828125</v>
      </c>
      <c r="G6289" s="2">
        <v>705.44219970703102</v>
      </c>
      <c r="H6289" s="1">
        <v>16894.272501474748</v>
      </c>
      <c r="I6289" s="1">
        <v>679.65436290126343</v>
      </c>
      <c r="J6289" s="1">
        <f t="shared" si="603"/>
        <v>0.22899513685026071</v>
      </c>
      <c r="K6289" s="1">
        <f t="shared" si="604"/>
        <v>-3.6555563044679271</v>
      </c>
      <c r="L6289" s="26"/>
      <c r="M6289" s="26"/>
      <c r="N6289" s="2">
        <v>1472223</v>
      </c>
      <c r="O6289" s="26"/>
      <c r="P6289" s="26"/>
      <c r="Q6289" s="26"/>
      <c r="R6289" s="26"/>
      <c r="S6289" s="26"/>
      <c r="T6289" s="26"/>
      <c r="U6289" s="26"/>
      <c r="V6289" s="26"/>
    </row>
    <row r="6290" spans="1:22" ht="14.5" x14ac:dyDescent="0.35">
      <c r="A6290" s="15">
        <v>52</v>
      </c>
      <c r="B6290" s="8">
        <v>270</v>
      </c>
      <c r="C6290" s="8">
        <v>1472222.2221000001</v>
      </c>
      <c r="D6290" s="8">
        <v>3833.3333339999999</v>
      </c>
      <c r="E6290" s="2">
        <v>1800</v>
      </c>
      <c r="F6290" s="2">
        <v>17597.666015625</v>
      </c>
      <c r="G6290" s="2">
        <v>684.30017089843795</v>
      </c>
      <c r="H6290" s="1">
        <v>18343.593614273301</v>
      </c>
      <c r="I6290" s="1">
        <v>680.56574740817598</v>
      </c>
      <c r="J6290" s="1">
        <f t="shared" si="603"/>
        <v>4.2387871095291292</v>
      </c>
      <c r="K6290" s="1">
        <f t="shared" si="604"/>
        <v>-0.54572885541719796</v>
      </c>
      <c r="L6290" s="26"/>
      <c r="M6290" s="26"/>
      <c r="N6290" s="2">
        <v>1472223</v>
      </c>
      <c r="O6290" s="26"/>
      <c r="P6290" s="26"/>
      <c r="Q6290" s="26"/>
      <c r="R6290" s="26"/>
      <c r="S6290" s="26"/>
      <c r="T6290" s="26"/>
      <c r="U6290" s="26"/>
      <c r="V6290" s="26"/>
    </row>
    <row r="6291" spans="1:22" ht="14.5" x14ac:dyDescent="0.35">
      <c r="A6291" s="15">
        <v>52</v>
      </c>
      <c r="B6291" s="8">
        <v>270</v>
      </c>
      <c r="C6291" s="8">
        <v>1472222.2221000001</v>
      </c>
      <c r="D6291" s="8">
        <v>3833.3333339999999</v>
      </c>
      <c r="E6291" s="2">
        <v>1830</v>
      </c>
      <c r="F6291" s="2">
        <v>19748.56640625</v>
      </c>
      <c r="G6291" s="2">
        <v>701.09423828125</v>
      </c>
      <c r="H6291" s="1">
        <v>18965.72750129729</v>
      </c>
      <c r="I6291" s="1">
        <v>652.48119330536247</v>
      </c>
      <c r="J6291" s="1">
        <f t="shared" si="603"/>
        <v>-3.9640290279752084</v>
      </c>
      <c r="K6291" s="1">
        <f t="shared" si="604"/>
        <v>-6.9338816840177762</v>
      </c>
      <c r="L6291" s="26"/>
      <c r="M6291" s="26"/>
      <c r="N6291" s="2">
        <v>1472223</v>
      </c>
      <c r="O6291" s="26"/>
      <c r="P6291" s="26"/>
      <c r="Q6291" s="26"/>
      <c r="R6291" s="26"/>
      <c r="S6291" s="26"/>
      <c r="T6291" s="26"/>
      <c r="U6291" s="26"/>
      <c r="V6291" s="26"/>
    </row>
    <row r="6292" spans="1:22" ht="14.5" x14ac:dyDescent="0.35">
      <c r="A6292" s="15">
        <v>52</v>
      </c>
      <c r="B6292" s="8">
        <v>270</v>
      </c>
      <c r="C6292" s="8">
        <v>1472222.2221000001</v>
      </c>
      <c r="D6292" s="8">
        <v>3833.3333339999999</v>
      </c>
      <c r="E6292" s="2">
        <v>1860</v>
      </c>
      <c r="F6292" s="2">
        <v>21207.154296875</v>
      </c>
      <c r="G6292" s="2">
        <v>641.22766113281295</v>
      </c>
      <c r="H6292" s="1">
        <v>19022.977855767989</v>
      </c>
      <c r="I6292" s="1">
        <v>641.10207390598202</v>
      </c>
      <c r="J6292" s="1">
        <f t="shared" si="603"/>
        <v>-10.299243408762591</v>
      </c>
      <c r="K6292" s="1">
        <f t="shared" si="604"/>
        <v>-1.9585435009005076E-2</v>
      </c>
      <c r="L6292" s="26"/>
      <c r="M6292" s="26"/>
      <c r="N6292" s="2">
        <v>1472223</v>
      </c>
      <c r="O6292" s="26"/>
      <c r="P6292" s="26"/>
      <c r="Q6292" s="26"/>
      <c r="R6292" s="26"/>
      <c r="S6292" s="26"/>
      <c r="T6292" s="26"/>
      <c r="U6292" s="26"/>
      <c r="V6292" s="26"/>
    </row>
    <row r="6293" spans="1:22" ht="14.5" x14ac:dyDescent="0.35">
      <c r="A6293" s="15">
        <v>52</v>
      </c>
      <c r="B6293" s="8">
        <v>270</v>
      </c>
      <c r="C6293" s="8">
        <v>1472222.2221000001</v>
      </c>
      <c r="D6293" s="8">
        <v>3833.3333339999999</v>
      </c>
      <c r="E6293" s="2">
        <v>1890</v>
      </c>
      <c r="F6293" s="2">
        <v>23829.69921875</v>
      </c>
      <c r="G6293" s="2">
        <v>636.99835205078102</v>
      </c>
      <c r="H6293" s="1">
        <v>18289.882183575752</v>
      </c>
      <c r="I6293" s="1">
        <v>635.99255370396611</v>
      </c>
      <c r="J6293" s="1">
        <f t="shared" si="603"/>
        <v>-23.247532351626727</v>
      </c>
      <c r="K6293" s="1">
        <f t="shared" si="604"/>
        <v>-0.15789653828409461</v>
      </c>
      <c r="L6293" s="26"/>
      <c r="M6293" s="26"/>
      <c r="N6293" s="2">
        <v>1472223</v>
      </c>
      <c r="O6293" s="26"/>
      <c r="P6293" s="26"/>
      <c r="Q6293" s="26"/>
      <c r="R6293" s="26"/>
      <c r="S6293" s="26"/>
      <c r="T6293" s="26"/>
      <c r="U6293" s="26"/>
      <c r="V6293" s="26"/>
    </row>
    <row r="6294" spans="1:22" ht="14.5" x14ac:dyDescent="0.35">
      <c r="A6294" s="15">
        <v>52</v>
      </c>
      <c r="B6294" s="8">
        <v>270</v>
      </c>
      <c r="C6294" s="8">
        <v>1472222.2221000001</v>
      </c>
      <c r="D6294" s="8">
        <v>3833.3333339999999</v>
      </c>
      <c r="E6294" s="2">
        <v>1920</v>
      </c>
      <c r="F6294" s="2">
        <v>21322.404296875</v>
      </c>
      <c r="G6294" s="2">
        <v>531.8916015625</v>
      </c>
      <c r="H6294" s="1">
        <v>19248.781987849448</v>
      </c>
      <c r="I6294" s="1">
        <v>497.92973415606059</v>
      </c>
      <c r="J6294" s="1">
        <f t="shared" si="603"/>
        <v>-9.7250867217139323</v>
      </c>
      <c r="K6294" s="1">
        <f t="shared" si="604"/>
        <v>-6.3851106704208256</v>
      </c>
      <c r="L6294" s="26"/>
      <c r="M6294" s="26"/>
      <c r="N6294" s="2">
        <v>1.1572818712449899E-13</v>
      </c>
      <c r="O6294" s="26"/>
      <c r="P6294" s="26"/>
      <c r="Q6294" s="26"/>
      <c r="R6294" s="26"/>
      <c r="S6294" s="26"/>
      <c r="T6294" s="26"/>
      <c r="U6294" s="26"/>
      <c r="V6294" s="26"/>
    </row>
    <row r="6295" spans="1:22" ht="14.5" x14ac:dyDescent="0.35">
      <c r="A6295" s="15">
        <v>52</v>
      </c>
      <c r="B6295" s="8">
        <v>270</v>
      </c>
      <c r="C6295" s="8">
        <v>1472222.2221000001</v>
      </c>
      <c r="D6295" s="8">
        <v>3833.3333339999999</v>
      </c>
      <c r="E6295" s="2">
        <v>1950</v>
      </c>
      <c r="F6295" s="2">
        <v>21154.462890625</v>
      </c>
      <c r="G6295" s="2">
        <v>490.73300170898398</v>
      </c>
      <c r="H6295" s="1">
        <v>19789.260686156031</v>
      </c>
      <c r="I6295" s="1">
        <v>459.47021804873572</v>
      </c>
      <c r="J6295" s="1">
        <f t="shared" si="603"/>
        <v>-6.453494997852129</v>
      </c>
      <c r="K6295" s="1">
        <f t="shared" si="604"/>
        <v>-6.3706299660661116</v>
      </c>
      <c r="L6295" s="26"/>
      <c r="M6295" s="26"/>
      <c r="N6295" s="2">
        <v>0</v>
      </c>
      <c r="O6295" s="26"/>
      <c r="P6295" s="26"/>
      <c r="Q6295" s="26"/>
      <c r="R6295" s="26"/>
      <c r="S6295" s="26"/>
      <c r="T6295" s="26"/>
      <c r="U6295" s="26"/>
      <c r="V6295" s="26"/>
    </row>
    <row r="6296" spans="1:22" ht="14.5" x14ac:dyDescent="0.35">
      <c r="A6296" s="15">
        <v>52</v>
      </c>
      <c r="B6296" s="8">
        <v>270</v>
      </c>
      <c r="C6296" s="8">
        <v>1472222.2221000001</v>
      </c>
      <c r="D6296" s="8">
        <v>3833.3333339999999</v>
      </c>
      <c r="E6296" s="2">
        <v>1980</v>
      </c>
      <c r="F6296" s="2">
        <v>20639.79296875</v>
      </c>
      <c r="G6296" s="2">
        <v>465.53869628906199</v>
      </c>
      <c r="H6296" s="1">
        <v>20059.295795217491</v>
      </c>
      <c r="I6296" s="1">
        <v>448.52250650821628</v>
      </c>
      <c r="J6296" s="1">
        <f t="shared" si="603"/>
        <v>-2.8125145170371608</v>
      </c>
      <c r="K6296" s="1">
        <f t="shared" si="604"/>
        <v>-3.6551611963702419</v>
      </c>
      <c r="L6296" s="26"/>
      <c r="M6296" s="26"/>
      <c r="N6296" s="2">
        <v>1.57821838415876E-14</v>
      </c>
      <c r="O6296" s="26"/>
      <c r="P6296" s="26"/>
      <c r="Q6296" s="26"/>
      <c r="R6296" s="26"/>
      <c r="S6296" s="26"/>
      <c r="T6296" s="26"/>
      <c r="U6296" s="26"/>
      <c r="V6296" s="26"/>
    </row>
    <row r="6297" spans="1:22" ht="14.5" x14ac:dyDescent="0.35">
      <c r="A6297" s="15">
        <v>52</v>
      </c>
      <c r="B6297" s="8">
        <v>270</v>
      </c>
      <c r="C6297" s="8">
        <v>1472222.2221000001</v>
      </c>
      <c r="D6297" s="8">
        <v>3833.3333339999999</v>
      </c>
      <c r="E6297" s="2">
        <v>2010</v>
      </c>
      <c r="F6297" s="2">
        <v>20200.900390625</v>
      </c>
      <c r="G6297" s="2">
        <v>453.16345214843699</v>
      </c>
      <c r="H6297" s="1">
        <v>20142.246980154021</v>
      </c>
      <c r="I6297" s="1">
        <v>444.48674658347528</v>
      </c>
      <c r="J6297" s="1">
        <f t="shared" si="603"/>
        <v>-0.29035047615104997</v>
      </c>
      <c r="K6297" s="1">
        <f t="shared" si="604"/>
        <v>-1.9146966781689159</v>
      </c>
      <c r="L6297" s="26"/>
      <c r="M6297" s="26"/>
      <c r="N6297" s="2">
        <v>6.3124920329955801E-14</v>
      </c>
      <c r="O6297" s="26"/>
      <c r="P6297" s="26"/>
      <c r="Q6297" s="26"/>
      <c r="R6297" s="26"/>
      <c r="S6297" s="26"/>
      <c r="T6297" s="26"/>
      <c r="U6297" s="26"/>
      <c r="V6297" s="26"/>
    </row>
    <row r="6298" spans="1:22" ht="14.5" x14ac:dyDescent="0.35">
      <c r="A6298" s="15">
        <v>52</v>
      </c>
      <c r="B6298" s="8">
        <v>270</v>
      </c>
      <c r="C6298" s="8">
        <v>1472222.2221000001</v>
      </c>
      <c r="D6298" s="8">
        <v>3833.3333339999999</v>
      </c>
      <c r="E6298" s="2">
        <v>2040</v>
      </c>
      <c r="F6298" s="2">
        <v>19322.919921875</v>
      </c>
      <c r="G6298" s="2">
        <v>433.536865234375</v>
      </c>
      <c r="H6298" s="1">
        <v>20095.773075620011</v>
      </c>
      <c r="I6298" s="1">
        <v>440.53507659871912</v>
      </c>
      <c r="J6298" s="1">
        <f t="shared" si="603"/>
        <v>3.9996706339919301</v>
      </c>
      <c r="K6298" s="1">
        <f t="shared" si="604"/>
        <v>1.6142136748995501</v>
      </c>
      <c r="L6298" s="26"/>
      <c r="M6298" s="26"/>
      <c r="N6298" s="2">
        <v>2.10424363209557E-14</v>
      </c>
      <c r="O6298" s="26"/>
      <c r="P6298" s="26"/>
      <c r="Q6298" s="26"/>
      <c r="R6298" s="26"/>
      <c r="S6298" s="26"/>
      <c r="T6298" s="26"/>
      <c r="U6298" s="26"/>
      <c r="V6298" s="26"/>
    </row>
    <row r="6299" spans="1:22" ht="14.5" x14ac:dyDescent="0.35">
      <c r="A6299" s="15">
        <v>52</v>
      </c>
      <c r="B6299" s="8">
        <v>270</v>
      </c>
      <c r="C6299" s="8">
        <v>1472222.2221000001</v>
      </c>
      <c r="D6299" s="8">
        <v>3833.3333339999999</v>
      </c>
      <c r="E6299" s="2">
        <v>2070</v>
      </c>
      <c r="F6299" s="2">
        <v>18597.251953125</v>
      </c>
      <c r="G6299" s="2">
        <v>418.54641723632801</v>
      </c>
      <c r="H6299" s="1">
        <v>19959.764028279809</v>
      </c>
      <c r="I6299" s="1">
        <v>436.30067682679191</v>
      </c>
      <c r="J6299" s="1">
        <f t="shared" si="603"/>
        <v>7.3264161747610173</v>
      </c>
      <c r="K6299" s="1">
        <f t="shared" si="604"/>
        <v>4.2418854538752724</v>
      </c>
      <c r="L6299" s="26"/>
      <c r="M6299" s="26"/>
      <c r="N6299" s="2">
        <v>1.05218009191456E-14</v>
      </c>
      <c r="O6299" s="26"/>
      <c r="P6299" s="26"/>
      <c r="Q6299" s="26"/>
      <c r="R6299" s="26"/>
      <c r="S6299" s="26"/>
      <c r="T6299" s="26"/>
      <c r="U6299" s="26"/>
      <c r="V6299" s="26"/>
    </row>
    <row r="6300" spans="1:22" ht="14.5" x14ac:dyDescent="0.35">
      <c r="A6300" s="15">
        <v>52</v>
      </c>
      <c r="B6300" s="8">
        <v>270</v>
      </c>
      <c r="C6300" s="8">
        <v>1472222.2221000001</v>
      </c>
      <c r="D6300" s="8">
        <v>3833.3333339999999</v>
      </c>
      <c r="E6300" s="2">
        <v>2100</v>
      </c>
      <c r="F6300" s="2">
        <v>18057.173828125</v>
      </c>
      <c r="G6300" s="2">
        <v>410.84854125976602</v>
      </c>
      <c r="H6300" s="1">
        <v>19761.81638799714</v>
      </c>
      <c r="I6300" s="1">
        <v>431.96951093949872</v>
      </c>
      <c r="J6300" s="1">
        <f t="shared" si="603"/>
        <v>9.4402511494742836</v>
      </c>
      <c r="K6300" s="1">
        <f t="shared" si="604"/>
        <v>5.1408165196279967</v>
      </c>
      <c r="L6300" s="26"/>
      <c r="M6300" s="26"/>
      <c r="N6300" s="2">
        <v>4.7343934192955701E-14</v>
      </c>
      <c r="O6300" s="26"/>
      <c r="P6300" s="26"/>
      <c r="Q6300" s="26"/>
      <c r="R6300" s="26"/>
      <c r="S6300" s="26"/>
      <c r="T6300" s="26"/>
      <c r="U6300" s="26"/>
      <c r="V6300" s="26"/>
    </row>
    <row r="6301" spans="1:22" ht="14.5" x14ac:dyDescent="0.35">
      <c r="A6301" s="15">
        <v>52</v>
      </c>
      <c r="B6301" s="8">
        <v>270</v>
      </c>
      <c r="C6301" s="8">
        <v>1472222.2221000001</v>
      </c>
      <c r="D6301" s="8">
        <v>3833.3333339999999</v>
      </c>
      <c r="E6301" s="2">
        <v>2130</v>
      </c>
      <c r="F6301" s="2">
        <v>18349.013671875</v>
      </c>
      <c r="G6301" s="2">
        <v>416.54232788085898</v>
      </c>
      <c r="H6301" s="1">
        <v>19385.474311133261</v>
      </c>
      <c r="I6301" s="1">
        <v>430.67514806428488</v>
      </c>
      <c r="J6301" s="1">
        <f t="shared" si="603"/>
        <v>5.6485904789908519</v>
      </c>
      <c r="K6301" s="1">
        <f t="shared" si="604"/>
        <v>3.3928893265964146</v>
      </c>
      <c r="L6301" s="26"/>
      <c r="M6301" s="26"/>
      <c r="N6301" s="2">
        <v>9.9946994311459594E-14</v>
      </c>
      <c r="O6301" s="26"/>
      <c r="P6301" s="26"/>
      <c r="Q6301" s="26"/>
      <c r="R6301" s="26"/>
      <c r="S6301" s="26"/>
      <c r="T6301" s="26"/>
      <c r="U6301" s="26"/>
      <c r="V6301" s="26"/>
    </row>
    <row r="6302" spans="1:22" ht="14.5" x14ac:dyDescent="0.35">
      <c r="A6302" s="15">
        <v>52</v>
      </c>
      <c r="B6302" s="8">
        <v>270</v>
      </c>
      <c r="C6302" s="8">
        <v>1472222.2221000001</v>
      </c>
      <c r="D6302" s="8">
        <v>3833.3333339999999</v>
      </c>
      <c r="E6302" s="2">
        <v>2160</v>
      </c>
      <c r="F6302" s="2">
        <v>17845.798828125</v>
      </c>
      <c r="G6302" s="2">
        <v>411.16589355468699</v>
      </c>
      <c r="H6302" s="1">
        <v>18730.067856420519</v>
      </c>
      <c r="I6302" s="1">
        <v>431.29381971550271</v>
      </c>
      <c r="J6302" s="1">
        <f t="shared" si="603"/>
        <v>4.9550543341433952</v>
      </c>
      <c r="K6302" s="1">
        <f t="shared" si="604"/>
        <v>4.8953297139512397</v>
      </c>
      <c r="L6302" s="26"/>
      <c r="M6302" s="26"/>
      <c r="N6302" s="2">
        <v>0</v>
      </c>
      <c r="O6302" s="26"/>
      <c r="P6302" s="26"/>
      <c r="Q6302" s="26"/>
      <c r="R6302" s="26"/>
      <c r="S6302" s="26"/>
      <c r="T6302" s="26"/>
      <c r="U6302" s="26"/>
      <c r="V6302" s="26"/>
    </row>
    <row r="6303" spans="1:22" ht="14.5" x14ac:dyDescent="0.35">
      <c r="A6303" s="15">
        <v>52</v>
      </c>
      <c r="B6303" s="8">
        <v>270</v>
      </c>
      <c r="C6303" s="8">
        <v>1472222.2221000001</v>
      </c>
      <c r="D6303" s="8">
        <v>3833.3333339999999</v>
      </c>
      <c r="E6303" s="2">
        <v>2190</v>
      </c>
      <c r="F6303" s="2">
        <v>20781.21875</v>
      </c>
      <c r="G6303" s="2">
        <v>494.09915161132801</v>
      </c>
      <c r="H6303" s="1">
        <v>19423.210453192762</v>
      </c>
      <c r="I6303" s="1">
        <v>517.83829443646823</v>
      </c>
      <c r="J6303" s="1">
        <f t="shared" si="603"/>
        <v>-6.5347865933379792</v>
      </c>
      <c r="K6303" s="1">
        <f t="shared" si="604"/>
        <v>4.8045301732908223</v>
      </c>
      <c r="L6303" s="26"/>
      <c r="M6303" s="26"/>
      <c r="N6303" s="2">
        <v>1472223</v>
      </c>
      <c r="O6303" s="26"/>
      <c r="P6303" s="26"/>
      <c r="Q6303" s="26"/>
      <c r="R6303" s="26"/>
      <c r="S6303" s="26"/>
      <c r="T6303" s="26"/>
      <c r="U6303" s="26"/>
      <c r="V6303" s="26"/>
    </row>
    <row r="6304" spans="1:22" ht="14.5" x14ac:dyDescent="0.35">
      <c r="A6304" s="15">
        <v>52</v>
      </c>
      <c r="B6304" s="8">
        <v>270</v>
      </c>
      <c r="C6304" s="8">
        <v>1472222.2221000001</v>
      </c>
      <c r="D6304" s="8">
        <v>3833.3333339999999</v>
      </c>
      <c r="E6304" s="2">
        <v>2220</v>
      </c>
      <c r="F6304" s="2">
        <v>21023.9921875</v>
      </c>
      <c r="G6304" s="2">
        <v>516.70251464843795</v>
      </c>
      <c r="H6304" s="1">
        <v>20112.56532462543</v>
      </c>
      <c r="I6304" s="1">
        <v>536.99362058853194</v>
      </c>
      <c r="J6304" s="1">
        <f t="shared" si="603"/>
        <v>-4.3351750454724165</v>
      </c>
      <c r="K6304" s="1">
        <f t="shared" si="604"/>
        <v>3.9270383566644655</v>
      </c>
      <c r="L6304" s="26"/>
      <c r="M6304" s="26"/>
      <c r="N6304" s="2">
        <v>1472223</v>
      </c>
      <c r="O6304" s="26"/>
      <c r="P6304" s="26"/>
      <c r="Q6304" s="26"/>
      <c r="R6304" s="26"/>
      <c r="S6304" s="26"/>
      <c r="T6304" s="26"/>
      <c r="U6304" s="26"/>
      <c r="V6304" s="26"/>
    </row>
    <row r="6305" spans="1:22" ht="14.5" x14ac:dyDescent="0.35">
      <c r="A6305" s="15">
        <v>52</v>
      </c>
      <c r="B6305" s="8">
        <v>270</v>
      </c>
      <c r="C6305" s="8">
        <v>1472222.2221000001</v>
      </c>
      <c r="D6305" s="8">
        <v>3833.3333339999999</v>
      </c>
      <c r="E6305" s="2">
        <v>2250</v>
      </c>
      <c r="F6305" s="2">
        <v>20909.4921875</v>
      </c>
      <c r="G6305" s="2">
        <v>511.81222534179699</v>
      </c>
      <c r="H6305" s="1">
        <v>20800.30112914824</v>
      </c>
      <c r="I6305" s="1">
        <v>534.62758691550164</v>
      </c>
      <c r="J6305" s="1">
        <f t="shared" si="603"/>
        <v>-0.52220808316443079</v>
      </c>
      <c r="K6305" s="1">
        <f t="shared" si="604"/>
        <v>4.4577601792274812</v>
      </c>
      <c r="L6305" s="26"/>
      <c r="M6305" s="26"/>
      <c r="N6305" s="2">
        <v>1472223</v>
      </c>
      <c r="O6305" s="26"/>
      <c r="P6305" s="26"/>
      <c r="Q6305" s="26"/>
      <c r="R6305" s="26"/>
      <c r="S6305" s="26"/>
      <c r="T6305" s="26"/>
      <c r="U6305" s="26"/>
      <c r="V6305" s="26"/>
    </row>
    <row r="6306" spans="1:22" ht="14.5" x14ac:dyDescent="0.35">
      <c r="A6306" s="15">
        <v>52</v>
      </c>
      <c r="B6306" s="8">
        <v>270</v>
      </c>
      <c r="C6306" s="8">
        <v>1472222.2221000001</v>
      </c>
      <c r="D6306" s="8">
        <v>3833.3333339999999</v>
      </c>
      <c r="E6306" s="2">
        <v>2280</v>
      </c>
      <c r="F6306" s="2">
        <v>21170.560546875</v>
      </c>
      <c r="G6306" s="2">
        <v>490.77404785156199</v>
      </c>
      <c r="H6306" s="1">
        <v>21437.99254098607</v>
      </c>
      <c r="I6306" s="1">
        <v>521.24075635378199</v>
      </c>
      <c r="J6306" s="1">
        <f t="shared" si="603"/>
        <v>1.2632258532736187</v>
      </c>
      <c r="K6306" s="1">
        <f t="shared" si="604"/>
        <v>6.2078890755517024</v>
      </c>
      <c r="L6306" s="26"/>
      <c r="M6306" s="26"/>
      <c r="N6306" s="2">
        <v>1472223</v>
      </c>
      <c r="O6306" s="26"/>
      <c r="P6306" s="26"/>
      <c r="Q6306" s="26"/>
      <c r="R6306" s="26"/>
      <c r="S6306" s="26"/>
      <c r="T6306" s="26"/>
      <c r="U6306" s="26"/>
      <c r="V6306" s="26"/>
    </row>
    <row r="6307" spans="1:22" ht="14.5" x14ac:dyDescent="0.35">
      <c r="A6307" s="15">
        <v>52</v>
      </c>
      <c r="B6307" s="8">
        <v>270</v>
      </c>
      <c r="C6307" s="8">
        <v>1472222.2221000001</v>
      </c>
      <c r="D6307" s="8">
        <v>3833.3333339999999</v>
      </c>
      <c r="E6307" s="2">
        <v>2310</v>
      </c>
      <c r="F6307" s="2">
        <v>22083.130859375</v>
      </c>
      <c r="G6307" s="2">
        <v>482.92739868164102</v>
      </c>
      <c r="H6307" s="1">
        <v>22053.9546637803</v>
      </c>
      <c r="I6307" s="1">
        <v>508.57744287921901</v>
      </c>
      <c r="J6307" s="1">
        <f t="shared" si="603"/>
        <v>-0.13211983291904539</v>
      </c>
      <c r="K6307" s="1">
        <f t="shared" si="604"/>
        <v>5.3113665258175162</v>
      </c>
      <c r="L6307" s="26"/>
      <c r="M6307" s="26"/>
      <c r="N6307" s="2">
        <v>1472223</v>
      </c>
      <c r="O6307" s="26"/>
      <c r="P6307" s="26"/>
      <c r="Q6307" s="26"/>
      <c r="R6307" s="26"/>
      <c r="S6307" s="26"/>
      <c r="T6307" s="26"/>
      <c r="U6307" s="26"/>
      <c r="V6307" s="26"/>
    </row>
    <row r="6308" spans="1:22" ht="14.5" x14ac:dyDescent="0.35">
      <c r="A6308" s="15">
        <v>52</v>
      </c>
      <c r="B6308" s="8">
        <v>270</v>
      </c>
      <c r="C6308" s="8">
        <v>1472222.2221000001</v>
      </c>
      <c r="D6308" s="8">
        <v>3833.3333339999999</v>
      </c>
      <c r="E6308" s="2">
        <v>2340</v>
      </c>
      <c r="F6308" s="2">
        <v>23858.708984375</v>
      </c>
      <c r="G6308" s="2">
        <v>486.19482421875</v>
      </c>
      <c r="H6308" s="1">
        <v>22653.883939365121</v>
      </c>
      <c r="I6308" s="1">
        <v>497.83593974481317</v>
      </c>
      <c r="J6308" s="1">
        <f t="shared" si="603"/>
        <v>-5.0498333577014369</v>
      </c>
      <c r="K6308" s="1">
        <f t="shared" si="604"/>
        <v>2.3943314379721934</v>
      </c>
      <c r="L6308" s="26"/>
      <c r="M6308" s="26"/>
      <c r="N6308" s="2">
        <v>1472223</v>
      </c>
      <c r="O6308" s="26"/>
      <c r="P6308" s="26"/>
      <c r="Q6308" s="26"/>
      <c r="R6308" s="26"/>
      <c r="S6308" s="26"/>
      <c r="T6308" s="26"/>
      <c r="U6308" s="26"/>
      <c r="V6308" s="26"/>
    </row>
    <row r="6309" spans="1:22" ht="14.5" x14ac:dyDescent="0.35">
      <c r="A6309" s="15">
        <v>52</v>
      </c>
      <c r="B6309" s="8">
        <v>270</v>
      </c>
      <c r="C6309" s="8">
        <v>1472222.2221000001</v>
      </c>
      <c r="D6309" s="8">
        <v>3833.3333339999999</v>
      </c>
      <c r="E6309" s="2">
        <v>2370</v>
      </c>
      <c r="F6309" s="2">
        <v>26649.24609375</v>
      </c>
      <c r="G6309" s="2">
        <v>489.71325683593699</v>
      </c>
      <c r="H6309" s="1">
        <v>23227.601784254519</v>
      </c>
      <c r="I6309" s="1">
        <v>487.85157110040728</v>
      </c>
      <c r="J6309" s="1">
        <f t="shared" si="603"/>
        <v>-12.839553875026704</v>
      </c>
      <c r="K6309" s="1">
        <f t="shared" si="604"/>
        <v>-0.38015832929624027</v>
      </c>
      <c r="L6309" s="26"/>
      <c r="M6309" s="26"/>
      <c r="N6309" s="2">
        <v>1472223</v>
      </c>
      <c r="O6309" s="26"/>
      <c r="P6309" s="26"/>
      <c r="Q6309" s="26"/>
      <c r="R6309" s="26"/>
      <c r="S6309" s="26"/>
      <c r="T6309" s="26"/>
      <c r="U6309" s="26"/>
      <c r="V6309" s="26"/>
    </row>
    <row r="6310" spans="1:22" ht="14.5" x14ac:dyDescent="0.35">
      <c r="A6310" s="15">
        <v>52</v>
      </c>
      <c r="B6310" s="8">
        <v>270</v>
      </c>
      <c r="C6310" s="8">
        <v>1472222.2221000001</v>
      </c>
      <c r="D6310" s="8">
        <v>3833.3333339999999</v>
      </c>
      <c r="E6310" s="2">
        <v>2400</v>
      </c>
      <c r="F6310" s="2">
        <v>27933.126953125</v>
      </c>
      <c r="G6310" s="2">
        <v>461.40347290039102</v>
      </c>
      <c r="H6310" s="1">
        <v>23874.62325483319</v>
      </c>
      <c r="I6310" s="1">
        <v>478.16553368979561</v>
      </c>
      <c r="J6310" s="1">
        <f t="shared" si="603"/>
        <v>-14.529356863993229</v>
      </c>
      <c r="K6310" s="1">
        <f t="shared" si="604"/>
        <v>3.6328423546615181</v>
      </c>
      <c r="L6310" s="26"/>
      <c r="M6310" s="26"/>
      <c r="N6310" s="2">
        <v>1472223</v>
      </c>
      <c r="O6310" s="26"/>
      <c r="P6310" s="26"/>
      <c r="Q6310" s="26"/>
      <c r="R6310" s="26"/>
      <c r="S6310" s="26"/>
      <c r="T6310" s="26"/>
      <c r="U6310" s="26"/>
      <c r="V6310" s="26"/>
    </row>
    <row r="6311" spans="1:22" ht="14.5" x14ac:dyDescent="0.35">
      <c r="A6311" s="15">
        <v>52</v>
      </c>
      <c r="B6311" s="8">
        <v>270</v>
      </c>
      <c r="C6311" s="8">
        <v>1472222.2221000001</v>
      </c>
      <c r="D6311" s="8">
        <v>3833.3333339999999</v>
      </c>
      <c r="E6311" s="2">
        <v>2430</v>
      </c>
      <c r="F6311" s="2">
        <v>29801.390625</v>
      </c>
      <c r="G6311" s="2">
        <v>451.46240234375</v>
      </c>
      <c r="H6311" s="1">
        <v>24779.503411543479</v>
      </c>
      <c r="I6311" s="1">
        <v>468.59706432338112</v>
      </c>
      <c r="J6311" s="1">
        <f t="shared" si="603"/>
        <v>-16.851184149922606</v>
      </c>
      <c r="K6311" s="1">
        <f t="shared" si="604"/>
        <v>3.7953685380393072</v>
      </c>
      <c r="L6311" s="26"/>
      <c r="M6311" s="26"/>
      <c r="N6311" s="2">
        <v>1472223</v>
      </c>
      <c r="O6311" s="26"/>
      <c r="P6311" s="26"/>
      <c r="Q6311" s="26"/>
      <c r="R6311" s="26"/>
      <c r="S6311" s="26"/>
      <c r="T6311" s="26"/>
      <c r="U6311" s="26"/>
      <c r="V6311" s="26"/>
    </row>
    <row r="6312" spans="1:22" ht="14.5" x14ac:dyDescent="0.35">
      <c r="A6312" s="15">
        <v>52</v>
      </c>
      <c r="B6312" s="8">
        <v>270</v>
      </c>
      <c r="C6312" s="8">
        <v>1472222.2221000001</v>
      </c>
      <c r="D6312" s="8">
        <v>3833.3333339999999</v>
      </c>
      <c r="E6312" s="2">
        <v>2460</v>
      </c>
      <c r="F6312" s="2">
        <v>25807.0625</v>
      </c>
      <c r="G6312" s="2">
        <v>365.82409667968699</v>
      </c>
      <c r="H6312" s="1">
        <v>22780.223146720778</v>
      </c>
      <c r="I6312" s="1">
        <v>380.58108530199939</v>
      </c>
      <c r="J6312" s="1">
        <f t="shared" si="603"/>
        <v>-11.728724853048353</v>
      </c>
      <c r="K6312" s="1">
        <f t="shared" si="604"/>
        <v>4.0339028391652185</v>
      </c>
      <c r="L6312" s="26"/>
      <c r="M6312" s="26"/>
      <c r="N6312" s="2">
        <v>0</v>
      </c>
      <c r="O6312" s="26"/>
      <c r="P6312" s="26"/>
      <c r="Q6312" s="26"/>
      <c r="R6312" s="26"/>
      <c r="S6312" s="26"/>
      <c r="T6312" s="26"/>
      <c r="U6312" s="26"/>
      <c r="V6312" s="26"/>
    </row>
    <row r="6313" spans="1:22" ht="14.5" x14ac:dyDescent="0.35">
      <c r="A6313" s="15">
        <v>52</v>
      </c>
      <c r="B6313" s="8">
        <v>270</v>
      </c>
      <c r="C6313" s="8">
        <v>1472222.2221000001</v>
      </c>
      <c r="D6313" s="8">
        <v>3833.3333339999999</v>
      </c>
      <c r="E6313" s="2">
        <v>2490</v>
      </c>
      <c r="F6313" s="2">
        <v>25343.4453125</v>
      </c>
      <c r="G6313" s="2">
        <v>354.75393676757801</v>
      </c>
      <c r="H6313" s="1">
        <v>22414.871043525971</v>
      </c>
      <c r="I6313" s="1">
        <v>345.50947440509412</v>
      </c>
      <c r="J6313" s="1">
        <f t="shared" si="603"/>
        <v>-11.555549108903458</v>
      </c>
      <c r="K6313" s="1">
        <f t="shared" si="604"/>
        <v>-2.6058801339082884</v>
      </c>
      <c r="L6313" s="26"/>
      <c r="M6313" s="26"/>
      <c r="N6313" s="2">
        <v>2.1042532882711699E-14</v>
      </c>
      <c r="O6313" s="26"/>
      <c r="P6313" s="26"/>
      <c r="Q6313" s="26"/>
      <c r="R6313" s="26"/>
      <c r="S6313" s="26"/>
      <c r="T6313" s="26"/>
      <c r="U6313" s="26"/>
      <c r="V6313" s="26"/>
    </row>
    <row r="6314" spans="1:22" ht="14.5" x14ac:dyDescent="0.35">
      <c r="A6314" s="15">
        <v>52</v>
      </c>
      <c r="B6314" s="8">
        <v>270</v>
      </c>
      <c r="C6314" s="8">
        <v>1472222.2221000001</v>
      </c>
      <c r="D6314" s="8">
        <v>3833.3333339999999</v>
      </c>
      <c r="E6314" s="2">
        <v>2520</v>
      </c>
      <c r="F6314" s="2">
        <v>24384.7734375</v>
      </c>
      <c r="G6314" s="2">
        <v>336.35256958007801</v>
      </c>
      <c r="H6314" s="1">
        <v>22751.772501927549</v>
      </c>
      <c r="I6314" s="1">
        <v>328.02255116775069</v>
      </c>
      <c r="J6314" s="1">
        <f t="shared" si="603"/>
        <v>-6.6968058561542687</v>
      </c>
      <c r="K6314" s="1">
        <f t="shared" si="604"/>
        <v>-2.4765734427796988</v>
      </c>
      <c r="L6314" s="26"/>
      <c r="M6314" s="26"/>
      <c r="N6314" s="2">
        <v>1.05218686817813E-14</v>
      </c>
      <c r="O6314" s="26"/>
      <c r="P6314" s="26"/>
      <c r="Q6314" s="26"/>
      <c r="R6314" s="26"/>
      <c r="S6314" s="26"/>
      <c r="T6314" s="26"/>
      <c r="U6314" s="26"/>
      <c r="V6314" s="26"/>
    </row>
    <row r="6315" spans="1:22" ht="14.5" x14ac:dyDescent="0.35">
      <c r="A6315" s="15">
        <v>52</v>
      </c>
      <c r="B6315" s="8">
        <v>270</v>
      </c>
      <c r="C6315" s="8">
        <v>1472222.2221000001</v>
      </c>
      <c r="D6315" s="8">
        <v>3833.3333339999999</v>
      </c>
      <c r="E6315" s="2">
        <v>2550</v>
      </c>
      <c r="F6315" s="2">
        <v>23687.328125</v>
      </c>
      <c r="G6315" s="2">
        <v>322.43386840820301</v>
      </c>
      <c r="H6315" s="1">
        <v>23390.511108418079</v>
      </c>
      <c r="I6315" s="1">
        <v>317.38916698710221</v>
      </c>
      <c r="J6315" s="1">
        <f t="shared" si="603"/>
        <v>-1.2530624602977296</v>
      </c>
      <c r="K6315" s="1">
        <f t="shared" si="604"/>
        <v>-1.5645693320014937</v>
      </c>
      <c r="L6315" s="26"/>
      <c r="M6315" s="26"/>
      <c r="N6315" s="2">
        <v>0</v>
      </c>
      <c r="O6315" s="26"/>
      <c r="P6315" s="26"/>
      <c r="Q6315" s="26"/>
      <c r="R6315" s="26"/>
      <c r="S6315" s="26"/>
      <c r="T6315" s="26"/>
      <c r="U6315" s="26"/>
      <c r="V6315" s="26"/>
    </row>
    <row r="6316" spans="1:22" ht="14.5" x14ac:dyDescent="0.35">
      <c r="A6316" s="15">
        <v>52</v>
      </c>
      <c r="B6316" s="8">
        <v>270</v>
      </c>
      <c r="C6316" s="8">
        <v>1472222.2221000001</v>
      </c>
      <c r="D6316" s="8">
        <v>3833.3333339999999</v>
      </c>
      <c r="E6316" s="2">
        <v>2580</v>
      </c>
      <c r="F6316" s="2">
        <v>23239.322265625</v>
      </c>
      <c r="G6316" s="2">
        <v>314.83358764648398</v>
      </c>
      <c r="H6316" s="1">
        <v>23082.223686883211</v>
      </c>
      <c r="I6316" s="1">
        <v>309.42697334617571</v>
      </c>
      <c r="J6316" s="1">
        <f t="shared" si="603"/>
        <v>-0.67600327129231585</v>
      </c>
      <c r="K6316" s="1">
        <f t="shared" si="604"/>
        <v>-1.7172927262065725</v>
      </c>
      <c r="L6316" s="26"/>
      <c r="M6316" s="26"/>
      <c r="N6316" s="2">
        <v>4.2083656302599098E-14</v>
      </c>
      <c r="O6316" s="26"/>
      <c r="P6316" s="26"/>
      <c r="Q6316" s="26"/>
      <c r="R6316" s="26"/>
      <c r="S6316" s="26"/>
      <c r="T6316" s="26"/>
      <c r="U6316" s="26"/>
      <c r="V6316" s="26"/>
    </row>
    <row r="6317" spans="1:22" ht="14.5" x14ac:dyDescent="0.35">
      <c r="A6317" s="15">
        <v>52</v>
      </c>
      <c r="B6317" s="8">
        <v>270</v>
      </c>
      <c r="C6317" s="8">
        <v>1472222.2221000001</v>
      </c>
      <c r="D6317" s="8">
        <v>3833.3333339999999</v>
      </c>
      <c r="E6317" s="2">
        <v>2610</v>
      </c>
      <c r="F6317" s="2">
        <v>23267.904296875</v>
      </c>
      <c r="G6317" s="2">
        <v>306.05963134765602</v>
      </c>
      <c r="H6317" s="1">
        <v>22010.980691729172</v>
      </c>
      <c r="I6317" s="1">
        <v>302.50580480434138</v>
      </c>
      <c r="J6317" s="1">
        <f t="shared" si="603"/>
        <v>-5.4019631038049249</v>
      </c>
      <c r="K6317" s="1">
        <f t="shared" si="604"/>
        <v>-1.1611549447623222</v>
      </c>
      <c r="L6317" s="26"/>
      <c r="M6317" s="26"/>
      <c r="N6317" s="2">
        <v>5.2604252740893703E-14</v>
      </c>
      <c r="O6317" s="26"/>
      <c r="P6317" s="26"/>
      <c r="Q6317" s="26"/>
      <c r="R6317" s="26"/>
      <c r="S6317" s="26"/>
      <c r="T6317" s="26"/>
      <c r="U6317" s="26"/>
      <c r="V6317" s="26"/>
    </row>
    <row r="6318" spans="1:22" ht="14.5" x14ac:dyDescent="0.35">
      <c r="A6318" s="15">
        <v>52</v>
      </c>
      <c r="B6318" s="8">
        <v>270</v>
      </c>
      <c r="C6318" s="8">
        <v>1472222.2221000001</v>
      </c>
      <c r="D6318" s="8">
        <v>3833.3333339999999</v>
      </c>
      <c r="E6318" s="2">
        <v>2640</v>
      </c>
      <c r="F6318" s="2">
        <v>22577.1171875</v>
      </c>
      <c r="G6318" s="2">
        <v>296.48129272460898</v>
      </c>
      <c r="H6318" s="1">
        <v>20857.46607412599</v>
      </c>
      <c r="I6318" s="1">
        <v>295.99050603909791</v>
      </c>
      <c r="J6318" s="1">
        <f t="shared" si="603"/>
        <v>-7.6167878258881885</v>
      </c>
      <c r="K6318" s="1">
        <f t="shared" si="604"/>
        <v>-0.16553715109672795</v>
      </c>
      <c r="L6318" s="26"/>
      <c r="M6318" s="26"/>
      <c r="N6318" s="2">
        <v>0</v>
      </c>
      <c r="O6318" s="26"/>
      <c r="P6318" s="26"/>
      <c r="Q6318" s="26"/>
      <c r="R6318" s="26"/>
      <c r="S6318" s="26"/>
      <c r="T6318" s="26"/>
      <c r="U6318" s="26"/>
      <c r="V6318" s="26"/>
    </row>
    <row r="6319" spans="1:22" ht="14.5" x14ac:dyDescent="0.35">
      <c r="A6319" s="15">
        <v>52</v>
      </c>
      <c r="B6319" s="8">
        <v>270</v>
      </c>
      <c r="C6319" s="8">
        <v>1472222.2221000001</v>
      </c>
      <c r="D6319" s="8">
        <v>3833.3333339999999</v>
      </c>
      <c r="E6319" s="2">
        <v>2670</v>
      </c>
      <c r="F6319" s="2">
        <v>21408.373046875</v>
      </c>
      <c r="G6319" s="2">
        <v>288.26965332031199</v>
      </c>
      <c r="H6319" s="1">
        <v>20510.794512422061</v>
      </c>
      <c r="I6319" s="1">
        <v>289.63328800310768</v>
      </c>
      <c r="J6319" s="1">
        <f t="shared" si="603"/>
        <v>-4.1926517838961139</v>
      </c>
      <c r="K6319" s="1">
        <f t="shared" si="604"/>
        <v>0.47304135800950337</v>
      </c>
      <c r="L6319" s="26"/>
      <c r="M6319" s="26"/>
      <c r="N6319" s="2">
        <v>0</v>
      </c>
      <c r="O6319" s="26"/>
      <c r="P6319" s="26"/>
      <c r="Q6319" s="26"/>
      <c r="R6319" s="26"/>
      <c r="S6319" s="26"/>
      <c r="T6319" s="26"/>
      <c r="U6319" s="26"/>
      <c r="V6319" s="26"/>
    </row>
    <row r="6320" spans="1:22" ht="14.5" x14ac:dyDescent="0.35">
      <c r="A6320" s="15">
        <v>52</v>
      </c>
      <c r="B6320" s="8">
        <v>270</v>
      </c>
      <c r="C6320" s="8">
        <v>1472222.2221000001</v>
      </c>
      <c r="D6320" s="8">
        <v>3833.3333339999999</v>
      </c>
      <c r="E6320" s="2">
        <v>2700</v>
      </c>
      <c r="F6320" s="2">
        <v>20095.63671875</v>
      </c>
      <c r="G6320" s="2">
        <v>284.161865234375</v>
      </c>
      <c r="H6320" s="1">
        <v>20483.812539561961</v>
      </c>
      <c r="I6320" s="1">
        <v>283.33773282758108</v>
      </c>
      <c r="J6320" s="1">
        <f t="shared" si="603"/>
        <v>1.9316423074556177</v>
      </c>
      <c r="K6320" s="1">
        <f t="shared" si="604"/>
        <v>-0.2900221696230007</v>
      </c>
      <c r="L6320" s="26"/>
      <c r="M6320" s="26"/>
      <c r="N6320" s="2">
        <v>0</v>
      </c>
      <c r="O6320" s="26"/>
      <c r="P6320" s="26"/>
      <c r="Q6320" s="26"/>
      <c r="R6320" s="26"/>
      <c r="S6320" s="26"/>
      <c r="T6320" s="26"/>
      <c r="U6320" s="26"/>
      <c r="V6320" s="26"/>
    </row>
    <row r="6321" spans="1:22" ht="14.5" x14ac:dyDescent="0.35">
      <c r="A6321" s="15">
        <v>52</v>
      </c>
      <c r="B6321" s="8">
        <v>270</v>
      </c>
      <c r="C6321" s="8">
        <v>1472222.2221000001</v>
      </c>
      <c r="D6321" s="8">
        <v>3833.3333339999999</v>
      </c>
      <c r="E6321" s="2">
        <v>2730</v>
      </c>
      <c r="F6321" s="2">
        <v>23759.568359375</v>
      </c>
      <c r="G6321" s="2">
        <v>358.04034423828102</v>
      </c>
      <c r="H6321" s="1">
        <v>23856.349336797892</v>
      </c>
      <c r="I6321" s="1">
        <v>391.67552473338111</v>
      </c>
      <c r="J6321" s="1">
        <f t="shared" si="603"/>
        <v>0.4073347459812085</v>
      </c>
      <c r="K6321" s="1">
        <f t="shared" si="604"/>
        <v>9.3942431450449586</v>
      </c>
      <c r="L6321" s="26"/>
      <c r="M6321" s="26"/>
      <c r="N6321" s="2">
        <v>1472223</v>
      </c>
      <c r="O6321" s="26"/>
      <c r="P6321" s="26"/>
      <c r="Q6321" s="26"/>
      <c r="R6321" s="26"/>
      <c r="S6321" s="26"/>
      <c r="T6321" s="26"/>
      <c r="U6321" s="26"/>
      <c r="V6321" s="26"/>
    </row>
    <row r="6322" spans="1:22" ht="14.5" x14ac:dyDescent="0.35">
      <c r="A6322" s="15">
        <v>52</v>
      </c>
      <c r="B6322" s="8">
        <v>270</v>
      </c>
      <c r="C6322" s="8">
        <v>1472222.2221000001</v>
      </c>
      <c r="D6322" s="8">
        <v>3833.3333339999999</v>
      </c>
      <c r="E6322" s="2">
        <v>2760</v>
      </c>
      <c r="F6322" s="2">
        <v>25221.68359375</v>
      </c>
      <c r="G6322" s="2">
        <v>373.50198364257801</v>
      </c>
      <c r="H6322" s="1">
        <v>25076.099016184591</v>
      </c>
      <c r="I6322" s="1">
        <v>379.04750024522798</v>
      </c>
      <c r="J6322" s="1">
        <f t="shared" si="603"/>
        <v>-0.5772199029627233</v>
      </c>
      <c r="K6322" s="1">
        <f t="shared" si="604"/>
        <v>1.4847355156102033</v>
      </c>
      <c r="L6322" s="26"/>
      <c r="M6322" s="26"/>
      <c r="N6322" s="2">
        <v>1472223</v>
      </c>
      <c r="O6322" s="26"/>
      <c r="P6322" s="26"/>
      <c r="Q6322" s="26"/>
      <c r="R6322" s="26"/>
      <c r="S6322" s="26"/>
      <c r="T6322" s="26"/>
      <c r="U6322" s="26"/>
      <c r="V6322" s="26"/>
    </row>
    <row r="6323" spans="1:22" ht="14.5" x14ac:dyDescent="0.35">
      <c r="A6323" s="15">
        <v>52</v>
      </c>
      <c r="B6323" s="8">
        <v>270</v>
      </c>
      <c r="C6323" s="8">
        <v>1472222.2221000001</v>
      </c>
      <c r="D6323" s="8">
        <v>3833.3333339999999</v>
      </c>
      <c r="E6323" s="2">
        <v>2790</v>
      </c>
      <c r="F6323" s="2">
        <v>25966.943359375</v>
      </c>
      <c r="G6323" s="2">
        <v>370.65792846679699</v>
      </c>
      <c r="H6323" s="1">
        <v>26428.144286696239</v>
      </c>
      <c r="I6323" s="1">
        <v>377.88347445534657</v>
      </c>
      <c r="J6323" s="1">
        <f t="shared" si="603"/>
        <v>1.7761078804630608</v>
      </c>
      <c r="K6323" s="1">
        <f t="shared" si="604"/>
        <v>1.9493839018735133</v>
      </c>
      <c r="L6323" s="26"/>
      <c r="M6323" s="26"/>
      <c r="N6323" s="2">
        <v>1472223</v>
      </c>
      <c r="O6323" s="26"/>
      <c r="P6323" s="26"/>
      <c r="Q6323" s="26"/>
      <c r="R6323" s="26"/>
      <c r="S6323" s="26"/>
      <c r="T6323" s="26"/>
      <c r="U6323" s="26"/>
      <c r="V6323" s="26"/>
    </row>
    <row r="6324" spans="1:22" ht="14.5" x14ac:dyDescent="0.35">
      <c r="A6324" s="15">
        <v>52</v>
      </c>
      <c r="B6324" s="8">
        <v>270</v>
      </c>
      <c r="C6324" s="8">
        <v>1472222.2221000001</v>
      </c>
      <c r="D6324" s="8">
        <v>3833.3333339999999</v>
      </c>
      <c r="E6324" s="2">
        <v>2820</v>
      </c>
      <c r="F6324" s="2">
        <v>26756.845703125</v>
      </c>
      <c r="G6324" s="2">
        <v>374.10906982421898</v>
      </c>
      <c r="H6324" s="1">
        <v>27902.88957747259</v>
      </c>
      <c r="I6324" s="1">
        <v>378.75392838131143</v>
      </c>
      <c r="J6324" s="1">
        <f t="shared" si="603"/>
        <v>4.2831800394683306</v>
      </c>
      <c r="K6324" s="1">
        <f t="shared" si="604"/>
        <v>1.2415787083897505</v>
      </c>
      <c r="L6324" s="26"/>
      <c r="M6324" s="26"/>
      <c r="N6324" s="2">
        <v>1472223</v>
      </c>
      <c r="O6324" s="26"/>
      <c r="P6324" s="26"/>
      <c r="Q6324" s="26"/>
      <c r="R6324" s="26"/>
      <c r="S6324" s="26"/>
      <c r="T6324" s="26"/>
      <c r="U6324" s="26"/>
      <c r="V6324" s="26"/>
    </row>
    <row r="6325" spans="1:22" ht="14.5" x14ac:dyDescent="0.35">
      <c r="A6325" s="15">
        <v>52</v>
      </c>
      <c r="B6325" s="8">
        <v>270</v>
      </c>
      <c r="C6325" s="8">
        <v>1472222.2221000001</v>
      </c>
      <c r="D6325" s="8">
        <v>3833.3333339999999</v>
      </c>
      <c r="E6325" s="2">
        <v>2850</v>
      </c>
      <c r="F6325" s="2">
        <v>28119.4765625</v>
      </c>
      <c r="G6325" s="2">
        <v>381.08169555664102</v>
      </c>
      <c r="H6325" s="1">
        <v>29491.428163781329</v>
      </c>
      <c r="I6325" s="1">
        <v>378.40259401858702</v>
      </c>
      <c r="J6325" s="1">
        <f t="shared" si="603"/>
        <v>4.8790083209121944</v>
      </c>
      <c r="K6325" s="1">
        <f t="shared" si="604"/>
        <v>-0.70302551114155987</v>
      </c>
      <c r="L6325" s="26"/>
      <c r="M6325" s="26"/>
      <c r="N6325" s="2">
        <v>1472223</v>
      </c>
      <c r="O6325" s="26"/>
      <c r="P6325" s="26"/>
      <c r="Q6325" s="26"/>
      <c r="R6325" s="26"/>
      <c r="S6325" s="26"/>
      <c r="T6325" s="26"/>
      <c r="U6325" s="26"/>
      <c r="V6325" s="26"/>
    </row>
    <row r="6326" spans="1:22" ht="14.5" x14ac:dyDescent="0.35">
      <c r="A6326" s="15">
        <v>52</v>
      </c>
      <c r="B6326" s="8">
        <v>270</v>
      </c>
      <c r="C6326" s="8">
        <v>1472222.2221000001</v>
      </c>
      <c r="D6326" s="8">
        <v>3833.3333339999999</v>
      </c>
      <c r="E6326" s="2">
        <v>2880</v>
      </c>
      <c r="F6326" s="2">
        <v>29805.912109375</v>
      </c>
      <c r="G6326" s="2">
        <v>381.88107299804699</v>
      </c>
      <c r="H6326" s="1">
        <v>31544.878471144169</v>
      </c>
      <c r="I6326" s="1">
        <v>377.50827359391872</v>
      </c>
      <c r="J6326" s="1">
        <f t="shared" si="603"/>
        <v>5.8343001059249717</v>
      </c>
      <c r="K6326" s="1">
        <f t="shared" si="604"/>
        <v>-1.145068376863662</v>
      </c>
      <c r="L6326" s="26"/>
      <c r="M6326" s="26"/>
      <c r="N6326" s="2">
        <v>1472223</v>
      </c>
      <c r="O6326" s="26"/>
      <c r="P6326" s="26"/>
      <c r="Q6326" s="26"/>
      <c r="R6326" s="26"/>
      <c r="S6326" s="26"/>
      <c r="T6326" s="26"/>
      <c r="U6326" s="26"/>
      <c r="V6326" s="26"/>
    </row>
    <row r="6327" spans="1:22" ht="14.5" x14ac:dyDescent="0.35">
      <c r="A6327" s="15">
        <v>52</v>
      </c>
      <c r="B6327" s="8">
        <v>270</v>
      </c>
      <c r="C6327" s="8">
        <v>1472222.2221000001</v>
      </c>
      <c r="D6327" s="8">
        <v>3833.3333339999999</v>
      </c>
      <c r="E6327" s="2">
        <v>2910</v>
      </c>
      <c r="F6327" s="2">
        <v>31172.017578125</v>
      </c>
      <c r="G6327" s="2">
        <v>381.14993286132801</v>
      </c>
      <c r="H6327" s="1">
        <v>34204.860579242573</v>
      </c>
      <c r="I6327" s="1">
        <v>376.37264150823432</v>
      </c>
      <c r="J6327" s="1">
        <f t="shared" si="603"/>
        <v>9.7293766549325778</v>
      </c>
      <c r="K6327" s="1">
        <f t="shared" si="604"/>
        <v>-1.2533890055365133</v>
      </c>
      <c r="L6327" s="26"/>
      <c r="M6327" s="26"/>
      <c r="N6327" s="2">
        <v>1472223</v>
      </c>
      <c r="O6327" s="26"/>
      <c r="P6327" s="26"/>
      <c r="Q6327" s="26"/>
      <c r="R6327" s="26"/>
      <c r="S6327" s="26"/>
      <c r="T6327" s="26"/>
      <c r="U6327" s="26"/>
      <c r="V6327" s="26"/>
    </row>
    <row r="6328" spans="1:22" ht="14.5" x14ac:dyDescent="0.35">
      <c r="A6328" s="15">
        <v>52</v>
      </c>
      <c r="B6328" s="8">
        <v>270</v>
      </c>
      <c r="C6328" s="8">
        <v>1472222.2221000001</v>
      </c>
      <c r="D6328" s="8">
        <v>3833.3333339999999</v>
      </c>
      <c r="E6328" s="2">
        <v>2940</v>
      </c>
      <c r="F6328" s="2">
        <v>32628.02734375</v>
      </c>
      <c r="G6328" s="2">
        <v>377.62579345703102</v>
      </c>
      <c r="H6328" s="1">
        <v>37308.849506631253</v>
      </c>
      <c r="I6328" s="1">
        <v>375.12977269345282</v>
      </c>
      <c r="J6328" s="1">
        <f t="shared" si="603"/>
        <v>14.346016428044583</v>
      </c>
      <c r="K6328" s="1">
        <f t="shared" si="604"/>
        <v>-0.66097729732071819</v>
      </c>
      <c r="L6328" s="26"/>
      <c r="M6328" s="26"/>
      <c r="N6328" s="2">
        <v>1472223</v>
      </c>
      <c r="O6328" s="26"/>
      <c r="P6328" s="26"/>
      <c r="Q6328" s="26"/>
      <c r="R6328" s="26"/>
      <c r="S6328" s="26"/>
      <c r="T6328" s="26"/>
      <c r="U6328" s="26"/>
      <c r="V6328" s="26"/>
    </row>
    <row r="6329" spans="1:22" ht="14.5" x14ac:dyDescent="0.35">
      <c r="A6329" s="15">
        <v>52</v>
      </c>
      <c r="B6329" s="8">
        <v>270</v>
      </c>
      <c r="C6329" s="8">
        <v>1472222.2221000001</v>
      </c>
      <c r="D6329" s="8">
        <v>3833.3333339999999</v>
      </c>
      <c r="E6329" s="2">
        <v>2970</v>
      </c>
      <c r="F6329" s="2">
        <v>34091.94140625</v>
      </c>
      <c r="G6329" s="2">
        <v>369.2705078125</v>
      </c>
      <c r="H6329" s="1">
        <v>40568.36540722756</v>
      </c>
      <c r="I6329" s="1">
        <v>373.81205408118097</v>
      </c>
      <c r="J6329" s="1">
        <f t="shared" si="603"/>
        <v>18.996935151924941</v>
      </c>
      <c r="K6329" s="1">
        <f t="shared" si="604"/>
        <v>1.2298697493023136</v>
      </c>
      <c r="L6329" s="26"/>
      <c r="M6329" s="26"/>
      <c r="N6329" s="2">
        <v>1472223</v>
      </c>
      <c r="O6329" s="26"/>
      <c r="P6329" s="26"/>
      <c r="Q6329" s="26"/>
      <c r="R6329" s="26"/>
      <c r="S6329" s="26"/>
      <c r="T6329" s="26"/>
      <c r="U6329" s="26"/>
      <c r="V6329" s="26"/>
    </row>
    <row r="6330" spans="1:22" ht="14.5" x14ac:dyDescent="0.35">
      <c r="A6330" s="15">
        <v>52</v>
      </c>
      <c r="B6330" s="8">
        <v>270</v>
      </c>
      <c r="C6330" s="8">
        <v>1472222.2221000001</v>
      </c>
      <c r="D6330" s="8">
        <v>3833.3333339999999</v>
      </c>
      <c r="E6330" s="2">
        <v>3000</v>
      </c>
      <c r="F6330" s="2">
        <v>28386.681640625</v>
      </c>
      <c r="G6330" s="2">
        <v>290.35925292968699</v>
      </c>
      <c r="H6330" s="1">
        <v>31041.083150060051</v>
      </c>
      <c r="I6330" s="1">
        <v>297.35832572549651</v>
      </c>
      <c r="J6330" s="1">
        <f t="shared" si="603"/>
        <v>9.3508693373876426</v>
      </c>
      <c r="K6330" s="1">
        <f t="shared" si="604"/>
        <v>2.4104872585219148</v>
      </c>
      <c r="L6330" s="26"/>
      <c r="M6330" s="26"/>
      <c r="N6330" s="2">
        <v>3.6823537654436699E-14</v>
      </c>
      <c r="O6330" s="26"/>
      <c r="P6330" s="26"/>
      <c r="Q6330" s="26"/>
      <c r="R6330" s="26"/>
      <c r="S6330" s="26"/>
      <c r="T6330" s="26"/>
      <c r="U6330" s="26"/>
      <c r="V6330" s="26"/>
    </row>
    <row r="6331" spans="1:22" ht="14.5" x14ac:dyDescent="0.35">
      <c r="A6331" s="15">
        <v>52</v>
      </c>
      <c r="B6331" s="8">
        <v>270</v>
      </c>
      <c r="C6331" s="8">
        <v>1472222.2221000001</v>
      </c>
      <c r="D6331" s="8">
        <v>3833.3333339999999</v>
      </c>
      <c r="E6331" s="2">
        <v>3030</v>
      </c>
      <c r="F6331" s="2">
        <v>27022.73828125</v>
      </c>
      <c r="G6331" s="2">
        <v>269.44757080078102</v>
      </c>
      <c r="H6331" s="1">
        <v>27135.665385933971</v>
      </c>
      <c r="I6331" s="1">
        <v>267.48652375965202</v>
      </c>
      <c r="J6331" s="1">
        <f t="shared" si="603"/>
        <v>0.41789660066510315</v>
      </c>
      <c r="K6331" s="1">
        <f t="shared" si="604"/>
        <v>-0.72780282832051513</v>
      </c>
      <c r="L6331" s="26"/>
      <c r="M6331" s="26"/>
      <c r="N6331" s="2">
        <v>0</v>
      </c>
      <c r="O6331" s="26"/>
      <c r="P6331" s="26"/>
      <c r="Q6331" s="26"/>
      <c r="R6331" s="26"/>
      <c r="S6331" s="26"/>
      <c r="T6331" s="26"/>
      <c r="U6331" s="26"/>
      <c r="V6331" s="26"/>
    </row>
    <row r="6332" spans="1:22" ht="14.5" x14ac:dyDescent="0.35">
      <c r="A6332" s="15">
        <v>52</v>
      </c>
      <c r="B6332" s="8">
        <v>270</v>
      </c>
      <c r="C6332" s="8">
        <v>1472222.2221000001</v>
      </c>
      <c r="D6332" s="8">
        <v>3833.3333339999999</v>
      </c>
      <c r="E6332" s="2">
        <v>3060</v>
      </c>
      <c r="F6332" s="2">
        <v>26234.779296875</v>
      </c>
      <c r="G6332" s="2">
        <v>264.15667724609398</v>
      </c>
      <c r="H6332" s="1">
        <v>26431.404701253239</v>
      </c>
      <c r="I6332" s="1">
        <v>258.95090730600299</v>
      </c>
      <c r="J6332" s="1">
        <f t="shared" si="603"/>
        <v>0.74948373742050334</v>
      </c>
      <c r="K6332" s="1">
        <f t="shared" si="604"/>
        <v>-1.9707129853246839</v>
      </c>
      <c r="L6332" s="26"/>
      <c r="M6332" s="26"/>
      <c r="N6332" s="2">
        <v>0</v>
      </c>
      <c r="O6332" s="26"/>
      <c r="P6332" s="26"/>
      <c r="Q6332" s="26"/>
      <c r="R6332" s="26"/>
      <c r="S6332" s="26"/>
      <c r="T6332" s="26"/>
      <c r="U6332" s="26"/>
      <c r="V6332" s="26"/>
    </row>
    <row r="6333" spans="1:22" ht="14.5" x14ac:dyDescent="0.35">
      <c r="A6333" s="15">
        <v>52</v>
      </c>
      <c r="B6333" s="8">
        <v>270</v>
      </c>
      <c r="C6333" s="8">
        <v>1472222.2221000001</v>
      </c>
      <c r="D6333" s="8">
        <v>3833.3333339999999</v>
      </c>
      <c r="E6333" s="2">
        <v>3090</v>
      </c>
      <c r="F6333" s="2">
        <v>25697.90625</v>
      </c>
      <c r="G6333" s="2">
        <v>258.31848144531301</v>
      </c>
      <c r="H6333" s="1">
        <v>26227.34656876836</v>
      </c>
      <c r="I6333" s="1">
        <v>256.93507039021421</v>
      </c>
      <c r="J6333" s="1">
        <f t="shared" si="603"/>
        <v>2.0602469073462362</v>
      </c>
      <c r="K6333" s="1">
        <f t="shared" si="604"/>
        <v>-0.53554474591152224</v>
      </c>
      <c r="L6333" s="26"/>
      <c r="M6333" s="26"/>
      <c r="N6333" s="2">
        <v>0</v>
      </c>
      <c r="O6333" s="26"/>
      <c r="P6333" s="26"/>
      <c r="Q6333" s="26"/>
      <c r="R6333" s="26"/>
      <c r="S6333" s="26"/>
      <c r="T6333" s="26"/>
      <c r="U6333" s="26"/>
      <c r="V6333" s="26"/>
    </row>
    <row r="6334" spans="1:22" ht="14.5" x14ac:dyDescent="0.35">
      <c r="A6334" s="15">
        <v>52</v>
      </c>
      <c r="B6334" s="8">
        <v>270</v>
      </c>
      <c r="C6334" s="8">
        <v>1472222.2221000001</v>
      </c>
      <c r="D6334" s="8">
        <v>3833.3333339999999</v>
      </c>
      <c r="E6334" s="2">
        <v>3120</v>
      </c>
      <c r="F6334" s="2">
        <v>25079.46875</v>
      </c>
      <c r="G6334" s="2">
        <v>248.99281311035199</v>
      </c>
      <c r="H6334" s="1">
        <v>26200.719230976822</v>
      </c>
      <c r="I6334" s="1">
        <v>256.35786329802812</v>
      </c>
      <c r="J6334" s="1">
        <f t="shared" si="603"/>
        <v>4.4707903989266979</v>
      </c>
      <c r="K6334" s="1">
        <f t="shared" si="604"/>
        <v>2.9579368559573607</v>
      </c>
      <c r="L6334" s="26"/>
      <c r="M6334" s="26"/>
      <c r="N6334" s="2">
        <v>0</v>
      </c>
      <c r="O6334" s="26"/>
      <c r="P6334" s="26"/>
      <c r="Q6334" s="26"/>
      <c r="R6334" s="26"/>
      <c r="S6334" s="26"/>
      <c r="T6334" s="26"/>
      <c r="U6334" s="26"/>
      <c r="V6334" s="26"/>
    </row>
    <row r="6335" spans="1:22" ht="14.5" x14ac:dyDescent="0.35">
      <c r="A6335" s="15">
        <v>52</v>
      </c>
      <c r="B6335" s="8">
        <v>270</v>
      </c>
      <c r="C6335" s="8">
        <v>1472222.2221000001</v>
      </c>
      <c r="D6335" s="8">
        <v>3833.3333339999999</v>
      </c>
      <c r="E6335" s="2">
        <v>3150</v>
      </c>
      <c r="F6335" s="2">
        <v>25013.6796875</v>
      </c>
      <c r="G6335" s="2">
        <v>241.31462097168</v>
      </c>
      <c r="H6335" s="1">
        <v>26201.086863142129</v>
      </c>
      <c r="I6335" s="1">
        <v>255.89878144456131</v>
      </c>
      <c r="J6335" s="1">
        <f t="shared" si="603"/>
        <v>4.7470311864411858</v>
      </c>
      <c r="K6335" s="1">
        <f t="shared" si="604"/>
        <v>6.0436290242823141</v>
      </c>
      <c r="L6335" s="26"/>
      <c r="M6335" s="26"/>
      <c r="N6335" s="2">
        <v>1.0521775508157101E-14</v>
      </c>
      <c r="O6335" s="26"/>
      <c r="P6335" s="26"/>
      <c r="Q6335" s="26"/>
      <c r="R6335" s="26"/>
      <c r="S6335" s="26"/>
      <c r="T6335" s="26"/>
      <c r="U6335" s="26"/>
      <c r="V6335" s="26"/>
    </row>
    <row r="6336" spans="1:22" ht="14.5" x14ac:dyDescent="0.35">
      <c r="A6336" s="15">
        <v>52</v>
      </c>
      <c r="B6336" s="8">
        <v>270</v>
      </c>
      <c r="C6336" s="8">
        <v>1472222.2221000001</v>
      </c>
      <c r="D6336" s="8">
        <v>3833.3333339999999</v>
      </c>
      <c r="E6336" s="2">
        <v>3180</v>
      </c>
      <c r="F6336" s="2">
        <v>24787.080078125</v>
      </c>
      <c r="G6336" s="2">
        <v>238.52200317382801</v>
      </c>
      <c r="H6336" s="1">
        <v>25962.5660002515</v>
      </c>
      <c r="I6336" s="1">
        <v>252.43405303938479</v>
      </c>
      <c r="J6336" s="1">
        <f t="shared" si="603"/>
        <v>4.7423331768871195</v>
      </c>
      <c r="K6336" s="1">
        <f t="shared" si="604"/>
        <v>5.8326065018907611</v>
      </c>
      <c r="L6336" s="26"/>
      <c r="M6336" s="26"/>
      <c r="N6336" s="2">
        <v>1.7885160312394E-13</v>
      </c>
      <c r="O6336" s="26"/>
      <c r="P6336" s="26"/>
      <c r="Q6336" s="26"/>
      <c r="R6336" s="26"/>
      <c r="S6336" s="26"/>
      <c r="T6336" s="26"/>
      <c r="U6336" s="26"/>
      <c r="V6336" s="26"/>
    </row>
    <row r="6337" spans="1:22" ht="14.5" x14ac:dyDescent="0.35">
      <c r="A6337" s="15">
        <v>52</v>
      </c>
      <c r="B6337" s="8">
        <v>270</v>
      </c>
      <c r="C6337" s="8">
        <v>1472222.2221000001</v>
      </c>
      <c r="D6337" s="8">
        <v>3833.3333339999999</v>
      </c>
      <c r="E6337" s="2">
        <v>3210</v>
      </c>
      <c r="F6337" s="2">
        <v>24088.55078125</v>
      </c>
      <c r="G6337" s="2">
        <v>230.58168029785199</v>
      </c>
      <c r="H6337" s="1">
        <v>25600.771388110919</v>
      </c>
      <c r="I6337" s="1">
        <v>243.07032944346309</v>
      </c>
      <c r="J6337" s="1">
        <f t="shared" si="603"/>
        <v>6.2777566844660448</v>
      </c>
      <c r="K6337" s="1">
        <f t="shared" si="604"/>
        <v>5.4161497693481095</v>
      </c>
      <c r="L6337" s="26"/>
      <c r="M6337" s="26"/>
      <c r="N6337" s="2">
        <v>0</v>
      </c>
      <c r="O6337" s="26"/>
      <c r="P6337" s="26"/>
      <c r="Q6337" s="26"/>
      <c r="R6337" s="26"/>
      <c r="S6337" s="26"/>
      <c r="T6337" s="26"/>
      <c r="U6337" s="26"/>
      <c r="V6337" s="26"/>
    </row>
    <row r="6338" spans="1:22" ht="14.5" x14ac:dyDescent="0.35">
      <c r="A6338" s="15">
        <v>52</v>
      </c>
      <c r="B6338" s="8">
        <v>270</v>
      </c>
      <c r="C6338" s="8">
        <v>1472222.2221000001</v>
      </c>
      <c r="D6338" s="8">
        <v>3833.3333339999999</v>
      </c>
      <c r="E6338" s="2">
        <v>3240</v>
      </c>
      <c r="F6338" s="2">
        <v>23203.013671875</v>
      </c>
      <c r="G6338" s="2">
        <v>217.59422302246099</v>
      </c>
      <c r="H6338" s="1">
        <v>25196.316590969389</v>
      </c>
      <c r="I6338" s="1">
        <v>227.53994833816449</v>
      </c>
      <c r="J6338" s="1">
        <f t="shared" si="603"/>
        <v>8.5907069973006358</v>
      </c>
      <c r="K6338" s="1">
        <f t="shared" si="604"/>
        <v>4.5707671727465202</v>
      </c>
      <c r="L6338" s="26"/>
      <c r="M6338" s="26"/>
      <c r="N6338" s="2">
        <v>0</v>
      </c>
      <c r="O6338" s="26"/>
      <c r="P6338" s="26"/>
      <c r="Q6338" s="26"/>
      <c r="R6338" s="26"/>
      <c r="S6338" s="26"/>
      <c r="T6338" s="26"/>
      <c r="U6338" s="26"/>
      <c r="V6338" s="26"/>
    </row>
    <row r="6339" spans="1:22" ht="14.5" x14ac:dyDescent="0.35">
      <c r="A6339" s="15">
        <v>52</v>
      </c>
      <c r="B6339" s="8">
        <v>270</v>
      </c>
      <c r="C6339" s="8">
        <v>1472222.2221000001</v>
      </c>
      <c r="D6339" s="8">
        <v>3833.3333339999999</v>
      </c>
      <c r="E6339" s="2">
        <v>3270</v>
      </c>
      <c r="F6339" s="2">
        <v>27383.54296875</v>
      </c>
      <c r="G6339" s="2">
        <v>270.19216918945301</v>
      </c>
      <c r="H6339" s="1">
        <v>27633.205390023479</v>
      </c>
      <c r="I6339" s="1">
        <v>280.29661155795401</v>
      </c>
      <c r="J6339" s="1">
        <f t="shared" si="603"/>
        <v>0.91172432127717196</v>
      </c>
      <c r="K6339" s="1">
        <f t="shared" si="604"/>
        <v>3.7397243594487657</v>
      </c>
      <c r="L6339" s="26"/>
      <c r="M6339" s="26"/>
      <c r="N6339" s="2">
        <v>1472223</v>
      </c>
      <c r="O6339" s="26"/>
      <c r="P6339" s="26"/>
      <c r="Q6339" s="26"/>
      <c r="R6339" s="26"/>
      <c r="S6339" s="26"/>
      <c r="T6339" s="26"/>
      <c r="U6339" s="26"/>
      <c r="V6339" s="26"/>
    </row>
    <row r="6340" spans="1:22" ht="14.5" x14ac:dyDescent="0.35">
      <c r="A6340" s="15">
        <v>52</v>
      </c>
      <c r="B6340" s="8">
        <v>270</v>
      </c>
      <c r="C6340" s="8">
        <v>1472222.2221000001</v>
      </c>
      <c r="D6340" s="8">
        <v>3833.3333339999999</v>
      </c>
      <c r="E6340" s="2">
        <v>3300</v>
      </c>
      <c r="F6340" s="2">
        <v>28611.47265625</v>
      </c>
      <c r="G6340" s="2">
        <v>282.901123046875</v>
      </c>
      <c r="H6340" s="1">
        <v>28549.398591093559</v>
      </c>
      <c r="I6340" s="1">
        <v>298.09168658254652</v>
      </c>
      <c r="J6340" s="1">
        <f t="shared" si="603"/>
        <v>-0.21695515607401414</v>
      </c>
      <c r="K6340" s="1">
        <f t="shared" si="604"/>
        <v>5.3695663601711932</v>
      </c>
      <c r="L6340" s="26"/>
      <c r="M6340" s="26"/>
      <c r="N6340" s="2">
        <v>1472223</v>
      </c>
      <c r="O6340" s="26"/>
      <c r="P6340" s="26"/>
      <c r="Q6340" s="26"/>
      <c r="R6340" s="26"/>
      <c r="S6340" s="26"/>
      <c r="T6340" s="26"/>
      <c r="U6340" s="26"/>
      <c r="V6340" s="26"/>
    </row>
    <row r="6341" spans="1:22" ht="14.5" x14ac:dyDescent="0.35">
      <c r="A6341" s="15">
        <v>52</v>
      </c>
      <c r="B6341" s="8">
        <v>270</v>
      </c>
      <c r="C6341" s="8">
        <v>1472222.2221000001</v>
      </c>
      <c r="D6341" s="8">
        <v>3833.3333339999999</v>
      </c>
      <c r="E6341" s="2">
        <v>3330</v>
      </c>
      <c r="F6341" s="2">
        <v>29681.830078125</v>
      </c>
      <c r="G6341" s="2">
        <v>290.91888427734398</v>
      </c>
      <c r="H6341" s="1">
        <v>29457.581867107321</v>
      </c>
      <c r="I6341" s="1">
        <v>306.47435313983459</v>
      </c>
      <c r="J6341" s="1">
        <f t="shared" si="603"/>
        <v>-0.75550668684322786</v>
      </c>
      <c r="K6341" s="1">
        <f t="shared" si="604"/>
        <v>5.3470124158942518</v>
      </c>
      <c r="L6341" s="26"/>
      <c r="M6341" s="26"/>
      <c r="N6341" s="2">
        <v>1472223</v>
      </c>
      <c r="O6341" s="26"/>
      <c r="P6341" s="26"/>
      <c r="Q6341" s="26"/>
      <c r="R6341" s="26"/>
      <c r="S6341" s="26"/>
      <c r="T6341" s="26"/>
      <c r="U6341" s="26"/>
      <c r="V6341" s="26"/>
    </row>
    <row r="6342" spans="1:22" ht="14.5" x14ac:dyDescent="0.35">
      <c r="A6342" s="15">
        <v>52</v>
      </c>
      <c r="B6342" s="8">
        <v>270</v>
      </c>
      <c r="C6342" s="8">
        <v>1472222.2221000001</v>
      </c>
      <c r="D6342" s="8">
        <v>3833.3333339999999</v>
      </c>
      <c r="E6342" s="2">
        <v>3360</v>
      </c>
      <c r="F6342" s="2">
        <v>30657.634765625</v>
      </c>
      <c r="G6342" s="2">
        <v>294.68746948242199</v>
      </c>
      <c r="H6342" s="1">
        <v>31521.24974924645</v>
      </c>
      <c r="I6342" s="1">
        <v>311.08116780057833</v>
      </c>
      <c r="J6342" s="1">
        <f t="shared" si="603"/>
        <v>2.8169654646345443</v>
      </c>
      <c r="K6342" s="1">
        <f t="shared" si="604"/>
        <v>5.5630795387905749</v>
      </c>
      <c r="L6342" s="26"/>
      <c r="M6342" s="26"/>
      <c r="N6342" s="2">
        <v>1472223</v>
      </c>
      <c r="O6342" s="26"/>
      <c r="P6342" s="26"/>
      <c r="Q6342" s="26"/>
      <c r="R6342" s="26"/>
      <c r="S6342" s="26"/>
      <c r="T6342" s="26"/>
      <c r="U6342" s="26"/>
      <c r="V6342" s="26"/>
    </row>
    <row r="6343" spans="1:22" ht="14.5" x14ac:dyDescent="0.35">
      <c r="A6343" s="15">
        <v>52</v>
      </c>
      <c r="B6343" s="8">
        <v>270</v>
      </c>
      <c r="C6343" s="8">
        <v>1472222.2221000001</v>
      </c>
      <c r="D6343" s="8">
        <v>3833.3333339999999</v>
      </c>
      <c r="E6343" s="2">
        <v>3390</v>
      </c>
      <c r="F6343" s="2">
        <v>31874.75</v>
      </c>
      <c r="G6343" s="2">
        <v>295.15573120117199</v>
      </c>
      <c r="H6343" s="1">
        <v>34631.989740034493</v>
      </c>
      <c r="I6343" s="1">
        <v>309.35133418977881</v>
      </c>
      <c r="J6343" s="1">
        <f t="shared" si="603"/>
        <v>8.6502317352590765</v>
      </c>
      <c r="K6343" s="1">
        <f t="shared" si="604"/>
        <v>4.8095298474592028</v>
      </c>
      <c r="L6343" s="26"/>
      <c r="M6343" s="26"/>
      <c r="N6343" s="2">
        <v>1472223</v>
      </c>
      <c r="O6343" s="26"/>
      <c r="P6343" s="26"/>
      <c r="Q6343" s="26"/>
      <c r="R6343" s="26"/>
      <c r="S6343" s="26"/>
      <c r="T6343" s="26"/>
      <c r="U6343" s="26"/>
      <c r="V6343" s="26"/>
    </row>
    <row r="6344" spans="1:22" ht="14.5" x14ac:dyDescent="0.35">
      <c r="A6344" s="15">
        <v>52</v>
      </c>
      <c r="B6344" s="8">
        <v>270</v>
      </c>
      <c r="C6344" s="8">
        <v>1472222.2221000001</v>
      </c>
      <c r="D6344" s="8">
        <v>3833.3333339999999</v>
      </c>
      <c r="E6344" s="2">
        <v>3420</v>
      </c>
      <c r="F6344" s="2">
        <v>33627.09375</v>
      </c>
      <c r="G6344" s="2">
        <v>294.41259765625</v>
      </c>
      <c r="H6344" s="1">
        <v>37909.255961339753</v>
      </c>
      <c r="I6344" s="1">
        <v>306.16167414709213</v>
      </c>
      <c r="J6344" s="1">
        <f t="shared" si="603"/>
        <v>12.734261970943455</v>
      </c>
      <c r="K6344" s="1">
        <f t="shared" si="604"/>
        <v>3.9906840211233439</v>
      </c>
      <c r="L6344" s="26"/>
      <c r="M6344" s="26"/>
      <c r="N6344" s="2">
        <v>1472223</v>
      </c>
      <c r="O6344" s="26"/>
      <c r="P6344" s="26"/>
      <c r="Q6344" s="26"/>
      <c r="R6344" s="26"/>
      <c r="S6344" s="26"/>
      <c r="T6344" s="26"/>
      <c r="U6344" s="26"/>
      <c r="V6344" s="26"/>
    </row>
    <row r="6345" spans="1:22" ht="14.5" x14ac:dyDescent="0.35">
      <c r="A6345" s="15">
        <v>52</v>
      </c>
      <c r="B6345" s="8">
        <v>270</v>
      </c>
      <c r="C6345" s="8">
        <v>1472222.2221000001</v>
      </c>
      <c r="D6345" s="8">
        <v>3833.3333339999999</v>
      </c>
      <c r="E6345" s="2">
        <v>3450</v>
      </c>
      <c r="F6345" s="2">
        <v>35129.80859375</v>
      </c>
      <c r="G6345" s="2">
        <v>294.27685546875</v>
      </c>
      <c r="H6345" s="1">
        <v>40050.349405567104</v>
      </c>
      <c r="I6345" s="1">
        <v>302.51033200983483</v>
      </c>
      <c r="J6345" s="1">
        <f t="shared" si="603"/>
        <v>14.006739600319158</v>
      </c>
      <c r="K6345" s="1">
        <f t="shared" si="604"/>
        <v>2.7978675142392091</v>
      </c>
      <c r="L6345" s="26"/>
      <c r="M6345" s="26"/>
      <c r="N6345" s="2">
        <v>1472223</v>
      </c>
      <c r="O6345" s="26"/>
      <c r="P6345" s="26"/>
      <c r="Q6345" s="26"/>
      <c r="R6345" s="26"/>
      <c r="S6345" s="26"/>
      <c r="T6345" s="26"/>
      <c r="U6345" s="26"/>
      <c r="V6345" s="26"/>
    </row>
    <row r="6346" spans="1:22" ht="14.5" x14ac:dyDescent="0.35">
      <c r="A6346" s="15">
        <v>52</v>
      </c>
      <c r="B6346" s="8">
        <v>270</v>
      </c>
      <c r="C6346" s="8">
        <v>1472222.2221000001</v>
      </c>
      <c r="D6346" s="8">
        <v>3833.3333339999999</v>
      </c>
      <c r="E6346" s="2">
        <v>3480</v>
      </c>
      <c r="F6346" s="2">
        <v>36513.8671875</v>
      </c>
      <c r="G6346" s="2">
        <v>294.50909423828102</v>
      </c>
      <c r="H6346" s="1">
        <v>41574.35554976701</v>
      </c>
      <c r="I6346" s="1">
        <v>298.43324682469279</v>
      </c>
      <c r="J6346" s="1">
        <f t="shared" ref="J6346:J6409" si="605">(H6346-F6346)/F6346*100</f>
        <v>13.859086292561734</v>
      </c>
      <c r="K6346" s="1">
        <f t="shared" ref="K6346:K6409" si="606">(I6346-G6346)/G6346*100</f>
        <v>1.3324385097720672</v>
      </c>
      <c r="L6346" s="26"/>
      <c r="M6346" s="26"/>
      <c r="N6346" s="2">
        <v>1472223</v>
      </c>
      <c r="O6346" s="26"/>
      <c r="P6346" s="26"/>
      <c r="Q6346" s="26"/>
      <c r="R6346" s="26"/>
      <c r="S6346" s="26"/>
      <c r="T6346" s="26"/>
      <c r="U6346" s="26"/>
      <c r="V6346" s="26"/>
    </row>
    <row r="6347" spans="1:22" ht="14.5" x14ac:dyDescent="0.35">
      <c r="A6347" s="15">
        <v>52</v>
      </c>
      <c r="B6347" s="8">
        <v>270</v>
      </c>
      <c r="C6347" s="8">
        <v>1472222.2221000001</v>
      </c>
      <c r="D6347" s="8">
        <v>3833.3333339999999</v>
      </c>
      <c r="E6347" s="2">
        <v>3510</v>
      </c>
      <c r="F6347" s="2">
        <v>37586.71875</v>
      </c>
      <c r="G6347" s="2">
        <v>288.85305786132801</v>
      </c>
      <c r="H6347" s="1">
        <v>42641.803392669048</v>
      </c>
      <c r="I6347" s="1">
        <v>294.19438949658758</v>
      </c>
      <c r="J6347" s="1">
        <f t="shared" si="605"/>
        <v>13.449124613116295</v>
      </c>
      <c r="K6347" s="1">
        <f t="shared" si="606"/>
        <v>1.8491518403186924</v>
      </c>
      <c r="L6347" s="26"/>
      <c r="M6347" s="26"/>
      <c r="N6347" s="2">
        <v>1472223</v>
      </c>
      <c r="O6347" s="26"/>
      <c r="P6347" s="26"/>
      <c r="Q6347" s="26"/>
      <c r="R6347" s="26"/>
      <c r="S6347" s="26"/>
      <c r="T6347" s="26"/>
      <c r="U6347" s="26"/>
      <c r="V6347" s="26"/>
    </row>
    <row r="6348" spans="1:22" ht="14.5" x14ac:dyDescent="0.35">
      <c r="A6348" s="15">
        <v>52</v>
      </c>
      <c r="B6348" s="8">
        <v>270</v>
      </c>
      <c r="C6348" s="8">
        <v>1472222.2221000001</v>
      </c>
      <c r="D6348" s="8">
        <v>3833.3333339999999</v>
      </c>
      <c r="E6348" s="2">
        <v>3540</v>
      </c>
      <c r="F6348" s="2">
        <v>30071.34375</v>
      </c>
      <c r="G6348" s="2">
        <v>222.10345458984401</v>
      </c>
      <c r="H6348" s="1">
        <v>31579.79609993628</v>
      </c>
      <c r="I6348" s="1">
        <v>246.1639198639364</v>
      </c>
      <c r="J6348" s="1">
        <f t="shared" si="605"/>
        <v>5.016245241572487</v>
      </c>
      <c r="K6348" s="1">
        <f t="shared" si="606"/>
        <v>10.832999116796534</v>
      </c>
      <c r="L6348" s="26"/>
      <c r="M6348" s="26"/>
      <c r="N6348" s="2">
        <v>2.6315274439370601E-15</v>
      </c>
      <c r="O6348" s="26"/>
      <c r="P6348" s="26"/>
      <c r="Q6348" s="26"/>
      <c r="R6348" s="26"/>
      <c r="S6348" s="26"/>
      <c r="T6348" s="26"/>
      <c r="U6348" s="26"/>
      <c r="V6348" s="26"/>
    </row>
    <row r="6349" spans="1:22" ht="14.5" x14ac:dyDescent="0.35">
      <c r="A6349" s="15">
        <v>52</v>
      </c>
      <c r="B6349" s="8">
        <v>270</v>
      </c>
      <c r="C6349" s="8">
        <v>1472222.2221000001</v>
      </c>
      <c r="D6349" s="8">
        <v>3833.3333339999999</v>
      </c>
      <c r="E6349" s="2">
        <v>3570</v>
      </c>
      <c r="F6349" s="2">
        <v>28156.916015625</v>
      </c>
      <c r="G6349" s="2">
        <v>209.821533203125</v>
      </c>
      <c r="H6349" s="1">
        <v>28309.68756548594</v>
      </c>
      <c r="I6349" s="1">
        <v>219.09838167658569</v>
      </c>
      <c r="J6349" s="1">
        <f t="shared" si="605"/>
        <v>0.5425720266245162</v>
      </c>
      <c r="K6349" s="1">
        <f t="shared" si="606"/>
        <v>4.4213043017276563</v>
      </c>
      <c r="L6349" s="26"/>
      <c r="M6349" s="26"/>
      <c r="N6349" s="2">
        <v>0</v>
      </c>
      <c r="O6349" s="26"/>
      <c r="P6349" s="26"/>
      <c r="Q6349" s="26"/>
      <c r="R6349" s="26"/>
      <c r="S6349" s="26"/>
      <c r="T6349" s="26"/>
      <c r="U6349" s="26"/>
      <c r="V6349" s="26"/>
    </row>
    <row r="6350" spans="1:22" ht="14.5" x14ac:dyDescent="0.35">
      <c r="A6350" s="15">
        <v>52</v>
      </c>
      <c r="B6350" s="8">
        <v>270</v>
      </c>
      <c r="C6350" s="8">
        <v>1472222.2221000001</v>
      </c>
      <c r="D6350" s="8">
        <v>3833.3333339999999</v>
      </c>
      <c r="E6350" s="2">
        <v>3600</v>
      </c>
      <c r="F6350" s="2">
        <v>27320.87109375</v>
      </c>
      <c r="G6350" s="2">
        <v>203.82850646972699</v>
      </c>
      <c r="H6350" s="1">
        <v>26814.111642070078</v>
      </c>
      <c r="I6350" s="1">
        <v>206.16383055187339</v>
      </c>
      <c r="J6350" s="1">
        <f t="shared" si="605"/>
        <v>-1.8548436832083639</v>
      </c>
      <c r="K6350" s="1">
        <f t="shared" si="606"/>
        <v>1.1457298699744174</v>
      </c>
      <c r="L6350" s="26"/>
      <c r="M6350" s="26"/>
      <c r="N6350" s="2">
        <v>3.15630734168317E-14</v>
      </c>
      <c r="O6350" s="26"/>
      <c r="P6350" s="26"/>
      <c r="Q6350" s="26"/>
      <c r="R6350" s="26"/>
      <c r="S6350" s="26"/>
      <c r="T6350" s="26"/>
      <c r="U6350" s="26"/>
      <c r="V6350" s="26"/>
    </row>
    <row r="6351" spans="1:22" ht="14.5" x14ac:dyDescent="0.35">
      <c r="A6351" s="15">
        <v>52</v>
      </c>
      <c r="B6351" s="8">
        <v>270</v>
      </c>
      <c r="C6351" s="8">
        <v>1472222.2221000001</v>
      </c>
      <c r="D6351" s="8">
        <v>3833.3333339999999</v>
      </c>
      <c r="E6351" s="2">
        <v>3630</v>
      </c>
      <c r="F6351" s="2">
        <v>26571.83203125</v>
      </c>
      <c r="G6351" s="2">
        <v>202.78294372558599</v>
      </c>
      <c r="H6351" s="1">
        <v>26111.757817155882</v>
      </c>
      <c r="I6351" s="1">
        <v>199.9222768121293</v>
      </c>
      <c r="J6351" s="1">
        <f t="shared" si="605"/>
        <v>-1.7314358059807269</v>
      </c>
      <c r="K6351" s="1">
        <f t="shared" si="606"/>
        <v>-1.4107039087704862</v>
      </c>
      <c r="L6351" s="26"/>
      <c r="M6351" s="26"/>
      <c r="N6351" s="2">
        <v>4.8394946904062299E-13</v>
      </c>
      <c r="O6351" s="26"/>
      <c r="P6351" s="26"/>
      <c r="Q6351" s="26"/>
      <c r="R6351" s="26"/>
      <c r="S6351" s="26"/>
      <c r="T6351" s="26"/>
      <c r="U6351" s="26"/>
      <c r="V6351" s="26"/>
    </row>
    <row r="6352" spans="1:22" ht="14.5" x14ac:dyDescent="0.35">
      <c r="A6352" s="17">
        <v>52</v>
      </c>
      <c r="B6352" s="18">
        <v>270</v>
      </c>
      <c r="C6352" s="18">
        <v>1472222.2221000001</v>
      </c>
      <c r="D6352" s="18">
        <v>3833.3333339999999</v>
      </c>
      <c r="E6352" s="2">
        <v>3660</v>
      </c>
      <c r="F6352" s="2">
        <v>25981.3203125</v>
      </c>
      <c r="G6352" s="2">
        <v>201.62007141113301</v>
      </c>
      <c r="H6352" s="1">
        <v>25774.82479437648</v>
      </c>
      <c r="I6352" s="1">
        <v>196.2124292500346</v>
      </c>
      <c r="J6352" s="1">
        <f t="shared" si="605"/>
        <v>-0.79478454381770558</v>
      </c>
      <c r="K6352" s="1">
        <f t="shared" si="606"/>
        <v>-2.6820951521594445</v>
      </c>
      <c r="L6352" s="26"/>
      <c r="M6352" s="26"/>
      <c r="N6352" s="16">
        <v>4.20836325856766E-14</v>
      </c>
      <c r="O6352" s="26"/>
      <c r="P6352" s="26"/>
      <c r="Q6352" s="26"/>
      <c r="R6352" s="26"/>
      <c r="S6352" s="26"/>
      <c r="T6352" s="26"/>
      <c r="U6352" s="26"/>
      <c r="V6352" s="26"/>
    </row>
    <row r="6353" spans="1:22" ht="14.5" x14ac:dyDescent="0.35">
      <c r="A6353" s="15">
        <v>53</v>
      </c>
      <c r="B6353" s="8">
        <v>270</v>
      </c>
      <c r="C6353" s="8">
        <v>1749999.9999000002</v>
      </c>
      <c r="D6353" s="8">
        <v>8499.9999989999997</v>
      </c>
      <c r="E6353" s="2">
        <v>30</v>
      </c>
      <c r="F6353" s="2">
        <v>208.67517089843801</v>
      </c>
      <c r="G6353" s="2">
        <v>705.11334228515602</v>
      </c>
      <c r="H6353" s="1">
        <v>232.93083478608381</v>
      </c>
      <c r="I6353" s="1">
        <v>712.49550090911703</v>
      </c>
      <c r="J6353" s="1">
        <f t="shared" si="605"/>
        <v>11.623646351031864</v>
      </c>
      <c r="K6353" s="1">
        <f t="shared" si="606"/>
        <v>1.046946381703209</v>
      </c>
      <c r="L6353" s="26">
        <f t="shared" ref="L6353:M6353" si="607">AVERAGE(J6353:J6474)</f>
        <v>4.6537695617136636</v>
      </c>
      <c r="M6353" s="26">
        <f t="shared" si="607"/>
        <v>0.17467936235306664</v>
      </c>
      <c r="N6353" s="2">
        <v>1749999</v>
      </c>
      <c r="O6353" s="26">
        <f t="shared" ref="O6353:P6353" si="608">ABS(L6353)</f>
        <v>4.6537695617136636</v>
      </c>
      <c r="P6353" s="26">
        <f t="shared" si="608"/>
        <v>0.17467936235306664</v>
      </c>
      <c r="Q6353" s="26">
        <f t="shared" ref="Q6353" si="609">SUM(G6353:G6474)*30</f>
        <v>2175619.3222045898</v>
      </c>
      <c r="R6353" s="26">
        <f t="shared" ref="R6353" si="610">SUM(I6353:I6474)*30</f>
        <v>2175111.9069927689</v>
      </c>
      <c r="S6353" s="26">
        <f t="shared" ref="S6353" si="611">SUM(F6353:F6474)*30</f>
        <v>84242713.523254395</v>
      </c>
      <c r="T6353" s="26">
        <f t="shared" ref="T6353" si="612">SUM(H6353:H6474)*30</f>
        <v>83890147.4034127</v>
      </c>
      <c r="U6353" s="26">
        <f t="shared" ref="U6353" si="613">(R6353-Q6353)/Q6353*100</f>
        <v>-2.3322793957667325E-2</v>
      </c>
      <c r="V6353" s="26">
        <f t="shared" ref="V6353" si="614">(T6353-S6353)/S6353*100</f>
        <v>-0.41851230224721137</v>
      </c>
    </row>
    <row r="6354" spans="1:22" ht="14.5" x14ac:dyDescent="0.35">
      <c r="A6354" s="15">
        <v>53</v>
      </c>
      <c r="B6354" s="8">
        <v>270</v>
      </c>
      <c r="C6354" s="8">
        <v>1749999.9999000002</v>
      </c>
      <c r="D6354" s="8">
        <v>8499.9999989999997</v>
      </c>
      <c r="E6354" s="2">
        <v>60</v>
      </c>
      <c r="F6354" s="2">
        <v>200.65753173828099</v>
      </c>
      <c r="G6354" s="2">
        <v>678.021728515625</v>
      </c>
      <c r="H6354" s="1">
        <v>235.82013581257141</v>
      </c>
      <c r="I6354" s="1">
        <v>690.60537117603963</v>
      </c>
      <c r="J6354" s="1">
        <f t="shared" si="605"/>
        <v>17.523690125000265</v>
      </c>
      <c r="K6354" s="1">
        <f t="shared" si="606"/>
        <v>1.8559350137588748</v>
      </c>
      <c r="L6354" s="26"/>
      <c r="M6354" s="26"/>
      <c r="N6354" s="2">
        <v>1749999</v>
      </c>
      <c r="O6354" s="26"/>
      <c r="P6354" s="26"/>
      <c r="Q6354" s="26"/>
      <c r="R6354" s="26"/>
      <c r="S6354" s="26"/>
      <c r="T6354" s="26"/>
      <c r="U6354" s="26"/>
      <c r="V6354" s="26"/>
    </row>
    <row r="6355" spans="1:22" ht="14.5" x14ac:dyDescent="0.35">
      <c r="A6355" s="15">
        <v>53</v>
      </c>
      <c r="B6355" s="8">
        <v>270</v>
      </c>
      <c r="C6355" s="8">
        <v>1749999.9999000002</v>
      </c>
      <c r="D6355" s="8">
        <v>8499.9999989999997</v>
      </c>
      <c r="E6355" s="2">
        <v>90</v>
      </c>
      <c r="F6355" s="2">
        <v>195.79635620117199</v>
      </c>
      <c r="G6355" s="2">
        <v>661.59582519531295</v>
      </c>
      <c r="H6355" s="1">
        <v>238.6418113200138</v>
      </c>
      <c r="I6355" s="1">
        <v>672.35660051169555</v>
      </c>
      <c r="J6355" s="1">
        <f t="shared" si="605"/>
        <v>21.882662144549833</v>
      </c>
      <c r="K6355" s="1">
        <f t="shared" si="606"/>
        <v>1.6264877900651582</v>
      </c>
      <c r="L6355" s="26"/>
      <c r="M6355" s="26"/>
      <c r="N6355" s="2">
        <v>1749999</v>
      </c>
      <c r="O6355" s="26"/>
      <c r="P6355" s="26"/>
      <c r="Q6355" s="26"/>
      <c r="R6355" s="26"/>
      <c r="S6355" s="26"/>
      <c r="T6355" s="26"/>
      <c r="U6355" s="26"/>
      <c r="V6355" s="26"/>
    </row>
    <row r="6356" spans="1:22" ht="14.5" x14ac:dyDescent="0.35">
      <c r="A6356" s="15">
        <v>53</v>
      </c>
      <c r="B6356" s="8">
        <v>270</v>
      </c>
      <c r="C6356" s="8">
        <v>1749999.9999000002</v>
      </c>
      <c r="D6356" s="8">
        <v>8499.9999989999997</v>
      </c>
      <c r="E6356" s="2">
        <v>120</v>
      </c>
      <c r="F6356" s="2">
        <v>191.37467956543</v>
      </c>
      <c r="G6356" s="2">
        <v>646.65496826171898</v>
      </c>
      <c r="H6356" s="1">
        <v>241.46222483257071</v>
      </c>
      <c r="I6356" s="1">
        <v>654.74711769589305</v>
      </c>
      <c r="J6356" s="1">
        <f t="shared" si="605"/>
        <v>26.172503792496769</v>
      </c>
      <c r="K6356" s="1">
        <f t="shared" si="606"/>
        <v>1.2513859525314837</v>
      </c>
      <c r="L6356" s="26"/>
      <c r="M6356" s="26"/>
      <c r="N6356" s="2">
        <v>1749999</v>
      </c>
      <c r="O6356" s="26"/>
      <c r="P6356" s="26"/>
      <c r="Q6356" s="26"/>
      <c r="R6356" s="26"/>
      <c r="S6356" s="26"/>
      <c r="T6356" s="26"/>
      <c r="U6356" s="26"/>
      <c r="V6356" s="26"/>
    </row>
    <row r="6357" spans="1:22" ht="14.5" x14ac:dyDescent="0.35">
      <c r="A6357" s="15">
        <v>53</v>
      </c>
      <c r="B6357" s="8">
        <v>270</v>
      </c>
      <c r="C6357" s="8">
        <v>1749999.9999000002</v>
      </c>
      <c r="D6357" s="8">
        <v>8499.9999989999997</v>
      </c>
      <c r="E6357" s="2">
        <v>150</v>
      </c>
      <c r="F6357" s="2">
        <v>189.899658203125</v>
      </c>
      <c r="G6357" s="2">
        <v>641.6708984375</v>
      </c>
      <c r="H6357" s="1">
        <v>244.2826093337508</v>
      </c>
      <c r="I6357" s="1">
        <v>641.38206415341847</v>
      </c>
      <c r="J6357" s="1">
        <f t="shared" si="605"/>
        <v>28.637729864924459</v>
      </c>
      <c r="K6357" s="1">
        <f t="shared" si="606"/>
        <v>-4.5012838323330043E-2</v>
      </c>
      <c r="L6357" s="26"/>
      <c r="M6357" s="26"/>
      <c r="N6357" s="2">
        <v>1749999</v>
      </c>
      <c r="O6357" s="26"/>
      <c r="P6357" s="26"/>
      <c r="Q6357" s="26"/>
      <c r="R6357" s="26"/>
      <c r="S6357" s="26"/>
      <c r="T6357" s="26"/>
      <c r="U6357" s="26"/>
      <c r="V6357" s="26"/>
    </row>
    <row r="6358" spans="1:22" ht="14.5" x14ac:dyDescent="0.35">
      <c r="A6358" s="15">
        <v>53</v>
      </c>
      <c r="B6358" s="8">
        <v>270</v>
      </c>
      <c r="C6358" s="8">
        <v>1749999.9999000002</v>
      </c>
      <c r="D6358" s="8">
        <v>8499.9999989999997</v>
      </c>
      <c r="E6358" s="2">
        <v>180</v>
      </c>
      <c r="F6358" s="2">
        <v>190.82304382324199</v>
      </c>
      <c r="G6358" s="2">
        <v>644.78265380859398</v>
      </c>
      <c r="H6358" s="1">
        <v>247.1029793292426</v>
      </c>
      <c r="I6358" s="1">
        <v>642.38399277019857</v>
      </c>
      <c r="J6358" s="1">
        <f t="shared" si="605"/>
        <v>29.493259502836729</v>
      </c>
      <c r="K6358" s="1">
        <f t="shared" si="606"/>
        <v>-0.37201078909722873</v>
      </c>
      <c r="L6358" s="26"/>
      <c r="M6358" s="26"/>
      <c r="N6358" s="2">
        <v>1749999</v>
      </c>
      <c r="O6358" s="26"/>
      <c r="P6358" s="26"/>
      <c r="Q6358" s="26"/>
      <c r="R6358" s="26"/>
      <c r="S6358" s="26"/>
      <c r="T6358" s="26"/>
      <c r="U6358" s="26"/>
      <c r="V6358" s="26"/>
    </row>
    <row r="6359" spans="1:22" ht="14.5" x14ac:dyDescent="0.35">
      <c r="A6359" s="15">
        <v>53</v>
      </c>
      <c r="B6359" s="8">
        <v>270</v>
      </c>
      <c r="C6359" s="8">
        <v>1749999.9999000002</v>
      </c>
      <c r="D6359" s="8">
        <v>8499.9999989999997</v>
      </c>
      <c r="E6359" s="2">
        <v>210</v>
      </c>
      <c r="F6359" s="2">
        <v>196.20632934570301</v>
      </c>
      <c r="G6359" s="2">
        <v>661.88812255859398</v>
      </c>
      <c r="H6359" s="1">
        <v>249.2606424471935</v>
      </c>
      <c r="I6359" s="1">
        <v>652.65944911960935</v>
      </c>
      <c r="J6359" s="1">
        <f t="shared" si="605"/>
        <v>27.040061999229486</v>
      </c>
      <c r="K6359" s="1">
        <f t="shared" si="606"/>
        <v>-1.3942950665605358</v>
      </c>
      <c r="L6359" s="26"/>
      <c r="M6359" s="26"/>
      <c r="N6359" s="2">
        <v>1749999</v>
      </c>
      <c r="O6359" s="26"/>
      <c r="P6359" s="26"/>
      <c r="Q6359" s="26"/>
      <c r="R6359" s="26"/>
      <c r="S6359" s="26"/>
      <c r="T6359" s="26"/>
      <c r="U6359" s="26"/>
      <c r="V6359" s="26"/>
    </row>
    <row r="6360" spans="1:22" ht="14.5" x14ac:dyDescent="0.35">
      <c r="A6360" s="15">
        <v>53</v>
      </c>
      <c r="B6360" s="8">
        <v>270</v>
      </c>
      <c r="C6360" s="8">
        <v>1749999.9999000002</v>
      </c>
      <c r="D6360" s="8">
        <v>8499.9999989999997</v>
      </c>
      <c r="E6360" s="2">
        <v>240</v>
      </c>
      <c r="F6360" s="2">
        <v>214.73107910156199</v>
      </c>
      <c r="G6360" s="2">
        <v>700.57580566406205</v>
      </c>
      <c r="H6360" s="1">
        <v>301.8949967740628</v>
      </c>
      <c r="I6360" s="1">
        <v>673.18691321561914</v>
      </c>
      <c r="J6360" s="1">
        <f t="shared" si="605"/>
        <v>40.592129484560843</v>
      </c>
      <c r="K6360" s="1">
        <f t="shared" si="606"/>
        <v>-3.9094830605064232</v>
      </c>
      <c r="L6360" s="26"/>
      <c r="M6360" s="26"/>
      <c r="N6360" s="2">
        <v>1749999</v>
      </c>
      <c r="O6360" s="26"/>
      <c r="P6360" s="26"/>
      <c r="Q6360" s="26"/>
      <c r="R6360" s="26"/>
      <c r="S6360" s="26"/>
      <c r="T6360" s="26"/>
      <c r="U6360" s="26"/>
      <c r="V6360" s="26"/>
    </row>
    <row r="6361" spans="1:22" ht="14.5" x14ac:dyDescent="0.35">
      <c r="A6361" s="15">
        <v>53</v>
      </c>
      <c r="B6361" s="8">
        <v>270</v>
      </c>
      <c r="C6361" s="8">
        <v>1749999.9999000002</v>
      </c>
      <c r="D6361" s="8">
        <v>8499.9999989999997</v>
      </c>
      <c r="E6361" s="2">
        <v>270</v>
      </c>
      <c r="F6361" s="2">
        <v>300.319580078125</v>
      </c>
      <c r="G6361" s="2">
        <v>777.53454589843795</v>
      </c>
      <c r="H6361" s="1">
        <v>594.1274064077528</v>
      </c>
      <c r="I6361" s="1">
        <v>728.62201050392025</v>
      </c>
      <c r="J6361" s="1">
        <f t="shared" si="605"/>
        <v>97.831725208591706</v>
      </c>
      <c r="K6361" s="1">
        <f t="shared" si="606"/>
        <v>-6.2907218274140435</v>
      </c>
      <c r="L6361" s="26"/>
      <c r="M6361" s="26"/>
      <c r="N6361" s="2">
        <v>1749999</v>
      </c>
      <c r="O6361" s="26"/>
      <c r="P6361" s="26"/>
      <c r="Q6361" s="26"/>
      <c r="R6361" s="26"/>
      <c r="S6361" s="26"/>
      <c r="T6361" s="26"/>
      <c r="U6361" s="26"/>
      <c r="V6361" s="26"/>
    </row>
    <row r="6362" spans="1:22" ht="14.5" x14ac:dyDescent="0.35">
      <c r="A6362" s="15">
        <v>53</v>
      </c>
      <c r="B6362" s="8">
        <v>270</v>
      </c>
      <c r="C6362" s="8">
        <v>1749999.9999000002</v>
      </c>
      <c r="D6362" s="8">
        <v>8499.9999989999997</v>
      </c>
      <c r="E6362" s="2">
        <v>300</v>
      </c>
      <c r="F6362" s="2">
        <v>779.59759521484398</v>
      </c>
      <c r="G6362" s="2">
        <v>1067.95629882812</v>
      </c>
      <c r="H6362" s="1">
        <v>1419.672994421403</v>
      </c>
      <c r="I6362" s="1">
        <v>1030.472577766521</v>
      </c>
      <c r="J6362" s="1">
        <f t="shared" si="605"/>
        <v>82.103306004960814</v>
      </c>
      <c r="K6362" s="1">
        <f t="shared" si="606"/>
        <v>-3.5098553286057017</v>
      </c>
      <c r="L6362" s="26"/>
      <c r="M6362" s="26"/>
      <c r="N6362" s="2">
        <v>0</v>
      </c>
      <c r="O6362" s="26"/>
      <c r="P6362" s="26"/>
      <c r="Q6362" s="26"/>
      <c r="R6362" s="26"/>
      <c r="S6362" s="26"/>
      <c r="T6362" s="26"/>
      <c r="U6362" s="26"/>
      <c r="V6362" s="26"/>
    </row>
    <row r="6363" spans="1:22" ht="14.5" x14ac:dyDescent="0.35">
      <c r="A6363" s="15">
        <v>53</v>
      </c>
      <c r="B6363" s="8">
        <v>270</v>
      </c>
      <c r="C6363" s="8">
        <v>1749999.9999000002</v>
      </c>
      <c r="D6363" s="8">
        <v>8499.9999989999997</v>
      </c>
      <c r="E6363" s="2">
        <v>330</v>
      </c>
      <c r="F6363" s="2">
        <v>2025.79040527344</v>
      </c>
      <c r="G6363" s="2">
        <v>1337.89074707031</v>
      </c>
      <c r="H6363" s="1">
        <v>2847.3528967159532</v>
      </c>
      <c r="I6363" s="1">
        <v>1312.2852227537951</v>
      </c>
      <c r="J6363" s="1">
        <f t="shared" si="605"/>
        <v>40.555157596948888</v>
      </c>
      <c r="K6363" s="1">
        <f t="shared" si="606"/>
        <v>-1.9138725918080708</v>
      </c>
      <c r="L6363" s="26"/>
      <c r="M6363" s="26"/>
      <c r="N6363" s="2">
        <v>7.8905801434870498E-14</v>
      </c>
      <c r="O6363" s="26"/>
      <c r="P6363" s="26"/>
      <c r="Q6363" s="26"/>
      <c r="R6363" s="26"/>
      <c r="S6363" s="26"/>
      <c r="T6363" s="26"/>
      <c r="U6363" s="26"/>
      <c r="V6363" s="26"/>
    </row>
    <row r="6364" spans="1:22" ht="14.5" x14ac:dyDescent="0.35">
      <c r="A6364" s="15">
        <v>53</v>
      </c>
      <c r="B6364" s="8">
        <v>270</v>
      </c>
      <c r="C6364" s="8">
        <v>1749999.9999000002</v>
      </c>
      <c r="D6364" s="8">
        <v>8499.9999989999997</v>
      </c>
      <c r="E6364" s="2">
        <v>360</v>
      </c>
      <c r="F6364" s="2">
        <v>4666.21484375</v>
      </c>
      <c r="G6364" s="2">
        <v>1494.81994628906</v>
      </c>
      <c r="H6364" s="1">
        <v>6556.163114071046</v>
      </c>
      <c r="I6364" s="1">
        <v>1462.4892645089039</v>
      </c>
      <c r="J6364" s="1">
        <f t="shared" si="605"/>
        <v>40.502812956683123</v>
      </c>
      <c r="K6364" s="1">
        <f t="shared" si="606"/>
        <v>-2.1628478975289327</v>
      </c>
      <c r="L6364" s="26"/>
      <c r="M6364" s="26"/>
      <c r="N6364" s="2">
        <v>0</v>
      </c>
      <c r="O6364" s="26"/>
      <c r="P6364" s="26"/>
      <c r="Q6364" s="26"/>
      <c r="R6364" s="26"/>
      <c r="S6364" s="26"/>
      <c r="T6364" s="26"/>
      <c r="U6364" s="26"/>
      <c r="V6364" s="26"/>
    </row>
    <row r="6365" spans="1:22" ht="14.5" x14ac:dyDescent="0.35">
      <c r="A6365" s="15">
        <v>53</v>
      </c>
      <c r="B6365" s="8">
        <v>270</v>
      </c>
      <c r="C6365" s="8">
        <v>1749999.9999000002</v>
      </c>
      <c r="D6365" s="8">
        <v>8499.9999989999997</v>
      </c>
      <c r="E6365" s="2">
        <v>390</v>
      </c>
      <c r="F6365" s="2">
        <v>7972.2119140625</v>
      </c>
      <c r="G6365" s="2">
        <v>1428.51147460937</v>
      </c>
      <c r="H6365" s="1">
        <v>8164.8829423636562</v>
      </c>
      <c r="I6365" s="1">
        <v>1456.6732680855371</v>
      </c>
      <c r="J6365" s="1">
        <f t="shared" si="605"/>
        <v>2.4167825739967617</v>
      </c>
      <c r="K6365" s="1">
        <f t="shared" si="606"/>
        <v>1.9714082789477061</v>
      </c>
      <c r="L6365" s="26"/>
      <c r="M6365" s="26"/>
      <c r="N6365" s="2">
        <v>1.7885156246635899E-13</v>
      </c>
      <c r="O6365" s="26"/>
      <c r="P6365" s="26"/>
      <c r="Q6365" s="26"/>
      <c r="R6365" s="26"/>
      <c r="S6365" s="26"/>
      <c r="T6365" s="26"/>
      <c r="U6365" s="26"/>
      <c r="V6365" s="26"/>
    </row>
    <row r="6366" spans="1:22" ht="14.5" x14ac:dyDescent="0.35">
      <c r="A6366" s="15">
        <v>53</v>
      </c>
      <c r="B6366" s="8">
        <v>270</v>
      </c>
      <c r="C6366" s="8">
        <v>1749999.9999000002</v>
      </c>
      <c r="D6366" s="8">
        <v>8499.9999989999997</v>
      </c>
      <c r="E6366" s="2">
        <v>420</v>
      </c>
      <c r="F6366" s="2">
        <v>7961.84912109375</v>
      </c>
      <c r="G6366" s="2">
        <v>1316.77514648438</v>
      </c>
      <c r="H6366" s="1">
        <v>7779.4661068737314</v>
      </c>
      <c r="I6366" s="1">
        <v>1318.8324441218761</v>
      </c>
      <c r="J6366" s="1">
        <f t="shared" si="605"/>
        <v>-2.2907117611262136</v>
      </c>
      <c r="K6366" s="1">
        <f t="shared" si="606"/>
        <v>0.15623758110781241</v>
      </c>
      <c r="L6366" s="26"/>
      <c r="M6366" s="26"/>
      <c r="N6366" s="2">
        <v>0</v>
      </c>
      <c r="O6366" s="26"/>
      <c r="P6366" s="26"/>
      <c r="Q6366" s="26"/>
      <c r="R6366" s="26"/>
      <c r="S6366" s="26"/>
      <c r="T6366" s="26"/>
      <c r="U6366" s="26"/>
      <c r="V6366" s="26"/>
    </row>
    <row r="6367" spans="1:22" ht="14.5" x14ac:dyDescent="0.35">
      <c r="A6367" s="15">
        <v>53</v>
      </c>
      <c r="B6367" s="8">
        <v>270</v>
      </c>
      <c r="C6367" s="8">
        <v>1749999.9999000002</v>
      </c>
      <c r="D6367" s="8">
        <v>8499.9999989999997</v>
      </c>
      <c r="E6367" s="2">
        <v>450</v>
      </c>
      <c r="F6367" s="2">
        <v>6973.15087890625</v>
      </c>
      <c r="G6367" s="2">
        <v>1209.14233398438</v>
      </c>
      <c r="H6367" s="1">
        <v>7014.6612320593613</v>
      </c>
      <c r="I6367" s="1">
        <v>1222.1077468819301</v>
      </c>
      <c r="J6367" s="1">
        <f t="shared" si="605"/>
        <v>0.59528832623828509</v>
      </c>
      <c r="K6367" s="1">
        <f t="shared" si="606"/>
        <v>1.07228177635848</v>
      </c>
      <c r="L6367" s="26"/>
      <c r="M6367" s="26"/>
      <c r="N6367" s="2">
        <v>0</v>
      </c>
      <c r="O6367" s="26"/>
      <c r="P6367" s="26"/>
      <c r="Q6367" s="26"/>
      <c r="R6367" s="26"/>
      <c r="S6367" s="26"/>
      <c r="T6367" s="26"/>
      <c r="U6367" s="26"/>
      <c r="V6367" s="26"/>
    </row>
    <row r="6368" spans="1:22" ht="14.5" x14ac:dyDescent="0.35">
      <c r="A6368" s="15">
        <v>53</v>
      </c>
      <c r="B6368" s="8">
        <v>270</v>
      </c>
      <c r="C6368" s="8">
        <v>1749999.9999000002</v>
      </c>
      <c r="D6368" s="8">
        <v>8499.9999989999997</v>
      </c>
      <c r="E6368" s="2">
        <v>480</v>
      </c>
      <c r="F6368" s="2">
        <v>6330.01953125</v>
      </c>
      <c r="G6368" s="2">
        <v>1148.44653320313</v>
      </c>
      <c r="H6368" s="1">
        <v>6452.5154451007757</v>
      </c>
      <c r="I6368" s="1">
        <v>1143.379132590482</v>
      </c>
      <c r="J6368" s="1">
        <f t="shared" si="605"/>
        <v>1.9351585448676518</v>
      </c>
      <c r="K6368" s="1">
        <f t="shared" si="606"/>
        <v>-0.44123957590908186</v>
      </c>
      <c r="L6368" s="26"/>
      <c r="M6368" s="26"/>
      <c r="N6368" s="2">
        <v>0</v>
      </c>
      <c r="O6368" s="26"/>
      <c r="P6368" s="26"/>
      <c r="Q6368" s="26"/>
      <c r="R6368" s="26"/>
      <c r="S6368" s="26"/>
      <c r="T6368" s="26"/>
      <c r="U6368" s="26"/>
      <c r="V6368" s="26"/>
    </row>
    <row r="6369" spans="1:22" ht="14.5" x14ac:dyDescent="0.35">
      <c r="A6369" s="15">
        <v>53</v>
      </c>
      <c r="B6369" s="8">
        <v>270</v>
      </c>
      <c r="C6369" s="8">
        <v>1749999.9999000002</v>
      </c>
      <c r="D6369" s="8">
        <v>8499.9999989999997</v>
      </c>
      <c r="E6369" s="2">
        <v>510</v>
      </c>
      <c r="F6369" s="2">
        <v>5915.34423828125</v>
      </c>
      <c r="G6369" s="2">
        <v>1091.02941894531</v>
      </c>
      <c r="H6369" s="1">
        <v>6072.834971099378</v>
      </c>
      <c r="I6369" s="1">
        <v>1072.527391528738</v>
      </c>
      <c r="J6369" s="1">
        <f t="shared" si="605"/>
        <v>2.6624102752790622</v>
      </c>
      <c r="K6369" s="1">
        <f t="shared" si="606"/>
        <v>-1.6958321283818141</v>
      </c>
      <c r="L6369" s="26"/>
      <c r="M6369" s="26"/>
      <c r="N6369" s="2">
        <v>3.3666068522363E-13</v>
      </c>
      <c r="O6369" s="26"/>
      <c r="P6369" s="26"/>
      <c r="Q6369" s="26"/>
      <c r="R6369" s="26"/>
      <c r="S6369" s="26"/>
      <c r="T6369" s="26"/>
      <c r="U6369" s="26"/>
      <c r="V6369" s="26"/>
    </row>
    <row r="6370" spans="1:22" ht="14.5" x14ac:dyDescent="0.35">
      <c r="A6370" s="15">
        <v>53</v>
      </c>
      <c r="B6370" s="8">
        <v>270</v>
      </c>
      <c r="C6370" s="8">
        <v>1749999.9999000002</v>
      </c>
      <c r="D6370" s="8">
        <v>8499.9999989999997</v>
      </c>
      <c r="E6370" s="2">
        <v>540</v>
      </c>
      <c r="F6370" s="2">
        <v>5521.4775390625</v>
      </c>
      <c r="G6370" s="2">
        <v>1026.71923828125</v>
      </c>
      <c r="H6370" s="1">
        <v>5754.2803073113346</v>
      </c>
      <c r="I6370" s="1">
        <v>1021.036859995035</v>
      </c>
      <c r="J6370" s="1">
        <f t="shared" si="605"/>
        <v>4.2163128728105361</v>
      </c>
      <c r="K6370" s="1">
        <f t="shared" si="606"/>
        <v>-0.55345006447209666</v>
      </c>
      <c r="L6370" s="26"/>
      <c r="M6370" s="26"/>
      <c r="N6370" s="2">
        <v>4.2083459790955398E-14</v>
      </c>
      <c r="O6370" s="26"/>
      <c r="P6370" s="26"/>
      <c r="Q6370" s="26"/>
      <c r="R6370" s="26"/>
      <c r="S6370" s="26"/>
      <c r="T6370" s="26"/>
      <c r="U6370" s="26"/>
      <c r="V6370" s="26"/>
    </row>
    <row r="6371" spans="1:22" ht="14.5" x14ac:dyDescent="0.35">
      <c r="A6371" s="15">
        <v>53</v>
      </c>
      <c r="B6371" s="8">
        <v>270</v>
      </c>
      <c r="C6371" s="8">
        <v>1749999.9999000002</v>
      </c>
      <c r="D6371" s="8">
        <v>8499.9999989999997</v>
      </c>
      <c r="E6371" s="2">
        <v>570</v>
      </c>
      <c r="F6371" s="2">
        <v>4484.2548828125</v>
      </c>
      <c r="G6371" s="2">
        <v>838.91436767578102</v>
      </c>
      <c r="H6371" s="1">
        <v>4923.8219907931516</v>
      </c>
      <c r="I6371" s="1">
        <v>824.96920845503439</v>
      </c>
      <c r="J6371" s="1">
        <f t="shared" si="605"/>
        <v>9.8024559144808823</v>
      </c>
      <c r="K6371" s="1">
        <f t="shared" si="606"/>
        <v>-1.6622863736833842</v>
      </c>
      <c r="L6371" s="26"/>
      <c r="M6371" s="26"/>
      <c r="N6371" s="2">
        <v>1749999</v>
      </c>
      <c r="O6371" s="26"/>
      <c r="P6371" s="26"/>
      <c r="Q6371" s="26"/>
      <c r="R6371" s="26"/>
      <c r="S6371" s="26"/>
      <c r="T6371" s="26"/>
      <c r="U6371" s="26"/>
      <c r="V6371" s="26"/>
    </row>
    <row r="6372" spans="1:22" ht="14.5" x14ac:dyDescent="0.35">
      <c r="A6372" s="15">
        <v>53</v>
      </c>
      <c r="B6372" s="8">
        <v>270</v>
      </c>
      <c r="C6372" s="8">
        <v>1749999.9999000002</v>
      </c>
      <c r="D6372" s="8">
        <v>8499.9999989999997</v>
      </c>
      <c r="E6372" s="2">
        <v>600</v>
      </c>
      <c r="F6372" s="2">
        <v>4100.3271484375</v>
      </c>
      <c r="G6372" s="2">
        <v>772.45892333984398</v>
      </c>
      <c r="H6372" s="1">
        <v>4430.4429143928492</v>
      </c>
      <c r="I6372" s="1">
        <v>756.0031993881322</v>
      </c>
      <c r="J6372" s="1">
        <f t="shared" si="605"/>
        <v>8.0509616429300142</v>
      </c>
      <c r="K6372" s="1">
        <f t="shared" si="606"/>
        <v>-2.1303040788968999</v>
      </c>
      <c r="L6372" s="26"/>
      <c r="M6372" s="26"/>
      <c r="N6372" s="2">
        <v>1749999</v>
      </c>
      <c r="O6372" s="26"/>
      <c r="P6372" s="26"/>
      <c r="Q6372" s="26"/>
      <c r="R6372" s="26"/>
      <c r="S6372" s="26"/>
      <c r="T6372" s="26"/>
      <c r="U6372" s="26"/>
      <c r="V6372" s="26"/>
    </row>
    <row r="6373" spans="1:22" ht="14.5" x14ac:dyDescent="0.35">
      <c r="A6373" s="15">
        <v>53</v>
      </c>
      <c r="B6373" s="8">
        <v>270</v>
      </c>
      <c r="C6373" s="8">
        <v>1749999.9999000002</v>
      </c>
      <c r="D6373" s="8">
        <v>8499.9999989999997</v>
      </c>
      <c r="E6373" s="2">
        <v>630</v>
      </c>
      <c r="F6373" s="2">
        <v>3937.52685546875</v>
      </c>
      <c r="G6373" s="2">
        <v>736.05328369140602</v>
      </c>
      <c r="H6373" s="1">
        <v>4320.7149250521143</v>
      </c>
      <c r="I6373" s="1">
        <v>727.5016780511595</v>
      </c>
      <c r="J6373" s="1">
        <f t="shared" si="605"/>
        <v>9.7316941229534013</v>
      </c>
      <c r="K6373" s="1">
        <f t="shared" si="606"/>
        <v>-1.1618188288433509</v>
      </c>
      <c r="L6373" s="26"/>
      <c r="M6373" s="26"/>
      <c r="N6373" s="2">
        <v>1749999</v>
      </c>
      <c r="O6373" s="26"/>
      <c r="P6373" s="26"/>
      <c r="Q6373" s="26"/>
      <c r="R6373" s="26"/>
      <c r="S6373" s="26"/>
      <c r="T6373" s="26"/>
      <c r="U6373" s="26"/>
      <c r="V6373" s="26"/>
    </row>
    <row r="6374" spans="1:22" ht="14.5" x14ac:dyDescent="0.35">
      <c r="A6374" s="15">
        <v>53</v>
      </c>
      <c r="B6374" s="8">
        <v>270</v>
      </c>
      <c r="C6374" s="8">
        <v>1749999.9999000002</v>
      </c>
      <c r="D6374" s="8">
        <v>8499.9999989999997</v>
      </c>
      <c r="E6374" s="2">
        <v>660</v>
      </c>
      <c r="F6374" s="2">
        <v>4024.69067382813</v>
      </c>
      <c r="G6374" s="2">
        <v>730.10852050781205</v>
      </c>
      <c r="H6374" s="1">
        <v>4658.5252518623738</v>
      </c>
      <c r="I6374" s="1">
        <v>721.37727445972098</v>
      </c>
      <c r="J6374" s="1">
        <f t="shared" si="605"/>
        <v>15.748653235786811</v>
      </c>
      <c r="K6374" s="1">
        <f t="shared" si="606"/>
        <v>-1.1958833245800538</v>
      </c>
      <c r="L6374" s="26"/>
      <c r="M6374" s="26"/>
      <c r="N6374" s="2">
        <v>1749999</v>
      </c>
      <c r="O6374" s="26"/>
      <c r="P6374" s="26"/>
      <c r="Q6374" s="26"/>
      <c r="R6374" s="26"/>
      <c r="S6374" s="26"/>
      <c r="T6374" s="26"/>
      <c r="U6374" s="26"/>
      <c r="V6374" s="26"/>
    </row>
    <row r="6375" spans="1:22" ht="14.5" x14ac:dyDescent="0.35">
      <c r="A6375" s="15">
        <v>53</v>
      </c>
      <c r="B6375" s="8">
        <v>270</v>
      </c>
      <c r="C6375" s="8">
        <v>1749999.9999000002</v>
      </c>
      <c r="D6375" s="8">
        <v>8499.9999989999997</v>
      </c>
      <c r="E6375" s="2">
        <v>690</v>
      </c>
      <c r="F6375" s="2">
        <v>4406.81640625</v>
      </c>
      <c r="G6375" s="2">
        <v>748.907958984375</v>
      </c>
      <c r="H6375" s="1">
        <v>5592.5708936873289</v>
      </c>
      <c r="I6375" s="1">
        <v>734.32693948584949</v>
      </c>
      <c r="J6375" s="1">
        <f t="shared" si="605"/>
        <v>26.907281314366166</v>
      </c>
      <c r="K6375" s="1">
        <f t="shared" si="606"/>
        <v>-1.9469708291389276</v>
      </c>
      <c r="L6375" s="26"/>
      <c r="M6375" s="26"/>
      <c r="N6375" s="2">
        <v>1749999</v>
      </c>
      <c r="O6375" s="26"/>
      <c r="P6375" s="26"/>
      <c r="Q6375" s="26"/>
      <c r="R6375" s="26"/>
      <c r="S6375" s="26"/>
      <c r="T6375" s="26"/>
      <c r="U6375" s="26"/>
      <c r="V6375" s="26"/>
    </row>
    <row r="6376" spans="1:22" ht="14.5" x14ac:dyDescent="0.35">
      <c r="A6376" s="15">
        <v>53</v>
      </c>
      <c r="B6376" s="8">
        <v>270</v>
      </c>
      <c r="C6376" s="8">
        <v>1749999.9999000002</v>
      </c>
      <c r="D6376" s="8">
        <v>8499.9999989999997</v>
      </c>
      <c r="E6376" s="2">
        <v>720</v>
      </c>
      <c r="F6376" s="2">
        <v>5257.4326171875</v>
      </c>
      <c r="G6376" s="2">
        <v>817.27081298828102</v>
      </c>
      <c r="H6376" s="1">
        <v>7127.3544161879836</v>
      </c>
      <c r="I6376" s="1">
        <v>774.98616670130957</v>
      </c>
      <c r="J6376" s="1">
        <f t="shared" si="605"/>
        <v>35.567204283082397</v>
      </c>
      <c r="K6376" s="1">
        <f t="shared" si="606"/>
        <v>-5.1738843006470834</v>
      </c>
      <c r="L6376" s="26"/>
      <c r="M6376" s="26"/>
      <c r="N6376" s="2">
        <v>1749999</v>
      </c>
      <c r="O6376" s="26"/>
      <c r="P6376" s="26"/>
      <c r="Q6376" s="26"/>
      <c r="R6376" s="26"/>
      <c r="S6376" s="26"/>
      <c r="T6376" s="26"/>
      <c r="U6376" s="26"/>
      <c r="V6376" s="26"/>
    </row>
    <row r="6377" spans="1:22" ht="14.5" x14ac:dyDescent="0.35">
      <c r="A6377" s="15">
        <v>53</v>
      </c>
      <c r="B6377" s="8">
        <v>270</v>
      </c>
      <c r="C6377" s="8">
        <v>1749999.9999000002</v>
      </c>
      <c r="D6377" s="8">
        <v>8499.9999989999997</v>
      </c>
      <c r="E6377" s="2">
        <v>750</v>
      </c>
      <c r="F6377" s="2">
        <v>7878.7802734375</v>
      </c>
      <c r="G6377" s="2">
        <v>913.31512451171898</v>
      </c>
      <c r="H6377" s="1">
        <v>9113.757343220208</v>
      </c>
      <c r="I6377" s="1">
        <v>830.76170984271255</v>
      </c>
      <c r="J6377" s="1">
        <f t="shared" si="605"/>
        <v>15.674724093351184</v>
      </c>
      <c r="K6377" s="1">
        <f t="shared" si="606"/>
        <v>-9.0388752417892508</v>
      </c>
      <c r="L6377" s="26"/>
      <c r="M6377" s="26"/>
      <c r="N6377" s="2">
        <v>1749999</v>
      </c>
      <c r="O6377" s="26"/>
      <c r="P6377" s="26"/>
      <c r="Q6377" s="26"/>
      <c r="R6377" s="26"/>
      <c r="S6377" s="26"/>
      <c r="T6377" s="26"/>
      <c r="U6377" s="26"/>
      <c r="V6377" s="26"/>
    </row>
    <row r="6378" spans="1:22" ht="14.5" x14ac:dyDescent="0.35">
      <c r="A6378" s="15">
        <v>53</v>
      </c>
      <c r="B6378" s="8">
        <v>270</v>
      </c>
      <c r="C6378" s="8">
        <v>1749999.9999000002</v>
      </c>
      <c r="D6378" s="8">
        <v>8499.9999989999997</v>
      </c>
      <c r="E6378" s="2">
        <v>780</v>
      </c>
      <c r="F6378" s="2">
        <v>9919.1904296875</v>
      </c>
      <c r="G6378" s="2">
        <v>982.96136474609398</v>
      </c>
      <c r="H6378" s="1">
        <v>11176.073527296991</v>
      </c>
      <c r="I6378" s="1">
        <v>880.42724358450198</v>
      </c>
      <c r="J6378" s="1">
        <f t="shared" si="605"/>
        <v>12.671226613895023</v>
      </c>
      <c r="K6378" s="1">
        <f t="shared" si="606"/>
        <v>-10.43114458400685</v>
      </c>
      <c r="L6378" s="26"/>
      <c r="M6378" s="26"/>
      <c r="N6378" s="2">
        <v>1749999</v>
      </c>
      <c r="O6378" s="26"/>
      <c r="P6378" s="26"/>
      <c r="Q6378" s="26"/>
      <c r="R6378" s="26"/>
      <c r="S6378" s="26"/>
      <c r="T6378" s="26"/>
      <c r="U6378" s="26"/>
      <c r="V6378" s="26"/>
    </row>
    <row r="6379" spans="1:22" ht="14.5" x14ac:dyDescent="0.35">
      <c r="A6379" s="15">
        <v>53</v>
      </c>
      <c r="B6379" s="8">
        <v>270</v>
      </c>
      <c r="C6379" s="8">
        <v>1749999.9999000002</v>
      </c>
      <c r="D6379" s="8">
        <v>8499.9999989999997</v>
      </c>
      <c r="E6379" s="2">
        <v>810</v>
      </c>
      <c r="F6379" s="2">
        <v>12572.8935546875</v>
      </c>
      <c r="G6379" s="2">
        <v>943.64801025390602</v>
      </c>
      <c r="H6379" s="1">
        <v>11409.99620302907</v>
      </c>
      <c r="I6379" s="1">
        <v>862.20930435038974</v>
      </c>
      <c r="J6379" s="1">
        <f t="shared" si="605"/>
        <v>-9.2492420030460831</v>
      </c>
      <c r="K6379" s="1">
        <f t="shared" si="606"/>
        <v>-8.6301995043261606</v>
      </c>
      <c r="L6379" s="26"/>
      <c r="M6379" s="26"/>
      <c r="N6379" s="2">
        <v>1749999</v>
      </c>
      <c r="O6379" s="26"/>
      <c r="P6379" s="26"/>
      <c r="Q6379" s="26"/>
      <c r="R6379" s="26"/>
      <c r="S6379" s="26"/>
      <c r="T6379" s="26"/>
      <c r="U6379" s="26"/>
      <c r="V6379" s="26"/>
    </row>
    <row r="6380" spans="1:22" ht="14.5" x14ac:dyDescent="0.35">
      <c r="A6380" s="15">
        <v>53</v>
      </c>
      <c r="B6380" s="8">
        <v>270</v>
      </c>
      <c r="C6380" s="8">
        <v>1749999.9999000002</v>
      </c>
      <c r="D6380" s="8">
        <v>8499.9999989999997</v>
      </c>
      <c r="E6380" s="2">
        <v>840</v>
      </c>
      <c r="F6380" s="2">
        <v>15418.4501953125</v>
      </c>
      <c r="G6380" s="2">
        <v>686.43994140625</v>
      </c>
      <c r="H6380" s="1">
        <v>19313.160321525349</v>
      </c>
      <c r="I6380" s="1">
        <v>706.74348899005656</v>
      </c>
      <c r="J6380" s="1">
        <f t="shared" si="605"/>
        <v>25.260062307668989</v>
      </c>
      <c r="K6380" s="1">
        <f t="shared" si="606"/>
        <v>2.9578039328848558</v>
      </c>
      <c r="L6380" s="26"/>
      <c r="M6380" s="26"/>
      <c r="N6380" s="2">
        <v>0</v>
      </c>
      <c r="O6380" s="26"/>
      <c r="P6380" s="26"/>
      <c r="Q6380" s="26"/>
      <c r="R6380" s="26"/>
      <c r="S6380" s="26"/>
      <c r="T6380" s="26"/>
      <c r="U6380" s="26"/>
      <c r="V6380" s="26"/>
    </row>
    <row r="6381" spans="1:22" ht="14.5" x14ac:dyDescent="0.35">
      <c r="A6381" s="15">
        <v>53</v>
      </c>
      <c r="B6381" s="8">
        <v>270</v>
      </c>
      <c r="C6381" s="8">
        <v>1749999.9999000002</v>
      </c>
      <c r="D6381" s="8">
        <v>8499.9999989999997</v>
      </c>
      <c r="E6381" s="2">
        <v>870</v>
      </c>
      <c r="F6381" s="2">
        <v>22217.208984375</v>
      </c>
      <c r="G6381" s="2">
        <v>635.06701660156295</v>
      </c>
      <c r="H6381" s="1">
        <v>22207.639762705141</v>
      </c>
      <c r="I6381" s="1">
        <v>651.48251498996228</v>
      </c>
      <c r="J6381" s="1">
        <f t="shared" si="605"/>
        <v>-4.3071214195216145E-2</v>
      </c>
      <c r="K6381" s="1">
        <f t="shared" si="606"/>
        <v>2.584845057178951</v>
      </c>
      <c r="L6381" s="26"/>
      <c r="M6381" s="26"/>
      <c r="N6381" s="2">
        <v>0</v>
      </c>
      <c r="O6381" s="26"/>
      <c r="P6381" s="26"/>
      <c r="Q6381" s="26"/>
      <c r="R6381" s="26"/>
      <c r="S6381" s="26"/>
      <c r="T6381" s="26"/>
      <c r="U6381" s="26"/>
      <c r="V6381" s="26"/>
    </row>
    <row r="6382" spans="1:22" ht="14.5" x14ac:dyDescent="0.35">
      <c r="A6382" s="15">
        <v>53</v>
      </c>
      <c r="B6382" s="8">
        <v>270</v>
      </c>
      <c r="C6382" s="8">
        <v>1749999.9999000002</v>
      </c>
      <c r="D6382" s="8">
        <v>8499.9999989999997</v>
      </c>
      <c r="E6382" s="2">
        <v>900</v>
      </c>
      <c r="F6382" s="2">
        <v>23266.859375</v>
      </c>
      <c r="G6382" s="2">
        <v>654.34429931640602</v>
      </c>
      <c r="H6382" s="1">
        <v>22928.499596668102</v>
      </c>
      <c r="I6382" s="1">
        <v>646.38938559347616</v>
      </c>
      <c r="J6382" s="1">
        <f t="shared" si="605"/>
        <v>-1.4542563432323934</v>
      </c>
      <c r="K6382" s="1">
        <f t="shared" si="606"/>
        <v>-1.2157076528733213</v>
      </c>
      <c r="L6382" s="26"/>
      <c r="M6382" s="26"/>
      <c r="N6382" s="2">
        <v>3.1562954832219097E-14</v>
      </c>
      <c r="O6382" s="26"/>
      <c r="P6382" s="26"/>
      <c r="Q6382" s="26"/>
      <c r="R6382" s="26"/>
      <c r="S6382" s="26"/>
      <c r="T6382" s="26"/>
      <c r="U6382" s="26"/>
      <c r="V6382" s="26"/>
    </row>
    <row r="6383" spans="1:22" ht="14.5" x14ac:dyDescent="0.35">
      <c r="A6383" s="15">
        <v>53</v>
      </c>
      <c r="B6383" s="8">
        <v>270</v>
      </c>
      <c r="C6383" s="8">
        <v>1749999.9999000002</v>
      </c>
      <c r="D6383" s="8">
        <v>8499.9999989999997</v>
      </c>
      <c r="E6383" s="2">
        <v>930</v>
      </c>
      <c r="F6383" s="2">
        <v>19995.140625</v>
      </c>
      <c r="G6383" s="2">
        <v>662.20037841796898</v>
      </c>
      <c r="H6383" s="1">
        <v>19747.64398235159</v>
      </c>
      <c r="I6383" s="1">
        <v>669.92681449874328</v>
      </c>
      <c r="J6383" s="1">
        <f t="shared" si="605"/>
        <v>-1.2377839560626234</v>
      </c>
      <c r="K6383" s="1">
        <f t="shared" si="606"/>
        <v>1.1667821904954452</v>
      </c>
      <c r="L6383" s="26"/>
      <c r="M6383" s="26"/>
      <c r="N6383" s="2">
        <v>0</v>
      </c>
      <c r="O6383" s="26"/>
      <c r="P6383" s="26"/>
      <c r="Q6383" s="26"/>
      <c r="R6383" s="26"/>
      <c r="S6383" s="26"/>
      <c r="T6383" s="26"/>
      <c r="U6383" s="26"/>
      <c r="V6383" s="26"/>
    </row>
    <row r="6384" spans="1:22" ht="14.5" x14ac:dyDescent="0.35">
      <c r="A6384" s="15">
        <v>53</v>
      </c>
      <c r="B6384" s="8">
        <v>270</v>
      </c>
      <c r="C6384" s="8">
        <v>1749999.9999000002</v>
      </c>
      <c r="D6384" s="8">
        <v>8499.9999989999997</v>
      </c>
      <c r="E6384" s="2">
        <v>960</v>
      </c>
      <c r="F6384" s="2">
        <v>17773.01953125</v>
      </c>
      <c r="G6384" s="2">
        <v>733.18426513671898</v>
      </c>
      <c r="H6384" s="1">
        <v>17274.727231097029</v>
      </c>
      <c r="I6384" s="1">
        <v>722.87835650269369</v>
      </c>
      <c r="J6384" s="1">
        <f t="shared" si="605"/>
        <v>-2.8036445876674572</v>
      </c>
      <c r="K6384" s="1">
        <f t="shared" si="606"/>
        <v>-1.4056369079474875</v>
      </c>
      <c r="L6384" s="26"/>
      <c r="M6384" s="26"/>
      <c r="N6384" s="2">
        <v>0</v>
      </c>
      <c r="O6384" s="26"/>
      <c r="P6384" s="26"/>
      <c r="Q6384" s="26"/>
      <c r="R6384" s="26"/>
      <c r="S6384" s="26"/>
      <c r="T6384" s="26"/>
      <c r="U6384" s="26"/>
      <c r="V6384" s="26"/>
    </row>
    <row r="6385" spans="1:22" ht="14.5" x14ac:dyDescent="0.35">
      <c r="A6385" s="15">
        <v>53</v>
      </c>
      <c r="B6385" s="8">
        <v>270</v>
      </c>
      <c r="C6385" s="8">
        <v>1749999.9999000002</v>
      </c>
      <c r="D6385" s="8">
        <v>8499.9999989999997</v>
      </c>
      <c r="E6385" s="2">
        <v>990</v>
      </c>
      <c r="F6385" s="2">
        <v>14706.4462890625</v>
      </c>
      <c r="G6385" s="2">
        <v>702.87902832031295</v>
      </c>
      <c r="H6385" s="1">
        <v>14809.020155084399</v>
      </c>
      <c r="I6385" s="1">
        <v>733.70984655244479</v>
      </c>
      <c r="J6385" s="1">
        <f t="shared" si="605"/>
        <v>0.69747554239657372</v>
      </c>
      <c r="K6385" s="1">
        <f t="shared" si="606"/>
        <v>4.3863619470634916</v>
      </c>
      <c r="L6385" s="26"/>
      <c r="M6385" s="26"/>
      <c r="N6385" s="2">
        <v>2.1042256749970901E-14</v>
      </c>
      <c r="O6385" s="26"/>
      <c r="P6385" s="26"/>
      <c r="Q6385" s="26"/>
      <c r="R6385" s="26"/>
      <c r="S6385" s="26"/>
      <c r="T6385" s="26"/>
      <c r="U6385" s="26"/>
      <c r="V6385" s="26"/>
    </row>
    <row r="6386" spans="1:22" ht="14.5" x14ac:dyDescent="0.35">
      <c r="A6386" s="15">
        <v>53</v>
      </c>
      <c r="B6386" s="8">
        <v>270</v>
      </c>
      <c r="C6386" s="8">
        <v>1749999.9999000002</v>
      </c>
      <c r="D6386" s="8">
        <v>8499.9999989999997</v>
      </c>
      <c r="E6386" s="2">
        <v>1020</v>
      </c>
      <c r="F6386" s="2">
        <v>12455.560546875</v>
      </c>
      <c r="G6386" s="2">
        <v>700.68688964843795</v>
      </c>
      <c r="H6386" s="1">
        <v>13056.479560120761</v>
      </c>
      <c r="I6386" s="1">
        <v>750.79686663787334</v>
      </c>
      <c r="J6386" s="1">
        <f t="shared" si="605"/>
        <v>4.824503971413205</v>
      </c>
      <c r="K6386" s="1">
        <f t="shared" si="606"/>
        <v>7.1515505327318918</v>
      </c>
      <c r="L6386" s="26"/>
      <c r="M6386" s="26"/>
      <c r="N6386" s="2">
        <v>0</v>
      </c>
      <c r="O6386" s="26"/>
      <c r="P6386" s="26"/>
      <c r="Q6386" s="26"/>
      <c r="R6386" s="26"/>
      <c r="S6386" s="26"/>
      <c r="T6386" s="26"/>
      <c r="U6386" s="26"/>
      <c r="V6386" s="26"/>
    </row>
    <row r="6387" spans="1:22" ht="14.5" x14ac:dyDescent="0.35">
      <c r="A6387" s="15">
        <v>53</v>
      </c>
      <c r="B6387" s="8">
        <v>270</v>
      </c>
      <c r="C6387" s="8">
        <v>1749999.9999000002</v>
      </c>
      <c r="D6387" s="8">
        <v>8499.9999989999997</v>
      </c>
      <c r="E6387" s="2">
        <v>1050</v>
      </c>
      <c r="F6387" s="2">
        <v>11833.6630859375</v>
      </c>
      <c r="G6387" s="2">
        <v>760.31097412109398</v>
      </c>
      <c r="H6387" s="1">
        <v>11786.305787151059</v>
      </c>
      <c r="I6387" s="1">
        <v>790.02373246810612</v>
      </c>
      <c r="J6387" s="1">
        <f t="shared" si="605"/>
        <v>-0.40019137305605557</v>
      </c>
      <c r="K6387" s="1">
        <f t="shared" si="606"/>
        <v>3.9079744155159095</v>
      </c>
      <c r="L6387" s="26"/>
      <c r="M6387" s="26"/>
      <c r="N6387" s="2">
        <v>3.5770190520527399E-13</v>
      </c>
      <c r="O6387" s="26"/>
      <c r="P6387" s="26"/>
      <c r="Q6387" s="26"/>
      <c r="R6387" s="26"/>
      <c r="S6387" s="26"/>
      <c r="T6387" s="26"/>
      <c r="U6387" s="26"/>
      <c r="V6387" s="26"/>
    </row>
    <row r="6388" spans="1:22" ht="14.5" x14ac:dyDescent="0.35">
      <c r="A6388" s="15">
        <v>53</v>
      </c>
      <c r="B6388" s="8">
        <v>270</v>
      </c>
      <c r="C6388" s="8">
        <v>1749999.9999000002</v>
      </c>
      <c r="D6388" s="8">
        <v>8499.9999989999997</v>
      </c>
      <c r="E6388" s="2">
        <v>1080</v>
      </c>
      <c r="F6388" s="2">
        <v>11317.115234375</v>
      </c>
      <c r="G6388" s="2">
        <v>818.45886230468795</v>
      </c>
      <c r="H6388" s="1">
        <v>11195.735349592749</v>
      </c>
      <c r="I6388" s="1">
        <v>840.04577783838931</v>
      </c>
      <c r="J6388" s="1">
        <f t="shared" si="605"/>
        <v>-1.0725337885892281</v>
      </c>
      <c r="K6388" s="1">
        <f t="shared" si="606"/>
        <v>2.637507702331555</v>
      </c>
      <c r="L6388" s="26"/>
      <c r="M6388" s="26"/>
      <c r="N6388" s="2">
        <v>4.4186681223690198E-13</v>
      </c>
      <c r="O6388" s="26"/>
      <c r="P6388" s="26"/>
      <c r="Q6388" s="26"/>
      <c r="R6388" s="26"/>
      <c r="S6388" s="26"/>
      <c r="T6388" s="26"/>
      <c r="U6388" s="26"/>
      <c r="V6388" s="26"/>
    </row>
    <row r="6389" spans="1:22" ht="14.5" x14ac:dyDescent="0.35">
      <c r="A6389" s="15">
        <v>53</v>
      </c>
      <c r="B6389" s="8">
        <v>270</v>
      </c>
      <c r="C6389" s="8">
        <v>1749999.9999000002</v>
      </c>
      <c r="D6389" s="8">
        <v>8499.9999989999997</v>
      </c>
      <c r="E6389" s="2">
        <v>1110</v>
      </c>
      <c r="F6389" s="2">
        <v>9748.408203125</v>
      </c>
      <c r="G6389" s="2">
        <v>767.94592285156295</v>
      </c>
      <c r="H6389" s="1">
        <v>9108.4099662702301</v>
      </c>
      <c r="I6389" s="1">
        <v>759.23697066383124</v>
      </c>
      <c r="J6389" s="1">
        <f t="shared" si="605"/>
        <v>-6.5651563159779132</v>
      </c>
      <c r="K6389" s="1">
        <f t="shared" si="606"/>
        <v>-1.1340580018178015</v>
      </c>
      <c r="L6389" s="26"/>
      <c r="M6389" s="26"/>
      <c r="N6389" s="2">
        <v>1749999</v>
      </c>
      <c r="O6389" s="26"/>
      <c r="P6389" s="26"/>
      <c r="Q6389" s="26"/>
      <c r="R6389" s="26"/>
      <c r="S6389" s="26"/>
      <c r="T6389" s="26"/>
      <c r="U6389" s="26"/>
      <c r="V6389" s="26"/>
    </row>
    <row r="6390" spans="1:22" ht="14.5" x14ac:dyDescent="0.35">
      <c r="A6390" s="15">
        <v>53</v>
      </c>
      <c r="B6390" s="8">
        <v>270</v>
      </c>
      <c r="C6390" s="8">
        <v>1749999.9999000002</v>
      </c>
      <c r="D6390" s="8">
        <v>8499.9999989999997</v>
      </c>
      <c r="E6390" s="2">
        <v>1140</v>
      </c>
      <c r="F6390" s="2">
        <v>8159.87109375</v>
      </c>
      <c r="G6390" s="2">
        <v>729.58581542968705</v>
      </c>
      <c r="H6390" s="1">
        <v>8444.763352215823</v>
      </c>
      <c r="I6390" s="1">
        <v>741.62312315760425</v>
      </c>
      <c r="J6390" s="1">
        <f t="shared" si="605"/>
        <v>3.4913818514122652</v>
      </c>
      <c r="K6390" s="1">
        <f t="shared" si="606"/>
        <v>1.6498823679607695</v>
      </c>
      <c r="L6390" s="26"/>
      <c r="M6390" s="26"/>
      <c r="N6390" s="2">
        <v>1749999</v>
      </c>
      <c r="O6390" s="26"/>
      <c r="P6390" s="26"/>
      <c r="Q6390" s="26"/>
      <c r="R6390" s="26"/>
      <c r="S6390" s="26"/>
      <c r="T6390" s="26"/>
      <c r="U6390" s="26"/>
      <c r="V6390" s="26"/>
    </row>
    <row r="6391" spans="1:22" ht="14.5" x14ac:dyDescent="0.35">
      <c r="A6391" s="15">
        <v>53</v>
      </c>
      <c r="B6391" s="8">
        <v>270</v>
      </c>
      <c r="C6391" s="8">
        <v>1749999.9999000002</v>
      </c>
      <c r="D6391" s="8">
        <v>8499.9999989999997</v>
      </c>
      <c r="E6391" s="2">
        <v>1170</v>
      </c>
      <c r="F6391" s="2">
        <v>8556.4169921875</v>
      </c>
      <c r="G6391" s="2">
        <v>759.934326171875</v>
      </c>
      <c r="H6391" s="1">
        <v>8562.9793741005942</v>
      </c>
      <c r="I6391" s="1">
        <v>740.49443278700971</v>
      </c>
      <c r="J6391" s="1">
        <f t="shared" si="605"/>
        <v>7.6695442953353551E-2</v>
      </c>
      <c r="K6391" s="1">
        <f t="shared" si="606"/>
        <v>-2.5581017616078245</v>
      </c>
      <c r="L6391" s="26"/>
      <c r="M6391" s="26"/>
      <c r="N6391" s="2">
        <v>1749999</v>
      </c>
      <c r="O6391" s="26"/>
      <c r="P6391" s="26"/>
      <c r="Q6391" s="26"/>
      <c r="R6391" s="26"/>
      <c r="S6391" s="26"/>
      <c r="T6391" s="26"/>
      <c r="U6391" s="26"/>
      <c r="V6391" s="26"/>
    </row>
    <row r="6392" spans="1:22" ht="14.5" x14ac:dyDescent="0.35">
      <c r="A6392" s="15">
        <v>53</v>
      </c>
      <c r="B6392" s="8">
        <v>270</v>
      </c>
      <c r="C6392" s="8">
        <v>1749999.9999000002</v>
      </c>
      <c r="D6392" s="8">
        <v>8499.9999989999997</v>
      </c>
      <c r="E6392" s="2">
        <v>1200</v>
      </c>
      <c r="F6392" s="2">
        <v>9158.2373046875</v>
      </c>
      <c r="G6392" s="2">
        <v>767.988525390625</v>
      </c>
      <c r="H6392" s="1">
        <v>9132.2252893427612</v>
      </c>
      <c r="I6392" s="1">
        <v>747.88171776315426</v>
      </c>
      <c r="J6392" s="1">
        <f t="shared" si="605"/>
        <v>-0.28402862340578261</v>
      </c>
      <c r="K6392" s="1">
        <f t="shared" si="606"/>
        <v>-2.6181130267856201</v>
      </c>
      <c r="L6392" s="26"/>
      <c r="M6392" s="26"/>
      <c r="N6392" s="2">
        <v>1749999</v>
      </c>
      <c r="O6392" s="26"/>
      <c r="P6392" s="26"/>
      <c r="Q6392" s="26"/>
      <c r="R6392" s="26"/>
      <c r="S6392" s="26"/>
      <c r="T6392" s="26"/>
      <c r="U6392" s="26"/>
      <c r="V6392" s="26"/>
    </row>
    <row r="6393" spans="1:22" ht="14.5" x14ac:dyDescent="0.35">
      <c r="A6393" s="15">
        <v>53</v>
      </c>
      <c r="B6393" s="8">
        <v>270</v>
      </c>
      <c r="C6393" s="8">
        <v>1749999.9999000002</v>
      </c>
      <c r="D6393" s="8">
        <v>8499.9999989999997</v>
      </c>
      <c r="E6393" s="2">
        <v>1230</v>
      </c>
      <c r="F6393" s="2">
        <v>10527.197265625</v>
      </c>
      <c r="G6393" s="2">
        <v>796.61676025390602</v>
      </c>
      <c r="H6393" s="1">
        <v>10030.305179358849</v>
      </c>
      <c r="I6393" s="1">
        <v>759.39456384787752</v>
      </c>
      <c r="J6393" s="1">
        <f t="shared" si="605"/>
        <v>-4.7200795589598954</v>
      </c>
      <c r="K6393" s="1">
        <f t="shared" si="606"/>
        <v>-4.6725349331295334</v>
      </c>
      <c r="L6393" s="26"/>
      <c r="M6393" s="26"/>
      <c r="N6393" s="2">
        <v>1749999</v>
      </c>
      <c r="O6393" s="26"/>
      <c r="P6393" s="26"/>
      <c r="Q6393" s="26"/>
      <c r="R6393" s="26"/>
      <c r="S6393" s="26"/>
      <c r="T6393" s="26"/>
      <c r="U6393" s="26"/>
      <c r="V6393" s="26"/>
    </row>
    <row r="6394" spans="1:22" ht="14.5" x14ac:dyDescent="0.35">
      <c r="A6394" s="15">
        <v>53</v>
      </c>
      <c r="B6394" s="8">
        <v>270</v>
      </c>
      <c r="C6394" s="8">
        <v>1749999.9999000002</v>
      </c>
      <c r="D6394" s="8">
        <v>8499.9999989999997</v>
      </c>
      <c r="E6394" s="2">
        <v>1260</v>
      </c>
      <c r="F6394" s="2">
        <v>11775.24609375</v>
      </c>
      <c r="G6394" s="2">
        <v>775.59777832031205</v>
      </c>
      <c r="H6394" s="1">
        <v>11244.35748854729</v>
      </c>
      <c r="I6394" s="1">
        <v>766.90136704904717</v>
      </c>
      <c r="J6394" s="1">
        <f t="shared" si="605"/>
        <v>-4.5085138856205491</v>
      </c>
      <c r="K6394" s="1">
        <f t="shared" si="606"/>
        <v>-1.1212527310352056</v>
      </c>
      <c r="L6394" s="26"/>
      <c r="M6394" s="26"/>
      <c r="N6394" s="2">
        <v>1749999</v>
      </c>
      <c r="O6394" s="26"/>
      <c r="P6394" s="26"/>
      <c r="Q6394" s="26"/>
      <c r="R6394" s="26"/>
      <c r="S6394" s="26"/>
      <c r="T6394" s="26"/>
      <c r="U6394" s="26"/>
      <c r="V6394" s="26"/>
    </row>
    <row r="6395" spans="1:22" ht="14.5" x14ac:dyDescent="0.35">
      <c r="A6395" s="15">
        <v>53</v>
      </c>
      <c r="B6395" s="8">
        <v>270</v>
      </c>
      <c r="C6395" s="8">
        <v>1749999.9999000002</v>
      </c>
      <c r="D6395" s="8">
        <v>8499.9999989999997</v>
      </c>
      <c r="E6395" s="2">
        <v>1290</v>
      </c>
      <c r="F6395" s="2">
        <v>15249.7998046875</v>
      </c>
      <c r="G6395" s="2">
        <v>713.22845458984398</v>
      </c>
      <c r="H6395" s="1">
        <v>13622.443708432689</v>
      </c>
      <c r="I6395" s="1">
        <v>771.52023104133491</v>
      </c>
      <c r="J6395" s="1">
        <f t="shared" si="605"/>
        <v>-10.671327604934147</v>
      </c>
      <c r="K6395" s="1">
        <f t="shared" si="606"/>
        <v>8.1729460001722405</v>
      </c>
      <c r="L6395" s="26"/>
      <c r="M6395" s="26"/>
      <c r="N6395" s="2">
        <v>1749999</v>
      </c>
      <c r="O6395" s="26"/>
      <c r="P6395" s="26"/>
      <c r="Q6395" s="26"/>
      <c r="R6395" s="26"/>
      <c r="S6395" s="26"/>
      <c r="T6395" s="26"/>
      <c r="U6395" s="26"/>
      <c r="V6395" s="26"/>
    </row>
    <row r="6396" spans="1:22" ht="14.5" x14ac:dyDescent="0.35">
      <c r="A6396" s="15">
        <v>53</v>
      </c>
      <c r="B6396" s="8">
        <v>270</v>
      </c>
      <c r="C6396" s="8">
        <v>1749999.9999000002</v>
      </c>
      <c r="D6396" s="8">
        <v>8499.9999989999997</v>
      </c>
      <c r="E6396" s="2">
        <v>1320</v>
      </c>
      <c r="F6396" s="2">
        <v>18228.91015625</v>
      </c>
      <c r="G6396" s="2">
        <v>668.75653076171898</v>
      </c>
      <c r="H6396" s="1">
        <v>17411.400987099769</v>
      </c>
      <c r="I6396" s="1">
        <v>774.05732343269949</v>
      </c>
      <c r="J6396" s="1">
        <f t="shared" si="605"/>
        <v>-4.4846848338321443</v>
      </c>
      <c r="K6396" s="1">
        <f t="shared" si="606"/>
        <v>15.745759155584182</v>
      </c>
      <c r="L6396" s="26"/>
      <c r="M6396" s="26"/>
      <c r="N6396" s="2">
        <v>1749999</v>
      </c>
      <c r="O6396" s="26"/>
      <c r="P6396" s="26"/>
      <c r="Q6396" s="26"/>
      <c r="R6396" s="26"/>
      <c r="S6396" s="26"/>
      <c r="T6396" s="26"/>
      <c r="U6396" s="26"/>
      <c r="V6396" s="26"/>
    </row>
    <row r="6397" spans="1:22" ht="14.5" x14ac:dyDescent="0.35">
      <c r="A6397" s="15">
        <v>53</v>
      </c>
      <c r="B6397" s="8">
        <v>270</v>
      </c>
      <c r="C6397" s="8">
        <v>1749999.9999000002</v>
      </c>
      <c r="D6397" s="8">
        <v>8499.9999989999997</v>
      </c>
      <c r="E6397" s="2">
        <v>1350</v>
      </c>
      <c r="F6397" s="2">
        <v>23456.3828125</v>
      </c>
      <c r="G6397" s="2">
        <v>714.30621337890602</v>
      </c>
      <c r="H6397" s="1">
        <v>21245.60765811387</v>
      </c>
      <c r="I6397" s="1">
        <v>775.0936123783523</v>
      </c>
      <c r="J6397" s="1">
        <f t="shared" si="605"/>
        <v>-9.4250472123434132</v>
      </c>
      <c r="K6397" s="1">
        <f t="shared" si="606"/>
        <v>8.5099916339662887</v>
      </c>
      <c r="L6397" s="26"/>
      <c r="M6397" s="26"/>
      <c r="N6397" s="2">
        <v>1749999</v>
      </c>
      <c r="O6397" s="26"/>
      <c r="P6397" s="26"/>
      <c r="Q6397" s="26"/>
      <c r="R6397" s="26"/>
      <c r="S6397" s="26"/>
      <c r="T6397" s="26"/>
      <c r="U6397" s="26"/>
      <c r="V6397" s="26"/>
    </row>
    <row r="6398" spans="1:22" ht="14.5" x14ac:dyDescent="0.35">
      <c r="A6398" s="15">
        <v>53</v>
      </c>
      <c r="B6398" s="8">
        <v>270</v>
      </c>
      <c r="C6398" s="8">
        <v>1749999.9999000002</v>
      </c>
      <c r="D6398" s="8">
        <v>8499.9999989999997</v>
      </c>
      <c r="E6398" s="2">
        <v>1380</v>
      </c>
      <c r="F6398" s="2">
        <v>28238.29296875</v>
      </c>
      <c r="G6398" s="2">
        <v>840.77423095703102</v>
      </c>
      <c r="H6398" s="1">
        <v>29514.56485273052</v>
      </c>
      <c r="I6398" s="1">
        <v>829.58547220621824</v>
      </c>
      <c r="J6398" s="1">
        <f t="shared" si="605"/>
        <v>4.5196495602369122</v>
      </c>
      <c r="K6398" s="1">
        <f t="shared" si="606"/>
        <v>-1.330768515357198</v>
      </c>
      <c r="L6398" s="26"/>
      <c r="M6398" s="26"/>
      <c r="N6398" s="2">
        <v>0</v>
      </c>
      <c r="O6398" s="26"/>
      <c r="P6398" s="26"/>
      <c r="Q6398" s="26"/>
      <c r="R6398" s="26"/>
      <c r="S6398" s="26"/>
      <c r="T6398" s="26"/>
      <c r="U6398" s="26"/>
      <c r="V6398" s="26"/>
    </row>
    <row r="6399" spans="1:22" ht="14.5" x14ac:dyDescent="0.35">
      <c r="A6399" s="15">
        <v>53</v>
      </c>
      <c r="B6399" s="8">
        <v>270</v>
      </c>
      <c r="C6399" s="8">
        <v>1749999.9999000002</v>
      </c>
      <c r="D6399" s="8">
        <v>8499.9999989999997</v>
      </c>
      <c r="E6399" s="2">
        <v>1410</v>
      </c>
      <c r="F6399" s="2">
        <v>30909.34375</v>
      </c>
      <c r="G6399" s="2">
        <v>852.31591796875</v>
      </c>
      <c r="H6399" s="1">
        <v>30930.488997057109</v>
      </c>
      <c r="I6399" s="1">
        <v>827.9119384586055</v>
      </c>
      <c r="J6399" s="1">
        <f t="shared" si="605"/>
        <v>6.8410533811832777E-2</v>
      </c>
      <c r="K6399" s="1">
        <f t="shared" si="606"/>
        <v>-2.8632551611032167</v>
      </c>
      <c r="L6399" s="26"/>
      <c r="M6399" s="26"/>
      <c r="N6399" s="2">
        <v>0</v>
      </c>
      <c r="O6399" s="26"/>
      <c r="P6399" s="26"/>
      <c r="Q6399" s="26"/>
      <c r="R6399" s="26"/>
      <c r="S6399" s="26"/>
      <c r="T6399" s="26"/>
      <c r="U6399" s="26"/>
      <c r="V6399" s="26"/>
    </row>
    <row r="6400" spans="1:22" ht="14.5" x14ac:dyDescent="0.35">
      <c r="A6400" s="15">
        <v>53</v>
      </c>
      <c r="B6400" s="8">
        <v>270</v>
      </c>
      <c r="C6400" s="8">
        <v>1749999.9999000002</v>
      </c>
      <c r="D6400" s="8">
        <v>8499.9999989999997</v>
      </c>
      <c r="E6400" s="2">
        <v>1440</v>
      </c>
      <c r="F6400" s="2">
        <v>31902.89453125</v>
      </c>
      <c r="G6400" s="2">
        <v>844.80920410156295</v>
      </c>
      <c r="H6400" s="1">
        <v>30350.835192407609</v>
      </c>
      <c r="I6400" s="1">
        <v>827.2778510922717</v>
      </c>
      <c r="J6400" s="1">
        <f t="shared" si="605"/>
        <v>-4.8649483429225988</v>
      </c>
      <c r="K6400" s="1">
        <f t="shared" si="606"/>
        <v>-2.0751848966815509</v>
      </c>
      <c r="L6400" s="26"/>
      <c r="M6400" s="26"/>
      <c r="N6400" s="2">
        <v>4.2083551270513702E-14</v>
      </c>
      <c r="O6400" s="26"/>
      <c r="P6400" s="26"/>
      <c r="Q6400" s="26"/>
      <c r="R6400" s="26"/>
      <c r="S6400" s="26"/>
      <c r="T6400" s="26"/>
      <c r="U6400" s="26"/>
      <c r="V6400" s="26"/>
    </row>
    <row r="6401" spans="1:22" ht="14.5" x14ac:dyDescent="0.35">
      <c r="A6401" s="15">
        <v>53</v>
      </c>
      <c r="B6401" s="8">
        <v>270</v>
      </c>
      <c r="C6401" s="8">
        <v>1749999.9999000002</v>
      </c>
      <c r="D6401" s="8">
        <v>8499.9999989999997</v>
      </c>
      <c r="E6401" s="2">
        <v>1470</v>
      </c>
      <c r="F6401" s="2">
        <v>29980.005859375</v>
      </c>
      <c r="G6401" s="2">
        <v>808.22521972656295</v>
      </c>
      <c r="H6401" s="1">
        <v>28679.360274987201</v>
      </c>
      <c r="I6401" s="1">
        <v>831.42189248583884</v>
      </c>
      <c r="J6401" s="1">
        <f t="shared" si="605"/>
        <v>-4.3383766850768533</v>
      </c>
      <c r="K6401" s="1">
        <f t="shared" si="606"/>
        <v>2.8700753444842682</v>
      </c>
      <c r="L6401" s="26"/>
      <c r="M6401" s="26"/>
      <c r="N6401" s="2">
        <v>0</v>
      </c>
      <c r="O6401" s="26"/>
      <c r="P6401" s="26"/>
      <c r="Q6401" s="26"/>
      <c r="R6401" s="26"/>
      <c r="S6401" s="26"/>
      <c r="T6401" s="26"/>
      <c r="U6401" s="26"/>
      <c r="V6401" s="26"/>
    </row>
    <row r="6402" spans="1:22" ht="14.5" x14ac:dyDescent="0.35">
      <c r="A6402" s="15">
        <v>53</v>
      </c>
      <c r="B6402" s="8">
        <v>270</v>
      </c>
      <c r="C6402" s="8">
        <v>1749999.9999000002</v>
      </c>
      <c r="D6402" s="8">
        <v>8499.9999989999997</v>
      </c>
      <c r="E6402" s="2">
        <v>1500</v>
      </c>
      <c r="F6402" s="2">
        <v>26748.205078125</v>
      </c>
      <c r="G6402" s="2">
        <v>819.96929931640602</v>
      </c>
      <c r="H6402" s="1">
        <v>26392.461685923779</v>
      </c>
      <c r="I6402" s="1">
        <v>841.5034915743795</v>
      </c>
      <c r="J6402" s="1">
        <f t="shared" si="605"/>
        <v>-1.3299710809087213</v>
      </c>
      <c r="K6402" s="1">
        <f t="shared" si="606"/>
        <v>2.6262193323489247</v>
      </c>
      <c r="L6402" s="26"/>
      <c r="M6402" s="26"/>
      <c r="N6402" s="2">
        <v>0</v>
      </c>
      <c r="O6402" s="26"/>
      <c r="P6402" s="26"/>
      <c r="Q6402" s="26"/>
      <c r="R6402" s="26"/>
      <c r="S6402" s="26"/>
      <c r="T6402" s="26"/>
      <c r="U6402" s="26"/>
      <c r="V6402" s="26"/>
    </row>
    <row r="6403" spans="1:22" ht="14.5" x14ac:dyDescent="0.35">
      <c r="A6403" s="15">
        <v>53</v>
      </c>
      <c r="B6403" s="8">
        <v>270</v>
      </c>
      <c r="C6403" s="8">
        <v>1749999.9999000002</v>
      </c>
      <c r="D6403" s="8">
        <v>8499.9999989999997</v>
      </c>
      <c r="E6403" s="2">
        <v>1530</v>
      </c>
      <c r="F6403" s="2">
        <v>24653.083984375</v>
      </c>
      <c r="G6403" s="2">
        <v>884.82958984375</v>
      </c>
      <c r="H6403" s="1">
        <v>23590.957904733619</v>
      </c>
      <c r="I6403" s="1">
        <v>866.58346708165095</v>
      </c>
      <c r="J6403" s="1">
        <f t="shared" si="605"/>
        <v>-4.3082888952739182</v>
      </c>
      <c r="K6403" s="1">
        <f t="shared" si="606"/>
        <v>-2.0621058530966496</v>
      </c>
      <c r="L6403" s="26"/>
      <c r="M6403" s="26"/>
      <c r="N6403" s="2">
        <v>1.26248390539506E-13</v>
      </c>
      <c r="O6403" s="26"/>
      <c r="P6403" s="26"/>
      <c r="Q6403" s="26"/>
      <c r="R6403" s="26"/>
      <c r="S6403" s="26"/>
      <c r="T6403" s="26"/>
      <c r="U6403" s="26"/>
      <c r="V6403" s="26"/>
    </row>
    <row r="6404" spans="1:22" ht="14.5" x14ac:dyDescent="0.35">
      <c r="A6404" s="15">
        <v>53</v>
      </c>
      <c r="B6404" s="8">
        <v>270</v>
      </c>
      <c r="C6404" s="8">
        <v>1749999.9999000002</v>
      </c>
      <c r="D6404" s="8">
        <v>8499.9999989999997</v>
      </c>
      <c r="E6404" s="2">
        <v>1560</v>
      </c>
      <c r="F6404" s="2">
        <v>22129.3046875</v>
      </c>
      <c r="G6404" s="2">
        <v>921.86932373046898</v>
      </c>
      <c r="H6404" s="1">
        <v>21241.509859180322</v>
      </c>
      <c r="I6404" s="1">
        <v>913.03361696697596</v>
      </c>
      <c r="J6404" s="1">
        <f t="shared" si="605"/>
        <v>-4.0118514379765386</v>
      </c>
      <c r="K6404" s="1">
        <f t="shared" si="606"/>
        <v>-0.95845544873303068</v>
      </c>
      <c r="L6404" s="26"/>
      <c r="M6404" s="26"/>
      <c r="N6404" s="2">
        <v>0</v>
      </c>
      <c r="O6404" s="26"/>
      <c r="P6404" s="26"/>
      <c r="Q6404" s="26"/>
      <c r="R6404" s="26"/>
      <c r="S6404" s="26"/>
      <c r="T6404" s="26"/>
      <c r="U6404" s="26"/>
      <c r="V6404" s="26"/>
    </row>
    <row r="6405" spans="1:22" ht="14.5" x14ac:dyDescent="0.35">
      <c r="A6405" s="15">
        <v>53</v>
      </c>
      <c r="B6405" s="8">
        <v>270</v>
      </c>
      <c r="C6405" s="8">
        <v>1749999.9999000002</v>
      </c>
      <c r="D6405" s="8">
        <v>8499.9999989999997</v>
      </c>
      <c r="E6405" s="2">
        <v>1590</v>
      </c>
      <c r="F6405" s="2">
        <v>20055.0703125</v>
      </c>
      <c r="G6405" s="2">
        <v>909.82965087890602</v>
      </c>
      <c r="H6405" s="1">
        <v>19435.700663172789</v>
      </c>
      <c r="I6405" s="1">
        <v>920.05111051184622</v>
      </c>
      <c r="J6405" s="1">
        <f t="shared" si="605"/>
        <v>-3.0883444419597366</v>
      </c>
      <c r="K6405" s="1">
        <f t="shared" si="606"/>
        <v>1.1234476281429329</v>
      </c>
      <c r="L6405" s="26"/>
      <c r="M6405" s="26"/>
      <c r="N6405" s="2">
        <v>0</v>
      </c>
      <c r="O6405" s="26"/>
      <c r="P6405" s="26"/>
      <c r="Q6405" s="26"/>
      <c r="R6405" s="26"/>
      <c r="S6405" s="26"/>
      <c r="T6405" s="26"/>
      <c r="U6405" s="26"/>
      <c r="V6405" s="26"/>
    </row>
    <row r="6406" spans="1:22" ht="14.5" x14ac:dyDescent="0.35">
      <c r="A6406" s="15">
        <v>53</v>
      </c>
      <c r="B6406" s="8">
        <v>270</v>
      </c>
      <c r="C6406" s="8">
        <v>1749999.9999000002</v>
      </c>
      <c r="D6406" s="8">
        <v>8499.9999989999997</v>
      </c>
      <c r="E6406" s="2">
        <v>1620</v>
      </c>
      <c r="F6406" s="2">
        <v>18895.75390625</v>
      </c>
      <c r="G6406" s="2">
        <v>894.83447265625</v>
      </c>
      <c r="H6406" s="1">
        <v>18996.786849081749</v>
      </c>
      <c r="I6406" s="1">
        <v>931.18525005293907</v>
      </c>
      <c r="J6406" s="1">
        <f t="shared" si="605"/>
        <v>0.53468595819472031</v>
      </c>
      <c r="K6406" s="1">
        <f t="shared" si="606"/>
        <v>4.0622906814021666</v>
      </c>
      <c r="L6406" s="26"/>
      <c r="M6406" s="26"/>
      <c r="N6406" s="2">
        <v>2.5249572398189399E-13</v>
      </c>
      <c r="O6406" s="26"/>
      <c r="P6406" s="26"/>
      <c r="Q6406" s="26"/>
      <c r="R6406" s="26"/>
      <c r="S6406" s="26"/>
      <c r="T6406" s="26"/>
      <c r="U6406" s="26"/>
      <c r="V6406" s="26"/>
    </row>
    <row r="6407" spans="1:22" ht="14.5" x14ac:dyDescent="0.35">
      <c r="A6407" s="15">
        <v>53</v>
      </c>
      <c r="B6407" s="8">
        <v>270</v>
      </c>
      <c r="C6407" s="8">
        <v>1749999.9999000002</v>
      </c>
      <c r="D6407" s="8">
        <v>8499.9999989999997</v>
      </c>
      <c r="E6407" s="2">
        <v>1650</v>
      </c>
      <c r="F6407" s="2">
        <v>15683.6083984375</v>
      </c>
      <c r="G6407" s="2">
        <v>764.310302734375</v>
      </c>
      <c r="H6407" s="1">
        <v>15656.27118479003</v>
      </c>
      <c r="I6407" s="1">
        <v>808.45647019055025</v>
      </c>
      <c r="J6407" s="1">
        <f t="shared" si="605"/>
        <v>-0.17430436257381615</v>
      </c>
      <c r="K6407" s="1">
        <f t="shared" si="606"/>
        <v>5.7759482370235187</v>
      </c>
      <c r="L6407" s="26"/>
      <c r="M6407" s="26"/>
      <c r="N6407" s="2">
        <v>1749999</v>
      </c>
      <c r="O6407" s="26"/>
      <c r="P6407" s="26"/>
      <c r="Q6407" s="26"/>
      <c r="R6407" s="26"/>
      <c r="S6407" s="26"/>
      <c r="T6407" s="26"/>
      <c r="U6407" s="26"/>
      <c r="V6407" s="26"/>
    </row>
    <row r="6408" spans="1:22" ht="14.5" x14ac:dyDescent="0.35">
      <c r="A6408" s="15">
        <v>53</v>
      </c>
      <c r="B6408" s="8">
        <v>270</v>
      </c>
      <c r="C6408" s="8">
        <v>1749999.9999000002</v>
      </c>
      <c r="D6408" s="8">
        <v>8499.9999989999997</v>
      </c>
      <c r="E6408" s="2">
        <v>1680</v>
      </c>
      <c r="F6408" s="2">
        <v>15062.56640625</v>
      </c>
      <c r="G6408" s="2">
        <v>724.95068359375</v>
      </c>
      <c r="H6408" s="1">
        <v>14908.382959764291</v>
      </c>
      <c r="I6408" s="1">
        <v>744.3542121084696</v>
      </c>
      <c r="J6408" s="1">
        <f t="shared" si="605"/>
        <v>-1.0236200281363275</v>
      </c>
      <c r="K6408" s="1">
        <f t="shared" si="606"/>
        <v>2.676530825315147</v>
      </c>
      <c r="L6408" s="26"/>
      <c r="M6408" s="26"/>
      <c r="N6408" s="2">
        <v>1749999</v>
      </c>
      <c r="O6408" s="26"/>
      <c r="P6408" s="26"/>
      <c r="Q6408" s="26"/>
      <c r="R6408" s="26"/>
      <c r="S6408" s="26"/>
      <c r="T6408" s="26"/>
      <c r="U6408" s="26"/>
      <c r="V6408" s="26"/>
    </row>
    <row r="6409" spans="1:22" ht="14.5" x14ac:dyDescent="0.35">
      <c r="A6409" s="15">
        <v>53</v>
      </c>
      <c r="B6409" s="8">
        <v>270</v>
      </c>
      <c r="C6409" s="8">
        <v>1749999.9999000002</v>
      </c>
      <c r="D6409" s="8">
        <v>8499.9999989999997</v>
      </c>
      <c r="E6409" s="2">
        <v>1710</v>
      </c>
      <c r="F6409" s="2">
        <v>15031.6943359375</v>
      </c>
      <c r="G6409" s="2">
        <v>710.59246826171898</v>
      </c>
      <c r="H6409" s="1">
        <v>14732.59908290241</v>
      </c>
      <c r="I6409" s="1">
        <v>707.29083974242496</v>
      </c>
      <c r="J6409" s="1">
        <f t="shared" si="605"/>
        <v>-1.9897640701754968</v>
      </c>
      <c r="K6409" s="1">
        <f t="shared" si="606"/>
        <v>-0.46463038475071305</v>
      </c>
      <c r="L6409" s="26"/>
      <c r="M6409" s="26"/>
      <c r="N6409" s="2">
        <v>1749999</v>
      </c>
      <c r="O6409" s="26"/>
      <c r="P6409" s="26"/>
      <c r="Q6409" s="26"/>
      <c r="R6409" s="26"/>
      <c r="S6409" s="26"/>
      <c r="T6409" s="26"/>
      <c r="U6409" s="26"/>
      <c r="V6409" s="26"/>
    </row>
    <row r="6410" spans="1:22" ht="14.5" x14ac:dyDescent="0.35">
      <c r="A6410" s="15">
        <v>53</v>
      </c>
      <c r="B6410" s="8">
        <v>270</v>
      </c>
      <c r="C6410" s="8">
        <v>1749999.9999000002</v>
      </c>
      <c r="D6410" s="8">
        <v>8499.9999989999997</v>
      </c>
      <c r="E6410" s="2">
        <v>1740</v>
      </c>
      <c r="F6410" s="2">
        <v>15374.5546875</v>
      </c>
      <c r="G6410" s="2">
        <v>672.65264892578102</v>
      </c>
      <c r="H6410" s="1">
        <v>14755.871313003459</v>
      </c>
      <c r="I6410" s="1">
        <v>680.59806469046725</v>
      </c>
      <c r="J6410" s="1">
        <f t="shared" ref="J6410:J6473" si="615">(H6410-F6410)/F6410*100</f>
        <v>-4.0240734582026612</v>
      </c>
      <c r="K6410" s="1">
        <f t="shared" ref="K6410:K6473" si="616">(I6410-G6410)/G6410*100</f>
        <v>1.1812063443703038</v>
      </c>
      <c r="L6410" s="26"/>
      <c r="M6410" s="26"/>
      <c r="N6410" s="2">
        <v>1749999</v>
      </c>
      <c r="O6410" s="26"/>
      <c r="P6410" s="26"/>
      <c r="Q6410" s="26"/>
      <c r="R6410" s="26"/>
      <c r="S6410" s="26"/>
      <c r="T6410" s="26"/>
      <c r="U6410" s="26"/>
      <c r="V6410" s="26"/>
    </row>
    <row r="6411" spans="1:22" ht="14.5" x14ac:dyDescent="0.35">
      <c r="A6411" s="15">
        <v>53</v>
      </c>
      <c r="B6411" s="8">
        <v>270</v>
      </c>
      <c r="C6411" s="8">
        <v>1749999.9999000002</v>
      </c>
      <c r="D6411" s="8">
        <v>8499.9999989999997</v>
      </c>
      <c r="E6411" s="2">
        <v>1770</v>
      </c>
      <c r="F6411" s="2">
        <v>16616.91796875</v>
      </c>
      <c r="G6411" s="2">
        <v>624.38464355468705</v>
      </c>
      <c r="H6411" s="1">
        <v>15907.620182176281</v>
      </c>
      <c r="I6411" s="1">
        <v>657.81340558477564</v>
      </c>
      <c r="J6411" s="1">
        <f t="shared" si="615"/>
        <v>-4.2685279418700528</v>
      </c>
      <c r="K6411" s="1">
        <f t="shared" si="616"/>
        <v>5.3538731894133651</v>
      </c>
      <c r="L6411" s="26"/>
      <c r="M6411" s="26"/>
      <c r="N6411" s="2">
        <v>1749999</v>
      </c>
      <c r="O6411" s="26"/>
      <c r="P6411" s="26"/>
      <c r="Q6411" s="26"/>
      <c r="R6411" s="26"/>
      <c r="S6411" s="26"/>
      <c r="T6411" s="26"/>
      <c r="U6411" s="26"/>
      <c r="V6411" s="26"/>
    </row>
    <row r="6412" spans="1:22" ht="14.5" x14ac:dyDescent="0.35">
      <c r="A6412" s="15">
        <v>53</v>
      </c>
      <c r="B6412" s="8">
        <v>270</v>
      </c>
      <c r="C6412" s="8">
        <v>1749999.9999000002</v>
      </c>
      <c r="D6412" s="8">
        <v>8499.9999989999997</v>
      </c>
      <c r="E6412" s="2">
        <v>1800</v>
      </c>
      <c r="F6412" s="2">
        <v>20449.2890625</v>
      </c>
      <c r="G6412" s="2">
        <v>639.19903564453102</v>
      </c>
      <c r="H6412" s="1">
        <v>18753.590744816102</v>
      </c>
      <c r="I6412" s="1">
        <v>636.78883110915478</v>
      </c>
      <c r="J6412" s="1">
        <f t="shared" si="615"/>
        <v>-8.2922115898565778</v>
      </c>
      <c r="K6412" s="1">
        <f t="shared" si="616"/>
        <v>-0.37706635976788172</v>
      </c>
      <c r="L6412" s="26"/>
      <c r="M6412" s="26"/>
      <c r="N6412" s="2">
        <v>1749999</v>
      </c>
      <c r="O6412" s="26"/>
      <c r="P6412" s="26"/>
      <c r="Q6412" s="26"/>
      <c r="R6412" s="26"/>
      <c r="S6412" s="26"/>
      <c r="T6412" s="26"/>
      <c r="U6412" s="26"/>
      <c r="V6412" s="26"/>
    </row>
    <row r="6413" spans="1:22" ht="14.5" x14ac:dyDescent="0.35">
      <c r="A6413" s="15">
        <v>53</v>
      </c>
      <c r="B6413" s="8">
        <v>270</v>
      </c>
      <c r="C6413" s="8">
        <v>1749999.9999000002</v>
      </c>
      <c r="D6413" s="8">
        <v>8499.9999989999997</v>
      </c>
      <c r="E6413" s="2">
        <v>1830</v>
      </c>
      <c r="F6413" s="2">
        <v>25165.748046875</v>
      </c>
      <c r="G6413" s="2">
        <v>622.96624755859398</v>
      </c>
      <c r="H6413" s="1">
        <v>22298.11255320569</v>
      </c>
      <c r="I6413" s="1">
        <v>603.82162784063951</v>
      </c>
      <c r="J6413" s="1">
        <f t="shared" si="615"/>
        <v>-11.394994054330935</v>
      </c>
      <c r="K6413" s="1">
        <f t="shared" si="616"/>
        <v>-3.0731391617093662</v>
      </c>
      <c r="L6413" s="26"/>
      <c r="M6413" s="26"/>
      <c r="N6413" s="2">
        <v>1749999</v>
      </c>
      <c r="O6413" s="26"/>
      <c r="P6413" s="26"/>
      <c r="Q6413" s="26"/>
      <c r="R6413" s="26"/>
      <c r="S6413" s="26"/>
      <c r="T6413" s="26"/>
      <c r="U6413" s="26"/>
      <c r="V6413" s="26"/>
    </row>
    <row r="6414" spans="1:22" ht="14.5" x14ac:dyDescent="0.35">
      <c r="A6414" s="15">
        <v>53</v>
      </c>
      <c r="B6414" s="8">
        <v>270</v>
      </c>
      <c r="C6414" s="8">
        <v>1749999.9999000002</v>
      </c>
      <c r="D6414" s="8">
        <v>8499.9999989999997</v>
      </c>
      <c r="E6414" s="2">
        <v>1860</v>
      </c>
      <c r="F6414" s="2">
        <v>28235.130859375</v>
      </c>
      <c r="G6414" s="2">
        <v>590.8974609375</v>
      </c>
      <c r="H6414" s="1">
        <v>26357.566337868961</v>
      </c>
      <c r="I6414" s="1">
        <v>573.47351742401497</v>
      </c>
      <c r="J6414" s="1">
        <f t="shared" si="615"/>
        <v>-6.6497461295902784</v>
      </c>
      <c r="K6414" s="1">
        <f t="shared" si="616"/>
        <v>-2.9487253991311331</v>
      </c>
      <c r="L6414" s="26"/>
      <c r="M6414" s="26"/>
      <c r="N6414" s="2">
        <v>1749999</v>
      </c>
      <c r="O6414" s="26"/>
      <c r="P6414" s="26"/>
      <c r="Q6414" s="26"/>
      <c r="R6414" s="26"/>
      <c r="S6414" s="26"/>
      <c r="T6414" s="26"/>
      <c r="U6414" s="26"/>
      <c r="V6414" s="26"/>
    </row>
    <row r="6415" spans="1:22" ht="14.5" x14ac:dyDescent="0.35">
      <c r="A6415" s="15">
        <v>53</v>
      </c>
      <c r="B6415" s="8">
        <v>270</v>
      </c>
      <c r="C6415" s="8">
        <v>1749999.9999000002</v>
      </c>
      <c r="D6415" s="8">
        <v>8499.9999989999997</v>
      </c>
      <c r="E6415" s="2">
        <v>1890</v>
      </c>
      <c r="F6415" s="2">
        <v>31285.318359375</v>
      </c>
      <c r="G6415" s="2">
        <v>555.326416015625</v>
      </c>
      <c r="H6415" s="1">
        <v>28682.56870115719</v>
      </c>
      <c r="I6415" s="1">
        <v>544.37319770711849</v>
      </c>
      <c r="J6415" s="1">
        <f t="shared" si="615"/>
        <v>-8.3193964284460176</v>
      </c>
      <c r="K6415" s="1">
        <f t="shared" si="616"/>
        <v>-1.9723928112575722</v>
      </c>
      <c r="L6415" s="26"/>
      <c r="M6415" s="26"/>
      <c r="N6415" s="2">
        <v>1749999</v>
      </c>
      <c r="O6415" s="26"/>
      <c r="P6415" s="26"/>
      <c r="Q6415" s="26"/>
      <c r="R6415" s="26"/>
      <c r="S6415" s="26"/>
      <c r="T6415" s="26"/>
      <c r="U6415" s="26"/>
      <c r="V6415" s="26"/>
    </row>
    <row r="6416" spans="1:22" ht="14.5" x14ac:dyDescent="0.35">
      <c r="A6416" s="15">
        <v>53</v>
      </c>
      <c r="B6416" s="8">
        <v>270</v>
      </c>
      <c r="C6416" s="8">
        <v>1749999.9999000002</v>
      </c>
      <c r="D6416" s="8">
        <v>8499.9999989999997</v>
      </c>
      <c r="E6416" s="2">
        <v>1920</v>
      </c>
      <c r="F6416" s="2">
        <v>35245.015625</v>
      </c>
      <c r="G6416" s="2">
        <v>594.79449462890602</v>
      </c>
      <c r="H6416" s="1">
        <v>34668.960910113638</v>
      </c>
      <c r="I6416" s="1">
        <v>572.9032288304802</v>
      </c>
      <c r="J6416" s="1">
        <f t="shared" si="615"/>
        <v>-1.6344288821303721</v>
      </c>
      <c r="K6416" s="1">
        <f t="shared" si="616"/>
        <v>-3.6804755249262766</v>
      </c>
      <c r="L6416" s="26"/>
      <c r="M6416" s="26"/>
      <c r="N6416" s="2">
        <v>0</v>
      </c>
      <c r="O6416" s="26"/>
      <c r="P6416" s="26"/>
      <c r="Q6416" s="26"/>
      <c r="R6416" s="26"/>
      <c r="S6416" s="26"/>
      <c r="T6416" s="26"/>
      <c r="U6416" s="26"/>
      <c r="V6416" s="26"/>
    </row>
    <row r="6417" spans="1:22" ht="14.5" x14ac:dyDescent="0.35">
      <c r="A6417" s="15">
        <v>53</v>
      </c>
      <c r="B6417" s="8">
        <v>270</v>
      </c>
      <c r="C6417" s="8">
        <v>1749999.9999000002</v>
      </c>
      <c r="D6417" s="8">
        <v>8499.9999989999997</v>
      </c>
      <c r="E6417" s="2">
        <v>1950</v>
      </c>
      <c r="F6417" s="2">
        <v>39155.61328125</v>
      </c>
      <c r="G6417" s="2">
        <v>585.90655517578102</v>
      </c>
      <c r="H6417" s="1">
        <v>38237.688882842413</v>
      </c>
      <c r="I6417" s="1">
        <v>571.66695348421229</v>
      </c>
      <c r="J6417" s="1">
        <f t="shared" si="615"/>
        <v>-2.3442983559323878</v>
      </c>
      <c r="K6417" s="1">
        <f t="shared" si="616"/>
        <v>-2.4303537084162912</v>
      </c>
      <c r="L6417" s="26"/>
      <c r="M6417" s="26"/>
      <c r="N6417" s="2">
        <v>1.68330966028064E-13</v>
      </c>
      <c r="O6417" s="26"/>
      <c r="P6417" s="26"/>
      <c r="Q6417" s="26"/>
      <c r="R6417" s="26"/>
      <c r="S6417" s="26"/>
      <c r="T6417" s="26"/>
      <c r="U6417" s="26"/>
      <c r="V6417" s="26"/>
    </row>
    <row r="6418" spans="1:22" ht="14.5" x14ac:dyDescent="0.35">
      <c r="A6418" s="15">
        <v>53</v>
      </c>
      <c r="B6418" s="8">
        <v>270</v>
      </c>
      <c r="C6418" s="8">
        <v>1749999.9999000002</v>
      </c>
      <c r="D6418" s="8">
        <v>8499.9999989999997</v>
      </c>
      <c r="E6418" s="2">
        <v>1980</v>
      </c>
      <c r="F6418" s="2">
        <v>41477.65625</v>
      </c>
      <c r="G6418" s="2">
        <v>582.28582763671898</v>
      </c>
      <c r="H6418" s="1">
        <v>39015.349743074017</v>
      </c>
      <c r="I6418" s="1">
        <v>575.01727128081768</v>
      </c>
      <c r="J6418" s="1">
        <f t="shared" si="615"/>
        <v>-5.936464905550161</v>
      </c>
      <c r="K6418" s="1">
        <f t="shared" si="616"/>
        <v>-1.2482797984971841</v>
      </c>
      <c r="L6418" s="26"/>
      <c r="M6418" s="26"/>
      <c r="N6418" s="2">
        <v>0</v>
      </c>
      <c r="O6418" s="26"/>
      <c r="P6418" s="26"/>
      <c r="Q6418" s="26"/>
      <c r="R6418" s="26"/>
      <c r="S6418" s="26"/>
      <c r="T6418" s="26"/>
      <c r="U6418" s="26"/>
      <c r="V6418" s="26"/>
    </row>
    <row r="6419" spans="1:22" ht="14.5" x14ac:dyDescent="0.35">
      <c r="A6419" s="15">
        <v>53</v>
      </c>
      <c r="B6419" s="8">
        <v>270</v>
      </c>
      <c r="C6419" s="8">
        <v>1749999.9999000002</v>
      </c>
      <c r="D6419" s="8">
        <v>8499.9999989999997</v>
      </c>
      <c r="E6419" s="2">
        <v>2010</v>
      </c>
      <c r="F6419" s="2">
        <v>39923.921875</v>
      </c>
      <c r="G6419" s="2">
        <v>564.34240722656205</v>
      </c>
      <c r="H6419" s="1">
        <v>37690.273448325723</v>
      </c>
      <c r="I6419" s="1">
        <v>581.63019516964914</v>
      </c>
      <c r="J6419" s="1">
        <f t="shared" si="615"/>
        <v>-5.5947620418347919</v>
      </c>
      <c r="K6419" s="1">
        <f t="shared" si="616"/>
        <v>3.0633508525519515</v>
      </c>
      <c r="L6419" s="26"/>
      <c r="M6419" s="26"/>
      <c r="N6419" s="2">
        <v>0</v>
      </c>
      <c r="O6419" s="26"/>
      <c r="P6419" s="26"/>
      <c r="Q6419" s="26"/>
      <c r="R6419" s="26"/>
      <c r="S6419" s="26"/>
      <c r="T6419" s="26"/>
      <c r="U6419" s="26"/>
      <c r="V6419" s="26"/>
    </row>
    <row r="6420" spans="1:22" ht="14.5" x14ac:dyDescent="0.35">
      <c r="A6420" s="15">
        <v>53</v>
      </c>
      <c r="B6420" s="8">
        <v>270</v>
      </c>
      <c r="C6420" s="8">
        <v>1749999.9999000002</v>
      </c>
      <c r="D6420" s="8">
        <v>8499.9999989999997</v>
      </c>
      <c r="E6420" s="2">
        <v>2040</v>
      </c>
      <c r="F6420" s="2">
        <v>35440.24609375</v>
      </c>
      <c r="G6420" s="2">
        <v>550.51708984375</v>
      </c>
      <c r="H6420" s="1">
        <v>34781.077580164841</v>
      </c>
      <c r="I6420" s="1">
        <v>591.28317237194005</v>
      </c>
      <c r="J6420" s="1">
        <f t="shared" si="615"/>
        <v>-1.8599433870788076</v>
      </c>
      <c r="K6420" s="1">
        <f t="shared" si="616"/>
        <v>7.4050530456303276</v>
      </c>
      <c r="L6420" s="26"/>
      <c r="M6420" s="26"/>
      <c r="N6420" s="2">
        <v>0</v>
      </c>
      <c r="O6420" s="26"/>
      <c r="P6420" s="26"/>
      <c r="Q6420" s="26"/>
      <c r="R6420" s="26"/>
      <c r="S6420" s="26"/>
      <c r="T6420" s="26"/>
      <c r="U6420" s="26"/>
      <c r="V6420" s="26"/>
    </row>
    <row r="6421" spans="1:22" ht="14.5" x14ac:dyDescent="0.35">
      <c r="A6421" s="15">
        <v>53</v>
      </c>
      <c r="B6421" s="8">
        <v>270</v>
      </c>
      <c r="C6421" s="8">
        <v>1749999.9999000002</v>
      </c>
      <c r="D6421" s="8">
        <v>8499.9999989999997</v>
      </c>
      <c r="E6421" s="2">
        <v>2070</v>
      </c>
      <c r="F6421" s="2">
        <v>31121.353515625</v>
      </c>
      <c r="G6421" s="2">
        <v>576.69427490234398</v>
      </c>
      <c r="H6421" s="1">
        <v>31897.255758322852</v>
      </c>
      <c r="I6421" s="1">
        <v>606.92413337346909</v>
      </c>
      <c r="J6421" s="1">
        <f t="shared" si="615"/>
        <v>2.4931506989511139</v>
      </c>
      <c r="K6421" s="1">
        <f t="shared" si="616"/>
        <v>5.2419210293433496</v>
      </c>
      <c r="L6421" s="26"/>
      <c r="M6421" s="26"/>
      <c r="N6421" s="2">
        <v>0</v>
      </c>
      <c r="O6421" s="26"/>
      <c r="P6421" s="26"/>
      <c r="Q6421" s="26"/>
      <c r="R6421" s="26"/>
      <c r="S6421" s="26"/>
      <c r="T6421" s="26"/>
      <c r="U6421" s="26"/>
      <c r="V6421" s="26"/>
    </row>
    <row r="6422" spans="1:22" ht="14.5" x14ac:dyDescent="0.35">
      <c r="A6422" s="15">
        <v>53</v>
      </c>
      <c r="B6422" s="8">
        <v>270</v>
      </c>
      <c r="C6422" s="8">
        <v>1749999.9999000002</v>
      </c>
      <c r="D6422" s="8">
        <v>8499.9999989999997</v>
      </c>
      <c r="E6422" s="2">
        <v>2100</v>
      </c>
      <c r="F6422" s="2">
        <v>28430.384765625</v>
      </c>
      <c r="G6422" s="2">
        <v>582.99591064453102</v>
      </c>
      <c r="H6422" s="1">
        <v>29785.791981237071</v>
      </c>
      <c r="I6422" s="1">
        <v>621.4475943277256</v>
      </c>
      <c r="J6422" s="1">
        <f t="shared" si="615"/>
        <v>4.7674599791237631</v>
      </c>
      <c r="K6422" s="1">
        <f t="shared" si="616"/>
        <v>6.5955323152583221</v>
      </c>
      <c r="L6422" s="26"/>
      <c r="M6422" s="26"/>
      <c r="N6422" s="2">
        <v>7.3645279599025105E-14</v>
      </c>
      <c r="O6422" s="26"/>
      <c r="P6422" s="26"/>
      <c r="Q6422" s="26"/>
      <c r="R6422" s="26"/>
      <c r="S6422" s="26"/>
      <c r="T6422" s="26"/>
      <c r="U6422" s="26"/>
      <c r="V6422" s="26"/>
    </row>
    <row r="6423" spans="1:22" ht="14.5" x14ac:dyDescent="0.35">
      <c r="A6423" s="15">
        <v>53</v>
      </c>
      <c r="B6423" s="8">
        <v>270</v>
      </c>
      <c r="C6423" s="8">
        <v>1749999.9999000002</v>
      </c>
      <c r="D6423" s="8">
        <v>8499.9999989999997</v>
      </c>
      <c r="E6423" s="2">
        <v>2130</v>
      </c>
      <c r="F6423" s="2">
        <v>26588.41796875</v>
      </c>
      <c r="G6423" s="2">
        <v>593.59869384765602</v>
      </c>
      <c r="H6423" s="1">
        <v>28152.719771266791</v>
      </c>
      <c r="I6423" s="1">
        <v>618.67870901510025</v>
      </c>
      <c r="J6423" s="1">
        <f t="shared" si="615"/>
        <v>5.8833955610121382</v>
      </c>
      <c r="K6423" s="1">
        <f t="shared" si="616"/>
        <v>4.2250792374352635</v>
      </c>
      <c r="L6423" s="26"/>
      <c r="M6423" s="26"/>
      <c r="N6423" s="2">
        <v>0</v>
      </c>
      <c r="O6423" s="26"/>
      <c r="P6423" s="26"/>
      <c r="Q6423" s="26"/>
      <c r="R6423" s="26"/>
      <c r="S6423" s="26"/>
      <c r="T6423" s="26"/>
      <c r="U6423" s="26"/>
      <c r="V6423" s="26"/>
    </row>
    <row r="6424" spans="1:22" ht="14.5" x14ac:dyDescent="0.35">
      <c r="A6424" s="15">
        <v>53</v>
      </c>
      <c r="B6424" s="8">
        <v>270</v>
      </c>
      <c r="C6424" s="8">
        <v>1749999.9999000002</v>
      </c>
      <c r="D6424" s="8">
        <v>8499.9999989999997</v>
      </c>
      <c r="E6424" s="2">
        <v>2160</v>
      </c>
      <c r="F6424" s="2">
        <v>25362.158203125</v>
      </c>
      <c r="G6424" s="2">
        <v>593.244873046875</v>
      </c>
      <c r="H6424" s="1">
        <v>26815.964656721491</v>
      </c>
      <c r="I6424" s="1">
        <v>612.1116143757248</v>
      </c>
      <c r="J6424" s="1">
        <f t="shared" si="615"/>
        <v>5.7321874658811982</v>
      </c>
      <c r="K6424" s="1">
        <f t="shared" si="616"/>
        <v>3.1802620108541673</v>
      </c>
      <c r="L6424" s="26"/>
      <c r="M6424" s="26"/>
      <c r="N6424" s="2">
        <v>0</v>
      </c>
      <c r="O6424" s="26"/>
      <c r="P6424" s="26"/>
      <c r="Q6424" s="26"/>
      <c r="R6424" s="26"/>
      <c r="S6424" s="26"/>
      <c r="T6424" s="26"/>
      <c r="U6424" s="26"/>
      <c r="V6424" s="26"/>
    </row>
    <row r="6425" spans="1:22" ht="14.5" x14ac:dyDescent="0.35">
      <c r="A6425" s="15">
        <v>53</v>
      </c>
      <c r="B6425" s="8">
        <v>270</v>
      </c>
      <c r="C6425" s="8">
        <v>1749999.9999000002</v>
      </c>
      <c r="D6425" s="8">
        <v>8499.9999989999997</v>
      </c>
      <c r="E6425" s="2">
        <v>2190</v>
      </c>
      <c r="F6425" s="2">
        <v>22234.9921875</v>
      </c>
      <c r="G6425" s="2">
        <v>502.30148315429699</v>
      </c>
      <c r="H6425" s="1">
        <v>24115.21436956383</v>
      </c>
      <c r="I6425" s="1">
        <v>507.91057390182561</v>
      </c>
      <c r="J6425" s="1">
        <f t="shared" si="615"/>
        <v>8.4561405113551018</v>
      </c>
      <c r="K6425" s="1">
        <f t="shared" si="616"/>
        <v>1.1166781177521679</v>
      </c>
      <c r="L6425" s="26"/>
      <c r="M6425" s="26"/>
      <c r="N6425" s="2">
        <v>1749999</v>
      </c>
      <c r="O6425" s="26"/>
      <c r="P6425" s="26"/>
      <c r="Q6425" s="26"/>
      <c r="R6425" s="26"/>
      <c r="S6425" s="26"/>
      <c r="T6425" s="26"/>
      <c r="U6425" s="26"/>
      <c r="V6425" s="26"/>
    </row>
    <row r="6426" spans="1:22" ht="14.5" x14ac:dyDescent="0.35">
      <c r="A6426" s="15">
        <v>53</v>
      </c>
      <c r="B6426" s="8">
        <v>270</v>
      </c>
      <c r="C6426" s="8">
        <v>1749999.9999000002</v>
      </c>
      <c r="D6426" s="8">
        <v>8499.9999989999997</v>
      </c>
      <c r="E6426" s="2">
        <v>2220</v>
      </c>
      <c r="F6426" s="2">
        <v>20678.11328125</v>
      </c>
      <c r="G6426" s="2">
        <v>457.02014160156199</v>
      </c>
      <c r="H6426" s="1">
        <v>23639.245832628789</v>
      </c>
      <c r="I6426" s="1">
        <v>457.841538460165</v>
      </c>
      <c r="J6426" s="1">
        <f t="shared" si="615"/>
        <v>14.32012926471301</v>
      </c>
      <c r="K6426" s="1">
        <f t="shared" si="616"/>
        <v>0.17972880926528551</v>
      </c>
      <c r="L6426" s="26"/>
      <c r="M6426" s="26"/>
      <c r="N6426" s="2">
        <v>1749999</v>
      </c>
      <c r="O6426" s="26"/>
      <c r="P6426" s="26"/>
      <c r="Q6426" s="26"/>
      <c r="R6426" s="26"/>
      <c r="S6426" s="26"/>
      <c r="T6426" s="26"/>
      <c r="U6426" s="26"/>
      <c r="V6426" s="26"/>
    </row>
    <row r="6427" spans="1:22" ht="14.5" x14ac:dyDescent="0.35">
      <c r="A6427" s="15">
        <v>53</v>
      </c>
      <c r="B6427" s="8">
        <v>270</v>
      </c>
      <c r="C6427" s="8">
        <v>1749999.9999000002</v>
      </c>
      <c r="D6427" s="8">
        <v>8499.9999989999997</v>
      </c>
      <c r="E6427" s="2">
        <v>2250</v>
      </c>
      <c r="F6427" s="2">
        <v>20513.068359375</v>
      </c>
      <c r="G6427" s="2">
        <v>426.75222778320301</v>
      </c>
      <c r="H6427" s="1">
        <v>24524.656338402448</v>
      </c>
      <c r="I6427" s="1">
        <v>429.86336207822649</v>
      </c>
      <c r="J6427" s="1">
        <f t="shared" si="615"/>
        <v>19.5562551089245</v>
      </c>
      <c r="K6427" s="1">
        <f t="shared" si="616"/>
        <v>0.72902590601213735</v>
      </c>
      <c r="L6427" s="26"/>
      <c r="M6427" s="26"/>
      <c r="N6427" s="2">
        <v>1749999</v>
      </c>
      <c r="O6427" s="26"/>
      <c r="P6427" s="26"/>
      <c r="Q6427" s="26"/>
      <c r="R6427" s="26"/>
      <c r="S6427" s="26"/>
      <c r="T6427" s="26"/>
      <c r="U6427" s="26"/>
      <c r="V6427" s="26"/>
    </row>
    <row r="6428" spans="1:22" ht="14.5" x14ac:dyDescent="0.35">
      <c r="A6428" s="15">
        <v>53</v>
      </c>
      <c r="B6428" s="8">
        <v>270</v>
      </c>
      <c r="C6428" s="8">
        <v>1749999.9999000002</v>
      </c>
      <c r="D6428" s="8">
        <v>8499.9999989999997</v>
      </c>
      <c r="E6428" s="2">
        <v>2280</v>
      </c>
      <c r="F6428" s="2">
        <v>21889.7890625</v>
      </c>
      <c r="G6428" s="2">
        <v>418.94509887695301</v>
      </c>
      <c r="H6428" s="1">
        <v>26310.316320985959</v>
      </c>
      <c r="I6428" s="1">
        <v>412.02909770556829</v>
      </c>
      <c r="J6428" s="1">
        <f t="shared" si="615"/>
        <v>20.194471704886759</v>
      </c>
      <c r="K6428" s="1">
        <f t="shared" si="616"/>
        <v>-1.6508132425762063</v>
      </c>
      <c r="L6428" s="26"/>
      <c r="M6428" s="26"/>
      <c r="N6428" s="2">
        <v>1749999</v>
      </c>
      <c r="O6428" s="26"/>
      <c r="P6428" s="26"/>
      <c r="Q6428" s="26"/>
      <c r="R6428" s="26"/>
      <c r="S6428" s="26"/>
      <c r="T6428" s="26"/>
      <c r="U6428" s="26"/>
      <c r="V6428" s="26"/>
    </row>
    <row r="6429" spans="1:22" ht="14.5" x14ac:dyDescent="0.35">
      <c r="A6429" s="15">
        <v>53</v>
      </c>
      <c r="B6429" s="8">
        <v>270</v>
      </c>
      <c r="C6429" s="8">
        <v>1749999.9999000002</v>
      </c>
      <c r="D6429" s="8">
        <v>8499.9999989999997</v>
      </c>
      <c r="E6429" s="2">
        <v>2310</v>
      </c>
      <c r="F6429" s="2">
        <v>24079.65234375</v>
      </c>
      <c r="G6429" s="2">
        <v>405.85671997070301</v>
      </c>
      <c r="H6429" s="1">
        <v>28578.432248512581</v>
      </c>
      <c r="I6429" s="1">
        <v>400.48737037144122</v>
      </c>
      <c r="J6429" s="1">
        <f t="shared" si="615"/>
        <v>18.68291053599976</v>
      </c>
      <c r="K6429" s="1">
        <f t="shared" si="616"/>
        <v>-1.3229667848420459</v>
      </c>
      <c r="L6429" s="26"/>
      <c r="M6429" s="26"/>
      <c r="N6429" s="2">
        <v>1749999</v>
      </c>
      <c r="O6429" s="26"/>
      <c r="P6429" s="26"/>
      <c r="Q6429" s="26"/>
      <c r="R6429" s="26"/>
      <c r="S6429" s="26"/>
      <c r="T6429" s="26"/>
      <c r="U6429" s="26"/>
      <c r="V6429" s="26"/>
    </row>
    <row r="6430" spans="1:22" ht="14.5" x14ac:dyDescent="0.35">
      <c r="A6430" s="15">
        <v>53</v>
      </c>
      <c r="B6430" s="8">
        <v>270</v>
      </c>
      <c r="C6430" s="8">
        <v>1749999.9999000002</v>
      </c>
      <c r="D6430" s="8">
        <v>8499.9999989999997</v>
      </c>
      <c r="E6430" s="2">
        <v>2340</v>
      </c>
      <c r="F6430" s="2">
        <v>27459.189453125</v>
      </c>
      <c r="G6430" s="2">
        <v>401.69561767578102</v>
      </c>
      <c r="H6430" s="1">
        <v>30929.625618487062</v>
      </c>
      <c r="I6430" s="1">
        <v>393.6197621530593</v>
      </c>
      <c r="J6430" s="1">
        <f t="shared" si="615"/>
        <v>12.638523694540837</v>
      </c>
      <c r="K6430" s="1">
        <f t="shared" si="616"/>
        <v>-2.0104415301936296</v>
      </c>
      <c r="L6430" s="26"/>
      <c r="M6430" s="26"/>
      <c r="N6430" s="2">
        <v>1749999</v>
      </c>
      <c r="O6430" s="26"/>
      <c r="P6430" s="26"/>
      <c r="Q6430" s="26"/>
      <c r="R6430" s="26"/>
      <c r="S6430" s="26"/>
      <c r="T6430" s="26"/>
      <c r="U6430" s="26"/>
      <c r="V6430" s="26"/>
    </row>
    <row r="6431" spans="1:22" ht="14.5" x14ac:dyDescent="0.35">
      <c r="A6431" s="15">
        <v>53</v>
      </c>
      <c r="B6431" s="8">
        <v>270</v>
      </c>
      <c r="C6431" s="8">
        <v>1749999.9999000002</v>
      </c>
      <c r="D6431" s="8">
        <v>8499.9999989999997</v>
      </c>
      <c r="E6431" s="2">
        <v>2370</v>
      </c>
      <c r="F6431" s="2">
        <v>30424.529296875</v>
      </c>
      <c r="G6431" s="2">
        <v>385.74774169921898</v>
      </c>
      <c r="H6431" s="1">
        <v>33267.250019450963</v>
      </c>
      <c r="I6431" s="1">
        <v>388.64919233503241</v>
      </c>
      <c r="J6431" s="1">
        <f t="shared" si="615"/>
        <v>9.3435158678624095</v>
      </c>
      <c r="K6431" s="1">
        <f t="shared" si="616"/>
        <v>0.7521627017264032</v>
      </c>
      <c r="L6431" s="26"/>
      <c r="M6431" s="26"/>
      <c r="N6431" s="2">
        <v>1749999</v>
      </c>
      <c r="O6431" s="26"/>
      <c r="P6431" s="26"/>
      <c r="Q6431" s="26"/>
      <c r="R6431" s="26"/>
      <c r="S6431" s="26"/>
      <c r="T6431" s="26"/>
      <c r="U6431" s="26"/>
      <c r="V6431" s="26"/>
    </row>
    <row r="6432" spans="1:22" ht="14.5" x14ac:dyDescent="0.35">
      <c r="A6432" s="15">
        <v>53</v>
      </c>
      <c r="B6432" s="8">
        <v>270</v>
      </c>
      <c r="C6432" s="8">
        <v>1749999.9999000002</v>
      </c>
      <c r="D6432" s="8">
        <v>8499.9999989999997</v>
      </c>
      <c r="E6432" s="2">
        <v>2400</v>
      </c>
      <c r="F6432" s="2">
        <v>33530.47265625</v>
      </c>
      <c r="G6432" s="2">
        <v>396.85043334960898</v>
      </c>
      <c r="H6432" s="1">
        <v>35365.453044392038</v>
      </c>
      <c r="I6432" s="1">
        <v>384.44857248101732</v>
      </c>
      <c r="J6432" s="1">
        <f t="shared" si="615"/>
        <v>5.4725753703325788</v>
      </c>
      <c r="K6432" s="1">
        <f t="shared" si="616"/>
        <v>-3.1250717717287011</v>
      </c>
      <c r="L6432" s="26"/>
      <c r="M6432" s="26"/>
      <c r="N6432" s="2">
        <v>1749999</v>
      </c>
      <c r="O6432" s="26"/>
      <c r="P6432" s="26"/>
      <c r="Q6432" s="26"/>
      <c r="R6432" s="26"/>
      <c r="S6432" s="26"/>
      <c r="T6432" s="26"/>
      <c r="U6432" s="26"/>
      <c r="V6432" s="26"/>
    </row>
    <row r="6433" spans="1:22" ht="14.5" x14ac:dyDescent="0.35">
      <c r="A6433" s="15">
        <v>53</v>
      </c>
      <c r="B6433" s="8">
        <v>270</v>
      </c>
      <c r="C6433" s="8">
        <v>1749999.9999000002</v>
      </c>
      <c r="D6433" s="8">
        <v>8499.9999989999997</v>
      </c>
      <c r="E6433" s="2">
        <v>2430</v>
      </c>
      <c r="F6433" s="2">
        <v>36212.35546875</v>
      </c>
      <c r="G6433" s="2">
        <v>390.90756225585898</v>
      </c>
      <c r="H6433" s="1">
        <v>37261.636624310413</v>
      </c>
      <c r="I6433" s="1">
        <v>380.56049232111422</v>
      </c>
      <c r="J6433" s="1">
        <f t="shared" si="615"/>
        <v>2.897577752062845</v>
      </c>
      <c r="K6433" s="1">
        <f t="shared" si="616"/>
        <v>-2.6469352178897809</v>
      </c>
      <c r="L6433" s="26"/>
      <c r="M6433" s="26"/>
      <c r="N6433" s="2">
        <v>1749999</v>
      </c>
      <c r="O6433" s="26"/>
      <c r="P6433" s="26"/>
      <c r="Q6433" s="26"/>
      <c r="R6433" s="26"/>
      <c r="S6433" s="26"/>
      <c r="T6433" s="26"/>
      <c r="U6433" s="26"/>
      <c r="V6433" s="26"/>
    </row>
    <row r="6434" spans="1:22" ht="14.5" x14ac:dyDescent="0.35">
      <c r="A6434" s="15">
        <v>53</v>
      </c>
      <c r="B6434" s="8">
        <v>270</v>
      </c>
      <c r="C6434" s="8">
        <v>1749999.9999000002</v>
      </c>
      <c r="D6434" s="8">
        <v>8499.9999989999997</v>
      </c>
      <c r="E6434" s="2">
        <v>2460</v>
      </c>
      <c r="F6434" s="2">
        <v>41924.90625</v>
      </c>
      <c r="G6434" s="2">
        <v>423.42410278320301</v>
      </c>
      <c r="H6434" s="1">
        <v>42818.875838837623</v>
      </c>
      <c r="I6434" s="1">
        <v>422.79121703729783</v>
      </c>
      <c r="J6434" s="1">
        <f t="shared" si="615"/>
        <v>2.1323114797367562</v>
      </c>
      <c r="K6434" s="1">
        <f t="shared" si="616"/>
        <v>-0.14946852145288195</v>
      </c>
      <c r="L6434" s="26"/>
      <c r="M6434" s="26"/>
      <c r="N6434" s="2">
        <v>0</v>
      </c>
      <c r="O6434" s="26"/>
      <c r="P6434" s="26"/>
      <c r="Q6434" s="26"/>
      <c r="R6434" s="26"/>
      <c r="S6434" s="26"/>
      <c r="T6434" s="26"/>
      <c r="U6434" s="26"/>
      <c r="V6434" s="26"/>
    </row>
    <row r="6435" spans="1:22" ht="14.5" x14ac:dyDescent="0.35">
      <c r="A6435" s="15">
        <v>53</v>
      </c>
      <c r="B6435" s="8">
        <v>270</v>
      </c>
      <c r="C6435" s="8">
        <v>1749999.9999000002</v>
      </c>
      <c r="D6435" s="8">
        <v>8499.9999989999997</v>
      </c>
      <c r="E6435" s="2">
        <v>2490</v>
      </c>
      <c r="F6435" s="2">
        <v>45982.1953125</v>
      </c>
      <c r="G6435" s="2">
        <v>435.52655029296898</v>
      </c>
      <c r="H6435" s="1">
        <v>45877.879957634621</v>
      </c>
      <c r="I6435" s="1">
        <v>427.3941545528242</v>
      </c>
      <c r="J6435" s="1">
        <f t="shared" si="615"/>
        <v>-0.22686031877434421</v>
      </c>
      <c r="K6435" s="1">
        <f t="shared" si="616"/>
        <v>-1.8672560225488646</v>
      </c>
      <c r="L6435" s="26"/>
      <c r="M6435" s="26"/>
      <c r="N6435" s="2">
        <v>1.0521740779806299E-14</v>
      </c>
      <c r="O6435" s="26"/>
      <c r="P6435" s="26"/>
      <c r="Q6435" s="26"/>
      <c r="R6435" s="26"/>
      <c r="S6435" s="26"/>
      <c r="T6435" s="26"/>
      <c r="U6435" s="26"/>
      <c r="V6435" s="26"/>
    </row>
    <row r="6436" spans="1:22" ht="14.5" x14ac:dyDescent="0.35">
      <c r="A6436" s="15">
        <v>53</v>
      </c>
      <c r="B6436" s="8">
        <v>270</v>
      </c>
      <c r="C6436" s="8">
        <v>1749999.9999000002</v>
      </c>
      <c r="D6436" s="8">
        <v>8499.9999989999997</v>
      </c>
      <c r="E6436" s="2">
        <v>2520</v>
      </c>
      <c r="F6436" s="2">
        <v>46682.90625</v>
      </c>
      <c r="G6436" s="2">
        <v>430.61810302734398</v>
      </c>
      <c r="H6436" s="1">
        <v>46772.637232702087</v>
      </c>
      <c r="I6436" s="1">
        <v>422.42444374301908</v>
      </c>
      <c r="J6436" s="1">
        <f t="shared" si="615"/>
        <v>0.19221378853654211</v>
      </c>
      <c r="K6436" s="1">
        <f t="shared" si="616"/>
        <v>-1.9027670287713385</v>
      </c>
      <c r="L6436" s="26"/>
      <c r="M6436" s="26"/>
      <c r="N6436" s="2">
        <v>8.9426303005475004E-14</v>
      </c>
      <c r="O6436" s="26"/>
      <c r="P6436" s="26"/>
      <c r="Q6436" s="26"/>
      <c r="R6436" s="26"/>
      <c r="S6436" s="26"/>
      <c r="T6436" s="26"/>
      <c r="U6436" s="26"/>
      <c r="V6436" s="26"/>
    </row>
    <row r="6437" spans="1:22" ht="14.5" x14ac:dyDescent="0.35">
      <c r="A6437" s="15">
        <v>53</v>
      </c>
      <c r="B6437" s="8">
        <v>270</v>
      </c>
      <c r="C6437" s="8">
        <v>1749999.9999000002</v>
      </c>
      <c r="D6437" s="8">
        <v>8499.9999989999997</v>
      </c>
      <c r="E6437" s="2">
        <v>2550</v>
      </c>
      <c r="F6437" s="2">
        <v>45727.296875</v>
      </c>
      <c r="G6437" s="2">
        <v>415.13064575195301</v>
      </c>
      <c r="H6437" s="1">
        <v>46109.815005927478</v>
      </c>
      <c r="I6437" s="1">
        <v>412.2517433500887</v>
      </c>
      <c r="J6437" s="1">
        <f t="shared" si="615"/>
        <v>0.8365203217087771</v>
      </c>
      <c r="K6437" s="1">
        <f t="shared" si="616"/>
        <v>-0.69349310423699673</v>
      </c>
      <c r="L6437" s="26"/>
      <c r="M6437" s="26"/>
      <c r="N6437" s="2">
        <v>0</v>
      </c>
      <c r="O6437" s="26"/>
      <c r="P6437" s="26"/>
      <c r="Q6437" s="26"/>
      <c r="R6437" s="26"/>
      <c r="S6437" s="26"/>
      <c r="T6437" s="26"/>
      <c r="U6437" s="26"/>
      <c r="V6437" s="26"/>
    </row>
    <row r="6438" spans="1:22" ht="14.5" x14ac:dyDescent="0.35">
      <c r="A6438" s="15">
        <v>53</v>
      </c>
      <c r="B6438" s="8">
        <v>270</v>
      </c>
      <c r="C6438" s="8">
        <v>1749999.9999000002</v>
      </c>
      <c r="D6438" s="8">
        <v>8499.9999989999997</v>
      </c>
      <c r="E6438" s="2">
        <v>2580</v>
      </c>
      <c r="F6438" s="2">
        <v>42971.28515625</v>
      </c>
      <c r="G6438" s="2">
        <v>388.04974365234398</v>
      </c>
      <c r="H6438" s="1">
        <v>43564.649250548777</v>
      </c>
      <c r="I6438" s="1">
        <v>399.25095572654271</v>
      </c>
      <c r="J6438" s="1">
        <f t="shared" si="615"/>
        <v>1.3808386045267589</v>
      </c>
      <c r="K6438" s="1">
        <f t="shared" si="616"/>
        <v>2.8865402586720856</v>
      </c>
      <c r="L6438" s="26"/>
      <c r="M6438" s="26"/>
      <c r="N6438" s="2">
        <v>0</v>
      </c>
      <c r="O6438" s="26"/>
      <c r="P6438" s="26"/>
      <c r="Q6438" s="26"/>
      <c r="R6438" s="26"/>
      <c r="S6438" s="26"/>
      <c r="T6438" s="26"/>
      <c r="U6438" s="26"/>
      <c r="V6438" s="26"/>
    </row>
    <row r="6439" spans="1:22" ht="14.5" x14ac:dyDescent="0.35">
      <c r="A6439" s="15">
        <v>53</v>
      </c>
      <c r="B6439" s="8">
        <v>270</v>
      </c>
      <c r="C6439" s="8">
        <v>1749999.9999000002</v>
      </c>
      <c r="D6439" s="8">
        <v>8499.9999989999997</v>
      </c>
      <c r="E6439" s="2">
        <v>2610</v>
      </c>
      <c r="F6439" s="2">
        <v>37922.10546875</v>
      </c>
      <c r="G6439" s="2">
        <v>361.83874511718801</v>
      </c>
      <c r="H6439" s="1">
        <v>39014.202285103507</v>
      </c>
      <c r="I6439" s="1">
        <v>384.71317022977632</v>
      </c>
      <c r="J6439" s="1">
        <f t="shared" si="615"/>
        <v>2.8798422525707541</v>
      </c>
      <c r="K6439" s="1">
        <f t="shared" si="616"/>
        <v>6.3217180087168439</v>
      </c>
      <c r="L6439" s="26"/>
      <c r="M6439" s="26"/>
      <c r="N6439" s="2">
        <v>0</v>
      </c>
      <c r="O6439" s="26"/>
      <c r="P6439" s="26"/>
      <c r="Q6439" s="26"/>
      <c r="R6439" s="26"/>
      <c r="S6439" s="26"/>
      <c r="T6439" s="26"/>
      <c r="U6439" s="26"/>
      <c r="V6439" s="26"/>
    </row>
    <row r="6440" spans="1:22" ht="14.5" x14ac:dyDescent="0.35">
      <c r="A6440" s="15">
        <v>53</v>
      </c>
      <c r="B6440" s="8">
        <v>270</v>
      </c>
      <c r="C6440" s="8">
        <v>1749999.9999000002</v>
      </c>
      <c r="D6440" s="8">
        <v>8499.9999989999997</v>
      </c>
      <c r="E6440" s="2">
        <v>2640</v>
      </c>
      <c r="F6440" s="2">
        <v>33121.78515625</v>
      </c>
      <c r="G6440" s="2">
        <v>357.07781982421898</v>
      </c>
      <c r="H6440" s="1">
        <v>33532.598746768752</v>
      </c>
      <c r="I6440" s="1">
        <v>369.33984833044019</v>
      </c>
      <c r="J6440" s="1">
        <f t="shared" si="615"/>
        <v>1.2403123460307584</v>
      </c>
      <c r="K6440" s="1">
        <f t="shared" si="616"/>
        <v>3.4339933273529901</v>
      </c>
      <c r="L6440" s="26"/>
      <c r="M6440" s="26"/>
      <c r="N6440" s="2">
        <v>0</v>
      </c>
      <c r="O6440" s="26"/>
      <c r="P6440" s="26"/>
      <c r="Q6440" s="26"/>
      <c r="R6440" s="26"/>
      <c r="S6440" s="26"/>
      <c r="T6440" s="26"/>
      <c r="U6440" s="26"/>
      <c r="V6440" s="26"/>
    </row>
    <row r="6441" spans="1:22" ht="14.5" x14ac:dyDescent="0.35">
      <c r="A6441" s="15">
        <v>53</v>
      </c>
      <c r="B6441" s="8">
        <v>270</v>
      </c>
      <c r="C6441" s="8">
        <v>1749999.9999000002</v>
      </c>
      <c r="D6441" s="8">
        <v>8499.9999989999997</v>
      </c>
      <c r="E6441" s="2">
        <v>2670</v>
      </c>
      <c r="F6441" s="2">
        <v>29879.517578125</v>
      </c>
      <c r="G6441" s="2">
        <v>360.32022094726602</v>
      </c>
      <c r="H6441" s="1">
        <v>29643.38279210986</v>
      </c>
      <c r="I6441" s="1">
        <v>356.17155410363921</v>
      </c>
      <c r="J6441" s="1">
        <f t="shared" si="615"/>
        <v>-0.79028982110479551</v>
      </c>
      <c r="K6441" s="1">
        <f t="shared" si="616"/>
        <v>-1.1513832980897243</v>
      </c>
      <c r="L6441" s="26"/>
      <c r="M6441" s="26"/>
      <c r="N6441" s="2">
        <v>2.8405755395435898E-13</v>
      </c>
      <c r="O6441" s="26"/>
      <c r="P6441" s="26"/>
      <c r="Q6441" s="26"/>
      <c r="R6441" s="26"/>
      <c r="S6441" s="26"/>
      <c r="T6441" s="26"/>
      <c r="U6441" s="26"/>
      <c r="V6441" s="26"/>
    </row>
    <row r="6442" spans="1:22" ht="14.5" x14ac:dyDescent="0.35">
      <c r="A6442" s="15">
        <v>53</v>
      </c>
      <c r="B6442" s="8">
        <v>270</v>
      </c>
      <c r="C6442" s="8">
        <v>1749999.9999000002</v>
      </c>
      <c r="D6442" s="8">
        <v>8499.9999989999997</v>
      </c>
      <c r="E6442" s="2">
        <v>2700</v>
      </c>
      <c r="F6442" s="2">
        <v>27734.30078125</v>
      </c>
      <c r="G6442" s="2">
        <v>359.03573608398398</v>
      </c>
      <c r="H6442" s="1">
        <v>26597.780536793751</v>
      </c>
      <c r="I6442" s="1">
        <v>345.22205489736092</v>
      </c>
      <c r="J6442" s="1">
        <f t="shared" si="615"/>
        <v>-4.0978867771730627</v>
      </c>
      <c r="K6442" s="1">
        <f t="shared" si="616"/>
        <v>-3.847439070352547</v>
      </c>
      <c r="L6442" s="26"/>
      <c r="M6442" s="26"/>
      <c r="N6442" s="2">
        <v>1.6833077629268399E-13</v>
      </c>
      <c r="O6442" s="26"/>
      <c r="P6442" s="26"/>
      <c r="Q6442" s="26"/>
      <c r="R6442" s="26"/>
      <c r="S6442" s="26"/>
      <c r="T6442" s="26"/>
      <c r="U6442" s="26"/>
      <c r="V6442" s="26"/>
    </row>
    <row r="6443" spans="1:22" ht="14.5" x14ac:dyDescent="0.35">
      <c r="A6443" s="15">
        <v>53</v>
      </c>
      <c r="B6443" s="8">
        <v>270</v>
      </c>
      <c r="C6443" s="8">
        <v>1749999.9999000002</v>
      </c>
      <c r="D6443" s="8">
        <v>8499.9999989999997</v>
      </c>
      <c r="E6443" s="2">
        <v>2730</v>
      </c>
      <c r="F6443" s="2">
        <v>23565.02734375</v>
      </c>
      <c r="G6443" s="2">
        <v>311.61669921875</v>
      </c>
      <c r="H6443" s="1">
        <v>24763.058370694191</v>
      </c>
      <c r="I6443" s="1">
        <v>307.0390465717083</v>
      </c>
      <c r="J6443" s="1">
        <f t="shared" si="615"/>
        <v>5.0839365024625645</v>
      </c>
      <c r="K6443" s="1">
        <f t="shared" si="616"/>
        <v>-1.469001070391373</v>
      </c>
      <c r="L6443" s="26"/>
      <c r="M6443" s="26"/>
      <c r="N6443" s="2">
        <v>1749999</v>
      </c>
      <c r="O6443" s="26"/>
      <c r="P6443" s="26"/>
      <c r="Q6443" s="26"/>
      <c r="R6443" s="26"/>
      <c r="S6443" s="26"/>
      <c r="T6443" s="26"/>
      <c r="U6443" s="26"/>
      <c r="V6443" s="26"/>
    </row>
    <row r="6444" spans="1:22" ht="14.5" x14ac:dyDescent="0.35">
      <c r="A6444" s="15">
        <v>53</v>
      </c>
      <c r="B6444" s="8">
        <v>270</v>
      </c>
      <c r="C6444" s="8">
        <v>1749999.9999000002</v>
      </c>
      <c r="D6444" s="8">
        <v>8499.9999989999997</v>
      </c>
      <c r="E6444" s="2">
        <v>2760</v>
      </c>
      <c r="F6444" s="2">
        <v>22782.578125</v>
      </c>
      <c r="G6444" s="2">
        <v>298.96447753906199</v>
      </c>
      <c r="H6444" s="1">
        <v>23854.28836859842</v>
      </c>
      <c r="I6444" s="1">
        <v>297.08451105068173</v>
      </c>
      <c r="J6444" s="1">
        <f t="shared" si="615"/>
        <v>4.7040779920442821</v>
      </c>
      <c r="K6444" s="1">
        <f t="shared" si="616"/>
        <v>-0.62882604109199902</v>
      </c>
      <c r="L6444" s="26"/>
      <c r="M6444" s="26"/>
      <c r="N6444" s="2">
        <v>1749999</v>
      </c>
      <c r="O6444" s="26"/>
      <c r="P6444" s="26"/>
      <c r="Q6444" s="26"/>
      <c r="R6444" s="26"/>
      <c r="S6444" s="26"/>
      <c r="T6444" s="26"/>
      <c r="U6444" s="26"/>
      <c r="V6444" s="26"/>
    </row>
    <row r="6445" spans="1:22" ht="14.5" x14ac:dyDescent="0.35">
      <c r="A6445" s="15">
        <v>53</v>
      </c>
      <c r="B6445" s="8">
        <v>270</v>
      </c>
      <c r="C6445" s="8">
        <v>1749999.9999000002</v>
      </c>
      <c r="D6445" s="8">
        <v>8499.9999989999997</v>
      </c>
      <c r="E6445" s="2">
        <v>2790</v>
      </c>
      <c r="F6445" s="2">
        <v>23226.7109375</v>
      </c>
      <c r="G6445" s="2">
        <v>291.79830932617199</v>
      </c>
      <c r="H6445" s="1">
        <v>23803.109515039669</v>
      </c>
      <c r="I6445" s="1">
        <v>295.2660602944041</v>
      </c>
      <c r="J6445" s="1">
        <f t="shared" si="615"/>
        <v>2.4816194556804909</v>
      </c>
      <c r="K6445" s="1">
        <f t="shared" si="616"/>
        <v>1.1884068061394626</v>
      </c>
      <c r="L6445" s="26"/>
      <c r="M6445" s="26"/>
      <c r="N6445" s="2">
        <v>1749999</v>
      </c>
      <c r="O6445" s="26"/>
      <c r="P6445" s="26"/>
      <c r="Q6445" s="26"/>
      <c r="R6445" s="26"/>
      <c r="S6445" s="26"/>
      <c r="T6445" s="26"/>
      <c r="U6445" s="26"/>
      <c r="V6445" s="26"/>
    </row>
    <row r="6446" spans="1:22" ht="14.5" x14ac:dyDescent="0.35">
      <c r="A6446" s="15">
        <v>53</v>
      </c>
      <c r="B6446" s="8">
        <v>270</v>
      </c>
      <c r="C6446" s="8">
        <v>1749999.9999000002</v>
      </c>
      <c r="D6446" s="8">
        <v>8499.9999989999997</v>
      </c>
      <c r="E6446" s="2">
        <v>2820</v>
      </c>
      <c r="F6446" s="2">
        <v>24585.431640625</v>
      </c>
      <c r="G6446" s="2">
        <v>289.74621582031199</v>
      </c>
      <c r="H6446" s="1">
        <v>24545.626225650041</v>
      </c>
      <c r="I6446" s="1">
        <v>294.17590921159922</v>
      </c>
      <c r="J6446" s="1">
        <f t="shared" si="615"/>
        <v>-0.16190651259172595</v>
      </c>
      <c r="K6446" s="1">
        <f t="shared" si="616"/>
        <v>1.5288183760212883</v>
      </c>
      <c r="L6446" s="26"/>
      <c r="M6446" s="26"/>
      <c r="N6446" s="2">
        <v>1749999</v>
      </c>
      <c r="O6446" s="26"/>
      <c r="P6446" s="26"/>
      <c r="Q6446" s="26"/>
      <c r="R6446" s="26"/>
      <c r="S6446" s="26"/>
      <c r="T6446" s="26"/>
      <c r="U6446" s="26"/>
      <c r="V6446" s="26"/>
    </row>
    <row r="6447" spans="1:22" ht="14.5" x14ac:dyDescent="0.35">
      <c r="A6447" s="15">
        <v>53</v>
      </c>
      <c r="B6447" s="8">
        <v>270</v>
      </c>
      <c r="C6447" s="8">
        <v>1749999.9999000002</v>
      </c>
      <c r="D6447" s="8">
        <v>8499.9999989999997</v>
      </c>
      <c r="E6447" s="2">
        <v>2850</v>
      </c>
      <c r="F6447" s="2">
        <v>27656.517578125</v>
      </c>
      <c r="G6447" s="2">
        <v>294.44287109375</v>
      </c>
      <c r="H6447" s="1">
        <v>25992.021134950959</v>
      </c>
      <c r="I6447" s="1">
        <v>293.26810003620449</v>
      </c>
      <c r="J6447" s="1">
        <f t="shared" si="615"/>
        <v>-6.0184599831562995</v>
      </c>
      <c r="K6447" s="1">
        <f t="shared" si="616"/>
        <v>-0.39898098166943508</v>
      </c>
      <c r="L6447" s="26"/>
      <c r="M6447" s="26"/>
      <c r="N6447" s="2">
        <v>1749999</v>
      </c>
      <c r="O6447" s="26"/>
      <c r="P6447" s="26"/>
      <c r="Q6447" s="26"/>
      <c r="R6447" s="26"/>
      <c r="S6447" s="26"/>
      <c r="T6447" s="26"/>
      <c r="U6447" s="26"/>
      <c r="V6447" s="26"/>
    </row>
    <row r="6448" spans="1:22" ht="14.5" x14ac:dyDescent="0.35">
      <c r="A6448" s="15">
        <v>53</v>
      </c>
      <c r="B6448" s="8">
        <v>270</v>
      </c>
      <c r="C6448" s="8">
        <v>1749999.9999000002</v>
      </c>
      <c r="D6448" s="8">
        <v>8499.9999989999997</v>
      </c>
      <c r="E6448" s="2">
        <v>2880</v>
      </c>
      <c r="F6448" s="2">
        <v>31433.296875</v>
      </c>
      <c r="G6448" s="2">
        <v>296.42608642578102</v>
      </c>
      <c r="H6448" s="1">
        <v>28134.10050180347</v>
      </c>
      <c r="I6448" s="1">
        <v>292.40029278422048</v>
      </c>
      <c r="J6448" s="1">
        <f t="shared" si="615"/>
        <v>-10.495864898665772</v>
      </c>
      <c r="K6448" s="1">
        <f t="shared" si="616"/>
        <v>-1.3581104450361914</v>
      </c>
      <c r="L6448" s="26"/>
      <c r="M6448" s="26"/>
      <c r="N6448" s="2">
        <v>1749999</v>
      </c>
      <c r="O6448" s="26"/>
      <c r="P6448" s="26"/>
      <c r="Q6448" s="26"/>
      <c r="R6448" s="26"/>
      <c r="S6448" s="26"/>
      <c r="T6448" s="26"/>
      <c r="U6448" s="26"/>
      <c r="V6448" s="26"/>
    </row>
    <row r="6449" spans="1:22" ht="14.5" x14ac:dyDescent="0.35">
      <c r="A6449" s="15">
        <v>53</v>
      </c>
      <c r="B6449" s="8">
        <v>270</v>
      </c>
      <c r="C6449" s="8">
        <v>1749999.9999000002</v>
      </c>
      <c r="D6449" s="8">
        <v>8499.9999989999997</v>
      </c>
      <c r="E6449" s="2">
        <v>2910</v>
      </c>
      <c r="F6449" s="2">
        <v>34828.48046875</v>
      </c>
      <c r="G6449" s="2">
        <v>293.107177734375</v>
      </c>
      <c r="H6449" s="1">
        <v>31261.872259522799</v>
      </c>
      <c r="I6449" s="1">
        <v>291.54548673775582</v>
      </c>
      <c r="J6449" s="1">
        <f t="shared" si="615"/>
        <v>-10.240493300956253</v>
      </c>
      <c r="K6449" s="1">
        <f t="shared" si="616"/>
        <v>-0.5328054429408895</v>
      </c>
      <c r="L6449" s="26"/>
      <c r="M6449" s="26"/>
      <c r="N6449" s="2">
        <v>1749999</v>
      </c>
      <c r="O6449" s="26"/>
      <c r="P6449" s="26"/>
      <c r="Q6449" s="26"/>
      <c r="R6449" s="26"/>
      <c r="S6449" s="26"/>
      <c r="T6449" s="26"/>
      <c r="U6449" s="26"/>
      <c r="V6449" s="26"/>
    </row>
    <row r="6450" spans="1:22" ht="14.5" x14ac:dyDescent="0.35">
      <c r="A6450" s="15">
        <v>53</v>
      </c>
      <c r="B6450" s="8">
        <v>270</v>
      </c>
      <c r="C6450" s="8">
        <v>1749999.9999000002</v>
      </c>
      <c r="D6450" s="8">
        <v>8499.9999989999997</v>
      </c>
      <c r="E6450" s="2">
        <v>2940</v>
      </c>
      <c r="F6450" s="2">
        <v>36676.703125</v>
      </c>
      <c r="G6450" s="2">
        <v>274.75045776367199</v>
      </c>
      <c r="H6450" s="1">
        <v>35249.184730292167</v>
      </c>
      <c r="I6450" s="1">
        <v>290.69488286664671</v>
      </c>
      <c r="J6450" s="1">
        <f t="shared" si="615"/>
        <v>-3.892166615528732</v>
      </c>
      <c r="K6450" s="1">
        <f t="shared" si="616"/>
        <v>5.8032387762896462</v>
      </c>
      <c r="L6450" s="26"/>
      <c r="M6450" s="26"/>
      <c r="N6450" s="2">
        <v>1749999</v>
      </c>
      <c r="O6450" s="26"/>
      <c r="P6450" s="26"/>
      <c r="Q6450" s="26"/>
      <c r="R6450" s="26"/>
      <c r="S6450" s="26"/>
      <c r="T6450" s="26"/>
      <c r="U6450" s="26"/>
      <c r="V6450" s="26"/>
    </row>
    <row r="6451" spans="1:22" ht="14.5" x14ac:dyDescent="0.35">
      <c r="A6451" s="15">
        <v>53</v>
      </c>
      <c r="B6451" s="8">
        <v>270</v>
      </c>
      <c r="C6451" s="8">
        <v>1749999.9999000002</v>
      </c>
      <c r="D6451" s="8">
        <v>8499.9999989999997</v>
      </c>
      <c r="E6451" s="2">
        <v>2970</v>
      </c>
      <c r="F6451" s="2">
        <v>38926.4921875</v>
      </c>
      <c r="G6451" s="2">
        <v>283.14627075195301</v>
      </c>
      <c r="H6451" s="1">
        <v>38131.536023472923</v>
      </c>
      <c r="I6451" s="1">
        <v>289.84564876540458</v>
      </c>
      <c r="J6451" s="1">
        <f t="shared" si="615"/>
        <v>-2.0421983059710462</v>
      </c>
      <c r="K6451" s="1">
        <f t="shared" si="616"/>
        <v>2.3660484722825386</v>
      </c>
      <c r="L6451" s="26"/>
      <c r="M6451" s="26"/>
      <c r="N6451" s="2">
        <v>1749999</v>
      </c>
      <c r="O6451" s="26"/>
      <c r="P6451" s="26"/>
      <c r="Q6451" s="26"/>
      <c r="R6451" s="26"/>
      <c r="S6451" s="26"/>
      <c r="T6451" s="26"/>
      <c r="U6451" s="26"/>
      <c r="V6451" s="26"/>
    </row>
    <row r="6452" spans="1:22" ht="14.5" x14ac:dyDescent="0.35">
      <c r="A6452" s="15">
        <v>53</v>
      </c>
      <c r="B6452" s="8">
        <v>270</v>
      </c>
      <c r="C6452" s="8">
        <v>1749999.9999000002</v>
      </c>
      <c r="D6452" s="8">
        <v>8499.9999989999997</v>
      </c>
      <c r="E6452" s="2">
        <v>3000</v>
      </c>
      <c r="F6452" s="2">
        <v>45128.54296875</v>
      </c>
      <c r="G6452" s="2">
        <v>326.29159545898398</v>
      </c>
      <c r="H6452" s="1">
        <v>43016.758493636517</v>
      </c>
      <c r="I6452" s="1">
        <v>317.13492376988188</v>
      </c>
      <c r="J6452" s="1">
        <f t="shared" si="615"/>
        <v>-4.6794873846820702</v>
      </c>
      <c r="K6452" s="1">
        <f t="shared" si="616"/>
        <v>-2.8062848741849145</v>
      </c>
      <c r="L6452" s="26"/>
      <c r="M6452" s="26"/>
      <c r="N6452" s="2">
        <v>0</v>
      </c>
      <c r="O6452" s="26"/>
      <c r="P6452" s="26"/>
      <c r="Q6452" s="26"/>
      <c r="R6452" s="26"/>
      <c r="S6452" s="26"/>
      <c r="T6452" s="26"/>
      <c r="U6452" s="26"/>
      <c r="V6452" s="26"/>
    </row>
    <row r="6453" spans="1:22" ht="14.5" x14ac:dyDescent="0.35">
      <c r="A6453" s="15">
        <v>53</v>
      </c>
      <c r="B6453" s="8">
        <v>270</v>
      </c>
      <c r="C6453" s="8">
        <v>1749999.9999000002</v>
      </c>
      <c r="D6453" s="8">
        <v>8499.9999989999997</v>
      </c>
      <c r="E6453" s="2">
        <v>3030</v>
      </c>
      <c r="F6453" s="2">
        <v>47438.21875</v>
      </c>
      <c r="G6453" s="2">
        <v>321.37875366210898</v>
      </c>
      <c r="H6453" s="1">
        <v>45616.905681738397</v>
      </c>
      <c r="I6453" s="1">
        <v>324.68623288351722</v>
      </c>
      <c r="J6453" s="1">
        <f t="shared" si="615"/>
        <v>-3.8393369655381564</v>
      </c>
      <c r="K6453" s="1">
        <f t="shared" si="616"/>
        <v>1.0291530425454507</v>
      </c>
      <c r="L6453" s="26"/>
      <c r="M6453" s="26"/>
      <c r="N6453" s="2">
        <v>5.2614251964835997E-15</v>
      </c>
      <c r="O6453" s="26"/>
      <c r="P6453" s="26"/>
      <c r="Q6453" s="26"/>
      <c r="R6453" s="26"/>
      <c r="S6453" s="26"/>
      <c r="T6453" s="26"/>
      <c r="U6453" s="26"/>
      <c r="V6453" s="26"/>
    </row>
    <row r="6454" spans="1:22" ht="14.5" x14ac:dyDescent="0.35">
      <c r="A6454" s="15">
        <v>53</v>
      </c>
      <c r="B6454" s="8">
        <v>270</v>
      </c>
      <c r="C6454" s="8">
        <v>1749999.9999000002</v>
      </c>
      <c r="D6454" s="8">
        <v>8499.9999989999997</v>
      </c>
      <c r="E6454" s="2">
        <v>3060</v>
      </c>
      <c r="F6454" s="2">
        <v>47362.84375</v>
      </c>
      <c r="G6454" s="2">
        <v>314.77377319335898</v>
      </c>
      <c r="H6454" s="1">
        <v>45352.800962252732</v>
      </c>
      <c r="I6454" s="1">
        <v>319.93844800864122</v>
      </c>
      <c r="J6454" s="1">
        <f t="shared" si="615"/>
        <v>-4.2439233555254345</v>
      </c>
      <c r="K6454" s="1">
        <f t="shared" si="616"/>
        <v>1.6407576663350816</v>
      </c>
      <c r="L6454" s="26"/>
      <c r="M6454" s="26"/>
      <c r="N6454" s="2">
        <v>0</v>
      </c>
      <c r="O6454" s="26"/>
      <c r="P6454" s="26"/>
      <c r="Q6454" s="26"/>
      <c r="R6454" s="26"/>
      <c r="S6454" s="26"/>
      <c r="T6454" s="26"/>
      <c r="U6454" s="26"/>
      <c r="V6454" s="26"/>
    </row>
    <row r="6455" spans="1:22" ht="14.5" x14ac:dyDescent="0.35">
      <c r="A6455" s="15">
        <v>53</v>
      </c>
      <c r="B6455" s="8">
        <v>270</v>
      </c>
      <c r="C6455" s="8">
        <v>1749999.9999000002</v>
      </c>
      <c r="D6455" s="8">
        <v>8499.9999989999997</v>
      </c>
      <c r="E6455" s="2">
        <v>3090</v>
      </c>
      <c r="F6455" s="2">
        <v>45870.015625</v>
      </c>
      <c r="G6455" s="2">
        <v>302.80673217773398</v>
      </c>
      <c r="H6455" s="1">
        <v>43000.408145920723</v>
      </c>
      <c r="I6455" s="1">
        <v>308.94525546524221</v>
      </c>
      <c r="J6455" s="1">
        <f t="shared" si="615"/>
        <v>-6.255954875923976</v>
      </c>
      <c r="K6455" s="1">
        <f t="shared" si="616"/>
        <v>2.0272083263674592</v>
      </c>
      <c r="L6455" s="26"/>
      <c r="M6455" s="26"/>
      <c r="N6455" s="2">
        <v>1.2624841764455999E-13</v>
      </c>
      <c r="O6455" s="26"/>
      <c r="P6455" s="26"/>
      <c r="Q6455" s="26"/>
      <c r="R6455" s="26"/>
      <c r="S6455" s="26"/>
      <c r="T6455" s="26"/>
      <c r="U6455" s="26"/>
      <c r="V6455" s="26"/>
    </row>
    <row r="6456" spans="1:22" ht="14.5" x14ac:dyDescent="0.35">
      <c r="A6456" s="15">
        <v>53</v>
      </c>
      <c r="B6456" s="8">
        <v>270</v>
      </c>
      <c r="C6456" s="8">
        <v>1749999.9999000002</v>
      </c>
      <c r="D6456" s="8">
        <v>8499.9999989999997</v>
      </c>
      <c r="E6456" s="2">
        <v>3120</v>
      </c>
      <c r="F6456" s="2">
        <v>42688.953125</v>
      </c>
      <c r="G6456" s="2">
        <v>287.37640380859398</v>
      </c>
      <c r="H6456" s="1">
        <v>39752.322263554997</v>
      </c>
      <c r="I6456" s="1">
        <v>296.28851224275422</v>
      </c>
      <c r="J6456" s="1">
        <f t="shared" si="615"/>
        <v>-6.8791353417500849</v>
      </c>
      <c r="K6456" s="1">
        <f t="shared" si="616"/>
        <v>3.1011970071475052</v>
      </c>
      <c r="L6456" s="26"/>
      <c r="M6456" s="26"/>
      <c r="N6456" s="2">
        <v>0</v>
      </c>
      <c r="O6456" s="26"/>
      <c r="P6456" s="26"/>
      <c r="Q6456" s="26"/>
      <c r="R6456" s="26"/>
      <c r="S6456" s="26"/>
      <c r="T6456" s="26"/>
      <c r="U6456" s="26"/>
      <c r="V6456" s="26"/>
    </row>
    <row r="6457" spans="1:22" ht="14.5" x14ac:dyDescent="0.35">
      <c r="A6457" s="15">
        <v>53</v>
      </c>
      <c r="B6457" s="8">
        <v>270</v>
      </c>
      <c r="C6457" s="8">
        <v>1749999.9999000002</v>
      </c>
      <c r="D6457" s="8">
        <v>8499.9999989999997</v>
      </c>
      <c r="E6457" s="2">
        <v>3150</v>
      </c>
      <c r="F6457" s="2">
        <v>39107.3671875</v>
      </c>
      <c r="G6457" s="2">
        <v>275.89080810546898</v>
      </c>
      <c r="H6457" s="1">
        <v>35725.104992296423</v>
      </c>
      <c r="I6457" s="1">
        <v>282.96362313875932</v>
      </c>
      <c r="J6457" s="1">
        <f t="shared" si="615"/>
        <v>-8.648657371863834</v>
      </c>
      <c r="K6457" s="1">
        <f t="shared" si="616"/>
        <v>2.5636283723474063</v>
      </c>
      <c r="L6457" s="26"/>
      <c r="M6457" s="26"/>
      <c r="N6457" s="2">
        <v>2.7353697106859102E-13</v>
      </c>
      <c r="O6457" s="26"/>
      <c r="P6457" s="26"/>
      <c r="Q6457" s="26"/>
      <c r="R6457" s="26"/>
      <c r="S6457" s="26"/>
      <c r="T6457" s="26"/>
      <c r="U6457" s="26"/>
      <c r="V6457" s="26"/>
    </row>
    <row r="6458" spans="1:22" ht="14.5" x14ac:dyDescent="0.35">
      <c r="A6458" s="15">
        <v>53</v>
      </c>
      <c r="B6458" s="8">
        <v>270</v>
      </c>
      <c r="C6458" s="8">
        <v>1749999.9999000002</v>
      </c>
      <c r="D6458" s="8">
        <v>8499.9999989999997</v>
      </c>
      <c r="E6458" s="2">
        <v>3180</v>
      </c>
      <c r="F6458" s="2">
        <v>35204.2890625</v>
      </c>
      <c r="G6458" s="2">
        <v>269.58734130859398</v>
      </c>
      <c r="H6458" s="1">
        <v>31490.843969755879</v>
      </c>
      <c r="I6458" s="1">
        <v>268.26278859491612</v>
      </c>
      <c r="J6458" s="1">
        <f t="shared" si="615"/>
        <v>-10.548274632535398</v>
      </c>
      <c r="K6458" s="1">
        <f t="shared" si="616"/>
        <v>-0.49132600486669664</v>
      </c>
      <c r="L6458" s="26"/>
      <c r="M6458" s="26"/>
      <c r="N6458" s="2">
        <v>0</v>
      </c>
      <c r="O6458" s="26"/>
      <c r="P6458" s="26"/>
      <c r="Q6458" s="26"/>
      <c r="R6458" s="26"/>
      <c r="S6458" s="26"/>
      <c r="T6458" s="26"/>
      <c r="U6458" s="26"/>
      <c r="V6458" s="26"/>
    </row>
    <row r="6459" spans="1:22" ht="14.5" x14ac:dyDescent="0.35">
      <c r="A6459" s="15">
        <v>53</v>
      </c>
      <c r="B6459" s="8">
        <v>270</v>
      </c>
      <c r="C6459" s="8">
        <v>1749999.9999000002</v>
      </c>
      <c r="D6459" s="8">
        <v>8499.9999989999997</v>
      </c>
      <c r="E6459" s="2">
        <v>3210</v>
      </c>
      <c r="F6459" s="2">
        <v>30590.92578125</v>
      </c>
      <c r="G6459" s="2">
        <v>265.81579589843801</v>
      </c>
      <c r="H6459" s="1">
        <v>28158.45520439127</v>
      </c>
      <c r="I6459" s="1">
        <v>256.63757494820339</v>
      </c>
      <c r="J6459" s="1">
        <f t="shared" si="615"/>
        <v>-7.9516082457029027</v>
      </c>
      <c r="K6459" s="1">
        <f t="shared" si="616"/>
        <v>-3.45285009087323</v>
      </c>
      <c r="L6459" s="26"/>
      <c r="M6459" s="26"/>
      <c r="N6459" s="2">
        <v>1.7885141338856E-13</v>
      </c>
      <c r="O6459" s="26"/>
      <c r="P6459" s="26"/>
      <c r="Q6459" s="26"/>
      <c r="R6459" s="26"/>
      <c r="S6459" s="26"/>
      <c r="T6459" s="26"/>
      <c r="U6459" s="26"/>
      <c r="V6459" s="26"/>
    </row>
    <row r="6460" spans="1:22" ht="14.5" x14ac:dyDescent="0.35">
      <c r="A6460" s="15">
        <v>53</v>
      </c>
      <c r="B6460" s="8">
        <v>270</v>
      </c>
      <c r="C6460" s="8">
        <v>1749999.9999000002</v>
      </c>
      <c r="D6460" s="8">
        <v>8499.9999989999997</v>
      </c>
      <c r="E6460" s="2">
        <v>3240</v>
      </c>
      <c r="F6460" s="2">
        <v>27771.146484375</v>
      </c>
      <c r="G6460" s="2">
        <v>266.14422607421898</v>
      </c>
      <c r="H6460" s="1">
        <v>26656.687092736462</v>
      </c>
      <c r="I6460" s="1">
        <v>255.3179061551036</v>
      </c>
      <c r="J6460" s="1">
        <f t="shared" si="615"/>
        <v>-4.0130118224163756</v>
      </c>
      <c r="K6460" s="1">
        <f t="shared" si="616"/>
        <v>-4.0678394864355498</v>
      </c>
      <c r="L6460" s="26"/>
      <c r="M6460" s="26"/>
      <c r="N6460" s="2">
        <v>4.2083402192714903E-14</v>
      </c>
      <c r="O6460" s="26"/>
      <c r="P6460" s="26"/>
      <c r="Q6460" s="26"/>
      <c r="R6460" s="26"/>
      <c r="S6460" s="26"/>
      <c r="T6460" s="26"/>
      <c r="U6460" s="26"/>
      <c r="V6460" s="26"/>
    </row>
    <row r="6461" spans="1:22" ht="14.5" x14ac:dyDescent="0.35">
      <c r="A6461" s="15">
        <v>53</v>
      </c>
      <c r="B6461" s="8">
        <v>270</v>
      </c>
      <c r="C6461" s="8">
        <v>1749999.9999000002</v>
      </c>
      <c r="D6461" s="8">
        <v>8499.9999989999997</v>
      </c>
      <c r="E6461" s="2">
        <v>3270</v>
      </c>
      <c r="F6461" s="2">
        <v>23650.642578125</v>
      </c>
      <c r="G6461" s="2">
        <v>231.70303344726599</v>
      </c>
      <c r="H6461" s="1">
        <v>23753.18580968168</v>
      </c>
      <c r="I6461" s="1">
        <v>234.24754886290361</v>
      </c>
      <c r="J6461" s="1">
        <f t="shared" si="615"/>
        <v>0.43357482240894385</v>
      </c>
      <c r="K6461" s="1">
        <f t="shared" si="616"/>
        <v>1.0981795869395612</v>
      </c>
      <c r="L6461" s="26"/>
      <c r="M6461" s="26"/>
      <c r="N6461" s="2">
        <v>1749999</v>
      </c>
      <c r="O6461" s="26"/>
      <c r="P6461" s="26"/>
      <c r="Q6461" s="26"/>
      <c r="R6461" s="26"/>
      <c r="S6461" s="26"/>
      <c r="T6461" s="26"/>
      <c r="U6461" s="26"/>
      <c r="V6461" s="26"/>
    </row>
    <row r="6462" spans="1:22" ht="14.5" x14ac:dyDescent="0.35">
      <c r="A6462" s="15">
        <v>53</v>
      </c>
      <c r="B6462" s="8">
        <v>270</v>
      </c>
      <c r="C6462" s="8">
        <v>1749999.9999000002</v>
      </c>
      <c r="D6462" s="8">
        <v>8499.9999989999997</v>
      </c>
      <c r="E6462" s="2">
        <v>3300</v>
      </c>
      <c r="F6462" s="2">
        <v>22861.97265625</v>
      </c>
      <c r="G6462" s="2">
        <v>221.39595031738301</v>
      </c>
      <c r="H6462" s="1">
        <v>23449.848425281762</v>
      </c>
      <c r="I6462" s="1">
        <v>224.3853451175035</v>
      </c>
      <c r="J6462" s="1">
        <f t="shared" si="615"/>
        <v>2.5714131403750424</v>
      </c>
      <c r="K6462" s="1">
        <f t="shared" si="616"/>
        <v>1.3502481846822558</v>
      </c>
      <c r="L6462" s="26"/>
      <c r="M6462" s="26"/>
      <c r="N6462" s="2">
        <v>1749999</v>
      </c>
      <c r="O6462" s="26"/>
      <c r="P6462" s="26"/>
      <c r="Q6462" s="26"/>
      <c r="R6462" s="26"/>
      <c r="S6462" s="26"/>
      <c r="T6462" s="26"/>
      <c r="U6462" s="26"/>
      <c r="V6462" s="26"/>
    </row>
    <row r="6463" spans="1:22" ht="14.5" x14ac:dyDescent="0.35">
      <c r="A6463" s="15">
        <v>53</v>
      </c>
      <c r="B6463" s="8">
        <v>270</v>
      </c>
      <c r="C6463" s="8">
        <v>1749999.9999000002</v>
      </c>
      <c r="D6463" s="8">
        <v>8499.9999989999997</v>
      </c>
      <c r="E6463" s="2">
        <v>3330</v>
      </c>
      <c r="F6463" s="2">
        <v>23642.6328125</v>
      </c>
      <c r="G6463" s="2">
        <v>218.85432434082</v>
      </c>
      <c r="H6463" s="1">
        <v>24186.269497514772</v>
      </c>
      <c r="I6463" s="1">
        <v>223.4835722160999</v>
      </c>
      <c r="J6463" s="1">
        <f t="shared" si="615"/>
        <v>2.2993914820152668</v>
      </c>
      <c r="K6463" s="1">
        <f t="shared" si="616"/>
        <v>2.1152188284252555</v>
      </c>
      <c r="L6463" s="26"/>
      <c r="M6463" s="26"/>
      <c r="N6463" s="2">
        <v>1749999</v>
      </c>
      <c r="O6463" s="26"/>
      <c r="P6463" s="26"/>
      <c r="Q6463" s="26"/>
      <c r="R6463" s="26"/>
      <c r="S6463" s="26"/>
      <c r="T6463" s="26"/>
      <c r="U6463" s="26"/>
      <c r="V6463" s="26"/>
    </row>
    <row r="6464" spans="1:22" ht="14.5" x14ac:dyDescent="0.35">
      <c r="A6464" s="15">
        <v>53</v>
      </c>
      <c r="B6464" s="8">
        <v>270</v>
      </c>
      <c r="C6464" s="8">
        <v>1749999.9999000002</v>
      </c>
      <c r="D6464" s="8">
        <v>8499.9999989999997</v>
      </c>
      <c r="E6464" s="2">
        <v>3360</v>
      </c>
      <c r="F6464" s="2">
        <v>25367.646484375</v>
      </c>
      <c r="G6464" s="2">
        <v>220.44891357421901</v>
      </c>
      <c r="H6464" s="1">
        <v>26529.785296764188</v>
      </c>
      <c r="I6464" s="1">
        <v>225.64411719260781</v>
      </c>
      <c r="J6464" s="1">
        <f t="shared" si="615"/>
        <v>4.5811849873617509</v>
      </c>
      <c r="K6464" s="1">
        <f t="shared" si="616"/>
        <v>2.3566474128436665</v>
      </c>
      <c r="L6464" s="26"/>
      <c r="M6464" s="26"/>
      <c r="N6464" s="2">
        <v>1749999</v>
      </c>
      <c r="O6464" s="26"/>
      <c r="P6464" s="26"/>
      <c r="Q6464" s="26"/>
      <c r="R6464" s="26"/>
      <c r="S6464" s="26"/>
      <c r="T6464" s="26"/>
      <c r="U6464" s="26"/>
      <c r="V6464" s="26"/>
    </row>
    <row r="6465" spans="1:22" ht="14.5" x14ac:dyDescent="0.35">
      <c r="A6465" s="15">
        <v>53</v>
      </c>
      <c r="B6465" s="8">
        <v>270</v>
      </c>
      <c r="C6465" s="8">
        <v>1749999.9999000002</v>
      </c>
      <c r="D6465" s="8">
        <v>8499.9999989999997</v>
      </c>
      <c r="E6465" s="2">
        <v>3390</v>
      </c>
      <c r="F6465" s="2">
        <v>28173.37890625</v>
      </c>
      <c r="G6465" s="2">
        <v>223.60713195800801</v>
      </c>
      <c r="H6465" s="1">
        <v>29319.131222305579</v>
      </c>
      <c r="I6465" s="1">
        <v>228.22659772109819</v>
      </c>
      <c r="J6465" s="1">
        <f t="shared" si="615"/>
        <v>4.066790568033019</v>
      </c>
      <c r="K6465" s="1">
        <f t="shared" si="616"/>
        <v>2.0658848054800334</v>
      </c>
      <c r="L6465" s="26"/>
      <c r="M6465" s="26"/>
      <c r="N6465" s="2">
        <v>1749999</v>
      </c>
      <c r="O6465" s="26"/>
      <c r="P6465" s="26"/>
      <c r="Q6465" s="26"/>
      <c r="R6465" s="26"/>
      <c r="S6465" s="26"/>
      <c r="T6465" s="26"/>
      <c r="U6465" s="26"/>
      <c r="V6465" s="26"/>
    </row>
    <row r="6466" spans="1:22" ht="14.5" x14ac:dyDescent="0.35">
      <c r="A6466" s="15">
        <v>53</v>
      </c>
      <c r="B6466" s="8">
        <v>270</v>
      </c>
      <c r="C6466" s="8">
        <v>1749999.9999000002</v>
      </c>
      <c r="D6466" s="8">
        <v>8499.9999989999997</v>
      </c>
      <c r="E6466" s="2">
        <v>3420</v>
      </c>
      <c r="F6466" s="2">
        <v>31756.021484375</v>
      </c>
      <c r="G6466" s="2">
        <v>225.85638427734401</v>
      </c>
      <c r="H6466" s="1">
        <v>33367.134564729087</v>
      </c>
      <c r="I6466" s="1">
        <v>229.18757254049211</v>
      </c>
      <c r="J6466" s="1">
        <f t="shared" si="615"/>
        <v>5.0734097189939469</v>
      </c>
      <c r="K6466" s="1">
        <f t="shared" si="616"/>
        <v>1.4749143681754511</v>
      </c>
      <c r="L6466" s="26"/>
      <c r="M6466" s="26"/>
      <c r="N6466" s="2">
        <v>1749999</v>
      </c>
      <c r="O6466" s="26"/>
      <c r="P6466" s="26"/>
      <c r="Q6466" s="26"/>
      <c r="R6466" s="26"/>
      <c r="S6466" s="26"/>
      <c r="T6466" s="26"/>
      <c r="U6466" s="26"/>
      <c r="V6466" s="26"/>
    </row>
    <row r="6467" spans="1:22" ht="14.5" x14ac:dyDescent="0.35">
      <c r="A6467" s="15">
        <v>53</v>
      </c>
      <c r="B6467" s="8">
        <v>270</v>
      </c>
      <c r="C6467" s="8">
        <v>1749999.9999000002</v>
      </c>
      <c r="D6467" s="8">
        <v>8499.9999989999997</v>
      </c>
      <c r="E6467" s="2">
        <v>3450</v>
      </c>
      <c r="F6467" s="2">
        <v>35317.28515625</v>
      </c>
      <c r="G6467" s="2">
        <v>227.47276306152301</v>
      </c>
      <c r="H6467" s="1">
        <v>36593.143949895093</v>
      </c>
      <c r="I6467" s="1">
        <v>227.59487843148409</v>
      </c>
      <c r="J6467" s="1">
        <f t="shared" si="615"/>
        <v>3.612561916921035</v>
      </c>
      <c r="K6467" s="1">
        <f t="shared" si="616"/>
        <v>5.368351283799714E-2</v>
      </c>
      <c r="L6467" s="26"/>
      <c r="M6467" s="26"/>
      <c r="N6467" s="2">
        <v>1749999</v>
      </c>
      <c r="O6467" s="26"/>
      <c r="P6467" s="26"/>
      <c r="Q6467" s="26"/>
      <c r="R6467" s="26"/>
      <c r="S6467" s="26"/>
      <c r="T6467" s="26"/>
      <c r="U6467" s="26"/>
      <c r="V6467" s="26"/>
    </row>
    <row r="6468" spans="1:22" ht="14.5" x14ac:dyDescent="0.35">
      <c r="A6468" s="15">
        <v>53</v>
      </c>
      <c r="B6468" s="8">
        <v>270</v>
      </c>
      <c r="C6468" s="8">
        <v>1749999.9999000002</v>
      </c>
      <c r="D6468" s="8">
        <v>8499.9999989999997</v>
      </c>
      <c r="E6468" s="2">
        <v>3480</v>
      </c>
      <c r="F6468" s="2">
        <v>38177.2578125</v>
      </c>
      <c r="G6468" s="2">
        <v>225.577224731445</v>
      </c>
      <c r="H6468" s="1">
        <v>38930.634666435239</v>
      </c>
      <c r="I6468" s="1">
        <v>225.05757709217369</v>
      </c>
      <c r="J6468" s="1">
        <f t="shared" si="615"/>
        <v>1.9733655508609314</v>
      </c>
      <c r="K6468" s="1">
        <f t="shared" si="616"/>
        <v>-0.23036352180055639</v>
      </c>
      <c r="L6468" s="26"/>
      <c r="M6468" s="26"/>
      <c r="N6468" s="2">
        <v>1749999</v>
      </c>
      <c r="O6468" s="26"/>
      <c r="P6468" s="26"/>
      <c r="Q6468" s="26"/>
      <c r="R6468" s="26"/>
      <c r="S6468" s="26"/>
      <c r="T6468" s="26"/>
      <c r="U6468" s="26"/>
      <c r="V6468" s="26"/>
    </row>
    <row r="6469" spans="1:22" ht="14.5" x14ac:dyDescent="0.35">
      <c r="A6469" s="15">
        <v>53</v>
      </c>
      <c r="B6469" s="8">
        <v>270</v>
      </c>
      <c r="C6469" s="8">
        <v>1749999.9999000002</v>
      </c>
      <c r="D6469" s="8">
        <v>8499.9999989999997</v>
      </c>
      <c r="E6469" s="2">
        <v>3510</v>
      </c>
      <c r="F6469" s="2">
        <v>40687.8828125</v>
      </c>
      <c r="G6469" s="2">
        <v>226.12879943847699</v>
      </c>
      <c r="H6469" s="1">
        <v>41094.357912838408</v>
      </c>
      <c r="I6469" s="1">
        <v>222.45085860196491</v>
      </c>
      <c r="J6469" s="1">
        <f t="shared" si="615"/>
        <v>0.99900774442245532</v>
      </c>
      <c r="K6469" s="1">
        <f t="shared" si="616"/>
        <v>-1.626480503874403</v>
      </c>
      <c r="L6469" s="26"/>
      <c r="M6469" s="26"/>
      <c r="N6469" s="2">
        <v>1749999</v>
      </c>
      <c r="O6469" s="26"/>
      <c r="P6469" s="26"/>
      <c r="Q6469" s="26"/>
      <c r="R6469" s="26"/>
      <c r="S6469" s="26"/>
      <c r="T6469" s="26"/>
      <c r="U6469" s="26"/>
      <c r="V6469" s="26"/>
    </row>
    <row r="6470" spans="1:22" ht="14.5" x14ac:dyDescent="0.35">
      <c r="A6470" s="15">
        <v>53</v>
      </c>
      <c r="B6470" s="8">
        <v>270</v>
      </c>
      <c r="C6470" s="8">
        <v>1749999.9999000002</v>
      </c>
      <c r="D6470" s="8">
        <v>8499.9999989999997</v>
      </c>
      <c r="E6470" s="2">
        <v>3540</v>
      </c>
      <c r="F6470" s="2">
        <v>46801.34375</v>
      </c>
      <c r="G6470" s="2">
        <v>256.32049560546898</v>
      </c>
      <c r="H6470" s="1">
        <v>45021.705492643719</v>
      </c>
      <c r="I6470" s="1">
        <v>249.8628092670933</v>
      </c>
      <c r="J6470" s="1">
        <f t="shared" si="615"/>
        <v>-3.8025366683115389</v>
      </c>
      <c r="K6470" s="1">
        <f t="shared" si="616"/>
        <v>-2.5193796239827089</v>
      </c>
      <c r="L6470" s="26"/>
      <c r="M6470" s="26"/>
      <c r="N6470" s="2">
        <v>0</v>
      </c>
      <c r="O6470" s="26"/>
      <c r="P6470" s="26"/>
      <c r="Q6470" s="26"/>
      <c r="R6470" s="26"/>
      <c r="S6470" s="26"/>
      <c r="T6470" s="26"/>
      <c r="U6470" s="26"/>
      <c r="V6470" s="26"/>
    </row>
    <row r="6471" spans="1:22" ht="14.5" x14ac:dyDescent="0.35">
      <c r="A6471" s="15">
        <v>53</v>
      </c>
      <c r="B6471" s="8">
        <v>270</v>
      </c>
      <c r="C6471" s="8">
        <v>1749999.9999000002</v>
      </c>
      <c r="D6471" s="8">
        <v>8499.9999989999997</v>
      </c>
      <c r="E6471" s="2">
        <v>3570</v>
      </c>
      <c r="F6471" s="2">
        <v>49205.859375</v>
      </c>
      <c r="G6471" s="2">
        <v>259.06408691406301</v>
      </c>
      <c r="H6471" s="1">
        <v>46260.559047529838</v>
      </c>
      <c r="I6471" s="1">
        <v>252.31606709929599</v>
      </c>
      <c r="J6471" s="1">
        <f t="shared" si="615"/>
        <v>-5.985669928095148</v>
      </c>
      <c r="K6471" s="1">
        <f t="shared" si="616"/>
        <v>-2.6047685324309269</v>
      </c>
      <c r="L6471" s="26"/>
      <c r="M6471" s="26"/>
      <c r="N6471" s="2">
        <v>0</v>
      </c>
      <c r="O6471" s="26"/>
      <c r="P6471" s="26"/>
      <c r="Q6471" s="26"/>
      <c r="R6471" s="26"/>
      <c r="S6471" s="26"/>
      <c r="T6471" s="26"/>
      <c r="U6471" s="26"/>
      <c r="V6471" s="26"/>
    </row>
    <row r="6472" spans="1:22" ht="14.5" x14ac:dyDescent="0.35">
      <c r="A6472" s="15">
        <v>53</v>
      </c>
      <c r="B6472" s="8">
        <v>270</v>
      </c>
      <c r="C6472" s="8">
        <v>1749999.9999000002</v>
      </c>
      <c r="D6472" s="8">
        <v>8499.9999989999997</v>
      </c>
      <c r="E6472" s="2">
        <v>3600</v>
      </c>
      <c r="F6472" s="2">
        <v>48878.31640625</v>
      </c>
      <c r="G6472" s="2">
        <v>254.516189575195</v>
      </c>
      <c r="H6472" s="1">
        <v>46251.847279248839</v>
      </c>
      <c r="I6472" s="1">
        <v>247.27002063994101</v>
      </c>
      <c r="J6472" s="1">
        <f t="shared" si="615"/>
        <v>-5.3734852591308115</v>
      </c>
      <c r="K6472" s="1">
        <f t="shared" si="616"/>
        <v>-2.8470365470064376</v>
      </c>
      <c r="L6472" s="26"/>
      <c r="M6472" s="26"/>
      <c r="N6472" s="2">
        <v>0</v>
      </c>
      <c r="O6472" s="26"/>
      <c r="P6472" s="26"/>
      <c r="Q6472" s="26"/>
      <c r="R6472" s="26"/>
      <c r="S6472" s="26"/>
      <c r="T6472" s="26"/>
      <c r="U6472" s="26"/>
      <c r="V6472" s="26"/>
    </row>
    <row r="6473" spans="1:22" ht="14.5" x14ac:dyDescent="0.35">
      <c r="A6473" s="15">
        <v>53</v>
      </c>
      <c r="B6473" s="8">
        <v>270</v>
      </c>
      <c r="C6473" s="8">
        <v>1749999.9999000002</v>
      </c>
      <c r="D6473" s="8">
        <v>8499.9999989999997</v>
      </c>
      <c r="E6473" s="2">
        <v>3630</v>
      </c>
      <c r="F6473" s="2">
        <v>46661.23828125</v>
      </c>
      <c r="G6473" s="2">
        <v>242.26417541503901</v>
      </c>
      <c r="H6473" s="1">
        <v>45326.431709668148</v>
      </c>
      <c r="I6473" s="1">
        <v>239.4374908076326</v>
      </c>
      <c r="J6473" s="1">
        <f t="shared" si="615"/>
        <v>-2.8606325523045979</v>
      </c>
      <c r="K6473" s="1">
        <f t="shared" si="616"/>
        <v>-1.1667777964132846</v>
      </c>
      <c r="L6473" s="26"/>
      <c r="M6473" s="26"/>
      <c r="N6473" s="2">
        <v>0</v>
      </c>
      <c r="O6473" s="26"/>
      <c r="P6473" s="26"/>
      <c r="Q6473" s="26"/>
      <c r="R6473" s="26"/>
      <c r="S6473" s="26"/>
      <c r="T6473" s="26"/>
      <c r="U6473" s="26"/>
      <c r="V6473" s="26"/>
    </row>
    <row r="6474" spans="1:22" ht="14.5" x14ac:dyDescent="0.35">
      <c r="A6474" s="17">
        <v>53</v>
      </c>
      <c r="B6474" s="18">
        <v>270</v>
      </c>
      <c r="C6474" s="18">
        <v>1749999.9999000002</v>
      </c>
      <c r="D6474" s="18">
        <v>8499.9999989999997</v>
      </c>
      <c r="E6474" s="2">
        <v>3660</v>
      </c>
      <c r="F6474" s="2">
        <v>43475.43359375</v>
      </c>
      <c r="G6474" s="2">
        <v>228.85559082031301</v>
      </c>
      <c r="H6474" s="1">
        <v>43072.827969030783</v>
      </c>
      <c r="I6474" s="1">
        <v>231.90856234064151</v>
      </c>
      <c r="J6474" s="1">
        <f t="shared" ref="J6474:J6537" si="617">(H6474-F6474)/F6474*100</f>
        <v>-0.9260531556310817</v>
      </c>
      <c r="K6474" s="1">
        <f t="shared" ref="K6474:K6537" si="618">(I6474-G6474)/G6474*100</f>
        <v>1.3340165776092192</v>
      </c>
      <c r="L6474" s="26"/>
      <c r="M6474" s="26"/>
      <c r="N6474" s="16">
        <v>3.1562856576397203E-14</v>
      </c>
      <c r="O6474" s="26"/>
      <c r="P6474" s="26"/>
      <c r="Q6474" s="26"/>
      <c r="R6474" s="26"/>
      <c r="S6474" s="26"/>
      <c r="T6474" s="26"/>
      <c r="U6474" s="26"/>
      <c r="V6474" s="26"/>
    </row>
    <row r="6475" spans="1:22" ht="14.5" x14ac:dyDescent="0.35">
      <c r="A6475" s="15">
        <v>54</v>
      </c>
      <c r="B6475" s="8">
        <v>270</v>
      </c>
      <c r="C6475" s="8">
        <v>1361111.1111000001</v>
      </c>
      <c r="D6475" s="8">
        <v>7500</v>
      </c>
      <c r="E6475" s="2">
        <v>30</v>
      </c>
      <c r="F6475" s="2">
        <v>176.34065246582</v>
      </c>
      <c r="G6475" s="2">
        <v>595.85498046875</v>
      </c>
      <c r="H6475" s="1">
        <v>226.94601986765471</v>
      </c>
      <c r="I6475" s="1">
        <v>604.71546072010085</v>
      </c>
      <c r="J6475" s="1">
        <f t="shared" si="617"/>
        <v>28.697504911207876</v>
      </c>
      <c r="K6475" s="1">
        <f t="shared" si="618"/>
        <v>1.4870195839229952</v>
      </c>
      <c r="L6475" s="26">
        <f t="shared" ref="L6475:M6475" si="619">AVERAGE(J6475:J6596)</f>
        <v>3.1859700609219277</v>
      </c>
      <c r="M6475" s="26">
        <f t="shared" si="619"/>
        <v>0.33670012526758819</v>
      </c>
      <c r="N6475" s="2">
        <v>1361112</v>
      </c>
      <c r="O6475" s="26">
        <f t="shared" ref="O6475:P6475" si="620">ABS(L6475)</f>
        <v>3.1859700609219277</v>
      </c>
      <c r="P6475" s="26">
        <f t="shared" si="620"/>
        <v>0.33670012526758819</v>
      </c>
      <c r="Q6475" s="26">
        <f t="shared" ref="Q6475" si="621">SUM(G6475:G6596)*30</f>
        <v>1968130.4328918457</v>
      </c>
      <c r="R6475" s="26">
        <f t="shared" ref="R6475" si="622">SUM(I6475:I6596)*30</f>
        <v>1973835.431346501</v>
      </c>
      <c r="S6475" s="26">
        <f t="shared" ref="S6475" si="623">SUM(F6475:F6596)*30</f>
        <v>57829114.913635254</v>
      </c>
      <c r="T6475" s="26">
        <f t="shared" ref="T6475" si="624">SUM(H6475:H6596)*30</f>
        <v>57648160.049460858</v>
      </c>
      <c r="U6475" s="26">
        <f t="shared" ref="U6475" si="625">(R6475-Q6475)/Q6475*100</f>
        <v>0.28986892125196834</v>
      </c>
      <c r="V6475" s="26">
        <f t="shared" ref="V6475" si="626">(T6475-S6475)/S6475*100</f>
        <v>-0.3129130792415592</v>
      </c>
    </row>
    <row r="6476" spans="1:22" ht="14.5" x14ac:dyDescent="0.35">
      <c r="A6476" s="15">
        <v>54</v>
      </c>
      <c r="B6476" s="8">
        <v>270</v>
      </c>
      <c r="C6476" s="8">
        <v>1361111.1111000001</v>
      </c>
      <c r="D6476" s="8">
        <v>7500</v>
      </c>
      <c r="E6476" s="2">
        <v>60</v>
      </c>
      <c r="F6476" s="2">
        <v>165.17385864257801</v>
      </c>
      <c r="G6476" s="2">
        <v>558.12243652343705</v>
      </c>
      <c r="H6476" s="1">
        <v>228.62844762418209</v>
      </c>
      <c r="I6476" s="1">
        <v>567.6926706884276</v>
      </c>
      <c r="J6476" s="1">
        <f t="shared" si="617"/>
        <v>38.416847256026351</v>
      </c>
      <c r="K6476" s="1">
        <f t="shared" si="618"/>
        <v>1.7147194842414604</v>
      </c>
      <c r="L6476" s="26"/>
      <c r="M6476" s="26"/>
      <c r="N6476" s="2">
        <v>1361112</v>
      </c>
      <c r="O6476" s="26"/>
      <c r="P6476" s="26"/>
      <c r="Q6476" s="26"/>
      <c r="R6476" s="26"/>
      <c r="S6476" s="26"/>
      <c r="T6476" s="26"/>
      <c r="U6476" s="26"/>
      <c r="V6476" s="26"/>
    </row>
    <row r="6477" spans="1:22" ht="14.5" x14ac:dyDescent="0.35">
      <c r="A6477" s="15">
        <v>54</v>
      </c>
      <c r="B6477" s="8">
        <v>270</v>
      </c>
      <c r="C6477" s="8">
        <v>1361111.1111000001</v>
      </c>
      <c r="D6477" s="8">
        <v>7500</v>
      </c>
      <c r="E6477" s="2">
        <v>90</v>
      </c>
      <c r="F6477" s="2">
        <v>160.278564453125</v>
      </c>
      <c r="G6477" s="2">
        <v>541.58117675781295</v>
      </c>
      <c r="H6477" s="1">
        <v>230.32459776187989</v>
      </c>
      <c r="I6477" s="1">
        <v>547.96287698391222</v>
      </c>
      <c r="J6477" s="1">
        <f t="shared" si="617"/>
        <v>43.702683230133694</v>
      </c>
      <c r="K6477" s="1">
        <f t="shared" si="618"/>
        <v>1.178346017175754</v>
      </c>
      <c r="L6477" s="26"/>
      <c r="M6477" s="26"/>
      <c r="N6477" s="2">
        <v>1361112</v>
      </c>
      <c r="O6477" s="26"/>
      <c r="P6477" s="26"/>
      <c r="Q6477" s="26"/>
      <c r="R6477" s="26"/>
      <c r="S6477" s="26"/>
      <c r="T6477" s="26"/>
      <c r="U6477" s="26"/>
      <c r="V6477" s="26"/>
    </row>
    <row r="6478" spans="1:22" ht="14.5" x14ac:dyDescent="0.35">
      <c r="A6478" s="15">
        <v>54</v>
      </c>
      <c r="B6478" s="8">
        <v>270</v>
      </c>
      <c r="C6478" s="8">
        <v>1361111.1111000001</v>
      </c>
      <c r="D6478" s="8">
        <v>7500</v>
      </c>
      <c r="E6478" s="2">
        <v>120</v>
      </c>
      <c r="F6478" s="2">
        <v>158.51655578613301</v>
      </c>
      <c r="G6478" s="2">
        <v>535.62738037109398</v>
      </c>
      <c r="H6478" s="1">
        <v>232.02089295646101</v>
      </c>
      <c r="I6478" s="1">
        <v>530.09234853443013</v>
      </c>
      <c r="J6478" s="1">
        <f t="shared" si="617"/>
        <v>46.37013263743782</v>
      </c>
      <c r="K6478" s="1">
        <f t="shared" si="618"/>
        <v>-1.0333735801237534</v>
      </c>
      <c r="L6478" s="26"/>
      <c r="M6478" s="26"/>
      <c r="N6478" s="2">
        <v>1361112</v>
      </c>
      <c r="O6478" s="26"/>
      <c r="P6478" s="26"/>
      <c r="Q6478" s="26"/>
      <c r="R6478" s="26"/>
      <c r="S6478" s="26"/>
      <c r="T6478" s="26"/>
      <c r="U6478" s="26"/>
      <c r="V6478" s="26"/>
    </row>
    <row r="6479" spans="1:22" ht="14.5" x14ac:dyDescent="0.35">
      <c r="A6479" s="15">
        <v>54</v>
      </c>
      <c r="B6479" s="8">
        <v>270</v>
      </c>
      <c r="C6479" s="8">
        <v>1361111.1111000001</v>
      </c>
      <c r="D6479" s="8">
        <v>7500</v>
      </c>
      <c r="E6479" s="2">
        <v>150</v>
      </c>
      <c r="F6479" s="2">
        <v>156.34428405761699</v>
      </c>
      <c r="G6479" s="2">
        <v>528.28729248046898</v>
      </c>
      <c r="H6479" s="1">
        <v>234.67946650419881</v>
      </c>
      <c r="I6479" s="1">
        <v>529.70421611679797</v>
      </c>
      <c r="J6479" s="1">
        <f t="shared" si="617"/>
        <v>50.104282941174397</v>
      </c>
      <c r="K6479" s="1">
        <f t="shared" si="618"/>
        <v>0.26821081190049118</v>
      </c>
      <c r="L6479" s="26"/>
      <c r="M6479" s="26"/>
      <c r="N6479" s="2">
        <v>1361112</v>
      </c>
      <c r="O6479" s="26"/>
      <c r="P6479" s="26"/>
      <c r="Q6479" s="26"/>
      <c r="R6479" s="26"/>
      <c r="S6479" s="26"/>
      <c r="T6479" s="26"/>
      <c r="U6479" s="26"/>
      <c r="V6479" s="26"/>
    </row>
    <row r="6480" spans="1:22" ht="14.5" x14ac:dyDescent="0.35">
      <c r="A6480" s="15">
        <v>54</v>
      </c>
      <c r="B6480" s="8">
        <v>270</v>
      </c>
      <c r="C6480" s="8">
        <v>1361111.1111000001</v>
      </c>
      <c r="D6480" s="8">
        <v>7500</v>
      </c>
      <c r="E6480" s="2">
        <v>180</v>
      </c>
      <c r="F6480" s="2">
        <v>157.79478454589801</v>
      </c>
      <c r="G6480" s="2">
        <v>533.18853759765602</v>
      </c>
      <c r="H6480" s="1">
        <v>237.1574442320927</v>
      </c>
      <c r="I6480" s="1">
        <v>534.65813974847231</v>
      </c>
      <c r="J6480" s="1">
        <f t="shared" si="617"/>
        <v>50.294856014781871</v>
      </c>
      <c r="K6480" s="1">
        <f t="shared" si="618"/>
        <v>0.27562523332511085</v>
      </c>
      <c r="L6480" s="26"/>
      <c r="M6480" s="26"/>
      <c r="N6480" s="2">
        <v>1361112</v>
      </c>
      <c r="O6480" s="26"/>
      <c r="P6480" s="26"/>
      <c r="Q6480" s="26"/>
      <c r="R6480" s="26"/>
      <c r="S6480" s="26"/>
      <c r="T6480" s="26"/>
      <c r="U6480" s="26"/>
      <c r="V6480" s="26"/>
    </row>
    <row r="6481" spans="1:22" ht="14.5" x14ac:dyDescent="0.35">
      <c r="A6481" s="15">
        <v>54</v>
      </c>
      <c r="B6481" s="8">
        <v>270</v>
      </c>
      <c r="C6481" s="8">
        <v>1361111.1111000001</v>
      </c>
      <c r="D6481" s="8">
        <v>7500</v>
      </c>
      <c r="E6481" s="2">
        <v>210</v>
      </c>
      <c r="F6481" s="2">
        <v>160.009353637695</v>
      </c>
      <c r="G6481" s="2">
        <v>540.665283203125</v>
      </c>
      <c r="H6481" s="1">
        <v>239.11170858812801</v>
      </c>
      <c r="I6481" s="1">
        <v>540.9508625185108</v>
      </c>
      <c r="J6481" s="1">
        <f t="shared" si="617"/>
        <v>49.436081799031825</v>
      </c>
      <c r="K6481" s="1">
        <f t="shared" si="618"/>
        <v>5.2819983871335879E-2</v>
      </c>
      <c r="L6481" s="26"/>
      <c r="M6481" s="26"/>
      <c r="N6481" s="2">
        <v>1361112</v>
      </c>
      <c r="O6481" s="26"/>
      <c r="P6481" s="26"/>
      <c r="Q6481" s="26"/>
      <c r="R6481" s="26"/>
      <c r="S6481" s="26"/>
      <c r="T6481" s="26"/>
      <c r="U6481" s="26"/>
      <c r="V6481" s="26"/>
    </row>
    <row r="6482" spans="1:22" ht="14.5" x14ac:dyDescent="0.35">
      <c r="A6482" s="15">
        <v>54</v>
      </c>
      <c r="B6482" s="8">
        <v>270</v>
      </c>
      <c r="C6482" s="8">
        <v>1361111.1111000001</v>
      </c>
      <c r="D6482" s="8">
        <v>7500</v>
      </c>
      <c r="E6482" s="2">
        <v>240</v>
      </c>
      <c r="F6482" s="2">
        <v>164.22546386718801</v>
      </c>
      <c r="G6482" s="2">
        <v>554.52142333984398</v>
      </c>
      <c r="H6482" s="1">
        <v>240.84093169524289</v>
      </c>
      <c r="I6482" s="1">
        <v>548.25740072180429</v>
      </c>
      <c r="J6482" s="1">
        <f t="shared" si="617"/>
        <v>46.652611613272796</v>
      </c>
      <c r="K6482" s="1">
        <f t="shared" si="618"/>
        <v>-1.129626801488014</v>
      </c>
      <c r="L6482" s="26"/>
      <c r="M6482" s="26"/>
      <c r="N6482" s="2">
        <v>1361112</v>
      </c>
      <c r="O6482" s="26"/>
      <c r="P6482" s="26"/>
      <c r="Q6482" s="26"/>
      <c r="R6482" s="26"/>
      <c r="S6482" s="26"/>
      <c r="T6482" s="26"/>
      <c r="U6482" s="26"/>
      <c r="V6482" s="26"/>
    </row>
    <row r="6483" spans="1:22" ht="14.5" x14ac:dyDescent="0.35">
      <c r="A6483" s="15">
        <v>54</v>
      </c>
      <c r="B6483" s="8">
        <v>270</v>
      </c>
      <c r="C6483" s="8">
        <v>1361111.1111000001</v>
      </c>
      <c r="D6483" s="8">
        <v>7500</v>
      </c>
      <c r="E6483" s="2">
        <v>270</v>
      </c>
      <c r="F6483" s="2">
        <v>172.429122924805</v>
      </c>
      <c r="G6483" s="2">
        <v>575.40417480468795</v>
      </c>
      <c r="H6483" s="1">
        <v>242.56771784671659</v>
      </c>
      <c r="I6483" s="1">
        <v>564.12035730757771</v>
      </c>
      <c r="J6483" s="1">
        <f t="shared" si="617"/>
        <v>40.676768362672981</v>
      </c>
      <c r="K6483" s="1">
        <f t="shared" si="618"/>
        <v>-1.9610246138621372</v>
      </c>
      <c r="L6483" s="26"/>
      <c r="M6483" s="26"/>
      <c r="N6483" s="2">
        <v>1361112</v>
      </c>
      <c r="O6483" s="26"/>
      <c r="P6483" s="26"/>
      <c r="Q6483" s="26"/>
      <c r="R6483" s="26"/>
      <c r="S6483" s="26"/>
      <c r="T6483" s="26"/>
      <c r="U6483" s="26"/>
      <c r="V6483" s="26"/>
    </row>
    <row r="6484" spans="1:22" ht="14.5" x14ac:dyDescent="0.35">
      <c r="A6484" s="15">
        <v>54</v>
      </c>
      <c r="B6484" s="8">
        <v>270</v>
      </c>
      <c r="C6484" s="8">
        <v>1361111.1111000001</v>
      </c>
      <c r="D6484" s="8">
        <v>7500</v>
      </c>
      <c r="E6484" s="2">
        <v>300</v>
      </c>
      <c r="F6484" s="2">
        <v>262.234130859375</v>
      </c>
      <c r="G6484" s="2">
        <v>788.51159667968705</v>
      </c>
      <c r="H6484" s="1">
        <v>247.62007810721789</v>
      </c>
      <c r="I6484" s="1">
        <v>795.76274318164712</v>
      </c>
      <c r="J6484" s="1">
        <f t="shared" si="617"/>
        <v>-5.5729026211290558</v>
      </c>
      <c r="K6484" s="1">
        <f t="shared" si="618"/>
        <v>0.91959922117742476</v>
      </c>
      <c r="L6484" s="26"/>
      <c r="M6484" s="26"/>
      <c r="N6484" s="2">
        <v>0</v>
      </c>
      <c r="O6484" s="26"/>
      <c r="P6484" s="26"/>
      <c r="Q6484" s="26"/>
      <c r="R6484" s="26"/>
      <c r="S6484" s="26"/>
      <c r="T6484" s="26"/>
      <c r="U6484" s="26"/>
      <c r="V6484" s="26"/>
    </row>
    <row r="6485" spans="1:22" ht="14.5" x14ac:dyDescent="0.35">
      <c r="A6485" s="15">
        <v>54</v>
      </c>
      <c r="B6485" s="8">
        <v>270</v>
      </c>
      <c r="C6485" s="8">
        <v>1361111.1111000001</v>
      </c>
      <c r="D6485" s="8">
        <v>7500</v>
      </c>
      <c r="E6485" s="2">
        <v>330</v>
      </c>
      <c r="F6485" s="2">
        <v>436.96539306640602</v>
      </c>
      <c r="G6485" s="2">
        <v>937.37298583984398</v>
      </c>
      <c r="H6485" s="1">
        <v>445.22048122238471</v>
      </c>
      <c r="I6485" s="1">
        <v>942.65352057588143</v>
      </c>
      <c r="J6485" s="1">
        <f t="shared" si="617"/>
        <v>1.8891857998292669</v>
      </c>
      <c r="K6485" s="1">
        <f t="shared" si="618"/>
        <v>0.56333335991183187</v>
      </c>
      <c r="L6485" s="26"/>
      <c r="M6485" s="26"/>
      <c r="N6485" s="2">
        <v>0</v>
      </c>
      <c r="O6485" s="26"/>
      <c r="P6485" s="26"/>
      <c r="Q6485" s="26"/>
      <c r="R6485" s="26"/>
      <c r="S6485" s="26"/>
      <c r="T6485" s="26"/>
      <c r="U6485" s="26"/>
      <c r="V6485" s="26"/>
    </row>
    <row r="6486" spans="1:22" ht="14.5" x14ac:dyDescent="0.35">
      <c r="A6486" s="15">
        <v>54</v>
      </c>
      <c r="B6486" s="8">
        <v>270</v>
      </c>
      <c r="C6486" s="8">
        <v>1361111.1111000001</v>
      </c>
      <c r="D6486" s="8">
        <v>7500</v>
      </c>
      <c r="E6486" s="2">
        <v>360</v>
      </c>
      <c r="F6486" s="2">
        <v>940.56072998046898</v>
      </c>
      <c r="G6486" s="2">
        <v>1086.71936035156</v>
      </c>
      <c r="H6486" s="1">
        <v>1071.6161975036739</v>
      </c>
      <c r="I6486" s="1">
        <v>1086.148754551454</v>
      </c>
      <c r="J6486" s="1">
        <f t="shared" si="617"/>
        <v>13.933759229553027</v>
      </c>
      <c r="K6486" s="1">
        <f t="shared" si="618"/>
        <v>-5.2507190073564948E-2</v>
      </c>
      <c r="L6486" s="26"/>
      <c r="M6486" s="26"/>
      <c r="N6486" s="2">
        <v>0</v>
      </c>
      <c r="O6486" s="26"/>
      <c r="P6486" s="26"/>
      <c r="Q6486" s="26"/>
      <c r="R6486" s="26"/>
      <c r="S6486" s="26"/>
      <c r="T6486" s="26"/>
      <c r="U6486" s="26"/>
      <c r="V6486" s="26"/>
    </row>
    <row r="6487" spans="1:22" ht="14.5" x14ac:dyDescent="0.35">
      <c r="A6487" s="15">
        <v>54</v>
      </c>
      <c r="B6487" s="8">
        <v>270</v>
      </c>
      <c r="C6487" s="8">
        <v>1361111.1111000001</v>
      </c>
      <c r="D6487" s="8">
        <v>7500</v>
      </c>
      <c r="E6487" s="2">
        <v>390</v>
      </c>
      <c r="F6487" s="2">
        <v>1888.17663574219</v>
      </c>
      <c r="G6487" s="2">
        <v>1203.34228515625</v>
      </c>
      <c r="H6487" s="1">
        <v>2445.02335698463</v>
      </c>
      <c r="I6487" s="1">
        <v>1195.7210573542011</v>
      </c>
      <c r="J6487" s="1">
        <f t="shared" si="617"/>
        <v>29.49124095180634</v>
      </c>
      <c r="K6487" s="1">
        <f t="shared" si="618"/>
        <v>-0.63333831911834759</v>
      </c>
      <c r="L6487" s="26"/>
      <c r="M6487" s="26"/>
      <c r="N6487" s="2">
        <v>0</v>
      </c>
      <c r="O6487" s="26"/>
      <c r="P6487" s="26"/>
      <c r="Q6487" s="26"/>
      <c r="R6487" s="26"/>
      <c r="S6487" s="26"/>
      <c r="T6487" s="26"/>
      <c r="U6487" s="26"/>
      <c r="V6487" s="26"/>
    </row>
    <row r="6488" spans="1:22" ht="14.5" x14ac:dyDescent="0.35">
      <c r="A6488" s="15">
        <v>54</v>
      </c>
      <c r="B6488" s="8">
        <v>270</v>
      </c>
      <c r="C6488" s="8">
        <v>1361111.1111000001</v>
      </c>
      <c r="D6488" s="8">
        <v>7500</v>
      </c>
      <c r="E6488" s="2">
        <v>420</v>
      </c>
      <c r="F6488" s="2">
        <v>3106.65649414062</v>
      </c>
      <c r="G6488" s="2">
        <v>1224.08569335938</v>
      </c>
      <c r="H6488" s="1">
        <v>3834.227559205312</v>
      </c>
      <c r="I6488" s="1">
        <v>1224.953710770134</v>
      </c>
      <c r="J6488" s="1">
        <f t="shared" si="617"/>
        <v>23.419746162375656</v>
      </c>
      <c r="K6488" s="1">
        <f t="shared" si="618"/>
        <v>7.0911490548654144E-2</v>
      </c>
      <c r="L6488" s="26"/>
      <c r="M6488" s="26"/>
      <c r="N6488" s="2">
        <v>3.5770198652043702E-13</v>
      </c>
      <c r="O6488" s="26"/>
      <c r="P6488" s="26"/>
      <c r="Q6488" s="26"/>
      <c r="R6488" s="26"/>
      <c r="S6488" s="26"/>
      <c r="T6488" s="26"/>
      <c r="U6488" s="26"/>
      <c r="V6488" s="26"/>
    </row>
    <row r="6489" spans="1:22" ht="14.5" x14ac:dyDescent="0.35">
      <c r="A6489" s="15">
        <v>54</v>
      </c>
      <c r="B6489" s="8">
        <v>270</v>
      </c>
      <c r="C6489" s="8">
        <v>1361111.1111000001</v>
      </c>
      <c r="D6489" s="8">
        <v>7500</v>
      </c>
      <c r="E6489" s="2">
        <v>450</v>
      </c>
      <c r="F6489" s="2">
        <v>4018.25415039062</v>
      </c>
      <c r="G6489" s="2">
        <v>1152.470703125</v>
      </c>
      <c r="H6489" s="1">
        <v>4136.042890739006</v>
      </c>
      <c r="I6489" s="1">
        <v>1146.7351151980631</v>
      </c>
      <c r="J6489" s="1">
        <f t="shared" si="617"/>
        <v>2.9313412228277196</v>
      </c>
      <c r="K6489" s="1">
        <f t="shared" si="618"/>
        <v>-0.49767754715017604</v>
      </c>
      <c r="L6489" s="26"/>
      <c r="M6489" s="26"/>
      <c r="N6489" s="2">
        <v>0</v>
      </c>
      <c r="O6489" s="26"/>
      <c r="P6489" s="26"/>
      <c r="Q6489" s="26"/>
      <c r="R6489" s="26"/>
      <c r="S6489" s="26"/>
      <c r="T6489" s="26"/>
      <c r="U6489" s="26"/>
      <c r="V6489" s="26"/>
    </row>
    <row r="6490" spans="1:22" ht="14.5" x14ac:dyDescent="0.35">
      <c r="A6490" s="15">
        <v>54</v>
      </c>
      <c r="B6490" s="8">
        <v>270</v>
      </c>
      <c r="C6490" s="8">
        <v>1361111.1111000001</v>
      </c>
      <c r="D6490" s="8">
        <v>7500</v>
      </c>
      <c r="E6490" s="2">
        <v>480</v>
      </c>
      <c r="F6490" s="2">
        <v>4050.45483398437</v>
      </c>
      <c r="G6490" s="2">
        <v>1067.07299804688</v>
      </c>
      <c r="H6490" s="1">
        <v>3986.16269188872</v>
      </c>
      <c r="I6490" s="1">
        <v>1070.2186560257469</v>
      </c>
      <c r="J6490" s="1">
        <f t="shared" si="617"/>
        <v>-1.5872820394446121</v>
      </c>
      <c r="K6490" s="1">
        <f t="shared" si="618"/>
        <v>0.29479313829743203</v>
      </c>
      <c r="L6490" s="26"/>
      <c r="M6490" s="26"/>
      <c r="N6490" s="2">
        <v>0</v>
      </c>
      <c r="O6490" s="26"/>
      <c r="P6490" s="26"/>
      <c r="Q6490" s="26"/>
      <c r="R6490" s="26"/>
      <c r="S6490" s="26"/>
      <c r="T6490" s="26"/>
      <c r="U6490" s="26"/>
      <c r="V6490" s="26"/>
    </row>
    <row r="6491" spans="1:22" ht="14.5" x14ac:dyDescent="0.35">
      <c r="A6491" s="15">
        <v>54</v>
      </c>
      <c r="B6491" s="8">
        <v>270</v>
      </c>
      <c r="C6491" s="8">
        <v>1361111.1111000001</v>
      </c>
      <c r="D6491" s="8">
        <v>7500</v>
      </c>
      <c r="E6491" s="2">
        <v>510</v>
      </c>
      <c r="F6491" s="2">
        <v>3869.23510742187</v>
      </c>
      <c r="G6491" s="2">
        <v>1002.39099121094</v>
      </c>
      <c r="H6491" s="1">
        <v>3719.963583097634</v>
      </c>
      <c r="I6491" s="1">
        <v>995.05367216717718</v>
      </c>
      <c r="J6491" s="1">
        <f t="shared" si="617"/>
        <v>-3.8579078339774981</v>
      </c>
      <c r="K6491" s="1">
        <f t="shared" si="618"/>
        <v>-0.73198174246348313</v>
      </c>
      <c r="L6491" s="26"/>
      <c r="M6491" s="26"/>
      <c r="N6491" s="2">
        <v>0</v>
      </c>
      <c r="O6491" s="26"/>
      <c r="P6491" s="26"/>
      <c r="Q6491" s="26"/>
      <c r="R6491" s="26"/>
      <c r="S6491" s="26"/>
      <c r="T6491" s="26"/>
      <c r="U6491" s="26"/>
      <c r="V6491" s="26"/>
    </row>
    <row r="6492" spans="1:22" ht="14.5" x14ac:dyDescent="0.35">
      <c r="A6492" s="15">
        <v>54</v>
      </c>
      <c r="B6492" s="8">
        <v>270</v>
      </c>
      <c r="C6492" s="8">
        <v>1361111.1111000001</v>
      </c>
      <c r="D6492" s="8">
        <v>7500</v>
      </c>
      <c r="E6492" s="2">
        <v>540</v>
      </c>
      <c r="F6492" s="2">
        <v>3641.21899414062</v>
      </c>
      <c r="G6492" s="2">
        <v>948.45654296875</v>
      </c>
      <c r="H6492" s="1">
        <v>3428.199184992573</v>
      </c>
      <c r="I6492" s="1">
        <v>936.15904695590746</v>
      </c>
      <c r="J6492" s="1">
        <f t="shared" si="617"/>
        <v>-5.8502333831289572</v>
      </c>
      <c r="K6492" s="1">
        <f t="shared" si="618"/>
        <v>-1.2965798068460079</v>
      </c>
      <c r="L6492" s="26"/>
      <c r="M6492" s="26"/>
      <c r="N6492" s="2">
        <v>0</v>
      </c>
      <c r="O6492" s="26"/>
      <c r="P6492" s="26"/>
      <c r="Q6492" s="26"/>
      <c r="R6492" s="26"/>
      <c r="S6492" s="26"/>
      <c r="T6492" s="26"/>
      <c r="U6492" s="26"/>
      <c r="V6492" s="26"/>
    </row>
    <row r="6493" spans="1:22" ht="14.5" x14ac:dyDescent="0.35">
      <c r="A6493" s="15">
        <v>54</v>
      </c>
      <c r="B6493" s="8">
        <v>270</v>
      </c>
      <c r="C6493" s="8">
        <v>1361111.1111000001</v>
      </c>
      <c r="D6493" s="8">
        <v>7500</v>
      </c>
      <c r="E6493" s="2">
        <v>570</v>
      </c>
      <c r="F6493" s="2">
        <v>2678.1806640625</v>
      </c>
      <c r="G6493" s="2">
        <v>702.81591796875</v>
      </c>
      <c r="H6493" s="1">
        <v>2563.8964285284892</v>
      </c>
      <c r="I6493" s="1">
        <v>718.78125874762713</v>
      </c>
      <c r="J6493" s="1">
        <f t="shared" si="617"/>
        <v>-4.2672339871446319</v>
      </c>
      <c r="K6493" s="1">
        <f t="shared" si="618"/>
        <v>2.2716248125141378</v>
      </c>
      <c r="L6493" s="26"/>
      <c r="M6493" s="26"/>
      <c r="N6493" s="2">
        <v>1361112</v>
      </c>
      <c r="O6493" s="26"/>
      <c r="P6493" s="26"/>
      <c r="Q6493" s="26"/>
      <c r="R6493" s="26"/>
      <c r="S6493" s="26"/>
      <c r="T6493" s="26"/>
      <c r="U6493" s="26"/>
      <c r="V6493" s="26"/>
    </row>
    <row r="6494" spans="1:22" ht="14.5" x14ac:dyDescent="0.35">
      <c r="A6494" s="15">
        <v>54</v>
      </c>
      <c r="B6494" s="8">
        <v>270</v>
      </c>
      <c r="C6494" s="8">
        <v>1361111.1111000001</v>
      </c>
      <c r="D6494" s="8">
        <v>7500</v>
      </c>
      <c r="E6494" s="2">
        <v>600</v>
      </c>
      <c r="F6494" s="2">
        <v>2363.9951171875</v>
      </c>
      <c r="G6494" s="2">
        <v>634.501220703125</v>
      </c>
      <c r="H6494" s="1">
        <v>2249.9269548022398</v>
      </c>
      <c r="I6494" s="1">
        <v>630.84811597855514</v>
      </c>
      <c r="J6494" s="1">
        <f t="shared" si="617"/>
        <v>-4.8252283414599315</v>
      </c>
      <c r="K6494" s="1">
        <f t="shared" si="618"/>
        <v>-0.57574431779999657</v>
      </c>
      <c r="L6494" s="26"/>
      <c r="M6494" s="26"/>
      <c r="N6494" s="2">
        <v>1361112</v>
      </c>
      <c r="O6494" s="26"/>
      <c r="P6494" s="26"/>
      <c r="Q6494" s="26"/>
      <c r="R6494" s="26"/>
      <c r="S6494" s="26"/>
      <c r="T6494" s="26"/>
      <c r="U6494" s="26"/>
      <c r="V6494" s="26"/>
    </row>
    <row r="6495" spans="1:22" ht="14.5" x14ac:dyDescent="0.35">
      <c r="A6495" s="15">
        <v>54</v>
      </c>
      <c r="B6495" s="8">
        <v>270</v>
      </c>
      <c r="C6495" s="8">
        <v>1361111.1111000001</v>
      </c>
      <c r="D6495" s="8">
        <v>7500</v>
      </c>
      <c r="E6495" s="2">
        <v>630</v>
      </c>
      <c r="F6495" s="2">
        <v>2225.0859375</v>
      </c>
      <c r="G6495" s="2">
        <v>604.71728515625</v>
      </c>
      <c r="H6495" s="1">
        <v>2213.47474022917</v>
      </c>
      <c r="I6495" s="1">
        <v>602.2358057974061</v>
      </c>
      <c r="J6495" s="1">
        <f t="shared" si="617"/>
        <v>-0.52183140772871661</v>
      </c>
      <c r="K6495" s="1">
        <f t="shared" si="618"/>
        <v>-0.41035363462493407</v>
      </c>
      <c r="L6495" s="26"/>
      <c r="M6495" s="26"/>
      <c r="N6495" s="2">
        <v>1361112</v>
      </c>
      <c r="O6495" s="26"/>
      <c r="P6495" s="26"/>
      <c r="Q6495" s="26"/>
      <c r="R6495" s="26"/>
      <c r="S6495" s="26"/>
      <c r="T6495" s="26"/>
      <c r="U6495" s="26"/>
      <c r="V6495" s="26"/>
    </row>
    <row r="6496" spans="1:22" ht="14.5" x14ac:dyDescent="0.35">
      <c r="A6496" s="15">
        <v>54</v>
      </c>
      <c r="B6496" s="8">
        <v>270</v>
      </c>
      <c r="C6496" s="8">
        <v>1361111.1111000001</v>
      </c>
      <c r="D6496" s="8">
        <v>7500</v>
      </c>
      <c r="E6496" s="2">
        <v>660</v>
      </c>
      <c r="F6496" s="2">
        <v>2268.53002929688</v>
      </c>
      <c r="G6496" s="2">
        <v>598.68048095703102</v>
      </c>
      <c r="H6496" s="1">
        <v>2303.5975374814279</v>
      </c>
      <c r="I6496" s="1">
        <v>595.60365869755663</v>
      </c>
      <c r="J6496" s="1">
        <f t="shared" si="617"/>
        <v>1.5458251701176262</v>
      </c>
      <c r="K6496" s="1">
        <f t="shared" si="618"/>
        <v>-0.51393395264129715</v>
      </c>
      <c r="L6496" s="26"/>
      <c r="M6496" s="26"/>
      <c r="N6496" s="2">
        <v>1361112</v>
      </c>
      <c r="O6496" s="26"/>
      <c r="P6496" s="26"/>
      <c r="Q6496" s="26"/>
      <c r="R6496" s="26"/>
      <c r="S6496" s="26"/>
      <c r="T6496" s="26"/>
      <c r="U6496" s="26"/>
      <c r="V6496" s="26"/>
    </row>
    <row r="6497" spans="1:22" ht="14.5" x14ac:dyDescent="0.35">
      <c r="A6497" s="15">
        <v>54</v>
      </c>
      <c r="B6497" s="8">
        <v>270</v>
      </c>
      <c r="C6497" s="8">
        <v>1361111.1111000001</v>
      </c>
      <c r="D6497" s="8">
        <v>7500</v>
      </c>
      <c r="E6497" s="2">
        <v>690</v>
      </c>
      <c r="F6497" s="2">
        <v>2410.283203125</v>
      </c>
      <c r="G6497" s="2">
        <v>605.31335449218795</v>
      </c>
      <c r="H6497" s="1">
        <v>2499.485602110708</v>
      </c>
      <c r="I6497" s="1">
        <v>593.14095177491402</v>
      </c>
      <c r="J6497" s="1">
        <f t="shared" si="617"/>
        <v>3.7009094562022655</v>
      </c>
      <c r="K6497" s="1">
        <f t="shared" si="618"/>
        <v>-2.0109258497172369</v>
      </c>
      <c r="L6497" s="26"/>
      <c r="M6497" s="26"/>
      <c r="N6497" s="2">
        <v>1361112</v>
      </c>
      <c r="O6497" s="26"/>
      <c r="P6497" s="26"/>
      <c r="Q6497" s="26"/>
      <c r="R6497" s="26"/>
      <c r="S6497" s="26"/>
      <c r="T6497" s="26"/>
      <c r="U6497" s="26"/>
      <c r="V6497" s="26"/>
    </row>
    <row r="6498" spans="1:22" ht="14.5" x14ac:dyDescent="0.35">
      <c r="A6498" s="15">
        <v>54</v>
      </c>
      <c r="B6498" s="8">
        <v>270</v>
      </c>
      <c r="C6498" s="8">
        <v>1361111.1111000001</v>
      </c>
      <c r="D6498" s="8">
        <v>7500</v>
      </c>
      <c r="E6498" s="2">
        <v>720</v>
      </c>
      <c r="F6498" s="2">
        <v>2742.79809570313</v>
      </c>
      <c r="G6498" s="2">
        <v>634.80627441406295</v>
      </c>
      <c r="H6498" s="1">
        <v>2874.9487503066348</v>
      </c>
      <c r="I6498" s="1">
        <v>614.05139423922492</v>
      </c>
      <c r="J6498" s="1">
        <f t="shared" si="617"/>
        <v>4.8180963378431727</v>
      </c>
      <c r="K6498" s="1">
        <f t="shared" si="618"/>
        <v>-3.2694825195285202</v>
      </c>
      <c r="L6498" s="26"/>
      <c r="M6498" s="26"/>
      <c r="N6498" s="2">
        <v>1361112</v>
      </c>
      <c r="O6498" s="26"/>
      <c r="P6498" s="26"/>
      <c r="Q6498" s="26"/>
      <c r="R6498" s="26"/>
      <c r="S6498" s="26"/>
      <c r="T6498" s="26"/>
      <c r="U6498" s="26"/>
      <c r="V6498" s="26"/>
    </row>
    <row r="6499" spans="1:22" ht="14.5" x14ac:dyDescent="0.35">
      <c r="A6499" s="15">
        <v>54</v>
      </c>
      <c r="B6499" s="8">
        <v>270</v>
      </c>
      <c r="C6499" s="8">
        <v>1361111.1111000001</v>
      </c>
      <c r="D6499" s="8">
        <v>7500</v>
      </c>
      <c r="E6499" s="2">
        <v>750</v>
      </c>
      <c r="F6499" s="2">
        <v>3215.91723632813</v>
      </c>
      <c r="G6499" s="2">
        <v>677.81964111328102</v>
      </c>
      <c r="H6499" s="1">
        <v>3451.148112311882</v>
      </c>
      <c r="I6499" s="1">
        <v>661.49288604540709</v>
      </c>
      <c r="J6499" s="1">
        <f t="shared" si="617"/>
        <v>7.3145811504879976</v>
      </c>
      <c r="K6499" s="1">
        <f t="shared" si="618"/>
        <v>-2.4087167260391196</v>
      </c>
      <c r="L6499" s="26"/>
      <c r="M6499" s="26"/>
      <c r="N6499" s="2">
        <v>1361112</v>
      </c>
      <c r="O6499" s="26"/>
      <c r="P6499" s="26"/>
      <c r="Q6499" s="26"/>
      <c r="R6499" s="26"/>
      <c r="S6499" s="26"/>
      <c r="T6499" s="26"/>
      <c r="U6499" s="26"/>
      <c r="V6499" s="26"/>
    </row>
    <row r="6500" spans="1:22" ht="14.5" x14ac:dyDescent="0.35">
      <c r="A6500" s="15">
        <v>54</v>
      </c>
      <c r="B6500" s="8">
        <v>270</v>
      </c>
      <c r="C6500" s="8">
        <v>1361111.1111000001</v>
      </c>
      <c r="D6500" s="8">
        <v>7500</v>
      </c>
      <c r="E6500" s="2">
        <v>780</v>
      </c>
      <c r="F6500" s="2">
        <v>4429.94775390625</v>
      </c>
      <c r="G6500" s="2">
        <v>772.60040283203102</v>
      </c>
      <c r="H6500" s="1">
        <v>4537.5102123553488</v>
      </c>
      <c r="I6500" s="1">
        <v>728.03268443087484</v>
      </c>
      <c r="J6500" s="1">
        <f t="shared" si="617"/>
        <v>2.428075102110451</v>
      </c>
      <c r="K6500" s="1">
        <f t="shared" si="618"/>
        <v>-5.7685341915160162</v>
      </c>
      <c r="L6500" s="26"/>
      <c r="M6500" s="26"/>
      <c r="N6500" s="2">
        <v>1361112</v>
      </c>
      <c r="O6500" s="26"/>
      <c r="P6500" s="26"/>
      <c r="Q6500" s="26"/>
      <c r="R6500" s="26"/>
      <c r="S6500" s="26"/>
      <c r="T6500" s="26"/>
      <c r="U6500" s="26"/>
      <c r="V6500" s="26"/>
    </row>
    <row r="6501" spans="1:22" ht="14.5" x14ac:dyDescent="0.35">
      <c r="A6501" s="15">
        <v>54</v>
      </c>
      <c r="B6501" s="8">
        <v>270</v>
      </c>
      <c r="C6501" s="8">
        <v>1361111.1111000001</v>
      </c>
      <c r="D6501" s="8">
        <v>7500</v>
      </c>
      <c r="E6501" s="2">
        <v>810</v>
      </c>
      <c r="F6501" s="2">
        <v>5331.8349609375</v>
      </c>
      <c r="G6501" s="2">
        <v>817.673095703125</v>
      </c>
      <c r="H6501" s="1">
        <v>6212.9213933639376</v>
      </c>
      <c r="I6501" s="1">
        <v>800.80925396977068</v>
      </c>
      <c r="J6501" s="1">
        <f t="shared" si="617"/>
        <v>16.525013224931396</v>
      </c>
      <c r="K6501" s="1">
        <f t="shared" si="618"/>
        <v>-2.0624185658026253</v>
      </c>
      <c r="L6501" s="26"/>
      <c r="M6501" s="26"/>
      <c r="N6501" s="2">
        <v>1361112</v>
      </c>
      <c r="O6501" s="26"/>
      <c r="P6501" s="26"/>
      <c r="Q6501" s="26"/>
      <c r="R6501" s="26"/>
      <c r="S6501" s="26"/>
      <c r="T6501" s="26"/>
      <c r="U6501" s="26"/>
      <c r="V6501" s="26"/>
    </row>
    <row r="6502" spans="1:22" ht="14.5" x14ac:dyDescent="0.35">
      <c r="A6502" s="15">
        <v>54</v>
      </c>
      <c r="B6502" s="8">
        <v>270</v>
      </c>
      <c r="C6502" s="8">
        <v>1361111.1111000001</v>
      </c>
      <c r="D6502" s="8">
        <v>7500</v>
      </c>
      <c r="E6502" s="2">
        <v>840</v>
      </c>
      <c r="F6502" s="2">
        <v>12375.6044921875</v>
      </c>
      <c r="G6502" s="2">
        <v>1042.2724609375</v>
      </c>
      <c r="H6502" s="1">
        <v>12210.81231949094</v>
      </c>
      <c r="I6502" s="1">
        <v>1030.0557962638691</v>
      </c>
      <c r="J6502" s="1">
        <f t="shared" si="617"/>
        <v>-1.3315888755219192</v>
      </c>
      <c r="K6502" s="1">
        <f t="shared" si="618"/>
        <v>-1.1721181487077115</v>
      </c>
      <c r="L6502" s="26"/>
      <c r="M6502" s="26"/>
      <c r="N6502" s="2">
        <v>0</v>
      </c>
      <c r="O6502" s="26"/>
      <c r="P6502" s="26"/>
      <c r="Q6502" s="26"/>
      <c r="R6502" s="26"/>
      <c r="S6502" s="26"/>
      <c r="T6502" s="26"/>
      <c r="U6502" s="26"/>
      <c r="V6502" s="26"/>
    </row>
    <row r="6503" spans="1:22" ht="14.5" x14ac:dyDescent="0.35">
      <c r="A6503" s="15">
        <v>54</v>
      </c>
      <c r="B6503" s="8">
        <v>270</v>
      </c>
      <c r="C6503" s="8">
        <v>1361111.1111000001</v>
      </c>
      <c r="D6503" s="8">
        <v>7500</v>
      </c>
      <c r="E6503" s="2">
        <v>870</v>
      </c>
      <c r="F6503" s="2">
        <v>13194.193359375</v>
      </c>
      <c r="G6503" s="2">
        <v>839.411376953125</v>
      </c>
      <c r="H6503" s="1">
        <v>12963.32379750469</v>
      </c>
      <c r="I6503" s="1">
        <v>812.96370954687814</v>
      </c>
      <c r="J6503" s="1">
        <f t="shared" si="617"/>
        <v>-1.7497815560378123</v>
      </c>
      <c r="K6503" s="1">
        <f t="shared" si="618"/>
        <v>-3.1507396888336161</v>
      </c>
      <c r="L6503" s="26"/>
      <c r="M6503" s="26"/>
      <c r="N6503" s="2">
        <v>0</v>
      </c>
      <c r="O6503" s="26"/>
      <c r="P6503" s="26"/>
      <c r="Q6503" s="26"/>
      <c r="R6503" s="26"/>
      <c r="S6503" s="26"/>
      <c r="T6503" s="26"/>
      <c r="U6503" s="26"/>
      <c r="V6503" s="26"/>
    </row>
    <row r="6504" spans="1:22" ht="14.5" x14ac:dyDescent="0.35">
      <c r="A6504" s="15">
        <v>54</v>
      </c>
      <c r="B6504" s="8">
        <v>270</v>
      </c>
      <c r="C6504" s="8">
        <v>1361111.1111000001</v>
      </c>
      <c r="D6504" s="8">
        <v>7500</v>
      </c>
      <c r="E6504" s="2">
        <v>900</v>
      </c>
      <c r="F6504" s="2">
        <v>14153.44921875</v>
      </c>
      <c r="G6504" s="2">
        <v>754.91687011718705</v>
      </c>
      <c r="H6504" s="1">
        <v>13460.850804497441</v>
      </c>
      <c r="I6504" s="1">
        <v>766.93484515325974</v>
      </c>
      <c r="J6504" s="1">
        <f t="shared" si="617"/>
        <v>-4.8934955963598545</v>
      </c>
      <c r="K6504" s="1">
        <f t="shared" si="618"/>
        <v>1.5919600570334491</v>
      </c>
      <c r="L6504" s="26"/>
      <c r="M6504" s="26"/>
      <c r="N6504" s="2">
        <v>0</v>
      </c>
      <c r="O6504" s="26"/>
      <c r="P6504" s="26"/>
      <c r="Q6504" s="26"/>
      <c r="R6504" s="26"/>
      <c r="S6504" s="26"/>
      <c r="T6504" s="26"/>
      <c r="U6504" s="26"/>
      <c r="V6504" s="26"/>
    </row>
    <row r="6505" spans="1:22" ht="14.5" x14ac:dyDescent="0.35">
      <c r="A6505" s="15">
        <v>54</v>
      </c>
      <c r="B6505" s="8">
        <v>270</v>
      </c>
      <c r="C6505" s="8">
        <v>1361111.1111000001</v>
      </c>
      <c r="D6505" s="8">
        <v>7500</v>
      </c>
      <c r="E6505" s="2">
        <v>930</v>
      </c>
      <c r="F6505" s="2">
        <v>13904.3720703125</v>
      </c>
      <c r="G6505" s="2">
        <v>683.9912109375</v>
      </c>
      <c r="H6505" s="1">
        <v>12514.060580941699</v>
      </c>
      <c r="I6505" s="1">
        <v>656.54843472061123</v>
      </c>
      <c r="J6505" s="1">
        <f t="shared" si="617"/>
        <v>-9.9990958407915613</v>
      </c>
      <c r="K6505" s="1">
        <f t="shared" si="618"/>
        <v>-4.0121533402855913</v>
      </c>
      <c r="L6505" s="26"/>
      <c r="M6505" s="26"/>
      <c r="N6505" s="2">
        <v>0</v>
      </c>
      <c r="O6505" s="26"/>
      <c r="P6505" s="26"/>
      <c r="Q6505" s="26"/>
      <c r="R6505" s="26"/>
      <c r="S6505" s="26"/>
      <c r="T6505" s="26"/>
      <c r="U6505" s="26"/>
      <c r="V6505" s="26"/>
    </row>
    <row r="6506" spans="1:22" ht="14.5" x14ac:dyDescent="0.35">
      <c r="A6506" s="15">
        <v>54</v>
      </c>
      <c r="B6506" s="8">
        <v>270</v>
      </c>
      <c r="C6506" s="8">
        <v>1361111.1111000001</v>
      </c>
      <c r="D6506" s="8">
        <v>7500</v>
      </c>
      <c r="E6506" s="2">
        <v>960</v>
      </c>
      <c r="F6506" s="2">
        <v>11676.4736328125</v>
      </c>
      <c r="G6506" s="2">
        <v>642.48638916015602</v>
      </c>
      <c r="H6506" s="1">
        <v>11481.056901164329</v>
      </c>
      <c r="I6506" s="1">
        <v>658.32435296168956</v>
      </c>
      <c r="J6506" s="1">
        <f t="shared" si="617"/>
        <v>-1.6735937389437749</v>
      </c>
      <c r="K6506" s="1">
        <f t="shared" si="618"/>
        <v>2.4651049529993263</v>
      </c>
      <c r="L6506" s="26"/>
      <c r="M6506" s="26"/>
      <c r="N6506" s="2">
        <v>2.1042295713486399E-14</v>
      </c>
      <c r="O6506" s="26"/>
      <c r="P6506" s="26"/>
      <c r="Q6506" s="26"/>
      <c r="R6506" s="26"/>
      <c r="S6506" s="26"/>
      <c r="T6506" s="26"/>
      <c r="U6506" s="26"/>
      <c r="V6506" s="26"/>
    </row>
    <row r="6507" spans="1:22" ht="14.5" x14ac:dyDescent="0.35">
      <c r="A6507" s="15">
        <v>54</v>
      </c>
      <c r="B6507" s="8">
        <v>270</v>
      </c>
      <c r="C6507" s="8">
        <v>1361111.1111000001</v>
      </c>
      <c r="D6507" s="8">
        <v>7500</v>
      </c>
      <c r="E6507" s="2">
        <v>990</v>
      </c>
      <c r="F6507" s="2">
        <v>12442.3408203125</v>
      </c>
      <c r="G6507" s="2">
        <v>709.577392578125</v>
      </c>
      <c r="H6507" s="1">
        <v>10392.054301660801</v>
      </c>
      <c r="I6507" s="1">
        <v>656.23510566759273</v>
      </c>
      <c r="J6507" s="1">
        <f t="shared" si="617"/>
        <v>-16.478302180121478</v>
      </c>
      <c r="K6507" s="1">
        <f t="shared" si="618"/>
        <v>-7.5174727194622735</v>
      </c>
      <c r="L6507" s="26"/>
      <c r="M6507" s="26"/>
      <c r="N6507" s="2">
        <v>1.05207190886653E-13</v>
      </c>
      <c r="O6507" s="26"/>
      <c r="P6507" s="26"/>
      <c r="Q6507" s="26"/>
      <c r="R6507" s="26"/>
      <c r="S6507" s="26"/>
      <c r="T6507" s="26"/>
      <c r="U6507" s="26"/>
      <c r="V6507" s="26"/>
    </row>
    <row r="6508" spans="1:22" ht="14.5" x14ac:dyDescent="0.35">
      <c r="A6508" s="15">
        <v>54</v>
      </c>
      <c r="B6508" s="8">
        <v>270</v>
      </c>
      <c r="C6508" s="8">
        <v>1361111.1111000001</v>
      </c>
      <c r="D6508" s="8">
        <v>7500</v>
      </c>
      <c r="E6508" s="2">
        <v>1020</v>
      </c>
      <c r="F6508" s="2">
        <v>8994.6484375</v>
      </c>
      <c r="G6508" s="2">
        <v>601.77581787109398</v>
      </c>
      <c r="H6508" s="1">
        <v>9319.8680886280781</v>
      </c>
      <c r="I6508" s="1">
        <v>635.47979544485486</v>
      </c>
      <c r="J6508" s="1">
        <f t="shared" si="617"/>
        <v>3.6157016406799176</v>
      </c>
      <c r="K6508" s="1">
        <f t="shared" si="618"/>
        <v>5.6007530666479166</v>
      </c>
      <c r="L6508" s="26"/>
      <c r="M6508" s="26"/>
      <c r="N6508" s="2">
        <v>3.05098855251165E-13</v>
      </c>
      <c r="O6508" s="26"/>
      <c r="P6508" s="26"/>
      <c r="Q6508" s="26"/>
      <c r="R6508" s="26"/>
      <c r="S6508" s="26"/>
      <c r="T6508" s="26"/>
      <c r="U6508" s="26"/>
      <c r="V6508" s="26"/>
    </row>
    <row r="6509" spans="1:22" ht="14.5" x14ac:dyDescent="0.35">
      <c r="A6509" s="15">
        <v>54</v>
      </c>
      <c r="B6509" s="8">
        <v>270</v>
      </c>
      <c r="C6509" s="8">
        <v>1361111.1111000001</v>
      </c>
      <c r="D6509" s="8">
        <v>7500</v>
      </c>
      <c r="E6509" s="2">
        <v>1050</v>
      </c>
      <c r="F6509" s="2">
        <v>8429.9013671875</v>
      </c>
      <c r="G6509" s="2">
        <v>612.01458740234398</v>
      </c>
      <c r="H6509" s="1">
        <v>8715.7147565983905</v>
      </c>
      <c r="I6509" s="1">
        <v>630.93944944732914</v>
      </c>
      <c r="J6509" s="1">
        <f t="shared" si="617"/>
        <v>3.3904713348532041</v>
      </c>
      <c r="K6509" s="1">
        <f t="shared" si="618"/>
        <v>3.0922240146775759</v>
      </c>
      <c r="L6509" s="26"/>
      <c r="M6509" s="26"/>
      <c r="N6509" s="2">
        <v>0</v>
      </c>
      <c r="O6509" s="26"/>
      <c r="P6509" s="26"/>
      <c r="Q6509" s="26"/>
      <c r="R6509" s="26"/>
      <c r="S6509" s="26"/>
      <c r="T6509" s="26"/>
      <c r="U6509" s="26"/>
      <c r="V6509" s="26"/>
    </row>
    <row r="6510" spans="1:22" ht="14.5" x14ac:dyDescent="0.35">
      <c r="A6510" s="15">
        <v>54</v>
      </c>
      <c r="B6510" s="8">
        <v>270</v>
      </c>
      <c r="C6510" s="8">
        <v>1361111.1111000001</v>
      </c>
      <c r="D6510" s="8">
        <v>7500</v>
      </c>
      <c r="E6510" s="2">
        <v>1080</v>
      </c>
      <c r="F6510" s="2">
        <v>8606.92578125</v>
      </c>
      <c r="G6510" s="2">
        <v>665.86907958984398</v>
      </c>
      <c r="H6510" s="1">
        <v>8279.9638788386928</v>
      </c>
      <c r="I6510" s="1">
        <v>631.76804413480909</v>
      </c>
      <c r="J6510" s="1">
        <f t="shared" si="617"/>
        <v>-3.7988233048736926</v>
      </c>
      <c r="K6510" s="1">
        <f t="shared" si="618"/>
        <v>-5.1212823211493976</v>
      </c>
      <c r="L6510" s="26"/>
      <c r="M6510" s="26"/>
      <c r="N6510" s="2">
        <v>1.68330830502793E-13</v>
      </c>
      <c r="O6510" s="26"/>
      <c r="P6510" s="26"/>
      <c r="Q6510" s="26"/>
      <c r="R6510" s="26"/>
      <c r="S6510" s="26"/>
      <c r="T6510" s="26"/>
      <c r="U6510" s="26"/>
      <c r="V6510" s="26"/>
    </row>
    <row r="6511" spans="1:22" ht="14.5" x14ac:dyDescent="0.35">
      <c r="A6511" s="15">
        <v>54</v>
      </c>
      <c r="B6511" s="8">
        <v>270</v>
      </c>
      <c r="C6511" s="8">
        <v>1361111.1111000001</v>
      </c>
      <c r="D6511" s="8">
        <v>7500</v>
      </c>
      <c r="E6511" s="2">
        <v>1110</v>
      </c>
      <c r="F6511" s="2">
        <v>6024.71044921875</v>
      </c>
      <c r="G6511" s="2">
        <v>508.85003662109398</v>
      </c>
      <c r="H6511" s="1">
        <v>6015.2629384840302</v>
      </c>
      <c r="I6511" s="1">
        <v>479.84663599633569</v>
      </c>
      <c r="J6511" s="1">
        <f t="shared" si="617"/>
        <v>-0.15681269356181091</v>
      </c>
      <c r="K6511" s="1">
        <f t="shared" si="618"/>
        <v>-5.6997933649271104</v>
      </c>
      <c r="L6511" s="26"/>
      <c r="M6511" s="26"/>
      <c r="N6511" s="2">
        <v>1361112</v>
      </c>
      <c r="O6511" s="26"/>
      <c r="P6511" s="26"/>
      <c r="Q6511" s="26"/>
      <c r="R6511" s="26"/>
      <c r="S6511" s="26"/>
      <c r="T6511" s="26"/>
      <c r="U6511" s="26"/>
      <c r="V6511" s="26"/>
    </row>
    <row r="6512" spans="1:22" ht="14.5" x14ac:dyDescent="0.35">
      <c r="A6512" s="15">
        <v>54</v>
      </c>
      <c r="B6512" s="8">
        <v>270</v>
      </c>
      <c r="C6512" s="8">
        <v>1361111.1111000001</v>
      </c>
      <c r="D6512" s="8">
        <v>7500</v>
      </c>
      <c r="E6512" s="2">
        <v>1140</v>
      </c>
      <c r="F6512" s="2">
        <v>5338.97412109375</v>
      </c>
      <c r="G6512" s="2">
        <v>477.78942871093699</v>
      </c>
      <c r="H6512" s="1">
        <v>5125.3651850562501</v>
      </c>
      <c r="I6512" s="1">
        <v>474.70642366271858</v>
      </c>
      <c r="J6512" s="1">
        <f t="shared" si="617"/>
        <v>-4.0009359699563349</v>
      </c>
      <c r="K6512" s="1">
        <f t="shared" si="618"/>
        <v>-0.64526439116417356</v>
      </c>
      <c r="L6512" s="26"/>
      <c r="M6512" s="26"/>
      <c r="N6512" s="2">
        <v>1361112</v>
      </c>
      <c r="O6512" s="26"/>
      <c r="P6512" s="26"/>
      <c r="Q6512" s="26"/>
      <c r="R6512" s="26"/>
      <c r="S6512" s="26"/>
      <c r="T6512" s="26"/>
      <c r="U6512" s="26"/>
      <c r="V6512" s="26"/>
    </row>
    <row r="6513" spans="1:22" ht="14.5" x14ac:dyDescent="0.35">
      <c r="A6513" s="15">
        <v>54</v>
      </c>
      <c r="B6513" s="8">
        <v>270</v>
      </c>
      <c r="C6513" s="8">
        <v>1361111.1111000001</v>
      </c>
      <c r="D6513" s="8">
        <v>7500</v>
      </c>
      <c r="E6513" s="2">
        <v>1170</v>
      </c>
      <c r="F6513" s="2">
        <v>5273.55859375</v>
      </c>
      <c r="G6513" s="2">
        <v>479.69366455078102</v>
      </c>
      <c r="H6513" s="1">
        <v>5239.8946732833192</v>
      </c>
      <c r="I6513" s="1">
        <v>479.86799511968911</v>
      </c>
      <c r="J6513" s="1">
        <f t="shared" si="617"/>
        <v>-0.63835301852107718</v>
      </c>
      <c r="K6513" s="1">
        <f t="shared" si="618"/>
        <v>3.6342061984776325E-2</v>
      </c>
      <c r="L6513" s="26"/>
      <c r="M6513" s="26"/>
      <c r="N6513" s="2">
        <v>1361112</v>
      </c>
      <c r="O6513" s="26"/>
      <c r="P6513" s="26"/>
      <c r="Q6513" s="26"/>
      <c r="R6513" s="26"/>
      <c r="S6513" s="26"/>
      <c r="T6513" s="26"/>
      <c r="U6513" s="26"/>
      <c r="V6513" s="26"/>
    </row>
    <row r="6514" spans="1:22" ht="14.5" x14ac:dyDescent="0.35">
      <c r="A6514" s="15">
        <v>54</v>
      </c>
      <c r="B6514" s="8">
        <v>270</v>
      </c>
      <c r="C6514" s="8">
        <v>1361111.1111000001</v>
      </c>
      <c r="D6514" s="8">
        <v>7500</v>
      </c>
      <c r="E6514" s="2">
        <v>1200</v>
      </c>
      <c r="F6514" s="2">
        <v>5680.8076171875</v>
      </c>
      <c r="G6514" s="2">
        <v>495.71859741210898</v>
      </c>
      <c r="H6514" s="1">
        <v>5544.3920485684876</v>
      </c>
      <c r="I6514" s="1">
        <v>487.89948982932179</v>
      </c>
      <c r="J6514" s="1">
        <f t="shared" si="617"/>
        <v>-2.4013411087233782</v>
      </c>
      <c r="K6514" s="1">
        <f t="shared" si="618"/>
        <v>-1.5773278677876337</v>
      </c>
      <c r="L6514" s="26"/>
      <c r="M6514" s="26"/>
      <c r="N6514" s="2">
        <v>1361112</v>
      </c>
      <c r="O6514" s="26"/>
      <c r="P6514" s="26"/>
      <c r="Q6514" s="26"/>
      <c r="R6514" s="26"/>
      <c r="S6514" s="26"/>
      <c r="T6514" s="26"/>
      <c r="U6514" s="26"/>
      <c r="V6514" s="26"/>
    </row>
    <row r="6515" spans="1:22" ht="14.5" x14ac:dyDescent="0.35">
      <c r="A6515" s="15">
        <v>54</v>
      </c>
      <c r="B6515" s="8">
        <v>270</v>
      </c>
      <c r="C6515" s="8">
        <v>1361111.1111000001</v>
      </c>
      <c r="D6515" s="8">
        <v>7500</v>
      </c>
      <c r="E6515" s="2">
        <v>1230</v>
      </c>
      <c r="F6515" s="2">
        <v>6774.841796875</v>
      </c>
      <c r="G6515" s="2">
        <v>525.89697265625</v>
      </c>
      <c r="H6515" s="1">
        <v>5906.9799477930592</v>
      </c>
      <c r="I6515" s="1">
        <v>495.56007871863562</v>
      </c>
      <c r="J6515" s="1">
        <f t="shared" si="617"/>
        <v>-12.810068118229054</v>
      </c>
      <c r="K6515" s="1">
        <f t="shared" si="618"/>
        <v>-5.7686002230410134</v>
      </c>
      <c r="L6515" s="26"/>
      <c r="M6515" s="26"/>
      <c r="N6515" s="2">
        <v>1361112</v>
      </c>
      <c r="O6515" s="26"/>
      <c r="P6515" s="26"/>
      <c r="Q6515" s="26"/>
      <c r="R6515" s="26"/>
      <c r="S6515" s="26"/>
      <c r="T6515" s="26"/>
      <c r="U6515" s="26"/>
      <c r="V6515" s="26"/>
    </row>
    <row r="6516" spans="1:22" ht="14.5" x14ac:dyDescent="0.35">
      <c r="A6516" s="15">
        <v>54</v>
      </c>
      <c r="B6516" s="8">
        <v>270</v>
      </c>
      <c r="C6516" s="8">
        <v>1361111.1111000001</v>
      </c>
      <c r="D6516" s="8">
        <v>7500</v>
      </c>
      <c r="E6516" s="2">
        <v>1260</v>
      </c>
      <c r="F6516" s="2">
        <v>5917.41015625</v>
      </c>
      <c r="G6516" s="2">
        <v>468.433349609375</v>
      </c>
      <c r="H6516" s="1">
        <v>6396.8052465953551</v>
      </c>
      <c r="I6516" s="1">
        <v>494.1832510541272</v>
      </c>
      <c r="J6516" s="1">
        <f t="shared" si="617"/>
        <v>8.1014342032555486</v>
      </c>
      <c r="K6516" s="1">
        <f t="shared" si="618"/>
        <v>5.4970256635709118</v>
      </c>
      <c r="L6516" s="26"/>
      <c r="M6516" s="26"/>
      <c r="N6516" s="2">
        <v>1361112</v>
      </c>
      <c r="O6516" s="26"/>
      <c r="P6516" s="26"/>
      <c r="Q6516" s="26"/>
      <c r="R6516" s="26"/>
      <c r="S6516" s="26"/>
      <c r="T6516" s="26"/>
      <c r="U6516" s="26"/>
      <c r="V6516" s="26"/>
    </row>
    <row r="6517" spans="1:22" ht="14.5" x14ac:dyDescent="0.35">
      <c r="A6517" s="15">
        <v>54</v>
      </c>
      <c r="B6517" s="8">
        <v>270</v>
      </c>
      <c r="C6517" s="8">
        <v>1361111.1111000001</v>
      </c>
      <c r="D6517" s="8">
        <v>7500</v>
      </c>
      <c r="E6517" s="2">
        <v>1290</v>
      </c>
      <c r="F6517" s="2">
        <v>8125.93359375</v>
      </c>
      <c r="G6517" s="2">
        <v>507.53329467773398</v>
      </c>
      <c r="H6517" s="1">
        <v>6870.5800592712339</v>
      </c>
      <c r="I6517" s="1">
        <v>489.10734825495439</v>
      </c>
      <c r="J6517" s="1">
        <f t="shared" si="617"/>
        <v>-15.448729921252516</v>
      </c>
      <c r="K6517" s="1">
        <f t="shared" si="618"/>
        <v>-3.6304901798569538</v>
      </c>
      <c r="L6517" s="26"/>
      <c r="M6517" s="26"/>
      <c r="N6517" s="2">
        <v>1361112</v>
      </c>
      <c r="O6517" s="26"/>
      <c r="P6517" s="26"/>
      <c r="Q6517" s="26"/>
      <c r="R6517" s="26"/>
      <c r="S6517" s="26"/>
      <c r="T6517" s="26"/>
      <c r="U6517" s="26"/>
      <c r="V6517" s="26"/>
    </row>
    <row r="6518" spans="1:22" ht="14.5" x14ac:dyDescent="0.35">
      <c r="A6518" s="15">
        <v>54</v>
      </c>
      <c r="B6518" s="8">
        <v>270</v>
      </c>
      <c r="C6518" s="8">
        <v>1361111.1111000001</v>
      </c>
      <c r="D6518" s="8">
        <v>7500</v>
      </c>
      <c r="E6518" s="2">
        <v>1320</v>
      </c>
      <c r="F6518" s="2">
        <v>9133.5361328125</v>
      </c>
      <c r="G6518" s="2">
        <v>433.90515136718699</v>
      </c>
      <c r="H6518" s="1">
        <v>7363.2665760873897</v>
      </c>
      <c r="I6518" s="1">
        <v>477.86241986968531</v>
      </c>
      <c r="J6518" s="1">
        <f t="shared" si="617"/>
        <v>-19.382083028777476</v>
      </c>
      <c r="K6518" s="1">
        <f t="shared" si="618"/>
        <v>10.130616878825672</v>
      </c>
      <c r="L6518" s="26"/>
      <c r="M6518" s="26"/>
      <c r="N6518" s="2">
        <v>1361112</v>
      </c>
      <c r="O6518" s="26"/>
      <c r="P6518" s="26"/>
      <c r="Q6518" s="26"/>
      <c r="R6518" s="26"/>
      <c r="S6518" s="26"/>
      <c r="T6518" s="26"/>
      <c r="U6518" s="26"/>
      <c r="V6518" s="26"/>
    </row>
    <row r="6519" spans="1:22" ht="14.5" x14ac:dyDescent="0.35">
      <c r="A6519" s="15">
        <v>54</v>
      </c>
      <c r="B6519" s="8">
        <v>270</v>
      </c>
      <c r="C6519" s="8">
        <v>1361111.1111000001</v>
      </c>
      <c r="D6519" s="8">
        <v>7500</v>
      </c>
      <c r="E6519" s="2">
        <v>1350</v>
      </c>
      <c r="F6519" s="2">
        <v>11608.431640625</v>
      </c>
      <c r="G6519" s="2">
        <v>436.48471069335898</v>
      </c>
      <c r="H6519" s="1">
        <v>8078.281429967521</v>
      </c>
      <c r="I6519" s="1">
        <v>472.7216503415458</v>
      </c>
      <c r="J6519" s="1">
        <f t="shared" si="617"/>
        <v>-30.410225256470692</v>
      </c>
      <c r="K6519" s="1">
        <f t="shared" si="618"/>
        <v>8.3019951811425852</v>
      </c>
      <c r="L6519" s="26"/>
      <c r="M6519" s="26"/>
      <c r="N6519" s="2">
        <v>1361112</v>
      </c>
      <c r="O6519" s="26"/>
      <c r="P6519" s="26"/>
      <c r="Q6519" s="26"/>
      <c r="R6519" s="26"/>
      <c r="S6519" s="26"/>
      <c r="T6519" s="26"/>
      <c r="U6519" s="26"/>
      <c r="V6519" s="26"/>
    </row>
    <row r="6520" spans="1:22" ht="14.5" x14ac:dyDescent="0.35">
      <c r="A6520" s="15">
        <v>54</v>
      </c>
      <c r="B6520" s="8">
        <v>270</v>
      </c>
      <c r="C6520" s="8">
        <v>1361111.1111000001</v>
      </c>
      <c r="D6520" s="8">
        <v>7500</v>
      </c>
      <c r="E6520" s="2">
        <v>1380</v>
      </c>
      <c r="F6520" s="2">
        <v>17302.779296875</v>
      </c>
      <c r="G6520" s="2">
        <v>606.20068359375</v>
      </c>
      <c r="H6520" s="1">
        <v>14528.46853802133</v>
      </c>
      <c r="I6520" s="1">
        <v>603.84015455850476</v>
      </c>
      <c r="J6520" s="1">
        <f t="shared" si="617"/>
        <v>-16.033902480364695</v>
      </c>
      <c r="K6520" s="1">
        <f t="shared" si="618"/>
        <v>-0.38939729022594805</v>
      </c>
      <c r="L6520" s="26"/>
      <c r="M6520" s="26"/>
      <c r="N6520" s="2">
        <v>0</v>
      </c>
      <c r="O6520" s="26"/>
      <c r="P6520" s="26"/>
      <c r="Q6520" s="26"/>
      <c r="R6520" s="26"/>
      <c r="S6520" s="26"/>
      <c r="T6520" s="26"/>
      <c r="U6520" s="26"/>
      <c r="V6520" s="26"/>
    </row>
    <row r="6521" spans="1:22" ht="14.5" x14ac:dyDescent="0.35">
      <c r="A6521" s="15">
        <v>54</v>
      </c>
      <c r="B6521" s="8">
        <v>270</v>
      </c>
      <c r="C6521" s="8">
        <v>1361111.1111000001</v>
      </c>
      <c r="D6521" s="8">
        <v>7500</v>
      </c>
      <c r="E6521" s="2">
        <v>1410</v>
      </c>
      <c r="F6521" s="2">
        <v>20147.4609375</v>
      </c>
      <c r="G6521" s="2">
        <v>638.346923828125</v>
      </c>
      <c r="H6521" s="1">
        <v>18545.72260625436</v>
      </c>
      <c r="I6521" s="1">
        <v>646.33970241524116</v>
      </c>
      <c r="J6521" s="1">
        <f t="shared" si="617"/>
        <v>-7.9500753778078419</v>
      </c>
      <c r="K6521" s="1">
        <f t="shared" si="618"/>
        <v>1.252105757662932</v>
      </c>
      <c r="L6521" s="26"/>
      <c r="M6521" s="26"/>
      <c r="N6521" s="2">
        <v>1.2624852606477701E-13</v>
      </c>
      <c r="O6521" s="26"/>
      <c r="P6521" s="26"/>
      <c r="Q6521" s="26"/>
      <c r="R6521" s="26"/>
      <c r="S6521" s="26"/>
      <c r="T6521" s="26"/>
      <c r="U6521" s="26"/>
      <c r="V6521" s="26"/>
    </row>
    <row r="6522" spans="1:22" ht="14.5" x14ac:dyDescent="0.35">
      <c r="A6522" s="15">
        <v>54</v>
      </c>
      <c r="B6522" s="8">
        <v>270</v>
      </c>
      <c r="C6522" s="8">
        <v>1361111.1111000001</v>
      </c>
      <c r="D6522" s="8">
        <v>7500</v>
      </c>
      <c r="E6522" s="2">
        <v>1440</v>
      </c>
      <c r="F6522" s="2">
        <v>21432.60546875</v>
      </c>
      <c r="G6522" s="2">
        <v>651.35900878906295</v>
      </c>
      <c r="H6522" s="1">
        <v>19921.780941382</v>
      </c>
      <c r="I6522" s="1">
        <v>665.39724092864799</v>
      </c>
      <c r="J6522" s="1">
        <f t="shared" si="617"/>
        <v>-7.0491874148053135</v>
      </c>
      <c r="K6522" s="1">
        <f t="shared" si="618"/>
        <v>2.1552219206553103</v>
      </c>
      <c r="L6522" s="26"/>
      <c r="M6522" s="26"/>
      <c r="N6522" s="2">
        <v>1.05207251873025E-13</v>
      </c>
      <c r="O6522" s="26"/>
      <c r="P6522" s="26"/>
      <c r="Q6522" s="26"/>
      <c r="R6522" s="26"/>
      <c r="S6522" s="26"/>
      <c r="T6522" s="26"/>
      <c r="U6522" s="26"/>
      <c r="V6522" s="26"/>
    </row>
    <row r="6523" spans="1:22" ht="14.5" x14ac:dyDescent="0.35">
      <c r="A6523" s="15">
        <v>54</v>
      </c>
      <c r="B6523" s="8">
        <v>270</v>
      </c>
      <c r="C6523" s="8">
        <v>1361111.1111000001</v>
      </c>
      <c r="D6523" s="8">
        <v>7500</v>
      </c>
      <c r="E6523" s="2">
        <v>1470</v>
      </c>
      <c r="F6523" s="2">
        <v>19885.501953125</v>
      </c>
      <c r="G6523" s="2">
        <v>638.29895019531295</v>
      </c>
      <c r="H6523" s="1">
        <v>19322.757749113691</v>
      </c>
      <c r="I6523" s="1">
        <v>686.84365809049768</v>
      </c>
      <c r="J6523" s="1">
        <f t="shared" si="617"/>
        <v>-2.8299220474184419</v>
      </c>
      <c r="K6523" s="1">
        <f t="shared" si="618"/>
        <v>7.6053247275952032</v>
      </c>
      <c r="L6523" s="26"/>
      <c r="M6523" s="26"/>
      <c r="N6523" s="2">
        <v>0</v>
      </c>
      <c r="O6523" s="26"/>
      <c r="P6523" s="26"/>
      <c r="Q6523" s="26"/>
      <c r="R6523" s="26"/>
      <c r="S6523" s="26"/>
      <c r="T6523" s="26"/>
      <c r="U6523" s="26"/>
      <c r="V6523" s="26"/>
    </row>
    <row r="6524" spans="1:22" ht="14.5" x14ac:dyDescent="0.35">
      <c r="A6524" s="15">
        <v>54</v>
      </c>
      <c r="B6524" s="8">
        <v>270</v>
      </c>
      <c r="C6524" s="8">
        <v>1361111.1111000001</v>
      </c>
      <c r="D6524" s="8">
        <v>7500</v>
      </c>
      <c r="E6524" s="2">
        <v>1500</v>
      </c>
      <c r="F6524" s="2">
        <v>17871.291015625</v>
      </c>
      <c r="G6524" s="2">
        <v>673.61614990234398</v>
      </c>
      <c r="H6524" s="1">
        <v>18104.5677213374</v>
      </c>
      <c r="I6524" s="1">
        <v>780.82268645624629</v>
      </c>
      <c r="J6524" s="1">
        <f t="shared" si="617"/>
        <v>1.3053153547130123</v>
      </c>
      <c r="K6524" s="1">
        <f t="shared" si="618"/>
        <v>15.915078130095953</v>
      </c>
      <c r="L6524" s="26"/>
      <c r="M6524" s="26"/>
      <c r="N6524" s="2">
        <v>1.2624841764455999E-13</v>
      </c>
      <c r="O6524" s="26"/>
      <c r="P6524" s="26"/>
      <c r="Q6524" s="26"/>
      <c r="R6524" s="26"/>
      <c r="S6524" s="26"/>
      <c r="T6524" s="26"/>
      <c r="U6524" s="26"/>
      <c r="V6524" s="26"/>
    </row>
    <row r="6525" spans="1:22" ht="14.5" x14ac:dyDescent="0.35">
      <c r="A6525" s="15">
        <v>54</v>
      </c>
      <c r="B6525" s="8">
        <v>270</v>
      </c>
      <c r="C6525" s="8">
        <v>1361111.1111000001</v>
      </c>
      <c r="D6525" s="8">
        <v>7500</v>
      </c>
      <c r="E6525" s="2">
        <v>1530</v>
      </c>
      <c r="F6525" s="2">
        <v>16988.34375</v>
      </c>
      <c r="G6525" s="2">
        <v>787.93701171875</v>
      </c>
      <c r="H6525" s="1">
        <v>16692.271623733119</v>
      </c>
      <c r="I6525" s="1">
        <v>838.2878291206539</v>
      </c>
      <c r="J6525" s="1">
        <f t="shared" si="617"/>
        <v>-1.7427957111291748</v>
      </c>
      <c r="K6525" s="1">
        <f t="shared" si="618"/>
        <v>6.3902084371023751</v>
      </c>
      <c r="L6525" s="26"/>
      <c r="M6525" s="26"/>
      <c r="N6525" s="2">
        <v>4.1030500936949099E-13</v>
      </c>
      <c r="O6525" s="26"/>
      <c r="P6525" s="26"/>
      <c r="Q6525" s="26"/>
      <c r="R6525" s="26"/>
      <c r="S6525" s="26"/>
      <c r="T6525" s="26"/>
      <c r="U6525" s="26"/>
      <c r="V6525" s="26"/>
    </row>
    <row r="6526" spans="1:22" ht="14.5" x14ac:dyDescent="0.35">
      <c r="A6526" s="15">
        <v>54</v>
      </c>
      <c r="B6526" s="8">
        <v>270</v>
      </c>
      <c r="C6526" s="8">
        <v>1361111.1111000001</v>
      </c>
      <c r="D6526" s="8">
        <v>7500</v>
      </c>
      <c r="E6526" s="2">
        <v>1560</v>
      </c>
      <c r="F6526" s="2">
        <v>15889.927734375</v>
      </c>
      <c r="G6526" s="2">
        <v>835.92974853515602</v>
      </c>
      <c r="H6526" s="1">
        <v>15195.356999351659</v>
      </c>
      <c r="I6526" s="1">
        <v>804.07915002366292</v>
      </c>
      <c r="J6526" s="1">
        <f t="shared" si="617"/>
        <v>-4.3711384131770581</v>
      </c>
      <c r="K6526" s="1">
        <f t="shared" si="618"/>
        <v>-3.810200386731851</v>
      </c>
      <c r="L6526" s="26"/>
      <c r="M6526" s="26"/>
      <c r="N6526" s="2">
        <v>0</v>
      </c>
      <c r="O6526" s="26"/>
      <c r="P6526" s="26"/>
      <c r="Q6526" s="26"/>
      <c r="R6526" s="26"/>
      <c r="S6526" s="26"/>
      <c r="T6526" s="26"/>
      <c r="U6526" s="26"/>
      <c r="V6526" s="26"/>
    </row>
    <row r="6527" spans="1:22" ht="14.5" x14ac:dyDescent="0.35">
      <c r="A6527" s="15">
        <v>54</v>
      </c>
      <c r="B6527" s="8">
        <v>270</v>
      </c>
      <c r="C6527" s="8">
        <v>1361111.1111000001</v>
      </c>
      <c r="D6527" s="8">
        <v>7500</v>
      </c>
      <c r="E6527" s="2">
        <v>1590</v>
      </c>
      <c r="F6527" s="2">
        <v>13808.8388671875</v>
      </c>
      <c r="G6527" s="2">
        <v>795.89239501953102</v>
      </c>
      <c r="H6527" s="1">
        <v>13810.51726863898</v>
      </c>
      <c r="I6527" s="1">
        <v>817.56400038842378</v>
      </c>
      <c r="J6527" s="1">
        <f t="shared" si="617"/>
        <v>1.2154544401758992E-2</v>
      </c>
      <c r="K6527" s="1">
        <f t="shared" si="618"/>
        <v>2.7229315802622964</v>
      </c>
      <c r="L6527" s="26"/>
      <c r="M6527" s="26"/>
      <c r="N6527" s="2">
        <v>2.9457821815528902E-13</v>
      </c>
      <c r="O6527" s="26"/>
      <c r="P6527" s="26"/>
      <c r="Q6527" s="26"/>
      <c r="R6527" s="26"/>
      <c r="S6527" s="26"/>
      <c r="T6527" s="26"/>
      <c r="U6527" s="26"/>
      <c r="V6527" s="26"/>
    </row>
    <row r="6528" spans="1:22" ht="14.5" x14ac:dyDescent="0.35">
      <c r="A6528" s="15">
        <v>54</v>
      </c>
      <c r="B6528" s="8">
        <v>270</v>
      </c>
      <c r="C6528" s="8">
        <v>1361111.1111000001</v>
      </c>
      <c r="D6528" s="8">
        <v>7500</v>
      </c>
      <c r="E6528" s="2">
        <v>1620</v>
      </c>
      <c r="F6528" s="2">
        <v>12722.54296875</v>
      </c>
      <c r="G6528" s="2">
        <v>790.47076416015602</v>
      </c>
      <c r="H6528" s="1">
        <v>12783.96107721535</v>
      </c>
      <c r="I6528" s="1">
        <v>805.62415756814073</v>
      </c>
      <c r="J6528" s="1">
        <f t="shared" si="617"/>
        <v>0.48275025375201752</v>
      </c>
      <c r="K6528" s="1">
        <f t="shared" si="618"/>
        <v>1.9170087111424785</v>
      </c>
      <c r="L6528" s="26"/>
      <c r="M6528" s="26"/>
      <c r="N6528" s="2">
        <v>0</v>
      </c>
      <c r="O6528" s="26"/>
      <c r="P6528" s="26"/>
      <c r="Q6528" s="26"/>
      <c r="R6528" s="26"/>
      <c r="S6528" s="26"/>
      <c r="T6528" s="26"/>
      <c r="U6528" s="26"/>
      <c r="V6528" s="26"/>
    </row>
    <row r="6529" spans="1:22" ht="14.5" x14ac:dyDescent="0.35">
      <c r="A6529" s="15">
        <v>54</v>
      </c>
      <c r="B6529" s="8">
        <v>270</v>
      </c>
      <c r="C6529" s="8">
        <v>1361111.1111000001</v>
      </c>
      <c r="D6529" s="8">
        <v>7500</v>
      </c>
      <c r="E6529" s="2">
        <v>1650</v>
      </c>
      <c r="F6529" s="2">
        <v>10266.4736328125</v>
      </c>
      <c r="G6529" s="2">
        <v>663.61029052734398</v>
      </c>
      <c r="H6529" s="1">
        <v>10068.62247731603</v>
      </c>
      <c r="I6529" s="1">
        <v>674.46177428255373</v>
      </c>
      <c r="J6529" s="1">
        <f t="shared" si="617"/>
        <v>-1.9271578788662265</v>
      </c>
      <c r="K6529" s="1">
        <f t="shared" si="618"/>
        <v>1.6352193313015875</v>
      </c>
      <c r="L6529" s="26"/>
      <c r="M6529" s="26"/>
      <c r="N6529" s="2">
        <v>1361112</v>
      </c>
      <c r="O6529" s="26"/>
      <c r="P6529" s="26"/>
      <c r="Q6529" s="26"/>
      <c r="R6529" s="26"/>
      <c r="S6529" s="26"/>
      <c r="T6529" s="26"/>
      <c r="U6529" s="26"/>
      <c r="V6529" s="26"/>
    </row>
    <row r="6530" spans="1:22" ht="14.5" x14ac:dyDescent="0.35">
      <c r="A6530" s="15">
        <v>54</v>
      </c>
      <c r="B6530" s="8">
        <v>270</v>
      </c>
      <c r="C6530" s="8">
        <v>1361111.1111000001</v>
      </c>
      <c r="D6530" s="8">
        <v>7500</v>
      </c>
      <c r="E6530" s="2">
        <v>1680</v>
      </c>
      <c r="F6530" s="2">
        <v>9688.935546875</v>
      </c>
      <c r="G6530" s="2">
        <v>625.34027099609398</v>
      </c>
      <c r="H6530" s="1">
        <v>9707.3876686998956</v>
      </c>
      <c r="I6530" s="1">
        <v>627.5469241656624</v>
      </c>
      <c r="J6530" s="1">
        <f t="shared" si="617"/>
        <v>0.19044529438372618</v>
      </c>
      <c r="K6530" s="1">
        <f t="shared" si="618"/>
        <v>0.35287239154668315</v>
      </c>
      <c r="L6530" s="26"/>
      <c r="M6530" s="26"/>
      <c r="N6530" s="2">
        <v>1361112</v>
      </c>
      <c r="O6530" s="26"/>
      <c r="P6530" s="26"/>
      <c r="Q6530" s="26"/>
      <c r="R6530" s="26"/>
      <c r="S6530" s="26"/>
      <c r="T6530" s="26"/>
      <c r="U6530" s="26"/>
      <c r="V6530" s="26"/>
    </row>
    <row r="6531" spans="1:22" ht="14.5" x14ac:dyDescent="0.35">
      <c r="A6531" s="15">
        <v>54</v>
      </c>
      <c r="B6531" s="8">
        <v>270</v>
      </c>
      <c r="C6531" s="8">
        <v>1361111.1111000001</v>
      </c>
      <c r="D6531" s="8">
        <v>7500</v>
      </c>
      <c r="E6531" s="2">
        <v>1710</v>
      </c>
      <c r="F6531" s="2">
        <v>9708.0751953125</v>
      </c>
      <c r="G6531" s="2">
        <v>602.48504638671898</v>
      </c>
      <c r="H6531" s="1">
        <v>9897.6465978888646</v>
      </c>
      <c r="I6531" s="1">
        <v>596.95694489349955</v>
      </c>
      <c r="J6531" s="1">
        <f t="shared" si="617"/>
        <v>1.9527187291245771</v>
      </c>
      <c r="K6531" s="1">
        <f t="shared" si="618"/>
        <v>-0.91754999171731866</v>
      </c>
      <c r="L6531" s="26"/>
      <c r="M6531" s="26"/>
      <c r="N6531" s="2">
        <v>1361112</v>
      </c>
      <c r="O6531" s="26"/>
      <c r="P6531" s="26"/>
      <c r="Q6531" s="26"/>
      <c r="R6531" s="26"/>
      <c r="S6531" s="26"/>
      <c r="T6531" s="26"/>
      <c r="U6531" s="26"/>
      <c r="V6531" s="26"/>
    </row>
    <row r="6532" spans="1:22" ht="14.5" x14ac:dyDescent="0.35">
      <c r="A6532" s="15">
        <v>54</v>
      </c>
      <c r="B6532" s="8">
        <v>270</v>
      </c>
      <c r="C6532" s="8">
        <v>1361111.1111000001</v>
      </c>
      <c r="D6532" s="8">
        <v>7500</v>
      </c>
      <c r="E6532" s="2">
        <v>1740</v>
      </c>
      <c r="F6532" s="2">
        <v>10252.0234375</v>
      </c>
      <c r="G6532" s="2">
        <v>582.04132080078102</v>
      </c>
      <c r="H6532" s="1">
        <v>10162.460587511659</v>
      </c>
      <c r="I6532" s="1">
        <v>573.04457050762733</v>
      </c>
      <c r="J6532" s="1">
        <f t="shared" si="617"/>
        <v>-0.87361144396857549</v>
      </c>
      <c r="K6532" s="1">
        <f t="shared" si="618"/>
        <v>-1.5457236405098926</v>
      </c>
      <c r="L6532" s="26"/>
      <c r="M6532" s="26"/>
      <c r="N6532" s="2">
        <v>1361112</v>
      </c>
      <c r="O6532" s="26"/>
      <c r="P6532" s="26"/>
      <c r="Q6532" s="26"/>
      <c r="R6532" s="26"/>
      <c r="S6532" s="26"/>
      <c r="T6532" s="26"/>
      <c r="U6532" s="26"/>
      <c r="V6532" s="26"/>
    </row>
    <row r="6533" spans="1:22" ht="14.5" x14ac:dyDescent="0.35">
      <c r="A6533" s="15">
        <v>54</v>
      </c>
      <c r="B6533" s="8">
        <v>270</v>
      </c>
      <c r="C6533" s="8">
        <v>1361111.1111000001</v>
      </c>
      <c r="D6533" s="8">
        <v>7500</v>
      </c>
      <c r="E6533" s="2">
        <v>1770</v>
      </c>
      <c r="F6533" s="2">
        <v>11006.9775390625</v>
      </c>
      <c r="G6533" s="2">
        <v>563.02252197265602</v>
      </c>
      <c r="H6533" s="1">
        <v>10395.62107635555</v>
      </c>
      <c r="I6533" s="1">
        <v>556.49821484029997</v>
      </c>
      <c r="J6533" s="1">
        <f t="shared" si="617"/>
        <v>-5.5542628349818655</v>
      </c>
      <c r="K6533" s="1">
        <f t="shared" si="618"/>
        <v>-1.1588003814655428</v>
      </c>
      <c r="L6533" s="26"/>
      <c r="M6533" s="26"/>
      <c r="N6533" s="2">
        <v>1361112</v>
      </c>
      <c r="O6533" s="26"/>
      <c r="P6533" s="26"/>
      <c r="Q6533" s="26"/>
      <c r="R6533" s="26"/>
      <c r="S6533" s="26"/>
      <c r="T6533" s="26"/>
      <c r="U6533" s="26"/>
      <c r="V6533" s="26"/>
    </row>
    <row r="6534" spans="1:22" ht="14.5" x14ac:dyDescent="0.35">
      <c r="A6534" s="15">
        <v>54</v>
      </c>
      <c r="B6534" s="8">
        <v>270</v>
      </c>
      <c r="C6534" s="8">
        <v>1361111.1111000001</v>
      </c>
      <c r="D6534" s="8">
        <v>7500</v>
      </c>
      <c r="E6534" s="2">
        <v>1800</v>
      </c>
      <c r="F6534" s="2">
        <v>11647.0986328125</v>
      </c>
      <c r="G6534" s="2">
        <v>524.84411621093795</v>
      </c>
      <c r="H6534" s="1">
        <v>11036.41043904097</v>
      </c>
      <c r="I6534" s="1">
        <v>546.57225875497772</v>
      </c>
      <c r="J6534" s="1">
        <f t="shared" si="617"/>
        <v>-5.2432645504613795</v>
      </c>
      <c r="K6534" s="1">
        <f t="shared" si="618"/>
        <v>4.1399230500865709</v>
      </c>
      <c r="L6534" s="26"/>
      <c r="M6534" s="26"/>
      <c r="N6534" s="2">
        <v>1361112</v>
      </c>
      <c r="O6534" s="26"/>
      <c r="P6534" s="26"/>
      <c r="Q6534" s="26"/>
      <c r="R6534" s="26"/>
      <c r="S6534" s="26"/>
      <c r="T6534" s="26"/>
      <c r="U6534" s="26"/>
      <c r="V6534" s="26"/>
    </row>
    <row r="6535" spans="1:22" ht="14.5" x14ac:dyDescent="0.35">
      <c r="A6535" s="15">
        <v>54</v>
      </c>
      <c r="B6535" s="8">
        <v>270</v>
      </c>
      <c r="C6535" s="8">
        <v>1361111.1111000001</v>
      </c>
      <c r="D6535" s="8">
        <v>7500</v>
      </c>
      <c r="E6535" s="2">
        <v>1830</v>
      </c>
      <c r="F6535" s="2">
        <v>11858.6123046875</v>
      </c>
      <c r="G6535" s="2">
        <v>478.97799682617199</v>
      </c>
      <c r="H6535" s="1">
        <v>13013.658768138521</v>
      </c>
      <c r="I6535" s="1">
        <v>514.0832676851935</v>
      </c>
      <c r="J6535" s="1">
        <f t="shared" si="617"/>
        <v>9.7401486259437906</v>
      </c>
      <c r="K6535" s="1">
        <f t="shared" si="618"/>
        <v>7.3292032393216022</v>
      </c>
      <c r="L6535" s="26"/>
      <c r="M6535" s="26"/>
      <c r="N6535" s="2">
        <v>1361112</v>
      </c>
      <c r="O6535" s="26"/>
      <c r="P6535" s="26"/>
      <c r="Q6535" s="26"/>
      <c r="R6535" s="26"/>
      <c r="S6535" s="26"/>
      <c r="T6535" s="26"/>
      <c r="U6535" s="26"/>
      <c r="V6535" s="26"/>
    </row>
    <row r="6536" spans="1:22" ht="14.5" x14ac:dyDescent="0.35">
      <c r="A6536" s="15">
        <v>54</v>
      </c>
      <c r="B6536" s="8">
        <v>270</v>
      </c>
      <c r="C6536" s="8">
        <v>1361111.1111000001</v>
      </c>
      <c r="D6536" s="8">
        <v>7500</v>
      </c>
      <c r="E6536" s="2">
        <v>1860</v>
      </c>
      <c r="F6536" s="2">
        <v>14708.65625</v>
      </c>
      <c r="G6536" s="2">
        <v>465.82943725585898</v>
      </c>
      <c r="H6536" s="1">
        <v>16127.90797504997</v>
      </c>
      <c r="I6536" s="1">
        <v>501.57982260564279</v>
      </c>
      <c r="J6536" s="1">
        <f t="shared" si="617"/>
        <v>9.6490916704234593</v>
      </c>
      <c r="K6536" s="1">
        <f t="shared" si="618"/>
        <v>7.6745655148770142</v>
      </c>
      <c r="L6536" s="26"/>
      <c r="M6536" s="26"/>
      <c r="N6536" s="2">
        <v>1361112</v>
      </c>
      <c r="O6536" s="26"/>
      <c r="P6536" s="26"/>
      <c r="Q6536" s="26"/>
      <c r="R6536" s="26"/>
      <c r="S6536" s="26"/>
      <c r="T6536" s="26"/>
      <c r="U6536" s="26"/>
      <c r="V6536" s="26"/>
    </row>
    <row r="6537" spans="1:22" ht="14.5" x14ac:dyDescent="0.35">
      <c r="A6537" s="15">
        <v>54</v>
      </c>
      <c r="B6537" s="8">
        <v>270</v>
      </c>
      <c r="C6537" s="8">
        <v>1361111.1111000001</v>
      </c>
      <c r="D6537" s="8">
        <v>7500</v>
      </c>
      <c r="E6537" s="2">
        <v>1890</v>
      </c>
      <c r="F6537" s="2">
        <v>18297.515625</v>
      </c>
      <c r="G6537" s="2">
        <v>503.77310180664102</v>
      </c>
      <c r="H6537" s="1">
        <v>18315.508744917272</v>
      </c>
      <c r="I6537" s="1">
        <v>496.40056022259051</v>
      </c>
      <c r="J6537" s="1">
        <f t="shared" si="617"/>
        <v>9.8336409630865068E-2</v>
      </c>
      <c r="K6537" s="1">
        <f t="shared" si="618"/>
        <v>-1.4634647140966748</v>
      </c>
      <c r="L6537" s="26"/>
      <c r="M6537" s="26"/>
      <c r="N6537" s="2">
        <v>1361112</v>
      </c>
      <c r="O6537" s="26"/>
      <c r="P6537" s="26"/>
      <c r="Q6537" s="26"/>
      <c r="R6537" s="26"/>
      <c r="S6537" s="26"/>
      <c r="T6537" s="26"/>
      <c r="U6537" s="26"/>
      <c r="V6537" s="26"/>
    </row>
    <row r="6538" spans="1:22" ht="14.5" x14ac:dyDescent="0.35">
      <c r="A6538" s="15">
        <v>54</v>
      </c>
      <c r="B6538" s="8">
        <v>270</v>
      </c>
      <c r="C6538" s="8">
        <v>1361111.1111000001</v>
      </c>
      <c r="D6538" s="8">
        <v>7500</v>
      </c>
      <c r="E6538" s="2">
        <v>1920</v>
      </c>
      <c r="F6538" s="2">
        <v>24842.732421875</v>
      </c>
      <c r="G6538" s="2">
        <v>644.32635498046898</v>
      </c>
      <c r="H6538" s="1">
        <v>24121.315578125508</v>
      </c>
      <c r="I6538" s="1">
        <v>624.40606507655059</v>
      </c>
      <c r="J6538" s="1">
        <f t="shared" ref="J6538:J6601" si="627">(H6538-F6538)/F6538*100</f>
        <v>-2.9039351690406487</v>
      </c>
      <c r="K6538" s="1">
        <f t="shared" ref="K6538:K6601" si="628">(I6538-G6538)/G6538*100</f>
        <v>-3.0916459880835108</v>
      </c>
      <c r="L6538" s="26"/>
      <c r="M6538" s="26"/>
      <c r="N6538" s="2">
        <v>0</v>
      </c>
      <c r="O6538" s="26"/>
      <c r="P6538" s="26"/>
      <c r="Q6538" s="26"/>
      <c r="R6538" s="26"/>
      <c r="S6538" s="26"/>
      <c r="T6538" s="26"/>
      <c r="U6538" s="26"/>
      <c r="V6538" s="26"/>
    </row>
    <row r="6539" spans="1:22" ht="14.5" x14ac:dyDescent="0.35">
      <c r="A6539" s="15">
        <v>54</v>
      </c>
      <c r="B6539" s="8">
        <v>270</v>
      </c>
      <c r="C6539" s="8">
        <v>1361111.1111000001</v>
      </c>
      <c r="D6539" s="8">
        <v>7500</v>
      </c>
      <c r="E6539" s="2">
        <v>1950</v>
      </c>
      <c r="F6539" s="2">
        <v>27132.4453125</v>
      </c>
      <c r="G6539" s="2">
        <v>616.111328125</v>
      </c>
      <c r="H6539" s="1">
        <v>26725.447304746369</v>
      </c>
      <c r="I6539" s="1">
        <v>601.8063945522498</v>
      </c>
      <c r="J6539" s="1">
        <f t="shared" si="627"/>
        <v>-1.5000417509959041</v>
      </c>
      <c r="K6539" s="1">
        <f t="shared" si="628"/>
        <v>-2.3218098612606486</v>
      </c>
      <c r="L6539" s="26"/>
      <c r="M6539" s="26"/>
      <c r="N6539" s="2">
        <v>3.1562981937273403E-14</v>
      </c>
      <c r="O6539" s="26"/>
      <c r="P6539" s="26"/>
      <c r="Q6539" s="26"/>
      <c r="R6539" s="26"/>
      <c r="S6539" s="26"/>
      <c r="T6539" s="26"/>
      <c r="U6539" s="26"/>
      <c r="V6539" s="26"/>
    </row>
    <row r="6540" spans="1:22" ht="14.5" x14ac:dyDescent="0.35">
      <c r="A6540" s="15">
        <v>54</v>
      </c>
      <c r="B6540" s="8">
        <v>270</v>
      </c>
      <c r="C6540" s="8">
        <v>1361111.1111000001</v>
      </c>
      <c r="D6540" s="8">
        <v>7500</v>
      </c>
      <c r="E6540" s="2">
        <v>1980</v>
      </c>
      <c r="F6540" s="2">
        <v>27036.427734375</v>
      </c>
      <c r="G6540" s="2">
        <v>607.597412109375</v>
      </c>
      <c r="H6540" s="1">
        <v>27902.044766183619</v>
      </c>
      <c r="I6540" s="1">
        <v>592.2783682215761</v>
      </c>
      <c r="J6540" s="1">
        <f t="shared" si="627"/>
        <v>3.2016693932832143</v>
      </c>
      <c r="K6540" s="1">
        <f t="shared" si="628"/>
        <v>-2.5212490347212473</v>
      </c>
      <c r="L6540" s="26"/>
      <c r="M6540" s="26"/>
      <c r="N6540" s="2">
        <v>2.8405768947962999E-13</v>
      </c>
      <c r="O6540" s="26"/>
      <c r="P6540" s="26"/>
      <c r="Q6540" s="26"/>
      <c r="R6540" s="26"/>
      <c r="S6540" s="26"/>
      <c r="T6540" s="26"/>
      <c r="U6540" s="26"/>
      <c r="V6540" s="26"/>
    </row>
    <row r="6541" spans="1:22" ht="14.5" x14ac:dyDescent="0.35">
      <c r="A6541" s="15">
        <v>54</v>
      </c>
      <c r="B6541" s="8">
        <v>270</v>
      </c>
      <c r="C6541" s="8">
        <v>1361111.1111000001</v>
      </c>
      <c r="D6541" s="8">
        <v>7500</v>
      </c>
      <c r="E6541" s="2">
        <v>2010</v>
      </c>
      <c r="F6541" s="2">
        <v>25441.333984375</v>
      </c>
      <c r="G6541" s="2">
        <v>587.47119140625</v>
      </c>
      <c r="H6541" s="1">
        <v>26860.108367480421</v>
      </c>
      <c r="I6541" s="1">
        <v>587.03841806847413</v>
      </c>
      <c r="J6541" s="1">
        <f t="shared" si="627"/>
        <v>5.5766509098020292</v>
      </c>
      <c r="K6541" s="1">
        <f t="shared" si="628"/>
        <v>-7.3667159191232179E-2</v>
      </c>
      <c r="L6541" s="26"/>
      <c r="M6541" s="26"/>
      <c r="N6541" s="2">
        <v>1.7885150825624999E-13</v>
      </c>
      <c r="O6541" s="26"/>
      <c r="P6541" s="26"/>
      <c r="Q6541" s="26"/>
      <c r="R6541" s="26"/>
      <c r="S6541" s="26"/>
      <c r="T6541" s="26"/>
      <c r="U6541" s="26"/>
      <c r="V6541" s="26"/>
    </row>
    <row r="6542" spans="1:22" ht="14.5" x14ac:dyDescent="0.35">
      <c r="A6542" s="15">
        <v>54</v>
      </c>
      <c r="B6542" s="8">
        <v>270</v>
      </c>
      <c r="C6542" s="8">
        <v>1361111.1111000001</v>
      </c>
      <c r="D6542" s="8">
        <v>7500</v>
      </c>
      <c r="E6542" s="2">
        <v>2040</v>
      </c>
      <c r="F6542" s="2">
        <v>23617.857421875</v>
      </c>
      <c r="G6542" s="2">
        <v>573.11102294921898</v>
      </c>
      <c r="H6542" s="1">
        <v>24475.207955440019</v>
      </c>
      <c r="I6542" s="1">
        <v>591.10928124811755</v>
      </c>
      <c r="J6542" s="1">
        <f t="shared" si="627"/>
        <v>3.6300944588264628</v>
      </c>
      <c r="K6542" s="1">
        <f t="shared" si="628"/>
        <v>3.140448809775088</v>
      </c>
      <c r="L6542" s="26"/>
      <c r="M6542" s="26"/>
      <c r="N6542" s="2">
        <v>6.3124717042048498E-14</v>
      </c>
      <c r="O6542" s="26"/>
      <c r="P6542" s="26"/>
      <c r="Q6542" s="26"/>
      <c r="R6542" s="26"/>
      <c r="S6542" s="26"/>
      <c r="T6542" s="26"/>
      <c r="U6542" s="26"/>
      <c r="V6542" s="26"/>
    </row>
    <row r="6543" spans="1:22" ht="14.5" x14ac:dyDescent="0.35">
      <c r="A6543" s="15">
        <v>54</v>
      </c>
      <c r="B6543" s="8">
        <v>270</v>
      </c>
      <c r="C6543" s="8">
        <v>1361111.1111000001</v>
      </c>
      <c r="D6543" s="8">
        <v>7500</v>
      </c>
      <c r="E6543" s="2">
        <v>2070</v>
      </c>
      <c r="F6543" s="2">
        <v>22345.9453125</v>
      </c>
      <c r="G6543" s="2">
        <v>587.66229248046898</v>
      </c>
      <c r="H6543" s="1">
        <v>22645.662347304529</v>
      </c>
      <c r="I6543" s="1">
        <v>608.09753860447518</v>
      </c>
      <c r="J6543" s="1">
        <f t="shared" si="627"/>
        <v>1.3412591439435406</v>
      </c>
      <c r="K6543" s="1">
        <f t="shared" si="628"/>
        <v>3.4773791658047148</v>
      </c>
      <c r="L6543" s="26"/>
      <c r="M6543" s="26"/>
      <c r="N6543" s="2">
        <v>1.8937207758949099E-13</v>
      </c>
      <c r="O6543" s="26"/>
      <c r="P6543" s="26"/>
      <c r="Q6543" s="26"/>
      <c r="R6543" s="26"/>
      <c r="S6543" s="26"/>
      <c r="T6543" s="26"/>
      <c r="U6543" s="26"/>
      <c r="V6543" s="26"/>
    </row>
    <row r="6544" spans="1:22" ht="14.5" x14ac:dyDescent="0.35">
      <c r="A6544" s="15">
        <v>54</v>
      </c>
      <c r="B6544" s="8">
        <v>270</v>
      </c>
      <c r="C6544" s="8">
        <v>1361111.1111000001</v>
      </c>
      <c r="D6544" s="8">
        <v>7500</v>
      </c>
      <c r="E6544" s="2">
        <v>2100</v>
      </c>
      <c r="F6544" s="2">
        <v>21922.4296875</v>
      </c>
      <c r="G6544" s="2">
        <v>642.22723388671898</v>
      </c>
      <c r="H6544" s="1">
        <v>21156.679665398871</v>
      </c>
      <c r="I6544" s="1">
        <v>645.71996280785572</v>
      </c>
      <c r="J6544" s="1">
        <f t="shared" si="627"/>
        <v>-3.4929979615250102</v>
      </c>
      <c r="K6544" s="1">
        <f t="shared" si="628"/>
        <v>0.54384628007737523</v>
      </c>
      <c r="L6544" s="26"/>
      <c r="M6544" s="26"/>
      <c r="N6544" s="2">
        <v>0</v>
      </c>
      <c r="O6544" s="26"/>
      <c r="P6544" s="26"/>
      <c r="Q6544" s="26"/>
      <c r="R6544" s="26"/>
      <c r="S6544" s="26"/>
      <c r="T6544" s="26"/>
      <c r="U6544" s="26"/>
      <c r="V6544" s="26"/>
    </row>
    <row r="6545" spans="1:22" ht="14.5" x14ac:dyDescent="0.35">
      <c r="A6545" s="15">
        <v>54</v>
      </c>
      <c r="B6545" s="8">
        <v>270</v>
      </c>
      <c r="C6545" s="8">
        <v>1361111.1111000001</v>
      </c>
      <c r="D6545" s="8">
        <v>7500</v>
      </c>
      <c r="E6545" s="2">
        <v>2130</v>
      </c>
      <c r="F6545" s="2">
        <v>20313.349609375</v>
      </c>
      <c r="G6545" s="2">
        <v>650.14483642578102</v>
      </c>
      <c r="H6545" s="1">
        <v>19876.545474495779</v>
      </c>
      <c r="I6545" s="1">
        <v>663.80607910457616</v>
      </c>
      <c r="J6545" s="1">
        <f t="shared" si="627"/>
        <v>-2.1503304146236313</v>
      </c>
      <c r="K6545" s="1">
        <f t="shared" si="628"/>
        <v>2.1012614287454499</v>
      </c>
      <c r="L6545" s="26"/>
      <c r="M6545" s="26"/>
      <c r="N6545" s="2">
        <v>4.4186678513184701E-13</v>
      </c>
      <c r="O6545" s="26"/>
      <c r="P6545" s="26"/>
      <c r="Q6545" s="26"/>
      <c r="R6545" s="26"/>
      <c r="S6545" s="26"/>
      <c r="T6545" s="26"/>
      <c r="U6545" s="26"/>
      <c r="V6545" s="26"/>
    </row>
    <row r="6546" spans="1:22" ht="14.5" x14ac:dyDescent="0.35">
      <c r="A6546" s="15">
        <v>54</v>
      </c>
      <c r="B6546" s="8">
        <v>270</v>
      </c>
      <c r="C6546" s="8">
        <v>1361111.1111000001</v>
      </c>
      <c r="D6546" s="8">
        <v>7500</v>
      </c>
      <c r="E6546" s="2">
        <v>2160</v>
      </c>
      <c r="F6546" s="2">
        <v>19872.712890625</v>
      </c>
      <c r="G6546" s="2">
        <v>654.24652099609398</v>
      </c>
      <c r="H6546" s="1">
        <v>18894.245325881599</v>
      </c>
      <c r="I6546" s="1">
        <v>656.53459772330837</v>
      </c>
      <c r="J6546" s="1">
        <f t="shared" si="627"/>
        <v>-4.9236738342101036</v>
      </c>
      <c r="K6546" s="1">
        <f t="shared" si="628"/>
        <v>0.34972699950024633</v>
      </c>
      <c r="L6546" s="26"/>
      <c r="M6546" s="26"/>
      <c r="N6546" s="2">
        <v>0</v>
      </c>
      <c r="O6546" s="26"/>
      <c r="P6546" s="26"/>
      <c r="Q6546" s="26"/>
      <c r="R6546" s="26"/>
      <c r="S6546" s="26"/>
      <c r="T6546" s="26"/>
      <c r="U6546" s="26"/>
      <c r="V6546" s="26"/>
    </row>
    <row r="6547" spans="1:22" ht="14.5" x14ac:dyDescent="0.35">
      <c r="A6547" s="15">
        <v>54</v>
      </c>
      <c r="B6547" s="8">
        <v>270</v>
      </c>
      <c r="C6547" s="8">
        <v>1361111.1111000001</v>
      </c>
      <c r="D6547" s="8">
        <v>7500</v>
      </c>
      <c r="E6547" s="2">
        <v>2190</v>
      </c>
      <c r="F6547" s="2">
        <v>15286.333984375</v>
      </c>
      <c r="G6547" s="2">
        <v>519.88391113281295</v>
      </c>
      <c r="H6547" s="1">
        <v>14949.036021680869</v>
      </c>
      <c r="I6547" s="1">
        <v>531.04919082778383</v>
      </c>
      <c r="J6547" s="1">
        <f t="shared" si="627"/>
        <v>-2.2065327307312614</v>
      </c>
      <c r="K6547" s="1">
        <f t="shared" si="628"/>
        <v>2.1476486299878057</v>
      </c>
      <c r="L6547" s="26"/>
      <c r="M6547" s="26"/>
      <c r="N6547" s="2">
        <v>1361112</v>
      </c>
      <c r="O6547" s="26"/>
      <c r="P6547" s="26"/>
      <c r="Q6547" s="26"/>
      <c r="R6547" s="26"/>
      <c r="S6547" s="26"/>
      <c r="T6547" s="26"/>
      <c r="U6547" s="26"/>
      <c r="V6547" s="26"/>
    </row>
    <row r="6548" spans="1:22" ht="14.5" x14ac:dyDescent="0.35">
      <c r="A6548" s="15">
        <v>54</v>
      </c>
      <c r="B6548" s="8">
        <v>270</v>
      </c>
      <c r="C6548" s="8">
        <v>1361111.1111000001</v>
      </c>
      <c r="D6548" s="8">
        <v>7500</v>
      </c>
      <c r="E6548" s="2">
        <v>2220</v>
      </c>
      <c r="F6548" s="2">
        <v>14144.0263671875</v>
      </c>
      <c r="G6548" s="2">
        <v>483.15798950195301</v>
      </c>
      <c r="H6548" s="1">
        <v>13994.5478033909</v>
      </c>
      <c r="I6548" s="1">
        <v>491.39579259075981</v>
      </c>
      <c r="J6548" s="1">
        <f t="shared" si="627"/>
        <v>-1.0568317671082164</v>
      </c>
      <c r="K6548" s="1">
        <f t="shared" si="628"/>
        <v>1.7049915902867423</v>
      </c>
      <c r="L6548" s="26"/>
      <c r="M6548" s="26"/>
      <c r="N6548" s="2">
        <v>1361112</v>
      </c>
      <c r="O6548" s="26"/>
      <c r="P6548" s="26"/>
      <c r="Q6548" s="26"/>
      <c r="R6548" s="26"/>
      <c r="S6548" s="26"/>
      <c r="T6548" s="26"/>
      <c r="U6548" s="26"/>
      <c r="V6548" s="26"/>
    </row>
    <row r="6549" spans="1:22" ht="14.5" x14ac:dyDescent="0.35">
      <c r="A6549" s="15">
        <v>54</v>
      </c>
      <c r="B6549" s="8">
        <v>270</v>
      </c>
      <c r="C6549" s="8">
        <v>1361111.1111000001</v>
      </c>
      <c r="D6549" s="8">
        <v>7500</v>
      </c>
      <c r="E6549" s="2">
        <v>2250</v>
      </c>
      <c r="F6549" s="2">
        <v>13913.275390625</v>
      </c>
      <c r="G6549" s="2">
        <v>465.98181152343801</v>
      </c>
      <c r="H6549" s="1">
        <v>14328.10343774252</v>
      </c>
      <c r="I6549" s="1">
        <v>468.59752865214961</v>
      </c>
      <c r="J6549" s="1">
        <f t="shared" si="627"/>
        <v>2.9815268904764038</v>
      </c>
      <c r="K6549" s="1">
        <f t="shared" si="628"/>
        <v>0.56133459805223085</v>
      </c>
      <c r="L6549" s="26"/>
      <c r="M6549" s="26"/>
      <c r="N6549" s="2">
        <v>1361112</v>
      </c>
      <c r="O6549" s="26"/>
      <c r="P6549" s="26"/>
      <c r="Q6549" s="26"/>
      <c r="R6549" s="26"/>
      <c r="S6549" s="26"/>
      <c r="T6549" s="26"/>
      <c r="U6549" s="26"/>
      <c r="V6549" s="26"/>
    </row>
    <row r="6550" spans="1:22" ht="14.5" x14ac:dyDescent="0.35">
      <c r="A6550" s="15">
        <v>54</v>
      </c>
      <c r="B6550" s="8">
        <v>270</v>
      </c>
      <c r="C6550" s="8">
        <v>1361111.1111000001</v>
      </c>
      <c r="D6550" s="8">
        <v>7500</v>
      </c>
      <c r="E6550" s="2">
        <v>2280</v>
      </c>
      <c r="F6550" s="2">
        <v>14126.0546875</v>
      </c>
      <c r="G6550" s="2">
        <v>453.36120605468801</v>
      </c>
      <c r="H6550" s="1">
        <v>14982.34572393178</v>
      </c>
      <c r="I6550" s="1">
        <v>451.71824925777088</v>
      </c>
      <c r="J6550" s="1">
        <f t="shared" si="627"/>
        <v>6.0617848038596556</v>
      </c>
      <c r="K6550" s="1">
        <f t="shared" si="628"/>
        <v>-0.36239465904344415</v>
      </c>
      <c r="L6550" s="26"/>
      <c r="M6550" s="26"/>
      <c r="N6550" s="2">
        <v>1361112</v>
      </c>
      <c r="O6550" s="26"/>
      <c r="P6550" s="26"/>
      <c r="Q6550" s="26"/>
      <c r="R6550" s="26"/>
      <c r="S6550" s="26"/>
      <c r="T6550" s="26"/>
      <c r="U6550" s="26"/>
      <c r="V6550" s="26"/>
    </row>
    <row r="6551" spans="1:22" ht="14.5" x14ac:dyDescent="0.35">
      <c r="A6551" s="15">
        <v>54</v>
      </c>
      <c r="B6551" s="8">
        <v>270</v>
      </c>
      <c r="C6551" s="8">
        <v>1361111.1111000001</v>
      </c>
      <c r="D6551" s="8">
        <v>7500</v>
      </c>
      <c r="E6551" s="2">
        <v>2310</v>
      </c>
      <c r="F6551" s="2">
        <v>14963.095703125</v>
      </c>
      <c r="G6551" s="2">
        <v>440.57046508789102</v>
      </c>
      <c r="H6551" s="1">
        <v>15983.25771509685</v>
      </c>
      <c r="I6551" s="1">
        <v>437.60302615682468</v>
      </c>
      <c r="J6551" s="1">
        <f t="shared" si="627"/>
        <v>6.8178539535691947</v>
      </c>
      <c r="K6551" s="1">
        <f t="shared" si="628"/>
        <v>-0.67354468041210036</v>
      </c>
      <c r="L6551" s="26"/>
      <c r="M6551" s="26"/>
      <c r="N6551" s="2">
        <v>1361112</v>
      </c>
      <c r="O6551" s="26"/>
      <c r="P6551" s="26"/>
      <c r="Q6551" s="26"/>
      <c r="R6551" s="26"/>
      <c r="S6551" s="26"/>
      <c r="T6551" s="26"/>
      <c r="U6551" s="26"/>
      <c r="V6551" s="26"/>
    </row>
    <row r="6552" spans="1:22" ht="14.5" x14ac:dyDescent="0.35">
      <c r="A6552" s="15">
        <v>54</v>
      </c>
      <c r="B6552" s="8">
        <v>270</v>
      </c>
      <c r="C6552" s="8">
        <v>1361111.1111000001</v>
      </c>
      <c r="D6552" s="8">
        <v>7500</v>
      </c>
      <c r="E6552" s="2">
        <v>2340</v>
      </c>
      <c r="F6552" s="2">
        <v>16560.53515625</v>
      </c>
      <c r="G6552" s="2">
        <v>428.702880859375</v>
      </c>
      <c r="H6552" s="1">
        <v>17404.479104714519</v>
      </c>
      <c r="I6552" s="1">
        <v>424.77863703245129</v>
      </c>
      <c r="J6552" s="1">
        <f t="shared" si="627"/>
        <v>5.0961151949610271</v>
      </c>
      <c r="K6552" s="1">
        <f t="shared" si="628"/>
        <v>-0.91537612694768933</v>
      </c>
      <c r="L6552" s="26"/>
      <c r="M6552" s="26"/>
      <c r="N6552" s="2">
        <v>1361112</v>
      </c>
      <c r="O6552" s="26"/>
      <c r="P6552" s="26"/>
      <c r="Q6552" s="26"/>
      <c r="R6552" s="26"/>
      <c r="S6552" s="26"/>
      <c r="T6552" s="26"/>
      <c r="U6552" s="26"/>
      <c r="V6552" s="26"/>
    </row>
    <row r="6553" spans="1:22" ht="14.5" x14ac:dyDescent="0.35">
      <c r="A6553" s="15">
        <v>54</v>
      </c>
      <c r="B6553" s="8">
        <v>270</v>
      </c>
      <c r="C6553" s="8">
        <v>1361111.1111000001</v>
      </c>
      <c r="D6553" s="8">
        <v>7500</v>
      </c>
      <c r="E6553" s="2">
        <v>2370</v>
      </c>
      <c r="F6553" s="2">
        <v>19104.80078125</v>
      </c>
      <c r="G6553" s="2">
        <v>418.21261596679699</v>
      </c>
      <c r="H6553" s="1">
        <v>19323.578422937269</v>
      </c>
      <c r="I6553" s="1">
        <v>412.5569930825344</v>
      </c>
      <c r="J6553" s="1">
        <f t="shared" si="627"/>
        <v>1.1451448470584631</v>
      </c>
      <c r="K6553" s="1">
        <f t="shared" si="628"/>
        <v>-1.352331964254182</v>
      </c>
      <c r="L6553" s="26"/>
      <c r="M6553" s="26"/>
      <c r="N6553" s="2">
        <v>1361112</v>
      </c>
      <c r="O6553" s="26"/>
      <c r="P6553" s="26"/>
      <c r="Q6553" s="26"/>
      <c r="R6553" s="26"/>
      <c r="S6553" s="26"/>
      <c r="T6553" s="26"/>
      <c r="U6553" s="26"/>
      <c r="V6553" s="26"/>
    </row>
    <row r="6554" spans="1:22" ht="14.5" x14ac:dyDescent="0.35">
      <c r="A6554" s="15">
        <v>54</v>
      </c>
      <c r="B6554" s="8">
        <v>270</v>
      </c>
      <c r="C6554" s="8">
        <v>1361111.1111000001</v>
      </c>
      <c r="D6554" s="8">
        <v>7500</v>
      </c>
      <c r="E6554" s="2">
        <v>2400</v>
      </c>
      <c r="F6554" s="2">
        <v>21069.94921875</v>
      </c>
      <c r="G6554" s="2">
        <v>408.61825561523398</v>
      </c>
      <c r="H6554" s="1">
        <v>20926.283844707239</v>
      </c>
      <c r="I6554" s="1">
        <v>400.61677879923639</v>
      </c>
      <c r="J6554" s="1">
        <f t="shared" si="627"/>
        <v>-0.68184964544154747</v>
      </c>
      <c r="K6554" s="1">
        <f t="shared" si="628"/>
        <v>-1.9581789863867458</v>
      </c>
      <c r="L6554" s="26"/>
      <c r="M6554" s="26"/>
      <c r="N6554" s="2">
        <v>1361112</v>
      </c>
      <c r="O6554" s="26"/>
      <c r="P6554" s="26"/>
      <c r="Q6554" s="26"/>
      <c r="R6554" s="26"/>
      <c r="S6554" s="26"/>
      <c r="T6554" s="26"/>
      <c r="U6554" s="26"/>
      <c r="V6554" s="26"/>
    </row>
    <row r="6555" spans="1:22" ht="14.5" x14ac:dyDescent="0.35">
      <c r="A6555" s="15">
        <v>54</v>
      </c>
      <c r="B6555" s="8">
        <v>270</v>
      </c>
      <c r="C6555" s="8">
        <v>1361111.1111000001</v>
      </c>
      <c r="D6555" s="8">
        <v>7500</v>
      </c>
      <c r="E6555" s="2">
        <v>2430</v>
      </c>
      <c r="F6555" s="2">
        <v>21933.802734375</v>
      </c>
      <c r="G6555" s="2">
        <v>384.88009643554699</v>
      </c>
      <c r="H6555" s="1">
        <v>22317.455946630991</v>
      </c>
      <c r="I6555" s="1">
        <v>388.80806242319221</v>
      </c>
      <c r="J6555" s="1">
        <f t="shared" si="627"/>
        <v>1.749141345448155</v>
      </c>
      <c r="K6555" s="1">
        <f t="shared" si="628"/>
        <v>1.0205687495983597</v>
      </c>
      <c r="L6555" s="26"/>
      <c r="M6555" s="26"/>
      <c r="N6555" s="2">
        <v>1361112</v>
      </c>
      <c r="O6555" s="26"/>
      <c r="P6555" s="26"/>
      <c r="Q6555" s="26"/>
      <c r="R6555" s="26"/>
      <c r="S6555" s="26"/>
      <c r="T6555" s="26"/>
      <c r="U6555" s="26"/>
      <c r="V6555" s="26"/>
    </row>
    <row r="6556" spans="1:22" ht="14.5" x14ac:dyDescent="0.35">
      <c r="A6556" s="15">
        <v>54</v>
      </c>
      <c r="B6556" s="8">
        <v>270</v>
      </c>
      <c r="C6556" s="8">
        <v>1361111.1111000001</v>
      </c>
      <c r="D6556" s="8">
        <v>7500</v>
      </c>
      <c r="E6556" s="2">
        <v>2460</v>
      </c>
      <c r="F6556" s="2">
        <v>26804.333984375</v>
      </c>
      <c r="G6556" s="2">
        <v>451.13171386718699</v>
      </c>
      <c r="H6556" s="1">
        <v>27972.340492338531</v>
      </c>
      <c r="I6556" s="1">
        <v>463.61565242860843</v>
      </c>
      <c r="J6556" s="1">
        <f t="shared" si="627"/>
        <v>4.357528557301201</v>
      </c>
      <c r="K6556" s="1">
        <f t="shared" si="628"/>
        <v>2.7672491597646154</v>
      </c>
      <c r="L6556" s="26"/>
      <c r="M6556" s="26"/>
      <c r="N6556" s="2">
        <v>0</v>
      </c>
      <c r="O6556" s="26"/>
      <c r="P6556" s="26"/>
      <c r="Q6556" s="26"/>
      <c r="R6556" s="26"/>
      <c r="S6556" s="26"/>
      <c r="T6556" s="26"/>
      <c r="U6556" s="26"/>
      <c r="V6556" s="26"/>
    </row>
    <row r="6557" spans="1:22" ht="14.5" x14ac:dyDescent="0.35">
      <c r="A6557" s="15">
        <v>54</v>
      </c>
      <c r="B6557" s="8">
        <v>270</v>
      </c>
      <c r="C6557" s="8">
        <v>1361111.1111000001</v>
      </c>
      <c r="D6557" s="8">
        <v>7500</v>
      </c>
      <c r="E6557" s="2">
        <v>2490</v>
      </c>
      <c r="F6557" s="2">
        <v>30339.419921875</v>
      </c>
      <c r="G6557" s="2">
        <v>466.53088378906301</v>
      </c>
      <c r="H6557" s="1">
        <v>31470.19715319902</v>
      </c>
      <c r="I6557" s="1">
        <v>464.90755436134879</v>
      </c>
      <c r="J6557" s="1">
        <f t="shared" si="627"/>
        <v>3.727089160688664</v>
      </c>
      <c r="K6557" s="1">
        <f t="shared" si="628"/>
        <v>-0.34795754881861068</v>
      </c>
      <c r="L6557" s="26"/>
      <c r="M6557" s="26"/>
      <c r="N6557" s="2">
        <v>1.57820533985137E-14</v>
      </c>
      <c r="O6557" s="26"/>
      <c r="P6557" s="26"/>
      <c r="Q6557" s="26"/>
      <c r="R6557" s="26"/>
      <c r="S6557" s="26"/>
      <c r="T6557" s="26"/>
      <c r="U6557" s="26"/>
      <c r="V6557" s="26"/>
    </row>
    <row r="6558" spans="1:22" ht="14.5" x14ac:dyDescent="0.35">
      <c r="A6558" s="15">
        <v>54</v>
      </c>
      <c r="B6558" s="8">
        <v>270</v>
      </c>
      <c r="C6558" s="8">
        <v>1361111.1111000001</v>
      </c>
      <c r="D6558" s="8">
        <v>7500</v>
      </c>
      <c r="E6558" s="2">
        <v>2520</v>
      </c>
      <c r="F6558" s="2">
        <v>32463.201171875</v>
      </c>
      <c r="G6558" s="2">
        <v>454.78314208984398</v>
      </c>
      <c r="H6558" s="1">
        <v>32702.448182934411</v>
      </c>
      <c r="I6558" s="1">
        <v>463.07099478309772</v>
      </c>
      <c r="J6558" s="1">
        <f t="shared" si="627"/>
        <v>0.73697910995507954</v>
      </c>
      <c r="K6558" s="1">
        <f t="shared" si="628"/>
        <v>1.8223746498537641</v>
      </c>
      <c r="L6558" s="26"/>
      <c r="M6558" s="26"/>
      <c r="N6558" s="2">
        <v>1.5781031537966099E-13</v>
      </c>
      <c r="O6558" s="26"/>
      <c r="P6558" s="26"/>
      <c r="Q6558" s="26"/>
      <c r="R6558" s="26"/>
      <c r="S6558" s="26"/>
      <c r="T6558" s="26"/>
      <c r="U6558" s="26"/>
      <c r="V6558" s="26"/>
    </row>
    <row r="6559" spans="1:22" ht="14.5" x14ac:dyDescent="0.35">
      <c r="A6559" s="15">
        <v>54</v>
      </c>
      <c r="B6559" s="8">
        <v>270</v>
      </c>
      <c r="C6559" s="8">
        <v>1361111.1111000001</v>
      </c>
      <c r="D6559" s="8">
        <v>7500</v>
      </c>
      <c r="E6559" s="2">
        <v>2550</v>
      </c>
      <c r="F6559" s="2">
        <v>31786.673828125</v>
      </c>
      <c r="G6559" s="2">
        <v>435.09271240234398</v>
      </c>
      <c r="H6559" s="1">
        <v>32368.385661809411</v>
      </c>
      <c r="I6559" s="1">
        <v>458.95490598139742</v>
      </c>
      <c r="J6559" s="1">
        <f t="shared" si="627"/>
        <v>1.8300494000404319</v>
      </c>
      <c r="K6559" s="1">
        <f t="shared" si="628"/>
        <v>5.4843928429183428</v>
      </c>
      <c r="L6559" s="26"/>
      <c r="M6559" s="26"/>
      <c r="N6559" s="2">
        <v>0</v>
      </c>
      <c r="O6559" s="26"/>
      <c r="P6559" s="26"/>
      <c r="Q6559" s="26"/>
      <c r="R6559" s="26"/>
      <c r="S6559" s="26"/>
      <c r="T6559" s="26"/>
      <c r="U6559" s="26"/>
      <c r="V6559" s="26"/>
    </row>
    <row r="6560" spans="1:22" ht="14.5" x14ac:dyDescent="0.35">
      <c r="A6560" s="15">
        <v>54</v>
      </c>
      <c r="B6560" s="8">
        <v>270</v>
      </c>
      <c r="C6560" s="8">
        <v>1361111.1111000001</v>
      </c>
      <c r="D6560" s="8">
        <v>7500</v>
      </c>
      <c r="E6560" s="2">
        <v>2580</v>
      </c>
      <c r="F6560" s="2">
        <v>30435.890625</v>
      </c>
      <c r="G6560" s="2">
        <v>428.06417846679699</v>
      </c>
      <c r="H6560" s="1">
        <v>30951.481165041991</v>
      </c>
      <c r="I6560" s="1">
        <v>453.17772744308161</v>
      </c>
      <c r="J6560" s="1">
        <f t="shared" si="627"/>
        <v>1.6940215300237846</v>
      </c>
      <c r="K6560" s="1">
        <f t="shared" si="628"/>
        <v>5.8667719093511028</v>
      </c>
      <c r="L6560" s="26"/>
      <c r="M6560" s="26"/>
      <c r="N6560" s="2">
        <v>0</v>
      </c>
      <c r="O6560" s="26"/>
      <c r="P6560" s="26"/>
      <c r="Q6560" s="26"/>
      <c r="R6560" s="26"/>
      <c r="S6560" s="26"/>
      <c r="T6560" s="26"/>
      <c r="U6560" s="26"/>
      <c r="V6560" s="26"/>
    </row>
    <row r="6561" spans="1:22" ht="14.5" x14ac:dyDescent="0.35">
      <c r="A6561" s="15">
        <v>54</v>
      </c>
      <c r="B6561" s="8">
        <v>270</v>
      </c>
      <c r="C6561" s="8">
        <v>1361111.1111000001</v>
      </c>
      <c r="D6561" s="8">
        <v>7500</v>
      </c>
      <c r="E6561" s="2">
        <v>2610</v>
      </c>
      <c r="F6561" s="2">
        <v>28067.39453125</v>
      </c>
      <c r="G6561" s="2">
        <v>420.29608154296898</v>
      </c>
      <c r="H6561" s="1">
        <v>28961.978430434068</v>
      </c>
      <c r="I6561" s="1">
        <v>446.19013667090599</v>
      </c>
      <c r="J6561" s="1">
        <f t="shared" si="627"/>
        <v>3.1872709032113615</v>
      </c>
      <c r="K6561" s="1">
        <f t="shared" si="628"/>
        <v>6.1609080515040988</v>
      </c>
      <c r="L6561" s="26"/>
      <c r="M6561" s="26"/>
      <c r="N6561" s="2">
        <v>0</v>
      </c>
      <c r="O6561" s="26"/>
      <c r="P6561" s="26"/>
      <c r="Q6561" s="26"/>
      <c r="R6561" s="26"/>
      <c r="S6561" s="26"/>
      <c r="T6561" s="26"/>
      <c r="U6561" s="26"/>
      <c r="V6561" s="26"/>
    </row>
    <row r="6562" spans="1:22" ht="14.5" x14ac:dyDescent="0.35">
      <c r="A6562" s="15">
        <v>54</v>
      </c>
      <c r="B6562" s="8">
        <v>270</v>
      </c>
      <c r="C6562" s="8">
        <v>1361111.1111000001</v>
      </c>
      <c r="D6562" s="8">
        <v>7500</v>
      </c>
      <c r="E6562" s="2">
        <v>2640</v>
      </c>
      <c r="F6562" s="2">
        <v>25815.78515625</v>
      </c>
      <c r="G6562" s="2">
        <v>433.25137329101602</v>
      </c>
      <c r="H6562" s="1">
        <v>25872.68179256107</v>
      </c>
      <c r="I6562" s="1">
        <v>438.32064626862092</v>
      </c>
      <c r="J6562" s="1">
        <f t="shared" si="627"/>
        <v>0.22039475447561838</v>
      </c>
      <c r="K6562" s="1">
        <f t="shared" si="628"/>
        <v>1.1700535278395652</v>
      </c>
      <c r="L6562" s="26"/>
      <c r="M6562" s="26"/>
      <c r="N6562" s="2">
        <v>0</v>
      </c>
      <c r="O6562" s="26"/>
      <c r="P6562" s="26"/>
      <c r="Q6562" s="26"/>
      <c r="R6562" s="26"/>
      <c r="S6562" s="26"/>
      <c r="T6562" s="26"/>
      <c r="U6562" s="26"/>
      <c r="V6562" s="26"/>
    </row>
    <row r="6563" spans="1:22" ht="14.5" x14ac:dyDescent="0.35">
      <c r="A6563" s="15">
        <v>54</v>
      </c>
      <c r="B6563" s="8">
        <v>270</v>
      </c>
      <c r="C6563" s="8">
        <v>1361111.1111000001</v>
      </c>
      <c r="D6563" s="8">
        <v>7500</v>
      </c>
      <c r="E6563" s="2">
        <v>2670</v>
      </c>
      <c r="F6563" s="2">
        <v>23340.5703125</v>
      </c>
      <c r="G6563" s="2">
        <v>435.16329956054699</v>
      </c>
      <c r="H6563" s="1">
        <v>23462.76753945466</v>
      </c>
      <c r="I6563" s="1">
        <v>429.80843198490697</v>
      </c>
      <c r="J6563" s="1">
        <f t="shared" si="627"/>
        <v>0.52354002202430305</v>
      </c>
      <c r="K6563" s="1">
        <f t="shared" si="628"/>
        <v>-1.2305420932895004</v>
      </c>
      <c r="L6563" s="26"/>
      <c r="M6563" s="26"/>
      <c r="N6563" s="2">
        <v>4.2083425909637502E-14</v>
      </c>
      <c r="O6563" s="26"/>
      <c r="P6563" s="26"/>
      <c r="Q6563" s="26"/>
      <c r="R6563" s="26"/>
      <c r="S6563" s="26"/>
      <c r="T6563" s="26"/>
      <c r="U6563" s="26"/>
      <c r="V6563" s="26"/>
    </row>
    <row r="6564" spans="1:22" ht="14.5" x14ac:dyDescent="0.35">
      <c r="A6564" s="15">
        <v>54</v>
      </c>
      <c r="B6564" s="8">
        <v>270</v>
      </c>
      <c r="C6564" s="8">
        <v>1361111.1111000001</v>
      </c>
      <c r="D6564" s="8">
        <v>7500</v>
      </c>
      <c r="E6564" s="2">
        <v>2700</v>
      </c>
      <c r="F6564" s="2">
        <v>21349.76171875</v>
      </c>
      <c r="G6564" s="2">
        <v>426.21493530273398</v>
      </c>
      <c r="H6564" s="1">
        <v>21601.200798374961</v>
      </c>
      <c r="I6564" s="1">
        <v>420.82789570523221</v>
      </c>
      <c r="J6564" s="1">
        <f t="shared" si="627"/>
        <v>1.1777137512693623</v>
      </c>
      <c r="K6564" s="1">
        <f t="shared" si="628"/>
        <v>-1.2639255810393966</v>
      </c>
      <c r="L6564" s="26"/>
      <c r="M6564" s="26"/>
      <c r="N6564" s="2">
        <v>0</v>
      </c>
      <c r="O6564" s="26"/>
      <c r="P6564" s="26"/>
      <c r="Q6564" s="26"/>
      <c r="R6564" s="26"/>
      <c r="S6564" s="26"/>
      <c r="T6564" s="26"/>
      <c r="U6564" s="26"/>
      <c r="V6564" s="26"/>
    </row>
    <row r="6565" spans="1:22" ht="14.5" x14ac:dyDescent="0.35">
      <c r="A6565" s="15">
        <v>54</v>
      </c>
      <c r="B6565" s="8">
        <v>270</v>
      </c>
      <c r="C6565" s="8">
        <v>1361111.1111000001</v>
      </c>
      <c r="D6565" s="8">
        <v>7500</v>
      </c>
      <c r="E6565" s="2">
        <v>2730</v>
      </c>
      <c r="F6565" s="2">
        <v>18188.025390625</v>
      </c>
      <c r="G6565" s="2">
        <v>367.08642578125</v>
      </c>
      <c r="H6565" s="1">
        <v>18964.76014595322</v>
      </c>
      <c r="I6565" s="1">
        <v>356.54561735958418</v>
      </c>
      <c r="J6565" s="1">
        <f t="shared" si="627"/>
        <v>4.2705831922171544</v>
      </c>
      <c r="K6565" s="1">
        <f t="shared" si="628"/>
        <v>-2.8714786713326128</v>
      </c>
      <c r="L6565" s="26"/>
      <c r="M6565" s="26"/>
      <c r="N6565" s="2">
        <v>1361112</v>
      </c>
      <c r="O6565" s="26"/>
      <c r="P6565" s="26"/>
      <c r="Q6565" s="26"/>
      <c r="R6565" s="26"/>
      <c r="S6565" s="26"/>
      <c r="T6565" s="26"/>
      <c r="U6565" s="26"/>
      <c r="V6565" s="26"/>
    </row>
    <row r="6566" spans="1:22" ht="14.5" x14ac:dyDescent="0.35">
      <c r="A6566" s="15">
        <v>54</v>
      </c>
      <c r="B6566" s="8">
        <v>270</v>
      </c>
      <c r="C6566" s="8">
        <v>1361111.1111000001</v>
      </c>
      <c r="D6566" s="8">
        <v>7500</v>
      </c>
      <c r="E6566" s="2">
        <v>2760</v>
      </c>
      <c r="F6566" s="2">
        <v>16530.98046875</v>
      </c>
      <c r="G6566" s="2">
        <v>329.82434082031301</v>
      </c>
      <c r="H6566" s="1">
        <v>17332.334077364401</v>
      </c>
      <c r="I6566" s="1">
        <v>328.055959622648</v>
      </c>
      <c r="J6566" s="1">
        <f t="shared" si="627"/>
        <v>4.847586688093136</v>
      </c>
      <c r="K6566" s="1">
        <f t="shared" si="628"/>
        <v>-0.53615848765643848</v>
      </c>
      <c r="L6566" s="26"/>
      <c r="M6566" s="26"/>
      <c r="N6566" s="2">
        <v>1361112</v>
      </c>
      <c r="O6566" s="26"/>
      <c r="P6566" s="26"/>
      <c r="Q6566" s="26"/>
      <c r="R6566" s="26"/>
      <c r="S6566" s="26"/>
      <c r="T6566" s="26"/>
      <c r="U6566" s="26"/>
      <c r="V6566" s="26"/>
    </row>
    <row r="6567" spans="1:22" ht="14.5" x14ac:dyDescent="0.35">
      <c r="A6567" s="15">
        <v>54</v>
      </c>
      <c r="B6567" s="8">
        <v>270</v>
      </c>
      <c r="C6567" s="8">
        <v>1361111.1111000001</v>
      </c>
      <c r="D6567" s="8">
        <v>7500</v>
      </c>
      <c r="E6567" s="2">
        <v>2790</v>
      </c>
      <c r="F6567" s="2">
        <v>16536.2265625</v>
      </c>
      <c r="G6567" s="2">
        <v>314.290771484375</v>
      </c>
      <c r="H6567" s="1">
        <v>16716.058167519979</v>
      </c>
      <c r="I6567" s="1">
        <v>313.68189644967288</v>
      </c>
      <c r="J6567" s="1">
        <f t="shared" si="627"/>
        <v>1.0875008535973496</v>
      </c>
      <c r="K6567" s="1">
        <f t="shared" si="628"/>
        <v>-0.19372984826326456</v>
      </c>
      <c r="L6567" s="26"/>
      <c r="M6567" s="26"/>
      <c r="N6567" s="2">
        <v>1361112</v>
      </c>
      <c r="O6567" s="26"/>
      <c r="P6567" s="26"/>
      <c r="Q6567" s="26"/>
      <c r="R6567" s="26"/>
      <c r="S6567" s="26"/>
      <c r="T6567" s="26"/>
      <c r="U6567" s="26"/>
      <c r="V6567" s="26"/>
    </row>
    <row r="6568" spans="1:22" ht="14.5" x14ac:dyDescent="0.35">
      <c r="A6568" s="15">
        <v>54</v>
      </c>
      <c r="B6568" s="8">
        <v>270</v>
      </c>
      <c r="C6568" s="8">
        <v>1361111.1111000001</v>
      </c>
      <c r="D6568" s="8">
        <v>7500</v>
      </c>
      <c r="E6568" s="2">
        <v>2820</v>
      </c>
      <c r="F6568" s="2">
        <v>16911.65625</v>
      </c>
      <c r="G6568" s="2">
        <v>303.23733520507801</v>
      </c>
      <c r="H6568" s="1">
        <v>16838.41840654099</v>
      </c>
      <c r="I6568" s="1">
        <v>306.08041661259563</v>
      </c>
      <c r="J6568" s="1">
        <f t="shared" si="627"/>
        <v>-0.43306132986832696</v>
      </c>
      <c r="K6568" s="1">
        <f t="shared" si="628"/>
        <v>0.9375763065569922</v>
      </c>
      <c r="L6568" s="26"/>
      <c r="M6568" s="26"/>
      <c r="N6568" s="2">
        <v>1361112</v>
      </c>
      <c r="O6568" s="26"/>
      <c r="P6568" s="26"/>
      <c r="Q6568" s="26"/>
      <c r="R6568" s="26"/>
      <c r="S6568" s="26"/>
      <c r="T6568" s="26"/>
      <c r="U6568" s="26"/>
      <c r="V6568" s="26"/>
    </row>
    <row r="6569" spans="1:22" ht="14.5" x14ac:dyDescent="0.35">
      <c r="A6569" s="15">
        <v>54</v>
      </c>
      <c r="B6569" s="8">
        <v>270</v>
      </c>
      <c r="C6569" s="8">
        <v>1361111.1111000001</v>
      </c>
      <c r="D6569" s="8">
        <v>7500</v>
      </c>
      <c r="E6569" s="2">
        <v>2850</v>
      </c>
      <c r="F6569" s="2">
        <v>18037.16796875</v>
      </c>
      <c r="G6569" s="2">
        <v>299.34979248046898</v>
      </c>
      <c r="H6569" s="1">
        <v>17657.720108042438</v>
      </c>
      <c r="I6569" s="1">
        <v>302.21599400345008</v>
      </c>
      <c r="J6569" s="1">
        <f t="shared" si="627"/>
        <v>-2.1036997679733749</v>
      </c>
      <c r="K6569" s="1">
        <f t="shared" si="628"/>
        <v>0.95747570066149457</v>
      </c>
      <c r="L6569" s="26"/>
      <c r="M6569" s="26"/>
      <c r="N6569" s="2">
        <v>1361112</v>
      </c>
      <c r="O6569" s="26"/>
      <c r="P6569" s="26"/>
      <c r="Q6569" s="26"/>
      <c r="R6569" s="26"/>
      <c r="S6569" s="26"/>
      <c r="T6569" s="26"/>
      <c r="U6569" s="26"/>
      <c r="V6569" s="26"/>
    </row>
    <row r="6570" spans="1:22" ht="14.5" x14ac:dyDescent="0.35">
      <c r="A6570" s="15">
        <v>54</v>
      </c>
      <c r="B6570" s="8">
        <v>270</v>
      </c>
      <c r="C6570" s="8">
        <v>1361111.1111000001</v>
      </c>
      <c r="D6570" s="8">
        <v>7500</v>
      </c>
      <c r="E6570" s="2">
        <v>2880</v>
      </c>
      <c r="F6570" s="2">
        <v>19680.095703125</v>
      </c>
      <c r="G6570" s="2">
        <v>293.90335083007801</v>
      </c>
      <c r="H6570" s="1">
        <v>19106.02187710991</v>
      </c>
      <c r="I6570" s="1">
        <v>292.39831938695409</v>
      </c>
      <c r="J6570" s="1">
        <f t="shared" si="627"/>
        <v>-2.9170276134578605</v>
      </c>
      <c r="K6570" s="1">
        <f t="shared" si="628"/>
        <v>-0.51208379859339159</v>
      </c>
      <c r="L6570" s="26"/>
      <c r="M6570" s="26"/>
      <c r="N6570" s="2">
        <v>1361112</v>
      </c>
      <c r="O6570" s="26"/>
      <c r="P6570" s="26"/>
      <c r="Q6570" s="26"/>
      <c r="R6570" s="26"/>
      <c r="S6570" s="26"/>
      <c r="T6570" s="26"/>
      <c r="U6570" s="26"/>
      <c r="V6570" s="26"/>
    </row>
    <row r="6571" spans="1:22" ht="14.5" x14ac:dyDescent="0.35">
      <c r="A6571" s="15">
        <v>54</v>
      </c>
      <c r="B6571" s="8">
        <v>270</v>
      </c>
      <c r="C6571" s="8">
        <v>1361111.1111000001</v>
      </c>
      <c r="D6571" s="8">
        <v>7500</v>
      </c>
      <c r="E6571" s="2">
        <v>2910</v>
      </c>
      <c r="F6571" s="2">
        <v>20987.625</v>
      </c>
      <c r="G6571" s="2">
        <v>277.21173095703102</v>
      </c>
      <c r="H6571" s="1">
        <v>20933.454528658909</v>
      </c>
      <c r="I6571" s="1">
        <v>286.669291741937</v>
      </c>
      <c r="J6571" s="1">
        <f t="shared" si="627"/>
        <v>-0.25810672403900342</v>
      </c>
      <c r="K6571" s="1">
        <f t="shared" si="628"/>
        <v>3.4116740847348703</v>
      </c>
      <c r="L6571" s="26"/>
      <c r="M6571" s="26"/>
      <c r="N6571" s="2">
        <v>1361112</v>
      </c>
      <c r="O6571" s="26"/>
      <c r="P6571" s="26"/>
      <c r="Q6571" s="26"/>
      <c r="R6571" s="26"/>
      <c r="S6571" s="26"/>
      <c r="T6571" s="26"/>
      <c r="U6571" s="26"/>
      <c r="V6571" s="26"/>
    </row>
    <row r="6572" spans="1:22" ht="14.5" x14ac:dyDescent="0.35">
      <c r="A6572" s="15">
        <v>54</v>
      </c>
      <c r="B6572" s="8">
        <v>270</v>
      </c>
      <c r="C6572" s="8">
        <v>1361111.1111000001</v>
      </c>
      <c r="D6572" s="8">
        <v>7500</v>
      </c>
      <c r="E6572" s="2">
        <v>2940</v>
      </c>
      <c r="F6572" s="2">
        <v>23033.23046875</v>
      </c>
      <c r="G6572" s="2">
        <v>276.99450683593801</v>
      </c>
      <c r="H6572" s="1">
        <v>23159.177640032089</v>
      </c>
      <c r="I6572" s="1">
        <v>282.27655585993381</v>
      </c>
      <c r="J6572" s="1">
        <f t="shared" si="627"/>
        <v>0.54680636940165939</v>
      </c>
      <c r="K6572" s="1">
        <f t="shared" si="628"/>
        <v>1.9069147198375016</v>
      </c>
      <c r="L6572" s="26"/>
      <c r="M6572" s="26"/>
      <c r="N6572" s="2">
        <v>1361112</v>
      </c>
      <c r="O6572" s="26"/>
      <c r="P6572" s="26"/>
      <c r="Q6572" s="26"/>
      <c r="R6572" s="26"/>
      <c r="S6572" s="26"/>
      <c r="T6572" s="26"/>
      <c r="U6572" s="26"/>
      <c r="V6572" s="26"/>
    </row>
    <row r="6573" spans="1:22" ht="14.5" x14ac:dyDescent="0.35">
      <c r="A6573" s="15">
        <v>54</v>
      </c>
      <c r="B6573" s="8">
        <v>270</v>
      </c>
      <c r="C6573" s="8">
        <v>1361111.1111000001</v>
      </c>
      <c r="D6573" s="8">
        <v>7500</v>
      </c>
      <c r="E6573" s="2">
        <v>2970</v>
      </c>
      <c r="F6573" s="2">
        <v>25363.896484375</v>
      </c>
      <c r="G6573" s="2">
        <v>275.59716796875</v>
      </c>
      <c r="H6573" s="1">
        <v>24737.76045022771</v>
      </c>
      <c r="I6573" s="1">
        <v>278.45338886187409</v>
      </c>
      <c r="J6573" s="1">
        <f t="shared" si="627"/>
        <v>-2.4686113765407085</v>
      </c>
      <c r="K6573" s="1">
        <f t="shared" si="628"/>
        <v>1.0363752698097231</v>
      </c>
      <c r="L6573" s="26"/>
      <c r="M6573" s="26"/>
      <c r="N6573" s="2">
        <v>1361112</v>
      </c>
      <c r="O6573" s="26"/>
      <c r="P6573" s="26"/>
      <c r="Q6573" s="26"/>
      <c r="R6573" s="26"/>
      <c r="S6573" s="26"/>
      <c r="T6573" s="26"/>
      <c r="U6573" s="26"/>
      <c r="V6573" s="26"/>
    </row>
    <row r="6574" spans="1:22" ht="14.5" x14ac:dyDescent="0.35">
      <c r="A6574" s="15">
        <v>54</v>
      </c>
      <c r="B6574" s="8">
        <v>270</v>
      </c>
      <c r="C6574" s="8">
        <v>1361111.1111000001</v>
      </c>
      <c r="D6574" s="8">
        <v>7500</v>
      </c>
      <c r="E6574" s="2">
        <v>3000</v>
      </c>
      <c r="F6574" s="2">
        <v>31967.8828125</v>
      </c>
      <c r="G6574" s="2">
        <v>345.64837646484398</v>
      </c>
      <c r="H6574" s="1">
        <v>31485.860511514999</v>
      </c>
      <c r="I6574" s="1">
        <v>350.75348743492088</v>
      </c>
      <c r="J6574" s="1">
        <f t="shared" si="627"/>
        <v>-1.5078330454731346</v>
      </c>
      <c r="K6574" s="1">
        <f t="shared" si="628"/>
        <v>1.4769665699836292</v>
      </c>
      <c r="L6574" s="26"/>
      <c r="M6574" s="26"/>
      <c r="N6574" s="2">
        <v>0</v>
      </c>
      <c r="O6574" s="26"/>
      <c r="P6574" s="26"/>
      <c r="Q6574" s="26"/>
      <c r="R6574" s="26"/>
      <c r="S6574" s="26"/>
      <c r="T6574" s="26"/>
      <c r="U6574" s="26"/>
      <c r="V6574" s="26"/>
    </row>
    <row r="6575" spans="1:22" ht="14.5" x14ac:dyDescent="0.35">
      <c r="A6575" s="15">
        <v>54</v>
      </c>
      <c r="B6575" s="8">
        <v>270</v>
      </c>
      <c r="C6575" s="8">
        <v>1361111.1111000001</v>
      </c>
      <c r="D6575" s="8">
        <v>7500</v>
      </c>
      <c r="E6575" s="2">
        <v>3030</v>
      </c>
      <c r="F6575" s="2">
        <v>34762.83203125</v>
      </c>
      <c r="G6575" s="2">
        <v>361.30368041992199</v>
      </c>
      <c r="H6575" s="1">
        <v>35018.189186421783</v>
      </c>
      <c r="I6575" s="1">
        <v>362.1464438316043</v>
      </c>
      <c r="J6575" s="1">
        <f t="shared" si="627"/>
        <v>0.73456948197497329</v>
      </c>
      <c r="K6575" s="1">
        <f t="shared" si="628"/>
        <v>0.23325624878850351</v>
      </c>
      <c r="L6575" s="26"/>
      <c r="M6575" s="26"/>
      <c r="N6575" s="2">
        <v>0</v>
      </c>
      <c r="O6575" s="26"/>
      <c r="P6575" s="26"/>
      <c r="Q6575" s="26"/>
      <c r="R6575" s="26"/>
      <c r="S6575" s="26"/>
      <c r="T6575" s="26"/>
      <c r="U6575" s="26"/>
      <c r="V6575" s="26"/>
    </row>
    <row r="6576" spans="1:22" ht="14.5" x14ac:dyDescent="0.35">
      <c r="A6576" s="15">
        <v>54</v>
      </c>
      <c r="B6576" s="8">
        <v>270</v>
      </c>
      <c r="C6576" s="8">
        <v>1361111.1111000001</v>
      </c>
      <c r="D6576" s="8">
        <v>7500</v>
      </c>
      <c r="E6576" s="2">
        <v>3060</v>
      </c>
      <c r="F6576" s="2">
        <v>35208.57421875</v>
      </c>
      <c r="G6576" s="2">
        <v>359.70962524414102</v>
      </c>
      <c r="H6576" s="1">
        <v>35222.548108860094</v>
      </c>
      <c r="I6576" s="1">
        <v>357.93865009811509</v>
      </c>
      <c r="J6576" s="1">
        <f t="shared" si="627"/>
        <v>3.9688883802207385E-2</v>
      </c>
      <c r="K6576" s="1">
        <f t="shared" si="628"/>
        <v>-0.49233465599480186</v>
      </c>
      <c r="L6576" s="26"/>
      <c r="M6576" s="26"/>
      <c r="N6576" s="2">
        <v>3.1562924339033002E-14</v>
      </c>
      <c r="O6576" s="26"/>
      <c r="P6576" s="26"/>
      <c r="Q6576" s="26"/>
      <c r="R6576" s="26"/>
      <c r="S6576" s="26"/>
      <c r="T6576" s="26"/>
      <c r="U6576" s="26"/>
      <c r="V6576" s="26"/>
    </row>
    <row r="6577" spans="1:22" ht="14.5" x14ac:dyDescent="0.35">
      <c r="A6577" s="15">
        <v>54</v>
      </c>
      <c r="B6577" s="8">
        <v>270</v>
      </c>
      <c r="C6577" s="8">
        <v>1361111.1111000001</v>
      </c>
      <c r="D6577" s="8">
        <v>7500</v>
      </c>
      <c r="E6577" s="2">
        <v>3090</v>
      </c>
      <c r="F6577" s="2">
        <v>34243.14453125</v>
      </c>
      <c r="G6577" s="2">
        <v>345.47845458984398</v>
      </c>
      <c r="H6577" s="1">
        <v>34205.900346982853</v>
      </c>
      <c r="I6577" s="1">
        <v>346.81978697350758</v>
      </c>
      <c r="J6577" s="1">
        <f t="shared" si="627"/>
        <v>-0.10876391399498431</v>
      </c>
      <c r="K6577" s="1">
        <f t="shared" si="628"/>
        <v>0.38825355556717522</v>
      </c>
      <c r="L6577" s="26"/>
      <c r="M6577" s="26"/>
      <c r="N6577" s="2">
        <v>0</v>
      </c>
      <c r="O6577" s="26"/>
      <c r="P6577" s="26"/>
      <c r="Q6577" s="26"/>
      <c r="R6577" s="26"/>
      <c r="S6577" s="26"/>
      <c r="T6577" s="26"/>
      <c r="U6577" s="26"/>
      <c r="V6577" s="26"/>
    </row>
    <row r="6578" spans="1:22" ht="14.5" x14ac:dyDescent="0.35">
      <c r="A6578" s="15">
        <v>54</v>
      </c>
      <c r="B6578" s="8">
        <v>270</v>
      </c>
      <c r="C6578" s="8">
        <v>1361111.1111000001</v>
      </c>
      <c r="D6578" s="8">
        <v>7500</v>
      </c>
      <c r="E6578" s="2">
        <v>3120</v>
      </c>
      <c r="F6578" s="2">
        <v>33307.93359375</v>
      </c>
      <c r="G6578" s="2">
        <v>328.99099731445301</v>
      </c>
      <c r="H6578" s="1">
        <v>32807.850924148421</v>
      </c>
      <c r="I6578" s="1">
        <v>332.51669645280549</v>
      </c>
      <c r="J6578" s="1">
        <f t="shared" si="627"/>
        <v>-1.5013920578231734</v>
      </c>
      <c r="K6578" s="1">
        <f t="shared" si="628"/>
        <v>1.071670400446423</v>
      </c>
      <c r="L6578" s="26"/>
      <c r="M6578" s="26"/>
      <c r="N6578" s="2">
        <v>9.46865537907772E-14</v>
      </c>
      <c r="O6578" s="26"/>
      <c r="P6578" s="26"/>
      <c r="Q6578" s="26"/>
      <c r="R6578" s="26"/>
      <c r="S6578" s="26"/>
      <c r="T6578" s="26"/>
      <c r="U6578" s="26"/>
      <c r="V6578" s="26"/>
    </row>
    <row r="6579" spans="1:22" ht="14.5" x14ac:dyDescent="0.35">
      <c r="A6579" s="15">
        <v>54</v>
      </c>
      <c r="B6579" s="8">
        <v>270</v>
      </c>
      <c r="C6579" s="8">
        <v>1361111.1111000001</v>
      </c>
      <c r="D6579" s="8">
        <v>7500</v>
      </c>
      <c r="E6579" s="2">
        <v>3150</v>
      </c>
      <c r="F6579" s="2">
        <v>31491.408203125</v>
      </c>
      <c r="G6579" s="2">
        <v>313.53646850585898</v>
      </c>
      <c r="H6579" s="1">
        <v>31011.412634900109</v>
      </c>
      <c r="I6579" s="1">
        <v>317.4498547571518</v>
      </c>
      <c r="J6579" s="1">
        <f t="shared" si="627"/>
        <v>-1.5242111916013314</v>
      </c>
      <c r="K6579" s="1">
        <f t="shared" si="628"/>
        <v>1.248143882573485</v>
      </c>
      <c r="L6579" s="26"/>
      <c r="M6579" s="26"/>
      <c r="N6579" s="2">
        <v>0</v>
      </c>
      <c r="O6579" s="26"/>
      <c r="P6579" s="26"/>
      <c r="Q6579" s="26"/>
      <c r="R6579" s="26"/>
      <c r="S6579" s="26"/>
      <c r="T6579" s="26"/>
      <c r="U6579" s="26"/>
      <c r="V6579" s="26"/>
    </row>
    <row r="6580" spans="1:22" ht="14.5" x14ac:dyDescent="0.35">
      <c r="A6580" s="15">
        <v>54</v>
      </c>
      <c r="B6580" s="8">
        <v>270</v>
      </c>
      <c r="C6580" s="8">
        <v>1361111.1111000001</v>
      </c>
      <c r="D6580" s="8">
        <v>7500</v>
      </c>
      <c r="E6580" s="2">
        <v>3180</v>
      </c>
      <c r="F6580" s="2">
        <v>29613.890625</v>
      </c>
      <c r="G6580" s="2">
        <v>312.67111206054699</v>
      </c>
      <c r="H6580" s="1">
        <v>28826.710217608819</v>
      </c>
      <c r="I6580" s="1">
        <v>309.29905077043992</v>
      </c>
      <c r="J6580" s="1">
        <f t="shared" si="627"/>
        <v>-2.6581458591821918</v>
      </c>
      <c r="K6580" s="1">
        <f t="shared" si="628"/>
        <v>-1.0784690878171339</v>
      </c>
      <c r="L6580" s="26"/>
      <c r="M6580" s="26"/>
      <c r="N6580" s="2">
        <v>2.3145450400025E-13</v>
      </c>
      <c r="O6580" s="26"/>
      <c r="P6580" s="26"/>
      <c r="Q6580" s="26"/>
      <c r="R6580" s="26"/>
      <c r="S6580" s="26"/>
      <c r="T6580" s="26"/>
      <c r="U6580" s="26"/>
      <c r="V6580" s="26"/>
    </row>
    <row r="6581" spans="1:22" ht="14.5" x14ac:dyDescent="0.35">
      <c r="A6581" s="15">
        <v>54</v>
      </c>
      <c r="B6581" s="8">
        <v>270</v>
      </c>
      <c r="C6581" s="8">
        <v>1361111.1111000001</v>
      </c>
      <c r="D6581" s="8">
        <v>7500</v>
      </c>
      <c r="E6581" s="2">
        <v>3210</v>
      </c>
      <c r="F6581" s="2">
        <v>27033.38671875</v>
      </c>
      <c r="G6581" s="2">
        <v>313.912109375</v>
      </c>
      <c r="H6581" s="1">
        <v>26273.122343533891</v>
      </c>
      <c r="I6581" s="1">
        <v>308.92396599120411</v>
      </c>
      <c r="J6581" s="1">
        <f t="shared" si="627"/>
        <v>-2.8123164260762046</v>
      </c>
      <c r="K6581" s="1">
        <f t="shared" si="628"/>
        <v>-1.5890254739542531</v>
      </c>
      <c r="L6581" s="26"/>
      <c r="M6581" s="26"/>
      <c r="N6581" s="2">
        <v>0</v>
      </c>
      <c r="O6581" s="26"/>
      <c r="P6581" s="26"/>
      <c r="Q6581" s="26"/>
      <c r="R6581" s="26"/>
      <c r="S6581" s="26"/>
      <c r="T6581" s="26"/>
      <c r="U6581" s="26"/>
      <c r="V6581" s="26"/>
    </row>
    <row r="6582" spans="1:22" ht="14.5" x14ac:dyDescent="0.35">
      <c r="A6582" s="15">
        <v>54</v>
      </c>
      <c r="B6582" s="8">
        <v>270</v>
      </c>
      <c r="C6582" s="8">
        <v>1361111.1111000001</v>
      </c>
      <c r="D6582" s="8">
        <v>7500</v>
      </c>
      <c r="E6582" s="2">
        <v>3240</v>
      </c>
      <c r="F6582" s="2">
        <v>24381.4609375</v>
      </c>
      <c r="G6582" s="2">
        <v>332.22229003906301</v>
      </c>
      <c r="H6582" s="1">
        <v>23939.976370765598</v>
      </c>
      <c r="I6582" s="1">
        <v>311.82936396178349</v>
      </c>
      <c r="J6582" s="1">
        <f t="shared" si="627"/>
        <v>-1.8107387734726532</v>
      </c>
      <c r="K6582" s="1">
        <f t="shared" si="628"/>
        <v>-6.1383377000025208</v>
      </c>
      <c r="L6582" s="26"/>
      <c r="M6582" s="26"/>
      <c r="N6582" s="2">
        <v>0</v>
      </c>
      <c r="O6582" s="26"/>
      <c r="P6582" s="26"/>
      <c r="Q6582" s="26"/>
      <c r="R6582" s="26"/>
      <c r="S6582" s="26"/>
      <c r="T6582" s="26"/>
      <c r="U6582" s="26"/>
      <c r="V6582" s="26"/>
    </row>
    <row r="6583" spans="1:22" ht="14.5" x14ac:dyDescent="0.35">
      <c r="A6583" s="15">
        <v>54</v>
      </c>
      <c r="B6583" s="8">
        <v>270</v>
      </c>
      <c r="C6583" s="8">
        <v>1361111.1111000001</v>
      </c>
      <c r="D6583" s="8">
        <v>7500</v>
      </c>
      <c r="E6583" s="2">
        <v>3270</v>
      </c>
      <c r="F6583" s="2">
        <v>18984.6015625</v>
      </c>
      <c r="G6583" s="2">
        <v>275.20001220703102</v>
      </c>
      <c r="H6583" s="1">
        <v>19550.61913593841</v>
      </c>
      <c r="I6583" s="1">
        <v>269.05888026859742</v>
      </c>
      <c r="J6583" s="1">
        <f t="shared" si="627"/>
        <v>2.9814561636966679</v>
      </c>
      <c r="K6583" s="1">
        <f t="shared" si="628"/>
        <v>-2.2315158670173578</v>
      </c>
      <c r="L6583" s="26"/>
      <c r="M6583" s="26"/>
      <c r="N6583" s="2">
        <v>1361112</v>
      </c>
      <c r="O6583" s="26"/>
      <c r="P6583" s="26"/>
      <c r="Q6583" s="26"/>
      <c r="R6583" s="26"/>
      <c r="S6583" s="26"/>
      <c r="T6583" s="26"/>
      <c r="U6583" s="26"/>
      <c r="V6583" s="26"/>
    </row>
    <row r="6584" spans="1:22" ht="14.5" x14ac:dyDescent="0.35">
      <c r="A6584" s="15">
        <v>54</v>
      </c>
      <c r="B6584" s="8">
        <v>270</v>
      </c>
      <c r="C6584" s="8">
        <v>1361111.1111000001</v>
      </c>
      <c r="D6584" s="8">
        <v>7500</v>
      </c>
      <c r="E6584" s="2">
        <v>3300</v>
      </c>
      <c r="F6584" s="2">
        <v>17890.884765625</v>
      </c>
      <c r="G6584" s="2">
        <v>264.97705078125</v>
      </c>
      <c r="H6584" s="1">
        <v>18360.118494431219</v>
      </c>
      <c r="I6584" s="1">
        <v>255.5069576132193</v>
      </c>
      <c r="J6584" s="1">
        <f t="shared" si="627"/>
        <v>2.6227530664542109</v>
      </c>
      <c r="K6584" s="1">
        <f t="shared" si="628"/>
        <v>-3.5739295686586354</v>
      </c>
      <c r="L6584" s="26"/>
      <c r="M6584" s="26"/>
      <c r="N6584" s="2">
        <v>1361112</v>
      </c>
      <c r="O6584" s="26"/>
      <c r="P6584" s="26"/>
      <c r="Q6584" s="26"/>
      <c r="R6584" s="26"/>
      <c r="S6584" s="26"/>
      <c r="T6584" s="26"/>
      <c r="U6584" s="26"/>
      <c r="V6584" s="26"/>
    </row>
    <row r="6585" spans="1:22" ht="14.5" x14ac:dyDescent="0.35">
      <c r="A6585" s="15">
        <v>54</v>
      </c>
      <c r="B6585" s="8">
        <v>270</v>
      </c>
      <c r="C6585" s="8">
        <v>1361111.1111000001</v>
      </c>
      <c r="D6585" s="8">
        <v>7500</v>
      </c>
      <c r="E6585" s="2">
        <v>3330</v>
      </c>
      <c r="F6585" s="2">
        <v>18051.296875</v>
      </c>
      <c r="G6585" s="2">
        <v>259.49188232421898</v>
      </c>
      <c r="H6585" s="1">
        <v>18381.790224903489</v>
      </c>
      <c r="I6585" s="1">
        <v>249.49294818650381</v>
      </c>
      <c r="J6585" s="1">
        <f t="shared" si="627"/>
        <v>1.8308565428404362</v>
      </c>
      <c r="K6585" s="1">
        <f t="shared" si="628"/>
        <v>-3.8532743483752303</v>
      </c>
      <c r="L6585" s="26"/>
      <c r="M6585" s="26"/>
      <c r="N6585" s="2">
        <v>1361112</v>
      </c>
      <c r="O6585" s="26"/>
      <c r="P6585" s="26"/>
      <c r="Q6585" s="26"/>
      <c r="R6585" s="26"/>
      <c r="S6585" s="26"/>
      <c r="T6585" s="26"/>
      <c r="U6585" s="26"/>
      <c r="V6585" s="26"/>
    </row>
    <row r="6586" spans="1:22" ht="14.5" x14ac:dyDescent="0.35">
      <c r="A6586" s="15">
        <v>54</v>
      </c>
      <c r="B6586" s="8">
        <v>270</v>
      </c>
      <c r="C6586" s="8">
        <v>1361111.1111000001</v>
      </c>
      <c r="D6586" s="8">
        <v>7500</v>
      </c>
      <c r="E6586" s="2">
        <v>3360</v>
      </c>
      <c r="F6586" s="2">
        <v>18696.541015625</v>
      </c>
      <c r="G6586" s="2">
        <v>251.77740478515599</v>
      </c>
      <c r="H6586" s="1">
        <v>19543.78823323044</v>
      </c>
      <c r="I6586" s="1">
        <v>244.19676781953021</v>
      </c>
      <c r="J6586" s="1">
        <f t="shared" si="627"/>
        <v>4.5315719998548483</v>
      </c>
      <c r="K6586" s="1">
        <f t="shared" si="628"/>
        <v>-3.0108487980064829</v>
      </c>
      <c r="L6586" s="26"/>
      <c r="M6586" s="26"/>
      <c r="N6586" s="2">
        <v>1361112</v>
      </c>
      <c r="O6586" s="26"/>
      <c r="P6586" s="26"/>
      <c r="Q6586" s="26"/>
      <c r="R6586" s="26"/>
      <c r="S6586" s="26"/>
      <c r="T6586" s="26"/>
      <c r="U6586" s="26"/>
      <c r="V6586" s="26"/>
    </row>
    <row r="6587" spans="1:22" ht="14.5" x14ac:dyDescent="0.35">
      <c r="A6587" s="15">
        <v>54</v>
      </c>
      <c r="B6587" s="8">
        <v>270</v>
      </c>
      <c r="C6587" s="8">
        <v>1361111.1111000001</v>
      </c>
      <c r="D6587" s="8">
        <v>7500</v>
      </c>
      <c r="E6587" s="2">
        <v>3390</v>
      </c>
      <c r="F6587" s="2">
        <v>20078.6171875</v>
      </c>
      <c r="G6587" s="2">
        <v>244.66326904296901</v>
      </c>
      <c r="H6587" s="1">
        <v>21070.30653055997</v>
      </c>
      <c r="I6587" s="1">
        <v>241.10721705934321</v>
      </c>
      <c r="J6587" s="1">
        <f t="shared" si="627"/>
        <v>4.9390320747653345</v>
      </c>
      <c r="K6587" s="1">
        <f t="shared" si="628"/>
        <v>-1.4534474249182294</v>
      </c>
      <c r="L6587" s="26"/>
      <c r="M6587" s="26"/>
      <c r="N6587" s="2">
        <v>1361112</v>
      </c>
      <c r="O6587" s="26"/>
      <c r="P6587" s="26"/>
      <c r="Q6587" s="26"/>
      <c r="R6587" s="26"/>
      <c r="S6587" s="26"/>
      <c r="T6587" s="26"/>
      <c r="U6587" s="26"/>
      <c r="V6587" s="26"/>
    </row>
    <row r="6588" spans="1:22" ht="14.5" x14ac:dyDescent="0.35">
      <c r="A6588" s="15">
        <v>54</v>
      </c>
      <c r="B6588" s="8">
        <v>270</v>
      </c>
      <c r="C6588" s="8">
        <v>1361111.1111000001</v>
      </c>
      <c r="D6588" s="8">
        <v>7500</v>
      </c>
      <c r="E6588" s="2">
        <v>3420</v>
      </c>
      <c r="F6588" s="2">
        <v>21847.69921875</v>
      </c>
      <c r="G6588" s="2">
        <v>231.904052734375</v>
      </c>
      <c r="H6588" s="1">
        <v>23018.83498928868</v>
      </c>
      <c r="I6588" s="1">
        <v>238.34146596590551</v>
      </c>
      <c r="J6588" s="1">
        <f t="shared" si="627"/>
        <v>5.3604535599501251</v>
      </c>
      <c r="K6588" s="1">
        <f t="shared" si="628"/>
        <v>2.7758950978334065</v>
      </c>
      <c r="L6588" s="26"/>
      <c r="M6588" s="26"/>
      <c r="N6588" s="2">
        <v>1361112</v>
      </c>
      <c r="O6588" s="26"/>
      <c r="P6588" s="26"/>
      <c r="Q6588" s="26"/>
      <c r="R6588" s="26"/>
      <c r="S6588" s="26"/>
      <c r="T6588" s="26"/>
      <c r="U6588" s="26"/>
      <c r="V6588" s="26"/>
    </row>
    <row r="6589" spans="1:22" ht="14.5" x14ac:dyDescent="0.35">
      <c r="A6589" s="15">
        <v>54</v>
      </c>
      <c r="B6589" s="8">
        <v>270</v>
      </c>
      <c r="C6589" s="8">
        <v>1361111.1111000001</v>
      </c>
      <c r="D6589" s="8">
        <v>7500</v>
      </c>
      <c r="E6589" s="2">
        <v>3450</v>
      </c>
      <c r="F6589" s="2">
        <v>23220.9609375</v>
      </c>
      <c r="G6589" s="2">
        <v>225.42230224609401</v>
      </c>
      <c r="H6589" s="1">
        <v>25484.543922029421</v>
      </c>
      <c r="I6589" s="1">
        <v>235.60078862596961</v>
      </c>
      <c r="J6589" s="1">
        <f t="shared" si="627"/>
        <v>9.7480159870296976</v>
      </c>
      <c r="K6589" s="1">
        <f t="shared" si="628"/>
        <v>4.5152969686041677</v>
      </c>
      <c r="L6589" s="26"/>
      <c r="M6589" s="26"/>
      <c r="N6589" s="2">
        <v>1361112</v>
      </c>
      <c r="O6589" s="26"/>
      <c r="P6589" s="26"/>
      <c r="Q6589" s="26"/>
      <c r="R6589" s="26"/>
      <c r="S6589" s="26"/>
      <c r="T6589" s="26"/>
      <c r="U6589" s="26"/>
      <c r="V6589" s="26"/>
    </row>
    <row r="6590" spans="1:22" ht="14.5" x14ac:dyDescent="0.35">
      <c r="A6590" s="15">
        <v>54</v>
      </c>
      <c r="B6590" s="8">
        <v>270</v>
      </c>
      <c r="C6590" s="8">
        <v>1361111.1111000001</v>
      </c>
      <c r="D6590" s="8">
        <v>7500</v>
      </c>
      <c r="E6590" s="2">
        <v>3480</v>
      </c>
      <c r="F6590" s="2">
        <v>25614.2890625</v>
      </c>
      <c r="G6590" s="2">
        <v>230.77102661132801</v>
      </c>
      <c r="H6590" s="1">
        <v>27366.683210541662</v>
      </c>
      <c r="I6590" s="1">
        <v>232.8459492585929</v>
      </c>
      <c r="J6590" s="1">
        <f t="shared" si="627"/>
        <v>6.8414709608599411</v>
      </c>
      <c r="K6590" s="1">
        <f t="shared" si="628"/>
        <v>0.89912615016422137</v>
      </c>
      <c r="L6590" s="26"/>
      <c r="M6590" s="26"/>
      <c r="N6590" s="2">
        <v>1361112</v>
      </c>
      <c r="O6590" s="26"/>
      <c r="P6590" s="26"/>
      <c r="Q6590" s="26"/>
      <c r="R6590" s="26"/>
      <c r="S6590" s="26"/>
      <c r="T6590" s="26"/>
      <c r="U6590" s="26"/>
      <c r="V6590" s="26"/>
    </row>
    <row r="6591" spans="1:22" ht="14.5" x14ac:dyDescent="0.35">
      <c r="A6591" s="15">
        <v>54</v>
      </c>
      <c r="B6591" s="8">
        <v>270</v>
      </c>
      <c r="C6591" s="8">
        <v>1361111.1111000001</v>
      </c>
      <c r="D6591" s="8">
        <v>7500</v>
      </c>
      <c r="E6591" s="2">
        <v>3510</v>
      </c>
      <c r="F6591" s="2">
        <v>27815.61328125</v>
      </c>
      <c r="G6591" s="2">
        <v>231.905838012695</v>
      </c>
      <c r="H6591" s="1">
        <v>27993.497909124992</v>
      </c>
      <c r="I6591" s="1">
        <v>229.37439522051869</v>
      </c>
      <c r="J6591" s="1">
        <f t="shared" si="627"/>
        <v>0.63951359287447518</v>
      </c>
      <c r="K6591" s="1">
        <f t="shared" si="628"/>
        <v>-1.0915821757094923</v>
      </c>
      <c r="L6591" s="26"/>
      <c r="M6591" s="26"/>
      <c r="N6591" s="2">
        <v>1361112</v>
      </c>
      <c r="O6591" s="26"/>
      <c r="P6591" s="26"/>
      <c r="Q6591" s="26"/>
      <c r="R6591" s="26"/>
      <c r="S6591" s="26"/>
      <c r="T6591" s="26"/>
      <c r="U6591" s="26"/>
      <c r="V6591" s="26"/>
    </row>
    <row r="6592" spans="1:22" ht="14.5" x14ac:dyDescent="0.35">
      <c r="A6592" s="15">
        <v>54</v>
      </c>
      <c r="B6592" s="8">
        <v>270</v>
      </c>
      <c r="C6592" s="8">
        <v>1361111.1111000001</v>
      </c>
      <c r="D6592" s="8">
        <v>7500</v>
      </c>
      <c r="E6592" s="2">
        <v>3540</v>
      </c>
      <c r="F6592" s="2">
        <v>35273</v>
      </c>
      <c r="G6592" s="2">
        <v>288.76232910156301</v>
      </c>
      <c r="H6592" s="1">
        <v>35224.932147750304</v>
      </c>
      <c r="I6592" s="1">
        <v>279.57583401053182</v>
      </c>
      <c r="J6592" s="1">
        <f t="shared" si="627"/>
        <v>-0.13627378518894465</v>
      </c>
      <c r="K6592" s="1">
        <f t="shared" si="628"/>
        <v>-3.1813343241874641</v>
      </c>
      <c r="L6592" s="26"/>
      <c r="M6592" s="26"/>
      <c r="N6592" s="2">
        <v>0</v>
      </c>
      <c r="O6592" s="26"/>
      <c r="P6592" s="26"/>
      <c r="Q6592" s="26"/>
      <c r="R6592" s="26"/>
      <c r="S6592" s="26"/>
      <c r="T6592" s="26"/>
      <c r="U6592" s="26"/>
      <c r="V6592" s="26"/>
    </row>
    <row r="6593" spans="1:22" ht="14.5" x14ac:dyDescent="0.35">
      <c r="A6593" s="15">
        <v>54</v>
      </c>
      <c r="B6593" s="8">
        <v>270</v>
      </c>
      <c r="C6593" s="8">
        <v>1361111.1111000001</v>
      </c>
      <c r="D6593" s="8">
        <v>7500</v>
      </c>
      <c r="E6593" s="2">
        <v>3570</v>
      </c>
      <c r="F6593" s="2">
        <v>37137.84765625</v>
      </c>
      <c r="G6593" s="2">
        <v>281.99887084960898</v>
      </c>
      <c r="H6593" s="1">
        <v>36556.347312258047</v>
      </c>
      <c r="I6593" s="1">
        <v>276.7428945442847</v>
      </c>
      <c r="J6593" s="1">
        <f t="shared" si="627"/>
        <v>-1.5657890284174587</v>
      </c>
      <c r="K6593" s="1">
        <f t="shared" si="628"/>
        <v>-1.8638288477854628</v>
      </c>
      <c r="L6593" s="26"/>
      <c r="M6593" s="26"/>
      <c r="N6593" s="2">
        <v>1.05217424738722E-14</v>
      </c>
      <c r="O6593" s="26"/>
      <c r="P6593" s="26"/>
      <c r="Q6593" s="26"/>
      <c r="R6593" s="26"/>
      <c r="S6593" s="26"/>
      <c r="T6593" s="26"/>
      <c r="U6593" s="26"/>
      <c r="V6593" s="26"/>
    </row>
    <row r="6594" spans="1:22" ht="14.5" x14ac:dyDescent="0.35">
      <c r="A6594" s="15">
        <v>54</v>
      </c>
      <c r="B6594" s="8">
        <v>270</v>
      </c>
      <c r="C6594" s="8">
        <v>1361111.1111000001</v>
      </c>
      <c r="D6594" s="8">
        <v>7500</v>
      </c>
      <c r="E6594" s="2">
        <v>3600</v>
      </c>
      <c r="F6594" s="2">
        <v>37516.0625</v>
      </c>
      <c r="G6594" s="2">
        <v>281.50695800781301</v>
      </c>
      <c r="H6594" s="1">
        <v>36510.716362284897</v>
      </c>
      <c r="I6594" s="1">
        <v>273.06176571652492</v>
      </c>
      <c r="J6594" s="1">
        <f t="shared" si="627"/>
        <v>-2.6797751968642856</v>
      </c>
      <c r="K6594" s="1">
        <f t="shared" si="628"/>
        <v>-2.9999941568242532</v>
      </c>
      <c r="L6594" s="26"/>
      <c r="M6594" s="26"/>
      <c r="N6594" s="2">
        <v>0</v>
      </c>
      <c r="O6594" s="26"/>
      <c r="P6594" s="26"/>
      <c r="Q6594" s="26"/>
      <c r="R6594" s="26"/>
      <c r="S6594" s="26"/>
      <c r="T6594" s="26"/>
      <c r="U6594" s="26"/>
      <c r="V6594" s="26"/>
    </row>
    <row r="6595" spans="1:22" ht="14.5" x14ac:dyDescent="0.35">
      <c r="A6595" s="15">
        <v>54</v>
      </c>
      <c r="B6595" s="8">
        <v>270</v>
      </c>
      <c r="C6595" s="8">
        <v>1361111.1111000001</v>
      </c>
      <c r="D6595" s="8">
        <v>7500</v>
      </c>
      <c r="E6595" s="2">
        <v>3630</v>
      </c>
      <c r="F6595" s="2">
        <v>36945.41796875</v>
      </c>
      <c r="G6595" s="2">
        <v>272.83822631835898</v>
      </c>
      <c r="H6595" s="1">
        <v>34868.915673480653</v>
      </c>
      <c r="I6595" s="1">
        <v>269.43672780400601</v>
      </c>
      <c r="J6595" s="1">
        <f t="shared" si="627"/>
        <v>-5.6204596115971421</v>
      </c>
      <c r="K6595" s="1">
        <f t="shared" si="628"/>
        <v>-1.2467089235450299</v>
      </c>
      <c r="L6595" s="26"/>
      <c r="M6595" s="26"/>
      <c r="N6595" s="2">
        <v>1.99892728237894E-13</v>
      </c>
      <c r="O6595" s="26"/>
      <c r="P6595" s="26"/>
      <c r="Q6595" s="26"/>
      <c r="R6595" s="26"/>
      <c r="S6595" s="26"/>
      <c r="T6595" s="26"/>
      <c r="U6595" s="26"/>
      <c r="V6595" s="26"/>
    </row>
    <row r="6596" spans="1:22" ht="14.5" x14ac:dyDescent="0.35">
      <c r="A6596" s="17">
        <v>54</v>
      </c>
      <c r="B6596" s="18">
        <v>270</v>
      </c>
      <c r="C6596" s="18">
        <v>1361111.1111000001</v>
      </c>
      <c r="D6596" s="18">
        <v>7500</v>
      </c>
      <c r="E6596" s="2">
        <v>3660</v>
      </c>
      <c r="F6596" s="2">
        <v>34763.55859375</v>
      </c>
      <c r="G6596" s="2">
        <v>258.16461181640602</v>
      </c>
      <c r="H6596" s="1">
        <v>33364.713391276739</v>
      </c>
      <c r="I6596" s="1">
        <v>265.81777259835519</v>
      </c>
      <c r="J6596" s="1">
        <f t="shared" si="627"/>
        <v>-4.0238837997579289</v>
      </c>
      <c r="K6596" s="1">
        <f t="shared" si="628"/>
        <v>2.9644499794540859</v>
      </c>
      <c r="L6596" s="26"/>
      <c r="M6596" s="26"/>
      <c r="N6596" s="16">
        <v>2.2093393466701E-13</v>
      </c>
      <c r="O6596" s="26"/>
      <c r="P6596" s="26"/>
      <c r="Q6596" s="26"/>
      <c r="R6596" s="26"/>
      <c r="S6596" s="26"/>
      <c r="T6596" s="26"/>
      <c r="U6596" s="26"/>
      <c r="V6596" s="26"/>
    </row>
    <row r="6597" spans="1:22" ht="14.5" x14ac:dyDescent="0.35">
      <c r="A6597" s="15">
        <v>55</v>
      </c>
      <c r="B6597" s="8">
        <v>360</v>
      </c>
      <c r="C6597" s="8">
        <v>1187499.9998999999</v>
      </c>
      <c r="D6597" s="8">
        <v>4625.0000010000003</v>
      </c>
      <c r="E6597" s="2">
        <v>30</v>
      </c>
      <c r="F6597" s="2">
        <v>161.66146850585901</v>
      </c>
      <c r="G6597" s="2">
        <v>546.25408935546898</v>
      </c>
      <c r="H6597" s="1">
        <v>168.8386258127106</v>
      </c>
      <c r="I6597" s="1">
        <v>547.58342751425198</v>
      </c>
      <c r="J6597" s="1">
        <f t="shared" si="627"/>
        <v>4.4396214961956009</v>
      </c>
      <c r="K6597" s="1">
        <f t="shared" si="628"/>
        <v>0.24335527819141872</v>
      </c>
      <c r="L6597" s="26">
        <f t="shared" ref="L6597:M6597" si="629">AVERAGE(J6597:J6718)</f>
        <v>-2.3474013144206678</v>
      </c>
      <c r="M6597" s="26">
        <f t="shared" si="629"/>
        <v>1.2232405858898383</v>
      </c>
      <c r="N6597" s="2">
        <v>1187499</v>
      </c>
      <c r="O6597" s="26">
        <f t="shared" ref="O6597:P6597" si="630">ABS(L6597)</f>
        <v>2.3474013144206678</v>
      </c>
      <c r="P6597" s="26">
        <f t="shared" si="630"/>
        <v>1.2232405858898383</v>
      </c>
      <c r="Q6597" s="26">
        <f t="shared" ref="Q6597" si="631">SUM(G6597:G6718)*30</f>
        <v>1646419.9639892578</v>
      </c>
      <c r="R6597" s="26">
        <f t="shared" ref="R6597" si="632">SUM(I6597:I6718)*30</f>
        <v>1661210.2074110922</v>
      </c>
      <c r="S6597" s="26">
        <f t="shared" ref="S6597" si="633">SUM(F6597:F6718)*30</f>
        <v>45923027.793273926</v>
      </c>
      <c r="T6597" s="26">
        <f t="shared" ref="T6597" si="634">SUM(H6597:H6718)*30</f>
        <v>44771984.197983824</v>
      </c>
      <c r="U6597" s="26">
        <f t="shared" ref="U6597" si="635">(R6597-Q6597)/Q6597*100</f>
        <v>0.89832750727814481</v>
      </c>
      <c r="V6597" s="26">
        <f t="shared" ref="V6597" si="636">(T6597-S6597)/S6597*100</f>
        <v>-2.5064627717310239</v>
      </c>
    </row>
    <row r="6598" spans="1:22" ht="14.5" x14ac:dyDescent="0.35">
      <c r="A6598" s="15">
        <v>55</v>
      </c>
      <c r="B6598" s="8">
        <v>360</v>
      </c>
      <c r="C6598" s="8">
        <v>1187499.9998999999</v>
      </c>
      <c r="D6598" s="8">
        <v>4625.0000010000003</v>
      </c>
      <c r="E6598" s="2">
        <v>60</v>
      </c>
      <c r="F6598" s="2">
        <v>148.92175292968699</v>
      </c>
      <c r="G6598" s="2">
        <v>503.20657348632801</v>
      </c>
      <c r="H6598" s="1">
        <v>168.8386258127106</v>
      </c>
      <c r="I6598" s="1">
        <v>501.80010017344352</v>
      </c>
      <c r="J6598" s="1">
        <f t="shared" si="627"/>
        <v>13.374052138929168</v>
      </c>
      <c r="K6598" s="1">
        <f t="shared" si="628"/>
        <v>-0.27950217405550243</v>
      </c>
      <c r="L6598" s="26"/>
      <c r="M6598" s="26"/>
      <c r="N6598" s="2">
        <v>1187499</v>
      </c>
      <c r="O6598" s="26"/>
      <c r="P6598" s="26"/>
      <c r="Q6598" s="26"/>
      <c r="R6598" s="26"/>
      <c r="S6598" s="26"/>
      <c r="T6598" s="26"/>
      <c r="U6598" s="26"/>
      <c r="V6598" s="26"/>
    </row>
    <row r="6599" spans="1:22" ht="14.5" x14ac:dyDescent="0.35">
      <c r="A6599" s="15">
        <v>55</v>
      </c>
      <c r="B6599" s="8">
        <v>360</v>
      </c>
      <c r="C6599" s="8">
        <v>1187499.9998999999</v>
      </c>
      <c r="D6599" s="8">
        <v>4625.0000010000003</v>
      </c>
      <c r="E6599" s="2">
        <v>90</v>
      </c>
      <c r="F6599" s="2">
        <v>142.7373046875</v>
      </c>
      <c r="G6599" s="2">
        <v>482.30929565429699</v>
      </c>
      <c r="H6599" s="1">
        <v>168.8386258127106</v>
      </c>
      <c r="I6599" s="1">
        <v>486.76025919568099</v>
      </c>
      <c r="J6599" s="1">
        <f t="shared" si="627"/>
        <v>18.286264534947737</v>
      </c>
      <c r="K6599" s="1">
        <f t="shared" si="628"/>
        <v>0.92284423739871257</v>
      </c>
      <c r="L6599" s="26"/>
      <c r="M6599" s="26"/>
      <c r="N6599" s="2">
        <v>1187499</v>
      </c>
      <c r="O6599" s="26"/>
      <c r="P6599" s="26"/>
      <c r="Q6599" s="26"/>
      <c r="R6599" s="26"/>
      <c r="S6599" s="26"/>
      <c r="T6599" s="26"/>
      <c r="U6599" s="26"/>
      <c r="V6599" s="26"/>
    </row>
    <row r="6600" spans="1:22" ht="14.5" x14ac:dyDescent="0.35">
      <c r="A6600" s="15">
        <v>55</v>
      </c>
      <c r="B6600" s="8">
        <v>360</v>
      </c>
      <c r="C6600" s="8">
        <v>1187499.9998999999</v>
      </c>
      <c r="D6600" s="8">
        <v>4625.0000010000003</v>
      </c>
      <c r="E6600" s="2">
        <v>120</v>
      </c>
      <c r="F6600" s="2">
        <v>140.76873779296901</v>
      </c>
      <c r="G6600" s="2">
        <v>475.65750122070301</v>
      </c>
      <c r="H6600" s="1">
        <v>168.8386258127106</v>
      </c>
      <c r="I6600" s="1">
        <v>477.6081998689034</v>
      </c>
      <c r="J6600" s="1">
        <f t="shared" si="627"/>
        <v>19.940427441371579</v>
      </c>
      <c r="K6600" s="1">
        <f t="shared" si="628"/>
        <v>0.41010572590450356</v>
      </c>
      <c r="L6600" s="26"/>
      <c r="M6600" s="26"/>
      <c r="N6600" s="2">
        <v>1187499</v>
      </c>
      <c r="O6600" s="26"/>
      <c r="P6600" s="26"/>
      <c r="Q6600" s="26"/>
      <c r="R6600" s="26"/>
      <c r="S6600" s="26"/>
      <c r="T6600" s="26"/>
      <c r="U6600" s="26"/>
      <c r="V6600" s="26"/>
    </row>
    <row r="6601" spans="1:22" ht="14.5" x14ac:dyDescent="0.35">
      <c r="A6601" s="15">
        <v>55</v>
      </c>
      <c r="B6601" s="8">
        <v>360</v>
      </c>
      <c r="C6601" s="8">
        <v>1187499.9998999999</v>
      </c>
      <c r="D6601" s="8">
        <v>4625.0000010000003</v>
      </c>
      <c r="E6601" s="2">
        <v>150</v>
      </c>
      <c r="F6601" s="2">
        <v>140.34832763671901</v>
      </c>
      <c r="G6601" s="2">
        <v>474.23696899414102</v>
      </c>
      <c r="H6601" s="1">
        <v>168.8386258127106</v>
      </c>
      <c r="I6601" s="1">
        <v>470.00012656331268</v>
      </c>
      <c r="J6601" s="1">
        <f t="shared" si="627"/>
        <v>20.299706206501135</v>
      </c>
      <c r="K6601" s="1">
        <f t="shared" si="628"/>
        <v>-0.89340197155331658</v>
      </c>
      <c r="L6601" s="26"/>
      <c r="M6601" s="26"/>
      <c r="N6601" s="2">
        <v>1187499</v>
      </c>
      <c r="O6601" s="26"/>
      <c r="P6601" s="26"/>
      <c r="Q6601" s="26"/>
      <c r="R6601" s="26"/>
      <c r="S6601" s="26"/>
      <c r="T6601" s="26"/>
      <c r="U6601" s="26"/>
      <c r="V6601" s="26"/>
    </row>
    <row r="6602" spans="1:22" ht="14.5" x14ac:dyDescent="0.35">
      <c r="A6602" s="15">
        <v>55</v>
      </c>
      <c r="B6602" s="8">
        <v>360</v>
      </c>
      <c r="C6602" s="8">
        <v>1187499.9998999999</v>
      </c>
      <c r="D6602" s="8">
        <v>4625.0000010000003</v>
      </c>
      <c r="E6602" s="2">
        <v>180</v>
      </c>
      <c r="F6602" s="2">
        <v>140.34722900390599</v>
      </c>
      <c r="G6602" s="2">
        <v>474.23324584960898</v>
      </c>
      <c r="H6602" s="1">
        <v>168.8386258127106</v>
      </c>
      <c r="I6602" s="1">
        <v>469.58947420040579</v>
      </c>
      <c r="J6602" s="1">
        <f t="shared" ref="J6602:J6665" si="637">(H6602-F6602)/F6602*100</f>
        <v>20.300647908062132</v>
      </c>
      <c r="K6602" s="1">
        <f t="shared" ref="K6602:K6665" si="638">(I6602-G6602)/G6602*100</f>
        <v>-0.9792168073083265</v>
      </c>
      <c r="L6602" s="26"/>
      <c r="M6602" s="26"/>
      <c r="N6602" s="2">
        <v>1187499</v>
      </c>
      <c r="O6602" s="26"/>
      <c r="P6602" s="26"/>
      <c r="Q6602" s="26"/>
      <c r="R6602" s="26"/>
      <c r="S6602" s="26"/>
      <c r="T6602" s="26"/>
      <c r="U6602" s="26"/>
      <c r="V6602" s="26"/>
    </row>
    <row r="6603" spans="1:22" ht="14.5" x14ac:dyDescent="0.35">
      <c r="A6603" s="15">
        <v>55</v>
      </c>
      <c r="B6603" s="8">
        <v>360</v>
      </c>
      <c r="C6603" s="8">
        <v>1187499.9998999999</v>
      </c>
      <c r="D6603" s="8">
        <v>4625.0000010000003</v>
      </c>
      <c r="E6603" s="2">
        <v>210</v>
      </c>
      <c r="F6603" s="2">
        <v>143.16311645507801</v>
      </c>
      <c r="G6603" s="2">
        <v>483.74783325195301</v>
      </c>
      <c r="H6603" s="1">
        <v>168.8386258127106</v>
      </c>
      <c r="I6603" s="1">
        <v>478.27093632025668</v>
      </c>
      <c r="J6603" s="1">
        <f t="shared" si="637"/>
        <v>17.934444285228381</v>
      </c>
      <c r="K6603" s="1">
        <f t="shared" si="638"/>
        <v>-1.1321801474289537</v>
      </c>
      <c r="L6603" s="26"/>
      <c r="M6603" s="26"/>
      <c r="N6603" s="2">
        <v>1187499</v>
      </c>
      <c r="O6603" s="26"/>
      <c r="P6603" s="26"/>
      <c r="Q6603" s="26"/>
      <c r="R6603" s="26"/>
      <c r="S6603" s="26"/>
      <c r="T6603" s="26"/>
      <c r="U6603" s="26"/>
      <c r="V6603" s="26"/>
    </row>
    <row r="6604" spans="1:22" ht="14.5" x14ac:dyDescent="0.35">
      <c r="A6604" s="15">
        <v>55</v>
      </c>
      <c r="B6604" s="8">
        <v>360</v>
      </c>
      <c r="C6604" s="8">
        <v>1187499.9998999999</v>
      </c>
      <c r="D6604" s="8">
        <v>4625.0000010000003</v>
      </c>
      <c r="E6604" s="2">
        <v>240</v>
      </c>
      <c r="F6604" s="2">
        <v>145.60643005371099</v>
      </c>
      <c r="G6604" s="2">
        <v>491.97033691406199</v>
      </c>
      <c r="H6604" s="1">
        <v>168.8386258127106</v>
      </c>
      <c r="I6604" s="1">
        <v>488.362889940336</v>
      </c>
      <c r="J6604" s="1">
        <f t="shared" si="637"/>
        <v>15.955473772985002</v>
      </c>
      <c r="K6604" s="1">
        <f t="shared" si="638"/>
        <v>-0.73326513877931998</v>
      </c>
      <c r="L6604" s="26"/>
      <c r="M6604" s="26"/>
      <c r="N6604" s="2">
        <v>1187499</v>
      </c>
      <c r="O6604" s="26"/>
      <c r="P6604" s="26"/>
      <c r="Q6604" s="26"/>
      <c r="R6604" s="26"/>
      <c r="S6604" s="26"/>
      <c r="T6604" s="26"/>
      <c r="U6604" s="26"/>
      <c r="V6604" s="26"/>
    </row>
    <row r="6605" spans="1:22" ht="14.5" x14ac:dyDescent="0.35">
      <c r="A6605" s="15">
        <v>55</v>
      </c>
      <c r="B6605" s="8">
        <v>360</v>
      </c>
      <c r="C6605" s="8">
        <v>1187499.9998999999</v>
      </c>
      <c r="D6605" s="8">
        <v>4625.0000010000003</v>
      </c>
      <c r="E6605" s="2">
        <v>270</v>
      </c>
      <c r="F6605" s="2">
        <v>150.465744018555</v>
      </c>
      <c r="G6605" s="2">
        <v>507.52407836914102</v>
      </c>
      <c r="H6605" s="1">
        <v>168.8386258127106</v>
      </c>
      <c r="I6605" s="1">
        <v>498.84901225203862</v>
      </c>
      <c r="J6605" s="1">
        <f t="shared" si="637"/>
        <v>12.210674206276421</v>
      </c>
      <c r="K6605" s="1">
        <f t="shared" si="638"/>
        <v>-1.709291536468287</v>
      </c>
      <c r="L6605" s="26"/>
      <c r="M6605" s="26"/>
      <c r="N6605" s="2">
        <v>1187499</v>
      </c>
      <c r="O6605" s="26"/>
      <c r="P6605" s="26"/>
      <c r="Q6605" s="26"/>
      <c r="R6605" s="26"/>
      <c r="S6605" s="26"/>
      <c r="T6605" s="26"/>
      <c r="U6605" s="26"/>
      <c r="V6605" s="26"/>
    </row>
    <row r="6606" spans="1:22" ht="14.5" x14ac:dyDescent="0.35">
      <c r="A6606" s="15">
        <v>55</v>
      </c>
      <c r="B6606" s="8">
        <v>360</v>
      </c>
      <c r="C6606" s="8">
        <v>1187499.9998999999</v>
      </c>
      <c r="D6606" s="8">
        <v>4625.0000010000003</v>
      </c>
      <c r="E6606" s="2">
        <v>300</v>
      </c>
      <c r="F6606" s="2">
        <v>160.56639099121099</v>
      </c>
      <c r="G6606" s="2">
        <v>533.12164306640602</v>
      </c>
      <c r="H6606" s="1">
        <v>168.8386258127106</v>
      </c>
      <c r="I6606" s="1">
        <v>509.88443549693739</v>
      </c>
      <c r="J6606" s="1">
        <f t="shared" si="637"/>
        <v>5.1519092946122269</v>
      </c>
      <c r="K6606" s="1">
        <f t="shared" si="638"/>
        <v>-4.3587064737820436</v>
      </c>
      <c r="L6606" s="26"/>
      <c r="M6606" s="26"/>
      <c r="N6606" s="2">
        <v>1187499</v>
      </c>
      <c r="O6606" s="26"/>
      <c r="P6606" s="26"/>
      <c r="Q6606" s="26"/>
      <c r="R6606" s="26"/>
      <c r="S6606" s="26"/>
      <c r="T6606" s="26"/>
      <c r="U6606" s="26"/>
      <c r="V6606" s="26"/>
    </row>
    <row r="6607" spans="1:22" ht="14.5" x14ac:dyDescent="0.35">
      <c r="A6607" s="15">
        <v>55</v>
      </c>
      <c r="B6607" s="8">
        <v>360</v>
      </c>
      <c r="C6607" s="8">
        <v>1187499.9998999999</v>
      </c>
      <c r="D6607" s="8">
        <v>4625.0000010000003</v>
      </c>
      <c r="E6607" s="2">
        <v>330</v>
      </c>
      <c r="F6607" s="2">
        <v>187.241622924805</v>
      </c>
      <c r="G6607" s="2">
        <v>567.17730712890602</v>
      </c>
      <c r="H6607" s="1">
        <v>168.8386258127106</v>
      </c>
      <c r="I6607" s="1">
        <v>530.28276976241295</v>
      </c>
      <c r="J6607" s="1">
        <f t="shared" si="637"/>
        <v>-9.8284755411914571</v>
      </c>
      <c r="K6607" s="1">
        <f t="shared" si="638"/>
        <v>-6.5049389146501602</v>
      </c>
      <c r="L6607" s="26"/>
      <c r="M6607" s="26"/>
      <c r="N6607" s="2">
        <v>1187499</v>
      </c>
      <c r="O6607" s="26"/>
      <c r="P6607" s="26"/>
      <c r="Q6607" s="26"/>
      <c r="R6607" s="26"/>
      <c r="S6607" s="26"/>
      <c r="T6607" s="26"/>
      <c r="U6607" s="26"/>
      <c r="V6607" s="26"/>
    </row>
    <row r="6608" spans="1:22" ht="14.5" x14ac:dyDescent="0.35">
      <c r="A6608" s="15">
        <v>55</v>
      </c>
      <c r="B6608" s="8">
        <v>360</v>
      </c>
      <c r="C6608" s="8">
        <v>1187499.9998999999</v>
      </c>
      <c r="D6608" s="8">
        <v>4625.0000010000003</v>
      </c>
      <c r="E6608" s="2">
        <v>360</v>
      </c>
      <c r="F6608" s="2">
        <v>270.49734497070301</v>
      </c>
      <c r="G6608" s="2">
        <v>628.33575439453102</v>
      </c>
      <c r="H6608" s="1">
        <v>168.8386258127106</v>
      </c>
      <c r="I6608" s="1">
        <v>583.30484330630645</v>
      </c>
      <c r="J6608" s="1">
        <f t="shared" si="637"/>
        <v>-37.582150452901061</v>
      </c>
      <c r="K6608" s="1">
        <f t="shared" si="638"/>
        <v>-7.1666956357778311</v>
      </c>
      <c r="L6608" s="26"/>
      <c r="M6608" s="26"/>
      <c r="N6608" s="2">
        <v>1187499</v>
      </c>
      <c r="O6608" s="26"/>
      <c r="P6608" s="26"/>
      <c r="Q6608" s="26"/>
      <c r="R6608" s="26"/>
      <c r="S6608" s="26"/>
      <c r="T6608" s="26"/>
      <c r="U6608" s="26"/>
      <c r="V6608" s="26"/>
    </row>
    <row r="6609" spans="1:22" ht="14.5" x14ac:dyDescent="0.35">
      <c r="A6609" s="15">
        <v>55</v>
      </c>
      <c r="B6609" s="8">
        <v>360</v>
      </c>
      <c r="C6609" s="8">
        <v>1187499.9998999999</v>
      </c>
      <c r="D6609" s="8">
        <v>4625.0000010000003</v>
      </c>
      <c r="E6609" s="2">
        <v>390</v>
      </c>
      <c r="F6609" s="2">
        <v>473.12884521484398</v>
      </c>
      <c r="G6609" s="2">
        <v>712.36676025390602</v>
      </c>
      <c r="H6609" s="1">
        <v>373.82136537813068</v>
      </c>
      <c r="I6609" s="1">
        <v>694.56660633342801</v>
      </c>
      <c r="J6609" s="1">
        <f t="shared" si="637"/>
        <v>-20.989521319846517</v>
      </c>
      <c r="K6609" s="1">
        <f t="shared" si="638"/>
        <v>-2.4987344881355176</v>
      </c>
      <c r="L6609" s="26"/>
      <c r="M6609" s="26"/>
      <c r="N6609" s="2">
        <v>1.6439808363374501E-14</v>
      </c>
      <c r="O6609" s="26"/>
      <c r="P6609" s="26"/>
      <c r="Q6609" s="26"/>
      <c r="R6609" s="26"/>
      <c r="S6609" s="26"/>
      <c r="T6609" s="26"/>
      <c r="U6609" s="26"/>
      <c r="V6609" s="26"/>
    </row>
    <row r="6610" spans="1:22" ht="14.5" x14ac:dyDescent="0.35">
      <c r="A6610" s="15">
        <v>55</v>
      </c>
      <c r="B6610" s="8">
        <v>360</v>
      </c>
      <c r="C6610" s="8">
        <v>1187499.9998999999</v>
      </c>
      <c r="D6610" s="8">
        <v>4625.0000010000003</v>
      </c>
      <c r="E6610" s="2">
        <v>420</v>
      </c>
      <c r="F6610" s="2">
        <v>952.757568359375</v>
      </c>
      <c r="G6610" s="2">
        <v>815.8857421875</v>
      </c>
      <c r="H6610" s="1">
        <v>551.99870982762764</v>
      </c>
      <c r="I6610" s="1">
        <v>813.19977429280971</v>
      </c>
      <c r="J6610" s="1">
        <f t="shared" si="637"/>
        <v>-42.063046449669692</v>
      </c>
      <c r="K6610" s="1">
        <f t="shared" si="638"/>
        <v>-0.32920882861475798</v>
      </c>
      <c r="L6610" s="26"/>
      <c r="M6610" s="26"/>
      <c r="N6610" s="2">
        <v>8.9426485964591599E-14</v>
      </c>
      <c r="O6610" s="26"/>
      <c r="P6610" s="26"/>
      <c r="Q6610" s="26"/>
      <c r="R6610" s="26"/>
      <c r="S6610" s="26"/>
      <c r="T6610" s="26"/>
      <c r="U6610" s="26"/>
      <c r="V6610" s="26"/>
    </row>
    <row r="6611" spans="1:22" ht="14.5" x14ac:dyDescent="0.35">
      <c r="A6611" s="15">
        <v>55</v>
      </c>
      <c r="B6611" s="8">
        <v>360</v>
      </c>
      <c r="C6611" s="8">
        <v>1187499.9998999999</v>
      </c>
      <c r="D6611" s="8">
        <v>4625.0000010000003</v>
      </c>
      <c r="E6611" s="2">
        <v>450</v>
      </c>
      <c r="F6611" s="2">
        <v>2012.68029785156</v>
      </c>
      <c r="G6611" s="2">
        <v>905.32550048828102</v>
      </c>
      <c r="H6611" s="1">
        <v>1292.5598795813839</v>
      </c>
      <c r="I6611" s="1">
        <v>900.7797950333985</v>
      </c>
      <c r="J6611" s="1">
        <f t="shared" si="637"/>
        <v>-35.779175611689055</v>
      </c>
      <c r="K6611" s="1">
        <f t="shared" si="638"/>
        <v>-0.50210730311151386</v>
      </c>
      <c r="L6611" s="26"/>
      <c r="M6611" s="26"/>
      <c r="N6611" s="2">
        <v>1.9989290442074701E-13</v>
      </c>
      <c r="O6611" s="26"/>
      <c r="P6611" s="26"/>
      <c r="Q6611" s="26"/>
      <c r="R6611" s="26"/>
      <c r="S6611" s="26"/>
      <c r="T6611" s="26"/>
      <c r="U6611" s="26"/>
      <c r="V6611" s="26"/>
    </row>
    <row r="6612" spans="1:22" ht="14.5" x14ac:dyDescent="0.35">
      <c r="A6612" s="15">
        <v>55</v>
      </c>
      <c r="B6612" s="8">
        <v>360</v>
      </c>
      <c r="C6612" s="8">
        <v>1187499.9998999999</v>
      </c>
      <c r="D6612" s="8">
        <v>4625.0000010000003</v>
      </c>
      <c r="E6612" s="2">
        <v>480</v>
      </c>
      <c r="F6612" s="2">
        <v>3269.15161132813</v>
      </c>
      <c r="G6612" s="2">
        <v>913.89776611328102</v>
      </c>
      <c r="H6612" s="1">
        <v>2901.0042158410238</v>
      </c>
      <c r="I6612" s="1">
        <v>916.68212669874504</v>
      </c>
      <c r="J6612" s="1">
        <f t="shared" si="637"/>
        <v>-11.261251824828712</v>
      </c>
      <c r="K6612" s="1">
        <f t="shared" si="638"/>
        <v>0.3046687155507154</v>
      </c>
      <c r="L6612" s="26"/>
      <c r="M6612" s="26"/>
      <c r="N6612" s="2">
        <v>0</v>
      </c>
      <c r="O6612" s="26"/>
      <c r="P6612" s="26"/>
      <c r="Q6612" s="26"/>
      <c r="R6612" s="26"/>
      <c r="S6612" s="26"/>
      <c r="T6612" s="26"/>
      <c r="U6612" s="26"/>
      <c r="V6612" s="26"/>
    </row>
    <row r="6613" spans="1:22" ht="14.5" x14ac:dyDescent="0.35">
      <c r="A6613" s="15">
        <v>55</v>
      </c>
      <c r="B6613" s="8">
        <v>360</v>
      </c>
      <c r="C6613" s="8">
        <v>1187499.9998999999</v>
      </c>
      <c r="D6613" s="8">
        <v>4625.0000010000003</v>
      </c>
      <c r="E6613" s="2">
        <v>510</v>
      </c>
      <c r="F6613" s="2">
        <v>4831.31884765625</v>
      </c>
      <c r="G6613" s="2">
        <v>880.96502685546898</v>
      </c>
      <c r="H6613" s="1">
        <v>4498.8146060462341</v>
      </c>
      <c r="I6613" s="1">
        <v>882.93471180043298</v>
      </c>
      <c r="J6613" s="1">
        <f t="shared" si="637"/>
        <v>-6.8822665631211448</v>
      </c>
      <c r="K6613" s="1">
        <f t="shared" si="638"/>
        <v>0.22358264913133122</v>
      </c>
      <c r="L6613" s="26"/>
      <c r="M6613" s="26"/>
      <c r="N6613" s="2">
        <v>0</v>
      </c>
      <c r="O6613" s="26"/>
      <c r="P6613" s="26"/>
      <c r="Q6613" s="26"/>
      <c r="R6613" s="26"/>
      <c r="S6613" s="26"/>
      <c r="T6613" s="26"/>
      <c r="U6613" s="26"/>
      <c r="V6613" s="26"/>
    </row>
    <row r="6614" spans="1:22" ht="14.5" x14ac:dyDescent="0.35">
      <c r="A6614" s="15">
        <v>55</v>
      </c>
      <c r="B6614" s="8">
        <v>360</v>
      </c>
      <c r="C6614" s="8">
        <v>1187499.9998999999</v>
      </c>
      <c r="D6614" s="8">
        <v>4625.0000010000003</v>
      </c>
      <c r="E6614" s="2">
        <v>540</v>
      </c>
      <c r="F6614" s="2">
        <v>4621.7783203125</v>
      </c>
      <c r="G6614" s="2">
        <v>786.4208984375</v>
      </c>
      <c r="H6614" s="1">
        <v>5092.3562727587823</v>
      </c>
      <c r="I6614" s="1">
        <v>827.75035204714959</v>
      </c>
      <c r="J6614" s="1">
        <f t="shared" si="637"/>
        <v>10.181750829071879</v>
      </c>
      <c r="K6614" s="1">
        <f t="shared" si="638"/>
        <v>5.2553859761057975</v>
      </c>
      <c r="L6614" s="26"/>
      <c r="M6614" s="26"/>
      <c r="N6614" s="2">
        <v>0</v>
      </c>
      <c r="O6614" s="26"/>
      <c r="P6614" s="26"/>
      <c r="Q6614" s="26"/>
      <c r="R6614" s="26"/>
      <c r="S6614" s="26"/>
      <c r="T6614" s="26"/>
      <c r="U6614" s="26"/>
      <c r="V6614" s="26"/>
    </row>
    <row r="6615" spans="1:22" ht="14.5" x14ac:dyDescent="0.35">
      <c r="A6615" s="15">
        <v>55</v>
      </c>
      <c r="B6615" s="8">
        <v>360</v>
      </c>
      <c r="C6615" s="8">
        <v>1187499.9998999999</v>
      </c>
      <c r="D6615" s="8">
        <v>4625.0000010000003</v>
      </c>
      <c r="E6615" s="2">
        <v>570</v>
      </c>
      <c r="F6615" s="2">
        <v>5807.20068359375</v>
      </c>
      <c r="G6615" s="2">
        <v>772.5166015625</v>
      </c>
      <c r="H6615" s="1">
        <v>5031.7930511620407</v>
      </c>
      <c r="I6615" s="1">
        <v>769.22161790549831</v>
      </c>
      <c r="J6615" s="1">
        <f t="shared" si="637"/>
        <v>-13.352519995087428</v>
      </c>
      <c r="K6615" s="1">
        <f t="shared" si="638"/>
        <v>-0.42652593489087826</v>
      </c>
      <c r="L6615" s="26"/>
      <c r="M6615" s="26"/>
      <c r="N6615" s="2">
        <v>0</v>
      </c>
      <c r="O6615" s="26"/>
      <c r="P6615" s="26"/>
      <c r="Q6615" s="26"/>
      <c r="R6615" s="26"/>
      <c r="S6615" s="26"/>
      <c r="T6615" s="26"/>
      <c r="U6615" s="26"/>
      <c r="V6615" s="26"/>
    </row>
    <row r="6616" spans="1:22" ht="14.5" x14ac:dyDescent="0.35">
      <c r="A6616" s="15">
        <v>55</v>
      </c>
      <c r="B6616" s="8">
        <v>360</v>
      </c>
      <c r="C6616" s="8">
        <v>1187499.9998999999</v>
      </c>
      <c r="D6616" s="8">
        <v>4625.0000010000003</v>
      </c>
      <c r="E6616" s="2">
        <v>600</v>
      </c>
      <c r="F6616" s="2">
        <v>4554.33447265625</v>
      </c>
      <c r="G6616" s="2">
        <v>681.30261230468795</v>
      </c>
      <c r="H6616" s="1">
        <v>4790.7656053261107</v>
      </c>
      <c r="I6616" s="1">
        <v>717.2938279704498</v>
      </c>
      <c r="J6616" s="1">
        <f t="shared" si="637"/>
        <v>5.1913431938161034</v>
      </c>
      <c r="K6616" s="1">
        <f t="shared" si="638"/>
        <v>5.2827062476704656</v>
      </c>
      <c r="L6616" s="26"/>
      <c r="M6616" s="26"/>
      <c r="N6616" s="2">
        <v>0</v>
      </c>
      <c r="O6616" s="26"/>
      <c r="P6616" s="26"/>
      <c r="Q6616" s="26"/>
      <c r="R6616" s="26"/>
      <c r="S6616" s="26"/>
      <c r="T6616" s="26"/>
      <c r="U6616" s="26"/>
      <c r="V6616" s="26"/>
    </row>
    <row r="6617" spans="1:22" ht="14.5" x14ac:dyDescent="0.35">
      <c r="A6617" s="15">
        <v>55</v>
      </c>
      <c r="B6617" s="8">
        <v>360</v>
      </c>
      <c r="C6617" s="8">
        <v>1187499.9998999999</v>
      </c>
      <c r="D6617" s="8">
        <v>4625.0000010000003</v>
      </c>
      <c r="E6617" s="2">
        <v>630</v>
      </c>
      <c r="F6617" s="2">
        <v>3611.14721679687</v>
      </c>
      <c r="G6617" s="2">
        <v>642.98358154296898</v>
      </c>
      <c r="H6617" s="1">
        <v>4499.4523921512045</v>
      </c>
      <c r="I6617" s="1">
        <v>679.37325826478241</v>
      </c>
      <c r="J6617" s="1">
        <f t="shared" si="637"/>
        <v>24.59897428779632</v>
      </c>
      <c r="K6617" s="1">
        <f t="shared" si="638"/>
        <v>5.6595032542649149</v>
      </c>
      <c r="L6617" s="26"/>
      <c r="M6617" s="26"/>
      <c r="N6617" s="2">
        <v>1.68330952475537E-13</v>
      </c>
      <c r="O6617" s="26"/>
      <c r="P6617" s="26"/>
      <c r="Q6617" s="26"/>
      <c r="R6617" s="26"/>
      <c r="S6617" s="26"/>
      <c r="T6617" s="26"/>
      <c r="U6617" s="26"/>
      <c r="V6617" s="26"/>
    </row>
    <row r="6618" spans="1:22" ht="14.5" x14ac:dyDescent="0.35">
      <c r="A6618" s="15">
        <v>55</v>
      </c>
      <c r="B6618" s="8">
        <v>360</v>
      </c>
      <c r="C6618" s="8">
        <v>1187499.9998999999</v>
      </c>
      <c r="D6618" s="8">
        <v>4625.0000010000003</v>
      </c>
      <c r="E6618" s="2">
        <v>660</v>
      </c>
      <c r="F6618" s="2">
        <v>3415.68017578125</v>
      </c>
      <c r="G6618" s="2">
        <v>632.49645996093795</v>
      </c>
      <c r="H6618" s="1">
        <v>4194.1273803120603</v>
      </c>
      <c r="I6618" s="1">
        <v>654.64505823256548</v>
      </c>
      <c r="J6618" s="1">
        <f t="shared" si="637"/>
        <v>22.790400870970313</v>
      </c>
      <c r="K6618" s="1">
        <f t="shared" si="638"/>
        <v>3.5017742665303428</v>
      </c>
      <c r="L6618" s="26"/>
      <c r="M6618" s="26"/>
      <c r="N6618" s="2">
        <v>0</v>
      </c>
      <c r="O6618" s="26"/>
      <c r="P6618" s="26"/>
      <c r="Q6618" s="26"/>
      <c r="R6618" s="26"/>
      <c r="S6618" s="26"/>
      <c r="T6618" s="26"/>
      <c r="U6618" s="26"/>
      <c r="V6618" s="26"/>
    </row>
    <row r="6619" spans="1:22" ht="14.5" x14ac:dyDescent="0.35">
      <c r="A6619" s="15">
        <v>55</v>
      </c>
      <c r="B6619" s="8">
        <v>360</v>
      </c>
      <c r="C6619" s="8">
        <v>1187499.9998999999</v>
      </c>
      <c r="D6619" s="8">
        <v>4625.0000010000003</v>
      </c>
      <c r="E6619" s="2">
        <v>690</v>
      </c>
      <c r="F6619" s="2">
        <v>3616.54125976563</v>
      </c>
      <c r="G6619" s="2">
        <v>622.27752685546898</v>
      </c>
      <c r="H6619" s="1">
        <v>3884.8979013535809</v>
      </c>
      <c r="I6619" s="1">
        <v>635.17603156446853</v>
      </c>
      <c r="J6619" s="1">
        <f t="shared" si="637"/>
        <v>7.4202566018932066</v>
      </c>
      <c r="K6619" s="1">
        <f t="shared" si="638"/>
        <v>2.0727897364667931</v>
      </c>
      <c r="L6619" s="26"/>
      <c r="M6619" s="26"/>
      <c r="N6619" s="2">
        <v>0</v>
      </c>
      <c r="O6619" s="26"/>
      <c r="P6619" s="26"/>
      <c r="Q6619" s="26"/>
      <c r="R6619" s="26"/>
      <c r="S6619" s="26"/>
      <c r="T6619" s="26"/>
      <c r="U6619" s="26"/>
      <c r="V6619" s="26"/>
    </row>
    <row r="6620" spans="1:22" ht="14.5" x14ac:dyDescent="0.35">
      <c r="A6620" s="15">
        <v>55</v>
      </c>
      <c r="B6620" s="8">
        <v>360</v>
      </c>
      <c r="C6620" s="8">
        <v>1187499.9998999999</v>
      </c>
      <c r="D6620" s="8">
        <v>4625.0000010000003</v>
      </c>
      <c r="E6620" s="2">
        <v>720</v>
      </c>
      <c r="F6620" s="2">
        <v>4100.45654296875</v>
      </c>
      <c r="G6620" s="2">
        <v>628.20343017578102</v>
      </c>
      <c r="H6620" s="1">
        <v>3674.1898971512151</v>
      </c>
      <c r="I6620" s="1">
        <v>622.04732136518658</v>
      </c>
      <c r="J6620" s="1">
        <f t="shared" si="637"/>
        <v>-10.395589889825192</v>
      </c>
      <c r="K6620" s="1">
        <f t="shared" si="638"/>
        <v>-0.9799546635509252</v>
      </c>
      <c r="L6620" s="26"/>
      <c r="M6620" s="26"/>
      <c r="N6620" s="2">
        <v>0</v>
      </c>
      <c r="O6620" s="26"/>
      <c r="P6620" s="26"/>
      <c r="Q6620" s="26"/>
      <c r="R6620" s="26"/>
      <c r="S6620" s="26"/>
      <c r="T6620" s="26"/>
      <c r="U6620" s="26"/>
      <c r="V6620" s="26"/>
    </row>
    <row r="6621" spans="1:22" ht="14.5" x14ac:dyDescent="0.35">
      <c r="A6621" s="15">
        <v>55</v>
      </c>
      <c r="B6621" s="8">
        <v>360</v>
      </c>
      <c r="C6621" s="8">
        <v>1187499.9998999999</v>
      </c>
      <c r="D6621" s="8">
        <v>4625.0000010000003</v>
      </c>
      <c r="E6621" s="2">
        <v>750</v>
      </c>
      <c r="F6621" s="2">
        <v>3885.0244140625</v>
      </c>
      <c r="G6621" s="2">
        <v>579.90283203125</v>
      </c>
      <c r="H6621" s="1">
        <v>3095.5491697754469</v>
      </c>
      <c r="I6621" s="1">
        <v>561.03600702959852</v>
      </c>
      <c r="J6621" s="1">
        <f t="shared" si="637"/>
        <v>-20.320985408210422</v>
      </c>
      <c r="K6621" s="1">
        <f t="shared" si="638"/>
        <v>-3.25344591533824</v>
      </c>
      <c r="L6621" s="26"/>
      <c r="M6621" s="26"/>
      <c r="N6621" s="2">
        <v>1187499</v>
      </c>
      <c r="O6621" s="26"/>
      <c r="P6621" s="26"/>
      <c r="Q6621" s="26"/>
      <c r="R6621" s="26"/>
      <c r="S6621" s="26"/>
      <c r="T6621" s="26"/>
      <c r="U6621" s="26"/>
      <c r="V6621" s="26"/>
    </row>
    <row r="6622" spans="1:22" ht="14.5" x14ac:dyDescent="0.35">
      <c r="A6622" s="15">
        <v>55</v>
      </c>
      <c r="B6622" s="8">
        <v>360</v>
      </c>
      <c r="C6622" s="8">
        <v>1187499.9998999999</v>
      </c>
      <c r="D6622" s="8">
        <v>4625.0000010000003</v>
      </c>
      <c r="E6622" s="2">
        <v>780</v>
      </c>
      <c r="F6622" s="2">
        <v>3637.09765625</v>
      </c>
      <c r="G6622" s="2">
        <v>551.45300292968795</v>
      </c>
      <c r="H6622" s="1">
        <v>2915.9736220267741</v>
      </c>
      <c r="I6622" s="1">
        <v>530.64606059092762</v>
      </c>
      <c r="J6622" s="1">
        <f t="shared" si="637"/>
        <v>-19.826908771174843</v>
      </c>
      <c r="K6622" s="1">
        <f t="shared" si="638"/>
        <v>-3.7731125278527657</v>
      </c>
      <c r="L6622" s="26"/>
      <c r="M6622" s="26"/>
      <c r="N6622" s="2">
        <v>1187499</v>
      </c>
      <c r="O6622" s="26"/>
      <c r="P6622" s="26"/>
      <c r="Q6622" s="26"/>
      <c r="R6622" s="26"/>
      <c r="S6622" s="26"/>
      <c r="T6622" s="26"/>
      <c r="U6622" s="26"/>
      <c r="V6622" s="26"/>
    </row>
    <row r="6623" spans="1:22" ht="14.5" x14ac:dyDescent="0.35">
      <c r="A6623" s="15">
        <v>55</v>
      </c>
      <c r="B6623" s="8">
        <v>360</v>
      </c>
      <c r="C6623" s="8">
        <v>1187499.9998999999</v>
      </c>
      <c r="D6623" s="8">
        <v>4625.0000010000003</v>
      </c>
      <c r="E6623" s="2">
        <v>810</v>
      </c>
      <c r="F6623" s="2">
        <v>3482.705078125</v>
      </c>
      <c r="G6623" s="2">
        <v>532.497314453125</v>
      </c>
      <c r="H6623" s="1">
        <v>2906.9624563384132</v>
      </c>
      <c r="I6623" s="1">
        <v>519.85645299609985</v>
      </c>
      <c r="J6623" s="1">
        <f t="shared" si="637"/>
        <v>-16.53147794232844</v>
      </c>
      <c r="K6623" s="1">
        <f t="shared" si="638"/>
        <v>-2.3738826683111678</v>
      </c>
      <c r="L6623" s="26"/>
      <c r="M6623" s="26"/>
      <c r="N6623" s="2">
        <v>1187499</v>
      </c>
      <c r="O6623" s="26"/>
      <c r="P6623" s="26"/>
      <c r="Q6623" s="26"/>
      <c r="R6623" s="26"/>
      <c r="S6623" s="26"/>
      <c r="T6623" s="26"/>
      <c r="U6623" s="26"/>
      <c r="V6623" s="26"/>
    </row>
    <row r="6624" spans="1:22" ht="14.5" x14ac:dyDescent="0.35">
      <c r="A6624" s="15">
        <v>55</v>
      </c>
      <c r="B6624" s="8">
        <v>360</v>
      </c>
      <c r="C6624" s="8">
        <v>1187499.9998999999</v>
      </c>
      <c r="D6624" s="8">
        <v>4625.0000010000003</v>
      </c>
      <c r="E6624" s="2">
        <v>840</v>
      </c>
      <c r="F6624" s="2">
        <v>3585.08544921875</v>
      </c>
      <c r="G6624" s="2">
        <v>529.23095703125</v>
      </c>
      <c r="H6624" s="1">
        <v>2996.0944570542351</v>
      </c>
      <c r="I6624" s="1">
        <v>513.04396060254498</v>
      </c>
      <c r="J6624" s="1">
        <f t="shared" si="637"/>
        <v>-16.428924791537838</v>
      </c>
      <c r="K6624" s="1">
        <f t="shared" si="638"/>
        <v>-3.0585883561133418</v>
      </c>
      <c r="L6624" s="26"/>
      <c r="M6624" s="26"/>
      <c r="N6624" s="2">
        <v>1187499</v>
      </c>
      <c r="O6624" s="26"/>
      <c r="P6624" s="26"/>
      <c r="Q6624" s="26"/>
      <c r="R6624" s="26"/>
      <c r="S6624" s="26"/>
      <c r="T6624" s="26"/>
      <c r="U6624" s="26"/>
      <c r="V6624" s="26"/>
    </row>
    <row r="6625" spans="1:22" ht="14.5" x14ac:dyDescent="0.35">
      <c r="A6625" s="15">
        <v>55</v>
      </c>
      <c r="B6625" s="8">
        <v>360</v>
      </c>
      <c r="C6625" s="8">
        <v>1187499.9998999999</v>
      </c>
      <c r="D6625" s="8">
        <v>4625.0000010000003</v>
      </c>
      <c r="E6625" s="2">
        <v>870</v>
      </c>
      <c r="F6625" s="2">
        <v>3906.240234375</v>
      </c>
      <c r="G6625" s="2">
        <v>537.445556640625</v>
      </c>
      <c r="H6625" s="1">
        <v>3221.3172011469951</v>
      </c>
      <c r="I6625" s="1">
        <v>507.49718199918431</v>
      </c>
      <c r="J6625" s="1">
        <f t="shared" si="637"/>
        <v>-17.534073485820638</v>
      </c>
      <c r="K6625" s="1">
        <f t="shared" si="638"/>
        <v>-5.5723550546472085</v>
      </c>
      <c r="L6625" s="26"/>
      <c r="M6625" s="26"/>
      <c r="N6625" s="2">
        <v>1187499</v>
      </c>
      <c r="O6625" s="26"/>
      <c r="P6625" s="26"/>
      <c r="Q6625" s="26"/>
      <c r="R6625" s="26"/>
      <c r="S6625" s="26"/>
      <c r="T6625" s="26"/>
      <c r="U6625" s="26"/>
      <c r="V6625" s="26"/>
    </row>
    <row r="6626" spans="1:22" ht="14.5" x14ac:dyDescent="0.35">
      <c r="A6626" s="15">
        <v>55</v>
      </c>
      <c r="B6626" s="8">
        <v>360</v>
      </c>
      <c r="C6626" s="8">
        <v>1187499.9998999999</v>
      </c>
      <c r="D6626" s="8">
        <v>4625.0000010000003</v>
      </c>
      <c r="E6626" s="2">
        <v>900</v>
      </c>
      <c r="F6626" s="2">
        <v>4517.65234375</v>
      </c>
      <c r="G6626" s="2">
        <v>540.05731201171898</v>
      </c>
      <c r="H6626" s="1">
        <v>3545.6618394476732</v>
      </c>
      <c r="I6626" s="1">
        <v>510.79595930248053</v>
      </c>
      <c r="J6626" s="1">
        <f t="shared" si="637"/>
        <v>-21.515389639201402</v>
      </c>
      <c r="K6626" s="1">
        <f t="shared" si="638"/>
        <v>-5.418193969125169</v>
      </c>
      <c r="L6626" s="26"/>
      <c r="M6626" s="26"/>
      <c r="N6626" s="2">
        <v>1187499</v>
      </c>
      <c r="O6626" s="26"/>
      <c r="P6626" s="26"/>
      <c r="Q6626" s="26"/>
      <c r="R6626" s="26"/>
      <c r="S6626" s="26"/>
      <c r="T6626" s="26"/>
      <c r="U6626" s="26"/>
      <c r="V6626" s="26"/>
    </row>
    <row r="6627" spans="1:22" ht="14.5" x14ac:dyDescent="0.35">
      <c r="A6627" s="15">
        <v>55</v>
      </c>
      <c r="B6627" s="8">
        <v>360</v>
      </c>
      <c r="C6627" s="8">
        <v>1187499.9998999999</v>
      </c>
      <c r="D6627" s="8">
        <v>4625.0000010000003</v>
      </c>
      <c r="E6627" s="2">
        <v>930</v>
      </c>
      <c r="F6627" s="2">
        <v>5047.54052734375</v>
      </c>
      <c r="G6627" s="2">
        <v>546.75372314453102</v>
      </c>
      <c r="H6627" s="1">
        <v>3777.9420070775391</v>
      </c>
      <c r="I6627" s="1">
        <v>538.11701761116512</v>
      </c>
      <c r="J6627" s="1">
        <f t="shared" si="637"/>
        <v>-25.15281478947</v>
      </c>
      <c r="K6627" s="1">
        <f t="shared" si="638"/>
        <v>-1.5796336024369126</v>
      </c>
      <c r="L6627" s="26"/>
      <c r="M6627" s="26"/>
      <c r="N6627" s="2">
        <v>1187499</v>
      </c>
      <c r="O6627" s="26"/>
      <c r="P6627" s="26"/>
      <c r="Q6627" s="26"/>
      <c r="R6627" s="26"/>
      <c r="S6627" s="26"/>
      <c r="T6627" s="26"/>
      <c r="U6627" s="26"/>
      <c r="V6627" s="26"/>
    </row>
    <row r="6628" spans="1:22" ht="14.5" x14ac:dyDescent="0.35">
      <c r="A6628" s="15">
        <v>55</v>
      </c>
      <c r="B6628" s="8">
        <v>360</v>
      </c>
      <c r="C6628" s="8">
        <v>1187499.9998999999</v>
      </c>
      <c r="D6628" s="8">
        <v>4625.0000010000003</v>
      </c>
      <c r="E6628" s="2">
        <v>960</v>
      </c>
      <c r="F6628" s="2">
        <v>5300.10009765625</v>
      </c>
      <c r="G6628" s="2">
        <v>555.93988037109398</v>
      </c>
      <c r="H6628" s="1">
        <v>4086.8507362554251</v>
      </c>
      <c r="I6628" s="1">
        <v>537.66448279333497</v>
      </c>
      <c r="J6628" s="1">
        <f t="shared" si="637"/>
        <v>-22.891065056249303</v>
      </c>
      <c r="K6628" s="1">
        <f t="shared" si="638"/>
        <v>-3.2872974620133464</v>
      </c>
      <c r="L6628" s="26"/>
      <c r="M6628" s="26"/>
      <c r="N6628" s="2">
        <v>1187499</v>
      </c>
      <c r="O6628" s="26"/>
      <c r="P6628" s="26"/>
      <c r="Q6628" s="26"/>
      <c r="R6628" s="26"/>
      <c r="S6628" s="26"/>
      <c r="T6628" s="26"/>
      <c r="U6628" s="26"/>
      <c r="V6628" s="26"/>
    </row>
    <row r="6629" spans="1:22" ht="14.5" x14ac:dyDescent="0.35">
      <c r="A6629" s="15">
        <v>55</v>
      </c>
      <c r="B6629" s="8">
        <v>360</v>
      </c>
      <c r="C6629" s="8">
        <v>1187499.9998999999</v>
      </c>
      <c r="D6629" s="8">
        <v>4625.0000010000003</v>
      </c>
      <c r="E6629" s="2">
        <v>990</v>
      </c>
      <c r="F6629" s="2">
        <v>6806.158203125</v>
      </c>
      <c r="G6629" s="2">
        <v>581.5400390625</v>
      </c>
      <c r="H6629" s="1">
        <v>5123.0739825714327</v>
      </c>
      <c r="I6629" s="1">
        <v>529.53993659848459</v>
      </c>
      <c r="J6629" s="1">
        <f t="shared" si="637"/>
        <v>-24.728843648988217</v>
      </c>
      <c r="K6629" s="1">
        <f t="shared" si="638"/>
        <v>-8.9417923051084696</v>
      </c>
      <c r="L6629" s="26"/>
      <c r="M6629" s="26"/>
      <c r="N6629" s="2">
        <v>1187499</v>
      </c>
      <c r="O6629" s="26"/>
      <c r="P6629" s="26"/>
      <c r="Q6629" s="26"/>
      <c r="R6629" s="26"/>
      <c r="S6629" s="26"/>
      <c r="T6629" s="26"/>
      <c r="U6629" s="26"/>
      <c r="V6629" s="26"/>
    </row>
    <row r="6630" spans="1:22" ht="14.5" x14ac:dyDescent="0.35">
      <c r="A6630" s="15">
        <v>55</v>
      </c>
      <c r="B6630" s="8">
        <v>360</v>
      </c>
      <c r="C6630" s="8">
        <v>1187499.9998999999</v>
      </c>
      <c r="D6630" s="8">
        <v>4625.0000010000003</v>
      </c>
      <c r="E6630" s="2">
        <v>1020</v>
      </c>
      <c r="F6630" s="2">
        <v>5624.392578125</v>
      </c>
      <c r="G6630" s="2">
        <v>450.95108032226602</v>
      </c>
      <c r="H6630" s="1">
        <v>6836.3057867684156</v>
      </c>
      <c r="I6630" s="1">
        <v>518.13444332505037</v>
      </c>
      <c r="J6630" s="1">
        <f t="shared" si="637"/>
        <v>21.547450534603868</v>
      </c>
      <c r="K6630" s="1">
        <f t="shared" si="638"/>
        <v>14.898148809128624</v>
      </c>
      <c r="L6630" s="26"/>
      <c r="M6630" s="26"/>
      <c r="N6630" s="2">
        <v>1187499</v>
      </c>
      <c r="O6630" s="26"/>
      <c r="P6630" s="26"/>
      <c r="Q6630" s="26"/>
      <c r="R6630" s="26"/>
      <c r="S6630" s="26"/>
      <c r="T6630" s="26"/>
      <c r="U6630" s="26"/>
      <c r="V6630" s="26"/>
    </row>
    <row r="6631" spans="1:22" ht="14.5" x14ac:dyDescent="0.35">
      <c r="A6631" s="15">
        <v>55</v>
      </c>
      <c r="B6631" s="8">
        <v>360</v>
      </c>
      <c r="C6631" s="8">
        <v>1187499.9998999999</v>
      </c>
      <c r="D6631" s="8">
        <v>4625.0000010000003</v>
      </c>
      <c r="E6631" s="2">
        <v>1050</v>
      </c>
      <c r="F6631" s="2">
        <v>8910.4951171875</v>
      </c>
      <c r="G6631" s="2">
        <v>441.67395019531301</v>
      </c>
      <c r="H6631" s="1">
        <v>8125.4395388091934</v>
      </c>
      <c r="I6631" s="1">
        <v>513.94127594777046</v>
      </c>
      <c r="J6631" s="1">
        <f t="shared" si="637"/>
        <v>-8.8104596664220018</v>
      </c>
      <c r="K6631" s="1">
        <f t="shared" si="638"/>
        <v>16.362143549670531</v>
      </c>
      <c r="L6631" s="26"/>
      <c r="M6631" s="26"/>
      <c r="N6631" s="2">
        <v>1187499</v>
      </c>
      <c r="O6631" s="26"/>
      <c r="P6631" s="26"/>
      <c r="Q6631" s="26"/>
      <c r="R6631" s="26"/>
      <c r="S6631" s="26"/>
      <c r="T6631" s="26"/>
      <c r="U6631" s="26"/>
      <c r="V6631" s="26"/>
    </row>
    <row r="6632" spans="1:22" ht="14.5" x14ac:dyDescent="0.35">
      <c r="A6632" s="15">
        <v>55</v>
      </c>
      <c r="B6632" s="8">
        <v>360</v>
      </c>
      <c r="C6632" s="8">
        <v>1187499.9998999999</v>
      </c>
      <c r="D6632" s="8">
        <v>4625.0000010000003</v>
      </c>
      <c r="E6632" s="2">
        <v>1080</v>
      </c>
      <c r="F6632" s="2">
        <v>11320.98828125</v>
      </c>
      <c r="G6632" s="2">
        <v>428.97979736328102</v>
      </c>
      <c r="H6632" s="1">
        <v>8467.5129133545743</v>
      </c>
      <c r="I6632" s="1">
        <v>509.30402453624822</v>
      </c>
      <c r="J6632" s="1">
        <f t="shared" si="637"/>
        <v>-25.205179062161886</v>
      </c>
      <c r="K6632" s="1">
        <f t="shared" si="638"/>
        <v>18.724477858090069</v>
      </c>
      <c r="L6632" s="26"/>
      <c r="M6632" s="26"/>
      <c r="N6632" s="2">
        <v>1187499</v>
      </c>
      <c r="O6632" s="26"/>
      <c r="P6632" s="26"/>
      <c r="Q6632" s="26"/>
      <c r="R6632" s="26"/>
      <c r="S6632" s="26"/>
      <c r="T6632" s="26"/>
      <c r="U6632" s="26"/>
      <c r="V6632" s="26"/>
    </row>
    <row r="6633" spans="1:22" ht="14.5" x14ac:dyDescent="0.35">
      <c r="A6633" s="15">
        <v>55</v>
      </c>
      <c r="B6633" s="8">
        <v>360</v>
      </c>
      <c r="C6633" s="8">
        <v>1187499.9998999999</v>
      </c>
      <c r="D6633" s="8">
        <v>4625.0000010000003</v>
      </c>
      <c r="E6633" s="2">
        <v>1110</v>
      </c>
      <c r="F6633" s="2">
        <v>12840.232421875</v>
      </c>
      <c r="G6633" s="2">
        <v>469.95999145507801</v>
      </c>
      <c r="H6633" s="1">
        <v>11453.608889549219</v>
      </c>
      <c r="I6633" s="1">
        <v>465.20309962253179</v>
      </c>
      <c r="J6633" s="1">
        <f t="shared" si="637"/>
        <v>-10.799053216229074</v>
      </c>
      <c r="K6633" s="1">
        <f t="shared" si="638"/>
        <v>-1.0121908075234343</v>
      </c>
      <c r="L6633" s="26"/>
      <c r="M6633" s="26"/>
      <c r="N6633" s="2">
        <v>0</v>
      </c>
      <c r="O6633" s="26"/>
      <c r="P6633" s="26"/>
      <c r="Q6633" s="26"/>
      <c r="R6633" s="26"/>
      <c r="S6633" s="26"/>
      <c r="T6633" s="26"/>
      <c r="U6633" s="26"/>
      <c r="V6633" s="26"/>
    </row>
    <row r="6634" spans="1:22" ht="14.5" x14ac:dyDescent="0.35">
      <c r="A6634" s="15">
        <v>55</v>
      </c>
      <c r="B6634" s="8">
        <v>360</v>
      </c>
      <c r="C6634" s="8">
        <v>1187499.9998999999</v>
      </c>
      <c r="D6634" s="8">
        <v>4625.0000010000003</v>
      </c>
      <c r="E6634" s="2">
        <v>1140</v>
      </c>
      <c r="F6634" s="2">
        <v>14543.2607421875</v>
      </c>
      <c r="G6634" s="2">
        <v>486.80667114257801</v>
      </c>
      <c r="H6634" s="1">
        <v>13601.58708159967</v>
      </c>
      <c r="I6634" s="1">
        <v>452.57084974258493</v>
      </c>
      <c r="J6634" s="1">
        <f t="shared" si="637"/>
        <v>-6.4749829992128038</v>
      </c>
      <c r="K6634" s="1">
        <f t="shared" si="638"/>
        <v>-7.0327346417908787</v>
      </c>
      <c r="L6634" s="26"/>
      <c r="M6634" s="26"/>
      <c r="N6634" s="2">
        <v>0</v>
      </c>
      <c r="O6634" s="26"/>
      <c r="P6634" s="26"/>
      <c r="Q6634" s="26"/>
      <c r="R6634" s="26"/>
      <c r="S6634" s="26"/>
      <c r="T6634" s="26"/>
      <c r="U6634" s="26"/>
      <c r="V6634" s="26"/>
    </row>
    <row r="6635" spans="1:22" ht="14.5" x14ac:dyDescent="0.35">
      <c r="A6635" s="15">
        <v>55</v>
      </c>
      <c r="B6635" s="8">
        <v>360</v>
      </c>
      <c r="C6635" s="8">
        <v>1187499.9998999999</v>
      </c>
      <c r="D6635" s="8">
        <v>4625.0000010000003</v>
      </c>
      <c r="E6635" s="2">
        <v>1170</v>
      </c>
      <c r="F6635" s="2">
        <v>14214.068359375</v>
      </c>
      <c r="G6635" s="2">
        <v>430.66418457031199</v>
      </c>
      <c r="H6635" s="1">
        <v>14386.867953984991</v>
      </c>
      <c r="I6635" s="1">
        <v>446.31490181101572</v>
      </c>
      <c r="J6635" s="1">
        <f t="shared" si="637"/>
        <v>1.2156941295137331</v>
      </c>
      <c r="K6635" s="1">
        <f t="shared" si="638"/>
        <v>3.6340884153900492</v>
      </c>
      <c r="L6635" s="26"/>
      <c r="M6635" s="26"/>
      <c r="N6635" s="2">
        <v>0</v>
      </c>
      <c r="O6635" s="26"/>
      <c r="P6635" s="26"/>
      <c r="Q6635" s="26"/>
      <c r="R6635" s="26"/>
      <c r="S6635" s="26"/>
      <c r="T6635" s="26"/>
      <c r="U6635" s="26"/>
      <c r="V6635" s="26"/>
    </row>
    <row r="6636" spans="1:22" ht="14.5" x14ac:dyDescent="0.35">
      <c r="A6636" s="15">
        <v>55</v>
      </c>
      <c r="B6636" s="8">
        <v>360</v>
      </c>
      <c r="C6636" s="8">
        <v>1187499.9998999999</v>
      </c>
      <c r="D6636" s="8">
        <v>4625.0000010000003</v>
      </c>
      <c r="E6636" s="2">
        <v>1200</v>
      </c>
      <c r="F6636" s="2">
        <v>13644.6416015625</v>
      </c>
      <c r="G6636" s="2">
        <v>394.80828857421898</v>
      </c>
      <c r="H6636" s="1">
        <v>13794.40179702879</v>
      </c>
      <c r="I6636" s="1">
        <v>440.04952800544493</v>
      </c>
      <c r="J6636" s="1">
        <f t="shared" si="637"/>
        <v>1.0975751495674315</v>
      </c>
      <c r="K6636" s="1">
        <f t="shared" si="638"/>
        <v>11.459039929127822</v>
      </c>
      <c r="L6636" s="26"/>
      <c r="M6636" s="26"/>
      <c r="N6636" s="2">
        <v>0</v>
      </c>
      <c r="O6636" s="26"/>
      <c r="P6636" s="26"/>
      <c r="Q6636" s="26"/>
      <c r="R6636" s="26"/>
      <c r="S6636" s="26"/>
      <c r="T6636" s="26"/>
      <c r="U6636" s="26"/>
      <c r="V6636" s="26"/>
    </row>
    <row r="6637" spans="1:22" ht="14.5" x14ac:dyDescent="0.35">
      <c r="A6637" s="15">
        <v>55</v>
      </c>
      <c r="B6637" s="8">
        <v>360</v>
      </c>
      <c r="C6637" s="8">
        <v>1187499.9998999999</v>
      </c>
      <c r="D6637" s="8">
        <v>4625.0000010000003</v>
      </c>
      <c r="E6637" s="2">
        <v>1230</v>
      </c>
      <c r="F6637" s="2">
        <v>12844.2734375</v>
      </c>
      <c r="G6637" s="2">
        <v>389.37048339843801</v>
      </c>
      <c r="H6637" s="1">
        <v>12761.80752579915</v>
      </c>
      <c r="I6637" s="1">
        <v>431.31466807721068</v>
      </c>
      <c r="J6637" s="1">
        <f t="shared" si="637"/>
        <v>-0.64204419270679736</v>
      </c>
      <c r="K6637" s="1">
        <f t="shared" si="638"/>
        <v>10.772307215658076</v>
      </c>
      <c r="L6637" s="26"/>
      <c r="M6637" s="26"/>
      <c r="N6637" s="2">
        <v>0</v>
      </c>
      <c r="O6637" s="26"/>
      <c r="P6637" s="26"/>
      <c r="Q6637" s="26"/>
      <c r="R6637" s="26"/>
      <c r="S6637" s="26"/>
      <c r="T6637" s="26"/>
      <c r="U6637" s="26"/>
      <c r="V6637" s="26"/>
    </row>
    <row r="6638" spans="1:22" ht="14.5" x14ac:dyDescent="0.35">
      <c r="A6638" s="15">
        <v>55</v>
      </c>
      <c r="B6638" s="8">
        <v>360</v>
      </c>
      <c r="C6638" s="8">
        <v>1187499.9998999999</v>
      </c>
      <c r="D6638" s="8">
        <v>4625.0000010000003</v>
      </c>
      <c r="E6638" s="2">
        <v>1260</v>
      </c>
      <c r="F6638" s="2">
        <v>11653.2802734375</v>
      </c>
      <c r="G6638" s="2">
        <v>383.38253784179699</v>
      </c>
      <c r="H6638" s="1">
        <v>11600.054605582411</v>
      </c>
      <c r="I6638" s="1">
        <v>426.55868779956978</v>
      </c>
      <c r="J6638" s="1">
        <f t="shared" si="637"/>
        <v>-0.45674408068955474</v>
      </c>
      <c r="K6638" s="1">
        <f t="shared" si="638"/>
        <v>11.261897894679141</v>
      </c>
      <c r="L6638" s="26"/>
      <c r="M6638" s="26"/>
      <c r="N6638" s="2">
        <v>1.5782029681591199E-14</v>
      </c>
      <c r="O6638" s="26"/>
      <c r="P6638" s="26"/>
      <c r="Q6638" s="26"/>
      <c r="R6638" s="26"/>
      <c r="S6638" s="26"/>
      <c r="T6638" s="26"/>
      <c r="U6638" s="26"/>
      <c r="V6638" s="26"/>
    </row>
    <row r="6639" spans="1:22" ht="14.5" x14ac:dyDescent="0.35">
      <c r="A6639" s="15">
        <v>55</v>
      </c>
      <c r="B6639" s="8">
        <v>360</v>
      </c>
      <c r="C6639" s="8">
        <v>1187499.9998999999</v>
      </c>
      <c r="D6639" s="8">
        <v>4625.0000010000003</v>
      </c>
      <c r="E6639" s="2">
        <v>1290</v>
      </c>
      <c r="F6639" s="2">
        <v>10511.3955078125</v>
      </c>
      <c r="G6639" s="2">
        <v>379.10086059570301</v>
      </c>
      <c r="H6639" s="1">
        <v>10229.578523510359</v>
      </c>
      <c r="I6639" s="1">
        <v>423.06015626004279</v>
      </c>
      <c r="J6639" s="1">
        <f t="shared" si="637"/>
        <v>-2.6810615592637781</v>
      </c>
      <c r="K6639" s="1">
        <f t="shared" si="638"/>
        <v>11.59567287588427</v>
      </c>
      <c r="L6639" s="26"/>
      <c r="M6639" s="26"/>
      <c r="N6639" s="2">
        <v>5.7864473033009804E-14</v>
      </c>
      <c r="O6639" s="26"/>
      <c r="P6639" s="26"/>
      <c r="Q6639" s="26"/>
      <c r="R6639" s="26"/>
      <c r="S6639" s="26"/>
      <c r="T6639" s="26"/>
      <c r="U6639" s="26"/>
      <c r="V6639" s="26"/>
    </row>
    <row r="6640" spans="1:22" ht="14.5" x14ac:dyDescent="0.35">
      <c r="A6640" s="15">
        <v>55</v>
      </c>
      <c r="B6640" s="8">
        <v>360</v>
      </c>
      <c r="C6640" s="8">
        <v>1187499.9998999999</v>
      </c>
      <c r="D6640" s="8">
        <v>4625.0000010000003</v>
      </c>
      <c r="E6640" s="2">
        <v>1320</v>
      </c>
      <c r="F6640" s="2">
        <v>9252.615234375</v>
      </c>
      <c r="G6640" s="2">
        <v>379.93307495117199</v>
      </c>
      <c r="H6640" s="1">
        <v>9045.9774836511297</v>
      </c>
      <c r="I6640" s="1">
        <v>418.59359210383991</v>
      </c>
      <c r="J6640" s="1">
        <f t="shared" si="637"/>
        <v>-2.2332902156806091</v>
      </c>
      <c r="K6640" s="1">
        <f t="shared" si="638"/>
        <v>10.17561241743338</v>
      </c>
      <c r="L6640" s="26"/>
      <c r="M6640" s="26"/>
      <c r="N6640" s="2">
        <v>0</v>
      </c>
      <c r="O6640" s="26"/>
      <c r="P6640" s="26"/>
      <c r="Q6640" s="26"/>
      <c r="R6640" s="26"/>
      <c r="S6640" s="26"/>
      <c r="T6640" s="26"/>
      <c r="U6640" s="26"/>
      <c r="V6640" s="26"/>
    </row>
    <row r="6641" spans="1:22" ht="14.5" x14ac:dyDescent="0.35">
      <c r="A6641" s="15">
        <v>55</v>
      </c>
      <c r="B6641" s="8">
        <v>360</v>
      </c>
      <c r="C6641" s="8">
        <v>1187499.9998999999</v>
      </c>
      <c r="D6641" s="8">
        <v>4625.0000010000003</v>
      </c>
      <c r="E6641" s="2">
        <v>1350</v>
      </c>
      <c r="F6641" s="2">
        <v>8214.328125</v>
      </c>
      <c r="G6641" s="2">
        <v>383.82958984375</v>
      </c>
      <c r="H6641" s="1">
        <v>8126.0912503749714</v>
      </c>
      <c r="I6641" s="1">
        <v>413.65401623111381</v>
      </c>
      <c r="J6641" s="1">
        <f t="shared" si="637"/>
        <v>-1.074182492862477</v>
      </c>
      <c r="K6641" s="1">
        <f t="shared" si="638"/>
        <v>7.7702259483185738</v>
      </c>
      <c r="L6641" s="26"/>
      <c r="M6641" s="26"/>
      <c r="N6641" s="2">
        <v>2.41975195306235E-13</v>
      </c>
      <c r="O6641" s="26"/>
      <c r="P6641" s="26"/>
      <c r="Q6641" s="26"/>
      <c r="R6641" s="26"/>
      <c r="S6641" s="26"/>
      <c r="T6641" s="26"/>
      <c r="U6641" s="26"/>
      <c r="V6641" s="26"/>
    </row>
    <row r="6642" spans="1:22" ht="14.5" x14ac:dyDescent="0.35">
      <c r="A6642" s="15">
        <v>55</v>
      </c>
      <c r="B6642" s="8">
        <v>360</v>
      </c>
      <c r="C6642" s="8">
        <v>1187499.9998999999</v>
      </c>
      <c r="D6642" s="8">
        <v>4625.0000010000003</v>
      </c>
      <c r="E6642" s="2">
        <v>1380</v>
      </c>
      <c r="F6642" s="2">
        <v>8316.521484375</v>
      </c>
      <c r="G6642" s="2">
        <v>406.05743408203102</v>
      </c>
      <c r="H6642" s="1">
        <v>7749.4753061152187</v>
      </c>
      <c r="I6642" s="1">
        <v>408.43686462054768</v>
      </c>
      <c r="J6642" s="1">
        <f t="shared" si="637"/>
        <v>-6.8183095459458887</v>
      </c>
      <c r="K6642" s="1">
        <f t="shared" si="638"/>
        <v>0.58598373993467379</v>
      </c>
      <c r="L6642" s="26"/>
      <c r="M6642" s="26"/>
      <c r="N6642" s="2">
        <v>1.2624841764455999E-13</v>
      </c>
      <c r="O6642" s="26"/>
      <c r="P6642" s="26"/>
      <c r="Q6642" s="26"/>
      <c r="R6642" s="26"/>
      <c r="S6642" s="26"/>
      <c r="T6642" s="26"/>
      <c r="U6642" s="26"/>
      <c r="V6642" s="26"/>
    </row>
    <row r="6643" spans="1:22" ht="14.5" x14ac:dyDescent="0.35">
      <c r="A6643" s="15">
        <v>55</v>
      </c>
      <c r="B6643" s="8">
        <v>360</v>
      </c>
      <c r="C6643" s="8">
        <v>1187499.9998999999</v>
      </c>
      <c r="D6643" s="8">
        <v>4625.0000010000003</v>
      </c>
      <c r="E6643" s="2">
        <v>1410</v>
      </c>
      <c r="F6643" s="2">
        <v>8447.431640625</v>
      </c>
      <c r="G6643" s="2">
        <v>450.69720458984398</v>
      </c>
      <c r="H6643" s="1">
        <v>7371.89061396531</v>
      </c>
      <c r="I6643" s="1">
        <v>403.12689368914818</v>
      </c>
      <c r="J6643" s="1">
        <f t="shared" si="637"/>
        <v>-12.732166088059801</v>
      </c>
      <c r="K6643" s="1">
        <f t="shared" si="638"/>
        <v>-10.554827146972668</v>
      </c>
      <c r="L6643" s="26"/>
      <c r="M6643" s="26"/>
      <c r="N6643" s="2">
        <v>2.4197516820118099E-13</v>
      </c>
      <c r="O6643" s="26"/>
      <c r="P6643" s="26"/>
      <c r="Q6643" s="26"/>
      <c r="R6643" s="26"/>
      <c r="S6643" s="26"/>
      <c r="T6643" s="26"/>
      <c r="U6643" s="26"/>
      <c r="V6643" s="26"/>
    </row>
    <row r="6644" spans="1:22" ht="14.5" x14ac:dyDescent="0.35">
      <c r="A6644" s="15">
        <v>55</v>
      </c>
      <c r="B6644" s="8">
        <v>360</v>
      </c>
      <c r="C6644" s="8">
        <v>1187499.9998999999</v>
      </c>
      <c r="D6644" s="8">
        <v>4625.0000010000003</v>
      </c>
      <c r="E6644" s="2">
        <v>1440</v>
      </c>
      <c r="F6644" s="2">
        <v>8441.455078125</v>
      </c>
      <c r="G6644" s="2">
        <v>481.25769042968699</v>
      </c>
      <c r="H6644" s="1">
        <v>6994.7106885428639</v>
      </c>
      <c r="I6644" s="1">
        <v>409.26411275459878</v>
      </c>
      <c r="J6644" s="1">
        <f t="shared" si="637"/>
        <v>-17.1385664697926</v>
      </c>
      <c r="K6644" s="1">
        <f t="shared" si="638"/>
        <v>-14.959465398009398</v>
      </c>
      <c r="L6644" s="26"/>
      <c r="M6644" s="26"/>
      <c r="N6644" s="2">
        <v>0</v>
      </c>
      <c r="O6644" s="26"/>
      <c r="P6644" s="26"/>
      <c r="Q6644" s="26"/>
      <c r="R6644" s="26"/>
      <c r="S6644" s="26"/>
      <c r="T6644" s="26"/>
      <c r="U6644" s="26"/>
      <c r="V6644" s="26"/>
    </row>
    <row r="6645" spans="1:22" ht="14.5" x14ac:dyDescent="0.35">
      <c r="A6645" s="15">
        <v>55</v>
      </c>
      <c r="B6645" s="8">
        <v>360</v>
      </c>
      <c r="C6645" s="8">
        <v>1187499.9998999999</v>
      </c>
      <c r="D6645" s="8">
        <v>4625.0000010000003</v>
      </c>
      <c r="E6645" s="2">
        <v>1470</v>
      </c>
      <c r="F6645" s="2">
        <v>6557.64306640625</v>
      </c>
      <c r="G6645" s="2">
        <v>405.76351928710898</v>
      </c>
      <c r="H6645" s="1">
        <v>7519.1658232805903</v>
      </c>
      <c r="I6645" s="1">
        <v>499.23960561214398</v>
      </c>
      <c r="J6645" s="1">
        <f t="shared" si="637"/>
        <v>14.662627214342706</v>
      </c>
      <c r="K6645" s="1">
        <f t="shared" si="638"/>
        <v>23.037084873786657</v>
      </c>
      <c r="L6645" s="26"/>
      <c r="M6645" s="26"/>
      <c r="N6645" s="2">
        <v>1187499</v>
      </c>
      <c r="O6645" s="26"/>
      <c r="P6645" s="26"/>
      <c r="Q6645" s="26"/>
      <c r="R6645" s="26"/>
      <c r="S6645" s="26"/>
      <c r="T6645" s="26"/>
      <c r="U6645" s="26"/>
      <c r="V6645" s="26"/>
    </row>
    <row r="6646" spans="1:22" ht="14.5" x14ac:dyDescent="0.35">
      <c r="A6646" s="15">
        <v>55</v>
      </c>
      <c r="B6646" s="8">
        <v>360</v>
      </c>
      <c r="C6646" s="8">
        <v>1187499.9998999999</v>
      </c>
      <c r="D6646" s="8">
        <v>4625.0000010000003</v>
      </c>
      <c r="E6646" s="2">
        <v>1500</v>
      </c>
      <c r="F6646" s="2">
        <v>6600.939453125</v>
      </c>
      <c r="G6646" s="2">
        <v>407.68249511718801</v>
      </c>
      <c r="H6646" s="1">
        <v>7898.976268249522</v>
      </c>
      <c r="I6646" s="1">
        <v>497.97115228221543</v>
      </c>
      <c r="J6646" s="1">
        <f t="shared" si="637"/>
        <v>19.66442541008324</v>
      </c>
      <c r="K6646" s="1">
        <f t="shared" si="638"/>
        <v>22.146807441186311</v>
      </c>
      <c r="L6646" s="26"/>
      <c r="M6646" s="26"/>
      <c r="N6646" s="2">
        <v>1187499</v>
      </c>
      <c r="O6646" s="26"/>
      <c r="P6646" s="26"/>
      <c r="Q6646" s="26"/>
      <c r="R6646" s="26"/>
      <c r="S6646" s="26"/>
      <c r="T6646" s="26"/>
      <c r="U6646" s="26"/>
      <c r="V6646" s="26"/>
    </row>
    <row r="6647" spans="1:22" ht="14.5" x14ac:dyDescent="0.35">
      <c r="A6647" s="15">
        <v>55</v>
      </c>
      <c r="B6647" s="8">
        <v>360</v>
      </c>
      <c r="C6647" s="8">
        <v>1187499.9998999999</v>
      </c>
      <c r="D6647" s="8">
        <v>4625.0000010000003</v>
      </c>
      <c r="E6647" s="2">
        <v>1530</v>
      </c>
      <c r="F6647" s="2">
        <v>7105.12548828125</v>
      </c>
      <c r="G6647" s="2">
        <v>416.88809204101602</v>
      </c>
      <c r="H6647" s="1">
        <v>8126.3836850519228</v>
      </c>
      <c r="I6647" s="1">
        <v>489.02362977798458</v>
      </c>
      <c r="J6647" s="1">
        <f t="shared" si="637"/>
        <v>14.373542007879697</v>
      </c>
      <c r="K6647" s="1">
        <f t="shared" si="638"/>
        <v>17.303333703729638</v>
      </c>
      <c r="L6647" s="26"/>
      <c r="M6647" s="26"/>
      <c r="N6647" s="2">
        <v>1187499</v>
      </c>
      <c r="O6647" s="26"/>
      <c r="P6647" s="26"/>
      <c r="Q6647" s="26"/>
      <c r="R6647" s="26"/>
      <c r="S6647" s="26"/>
      <c r="T6647" s="26"/>
      <c r="U6647" s="26"/>
      <c r="V6647" s="26"/>
    </row>
    <row r="6648" spans="1:22" ht="14.5" x14ac:dyDescent="0.35">
      <c r="A6648" s="15">
        <v>55</v>
      </c>
      <c r="B6648" s="8">
        <v>360</v>
      </c>
      <c r="C6648" s="8">
        <v>1187499.9998999999</v>
      </c>
      <c r="D6648" s="8">
        <v>4625.0000010000003</v>
      </c>
      <c r="E6648" s="2">
        <v>1560</v>
      </c>
      <c r="F6648" s="2">
        <v>7710.71240234375</v>
      </c>
      <c r="G6648" s="2">
        <v>428.54013061523398</v>
      </c>
      <c r="H6648" s="1">
        <v>8285.1720011805974</v>
      </c>
      <c r="I6648" s="1">
        <v>487.38120605786469</v>
      </c>
      <c r="J6648" s="1">
        <f t="shared" si="637"/>
        <v>7.4501494655958709</v>
      </c>
      <c r="K6648" s="1">
        <f t="shared" si="638"/>
        <v>13.730586995004524</v>
      </c>
      <c r="L6648" s="26"/>
      <c r="M6648" s="26"/>
      <c r="N6648" s="2">
        <v>1187499</v>
      </c>
      <c r="O6648" s="26"/>
      <c r="P6648" s="26"/>
      <c r="Q6648" s="26"/>
      <c r="R6648" s="26"/>
      <c r="S6648" s="26"/>
      <c r="T6648" s="26"/>
      <c r="U6648" s="26"/>
      <c r="V6648" s="26"/>
    </row>
    <row r="6649" spans="1:22" ht="14.5" x14ac:dyDescent="0.35">
      <c r="A6649" s="15">
        <v>55</v>
      </c>
      <c r="B6649" s="8">
        <v>360</v>
      </c>
      <c r="C6649" s="8">
        <v>1187499.9998999999</v>
      </c>
      <c r="D6649" s="8">
        <v>4625.0000010000003</v>
      </c>
      <c r="E6649" s="2">
        <v>1590</v>
      </c>
      <c r="F6649" s="2">
        <v>8483.8125</v>
      </c>
      <c r="G6649" s="2">
        <v>442.24508666992199</v>
      </c>
      <c r="H6649" s="1">
        <v>8413.0615765061266</v>
      </c>
      <c r="I6649" s="1">
        <v>478.78954512185169</v>
      </c>
      <c r="J6649" s="1">
        <f t="shared" si="637"/>
        <v>-0.83395199379846519</v>
      </c>
      <c r="K6649" s="1">
        <f t="shared" si="638"/>
        <v>8.2633950163487846</v>
      </c>
      <c r="L6649" s="26"/>
      <c r="M6649" s="26"/>
      <c r="N6649" s="2">
        <v>1187499</v>
      </c>
      <c r="O6649" s="26"/>
      <c r="P6649" s="26"/>
      <c r="Q6649" s="26"/>
      <c r="R6649" s="26"/>
      <c r="S6649" s="26"/>
      <c r="T6649" s="26"/>
      <c r="U6649" s="26"/>
      <c r="V6649" s="26"/>
    </row>
    <row r="6650" spans="1:22" ht="14.5" x14ac:dyDescent="0.35">
      <c r="A6650" s="15">
        <v>55</v>
      </c>
      <c r="B6650" s="8">
        <v>360</v>
      </c>
      <c r="C6650" s="8">
        <v>1187499.9998999999</v>
      </c>
      <c r="D6650" s="8">
        <v>4625.0000010000003</v>
      </c>
      <c r="E6650" s="2">
        <v>1620</v>
      </c>
      <c r="F6650" s="2">
        <v>9331.6826171875</v>
      </c>
      <c r="G6650" s="2">
        <v>461.76922607421898</v>
      </c>
      <c r="H6650" s="1">
        <v>8527.0424015773915</v>
      </c>
      <c r="I6650" s="1">
        <v>476.78067313759118</v>
      </c>
      <c r="J6650" s="1">
        <f t="shared" si="637"/>
        <v>-8.6226701937771342</v>
      </c>
      <c r="K6650" s="1">
        <f t="shared" si="638"/>
        <v>3.2508548027320145</v>
      </c>
      <c r="L6650" s="26"/>
      <c r="M6650" s="26"/>
      <c r="N6650" s="2">
        <v>1187499</v>
      </c>
      <c r="O6650" s="26"/>
      <c r="P6650" s="26"/>
      <c r="Q6650" s="26"/>
      <c r="R6650" s="26"/>
      <c r="S6650" s="26"/>
      <c r="T6650" s="26"/>
      <c r="U6650" s="26"/>
      <c r="V6650" s="26"/>
    </row>
    <row r="6651" spans="1:22" ht="14.5" x14ac:dyDescent="0.35">
      <c r="A6651" s="15">
        <v>55</v>
      </c>
      <c r="B6651" s="8">
        <v>360</v>
      </c>
      <c r="C6651" s="8">
        <v>1187499.9998999999</v>
      </c>
      <c r="D6651" s="8">
        <v>4625.0000010000003</v>
      </c>
      <c r="E6651" s="2">
        <v>1650</v>
      </c>
      <c r="F6651" s="2">
        <v>10225.4853515625</v>
      </c>
      <c r="G6651" s="2">
        <v>478.82504272460898</v>
      </c>
      <c r="H6651" s="1">
        <v>8634.76141110567</v>
      </c>
      <c r="I6651" s="1">
        <v>468.50549869022268</v>
      </c>
      <c r="J6651" s="1">
        <f t="shared" si="637"/>
        <v>-15.556463930719536</v>
      </c>
      <c r="K6651" s="1">
        <f t="shared" si="638"/>
        <v>-2.15518051764086</v>
      </c>
      <c r="L6651" s="26"/>
      <c r="M6651" s="26"/>
      <c r="N6651" s="2">
        <v>1187499</v>
      </c>
      <c r="O6651" s="26"/>
      <c r="P6651" s="26"/>
      <c r="Q6651" s="26"/>
      <c r="R6651" s="26"/>
      <c r="S6651" s="26"/>
      <c r="T6651" s="26"/>
      <c r="U6651" s="26"/>
      <c r="V6651" s="26"/>
    </row>
    <row r="6652" spans="1:22" ht="14.5" x14ac:dyDescent="0.35">
      <c r="A6652" s="15">
        <v>55</v>
      </c>
      <c r="B6652" s="8">
        <v>360</v>
      </c>
      <c r="C6652" s="8">
        <v>1187499.9998999999</v>
      </c>
      <c r="D6652" s="8">
        <v>4625.0000010000003</v>
      </c>
      <c r="E6652" s="2">
        <v>1680</v>
      </c>
      <c r="F6652" s="2">
        <v>10811.6044921875</v>
      </c>
      <c r="G6652" s="2">
        <v>479.952880859375</v>
      </c>
      <c r="H6652" s="1">
        <v>9264.1959530488639</v>
      </c>
      <c r="I6652" s="1">
        <v>459.09406531333218</v>
      </c>
      <c r="J6652" s="1">
        <f t="shared" si="637"/>
        <v>-14.312478228895614</v>
      </c>
      <c r="K6652" s="1">
        <f t="shared" si="638"/>
        <v>-4.3460131979402368</v>
      </c>
      <c r="L6652" s="26"/>
      <c r="M6652" s="26"/>
      <c r="N6652" s="2">
        <v>1187499</v>
      </c>
      <c r="O6652" s="26"/>
      <c r="P6652" s="26"/>
      <c r="Q6652" s="26"/>
      <c r="R6652" s="26"/>
      <c r="S6652" s="26"/>
      <c r="T6652" s="26"/>
      <c r="U6652" s="26"/>
      <c r="V6652" s="26"/>
    </row>
    <row r="6653" spans="1:22" ht="14.5" x14ac:dyDescent="0.35">
      <c r="A6653" s="15">
        <v>55</v>
      </c>
      <c r="B6653" s="8">
        <v>360</v>
      </c>
      <c r="C6653" s="8">
        <v>1187499.9998999999</v>
      </c>
      <c r="D6653" s="8">
        <v>4625.0000010000003</v>
      </c>
      <c r="E6653" s="2">
        <v>1710</v>
      </c>
      <c r="F6653" s="2">
        <v>12277.501953125</v>
      </c>
      <c r="G6653" s="2">
        <v>491.686767578125</v>
      </c>
      <c r="H6653" s="1">
        <v>10619.583334154249</v>
      </c>
      <c r="I6653" s="1">
        <v>450.41636425650671</v>
      </c>
      <c r="J6653" s="1">
        <f t="shared" si="637"/>
        <v>-13.50371293200047</v>
      </c>
      <c r="K6653" s="1">
        <f t="shared" si="638"/>
        <v>-8.3936371777710619</v>
      </c>
      <c r="L6653" s="26"/>
      <c r="M6653" s="26"/>
      <c r="N6653" s="2">
        <v>1187499</v>
      </c>
      <c r="O6653" s="26"/>
      <c r="P6653" s="26"/>
      <c r="Q6653" s="26"/>
      <c r="R6653" s="26"/>
      <c r="S6653" s="26"/>
      <c r="T6653" s="26"/>
      <c r="U6653" s="26"/>
      <c r="V6653" s="26"/>
    </row>
    <row r="6654" spans="1:22" ht="14.5" x14ac:dyDescent="0.35">
      <c r="A6654" s="15">
        <v>55</v>
      </c>
      <c r="B6654" s="8">
        <v>360</v>
      </c>
      <c r="C6654" s="8">
        <v>1187499.9998999999</v>
      </c>
      <c r="D6654" s="8">
        <v>4625.0000010000003</v>
      </c>
      <c r="E6654" s="2">
        <v>1740</v>
      </c>
      <c r="F6654" s="2">
        <v>12613.2509765625</v>
      </c>
      <c r="G6654" s="2">
        <v>434.47799682617199</v>
      </c>
      <c r="H6654" s="1">
        <v>12510.152168275141</v>
      </c>
      <c r="I6654" s="1">
        <v>441.14018984989519</v>
      </c>
      <c r="J6654" s="1">
        <f t="shared" si="637"/>
        <v>-0.81738489528935654</v>
      </c>
      <c r="K6654" s="1">
        <f t="shared" si="638"/>
        <v>1.5333786917611496</v>
      </c>
      <c r="L6654" s="26"/>
      <c r="M6654" s="26"/>
      <c r="N6654" s="2">
        <v>1187499</v>
      </c>
      <c r="O6654" s="26"/>
      <c r="P6654" s="26"/>
      <c r="Q6654" s="26"/>
      <c r="R6654" s="26"/>
      <c r="S6654" s="26"/>
      <c r="T6654" s="26"/>
      <c r="U6654" s="26"/>
      <c r="V6654" s="26"/>
    </row>
    <row r="6655" spans="1:22" ht="14.5" x14ac:dyDescent="0.35">
      <c r="A6655" s="15">
        <v>55</v>
      </c>
      <c r="B6655" s="8">
        <v>360</v>
      </c>
      <c r="C6655" s="8">
        <v>1187499.9998999999</v>
      </c>
      <c r="D6655" s="8">
        <v>4625.0000010000003</v>
      </c>
      <c r="E6655" s="2">
        <v>1770</v>
      </c>
      <c r="F6655" s="2">
        <v>14899.7041015625</v>
      </c>
      <c r="G6655" s="2">
        <v>435.56192016601602</v>
      </c>
      <c r="H6655" s="1">
        <v>14242.578827648809</v>
      </c>
      <c r="I6655" s="1">
        <v>438.73914578771621</v>
      </c>
      <c r="J6655" s="1">
        <f t="shared" si="637"/>
        <v>-4.4103243221103936</v>
      </c>
      <c r="K6655" s="1">
        <f t="shared" si="638"/>
        <v>0.7294544069622011</v>
      </c>
      <c r="L6655" s="26"/>
      <c r="M6655" s="26"/>
      <c r="N6655" s="2">
        <v>1187499</v>
      </c>
      <c r="O6655" s="26"/>
      <c r="P6655" s="26"/>
      <c r="Q6655" s="26"/>
      <c r="R6655" s="26"/>
      <c r="S6655" s="26"/>
      <c r="T6655" s="26"/>
      <c r="U6655" s="26"/>
      <c r="V6655" s="26"/>
    </row>
    <row r="6656" spans="1:22" ht="14.5" x14ac:dyDescent="0.35">
      <c r="A6656" s="15">
        <v>55</v>
      </c>
      <c r="B6656" s="8">
        <v>360</v>
      </c>
      <c r="C6656" s="8">
        <v>1187499.9998999999</v>
      </c>
      <c r="D6656" s="8">
        <v>4625.0000010000003</v>
      </c>
      <c r="E6656" s="2">
        <v>1800</v>
      </c>
      <c r="F6656" s="2">
        <v>16999.357421875</v>
      </c>
      <c r="G6656" s="2">
        <v>452.48049926757801</v>
      </c>
      <c r="H6656" s="1">
        <v>15087.681622933909</v>
      </c>
      <c r="I6656" s="1">
        <v>437.05576827021008</v>
      </c>
      <c r="J6656" s="1">
        <f t="shared" si="637"/>
        <v>-11.245576826810646</v>
      </c>
      <c r="K6656" s="1">
        <f t="shared" si="638"/>
        <v>-3.4089272404745978</v>
      </c>
      <c r="L6656" s="26"/>
      <c r="M6656" s="26"/>
      <c r="N6656" s="2">
        <v>1187499</v>
      </c>
      <c r="O6656" s="26"/>
      <c r="P6656" s="26"/>
      <c r="Q6656" s="26"/>
      <c r="R6656" s="26"/>
      <c r="S6656" s="26"/>
      <c r="T6656" s="26"/>
      <c r="U6656" s="26"/>
      <c r="V6656" s="26"/>
    </row>
    <row r="6657" spans="1:22" ht="14.5" x14ac:dyDescent="0.35">
      <c r="A6657" s="15">
        <v>55</v>
      </c>
      <c r="B6657" s="8">
        <v>360</v>
      </c>
      <c r="C6657" s="8">
        <v>1187499.9998999999</v>
      </c>
      <c r="D6657" s="8">
        <v>4625.0000010000003</v>
      </c>
      <c r="E6657" s="2">
        <v>1830</v>
      </c>
      <c r="F6657" s="2">
        <v>17903.458984375</v>
      </c>
      <c r="G6657" s="2">
        <v>471.9375</v>
      </c>
      <c r="H6657" s="1">
        <v>16955.943725569719</v>
      </c>
      <c r="I6657" s="1">
        <v>431.86475836931339</v>
      </c>
      <c r="J6657" s="1">
        <f t="shared" si="637"/>
        <v>-5.2923586421607789</v>
      </c>
      <c r="K6657" s="1">
        <f t="shared" si="638"/>
        <v>-8.4911119863724771</v>
      </c>
      <c r="L6657" s="26"/>
      <c r="M6657" s="26"/>
      <c r="N6657" s="2">
        <v>0</v>
      </c>
      <c r="O6657" s="26"/>
      <c r="P6657" s="26"/>
      <c r="Q6657" s="26"/>
      <c r="R6657" s="26"/>
      <c r="S6657" s="26"/>
      <c r="T6657" s="26"/>
      <c r="U6657" s="26"/>
      <c r="V6657" s="26"/>
    </row>
    <row r="6658" spans="1:22" ht="14.5" x14ac:dyDescent="0.35">
      <c r="A6658" s="15">
        <v>55</v>
      </c>
      <c r="B6658" s="8">
        <v>360</v>
      </c>
      <c r="C6658" s="8">
        <v>1187499.9998999999</v>
      </c>
      <c r="D6658" s="8">
        <v>4625.0000010000003</v>
      </c>
      <c r="E6658" s="2">
        <v>1860</v>
      </c>
      <c r="F6658" s="2">
        <v>18594.556640625</v>
      </c>
      <c r="G6658" s="2">
        <v>475.01843261718699</v>
      </c>
      <c r="H6658" s="1">
        <v>17612.46978733136</v>
      </c>
      <c r="I6658" s="1">
        <v>431.03983187910512</v>
      </c>
      <c r="J6658" s="1">
        <f t="shared" si="637"/>
        <v>-5.2815825204888043</v>
      </c>
      <c r="K6658" s="1">
        <f t="shared" si="638"/>
        <v>-9.2582935141642846</v>
      </c>
      <c r="L6658" s="26"/>
      <c r="M6658" s="26"/>
      <c r="N6658" s="2">
        <v>7.8916882319886495E-15</v>
      </c>
      <c r="O6658" s="26"/>
      <c r="P6658" s="26"/>
      <c r="Q6658" s="26"/>
      <c r="R6658" s="26"/>
      <c r="S6658" s="26"/>
      <c r="T6658" s="26"/>
      <c r="U6658" s="26"/>
      <c r="V6658" s="26"/>
    </row>
    <row r="6659" spans="1:22" ht="14.5" x14ac:dyDescent="0.35">
      <c r="A6659" s="15">
        <v>55</v>
      </c>
      <c r="B6659" s="8">
        <v>360</v>
      </c>
      <c r="C6659" s="8">
        <v>1187499.9998999999</v>
      </c>
      <c r="D6659" s="8">
        <v>4625.0000010000003</v>
      </c>
      <c r="E6659" s="2">
        <v>1890</v>
      </c>
      <c r="F6659" s="2">
        <v>18858.57421875</v>
      </c>
      <c r="G6659" s="2">
        <v>473.75393676757801</v>
      </c>
      <c r="H6659" s="1">
        <v>17772.634867351841</v>
      </c>
      <c r="I6659" s="1">
        <v>432.89473244371408</v>
      </c>
      <c r="J6659" s="1">
        <f t="shared" si="637"/>
        <v>-5.7583321984038021</v>
      </c>
      <c r="K6659" s="1">
        <f t="shared" si="638"/>
        <v>-8.6245624896852977</v>
      </c>
      <c r="L6659" s="26"/>
      <c r="M6659" s="26"/>
      <c r="N6659" s="2">
        <v>6.3124872896110805E-14</v>
      </c>
      <c r="O6659" s="26"/>
      <c r="P6659" s="26"/>
      <c r="Q6659" s="26"/>
      <c r="R6659" s="26"/>
      <c r="S6659" s="26"/>
      <c r="T6659" s="26"/>
      <c r="U6659" s="26"/>
      <c r="V6659" s="26"/>
    </row>
    <row r="6660" spans="1:22" ht="14.5" x14ac:dyDescent="0.35">
      <c r="A6660" s="15">
        <v>55</v>
      </c>
      <c r="B6660" s="8">
        <v>360</v>
      </c>
      <c r="C6660" s="8">
        <v>1187499.9998999999</v>
      </c>
      <c r="D6660" s="8">
        <v>4625.0000010000003</v>
      </c>
      <c r="E6660" s="2">
        <v>1920</v>
      </c>
      <c r="F6660" s="2">
        <v>18545.3046875</v>
      </c>
      <c r="G6660" s="2">
        <v>470.04861450195301</v>
      </c>
      <c r="H6660" s="1">
        <v>17797.63385459299</v>
      </c>
      <c r="I6660" s="1">
        <v>438.21199333677981</v>
      </c>
      <c r="J6660" s="1">
        <f t="shared" si="637"/>
        <v>-4.0315909903111953</v>
      </c>
      <c r="K6660" s="1">
        <f t="shared" si="638"/>
        <v>-6.7730486130474317</v>
      </c>
      <c r="L6660" s="26"/>
      <c r="M6660" s="26"/>
      <c r="N6660" s="2">
        <v>0</v>
      </c>
      <c r="O6660" s="26"/>
      <c r="P6660" s="26"/>
      <c r="Q6660" s="26"/>
      <c r="R6660" s="26"/>
      <c r="S6660" s="26"/>
      <c r="T6660" s="26"/>
      <c r="U6660" s="26"/>
      <c r="V6660" s="26"/>
    </row>
    <row r="6661" spans="1:22" ht="14.5" x14ac:dyDescent="0.35">
      <c r="A6661" s="15">
        <v>55</v>
      </c>
      <c r="B6661" s="8">
        <v>360</v>
      </c>
      <c r="C6661" s="8">
        <v>1187499.9998999999</v>
      </c>
      <c r="D6661" s="8">
        <v>4625.0000010000003</v>
      </c>
      <c r="E6661" s="2">
        <v>1950</v>
      </c>
      <c r="F6661" s="2">
        <v>17637.57421875</v>
      </c>
      <c r="G6661" s="2">
        <v>451.74005126953102</v>
      </c>
      <c r="H6661" s="1">
        <v>17668.099218164101</v>
      </c>
      <c r="I6661" s="1">
        <v>448.26475760879339</v>
      </c>
      <c r="J6661" s="1">
        <f t="shared" si="637"/>
        <v>0.17306801397695085</v>
      </c>
      <c r="K6661" s="1">
        <f t="shared" si="638"/>
        <v>-0.76931271667654233</v>
      </c>
      <c r="L6661" s="26"/>
      <c r="M6661" s="26"/>
      <c r="N6661" s="2">
        <v>0</v>
      </c>
      <c r="O6661" s="26"/>
      <c r="P6661" s="26"/>
      <c r="Q6661" s="26"/>
      <c r="R6661" s="26"/>
      <c r="S6661" s="26"/>
      <c r="T6661" s="26"/>
      <c r="U6661" s="26"/>
      <c r="V6661" s="26"/>
    </row>
    <row r="6662" spans="1:22" ht="14.5" x14ac:dyDescent="0.35">
      <c r="A6662" s="15">
        <v>55</v>
      </c>
      <c r="B6662" s="8">
        <v>360</v>
      </c>
      <c r="C6662" s="8">
        <v>1187499.9998999999</v>
      </c>
      <c r="D6662" s="8">
        <v>4625.0000010000003</v>
      </c>
      <c r="E6662" s="2">
        <v>1980</v>
      </c>
      <c r="F6662" s="2">
        <v>16518.70703125</v>
      </c>
      <c r="G6662" s="2">
        <v>450.54739379882801</v>
      </c>
      <c r="H6662" s="1">
        <v>17297.123085531279</v>
      </c>
      <c r="I6662" s="1">
        <v>461.35915391207948</v>
      </c>
      <c r="J6662" s="1">
        <f t="shared" si="637"/>
        <v>4.7123304070268661</v>
      </c>
      <c r="K6662" s="1">
        <f t="shared" si="638"/>
        <v>2.3996942967733554</v>
      </c>
      <c r="L6662" s="26"/>
      <c r="M6662" s="26"/>
      <c r="N6662" s="2">
        <v>0</v>
      </c>
      <c r="O6662" s="26"/>
      <c r="P6662" s="26"/>
      <c r="Q6662" s="26"/>
      <c r="R6662" s="26"/>
      <c r="S6662" s="26"/>
      <c r="T6662" s="26"/>
      <c r="U6662" s="26"/>
      <c r="V6662" s="26"/>
    </row>
    <row r="6663" spans="1:22" ht="14.5" x14ac:dyDescent="0.35">
      <c r="A6663" s="15">
        <v>55</v>
      </c>
      <c r="B6663" s="8">
        <v>360</v>
      </c>
      <c r="C6663" s="8">
        <v>1187499.9998999999</v>
      </c>
      <c r="D6663" s="8">
        <v>4625.0000010000003</v>
      </c>
      <c r="E6663" s="2">
        <v>2010</v>
      </c>
      <c r="F6663" s="2">
        <v>15445.9716796875</v>
      </c>
      <c r="G6663" s="2">
        <v>457.71768188476602</v>
      </c>
      <c r="H6663" s="1">
        <v>16621.831072785812</v>
      </c>
      <c r="I6663" s="1">
        <v>476.40721350904528</v>
      </c>
      <c r="J6663" s="1">
        <f t="shared" si="637"/>
        <v>7.6127252948718427</v>
      </c>
      <c r="K6663" s="1">
        <f t="shared" si="638"/>
        <v>4.0832007073269434</v>
      </c>
      <c r="L6663" s="26"/>
      <c r="M6663" s="26"/>
      <c r="N6663" s="2">
        <v>0</v>
      </c>
      <c r="O6663" s="26"/>
      <c r="P6663" s="26"/>
      <c r="Q6663" s="26"/>
      <c r="R6663" s="26"/>
      <c r="S6663" s="26"/>
      <c r="T6663" s="26"/>
      <c r="U6663" s="26"/>
      <c r="V6663" s="26"/>
    </row>
    <row r="6664" spans="1:22" ht="14.5" x14ac:dyDescent="0.35">
      <c r="A6664" s="15">
        <v>55</v>
      </c>
      <c r="B6664" s="8">
        <v>360</v>
      </c>
      <c r="C6664" s="8">
        <v>1187499.9998999999</v>
      </c>
      <c r="D6664" s="8">
        <v>4625.0000010000003</v>
      </c>
      <c r="E6664" s="2">
        <v>2040</v>
      </c>
      <c r="F6664" s="2">
        <v>14430.3115234375</v>
      </c>
      <c r="G6664" s="2">
        <v>477.29086303710898</v>
      </c>
      <c r="H6664" s="1">
        <v>15888.351057875279</v>
      </c>
      <c r="I6664" s="1">
        <v>494.18863726784241</v>
      </c>
      <c r="J6664" s="1">
        <f t="shared" si="637"/>
        <v>10.104005946577473</v>
      </c>
      <c r="K6664" s="1">
        <f t="shared" si="638"/>
        <v>3.5403515003847126</v>
      </c>
      <c r="L6664" s="26"/>
      <c r="M6664" s="26"/>
      <c r="N6664" s="2">
        <v>0</v>
      </c>
      <c r="O6664" s="26"/>
      <c r="P6664" s="26"/>
      <c r="Q6664" s="26"/>
      <c r="R6664" s="26"/>
      <c r="S6664" s="26"/>
      <c r="T6664" s="26"/>
      <c r="U6664" s="26"/>
      <c r="V6664" s="26"/>
    </row>
    <row r="6665" spans="1:22" ht="14.5" x14ac:dyDescent="0.35">
      <c r="A6665" s="15">
        <v>55</v>
      </c>
      <c r="B6665" s="8">
        <v>360</v>
      </c>
      <c r="C6665" s="8">
        <v>1187499.9998999999</v>
      </c>
      <c r="D6665" s="8">
        <v>4625.0000010000003</v>
      </c>
      <c r="E6665" s="2">
        <v>2070</v>
      </c>
      <c r="F6665" s="2">
        <v>13435.1181640625</v>
      </c>
      <c r="G6665" s="2">
        <v>497.03665161132801</v>
      </c>
      <c r="H6665" s="1">
        <v>15108.058285551109</v>
      </c>
      <c r="I6665" s="1">
        <v>517.25472604015295</v>
      </c>
      <c r="J6665" s="1">
        <f t="shared" si="637"/>
        <v>12.45199410276528</v>
      </c>
      <c r="K6665" s="1">
        <f t="shared" si="638"/>
        <v>4.0677230468378083</v>
      </c>
      <c r="L6665" s="26"/>
      <c r="M6665" s="26"/>
      <c r="N6665" s="2">
        <v>0</v>
      </c>
      <c r="O6665" s="26"/>
      <c r="P6665" s="26"/>
      <c r="Q6665" s="26"/>
      <c r="R6665" s="26"/>
      <c r="S6665" s="26"/>
      <c r="T6665" s="26"/>
      <c r="U6665" s="26"/>
      <c r="V6665" s="26"/>
    </row>
    <row r="6666" spans="1:22" ht="14.5" x14ac:dyDescent="0.35">
      <c r="A6666" s="15">
        <v>55</v>
      </c>
      <c r="B6666" s="8">
        <v>360</v>
      </c>
      <c r="C6666" s="8">
        <v>1187499.9998999999</v>
      </c>
      <c r="D6666" s="8">
        <v>4625.0000010000003</v>
      </c>
      <c r="E6666" s="2">
        <v>2100</v>
      </c>
      <c r="F6666" s="2">
        <v>13062.3603515625</v>
      </c>
      <c r="G6666" s="2">
        <v>524.49884033203102</v>
      </c>
      <c r="H6666" s="1">
        <v>14069.34331011466</v>
      </c>
      <c r="I6666" s="1">
        <v>532.61258579149626</v>
      </c>
      <c r="J6666" s="1">
        <f t="shared" ref="J6666:J6729" si="639">(H6666-F6666)/F6666*100</f>
        <v>7.7090428640005051</v>
      </c>
      <c r="K6666" s="1">
        <f t="shared" ref="K6666:K6729" si="640">(I6666-G6666)/G6666*100</f>
        <v>1.5469520303093283</v>
      </c>
      <c r="L6666" s="26"/>
      <c r="M6666" s="26"/>
      <c r="N6666" s="2">
        <v>0</v>
      </c>
      <c r="O6666" s="26"/>
      <c r="P6666" s="26"/>
      <c r="Q6666" s="26"/>
      <c r="R6666" s="26"/>
      <c r="S6666" s="26"/>
      <c r="T6666" s="26"/>
      <c r="U6666" s="26"/>
      <c r="V6666" s="26"/>
    </row>
    <row r="6667" spans="1:22" ht="14.5" x14ac:dyDescent="0.35">
      <c r="A6667" s="15">
        <v>55</v>
      </c>
      <c r="B6667" s="8">
        <v>360</v>
      </c>
      <c r="C6667" s="8">
        <v>1187499.9998999999</v>
      </c>
      <c r="D6667" s="8">
        <v>4625.0000010000003</v>
      </c>
      <c r="E6667" s="2">
        <v>2130</v>
      </c>
      <c r="F6667" s="2">
        <v>12764.9150390625</v>
      </c>
      <c r="G6667" s="2">
        <v>550.18646240234398</v>
      </c>
      <c r="H6667" s="1">
        <v>12986.57281850439</v>
      </c>
      <c r="I6667" s="1">
        <v>531.42195396317686</v>
      </c>
      <c r="J6667" s="1">
        <f t="shared" si="639"/>
        <v>1.736461063497758</v>
      </c>
      <c r="K6667" s="1">
        <f t="shared" si="640"/>
        <v>-3.410572546120715</v>
      </c>
      <c r="L6667" s="26"/>
      <c r="M6667" s="26"/>
      <c r="N6667" s="2">
        <v>0</v>
      </c>
      <c r="O6667" s="26"/>
      <c r="P6667" s="26"/>
      <c r="Q6667" s="26"/>
      <c r="R6667" s="26"/>
      <c r="S6667" s="26"/>
      <c r="T6667" s="26"/>
      <c r="U6667" s="26"/>
      <c r="V6667" s="26"/>
    </row>
    <row r="6668" spans="1:22" ht="14.5" x14ac:dyDescent="0.35">
      <c r="A6668" s="15">
        <v>55</v>
      </c>
      <c r="B6668" s="8">
        <v>360</v>
      </c>
      <c r="C6668" s="8">
        <v>1187499.9998999999</v>
      </c>
      <c r="D6668" s="8">
        <v>4625.0000010000003</v>
      </c>
      <c r="E6668" s="2">
        <v>2160</v>
      </c>
      <c r="F6668" s="2">
        <v>12144.765625</v>
      </c>
      <c r="G6668" s="2">
        <v>543.88787841796898</v>
      </c>
      <c r="H6668" s="1">
        <v>12041.145433379659</v>
      </c>
      <c r="I6668" s="1">
        <v>525.90549602840258</v>
      </c>
      <c r="J6668" s="1">
        <f t="shared" si="639"/>
        <v>-0.85320865646874799</v>
      </c>
      <c r="K6668" s="1">
        <f t="shared" si="640"/>
        <v>-3.3062664389345389</v>
      </c>
      <c r="L6668" s="26"/>
      <c r="M6668" s="26"/>
      <c r="N6668" s="2">
        <v>0</v>
      </c>
      <c r="O6668" s="26"/>
      <c r="P6668" s="26"/>
      <c r="Q6668" s="26"/>
      <c r="R6668" s="26"/>
      <c r="S6668" s="26"/>
      <c r="T6668" s="26"/>
      <c r="U6668" s="26"/>
      <c r="V6668" s="26"/>
    </row>
    <row r="6669" spans="1:22" ht="14.5" x14ac:dyDescent="0.35">
      <c r="A6669" s="15">
        <v>55</v>
      </c>
      <c r="B6669" s="8">
        <v>360</v>
      </c>
      <c r="C6669" s="8">
        <v>1187499.9998999999</v>
      </c>
      <c r="D6669" s="8">
        <v>4625.0000010000003</v>
      </c>
      <c r="E6669" s="2">
        <v>2190</v>
      </c>
      <c r="F6669" s="2">
        <v>11295.0703125</v>
      </c>
      <c r="G6669" s="2">
        <v>514.91436767578102</v>
      </c>
      <c r="H6669" s="1">
        <v>10905.91216072422</v>
      </c>
      <c r="I6669" s="1">
        <v>515.00867492091641</v>
      </c>
      <c r="J6669" s="1">
        <f t="shared" si="639"/>
        <v>-3.4453805156494495</v>
      </c>
      <c r="K6669" s="1">
        <f t="shared" si="640"/>
        <v>1.8315131807462779E-2</v>
      </c>
      <c r="L6669" s="26"/>
      <c r="M6669" s="26"/>
      <c r="N6669" s="2">
        <v>1187499</v>
      </c>
      <c r="O6669" s="26"/>
      <c r="P6669" s="26"/>
      <c r="Q6669" s="26"/>
      <c r="R6669" s="26"/>
      <c r="S6669" s="26"/>
      <c r="T6669" s="26"/>
      <c r="U6669" s="26"/>
      <c r="V6669" s="26"/>
    </row>
    <row r="6670" spans="1:22" ht="14.5" x14ac:dyDescent="0.35">
      <c r="A6670" s="15">
        <v>55</v>
      </c>
      <c r="B6670" s="8">
        <v>360</v>
      </c>
      <c r="C6670" s="8">
        <v>1187499.9998999999</v>
      </c>
      <c r="D6670" s="8">
        <v>4625.0000010000003</v>
      </c>
      <c r="E6670" s="2">
        <v>2220</v>
      </c>
      <c r="F6670" s="2">
        <v>11316.671875</v>
      </c>
      <c r="G6670" s="2">
        <v>513.82568359375</v>
      </c>
      <c r="H6670" s="1">
        <v>10985.55836962916</v>
      </c>
      <c r="I6670" s="1">
        <v>509.48395193406179</v>
      </c>
      <c r="J6670" s="1">
        <f t="shared" si="639"/>
        <v>-2.9258911898144997</v>
      </c>
      <c r="K6670" s="1">
        <f t="shared" si="640"/>
        <v>-0.84498143987698071</v>
      </c>
      <c r="L6670" s="26"/>
      <c r="M6670" s="26"/>
      <c r="N6670" s="2">
        <v>1187499</v>
      </c>
      <c r="O6670" s="26"/>
      <c r="P6670" s="26"/>
      <c r="Q6670" s="26"/>
      <c r="R6670" s="26"/>
      <c r="S6670" s="26"/>
      <c r="T6670" s="26"/>
      <c r="U6670" s="26"/>
      <c r="V6670" s="26"/>
    </row>
    <row r="6671" spans="1:22" ht="14.5" x14ac:dyDescent="0.35">
      <c r="A6671" s="15">
        <v>55</v>
      </c>
      <c r="B6671" s="8">
        <v>360</v>
      </c>
      <c r="C6671" s="8">
        <v>1187499.9998999999</v>
      </c>
      <c r="D6671" s="8">
        <v>4625.0000010000003</v>
      </c>
      <c r="E6671" s="2">
        <v>2250</v>
      </c>
      <c r="F6671" s="2">
        <v>11688.6865234375</v>
      </c>
      <c r="G6671" s="2">
        <v>513.117919921875</v>
      </c>
      <c r="H6671" s="1">
        <v>11458.381609149879</v>
      </c>
      <c r="I6671" s="1">
        <v>505.9374087998666</v>
      </c>
      <c r="J6671" s="1">
        <f t="shared" si="639"/>
        <v>-1.9703233021591109</v>
      </c>
      <c r="K6671" s="1">
        <f t="shared" si="640"/>
        <v>-1.3993881022712418</v>
      </c>
      <c r="L6671" s="26"/>
      <c r="M6671" s="26"/>
      <c r="N6671" s="2">
        <v>1187499</v>
      </c>
      <c r="O6671" s="26"/>
      <c r="P6671" s="26"/>
      <c r="Q6671" s="26"/>
      <c r="R6671" s="26"/>
      <c r="S6671" s="26"/>
      <c r="T6671" s="26"/>
      <c r="U6671" s="26"/>
      <c r="V6671" s="26"/>
    </row>
    <row r="6672" spans="1:22" ht="14.5" x14ac:dyDescent="0.35">
      <c r="A6672" s="15">
        <v>55</v>
      </c>
      <c r="B6672" s="8">
        <v>360</v>
      </c>
      <c r="C6672" s="8">
        <v>1187499.9998999999</v>
      </c>
      <c r="D6672" s="8">
        <v>4625.0000010000003</v>
      </c>
      <c r="E6672" s="2">
        <v>2280</v>
      </c>
      <c r="F6672" s="2">
        <v>11994.462890625</v>
      </c>
      <c r="G6672" s="2">
        <v>501.06259155273398</v>
      </c>
      <c r="H6672" s="1">
        <v>12058.45013934278</v>
      </c>
      <c r="I6672" s="1">
        <v>501.18012840167381</v>
      </c>
      <c r="J6672" s="1">
        <f t="shared" si="639"/>
        <v>0.53347323095053356</v>
      </c>
      <c r="K6672" s="1">
        <f t="shared" si="640"/>
        <v>2.3457518266450969E-2</v>
      </c>
      <c r="L6672" s="26"/>
      <c r="M6672" s="26"/>
      <c r="N6672" s="2">
        <v>1187499</v>
      </c>
      <c r="O6672" s="26"/>
      <c r="P6672" s="26"/>
      <c r="Q6672" s="26"/>
      <c r="R6672" s="26"/>
      <c r="S6672" s="26"/>
      <c r="T6672" s="26"/>
      <c r="U6672" s="26"/>
      <c r="V6672" s="26"/>
    </row>
    <row r="6673" spans="1:22" ht="14.5" x14ac:dyDescent="0.35">
      <c r="A6673" s="15">
        <v>55</v>
      </c>
      <c r="B6673" s="8">
        <v>360</v>
      </c>
      <c r="C6673" s="8">
        <v>1187499.9998999999</v>
      </c>
      <c r="D6673" s="8">
        <v>4625.0000010000003</v>
      </c>
      <c r="E6673" s="2">
        <v>2310</v>
      </c>
      <c r="F6673" s="2">
        <v>12431.9501953125</v>
      </c>
      <c r="G6673" s="2">
        <v>493.42303466796898</v>
      </c>
      <c r="H6673" s="1">
        <v>12699.70182732699</v>
      </c>
      <c r="I6673" s="1">
        <v>494.38411967940249</v>
      </c>
      <c r="J6673" s="1">
        <f t="shared" si="639"/>
        <v>2.1537379719832375</v>
      </c>
      <c r="K6673" s="1">
        <f t="shared" si="640"/>
        <v>0.19477911323702951</v>
      </c>
      <c r="L6673" s="26"/>
      <c r="M6673" s="26"/>
      <c r="N6673" s="2">
        <v>1187499</v>
      </c>
      <c r="O6673" s="26"/>
      <c r="P6673" s="26"/>
      <c r="Q6673" s="26"/>
      <c r="R6673" s="26"/>
      <c r="S6673" s="26"/>
      <c r="T6673" s="26"/>
      <c r="U6673" s="26"/>
      <c r="V6673" s="26"/>
    </row>
    <row r="6674" spans="1:22" ht="14.5" x14ac:dyDescent="0.35">
      <c r="A6674" s="15">
        <v>55</v>
      </c>
      <c r="B6674" s="8">
        <v>360</v>
      </c>
      <c r="C6674" s="8">
        <v>1187499.9998999999</v>
      </c>
      <c r="D6674" s="8">
        <v>4625.0000010000003</v>
      </c>
      <c r="E6674" s="2">
        <v>2340</v>
      </c>
      <c r="F6674" s="2">
        <v>12716.81640625</v>
      </c>
      <c r="G6674" s="2">
        <v>459.88540649414102</v>
      </c>
      <c r="H6674" s="1">
        <v>13097.21895989435</v>
      </c>
      <c r="I6674" s="1">
        <v>486.87926665906082</v>
      </c>
      <c r="J6674" s="1">
        <f t="shared" si="639"/>
        <v>2.9913347923886926</v>
      </c>
      <c r="K6674" s="1">
        <f t="shared" si="640"/>
        <v>5.8696927068642912</v>
      </c>
      <c r="L6674" s="26"/>
      <c r="M6674" s="26"/>
      <c r="N6674" s="2">
        <v>1187499</v>
      </c>
      <c r="O6674" s="26"/>
      <c r="P6674" s="26"/>
      <c r="Q6674" s="26"/>
      <c r="R6674" s="26"/>
      <c r="S6674" s="26"/>
      <c r="T6674" s="26"/>
      <c r="U6674" s="26"/>
      <c r="V6674" s="26"/>
    </row>
    <row r="6675" spans="1:22" ht="14.5" x14ac:dyDescent="0.35">
      <c r="A6675" s="15">
        <v>55</v>
      </c>
      <c r="B6675" s="8">
        <v>360</v>
      </c>
      <c r="C6675" s="8">
        <v>1187499.9998999999</v>
      </c>
      <c r="D6675" s="8">
        <v>4625.0000010000003</v>
      </c>
      <c r="E6675" s="2">
        <v>2370</v>
      </c>
      <c r="F6675" s="2">
        <v>13387.4072265625</v>
      </c>
      <c r="G6675" s="2">
        <v>445.311279296875</v>
      </c>
      <c r="H6675" s="1">
        <v>13495.41286985694</v>
      </c>
      <c r="I6675" s="1">
        <v>479.1279943612488</v>
      </c>
      <c r="J6675" s="1">
        <f t="shared" si="639"/>
        <v>0.80677043333784482</v>
      </c>
      <c r="K6675" s="1">
        <f t="shared" si="640"/>
        <v>7.5939498136604024</v>
      </c>
      <c r="L6675" s="26"/>
      <c r="M6675" s="26"/>
      <c r="N6675" s="2">
        <v>1187499</v>
      </c>
      <c r="O6675" s="26"/>
      <c r="P6675" s="26"/>
      <c r="Q6675" s="26"/>
      <c r="R6675" s="26"/>
      <c r="S6675" s="26"/>
      <c r="T6675" s="26"/>
      <c r="U6675" s="26"/>
      <c r="V6675" s="26"/>
    </row>
    <row r="6676" spans="1:22" ht="14.5" x14ac:dyDescent="0.35">
      <c r="A6676" s="15">
        <v>55</v>
      </c>
      <c r="B6676" s="8">
        <v>360</v>
      </c>
      <c r="C6676" s="8">
        <v>1187499.9998999999</v>
      </c>
      <c r="D6676" s="8">
        <v>4625.0000010000003</v>
      </c>
      <c r="E6676" s="2">
        <v>2400</v>
      </c>
      <c r="F6676" s="2">
        <v>15330.51171875</v>
      </c>
      <c r="G6676" s="2">
        <v>457.63168334960898</v>
      </c>
      <c r="H6676" s="1">
        <v>14308.55673258943</v>
      </c>
      <c r="I6676" s="1">
        <v>463.72899508101182</v>
      </c>
      <c r="J6676" s="1">
        <f t="shared" si="639"/>
        <v>-6.6661505167545512</v>
      </c>
      <c r="K6676" s="1">
        <f t="shared" si="640"/>
        <v>1.3323622365422592</v>
      </c>
      <c r="L6676" s="26"/>
      <c r="M6676" s="26"/>
      <c r="N6676" s="2">
        <v>1187499</v>
      </c>
      <c r="O6676" s="26"/>
      <c r="P6676" s="26"/>
      <c r="Q6676" s="26"/>
      <c r="R6676" s="26"/>
      <c r="S6676" s="26"/>
      <c r="T6676" s="26"/>
      <c r="U6676" s="26"/>
      <c r="V6676" s="26"/>
    </row>
    <row r="6677" spans="1:22" ht="14.5" x14ac:dyDescent="0.35">
      <c r="A6677" s="15">
        <v>55</v>
      </c>
      <c r="B6677" s="8">
        <v>360</v>
      </c>
      <c r="C6677" s="8">
        <v>1187499.9998999999</v>
      </c>
      <c r="D6677" s="8">
        <v>4625.0000010000003</v>
      </c>
      <c r="E6677" s="2">
        <v>2430</v>
      </c>
      <c r="F6677" s="2">
        <v>17749.814453125</v>
      </c>
      <c r="G6677" s="2">
        <v>449.21243286132801</v>
      </c>
      <c r="H6677" s="1">
        <v>15019.548985024379</v>
      </c>
      <c r="I6677" s="1">
        <v>449.54142955792543</v>
      </c>
      <c r="J6677" s="1">
        <f t="shared" si="639"/>
        <v>-15.3819380777805</v>
      </c>
      <c r="K6677" s="1">
        <f t="shared" si="640"/>
        <v>7.3238555420610058E-2</v>
      </c>
      <c r="L6677" s="26"/>
      <c r="M6677" s="26"/>
      <c r="N6677" s="2">
        <v>1187499</v>
      </c>
      <c r="O6677" s="26"/>
      <c r="P6677" s="26"/>
      <c r="Q6677" s="26"/>
      <c r="R6677" s="26"/>
      <c r="S6677" s="26"/>
      <c r="T6677" s="26"/>
      <c r="U6677" s="26"/>
      <c r="V6677" s="26"/>
    </row>
    <row r="6678" spans="1:22" ht="14.5" x14ac:dyDescent="0.35">
      <c r="A6678" s="15">
        <v>55</v>
      </c>
      <c r="B6678" s="8">
        <v>360</v>
      </c>
      <c r="C6678" s="8">
        <v>1187499.9998999999</v>
      </c>
      <c r="D6678" s="8">
        <v>4625.0000010000003</v>
      </c>
      <c r="E6678" s="2">
        <v>2460</v>
      </c>
      <c r="F6678" s="2">
        <v>19747.42578125</v>
      </c>
      <c r="G6678" s="2">
        <v>428.2578125</v>
      </c>
      <c r="H6678" s="1">
        <v>15582.60921057598</v>
      </c>
      <c r="I6678" s="1">
        <v>435.90989773517907</v>
      </c>
      <c r="J6678" s="1">
        <f t="shared" si="639"/>
        <v>-21.090427769215751</v>
      </c>
      <c r="K6678" s="1">
        <f t="shared" si="640"/>
        <v>1.7867940786670582</v>
      </c>
      <c r="L6678" s="26"/>
      <c r="M6678" s="26"/>
      <c r="N6678" s="2">
        <v>1187499</v>
      </c>
      <c r="O6678" s="26"/>
      <c r="P6678" s="26"/>
      <c r="Q6678" s="26"/>
      <c r="R6678" s="26"/>
      <c r="S6678" s="26"/>
      <c r="T6678" s="26"/>
      <c r="U6678" s="26"/>
      <c r="V6678" s="26"/>
    </row>
    <row r="6679" spans="1:22" ht="14.5" x14ac:dyDescent="0.35">
      <c r="A6679" s="15">
        <v>55</v>
      </c>
      <c r="B6679" s="8">
        <v>360</v>
      </c>
      <c r="C6679" s="8">
        <v>1187499.9998999999</v>
      </c>
      <c r="D6679" s="8">
        <v>4625.0000010000003</v>
      </c>
      <c r="E6679" s="2">
        <v>2490</v>
      </c>
      <c r="F6679" s="2">
        <v>21116.197265625</v>
      </c>
      <c r="G6679" s="2">
        <v>417.71905517578102</v>
      </c>
      <c r="H6679" s="1">
        <v>15953.94369173357</v>
      </c>
      <c r="I6679" s="1">
        <v>422.53346813787499</v>
      </c>
      <c r="J6679" s="1">
        <f t="shared" si="639"/>
        <v>-24.446890266056801</v>
      </c>
      <c r="K6679" s="1">
        <f t="shared" si="640"/>
        <v>1.1525480828419492</v>
      </c>
      <c r="L6679" s="26"/>
      <c r="M6679" s="26"/>
      <c r="N6679" s="2">
        <v>1187499</v>
      </c>
      <c r="O6679" s="26"/>
      <c r="P6679" s="26"/>
      <c r="Q6679" s="26"/>
      <c r="R6679" s="26"/>
      <c r="S6679" s="26"/>
      <c r="T6679" s="26"/>
      <c r="U6679" s="26"/>
      <c r="V6679" s="26"/>
    </row>
    <row r="6680" spans="1:22" ht="14.5" x14ac:dyDescent="0.35">
      <c r="A6680" s="15">
        <v>55</v>
      </c>
      <c r="B6680" s="8">
        <v>360</v>
      </c>
      <c r="C6680" s="8">
        <v>1187499.9998999999</v>
      </c>
      <c r="D6680" s="8">
        <v>4625.0000010000003</v>
      </c>
      <c r="E6680" s="2">
        <v>2520</v>
      </c>
      <c r="F6680" s="2">
        <v>22049.98828125</v>
      </c>
      <c r="G6680" s="2">
        <v>403.39349365234398</v>
      </c>
      <c r="H6680" s="1">
        <v>16094.665115010939</v>
      </c>
      <c r="I6680" s="1">
        <v>409.3397519109958</v>
      </c>
      <c r="J6680" s="1">
        <f t="shared" si="639"/>
        <v>-27.008282681506518</v>
      </c>
      <c r="K6680" s="1">
        <f t="shared" si="640"/>
        <v>1.4740590396771442</v>
      </c>
      <c r="L6680" s="26"/>
      <c r="M6680" s="26"/>
      <c r="N6680" s="2">
        <v>1187499</v>
      </c>
      <c r="O6680" s="26"/>
      <c r="P6680" s="26"/>
      <c r="Q6680" s="26"/>
      <c r="R6680" s="26"/>
      <c r="S6680" s="26"/>
      <c r="T6680" s="26"/>
      <c r="U6680" s="26"/>
      <c r="V6680" s="26"/>
    </row>
    <row r="6681" spans="1:22" ht="14.5" x14ac:dyDescent="0.35">
      <c r="A6681" s="15">
        <v>55</v>
      </c>
      <c r="B6681" s="8">
        <v>360</v>
      </c>
      <c r="C6681" s="8">
        <v>1187499.9998999999</v>
      </c>
      <c r="D6681" s="8">
        <v>4625.0000010000003</v>
      </c>
      <c r="E6681" s="2">
        <v>2550</v>
      </c>
      <c r="F6681" s="2">
        <v>22610.51953125</v>
      </c>
      <c r="G6681" s="2">
        <v>403.72006225585898</v>
      </c>
      <c r="H6681" s="1">
        <v>19972.350788121439</v>
      </c>
      <c r="I6681" s="1">
        <v>400.84936107940382</v>
      </c>
      <c r="J6681" s="1">
        <f t="shared" si="639"/>
        <v>-11.66788202050089</v>
      </c>
      <c r="K6681" s="1">
        <f t="shared" si="640"/>
        <v>-0.71106230401694526</v>
      </c>
      <c r="L6681" s="26"/>
      <c r="M6681" s="26"/>
      <c r="N6681" s="2">
        <v>0</v>
      </c>
      <c r="O6681" s="26"/>
      <c r="P6681" s="26"/>
      <c r="Q6681" s="26"/>
      <c r="R6681" s="26"/>
      <c r="S6681" s="26"/>
      <c r="T6681" s="26"/>
      <c r="U6681" s="26"/>
      <c r="V6681" s="26"/>
    </row>
    <row r="6682" spans="1:22" ht="14.5" x14ac:dyDescent="0.35">
      <c r="A6682" s="15">
        <v>55</v>
      </c>
      <c r="B6682" s="8">
        <v>360</v>
      </c>
      <c r="C6682" s="8">
        <v>1187499.9998999999</v>
      </c>
      <c r="D6682" s="8">
        <v>4625.0000010000003</v>
      </c>
      <c r="E6682" s="2">
        <v>2580</v>
      </c>
      <c r="F6682" s="2">
        <v>23124.52734375</v>
      </c>
      <c r="G6682" s="2">
        <v>390.79446411132801</v>
      </c>
      <c r="H6682" s="1">
        <v>21483.495376719791</v>
      </c>
      <c r="I6682" s="1">
        <v>392.6628269939518</v>
      </c>
      <c r="J6682" s="1">
        <f t="shared" si="639"/>
        <v>-7.0964994987183605</v>
      </c>
      <c r="K6682" s="1">
        <f t="shared" si="640"/>
        <v>0.47809348755041037</v>
      </c>
      <c r="L6682" s="26"/>
      <c r="M6682" s="26"/>
      <c r="N6682" s="2">
        <v>2.10424430972193E-14</v>
      </c>
      <c r="O6682" s="26"/>
      <c r="P6682" s="26"/>
      <c r="Q6682" s="26"/>
      <c r="R6682" s="26"/>
      <c r="S6682" s="26"/>
      <c r="T6682" s="26"/>
      <c r="U6682" s="26"/>
      <c r="V6682" s="26"/>
    </row>
    <row r="6683" spans="1:22" ht="14.5" x14ac:dyDescent="0.35">
      <c r="A6683" s="15">
        <v>55</v>
      </c>
      <c r="B6683" s="8">
        <v>360</v>
      </c>
      <c r="C6683" s="8">
        <v>1187499.9998999999</v>
      </c>
      <c r="D6683" s="8">
        <v>4625.0000010000003</v>
      </c>
      <c r="E6683" s="2">
        <v>2610</v>
      </c>
      <c r="F6683" s="2">
        <v>22927.34765625</v>
      </c>
      <c r="G6683" s="2">
        <v>357.14007568359398</v>
      </c>
      <c r="H6683" s="1">
        <v>22132.471981995801</v>
      </c>
      <c r="I6683" s="1">
        <v>383.54067043986879</v>
      </c>
      <c r="J6683" s="1">
        <f t="shared" si="639"/>
        <v>-3.4669325304077021</v>
      </c>
      <c r="K6683" s="1">
        <f t="shared" si="640"/>
        <v>7.3922241030335263</v>
      </c>
      <c r="L6683" s="26"/>
      <c r="M6683" s="26"/>
      <c r="N6683" s="2">
        <v>1.05207319635661E-13</v>
      </c>
      <c r="O6683" s="26"/>
      <c r="P6683" s="26"/>
      <c r="Q6683" s="26"/>
      <c r="R6683" s="26"/>
      <c r="S6683" s="26"/>
      <c r="T6683" s="26"/>
      <c r="U6683" s="26"/>
      <c r="V6683" s="26"/>
    </row>
    <row r="6684" spans="1:22" ht="14.5" x14ac:dyDescent="0.35">
      <c r="A6684" s="15">
        <v>55</v>
      </c>
      <c r="B6684" s="8">
        <v>360</v>
      </c>
      <c r="C6684" s="8">
        <v>1187499.9998999999</v>
      </c>
      <c r="D6684" s="8">
        <v>4625.0000010000003</v>
      </c>
      <c r="E6684" s="2">
        <v>2640</v>
      </c>
      <c r="F6684" s="2">
        <v>22779.51953125</v>
      </c>
      <c r="G6684" s="2">
        <v>347.18731689453102</v>
      </c>
      <c r="H6684" s="1">
        <v>22212.96671564594</v>
      </c>
      <c r="I6684" s="1">
        <v>374.21095892624339</v>
      </c>
      <c r="J6684" s="1">
        <f t="shared" si="639"/>
        <v>-2.4871148613421656</v>
      </c>
      <c r="K6684" s="1">
        <f t="shared" si="640"/>
        <v>7.7835913688983185</v>
      </c>
      <c r="L6684" s="26"/>
      <c r="M6684" s="26"/>
      <c r="N6684" s="2">
        <v>5.7864520466854901E-14</v>
      </c>
      <c r="O6684" s="26"/>
      <c r="P6684" s="26"/>
      <c r="Q6684" s="26"/>
      <c r="R6684" s="26"/>
      <c r="S6684" s="26"/>
      <c r="T6684" s="26"/>
      <c r="U6684" s="26"/>
      <c r="V6684" s="26"/>
    </row>
    <row r="6685" spans="1:22" ht="14.5" x14ac:dyDescent="0.35">
      <c r="A6685" s="15">
        <v>55</v>
      </c>
      <c r="B6685" s="8">
        <v>360</v>
      </c>
      <c r="C6685" s="8">
        <v>1187499.9998999999</v>
      </c>
      <c r="D6685" s="8">
        <v>4625.0000010000003</v>
      </c>
      <c r="E6685" s="2">
        <v>2670</v>
      </c>
      <c r="F6685" s="2">
        <v>23208.287109375</v>
      </c>
      <c r="G6685" s="2">
        <v>340.16244506835898</v>
      </c>
      <c r="H6685" s="1">
        <v>21709.41091248771</v>
      </c>
      <c r="I6685" s="1">
        <v>364.8351627823393</v>
      </c>
      <c r="J6685" s="1">
        <f t="shared" si="639"/>
        <v>-6.4583663146851444</v>
      </c>
      <c r="K6685" s="1">
        <f t="shared" si="640"/>
        <v>7.2532162417347665</v>
      </c>
      <c r="L6685" s="26"/>
      <c r="M6685" s="26"/>
      <c r="N6685" s="2">
        <v>4.7343879982847001E-14</v>
      </c>
      <c r="O6685" s="26"/>
      <c r="P6685" s="26"/>
      <c r="Q6685" s="26"/>
      <c r="R6685" s="26"/>
      <c r="S6685" s="26"/>
      <c r="T6685" s="26"/>
      <c r="U6685" s="26"/>
      <c r="V6685" s="26"/>
    </row>
    <row r="6686" spans="1:22" ht="14.5" x14ac:dyDescent="0.35">
      <c r="A6686" s="15">
        <v>55</v>
      </c>
      <c r="B6686" s="8">
        <v>360</v>
      </c>
      <c r="C6686" s="8">
        <v>1187499.9998999999</v>
      </c>
      <c r="D6686" s="8">
        <v>4625.0000010000003</v>
      </c>
      <c r="E6686" s="2">
        <v>2700</v>
      </c>
      <c r="F6686" s="2">
        <v>22257.166015625</v>
      </c>
      <c r="G6686" s="2">
        <v>333.39144897460898</v>
      </c>
      <c r="H6686" s="1">
        <v>20594.584938463238</v>
      </c>
      <c r="I6686" s="1">
        <v>355.44922105484233</v>
      </c>
      <c r="J6686" s="1">
        <f t="shared" si="639"/>
        <v>-7.4698686975448476</v>
      </c>
      <c r="K6686" s="1">
        <f t="shared" si="640"/>
        <v>6.6161781137683784</v>
      </c>
      <c r="L6686" s="26"/>
      <c r="M6686" s="26"/>
      <c r="N6686" s="2">
        <v>1.5782012740932201E-14</v>
      </c>
      <c r="O6686" s="26"/>
      <c r="P6686" s="26"/>
      <c r="Q6686" s="26"/>
      <c r="R6686" s="26"/>
      <c r="S6686" s="26"/>
      <c r="T6686" s="26"/>
      <c r="U6686" s="26"/>
      <c r="V6686" s="26"/>
    </row>
    <row r="6687" spans="1:22" ht="14.5" x14ac:dyDescent="0.35">
      <c r="A6687" s="15">
        <v>55</v>
      </c>
      <c r="B6687" s="8">
        <v>360</v>
      </c>
      <c r="C6687" s="8">
        <v>1187499.9998999999</v>
      </c>
      <c r="D6687" s="8">
        <v>4625.0000010000003</v>
      </c>
      <c r="E6687" s="2">
        <v>2730</v>
      </c>
      <c r="F6687" s="2">
        <v>20102.896484375</v>
      </c>
      <c r="G6687" s="2">
        <v>322.16995239257801</v>
      </c>
      <c r="H6687" s="1">
        <v>19242.734624402899</v>
      </c>
      <c r="I6687" s="1">
        <v>342.23806928270398</v>
      </c>
      <c r="J6687" s="1">
        <f t="shared" si="639"/>
        <v>-4.2787956483816263</v>
      </c>
      <c r="K6687" s="1">
        <f t="shared" si="640"/>
        <v>6.229046731729996</v>
      </c>
      <c r="L6687" s="26"/>
      <c r="M6687" s="26"/>
      <c r="N6687" s="2">
        <v>5.2613786096714999E-15</v>
      </c>
      <c r="O6687" s="26"/>
      <c r="P6687" s="26"/>
      <c r="Q6687" s="26"/>
      <c r="R6687" s="26"/>
      <c r="S6687" s="26"/>
      <c r="T6687" s="26"/>
      <c r="U6687" s="26"/>
      <c r="V6687" s="26"/>
    </row>
    <row r="6688" spans="1:22" ht="14.5" x14ac:dyDescent="0.35">
      <c r="A6688" s="15">
        <v>55</v>
      </c>
      <c r="B6688" s="8">
        <v>360</v>
      </c>
      <c r="C6688" s="8">
        <v>1187499.9998999999</v>
      </c>
      <c r="D6688" s="8">
        <v>4625.0000010000003</v>
      </c>
      <c r="E6688" s="2">
        <v>2760</v>
      </c>
      <c r="F6688" s="2">
        <v>18377.828125</v>
      </c>
      <c r="G6688" s="2">
        <v>323.55462646484398</v>
      </c>
      <c r="H6688" s="1">
        <v>18121.610628637351</v>
      </c>
      <c r="I6688" s="1">
        <v>338.12309487004819</v>
      </c>
      <c r="J6688" s="1">
        <f t="shared" si="639"/>
        <v>-1.394166354260914</v>
      </c>
      <c r="K6688" s="1">
        <f t="shared" si="640"/>
        <v>4.5026302248801748</v>
      </c>
      <c r="L6688" s="26"/>
      <c r="M6688" s="26"/>
      <c r="N6688" s="2">
        <v>2.10422838550252E-14</v>
      </c>
      <c r="O6688" s="26"/>
      <c r="P6688" s="26"/>
      <c r="Q6688" s="26"/>
      <c r="R6688" s="26"/>
      <c r="S6688" s="26"/>
      <c r="T6688" s="26"/>
      <c r="U6688" s="26"/>
      <c r="V6688" s="26"/>
    </row>
    <row r="6689" spans="1:22" ht="14.5" x14ac:dyDescent="0.35">
      <c r="A6689" s="15">
        <v>55</v>
      </c>
      <c r="B6689" s="8">
        <v>360</v>
      </c>
      <c r="C6689" s="8">
        <v>1187499.9998999999</v>
      </c>
      <c r="D6689" s="8">
        <v>4625.0000010000003</v>
      </c>
      <c r="E6689" s="2">
        <v>2790</v>
      </c>
      <c r="F6689" s="2">
        <v>17387.923828125</v>
      </c>
      <c r="G6689" s="2">
        <v>328.34359741210898</v>
      </c>
      <c r="H6689" s="1">
        <v>17327.10181755709</v>
      </c>
      <c r="I6689" s="1">
        <v>337.59831049583153</v>
      </c>
      <c r="J6689" s="1">
        <f t="shared" si="639"/>
        <v>-0.34979455378985769</v>
      </c>
      <c r="K6689" s="1">
        <f t="shared" si="640"/>
        <v>2.8186062273377663</v>
      </c>
      <c r="L6689" s="26"/>
      <c r="M6689" s="26"/>
      <c r="N6689" s="2">
        <v>1.5781960224889499E-14</v>
      </c>
      <c r="O6689" s="26"/>
      <c r="P6689" s="26"/>
      <c r="Q6689" s="26"/>
      <c r="R6689" s="26"/>
      <c r="S6689" s="26"/>
      <c r="T6689" s="26"/>
      <c r="U6689" s="26"/>
      <c r="V6689" s="26"/>
    </row>
    <row r="6690" spans="1:22" ht="14.5" x14ac:dyDescent="0.35">
      <c r="A6690" s="15">
        <v>55</v>
      </c>
      <c r="B6690" s="8">
        <v>360</v>
      </c>
      <c r="C6690" s="8">
        <v>1187499.9998999999</v>
      </c>
      <c r="D6690" s="8">
        <v>4625.0000010000003</v>
      </c>
      <c r="E6690" s="2">
        <v>2820</v>
      </c>
      <c r="F6690" s="2">
        <v>16774.6328125</v>
      </c>
      <c r="G6690" s="2">
        <v>341.34896850585898</v>
      </c>
      <c r="H6690" s="1">
        <v>16784.742253677479</v>
      </c>
      <c r="I6690" s="1">
        <v>338.69120111837083</v>
      </c>
      <c r="J6690" s="1">
        <f t="shared" si="639"/>
        <v>6.026624421815082E-2</v>
      </c>
      <c r="K6690" s="1">
        <f t="shared" si="640"/>
        <v>-0.77860712429325274</v>
      </c>
      <c r="L6690" s="26"/>
      <c r="M6690" s="26"/>
      <c r="N6690" s="2">
        <v>0</v>
      </c>
      <c r="O6690" s="26"/>
      <c r="P6690" s="26"/>
      <c r="Q6690" s="26"/>
      <c r="R6690" s="26"/>
      <c r="S6690" s="26"/>
      <c r="T6690" s="26"/>
      <c r="U6690" s="26"/>
      <c r="V6690" s="26"/>
    </row>
    <row r="6691" spans="1:22" ht="14.5" x14ac:dyDescent="0.35">
      <c r="A6691" s="15">
        <v>55</v>
      </c>
      <c r="B6691" s="8">
        <v>360</v>
      </c>
      <c r="C6691" s="8">
        <v>1187499.9998999999</v>
      </c>
      <c r="D6691" s="8">
        <v>4625.0000010000003</v>
      </c>
      <c r="E6691" s="2">
        <v>2850</v>
      </c>
      <c r="F6691" s="2">
        <v>16154.8916015625</v>
      </c>
      <c r="G6691" s="2">
        <v>349.003662109375</v>
      </c>
      <c r="H6691" s="1">
        <v>16437.045778058131</v>
      </c>
      <c r="I6691" s="1">
        <v>340.40773170995152</v>
      </c>
      <c r="J6691" s="1">
        <f t="shared" si="639"/>
        <v>1.7465556777139937</v>
      </c>
      <c r="K6691" s="1">
        <f t="shared" si="640"/>
        <v>-2.4629914618860314</v>
      </c>
      <c r="L6691" s="26"/>
      <c r="M6691" s="26"/>
      <c r="N6691" s="2">
        <v>0</v>
      </c>
      <c r="O6691" s="26"/>
      <c r="P6691" s="26"/>
      <c r="Q6691" s="26"/>
      <c r="R6691" s="26"/>
      <c r="S6691" s="26"/>
      <c r="T6691" s="26"/>
      <c r="U6691" s="26"/>
      <c r="V6691" s="26"/>
    </row>
    <row r="6692" spans="1:22" ht="14.5" x14ac:dyDescent="0.35">
      <c r="A6692" s="15">
        <v>55</v>
      </c>
      <c r="B6692" s="8">
        <v>360</v>
      </c>
      <c r="C6692" s="8">
        <v>1187499.9998999999</v>
      </c>
      <c r="D6692" s="8">
        <v>4625.0000010000003</v>
      </c>
      <c r="E6692" s="2">
        <v>2880</v>
      </c>
      <c r="F6692" s="2">
        <v>15724.4091796875</v>
      </c>
      <c r="G6692" s="2">
        <v>356.10528564453102</v>
      </c>
      <c r="H6692" s="1">
        <v>16239.62544855803</v>
      </c>
      <c r="I6692" s="1">
        <v>341.74996688120291</v>
      </c>
      <c r="J6692" s="1">
        <f t="shared" si="639"/>
        <v>3.2765381705792613</v>
      </c>
      <c r="K6692" s="1">
        <f t="shared" si="640"/>
        <v>-4.0312006987893412</v>
      </c>
      <c r="L6692" s="26"/>
      <c r="M6692" s="26"/>
      <c r="N6692" s="2">
        <v>0</v>
      </c>
      <c r="O6692" s="26"/>
      <c r="P6692" s="26"/>
      <c r="Q6692" s="26"/>
      <c r="R6692" s="26"/>
      <c r="S6692" s="26"/>
      <c r="T6692" s="26"/>
      <c r="U6692" s="26"/>
      <c r="V6692" s="26"/>
    </row>
    <row r="6693" spans="1:22" ht="14.5" x14ac:dyDescent="0.35">
      <c r="A6693" s="15">
        <v>55</v>
      </c>
      <c r="B6693" s="8">
        <v>360</v>
      </c>
      <c r="C6693" s="8">
        <v>1187499.9998999999</v>
      </c>
      <c r="D6693" s="8">
        <v>4625.0000010000003</v>
      </c>
      <c r="E6693" s="2">
        <v>2910</v>
      </c>
      <c r="F6693" s="2">
        <v>15593.2080078125</v>
      </c>
      <c r="G6693" s="2">
        <v>344.34393310546898</v>
      </c>
      <c r="H6693" s="1">
        <v>15397.233476310081</v>
      </c>
      <c r="I6693" s="1">
        <v>340.03417921565187</v>
      </c>
      <c r="J6693" s="1">
        <f t="shared" si="639"/>
        <v>-1.2567941850338442</v>
      </c>
      <c r="K6693" s="1">
        <f t="shared" si="640"/>
        <v>-1.2515840923780903</v>
      </c>
      <c r="L6693" s="26"/>
      <c r="M6693" s="26"/>
      <c r="N6693" s="2">
        <v>1187499</v>
      </c>
      <c r="O6693" s="26"/>
      <c r="P6693" s="26"/>
      <c r="Q6693" s="26"/>
      <c r="R6693" s="26"/>
      <c r="S6693" s="26"/>
      <c r="T6693" s="26"/>
      <c r="U6693" s="26"/>
      <c r="V6693" s="26"/>
    </row>
    <row r="6694" spans="1:22" ht="14.5" x14ac:dyDescent="0.35">
      <c r="A6694" s="15">
        <v>55</v>
      </c>
      <c r="B6694" s="8">
        <v>360</v>
      </c>
      <c r="C6694" s="8">
        <v>1187499.9998999999</v>
      </c>
      <c r="D6694" s="8">
        <v>4625.0000010000003</v>
      </c>
      <c r="E6694" s="2">
        <v>2940</v>
      </c>
      <c r="F6694" s="2">
        <v>15147.1796875</v>
      </c>
      <c r="G6694" s="2">
        <v>341.67272949218699</v>
      </c>
      <c r="H6694" s="1">
        <v>15568.58255808688</v>
      </c>
      <c r="I6694" s="1">
        <v>337.88742480357001</v>
      </c>
      <c r="J6694" s="1">
        <f t="shared" si="639"/>
        <v>2.7820550048312778</v>
      </c>
      <c r="K6694" s="1">
        <f t="shared" si="640"/>
        <v>-1.1078743961342497</v>
      </c>
      <c r="L6694" s="26"/>
      <c r="M6694" s="26"/>
      <c r="N6694" s="2">
        <v>1187499</v>
      </c>
      <c r="O6694" s="26"/>
      <c r="P6694" s="26"/>
      <c r="Q6694" s="26"/>
      <c r="R6694" s="26"/>
      <c r="S6694" s="26"/>
      <c r="T6694" s="26"/>
      <c r="U6694" s="26"/>
      <c r="V6694" s="26"/>
    </row>
    <row r="6695" spans="1:22" ht="14.5" x14ac:dyDescent="0.35">
      <c r="A6695" s="15">
        <v>55</v>
      </c>
      <c r="B6695" s="8">
        <v>360</v>
      </c>
      <c r="C6695" s="8">
        <v>1187499.9998999999</v>
      </c>
      <c r="D6695" s="8">
        <v>4625.0000010000003</v>
      </c>
      <c r="E6695" s="2">
        <v>2970</v>
      </c>
      <c r="F6695" s="2">
        <v>15815.984375</v>
      </c>
      <c r="G6695" s="2">
        <v>338.44119262695301</v>
      </c>
      <c r="H6695" s="1">
        <v>16375.51752202745</v>
      </c>
      <c r="I6695" s="1">
        <v>334.98191075079842</v>
      </c>
      <c r="J6695" s="1">
        <f t="shared" si="639"/>
        <v>3.537769978528134</v>
      </c>
      <c r="K6695" s="1">
        <f t="shared" si="640"/>
        <v>-1.0221219968243009</v>
      </c>
      <c r="L6695" s="26"/>
      <c r="M6695" s="26"/>
      <c r="N6695" s="2">
        <v>1187499</v>
      </c>
      <c r="O6695" s="26"/>
      <c r="P6695" s="26"/>
      <c r="Q6695" s="26"/>
      <c r="R6695" s="26"/>
      <c r="S6695" s="26"/>
      <c r="T6695" s="26"/>
      <c r="U6695" s="26"/>
      <c r="V6695" s="26"/>
    </row>
    <row r="6696" spans="1:22" ht="14.5" x14ac:dyDescent="0.35">
      <c r="A6696" s="15">
        <v>55</v>
      </c>
      <c r="B6696" s="8">
        <v>360</v>
      </c>
      <c r="C6696" s="8">
        <v>1187499.9998999999</v>
      </c>
      <c r="D6696" s="8">
        <v>4625.0000010000003</v>
      </c>
      <c r="E6696" s="2">
        <v>3000</v>
      </c>
      <c r="F6696" s="2">
        <v>16404.431640625</v>
      </c>
      <c r="G6696" s="2">
        <v>327.7802734375</v>
      </c>
      <c r="H6696" s="1">
        <v>17435.278510563901</v>
      </c>
      <c r="I6696" s="1">
        <v>331.7496717600356</v>
      </c>
      <c r="J6696" s="1">
        <f t="shared" si="639"/>
        <v>6.2839535835307156</v>
      </c>
      <c r="K6696" s="1">
        <f t="shared" si="640"/>
        <v>1.2109936577048062</v>
      </c>
      <c r="L6696" s="26"/>
      <c r="M6696" s="26"/>
      <c r="N6696" s="2">
        <v>1187499</v>
      </c>
      <c r="O6696" s="26"/>
      <c r="P6696" s="26"/>
      <c r="Q6696" s="26"/>
      <c r="R6696" s="26"/>
      <c r="S6696" s="26"/>
      <c r="T6696" s="26"/>
      <c r="U6696" s="26"/>
      <c r="V6696" s="26"/>
    </row>
    <row r="6697" spans="1:22" ht="14.5" x14ac:dyDescent="0.35">
      <c r="A6697" s="15">
        <v>55</v>
      </c>
      <c r="B6697" s="8">
        <v>360</v>
      </c>
      <c r="C6697" s="8">
        <v>1187499.9998999999</v>
      </c>
      <c r="D6697" s="8">
        <v>4625.0000010000003</v>
      </c>
      <c r="E6697" s="2">
        <v>3030</v>
      </c>
      <c r="F6697" s="2">
        <v>17007.978515625</v>
      </c>
      <c r="G6697" s="2">
        <v>319.03622436523398</v>
      </c>
      <c r="H6697" s="1">
        <v>18214.17223825898</v>
      </c>
      <c r="I6697" s="1">
        <v>328.376810801717</v>
      </c>
      <c r="J6697" s="1">
        <f t="shared" si="639"/>
        <v>7.0919287764025913</v>
      </c>
      <c r="K6697" s="1">
        <f t="shared" si="640"/>
        <v>2.9277510586979241</v>
      </c>
      <c r="L6697" s="26"/>
      <c r="M6697" s="26"/>
      <c r="N6697" s="2">
        <v>1187499</v>
      </c>
      <c r="O6697" s="26"/>
      <c r="P6697" s="26"/>
      <c r="Q6697" s="26"/>
      <c r="R6697" s="26"/>
      <c r="S6697" s="26"/>
      <c r="T6697" s="26"/>
      <c r="U6697" s="26"/>
      <c r="V6697" s="26"/>
    </row>
    <row r="6698" spans="1:22" ht="14.5" x14ac:dyDescent="0.35">
      <c r="A6698" s="15">
        <v>55</v>
      </c>
      <c r="B6698" s="8">
        <v>360</v>
      </c>
      <c r="C6698" s="8">
        <v>1187499.9998999999</v>
      </c>
      <c r="D6698" s="8">
        <v>4625.0000010000003</v>
      </c>
      <c r="E6698" s="2">
        <v>3060</v>
      </c>
      <c r="F6698" s="2">
        <v>17966.9375</v>
      </c>
      <c r="G6698" s="2">
        <v>315.12820434570301</v>
      </c>
      <c r="H6698" s="1">
        <v>18991.556446002549</v>
      </c>
      <c r="I6698" s="1">
        <v>324.94337815554093</v>
      </c>
      <c r="J6698" s="1">
        <f t="shared" si="639"/>
        <v>5.7028024169536344</v>
      </c>
      <c r="K6698" s="1">
        <f t="shared" si="640"/>
        <v>3.114660533231878</v>
      </c>
      <c r="L6698" s="26"/>
      <c r="M6698" s="26"/>
      <c r="N6698" s="2">
        <v>1187499</v>
      </c>
      <c r="O6698" s="26"/>
      <c r="P6698" s="26"/>
      <c r="Q6698" s="26"/>
      <c r="R6698" s="26"/>
      <c r="S6698" s="26"/>
      <c r="T6698" s="26"/>
      <c r="U6698" s="26"/>
      <c r="V6698" s="26"/>
    </row>
    <row r="6699" spans="1:22" ht="14.5" x14ac:dyDescent="0.35">
      <c r="A6699" s="15">
        <v>55</v>
      </c>
      <c r="B6699" s="8">
        <v>360</v>
      </c>
      <c r="C6699" s="8">
        <v>1187499.9998999999</v>
      </c>
      <c r="D6699" s="8">
        <v>4625.0000010000003</v>
      </c>
      <c r="E6699" s="2">
        <v>3090</v>
      </c>
      <c r="F6699" s="2">
        <v>18889.822265625</v>
      </c>
      <c r="G6699" s="2">
        <v>311.60809326171898</v>
      </c>
      <c r="H6699" s="1">
        <v>19648.661806933771</v>
      </c>
      <c r="I6699" s="1">
        <v>321.48389666544909</v>
      </c>
      <c r="J6699" s="1">
        <f t="shared" si="639"/>
        <v>4.0171873013844026</v>
      </c>
      <c r="K6699" s="1">
        <f t="shared" si="640"/>
        <v>3.169302600698324</v>
      </c>
      <c r="L6699" s="26"/>
      <c r="M6699" s="26"/>
      <c r="N6699" s="2">
        <v>1187499</v>
      </c>
      <c r="O6699" s="26"/>
      <c r="P6699" s="26"/>
      <c r="Q6699" s="26"/>
      <c r="R6699" s="26"/>
      <c r="S6699" s="26"/>
      <c r="T6699" s="26"/>
      <c r="U6699" s="26"/>
      <c r="V6699" s="26"/>
    </row>
    <row r="6700" spans="1:22" ht="14.5" x14ac:dyDescent="0.35">
      <c r="A6700" s="15">
        <v>55</v>
      </c>
      <c r="B6700" s="8">
        <v>360</v>
      </c>
      <c r="C6700" s="8">
        <v>1187499.9998999999</v>
      </c>
      <c r="D6700" s="8">
        <v>4625.0000010000003</v>
      </c>
      <c r="E6700" s="2">
        <v>3120</v>
      </c>
      <c r="F6700" s="2">
        <v>20115.984375</v>
      </c>
      <c r="G6700" s="2">
        <v>308.69781494140602</v>
      </c>
      <c r="H6700" s="1">
        <v>20204.488219778032</v>
      </c>
      <c r="I6700" s="1">
        <v>318.2021602279587</v>
      </c>
      <c r="J6700" s="1">
        <f t="shared" si="639"/>
        <v>0.4399677546380657</v>
      </c>
      <c r="K6700" s="1">
        <f t="shared" si="640"/>
        <v>3.0788508458852224</v>
      </c>
      <c r="L6700" s="26"/>
      <c r="M6700" s="26"/>
      <c r="N6700" s="2">
        <v>1187499</v>
      </c>
      <c r="O6700" s="26"/>
      <c r="P6700" s="26"/>
      <c r="Q6700" s="26"/>
      <c r="R6700" s="26"/>
      <c r="S6700" s="26"/>
      <c r="T6700" s="26"/>
      <c r="U6700" s="26"/>
      <c r="V6700" s="26"/>
    </row>
    <row r="6701" spans="1:22" ht="14.5" x14ac:dyDescent="0.35">
      <c r="A6701" s="15">
        <v>55</v>
      </c>
      <c r="B6701" s="8">
        <v>360</v>
      </c>
      <c r="C6701" s="8">
        <v>1187499.9998999999</v>
      </c>
      <c r="D6701" s="8">
        <v>4625.0000010000003</v>
      </c>
      <c r="E6701" s="2">
        <v>3150</v>
      </c>
      <c r="F6701" s="2">
        <v>22282.013671875</v>
      </c>
      <c r="G6701" s="2">
        <v>317.80258178710898</v>
      </c>
      <c r="H6701" s="1">
        <v>20903.743165480591</v>
      </c>
      <c r="I6701" s="1">
        <v>315.52560669095971</v>
      </c>
      <c r="J6701" s="1">
        <f t="shared" si="639"/>
        <v>-6.1855742783880494</v>
      </c>
      <c r="K6701" s="1">
        <f t="shared" si="640"/>
        <v>-0.71647470053423989</v>
      </c>
      <c r="L6701" s="26"/>
      <c r="M6701" s="26"/>
      <c r="N6701" s="2">
        <v>1187499</v>
      </c>
      <c r="O6701" s="26"/>
      <c r="P6701" s="26"/>
      <c r="Q6701" s="26"/>
      <c r="R6701" s="26"/>
      <c r="S6701" s="26"/>
      <c r="T6701" s="26"/>
      <c r="U6701" s="26"/>
      <c r="V6701" s="26"/>
    </row>
    <row r="6702" spans="1:22" ht="14.5" x14ac:dyDescent="0.35">
      <c r="A6702" s="15">
        <v>55</v>
      </c>
      <c r="B6702" s="8">
        <v>360</v>
      </c>
      <c r="C6702" s="8">
        <v>1187499.9998999999</v>
      </c>
      <c r="D6702" s="8">
        <v>4625.0000010000003</v>
      </c>
      <c r="E6702" s="2">
        <v>3180</v>
      </c>
      <c r="F6702" s="2">
        <v>22747.291015625</v>
      </c>
      <c r="G6702" s="2">
        <v>306.00177001953102</v>
      </c>
      <c r="H6702" s="1">
        <v>21781.110325091999</v>
      </c>
      <c r="I6702" s="1">
        <v>312.8954860308159</v>
      </c>
      <c r="J6702" s="1">
        <f t="shared" si="639"/>
        <v>-4.2474538610744315</v>
      </c>
      <c r="K6702" s="1">
        <f t="shared" si="640"/>
        <v>2.25283533845078</v>
      </c>
      <c r="L6702" s="26"/>
      <c r="M6702" s="26"/>
      <c r="N6702" s="2">
        <v>1187499</v>
      </c>
      <c r="O6702" s="26"/>
      <c r="P6702" s="26"/>
      <c r="Q6702" s="26"/>
      <c r="R6702" s="26"/>
      <c r="S6702" s="26"/>
      <c r="T6702" s="26"/>
      <c r="U6702" s="26"/>
      <c r="V6702" s="26"/>
    </row>
    <row r="6703" spans="1:22" ht="14.5" x14ac:dyDescent="0.35">
      <c r="A6703" s="15">
        <v>55</v>
      </c>
      <c r="B6703" s="8">
        <v>360</v>
      </c>
      <c r="C6703" s="8">
        <v>1187499.9998999999</v>
      </c>
      <c r="D6703" s="8">
        <v>4625.0000010000003</v>
      </c>
      <c r="E6703" s="2">
        <v>3210</v>
      </c>
      <c r="F6703" s="2">
        <v>23669.26171875</v>
      </c>
      <c r="G6703" s="2">
        <v>297.76458740234398</v>
      </c>
      <c r="H6703" s="1">
        <v>22996.957161996459</v>
      </c>
      <c r="I6703" s="1">
        <v>310.28454214881322</v>
      </c>
      <c r="J6703" s="1">
        <f t="shared" si="639"/>
        <v>-2.8404120278114284</v>
      </c>
      <c r="K6703" s="1">
        <f t="shared" si="640"/>
        <v>4.2046486641314695</v>
      </c>
      <c r="L6703" s="26"/>
      <c r="M6703" s="26"/>
      <c r="N6703" s="2">
        <v>1187499</v>
      </c>
      <c r="O6703" s="26"/>
      <c r="P6703" s="26"/>
      <c r="Q6703" s="26"/>
      <c r="R6703" s="26"/>
      <c r="S6703" s="26"/>
      <c r="T6703" s="26"/>
      <c r="U6703" s="26"/>
      <c r="V6703" s="26"/>
    </row>
    <row r="6704" spans="1:22" ht="14.5" x14ac:dyDescent="0.35">
      <c r="A6704" s="15">
        <v>55</v>
      </c>
      <c r="B6704" s="8">
        <v>360</v>
      </c>
      <c r="C6704" s="8">
        <v>1187499.9998999999</v>
      </c>
      <c r="D6704" s="8">
        <v>4625.0000010000003</v>
      </c>
      <c r="E6704" s="2">
        <v>3240</v>
      </c>
      <c r="F6704" s="2">
        <v>25014.01171875</v>
      </c>
      <c r="G6704" s="2">
        <v>304.18109130859398</v>
      </c>
      <c r="H6704" s="1">
        <v>24370.848695422501</v>
      </c>
      <c r="I6704" s="1">
        <v>307.68149185587589</v>
      </c>
      <c r="J6704" s="1">
        <f t="shared" si="639"/>
        <v>-2.5712110098892977</v>
      </c>
      <c r="K6704" s="1">
        <f t="shared" si="640"/>
        <v>1.1507620451432765</v>
      </c>
      <c r="L6704" s="26"/>
      <c r="M6704" s="26"/>
      <c r="N6704" s="2">
        <v>1187499</v>
      </c>
      <c r="O6704" s="26"/>
      <c r="P6704" s="26"/>
      <c r="Q6704" s="26"/>
      <c r="R6704" s="26"/>
      <c r="S6704" s="26"/>
      <c r="T6704" s="26"/>
      <c r="U6704" s="26"/>
      <c r="V6704" s="26"/>
    </row>
    <row r="6705" spans="1:22" ht="14.5" x14ac:dyDescent="0.35">
      <c r="A6705" s="15">
        <v>55</v>
      </c>
      <c r="B6705" s="8">
        <v>360</v>
      </c>
      <c r="C6705" s="8">
        <v>1187499.9998999999</v>
      </c>
      <c r="D6705" s="8">
        <v>4625.0000010000003</v>
      </c>
      <c r="E6705" s="2">
        <v>3270</v>
      </c>
      <c r="F6705" s="2">
        <v>25897.953125</v>
      </c>
      <c r="G6705" s="2">
        <v>307.56271362304699</v>
      </c>
      <c r="H6705" s="1">
        <v>24407.57292066333</v>
      </c>
      <c r="I6705" s="1">
        <v>298.85427693557682</v>
      </c>
      <c r="J6705" s="1">
        <f t="shared" si="639"/>
        <v>-5.754818526171344</v>
      </c>
      <c r="K6705" s="1">
        <f t="shared" si="640"/>
        <v>-2.8314344690505449</v>
      </c>
      <c r="L6705" s="26"/>
      <c r="M6705" s="26"/>
      <c r="N6705" s="2">
        <v>0</v>
      </c>
      <c r="O6705" s="26"/>
      <c r="P6705" s="26"/>
      <c r="Q6705" s="26"/>
      <c r="R6705" s="26"/>
      <c r="S6705" s="26"/>
      <c r="T6705" s="26"/>
      <c r="U6705" s="26"/>
      <c r="V6705" s="26"/>
    </row>
    <row r="6706" spans="1:22" ht="14.5" x14ac:dyDescent="0.35">
      <c r="A6706" s="15">
        <v>55</v>
      </c>
      <c r="B6706" s="8">
        <v>360</v>
      </c>
      <c r="C6706" s="8">
        <v>1187499.9998999999</v>
      </c>
      <c r="D6706" s="8">
        <v>4625.0000010000003</v>
      </c>
      <c r="E6706" s="2">
        <v>3300</v>
      </c>
      <c r="F6706" s="2">
        <v>26457.224609375</v>
      </c>
      <c r="G6706" s="2">
        <v>303.58773803710898</v>
      </c>
      <c r="H6706" s="1">
        <v>24533.566776590971</v>
      </c>
      <c r="I6706" s="1">
        <v>291.22960387651028</v>
      </c>
      <c r="J6706" s="1">
        <f t="shared" si="639"/>
        <v>-7.2708224735802007</v>
      </c>
      <c r="K6706" s="1">
        <f t="shared" si="640"/>
        <v>-4.0706960829518417</v>
      </c>
      <c r="L6706" s="26"/>
      <c r="M6706" s="26"/>
      <c r="N6706" s="2">
        <v>0</v>
      </c>
      <c r="O6706" s="26"/>
      <c r="P6706" s="26"/>
      <c r="Q6706" s="26"/>
      <c r="R6706" s="26"/>
      <c r="S6706" s="26"/>
      <c r="T6706" s="26"/>
      <c r="U6706" s="26"/>
      <c r="V6706" s="26"/>
    </row>
    <row r="6707" spans="1:22" ht="14.5" x14ac:dyDescent="0.35">
      <c r="A6707" s="15">
        <v>55</v>
      </c>
      <c r="B6707" s="8">
        <v>360</v>
      </c>
      <c r="C6707" s="8">
        <v>1187499.9998999999</v>
      </c>
      <c r="D6707" s="8">
        <v>4625.0000010000003</v>
      </c>
      <c r="E6707" s="2">
        <v>3330</v>
      </c>
      <c r="F6707" s="2">
        <v>26782.87890625</v>
      </c>
      <c r="G6707" s="2">
        <v>297.18026733398398</v>
      </c>
      <c r="H6707" s="1">
        <v>24560.197827838729</v>
      </c>
      <c r="I6707" s="1">
        <v>286.00546411797762</v>
      </c>
      <c r="J6707" s="1">
        <f t="shared" si="639"/>
        <v>-8.2988878312577175</v>
      </c>
      <c r="K6707" s="1">
        <f t="shared" si="640"/>
        <v>-3.7602776645488474</v>
      </c>
      <c r="L6707" s="26"/>
      <c r="M6707" s="26"/>
      <c r="N6707" s="2">
        <v>0</v>
      </c>
      <c r="O6707" s="26"/>
      <c r="P6707" s="26"/>
      <c r="Q6707" s="26"/>
      <c r="R6707" s="26"/>
      <c r="S6707" s="26"/>
      <c r="T6707" s="26"/>
      <c r="U6707" s="26"/>
      <c r="V6707" s="26"/>
    </row>
    <row r="6708" spans="1:22" ht="14.5" x14ac:dyDescent="0.35">
      <c r="A6708" s="15">
        <v>55</v>
      </c>
      <c r="B6708" s="8">
        <v>360</v>
      </c>
      <c r="C6708" s="8">
        <v>1187499.9998999999</v>
      </c>
      <c r="D6708" s="8">
        <v>4625.0000010000003</v>
      </c>
      <c r="E6708" s="2">
        <v>3360</v>
      </c>
      <c r="F6708" s="2">
        <v>26803.2890625</v>
      </c>
      <c r="G6708" s="2">
        <v>275.07980346679699</v>
      </c>
      <c r="H6708" s="1">
        <v>24774.675918463639</v>
      </c>
      <c r="I6708" s="1">
        <v>281.07215668362687</v>
      </c>
      <c r="J6708" s="1">
        <f t="shared" si="639"/>
        <v>-7.5685231738016698</v>
      </c>
      <c r="K6708" s="1">
        <f t="shared" si="640"/>
        <v>2.1784053722988714</v>
      </c>
      <c r="L6708" s="26"/>
      <c r="M6708" s="26"/>
      <c r="N6708" s="2">
        <v>0</v>
      </c>
      <c r="O6708" s="26"/>
      <c r="P6708" s="26"/>
      <c r="Q6708" s="26"/>
      <c r="R6708" s="26"/>
      <c r="S6708" s="26"/>
      <c r="T6708" s="26"/>
      <c r="U6708" s="26"/>
      <c r="V6708" s="26"/>
    </row>
    <row r="6709" spans="1:22" ht="14.5" x14ac:dyDescent="0.35">
      <c r="A6709" s="15">
        <v>55</v>
      </c>
      <c r="B6709" s="8">
        <v>360</v>
      </c>
      <c r="C6709" s="8">
        <v>1187499.9998999999</v>
      </c>
      <c r="D6709" s="8">
        <v>4625.0000010000003</v>
      </c>
      <c r="E6709" s="2">
        <v>3390</v>
      </c>
      <c r="F6709" s="2">
        <v>26720.05078125</v>
      </c>
      <c r="G6709" s="2">
        <v>264.51983642578102</v>
      </c>
      <c r="H6709" s="1">
        <v>24934.59962383013</v>
      </c>
      <c r="I6709" s="1">
        <v>272.96994470254378</v>
      </c>
      <c r="J6709" s="1">
        <f t="shared" si="639"/>
        <v>-6.6820649857176049</v>
      </c>
      <c r="K6709" s="1">
        <f t="shared" si="640"/>
        <v>3.1945083555704126</v>
      </c>
      <c r="L6709" s="26"/>
      <c r="M6709" s="26"/>
      <c r="N6709" s="2">
        <v>0</v>
      </c>
      <c r="O6709" s="26"/>
      <c r="P6709" s="26"/>
      <c r="Q6709" s="26"/>
      <c r="R6709" s="26"/>
      <c r="S6709" s="26"/>
      <c r="T6709" s="26"/>
      <c r="U6709" s="26"/>
      <c r="V6709" s="26"/>
    </row>
    <row r="6710" spans="1:22" ht="14.5" x14ac:dyDescent="0.35">
      <c r="A6710" s="15">
        <v>55</v>
      </c>
      <c r="B6710" s="8">
        <v>360</v>
      </c>
      <c r="C6710" s="8">
        <v>1187499.9998999999</v>
      </c>
      <c r="D6710" s="8">
        <v>4625.0000010000003</v>
      </c>
      <c r="E6710" s="2">
        <v>3420</v>
      </c>
      <c r="F6710" s="2">
        <v>25949.45703125</v>
      </c>
      <c r="G6710" s="2">
        <v>253.55816650390599</v>
      </c>
      <c r="H6710" s="1">
        <v>24922.19110988683</v>
      </c>
      <c r="I6710" s="1">
        <v>256.05310111078938</v>
      </c>
      <c r="J6710" s="1">
        <f t="shared" si="639"/>
        <v>-3.9587183659606868</v>
      </c>
      <c r="K6710" s="1">
        <f t="shared" si="640"/>
        <v>0.98396933582691626</v>
      </c>
      <c r="L6710" s="26"/>
      <c r="M6710" s="26"/>
      <c r="N6710" s="2">
        <v>1.99892782448002E-13</v>
      </c>
      <c r="O6710" s="26"/>
      <c r="P6710" s="26"/>
      <c r="Q6710" s="26"/>
      <c r="R6710" s="26"/>
      <c r="S6710" s="26"/>
      <c r="T6710" s="26"/>
      <c r="U6710" s="26"/>
      <c r="V6710" s="26"/>
    </row>
    <row r="6711" spans="1:22" ht="14.5" x14ac:dyDescent="0.35">
      <c r="A6711" s="15">
        <v>55</v>
      </c>
      <c r="B6711" s="8">
        <v>360</v>
      </c>
      <c r="C6711" s="8">
        <v>1187499.9998999999</v>
      </c>
      <c r="D6711" s="8">
        <v>4625.0000010000003</v>
      </c>
      <c r="E6711" s="2">
        <v>3450</v>
      </c>
      <c r="F6711" s="2">
        <v>24605.484375</v>
      </c>
      <c r="G6711" s="2">
        <v>248.46989440918</v>
      </c>
      <c r="H6711" s="1">
        <v>24662.087639473091</v>
      </c>
      <c r="I6711" s="1">
        <v>243.87104118839139</v>
      </c>
      <c r="J6711" s="1">
        <f t="shared" si="639"/>
        <v>0.23004328470201579</v>
      </c>
      <c r="K6711" s="1">
        <f t="shared" si="640"/>
        <v>-1.8508693907259546</v>
      </c>
      <c r="L6711" s="26"/>
      <c r="M6711" s="26"/>
      <c r="N6711" s="2">
        <v>0</v>
      </c>
      <c r="O6711" s="26"/>
      <c r="P6711" s="26"/>
      <c r="Q6711" s="26"/>
      <c r="R6711" s="26"/>
      <c r="S6711" s="26"/>
      <c r="T6711" s="26"/>
      <c r="U6711" s="26"/>
      <c r="V6711" s="26"/>
    </row>
    <row r="6712" spans="1:22" ht="14.5" x14ac:dyDescent="0.35">
      <c r="A6712" s="15">
        <v>55</v>
      </c>
      <c r="B6712" s="8">
        <v>360</v>
      </c>
      <c r="C6712" s="8">
        <v>1187499.9998999999</v>
      </c>
      <c r="D6712" s="8">
        <v>4625.0000010000003</v>
      </c>
      <c r="E6712" s="2">
        <v>3480</v>
      </c>
      <c r="F6712" s="2">
        <v>23184.271484375</v>
      </c>
      <c r="G6712" s="2">
        <v>241.82009887695301</v>
      </c>
      <c r="H6712" s="1">
        <v>24492.93042522735</v>
      </c>
      <c r="I6712" s="1">
        <v>236.82020883793919</v>
      </c>
      <c r="J6712" s="1">
        <f t="shared" si="639"/>
        <v>5.6445980704389136</v>
      </c>
      <c r="K6712" s="1">
        <f t="shared" si="640"/>
        <v>-2.0676073090012048</v>
      </c>
      <c r="L6712" s="26"/>
      <c r="M6712" s="26"/>
      <c r="N6712" s="2">
        <v>9.4686594448358694E-14</v>
      </c>
      <c r="O6712" s="26"/>
      <c r="P6712" s="26"/>
      <c r="Q6712" s="26"/>
      <c r="R6712" s="26"/>
      <c r="S6712" s="26"/>
      <c r="T6712" s="26"/>
      <c r="U6712" s="26"/>
      <c r="V6712" s="26"/>
    </row>
    <row r="6713" spans="1:22" ht="14.5" x14ac:dyDescent="0.35">
      <c r="A6713" s="15">
        <v>55</v>
      </c>
      <c r="B6713" s="8">
        <v>360</v>
      </c>
      <c r="C6713" s="8">
        <v>1187499.9998999999</v>
      </c>
      <c r="D6713" s="8">
        <v>4625.0000010000003</v>
      </c>
      <c r="E6713" s="2">
        <v>3510</v>
      </c>
      <c r="F6713" s="2">
        <v>21687.142578125</v>
      </c>
      <c r="G6713" s="2">
        <v>231.46992492675801</v>
      </c>
      <c r="H6713" s="1">
        <v>24345.236987905831</v>
      </c>
      <c r="I6713" s="1">
        <v>233.03219152765891</v>
      </c>
      <c r="J6713" s="1">
        <f t="shared" si="639"/>
        <v>12.25654509442821</v>
      </c>
      <c r="K6713" s="1">
        <f t="shared" si="640"/>
        <v>0.67493286715120004</v>
      </c>
      <c r="L6713" s="26"/>
      <c r="M6713" s="26"/>
      <c r="N6713" s="2">
        <v>0</v>
      </c>
      <c r="O6713" s="26"/>
      <c r="P6713" s="26"/>
      <c r="Q6713" s="26"/>
      <c r="R6713" s="26"/>
      <c r="S6713" s="26"/>
      <c r="T6713" s="26"/>
      <c r="U6713" s="26"/>
      <c r="V6713" s="26"/>
    </row>
    <row r="6714" spans="1:22" ht="14.5" x14ac:dyDescent="0.35">
      <c r="A6714" s="15">
        <v>55</v>
      </c>
      <c r="B6714" s="8">
        <v>360</v>
      </c>
      <c r="C6714" s="8">
        <v>1187499.9998999999</v>
      </c>
      <c r="D6714" s="8">
        <v>4625.0000010000003</v>
      </c>
      <c r="E6714" s="2">
        <v>3540</v>
      </c>
      <c r="F6714" s="2">
        <v>20727.865234375</v>
      </c>
      <c r="G6714" s="2">
        <v>238.73522949218801</v>
      </c>
      <c r="H6714" s="1">
        <v>24163.233071883391</v>
      </c>
      <c r="I6714" s="1">
        <v>231.09301529155789</v>
      </c>
      <c r="J6714" s="1">
        <f t="shared" si="639"/>
        <v>16.573669302959342</v>
      </c>
      <c r="K6714" s="1">
        <f t="shared" si="640"/>
        <v>-3.201125454708055</v>
      </c>
      <c r="L6714" s="26"/>
      <c r="M6714" s="26"/>
      <c r="N6714" s="2">
        <v>4.2083490284141499E-14</v>
      </c>
      <c r="O6714" s="26"/>
      <c r="P6714" s="26"/>
      <c r="Q6714" s="26"/>
      <c r="R6714" s="26"/>
      <c r="S6714" s="26"/>
      <c r="T6714" s="26"/>
      <c r="U6714" s="26"/>
      <c r="V6714" s="26"/>
    </row>
    <row r="6715" spans="1:22" ht="14.5" x14ac:dyDescent="0.35">
      <c r="A6715" s="15">
        <v>55</v>
      </c>
      <c r="B6715" s="8">
        <v>360</v>
      </c>
      <c r="C6715" s="8">
        <v>1187499.9998999999</v>
      </c>
      <c r="D6715" s="8">
        <v>4625.0000010000003</v>
      </c>
      <c r="E6715" s="2">
        <v>3570</v>
      </c>
      <c r="F6715" s="2">
        <v>19992.544921875</v>
      </c>
      <c r="G6715" s="2">
        <v>235.97100830078099</v>
      </c>
      <c r="H6715" s="1">
        <v>23675.685978469159</v>
      </c>
      <c r="I6715" s="1">
        <v>230.06682549662091</v>
      </c>
      <c r="J6715" s="1">
        <f t="shared" si="639"/>
        <v>18.422572368784433</v>
      </c>
      <c r="K6715" s="1">
        <f t="shared" si="640"/>
        <v>-2.5020797455907404</v>
      </c>
      <c r="L6715" s="26"/>
      <c r="M6715" s="26"/>
      <c r="N6715" s="2">
        <v>0</v>
      </c>
      <c r="O6715" s="26"/>
      <c r="P6715" s="26"/>
      <c r="Q6715" s="26"/>
      <c r="R6715" s="26"/>
      <c r="S6715" s="26"/>
      <c r="T6715" s="26"/>
      <c r="U6715" s="26"/>
      <c r="V6715" s="26"/>
    </row>
    <row r="6716" spans="1:22" ht="14.5" x14ac:dyDescent="0.35">
      <c r="A6716" s="15">
        <v>55</v>
      </c>
      <c r="B6716" s="8">
        <v>360</v>
      </c>
      <c r="C6716" s="8">
        <v>1187499.9998999999</v>
      </c>
      <c r="D6716" s="8">
        <v>4625.0000010000003</v>
      </c>
      <c r="E6716" s="2">
        <v>3600</v>
      </c>
      <c r="F6716" s="2">
        <v>18938.435546875</v>
      </c>
      <c r="G6716" s="2">
        <v>231.26922607421901</v>
      </c>
      <c r="H6716" s="1">
        <v>22930.10195302498</v>
      </c>
      <c r="I6716" s="1">
        <v>229.6996110900121</v>
      </c>
      <c r="J6716" s="1">
        <f t="shared" si="639"/>
        <v>21.077065189836329</v>
      </c>
      <c r="K6716" s="1">
        <f t="shared" si="640"/>
        <v>-0.67869599896667021</v>
      </c>
      <c r="L6716" s="26"/>
      <c r="M6716" s="26"/>
      <c r="N6716" s="2">
        <v>0</v>
      </c>
      <c r="O6716" s="26"/>
      <c r="P6716" s="26"/>
      <c r="Q6716" s="26"/>
      <c r="R6716" s="26"/>
      <c r="S6716" s="26"/>
      <c r="T6716" s="26"/>
      <c r="U6716" s="26"/>
      <c r="V6716" s="26"/>
    </row>
    <row r="6717" spans="1:22" ht="14.5" x14ac:dyDescent="0.35">
      <c r="A6717" s="15">
        <v>55</v>
      </c>
      <c r="B6717" s="8">
        <v>360</v>
      </c>
      <c r="C6717" s="8">
        <v>1187499.9998999999</v>
      </c>
      <c r="D6717" s="8">
        <v>4625.0000010000003</v>
      </c>
      <c r="E6717" s="2">
        <v>3630</v>
      </c>
      <c r="F6717" s="2">
        <v>17604.2578125</v>
      </c>
      <c r="G6717" s="2">
        <v>228.95738220214801</v>
      </c>
      <c r="H6717" s="1">
        <v>19817.69090694009</v>
      </c>
      <c r="I6717" s="1">
        <v>240.698932773156</v>
      </c>
      <c r="J6717" s="1">
        <f t="shared" si="639"/>
        <v>12.573282657042375</v>
      </c>
      <c r="K6717" s="1">
        <f t="shared" si="640"/>
        <v>5.1282690508058382</v>
      </c>
      <c r="L6717" s="26"/>
      <c r="M6717" s="26"/>
      <c r="N6717" s="2">
        <v>1187499</v>
      </c>
      <c r="O6717" s="26"/>
      <c r="P6717" s="26"/>
      <c r="Q6717" s="26"/>
      <c r="R6717" s="26"/>
      <c r="S6717" s="26"/>
      <c r="T6717" s="26"/>
      <c r="U6717" s="26"/>
      <c r="V6717" s="26"/>
    </row>
    <row r="6718" spans="1:22" ht="14.5" x14ac:dyDescent="0.35">
      <c r="A6718" s="17">
        <v>55</v>
      </c>
      <c r="B6718" s="18">
        <v>360</v>
      </c>
      <c r="C6718" s="18">
        <v>1187499.9998999999</v>
      </c>
      <c r="D6718" s="18">
        <v>4625.0000010000003</v>
      </c>
      <c r="E6718" s="2">
        <v>3660</v>
      </c>
      <c r="F6718" s="2">
        <v>17403.7578125</v>
      </c>
      <c r="G6718" s="2">
        <v>245.10105895996099</v>
      </c>
      <c r="H6718" s="1">
        <v>18398.90925805585</v>
      </c>
      <c r="I6718" s="1">
        <v>245.49517035503041</v>
      </c>
      <c r="J6718" s="1">
        <f t="shared" si="639"/>
        <v>5.7180262807443611</v>
      </c>
      <c r="K6718" s="1">
        <f t="shared" si="640"/>
        <v>0.16079546809864939</v>
      </c>
      <c r="L6718" s="26"/>
      <c r="M6718" s="26"/>
      <c r="N6718" s="16">
        <v>1187499</v>
      </c>
      <c r="O6718" s="26"/>
      <c r="P6718" s="26"/>
      <c r="Q6718" s="26"/>
      <c r="R6718" s="26"/>
      <c r="S6718" s="26"/>
      <c r="T6718" s="26"/>
      <c r="U6718" s="26"/>
      <c r="V6718" s="26"/>
    </row>
    <row r="6719" spans="1:22" ht="14.5" x14ac:dyDescent="0.35">
      <c r="A6719" s="15">
        <v>56</v>
      </c>
      <c r="B6719" s="8">
        <v>360</v>
      </c>
      <c r="C6719" s="8">
        <v>1604166.6665999999</v>
      </c>
      <c r="D6719" s="8">
        <v>4125</v>
      </c>
      <c r="E6719" s="2">
        <v>30</v>
      </c>
      <c r="F6719" s="2">
        <v>196.59503173828099</v>
      </c>
      <c r="G6719" s="2">
        <v>664.29455566406295</v>
      </c>
      <c r="H6719" s="1">
        <v>210.73044450222929</v>
      </c>
      <c r="I6719" s="1">
        <v>673.15385300729827</v>
      </c>
      <c r="J6719" s="1">
        <f t="shared" si="639"/>
        <v>7.190116982593028</v>
      </c>
      <c r="K6719" s="1">
        <f t="shared" si="640"/>
        <v>1.3336399143568327</v>
      </c>
      <c r="L6719" s="26">
        <f t="shared" ref="L6719:M6719" si="641">AVERAGE(J6719:J6840)</f>
        <v>-0.13962592697206766</v>
      </c>
      <c r="M6719" s="26">
        <f t="shared" si="641"/>
        <v>-0.56627360598577536</v>
      </c>
      <c r="N6719" s="2">
        <v>1604166</v>
      </c>
      <c r="O6719" s="26">
        <f t="shared" ref="O6719:P6719" si="642">ABS(L6719)</f>
        <v>0.13962592697206766</v>
      </c>
      <c r="P6719" s="26">
        <f t="shared" si="642"/>
        <v>0.56627360598577536</v>
      </c>
      <c r="Q6719" s="26">
        <f t="shared" ref="Q6719" si="643">SUM(G6719:G6840)*30</f>
        <v>1816690.279083252</v>
      </c>
      <c r="R6719" s="26">
        <f t="shared" ref="R6719" si="644">SUM(I6719:I6840)*30</f>
        <v>1805135.2853862329</v>
      </c>
      <c r="S6719" s="26">
        <f t="shared" ref="S6719" si="645">SUM(F6719:F6840)*30</f>
        <v>70021887.678222656</v>
      </c>
      <c r="T6719" s="26">
        <f t="shared" ref="T6719" si="646">SUM(H6719:H6840)*30</f>
        <v>69182359.901365876</v>
      </c>
      <c r="U6719" s="26">
        <f t="shared" ref="U6719" si="647">(R6719-Q6719)/Q6719*100</f>
        <v>-0.63604643180289411</v>
      </c>
      <c r="V6719" s="26">
        <f t="shared" ref="V6719" si="648">(T6719-S6719)/S6719*100</f>
        <v>-1.1989505063255808</v>
      </c>
    </row>
    <row r="6720" spans="1:22" ht="14.5" x14ac:dyDescent="0.35">
      <c r="A6720" s="15">
        <v>56</v>
      </c>
      <c r="B6720" s="8">
        <v>360</v>
      </c>
      <c r="C6720" s="8">
        <v>1604166.6665999999</v>
      </c>
      <c r="D6720" s="8">
        <v>4125</v>
      </c>
      <c r="E6720" s="2">
        <v>60</v>
      </c>
      <c r="F6720" s="2">
        <v>187.53604125976599</v>
      </c>
      <c r="G6720" s="2">
        <v>633.68426513671898</v>
      </c>
      <c r="H6720" s="1">
        <v>211.48885991144331</v>
      </c>
      <c r="I6720" s="1">
        <v>640.3756779804603</v>
      </c>
      <c r="J6720" s="1">
        <f t="shared" si="639"/>
        <v>12.772381506389491</v>
      </c>
      <c r="K6720" s="1">
        <f t="shared" si="640"/>
        <v>1.0559537630775209</v>
      </c>
      <c r="L6720" s="26"/>
      <c r="M6720" s="26"/>
      <c r="N6720" s="2">
        <v>1604166</v>
      </c>
      <c r="O6720" s="26"/>
      <c r="P6720" s="26"/>
      <c r="Q6720" s="26"/>
      <c r="R6720" s="26"/>
      <c r="S6720" s="26"/>
      <c r="T6720" s="26"/>
      <c r="U6720" s="26"/>
      <c r="V6720" s="26"/>
    </row>
    <row r="6721" spans="1:22" ht="14.5" x14ac:dyDescent="0.35">
      <c r="A6721" s="15">
        <v>56</v>
      </c>
      <c r="B6721" s="8">
        <v>360</v>
      </c>
      <c r="C6721" s="8">
        <v>1604166.6665999999</v>
      </c>
      <c r="D6721" s="8">
        <v>4125</v>
      </c>
      <c r="E6721" s="2">
        <v>90</v>
      </c>
      <c r="F6721" s="2">
        <v>182.686279296875</v>
      </c>
      <c r="G6721" s="2">
        <v>617.296875</v>
      </c>
      <c r="H6721" s="1">
        <v>213.11039278831569</v>
      </c>
      <c r="I6721" s="1">
        <v>621.54566056364365</v>
      </c>
      <c r="J6721" s="1">
        <f t="shared" si="639"/>
        <v>16.653748496349788</v>
      </c>
      <c r="K6721" s="1">
        <f t="shared" si="640"/>
        <v>0.688288850262469</v>
      </c>
      <c r="L6721" s="26"/>
      <c r="M6721" s="26"/>
      <c r="N6721" s="2">
        <v>1604166</v>
      </c>
      <c r="O6721" s="26"/>
      <c r="P6721" s="26"/>
      <c r="Q6721" s="26"/>
      <c r="R6721" s="26"/>
      <c r="S6721" s="26"/>
      <c r="T6721" s="26"/>
      <c r="U6721" s="26"/>
      <c r="V6721" s="26"/>
    </row>
    <row r="6722" spans="1:22" ht="14.5" x14ac:dyDescent="0.35">
      <c r="A6722" s="15">
        <v>56</v>
      </c>
      <c r="B6722" s="8">
        <v>360</v>
      </c>
      <c r="C6722" s="8">
        <v>1604166.6665999999</v>
      </c>
      <c r="D6722" s="8">
        <v>4125</v>
      </c>
      <c r="E6722" s="2">
        <v>120</v>
      </c>
      <c r="F6722" s="2">
        <v>179.83294677734401</v>
      </c>
      <c r="G6722" s="2">
        <v>607.65545654296898</v>
      </c>
      <c r="H6722" s="1">
        <v>216.09588103419159</v>
      </c>
      <c r="I6722" s="1">
        <v>609.18597167083647</v>
      </c>
      <c r="J6722" s="1">
        <f t="shared" si="639"/>
        <v>20.16478899261196</v>
      </c>
      <c r="K6722" s="1">
        <f t="shared" si="640"/>
        <v>0.25187219359055679</v>
      </c>
      <c r="L6722" s="26"/>
      <c r="M6722" s="26"/>
      <c r="N6722" s="2">
        <v>1604166</v>
      </c>
      <c r="O6722" s="26"/>
      <c r="P6722" s="26"/>
      <c r="Q6722" s="26"/>
      <c r="R6722" s="26"/>
      <c r="S6722" s="26"/>
      <c r="T6722" s="26"/>
      <c r="U6722" s="26"/>
      <c r="V6722" s="26"/>
    </row>
    <row r="6723" spans="1:22" ht="14.5" x14ac:dyDescent="0.35">
      <c r="A6723" s="15">
        <v>56</v>
      </c>
      <c r="B6723" s="8">
        <v>360</v>
      </c>
      <c r="C6723" s="8">
        <v>1604166.6665999999</v>
      </c>
      <c r="D6723" s="8">
        <v>4125</v>
      </c>
      <c r="E6723" s="2">
        <v>150</v>
      </c>
      <c r="F6723" s="2">
        <v>177.19496154785199</v>
      </c>
      <c r="G6723" s="2">
        <v>598.74169921875</v>
      </c>
      <c r="H6723" s="1">
        <v>220.7599240178078</v>
      </c>
      <c r="I6723" s="1">
        <v>600.77080209974974</v>
      </c>
      <c r="J6723" s="1">
        <f t="shared" si="639"/>
        <v>24.585892335426802</v>
      </c>
      <c r="K6723" s="1">
        <f t="shared" si="640"/>
        <v>0.33889453225779292</v>
      </c>
      <c r="L6723" s="26"/>
      <c r="M6723" s="26"/>
      <c r="N6723" s="2">
        <v>1604166</v>
      </c>
      <c r="O6723" s="26"/>
      <c r="P6723" s="26"/>
      <c r="Q6723" s="26"/>
      <c r="R6723" s="26"/>
      <c r="S6723" s="26"/>
      <c r="T6723" s="26"/>
      <c r="U6723" s="26"/>
      <c r="V6723" s="26"/>
    </row>
    <row r="6724" spans="1:22" ht="14.5" x14ac:dyDescent="0.35">
      <c r="A6724" s="15">
        <v>56</v>
      </c>
      <c r="B6724" s="8">
        <v>360</v>
      </c>
      <c r="C6724" s="8">
        <v>1604166.6665999999</v>
      </c>
      <c r="D6724" s="8">
        <v>4125</v>
      </c>
      <c r="E6724" s="2">
        <v>180</v>
      </c>
      <c r="F6724" s="2">
        <v>178.31138610839801</v>
      </c>
      <c r="G6724" s="2">
        <v>602.51348876953102</v>
      </c>
      <c r="H6724" s="1">
        <v>225.4796978560297</v>
      </c>
      <c r="I6724" s="1">
        <v>606.02129251589781</v>
      </c>
      <c r="J6724" s="1">
        <f t="shared" si="639"/>
        <v>26.452776110975552</v>
      </c>
      <c r="K6724" s="1">
        <f t="shared" si="640"/>
        <v>0.58219505650081282</v>
      </c>
      <c r="L6724" s="26"/>
      <c r="M6724" s="26"/>
      <c r="N6724" s="2">
        <v>1604166</v>
      </c>
      <c r="O6724" s="26"/>
      <c r="P6724" s="26"/>
      <c r="Q6724" s="26"/>
      <c r="R6724" s="26"/>
      <c r="S6724" s="26"/>
      <c r="T6724" s="26"/>
      <c r="U6724" s="26"/>
      <c r="V6724" s="26"/>
    </row>
    <row r="6725" spans="1:22" ht="14.5" x14ac:dyDescent="0.35">
      <c r="A6725" s="15">
        <v>56</v>
      </c>
      <c r="B6725" s="8">
        <v>360</v>
      </c>
      <c r="C6725" s="8">
        <v>1604166.6665999999</v>
      </c>
      <c r="D6725" s="8">
        <v>4125</v>
      </c>
      <c r="E6725" s="2">
        <v>210</v>
      </c>
      <c r="F6725" s="2">
        <v>181.75259399414099</v>
      </c>
      <c r="G6725" s="2">
        <v>614.00921630859398</v>
      </c>
      <c r="H6725" s="1">
        <v>230.20131391667081</v>
      </c>
      <c r="I6725" s="1">
        <v>615.01501573259952</v>
      </c>
      <c r="J6725" s="1">
        <f t="shared" si="639"/>
        <v>26.656411805650276</v>
      </c>
      <c r="K6725" s="1">
        <f t="shared" si="640"/>
        <v>0.16380852229749623</v>
      </c>
      <c r="L6725" s="26"/>
      <c r="M6725" s="26"/>
      <c r="N6725" s="2">
        <v>1604166</v>
      </c>
      <c r="O6725" s="26"/>
      <c r="P6725" s="26"/>
      <c r="Q6725" s="26"/>
      <c r="R6725" s="26"/>
      <c r="S6725" s="26"/>
      <c r="T6725" s="26"/>
      <c r="U6725" s="26"/>
      <c r="V6725" s="26"/>
    </row>
    <row r="6726" spans="1:22" ht="14.5" x14ac:dyDescent="0.35">
      <c r="A6726" s="15">
        <v>56</v>
      </c>
      <c r="B6726" s="8">
        <v>360</v>
      </c>
      <c r="C6726" s="8">
        <v>1604166.6665999999</v>
      </c>
      <c r="D6726" s="8">
        <v>4125</v>
      </c>
      <c r="E6726" s="2">
        <v>240</v>
      </c>
      <c r="F6726" s="2">
        <v>189.45883178710901</v>
      </c>
      <c r="G6726" s="2">
        <v>635.52038574218795</v>
      </c>
      <c r="H6726" s="1">
        <v>234.923017011442</v>
      </c>
      <c r="I6726" s="1">
        <v>627.51962163407165</v>
      </c>
      <c r="J6726" s="1">
        <f t="shared" si="639"/>
        <v>23.996867707608459</v>
      </c>
      <c r="K6726" s="1">
        <f t="shared" si="640"/>
        <v>-1.2589311511656176</v>
      </c>
      <c r="L6726" s="26"/>
      <c r="M6726" s="26"/>
      <c r="N6726" s="2">
        <v>1604166</v>
      </c>
      <c r="O6726" s="26"/>
      <c r="P6726" s="26"/>
      <c r="Q6726" s="26"/>
      <c r="R6726" s="26"/>
      <c r="S6726" s="26"/>
      <c r="T6726" s="26"/>
      <c r="U6726" s="26"/>
      <c r="V6726" s="26"/>
    </row>
    <row r="6727" spans="1:22" ht="14.5" x14ac:dyDescent="0.35">
      <c r="A6727" s="15">
        <v>56</v>
      </c>
      <c r="B6727" s="8">
        <v>360</v>
      </c>
      <c r="C6727" s="8">
        <v>1604166.6665999999</v>
      </c>
      <c r="D6727" s="8">
        <v>4125</v>
      </c>
      <c r="E6727" s="2">
        <v>270</v>
      </c>
      <c r="F6727" s="2">
        <v>222.908447265625</v>
      </c>
      <c r="G6727" s="2">
        <v>687.87518310546898</v>
      </c>
      <c r="H6727" s="1">
        <v>239.64470560052479</v>
      </c>
      <c r="I6727" s="1">
        <v>670.7345143916383</v>
      </c>
      <c r="J6727" s="1">
        <f t="shared" si="639"/>
        <v>7.5081310467145794</v>
      </c>
      <c r="K6727" s="1">
        <f t="shared" si="640"/>
        <v>-2.491828333804357</v>
      </c>
      <c r="L6727" s="26"/>
      <c r="M6727" s="26"/>
      <c r="N6727" s="2">
        <v>1604166</v>
      </c>
      <c r="O6727" s="26"/>
      <c r="P6727" s="26"/>
      <c r="Q6727" s="26"/>
      <c r="R6727" s="26"/>
      <c r="S6727" s="26"/>
      <c r="T6727" s="26"/>
      <c r="U6727" s="26"/>
      <c r="V6727" s="26"/>
    </row>
    <row r="6728" spans="1:22" ht="14.5" x14ac:dyDescent="0.35">
      <c r="A6728" s="15">
        <v>56</v>
      </c>
      <c r="B6728" s="8">
        <v>360</v>
      </c>
      <c r="C6728" s="8">
        <v>1604166.6665999999</v>
      </c>
      <c r="D6728" s="8">
        <v>4125</v>
      </c>
      <c r="E6728" s="2">
        <v>300</v>
      </c>
      <c r="F6728" s="2">
        <v>390.48654174804699</v>
      </c>
      <c r="G6728" s="2">
        <v>784.969970703125</v>
      </c>
      <c r="H6728" s="1">
        <v>357.0188173339921</v>
      </c>
      <c r="I6728" s="1">
        <v>752.34809618784971</v>
      </c>
      <c r="J6728" s="1">
        <f t="shared" si="639"/>
        <v>-8.5707753881180384</v>
      </c>
      <c r="K6728" s="1">
        <f t="shared" si="640"/>
        <v>-4.1558117804245098</v>
      </c>
      <c r="L6728" s="26"/>
      <c r="M6728" s="26"/>
      <c r="N6728" s="2">
        <v>1604166</v>
      </c>
      <c r="O6728" s="26"/>
      <c r="P6728" s="26"/>
      <c r="Q6728" s="26"/>
      <c r="R6728" s="26"/>
      <c r="S6728" s="26"/>
      <c r="T6728" s="26"/>
      <c r="U6728" s="26"/>
      <c r="V6728" s="26"/>
    </row>
    <row r="6729" spans="1:22" ht="14.5" x14ac:dyDescent="0.35">
      <c r="A6729" s="15">
        <v>56</v>
      </c>
      <c r="B6729" s="8">
        <v>360</v>
      </c>
      <c r="C6729" s="8">
        <v>1604166.6665999999</v>
      </c>
      <c r="D6729" s="8">
        <v>4125</v>
      </c>
      <c r="E6729" s="2">
        <v>330</v>
      </c>
      <c r="F6729" s="2">
        <v>933.87902832031295</v>
      </c>
      <c r="G6729" s="2">
        <v>934.36846923828102</v>
      </c>
      <c r="H6729" s="1">
        <v>889.16858148626181</v>
      </c>
      <c r="I6729" s="1">
        <v>879.11217164621087</v>
      </c>
      <c r="J6729" s="1">
        <f t="shared" si="639"/>
        <v>-4.7876058331096631</v>
      </c>
      <c r="K6729" s="1">
        <f t="shared" si="640"/>
        <v>-5.9137588019335006</v>
      </c>
      <c r="L6729" s="26"/>
      <c r="M6729" s="26"/>
      <c r="N6729" s="2">
        <v>1604166</v>
      </c>
      <c r="O6729" s="26"/>
      <c r="P6729" s="26"/>
      <c r="Q6729" s="26"/>
      <c r="R6729" s="26"/>
      <c r="S6729" s="26"/>
      <c r="T6729" s="26"/>
      <c r="U6729" s="26"/>
      <c r="V6729" s="26"/>
    </row>
    <row r="6730" spans="1:22" ht="14.5" x14ac:dyDescent="0.35">
      <c r="A6730" s="15">
        <v>56</v>
      </c>
      <c r="B6730" s="8">
        <v>360</v>
      </c>
      <c r="C6730" s="8">
        <v>1604166.6665999999</v>
      </c>
      <c r="D6730" s="8">
        <v>4125</v>
      </c>
      <c r="E6730" s="2">
        <v>360</v>
      </c>
      <c r="F6730" s="2">
        <v>2597.52124023438</v>
      </c>
      <c r="G6730" s="2">
        <v>1109.25256347656</v>
      </c>
      <c r="H6730" s="1">
        <v>2286.0129297560802</v>
      </c>
      <c r="I6730" s="1">
        <v>1048.082153448077</v>
      </c>
      <c r="J6730" s="1">
        <f t="shared" ref="J6730:J6793" si="649">(H6730-F6730)/F6730*100</f>
        <v>-11.992522165100437</v>
      </c>
      <c r="K6730" s="1">
        <f t="shared" ref="K6730:K6793" si="650">(I6730-G6730)/G6730*100</f>
        <v>-5.5145610695517373</v>
      </c>
      <c r="L6730" s="26"/>
      <c r="M6730" s="26"/>
      <c r="N6730" s="2">
        <v>1604166</v>
      </c>
      <c r="O6730" s="26"/>
      <c r="P6730" s="26"/>
      <c r="Q6730" s="26"/>
      <c r="R6730" s="26"/>
      <c r="S6730" s="26"/>
      <c r="T6730" s="26"/>
      <c r="U6730" s="26"/>
      <c r="V6730" s="26"/>
    </row>
    <row r="6731" spans="1:22" ht="14.5" x14ac:dyDescent="0.35">
      <c r="A6731" s="15">
        <v>56</v>
      </c>
      <c r="B6731" s="8">
        <v>360</v>
      </c>
      <c r="C6731" s="8">
        <v>1604166.6665999999</v>
      </c>
      <c r="D6731" s="8">
        <v>4125</v>
      </c>
      <c r="E6731" s="2">
        <v>390</v>
      </c>
      <c r="F6731" s="2">
        <v>4784.564453125</v>
      </c>
      <c r="G6731" s="2">
        <v>956.01708984375</v>
      </c>
      <c r="H6731" s="1">
        <v>4386.1511295673336</v>
      </c>
      <c r="I6731" s="1">
        <v>957.13918516837794</v>
      </c>
      <c r="J6731" s="1">
        <f t="shared" si="649"/>
        <v>-8.3270552097473782</v>
      </c>
      <c r="K6731" s="1">
        <f t="shared" si="650"/>
        <v>0.11737188974428571</v>
      </c>
      <c r="L6731" s="26"/>
      <c r="M6731" s="26"/>
      <c r="N6731" s="2">
        <v>0</v>
      </c>
      <c r="O6731" s="26"/>
      <c r="P6731" s="26"/>
      <c r="Q6731" s="26"/>
      <c r="R6731" s="26"/>
      <c r="S6731" s="26"/>
      <c r="T6731" s="26"/>
      <c r="U6731" s="26"/>
      <c r="V6731" s="26"/>
    </row>
    <row r="6732" spans="1:22" ht="14.5" x14ac:dyDescent="0.35">
      <c r="A6732" s="15">
        <v>56</v>
      </c>
      <c r="B6732" s="8">
        <v>360</v>
      </c>
      <c r="C6732" s="8">
        <v>1604166.6665999999</v>
      </c>
      <c r="D6732" s="8">
        <v>4125</v>
      </c>
      <c r="E6732" s="2">
        <v>420</v>
      </c>
      <c r="F6732" s="2">
        <v>6136.42578125</v>
      </c>
      <c r="G6732" s="2">
        <v>922.65661621093705</v>
      </c>
      <c r="H6732" s="1">
        <v>6428.6082139869168</v>
      </c>
      <c r="I6732" s="1">
        <v>904.42050404185591</v>
      </c>
      <c r="J6732" s="1">
        <f t="shared" si="649"/>
        <v>4.7614432758184311</v>
      </c>
      <c r="K6732" s="1">
        <f t="shared" si="650"/>
        <v>-1.9764787732158864</v>
      </c>
      <c r="L6732" s="26"/>
      <c r="M6732" s="26"/>
      <c r="N6732" s="2">
        <v>5.2604361161110901E-14</v>
      </c>
      <c r="O6732" s="26"/>
      <c r="P6732" s="26"/>
      <c r="Q6732" s="26"/>
      <c r="R6732" s="26"/>
      <c r="S6732" s="26"/>
      <c r="T6732" s="26"/>
      <c r="U6732" s="26"/>
      <c r="V6732" s="26"/>
    </row>
    <row r="6733" spans="1:22" ht="14.5" x14ac:dyDescent="0.35">
      <c r="A6733" s="15">
        <v>56</v>
      </c>
      <c r="B6733" s="8">
        <v>360</v>
      </c>
      <c r="C6733" s="8">
        <v>1604166.6665999999</v>
      </c>
      <c r="D6733" s="8">
        <v>4125</v>
      </c>
      <c r="E6733" s="2">
        <v>450</v>
      </c>
      <c r="F6733" s="2">
        <v>7626.248046875</v>
      </c>
      <c r="G6733" s="2">
        <v>873.58984375</v>
      </c>
      <c r="H6733" s="1">
        <v>8041.4383741277952</v>
      </c>
      <c r="I6733" s="1">
        <v>851.90324873513146</v>
      </c>
      <c r="J6733" s="1">
        <f t="shared" si="649"/>
        <v>5.4442279440796231</v>
      </c>
      <c r="K6733" s="1">
        <f t="shared" si="650"/>
        <v>-2.4824687660946201</v>
      </c>
      <c r="L6733" s="26"/>
      <c r="M6733" s="26"/>
      <c r="N6733" s="2">
        <v>2.4197538504161499E-13</v>
      </c>
      <c r="O6733" s="26"/>
      <c r="P6733" s="26"/>
      <c r="Q6733" s="26"/>
      <c r="R6733" s="26"/>
      <c r="S6733" s="26"/>
      <c r="T6733" s="26"/>
      <c r="U6733" s="26"/>
      <c r="V6733" s="26"/>
    </row>
    <row r="6734" spans="1:22" ht="14.5" x14ac:dyDescent="0.35">
      <c r="A6734" s="15">
        <v>56</v>
      </c>
      <c r="B6734" s="8">
        <v>360</v>
      </c>
      <c r="C6734" s="8">
        <v>1604166.6665999999</v>
      </c>
      <c r="D6734" s="8">
        <v>4125</v>
      </c>
      <c r="E6734" s="2">
        <v>480</v>
      </c>
      <c r="F6734" s="2">
        <v>8756.1494140625</v>
      </c>
      <c r="G6734" s="2">
        <v>776.43505859375</v>
      </c>
      <c r="H6734" s="1">
        <v>7775.9629251166589</v>
      </c>
      <c r="I6734" s="1">
        <v>771.60599256488626</v>
      </c>
      <c r="J6734" s="1">
        <f t="shared" si="649"/>
        <v>-11.194264083384047</v>
      </c>
      <c r="K6734" s="1">
        <f t="shared" si="650"/>
        <v>-0.62195362965834622</v>
      </c>
      <c r="L6734" s="26"/>
      <c r="M6734" s="26"/>
      <c r="N6734" s="2">
        <v>0</v>
      </c>
      <c r="O6734" s="26"/>
      <c r="P6734" s="26"/>
      <c r="Q6734" s="26"/>
      <c r="R6734" s="26"/>
      <c r="S6734" s="26"/>
      <c r="T6734" s="26"/>
      <c r="U6734" s="26"/>
      <c r="V6734" s="26"/>
    </row>
    <row r="6735" spans="1:22" ht="14.5" x14ac:dyDescent="0.35">
      <c r="A6735" s="15">
        <v>56</v>
      </c>
      <c r="B6735" s="8">
        <v>360</v>
      </c>
      <c r="C6735" s="8">
        <v>1604166.6665999999</v>
      </c>
      <c r="D6735" s="8">
        <v>4125</v>
      </c>
      <c r="E6735" s="2">
        <v>510</v>
      </c>
      <c r="F6735" s="2">
        <v>7051.66357421875</v>
      </c>
      <c r="G6735" s="2">
        <v>668.22998046875</v>
      </c>
      <c r="H6735" s="1">
        <v>7660.2873714651532</v>
      </c>
      <c r="I6735" s="1">
        <v>699.46764291836439</v>
      </c>
      <c r="J6735" s="1">
        <f t="shared" si="649"/>
        <v>8.630925041171329</v>
      </c>
      <c r="K6735" s="1">
        <f t="shared" si="650"/>
        <v>4.6746873625307552</v>
      </c>
      <c r="L6735" s="26"/>
      <c r="M6735" s="26"/>
      <c r="N6735" s="2">
        <v>0</v>
      </c>
      <c r="O6735" s="26"/>
      <c r="P6735" s="26"/>
      <c r="Q6735" s="26"/>
      <c r="R6735" s="26"/>
      <c r="S6735" s="26"/>
      <c r="T6735" s="26"/>
      <c r="U6735" s="26"/>
      <c r="V6735" s="26"/>
    </row>
    <row r="6736" spans="1:22" ht="14.5" x14ac:dyDescent="0.35">
      <c r="A6736" s="15">
        <v>56</v>
      </c>
      <c r="B6736" s="8">
        <v>360</v>
      </c>
      <c r="C6736" s="8">
        <v>1604166.6665999999</v>
      </c>
      <c r="D6736" s="8">
        <v>4125</v>
      </c>
      <c r="E6736" s="2">
        <v>540</v>
      </c>
      <c r="F6736" s="2">
        <v>7509.63525390625</v>
      </c>
      <c r="G6736" s="2">
        <v>656.07440185546898</v>
      </c>
      <c r="H6736" s="1">
        <v>7296.751612541636</v>
      </c>
      <c r="I6736" s="1">
        <v>665.64208148830505</v>
      </c>
      <c r="J6736" s="1">
        <f t="shared" si="649"/>
        <v>-2.8348066739177433</v>
      </c>
      <c r="K6736" s="1">
        <f t="shared" si="650"/>
        <v>1.4583223496873763</v>
      </c>
      <c r="L6736" s="26"/>
      <c r="M6736" s="26"/>
      <c r="N6736" s="2">
        <v>0</v>
      </c>
      <c r="O6736" s="26"/>
      <c r="P6736" s="26"/>
      <c r="Q6736" s="26"/>
      <c r="R6736" s="26"/>
      <c r="S6736" s="26"/>
      <c r="T6736" s="26"/>
      <c r="U6736" s="26"/>
      <c r="V6736" s="26"/>
    </row>
    <row r="6737" spans="1:22" ht="14.5" x14ac:dyDescent="0.35">
      <c r="A6737" s="15">
        <v>56</v>
      </c>
      <c r="B6737" s="8">
        <v>360</v>
      </c>
      <c r="C6737" s="8">
        <v>1604166.6665999999</v>
      </c>
      <c r="D6737" s="8">
        <v>4125</v>
      </c>
      <c r="E6737" s="2">
        <v>570</v>
      </c>
      <c r="F6737" s="2">
        <v>7357.74267578125</v>
      </c>
      <c r="G6737" s="2">
        <v>639.61340332031295</v>
      </c>
      <c r="H6737" s="1">
        <v>6815.6260132876459</v>
      </c>
      <c r="I6737" s="1">
        <v>644.3696018831547</v>
      </c>
      <c r="J6737" s="1">
        <f t="shared" si="649"/>
        <v>-7.367975293265359</v>
      </c>
      <c r="K6737" s="1">
        <f t="shared" si="650"/>
        <v>0.74360520560571841</v>
      </c>
      <c r="L6737" s="26"/>
      <c r="M6737" s="26"/>
      <c r="N6737" s="2">
        <v>4.1030511778970799E-13</v>
      </c>
      <c r="O6737" s="26"/>
      <c r="P6737" s="26"/>
      <c r="Q6737" s="26"/>
      <c r="R6737" s="26"/>
      <c r="S6737" s="26"/>
      <c r="T6737" s="26"/>
      <c r="U6737" s="26"/>
      <c r="V6737" s="26"/>
    </row>
    <row r="6738" spans="1:22" ht="14.5" x14ac:dyDescent="0.35">
      <c r="A6738" s="15">
        <v>56</v>
      </c>
      <c r="B6738" s="8">
        <v>360</v>
      </c>
      <c r="C6738" s="8">
        <v>1604166.6665999999</v>
      </c>
      <c r="D6738" s="8">
        <v>4125</v>
      </c>
      <c r="E6738" s="2">
        <v>600</v>
      </c>
      <c r="F6738" s="2">
        <v>8429.62890625</v>
      </c>
      <c r="G6738" s="2">
        <v>697.55413818359398</v>
      </c>
      <c r="H6738" s="1">
        <v>6292.9542658972996</v>
      </c>
      <c r="I6738" s="1">
        <v>627.32599653758575</v>
      </c>
      <c r="J6738" s="1">
        <f t="shared" si="649"/>
        <v>-25.347196942068241</v>
      </c>
      <c r="K6738" s="1">
        <f t="shared" si="650"/>
        <v>-10.067769338861611</v>
      </c>
      <c r="L6738" s="26"/>
      <c r="M6738" s="26"/>
      <c r="N6738" s="2">
        <v>1.26248498959723E-13</v>
      </c>
      <c r="O6738" s="26"/>
      <c r="P6738" s="26"/>
      <c r="Q6738" s="26"/>
      <c r="R6738" s="26"/>
      <c r="S6738" s="26"/>
      <c r="T6738" s="26"/>
      <c r="U6738" s="26"/>
      <c r="V6738" s="26"/>
    </row>
    <row r="6739" spans="1:22" ht="14.5" x14ac:dyDescent="0.35">
      <c r="A6739" s="15">
        <v>56</v>
      </c>
      <c r="B6739" s="8">
        <v>360</v>
      </c>
      <c r="C6739" s="8">
        <v>1604166.6665999999</v>
      </c>
      <c r="D6739" s="8">
        <v>4125</v>
      </c>
      <c r="E6739" s="2">
        <v>630</v>
      </c>
      <c r="F6739" s="2">
        <v>6484.4404296875</v>
      </c>
      <c r="G6739" s="2">
        <v>610.11364746093795</v>
      </c>
      <c r="H6739" s="1">
        <v>5879.2817420654437</v>
      </c>
      <c r="I6739" s="1">
        <v>604.2583290474621</v>
      </c>
      <c r="J6739" s="1">
        <f t="shared" si="649"/>
        <v>-9.3324735446944374</v>
      </c>
      <c r="K6739" s="1">
        <f t="shared" si="650"/>
        <v>-0.95970946361279996</v>
      </c>
      <c r="L6739" s="26"/>
      <c r="M6739" s="26"/>
      <c r="N6739" s="2">
        <v>0</v>
      </c>
      <c r="O6739" s="26"/>
      <c r="P6739" s="26"/>
      <c r="Q6739" s="26"/>
      <c r="R6739" s="26"/>
      <c r="S6739" s="26"/>
      <c r="T6739" s="26"/>
      <c r="U6739" s="26"/>
      <c r="V6739" s="26"/>
    </row>
    <row r="6740" spans="1:22" ht="14.5" x14ac:dyDescent="0.35">
      <c r="A6740" s="15">
        <v>56</v>
      </c>
      <c r="B6740" s="8">
        <v>360</v>
      </c>
      <c r="C6740" s="8">
        <v>1604166.6665999999</v>
      </c>
      <c r="D6740" s="8">
        <v>4125</v>
      </c>
      <c r="E6740" s="2">
        <v>660</v>
      </c>
      <c r="F6740" s="2">
        <v>5699.603515625</v>
      </c>
      <c r="G6740" s="2">
        <v>578.73419189453102</v>
      </c>
      <c r="H6740" s="1">
        <v>5582.4350149477696</v>
      </c>
      <c r="I6740" s="1">
        <v>579.35233752976683</v>
      </c>
      <c r="J6740" s="1">
        <f t="shared" si="649"/>
        <v>-2.055730725058726</v>
      </c>
      <c r="K6740" s="1">
        <f t="shared" si="650"/>
        <v>0.1068099386373316</v>
      </c>
      <c r="L6740" s="26"/>
      <c r="M6740" s="26"/>
      <c r="N6740" s="2">
        <v>0</v>
      </c>
      <c r="O6740" s="26"/>
      <c r="P6740" s="26"/>
      <c r="Q6740" s="26"/>
      <c r="R6740" s="26"/>
      <c r="S6740" s="26"/>
      <c r="T6740" s="26"/>
      <c r="U6740" s="26"/>
      <c r="V6740" s="26"/>
    </row>
    <row r="6741" spans="1:22" ht="14.5" x14ac:dyDescent="0.35">
      <c r="A6741" s="15">
        <v>56</v>
      </c>
      <c r="B6741" s="8">
        <v>360</v>
      </c>
      <c r="C6741" s="8">
        <v>1604166.6665999999</v>
      </c>
      <c r="D6741" s="8">
        <v>4125</v>
      </c>
      <c r="E6741" s="2">
        <v>690</v>
      </c>
      <c r="F6741" s="2">
        <v>5008.3310546875</v>
      </c>
      <c r="G6741" s="2">
        <v>555.980712890625</v>
      </c>
      <c r="H6741" s="1">
        <v>5313.5325100319733</v>
      </c>
      <c r="I6741" s="1">
        <v>559.98829559623925</v>
      </c>
      <c r="J6741" s="1">
        <f t="shared" si="649"/>
        <v>6.093875425004561</v>
      </c>
      <c r="K6741" s="1">
        <f t="shared" si="650"/>
        <v>0.72081326072953966</v>
      </c>
      <c r="L6741" s="26"/>
      <c r="M6741" s="26"/>
      <c r="N6741" s="2">
        <v>0</v>
      </c>
      <c r="O6741" s="26"/>
      <c r="P6741" s="26"/>
      <c r="Q6741" s="26"/>
      <c r="R6741" s="26"/>
      <c r="S6741" s="26"/>
      <c r="T6741" s="26"/>
      <c r="U6741" s="26"/>
      <c r="V6741" s="26"/>
    </row>
    <row r="6742" spans="1:22" ht="14.5" x14ac:dyDescent="0.35">
      <c r="A6742" s="15">
        <v>56</v>
      </c>
      <c r="B6742" s="8">
        <v>360</v>
      </c>
      <c r="C6742" s="8">
        <v>1604166.6665999999</v>
      </c>
      <c r="D6742" s="8">
        <v>4125</v>
      </c>
      <c r="E6742" s="2">
        <v>720</v>
      </c>
      <c r="F6742" s="2">
        <v>4955.0634765625</v>
      </c>
      <c r="G6742" s="2">
        <v>555.83734130859398</v>
      </c>
      <c r="H6742" s="1">
        <v>5050.9879063387316</v>
      </c>
      <c r="I6742" s="1">
        <v>557.72682876188685</v>
      </c>
      <c r="J6742" s="1">
        <f t="shared" si="649"/>
        <v>1.9358870018508361</v>
      </c>
      <c r="K6742" s="1">
        <f t="shared" si="650"/>
        <v>0.33993532151771227</v>
      </c>
      <c r="L6742" s="26"/>
      <c r="M6742" s="26"/>
      <c r="N6742" s="2">
        <v>2.20933988877119E-13</v>
      </c>
      <c r="O6742" s="26"/>
      <c r="P6742" s="26"/>
      <c r="Q6742" s="26"/>
      <c r="R6742" s="26"/>
      <c r="S6742" s="26"/>
      <c r="T6742" s="26"/>
      <c r="U6742" s="26"/>
      <c r="V6742" s="26"/>
    </row>
    <row r="6743" spans="1:22" ht="14.5" x14ac:dyDescent="0.35">
      <c r="A6743" s="15">
        <v>56</v>
      </c>
      <c r="B6743" s="8">
        <v>360</v>
      </c>
      <c r="C6743" s="8">
        <v>1604166.6665999999</v>
      </c>
      <c r="D6743" s="8">
        <v>4125</v>
      </c>
      <c r="E6743" s="2">
        <v>750</v>
      </c>
      <c r="F6743" s="2">
        <v>6322.10791015625</v>
      </c>
      <c r="G6743" s="2">
        <v>684.27569580078102</v>
      </c>
      <c r="H6743" s="1">
        <v>5879.3100571690848</v>
      </c>
      <c r="I6743" s="1">
        <v>660.14772560291385</v>
      </c>
      <c r="J6743" s="1">
        <f t="shared" si="649"/>
        <v>-7.0039591111032067</v>
      </c>
      <c r="K6743" s="1">
        <f t="shared" si="650"/>
        <v>-3.5260597951869608</v>
      </c>
      <c r="L6743" s="26"/>
      <c r="M6743" s="26"/>
      <c r="N6743" s="2">
        <v>1604166</v>
      </c>
      <c r="O6743" s="26"/>
      <c r="P6743" s="26"/>
      <c r="Q6743" s="26"/>
      <c r="R6743" s="26"/>
      <c r="S6743" s="26"/>
      <c r="T6743" s="26"/>
      <c r="U6743" s="26"/>
      <c r="V6743" s="26"/>
    </row>
    <row r="6744" spans="1:22" ht="14.5" x14ac:dyDescent="0.35">
      <c r="A6744" s="15">
        <v>56</v>
      </c>
      <c r="B6744" s="8">
        <v>360</v>
      </c>
      <c r="C6744" s="8">
        <v>1604166.6665999999</v>
      </c>
      <c r="D6744" s="8">
        <v>4125</v>
      </c>
      <c r="E6744" s="2">
        <v>780</v>
      </c>
      <c r="F6744" s="2">
        <v>6376.4638671875</v>
      </c>
      <c r="G6744" s="2">
        <v>685.52789306640602</v>
      </c>
      <c r="H6744" s="1">
        <v>6533.3230374370478</v>
      </c>
      <c r="I6744" s="1">
        <v>666.81186495491647</v>
      </c>
      <c r="J6744" s="1">
        <f t="shared" si="649"/>
        <v>2.4599711300290714</v>
      </c>
      <c r="K6744" s="1">
        <f t="shared" si="650"/>
        <v>-2.7301628862644334</v>
      </c>
      <c r="L6744" s="26"/>
      <c r="M6744" s="26"/>
      <c r="N6744" s="2">
        <v>1604166</v>
      </c>
      <c r="O6744" s="26"/>
      <c r="P6744" s="26"/>
      <c r="Q6744" s="26"/>
      <c r="R6744" s="26"/>
      <c r="S6744" s="26"/>
      <c r="T6744" s="26"/>
      <c r="U6744" s="26"/>
      <c r="V6744" s="26"/>
    </row>
    <row r="6745" spans="1:22" ht="14.5" x14ac:dyDescent="0.35">
      <c r="A6745" s="15">
        <v>56</v>
      </c>
      <c r="B6745" s="8">
        <v>360</v>
      </c>
      <c r="C6745" s="8">
        <v>1604166.6665999999</v>
      </c>
      <c r="D6745" s="8">
        <v>4125</v>
      </c>
      <c r="E6745" s="2">
        <v>810</v>
      </c>
      <c r="F6745" s="2">
        <v>6800.10009765625</v>
      </c>
      <c r="G6745" s="2">
        <v>690.84167480468795</v>
      </c>
      <c r="H6745" s="1">
        <v>6956.0294718765836</v>
      </c>
      <c r="I6745" s="1">
        <v>662.63090942424958</v>
      </c>
      <c r="J6745" s="1">
        <f t="shared" si="649"/>
        <v>2.2930452784669568</v>
      </c>
      <c r="K6745" s="1">
        <f t="shared" si="650"/>
        <v>-4.0835355493592669</v>
      </c>
      <c r="L6745" s="26"/>
      <c r="M6745" s="26"/>
      <c r="N6745" s="2">
        <v>1604166</v>
      </c>
      <c r="O6745" s="26"/>
      <c r="P6745" s="26"/>
      <c r="Q6745" s="26"/>
      <c r="R6745" s="26"/>
      <c r="S6745" s="26"/>
      <c r="T6745" s="26"/>
      <c r="U6745" s="26"/>
      <c r="V6745" s="26"/>
    </row>
    <row r="6746" spans="1:22" ht="14.5" x14ac:dyDescent="0.35">
      <c r="A6746" s="15">
        <v>56</v>
      </c>
      <c r="B6746" s="8">
        <v>360</v>
      </c>
      <c r="C6746" s="8">
        <v>1604166.6665999999</v>
      </c>
      <c r="D6746" s="8">
        <v>4125</v>
      </c>
      <c r="E6746" s="2">
        <v>840</v>
      </c>
      <c r="F6746" s="2">
        <v>7975.599609375</v>
      </c>
      <c r="G6746" s="2">
        <v>703.348876953125</v>
      </c>
      <c r="H6746" s="1">
        <v>7208.4674402979608</v>
      </c>
      <c r="I6746" s="1">
        <v>658.72618307799382</v>
      </c>
      <c r="J6746" s="1">
        <f t="shared" si="649"/>
        <v>-9.6184889744879598</v>
      </c>
      <c r="K6746" s="1">
        <f t="shared" si="650"/>
        <v>-6.3443186357863581</v>
      </c>
      <c r="L6746" s="26"/>
      <c r="M6746" s="26"/>
      <c r="N6746" s="2">
        <v>1604166</v>
      </c>
      <c r="O6746" s="26"/>
      <c r="P6746" s="26"/>
      <c r="Q6746" s="26"/>
      <c r="R6746" s="26"/>
      <c r="S6746" s="26"/>
      <c r="T6746" s="26"/>
      <c r="U6746" s="26"/>
      <c r="V6746" s="26"/>
    </row>
    <row r="6747" spans="1:22" ht="14.5" x14ac:dyDescent="0.35">
      <c r="A6747" s="15">
        <v>56</v>
      </c>
      <c r="B6747" s="8">
        <v>360</v>
      </c>
      <c r="C6747" s="8">
        <v>1604166.6665999999</v>
      </c>
      <c r="D6747" s="8">
        <v>4125</v>
      </c>
      <c r="E6747" s="2">
        <v>870</v>
      </c>
      <c r="F6747" s="2">
        <v>8346.6884765625</v>
      </c>
      <c r="G6747" s="2">
        <v>682.8583984375</v>
      </c>
      <c r="H6747" s="1">
        <v>7437.0102463381781</v>
      </c>
      <c r="I6747" s="1">
        <v>656.17409286740508</v>
      </c>
      <c r="J6747" s="1">
        <f t="shared" si="649"/>
        <v>-10.89867236304192</v>
      </c>
      <c r="K6747" s="1">
        <f t="shared" si="650"/>
        <v>-3.9077363083112546</v>
      </c>
      <c r="L6747" s="26"/>
      <c r="M6747" s="26"/>
      <c r="N6747" s="2">
        <v>1604166</v>
      </c>
      <c r="O6747" s="26"/>
      <c r="P6747" s="26"/>
      <c r="Q6747" s="26"/>
      <c r="R6747" s="26"/>
      <c r="S6747" s="26"/>
      <c r="T6747" s="26"/>
      <c r="U6747" s="26"/>
      <c r="V6747" s="26"/>
    </row>
    <row r="6748" spans="1:22" ht="14.5" x14ac:dyDescent="0.35">
      <c r="A6748" s="15">
        <v>56</v>
      </c>
      <c r="B6748" s="8">
        <v>360</v>
      </c>
      <c r="C6748" s="8">
        <v>1604166.6665999999</v>
      </c>
      <c r="D6748" s="8">
        <v>4125</v>
      </c>
      <c r="E6748" s="2">
        <v>900</v>
      </c>
      <c r="F6748" s="2">
        <v>7448.4775390625</v>
      </c>
      <c r="G6748" s="2">
        <v>610.721923828125</v>
      </c>
      <c r="H6748" s="1">
        <v>7662.1998014160145</v>
      </c>
      <c r="I6748" s="1">
        <v>634.01948146776078</v>
      </c>
      <c r="J6748" s="1">
        <f t="shared" si="649"/>
        <v>2.8693415699071108</v>
      </c>
      <c r="K6748" s="1">
        <f t="shared" si="650"/>
        <v>3.8147570491005327</v>
      </c>
      <c r="L6748" s="26"/>
      <c r="M6748" s="26"/>
      <c r="N6748" s="2">
        <v>1604166</v>
      </c>
      <c r="O6748" s="26"/>
      <c r="P6748" s="26"/>
      <c r="Q6748" s="26"/>
      <c r="R6748" s="26"/>
      <c r="S6748" s="26"/>
      <c r="T6748" s="26"/>
      <c r="U6748" s="26"/>
      <c r="V6748" s="26"/>
    </row>
    <row r="6749" spans="1:22" ht="14.5" x14ac:dyDescent="0.35">
      <c r="A6749" s="15">
        <v>56</v>
      </c>
      <c r="B6749" s="8">
        <v>360</v>
      </c>
      <c r="C6749" s="8">
        <v>1604166.6665999999</v>
      </c>
      <c r="D6749" s="8">
        <v>4125</v>
      </c>
      <c r="E6749" s="2">
        <v>930</v>
      </c>
      <c r="F6749" s="2">
        <v>7770.34765625</v>
      </c>
      <c r="G6749" s="2">
        <v>576.16003417968705</v>
      </c>
      <c r="H6749" s="1">
        <v>7982.3117959043329</v>
      </c>
      <c r="I6749" s="1">
        <v>610.60171008614952</v>
      </c>
      <c r="J6749" s="1">
        <f t="shared" si="649"/>
        <v>2.727859151628071</v>
      </c>
      <c r="K6749" s="1">
        <f t="shared" si="650"/>
        <v>5.9777967688264111</v>
      </c>
      <c r="L6749" s="26"/>
      <c r="M6749" s="26"/>
      <c r="N6749" s="2">
        <v>1604166</v>
      </c>
      <c r="O6749" s="26"/>
      <c r="P6749" s="26"/>
      <c r="Q6749" s="26"/>
      <c r="R6749" s="26"/>
      <c r="S6749" s="26"/>
      <c r="T6749" s="26"/>
      <c r="U6749" s="26"/>
      <c r="V6749" s="26"/>
    </row>
    <row r="6750" spans="1:22" ht="14.5" x14ac:dyDescent="0.35">
      <c r="A6750" s="15">
        <v>56</v>
      </c>
      <c r="B6750" s="8">
        <v>360</v>
      </c>
      <c r="C6750" s="8">
        <v>1604166.6665999999</v>
      </c>
      <c r="D6750" s="8">
        <v>4125</v>
      </c>
      <c r="E6750" s="2">
        <v>960</v>
      </c>
      <c r="F6750" s="2">
        <v>9857.3583984375</v>
      </c>
      <c r="G6750" s="2">
        <v>645.98742675781295</v>
      </c>
      <c r="H6750" s="1">
        <v>9064.9504598189596</v>
      </c>
      <c r="I6750" s="1">
        <v>598.43211739118715</v>
      </c>
      <c r="J6750" s="1">
        <f t="shared" si="649"/>
        <v>-8.0387453371295265</v>
      </c>
      <c r="K6750" s="1">
        <f t="shared" si="650"/>
        <v>-7.3616462792943427</v>
      </c>
      <c r="L6750" s="26"/>
      <c r="M6750" s="26"/>
      <c r="N6750" s="2">
        <v>1604166</v>
      </c>
      <c r="O6750" s="26"/>
      <c r="P6750" s="26"/>
      <c r="Q6750" s="26"/>
      <c r="R6750" s="26"/>
      <c r="S6750" s="26"/>
      <c r="T6750" s="26"/>
      <c r="U6750" s="26"/>
      <c r="V6750" s="26"/>
    </row>
    <row r="6751" spans="1:22" ht="14.5" x14ac:dyDescent="0.35">
      <c r="A6751" s="15">
        <v>56</v>
      </c>
      <c r="B6751" s="8">
        <v>360</v>
      </c>
      <c r="C6751" s="8">
        <v>1604166.6665999999</v>
      </c>
      <c r="D6751" s="8">
        <v>4125</v>
      </c>
      <c r="E6751" s="2">
        <v>990</v>
      </c>
      <c r="F6751" s="2">
        <v>10954.9609375</v>
      </c>
      <c r="G6751" s="2">
        <v>605.12634277343705</v>
      </c>
      <c r="H6751" s="1">
        <v>10800.561407897219</v>
      </c>
      <c r="I6751" s="1">
        <v>606.1384890970802</v>
      </c>
      <c r="J6751" s="1">
        <f t="shared" si="649"/>
        <v>-1.4094028311342903</v>
      </c>
      <c r="K6751" s="1">
        <f t="shared" si="650"/>
        <v>0.16726198350649307</v>
      </c>
      <c r="L6751" s="26"/>
      <c r="M6751" s="26"/>
      <c r="N6751" s="2">
        <v>1604166</v>
      </c>
      <c r="O6751" s="26"/>
      <c r="P6751" s="26"/>
      <c r="Q6751" s="26"/>
      <c r="R6751" s="26"/>
      <c r="S6751" s="26"/>
      <c r="T6751" s="26"/>
      <c r="U6751" s="26"/>
      <c r="V6751" s="26"/>
    </row>
    <row r="6752" spans="1:22" ht="14.5" x14ac:dyDescent="0.35">
      <c r="A6752" s="15">
        <v>56</v>
      </c>
      <c r="B6752" s="8">
        <v>360</v>
      </c>
      <c r="C6752" s="8">
        <v>1604166.6665999999</v>
      </c>
      <c r="D6752" s="8">
        <v>4125</v>
      </c>
      <c r="E6752" s="2">
        <v>1020</v>
      </c>
      <c r="F6752" s="2">
        <v>14644.3974609375</v>
      </c>
      <c r="G6752" s="2">
        <v>593.313232421875</v>
      </c>
      <c r="H6752" s="1">
        <v>13771.05622616749</v>
      </c>
      <c r="I6752" s="1">
        <v>609.20398762705622</v>
      </c>
      <c r="J6752" s="1">
        <f t="shared" si="649"/>
        <v>-5.9636542718781227</v>
      </c>
      <c r="K6752" s="1">
        <f t="shared" si="650"/>
        <v>2.6783079049688392</v>
      </c>
      <c r="L6752" s="26"/>
      <c r="M6752" s="26"/>
      <c r="N6752" s="2">
        <v>1604166</v>
      </c>
      <c r="O6752" s="26"/>
      <c r="P6752" s="26"/>
      <c r="Q6752" s="26"/>
      <c r="R6752" s="26"/>
      <c r="S6752" s="26"/>
      <c r="T6752" s="26"/>
      <c r="U6752" s="26"/>
      <c r="V6752" s="26"/>
    </row>
    <row r="6753" spans="1:22" ht="14.5" x14ac:dyDescent="0.35">
      <c r="A6753" s="15">
        <v>56</v>
      </c>
      <c r="B6753" s="8">
        <v>360</v>
      </c>
      <c r="C6753" s="8">
        <v>1604166.6665999999</v>
      </c>
      <c r="D6753" s="8">
        <v>4125</v>
      </c>
      <c r="E6753" s="2">
        <v>1050</v>
      </c>
      <c r="F6753" s="2">
        <v>18855.8359375</v>
      </c>
      <c r="G6753" s="2">
        <v>629.88836669921898</v>
      </c>
      <c r="H6753" s="1">
        <v>18017.052698712308</v>
      </c>
      <c r="I6753" s="1">
        <v>612.91258150147587</v>
      </c>
      <c r="J6753" s="1">
        <f t="shared" si="649"/>
        <v>-4.4484012353944014</v>
      </c>
      <c r="K6753" s="1">
        <f t="shared" si="650"/>
        <v>-2.6950466297227709</v>
      </c>
      <c r="L6753" s="26"/>
      <c r="M6753" s="26"/>
      <c r="N6753" s="2">
        <v>1604166</v>
      </c>
      <c r="O6753" s="26"/>
      <c r="P6753" s="26"/>
      <c r="Q6753" s="26"/>
      <c r="R6753" s="26"/>
      <c r="S6753" s="26"/>
      <c r="T6753" s="26"/>
      <c r="U6753" s="26"/>
      <c r="V6753" s="26"/>
    </row>
    <row r="6754" spans="1:22" ht="14.5" x14ac:dyDescent="0.35">
      <c r="A6754" s="15">
        <v>56</v>
      </c>
      <c r="B6754" s="8">
        <v>360</v>
      </c>
      <c r="C6754" s="8">
        <v>1604166.6665999999</v>
      </c>
      <c r="D6754" s="8">
        <v>4125</v>
      </c>
      <c r="E6754" s="2">
        <v>1080</v>
      </c>
      <c r="F6754" s="2">
        <v>23463.494140625</v>
      </c>
      <c r="G6754" s="2">
        <v>608.669189453125</v>
      </c>
      <c r="H6754" s="1">
        <v>22095.472960995041</v>
      </c>
      <c r="I6754" s="1">
        <v>616.45633866305968</v>
      </c>
      <c r="J6754" s="1">
        <f t="shared" si="649"/>
        <v>-5.8304239404025902</v>
      </c>
      <c r="K6754" s="1">
        <f t="shared" si="650"/>
        <v>1.2793729902660678</v>
      </c>
      <c r="L6754" s="26"/>
      <c r="M6754" s="26"/>
      <c r="N6754" s="2">
        <v>1604166</v>
      </c>
      <c r="O6754" s="26"/>
      <c r="P6754" s="26"/>
      <c r="Q6754" s="26"/>
      <c r="R6754" s="26"/>
      <c r="S6754" s="26"/>
      <c r="T6754" s="26"/>
      <c r="U6754" s="26"/>
      <c r="V6754" s="26"/>
    </row>
    <row r="6755" spans="1:22" ht="14.5" x14ac:dyDescent="0.35">
      <c r="A6755" s="15">
        <v>56</v>
      </c>
      <c r="B6755" s="8">
        <v>360</v>
      </c>
      <c r="C6755" s="8">
        <v>1604166.6665999999</v>
      </c>
      <c r="D6755" s="8">
        <v>4125</v>
      </c>
      <c r="E6755" s="2">
        <v>1110</v>
      </c>
      <c r="F6755" s="2">
        <v>20588.77734375</v>
      </c>
      <c r="G6755" s="2">
        <v>432.54525756835898</v>
      </c>
      <c r="H6755" s="1">
        <v>20237.66423760519</v>
      </c>
      <c r="I6755" s="1">
        <v>431.39457905827828</v>
      </c>
      <c r="J6755" s="1">
        <f t="shared" si="649"/>
        <v>-1.7053616165866963</v>
      </c>
      <c r="K6755" s="1">
        <f t="shared" si="650"/>
        <v>-0.26602499737240631</v>
      </c>
      <c r="L6755" s="26"/>
      <c r="M6755" s="26"/>
      <c r="N6755" s="2">
        <v>0</v>
      </c>
      <c r="O6755" s="26"/>
      <c r="P6755" s="26"/>
      <c r="Q6755" s="26"/>
      <c r="R6755" s="26"/>
      <c r="S6755" s="26"/>
      <c r="T6755" s="26"/>
      <c r="U6755" s="26"/>
      <c r="V6755" s="26"/>
    </row>
    <row r="6756" spans="1:22" ht="14.5" x14ac:dyDescent="0.35">
      <c r="A6756" s="15">
        <v>56</v>
      </c>
      <c r="B6756" s="8">
        <v>360</v>
      </c>
      <c r="C6756" s="8">
        <v>1604166.6665999999</v>
      </c>
      <c r="D6756" s="8">
        <v>4125</v>
      </c>
      <c r="E6756" s="2">
        <v>1140</v>
      </c>
      <c r="F6756" s="2">
        <v>20010.931640625</v>
      </c>
      <c r="G6756" s="2">
        <v>387.98077392578102</v>
      </c>
      <c r="H6756" s="1">
        <v>19400.019919128441</v>
      </c>
      <c r="I6756" s="1">
        <v>389.90104591148531</v>
      </c>
      <c r="J6756" s="1">
        <f t="shared" si="649"/>
        <v>-3.0528899526912707</v>
      </c>
      <c r="K6756" s="1">
        <f t="shared" si="650"/>
        <v>0.49493998536938555</v>
      </c>
      <c r="L6756" s="26"/>
      <c r="M6756" s="26"/>
      <c r="N6756" s="2">
        <v>0</v>
      </c>
      <c r="O6756" s="26"/>
      <c r="P6756" s="26"/>
      <c r="Q6756" s="26"/>
      <c r="R6756" s="26"/>
      <c r="S6756" s="26"/>
      <c r="T6756" s="26"/>
      <c r="U6756" s="26"/>
      <c r="V6756" s="26"/>
    </row>
    <row r="6757" spans="1:22" ht="14.5" x14ac:dyDescent="0.35">
      <c r="A6757" s="15">
        <v>56</v>
      </c>
      <c r="B6757" s="8">
        <v>360</v>
      </c>
      <c r="C6757" s="8">
        <v>1604166.6665999999</v>
      </c>
      <c r="D6757" s="8">
        <v>4125</v>
      </c>
      <c r="E6757" s="2">
        <v>1170</v>
      </c>
      <c r="F6757" s="2">
        <v>19011.775390625</v>
      </c>
      <c r="G6757" s="2">
        <v>365.47158813476602</v>
      </c>
      <c r="H6757" s="1">
        <v>18960.272434117069</v>
      </c>
      <c r="I6757" s="1">
        <v>376.05912672370829</v>
      </c>
      <c r="J6757" s="1">
        <f t="shared" si="649"/>
        <v>-0.27090029968126039</v>
      </c>
      <c r="K6757" s="1">
        <f t="shared" si="650"/>
        <v>2.896952576526457</v>
      </c>
      <c r="L6757" s="26"/>
      <c r="M6757" s="26"/>
      <c r="N6757" s="2">
        <v>0</v>
      </c>
      <c r="O6757" s="26"/>
      <c r="P6757" s="26"/>
      <c r="Q6757" s="26"/>
      <c r="R6757" s="26"/>
      <c r="S6757" s="26"/>
      <c r="T6757" s="26"/>
      <c r="U6757" s="26"/>
      <c r="V6757" s="26"/>
    </row>
    <row r="6758" spans="1:22" ht="14.5" x14ac:dyDescent="0.35">
      <c r="A6758" s="15">
        <v>56</v>
      </c>
      <c r="B6758" s="8">
        <v>360</v>
      </c>
      <c r="C6758" s="8">
        <v>1604166.6665999999</v>
      </c>
      <c r="D6758" s="8">
        <v>4125</v>
      </c>
      <c r="E6758" s="2">
        <v>1200</v>
      </c>
      <c r="F6758" s="2">
        <v>17990.16015625</v>
      </c>
      <c r="G6758" s="2">
        <v>368.76837158203102</v>
      </c>
      <c r="H6758" s="1">
        <v>18132.35737092431</v>
      </c>
      <c r="I6758" s="1">
        <v>371.97837334129491</v>
      </c>
      <c r="J6758" s="1">
        <f t="shared" si="649"/>
        <v>0.79041661352252635</v>
      </c>
      <c r="K6758" s="1">
        <f t="shared" si="650"/>
        <v>0.87046558399052865</v>
      </c>
      <c r="L6758" s="26"/>
      <c r="M6758" s="26"/>
      <c r="N6758" s="2">
        <v>0</v>
      </c>
      <c r="O6758" s="26"/>
      <c r="P6758" s="26"/>
      <c r="Q6758" s="26"/>
      <c r="R6758" s="26"/>
      <c r="S6758" s="26"/>
      <c r="T6758" s="26"/>
      <c r="U6758" s="26"/>
      <c r="V6758" s="26"/>
    </row>
    <row r="6759" spans="1:22" ht="14.5" x14ac:dyDescent="0.35">
      <c r="A6759" s="15">
        <v>56</v>
      </c>
      <c r="B6759" s="8">
        <v>360</v>
      </c>
      <c r="C6759" s="8">
        <v>1604166.6665999999</v>
      </c>
      <c r="D6759" s="8">
        <v>4125</v>
      </c>
      <c r="E6759" s="2">
        <v>1230</v>
      </c>
      <c r="F6759" s="2">
        <v>17040.91796875</v>
      </c>
      <c r="G6759" s="2">
        <v>380.40420532226602</v>
      </c>
      <c r="H6759" s="1">
        <v>16926.936062344201</v>
      </c>
      <c r="I6759" s="1">
        <v>371.03824688360891</v>
      </c>
      <c r="J6759" s="1">
        <f t="shared" si="649"/>
        <v>-0.66887186837482404</v>
      </c>
      <c r="K6759" s="1">
        <f t="shared" si="650"/>
        <v>-2.4621069661210981</v>
      </c>
      <c r="L6759" s="26"/>
      <c r="M6759" s="26"/>
      <c r="N6759" s="2">
        <v>2.36725600195409E-14</v>
      </c>
      <c r="O6759" s="26"/>
      <c r="P6759" s="26"/>
      <c r="Q6759" s="26"/>
      <c r="R6759" s="26"/>
      <c r="S6759" s="26"/>
      <c r="T6759" s="26"/>
      <c r="U6759" s="26"/>
      <c r="V6759" s="26"/>
    </row>
    <row r="6760" spans="1:22" ht="14.5" x14ac:dyDescent="0.35">
      <c r="A6760" s="15">
        <v>56</v>
      </c>
      <c r="B6760" s="8">
        <v>360</v>
      </c>
      <c r="C6760" s="8">
        <v>1604166.6665999999</v>
      </c>
      <c r="D6760" s="8">
        <v>4125</v>
      </c>
      <c r="E6760" s="2">
        <v>1260</v>
      </c>
      <c r="F6760" s="2">
        <v>15566.9892578125</v>
      </c>
      <c r="G6760" s="2">
        <v>397.86273193359398</v>
      </c>
      <c r="H6760" s="1">
        <v>15474.34525134811</v>
      </c>
      <c r="I6760" s="1">
        <v>380.39758257266789</v>
      </c>
      <c r="J6760" s="1">
        <f t="shared" si="649"/>
        <v>-0.59513117745549693</v>
      </c>
      <c r="K6760" s="1">
        <f t="shared" si="650"/>
        <v>-4.3897424812940624</v>
      </c>
      <c r="L6760" s="26"/>
      <c r="M6760" s="26"/>
      <c r="N6760" s="2">
        <v>0</v>
      </c>
      <c r="O6760" s="26"/>
      <c r="P6760" s="26"/>
      <c r="Q6760" s="26"/>
      <c r="R6760" s="26"/>
      <c r="S6760" s="26"/>
      <c r="T6760" s="26"/>
      <c r="U6760" s="26"/>
      <c r="V6760" s="26"/>
    </row>
    <row r="6761" spans="1:22" ht="14.5" x14ac:dyDescent="0.35">
      <c r="A6761" s="15">
        <v>56</v>
      </c>
      <c r="B6761" s="8">
        <v>360</v>
      </c>
      <c r="C6761" s="8">
        <v>1604166.6665999999</v>
      </c>
      <c r="D6761" s="8">
        <v>4125</v>
      </c>
      <c r="E6761" s="2">
        <v>1290</v>
      </c>
      <c r="F6761" s="2">
        <v>14494.2314453125</v>
      </c>
      <c r="G6761" s="2">
        <v>428.31881713867199</v>
      </c>
      <c r="H6761" s="1">
        <v>13885.28585280518</v>
      </c>
      <c r="I6761" s="1">
        <v>398.95155653658071</v>
      </c>
      <c r="J6761" s="1">
        <f t="shared" si="649"/>
        <v>-4.2012961832774902</v>
      </c>
      <c r="K6761" s="1">
        <f t="shared" si="650"/>
        <v>-6.8564021534882436</v>
      </c>
      <c r="L6761" s="26"/>
      <c r="M6761" s="26"/>
      <c r="N6761" s="2">
        <v>0</v>
      </c>
      <c r="O6761" s="26"/>
      <c r="P6761" s="26"/>
      <c r="Q6761" s="26"/>
      <c r="R6761" s="26"/>
      <c r="S6761" s="26"/>
      <c r="T6761" s="26"/>
      <c r="U6761" s="26"/>
      <c r="V6761" s="26"/>
    </row>
    <row r="6762" spans="1:22" ht="14.5" x14ac:dyDescent="0.35">
      <c r="A6762" s="15">
        <v>56</v>
      </c>
      <c r="B6762" s="8">
        <v>360</v>
      </c>
      <c r="C6762" s="8">
        <v>1604166.6665999999</v>
      </c>
      <c r="D6762" s="8">
        <v>4125</v>
      </c>
      <c r="E6762" s="2">
        <v>1320</v>
      </c>
      <c r="F6762" s="2">
        <v>13054.123046875</v>
      </c>
      <c r="G6762" s="2">
        <v>442.43582153320301</v>
      </c>
      <c r="H6762" s="1">
        <v>12719.556749345949</v>
      </c>
      <c r="I6762" s="1">
        <v>418.86332068549137</v>
      </c>
      <c r="J6762" s="1">
        <f t="shared" si="649"/>
        <v>-2.5629166840827491</v>
      </c>
      <c r="K6762" s="1">
        <f t="shared" si="650"/>
        <v>-5.3278915721661599</v>
      </c>
      <c r="L6762" s="26"/>
      <c r="M6762" s="26"/>
      <c r="N6762" s="2">
        <v>0</v>
      </c>
      <c r="O6762" s="26"/>
      <c r="P6762" s="26"/>
      <c r="Q6762" s="26"/>
      <c r="R6762" s="26"/>
      <c r="S6762" s="26"/>
      <c r="T6762" s="26"/>
      <c r="U6762" s="26"/>
      <c r="V6762" s="26"/>
    </row>
    <row r="6763" spans="1:22" ht="14.5" x14ac:dyDescent="0.35">
      <c r="A6763" s="15">
        <v>56</v>
      </c>
      <c r="B6763" s="8">
        <v>360</v>
      </c>
      <c r="C6763" s="8">
        <v>1604166.6665999999</v>
      </c>
      <c r="D6763" s="8">
        <v>4125</v>
      </c>
      <c r="E6763" s="2">
        <v>1350</v>
      </c>
      <c r="F6763" s="2">
        <v>12041.845703125</v>
      </c>
      <c r="G6763" s="2">
        <v>466.41525268554699</v>
      </c>
      <c r="H6763" s="1">
        <v>11999.239079990421</v>
      </c>
      <c r="I6763" s="1">
        <v>440.67938997998488</v>
      </c>
      <c r="J6763" s="1">
        <f t="shared" si="649"/>
        <v>-0.35382136746298376</v>
      </c>
      <c r="K6763" s="1">
        <f t="shared" si="650"/>
        <v>-5.5178004058355707</v>
      </c>
      <c r="L6763" s="26"/>
      <c r="M6763" s="26"/>
      <c r="N6763" s="2">
        <v>1.3676909539801799E-13</v>
      </c>
      <c r="O6763" s="26"/>
      <c r="P6763" s="26"/>
      <c r="Q6763" s="26"/>
      <c r="R6763" s="26"/>
      <c r="S6763" s="26"/>
      <c r="T6763" s="26"/>
      <c r="U6763" s="26"/>
      <c r="V6763" s="26"/>
    </row>
    <row r="6764" spans="1:22" ht="14.5" x14ac:dyDescent="0.35">
      <c r="A6764" s="15">
        <v>56</v>
      </c>
      <c r="B6764" s="8">
        <v>360</v>
      </c>
      <c r="C6764" s="8">
        <v>1604166.6665999999</v>
      </c>
      <c r="D6764" s="8">
        <v>4125</v>
      </c>
      <c r="E6764" s="2">
        <v>1380</v>
      </c>
      <c r="F6764" s="2">
        <v>11749.291015625</v>
      </c>
      <c r="G6764" s="2">
        <v>514.05718994140602</v>
      </c>
      <c r="H6764" s="1">
        <v>11569.991392427701</v>
      </c>
      <c r="I6764" s="1">
        <v>472.69392991406329</v>
      </c>
      <c r="J6764" s="1">
        <f t="shared" si="649"/>
        <v>-1.5260463202320427</v>
      </c>
      <c r="K6764" s="1">
        <f t="shared" si="650"/>
        <v>-8.0464315715645292</v>
      </c>
      <c r="L6764" s="26"/>
      <c r="M6764" s="26"/>
      <c r="N6764" s="2">
        <v>1.05216984281589E-14</v>
      </c>
      <c r="O6764" s="26"/>
      <c r="P6764" s="26"/>
      <c r="Q6764" s="26"/>
      <c r="R6764" s="26"/>
      <c r="S6764" s="26"/>
      <c r="T6764" s="26"/>
      <c r="U6764" s="26"/>
      <c r="V6764" s="26"/>
    </row>
    <row r="6765" spans="1:22" ht="14.5" x14ac:dyDescent="0.35">
      <c r="A6765" s="15">
        <v>56</v>
      </c>
      <c r="B6765" s="8">
        <v>360</v>
      </c>
      <c r="C6765" s="8">
        <v>1604166.6665999999</v>
      </c>
      <c r="D6765" s="8">
        <v>4125</v>
      </c>
      <c r="E6765" s="2">
        <v>1410</v>
      </c>
      <c r="F6765" s="2">
        <v>11034.708984375</v>
      </c>
      <c r="G6765" s="2">
        <v>531.49279785156295</v>
      </c>
      <c r="H6765" s="1">
        <v>11244.149534999229</v>
      </c>
      <c r="I6765" s="1">
        <v>513.71681942105283</v>
      </c>
      <c r="J6765" s="1">
        <f t="shared" si="649"/>
        <v>1.8980160774588095</v>
      </c>
      <c r="K6765" s="1">
        <f t="shared" si="650"/>
        <v>-3.3445379697270434</v>
      </c>
      <c r="L6765" s="26"/>
      <c r="M6765" s="26"/>
      <c r="N6765" s="2">
        <v>1.36769068292963E-13</v>
      </c>
      <c r="O6765" s="26"/>
      <c r="P6765" s="26"/>
      <c r="Q6765" s="26"/>
      <c r="R6765" s="26"/>
      <c r="S6765" s="26"/>
      <c r="T6765" s="26"/>
      <c r="U6765" s="26"/>
      <c r="V6765" s="26"/>
    </row>
    <row r="6766" spans="1:22" ht="14.5" x14ac:dyDescent="0.35">
      <c r="A6766" s="15">
        <v>56</v>
      </c>
      <c r="B6766" s="8">
        <v>360</v>
      </c>
      <c r="C6766" s="8">
        <v>1604166.6665999999</v>
      </c>
      <c r="D6766" s="8">
        <v>4125</v>
      </c>
      <c r="E6766" s="2">
        <v>1440</v>
      </c>
      <c r="F6766" s="2">
        <v>10824.001953125</v>
      </c>
      <c r="G6766" s="2">
        <v>567.99841308593705</v>
      </c>
      <c r="H6766" s="1">
        <v>10945.56073273457</v>
      </c>
      <c r="I6766" s="1">
        <v>547.90562524674976</v>
      </c>
      <c r="J6766" s="1">
        <f t="shared" si="649"/>
        <v>1.1230483894588952</v>
      </c>
      <c r="K6766" s="1">
        <f t="shared" si="650"/>
        <v>-3.5374725309571038</v>
      </c>
      <c r="L6766" s="26"/>
      <c r="M6766" s="26"/>
      <c r="N6766" s="2">
        <v>0</v>
      </c>
      <c r="O6766" s="26"/>
      <c r="P6766" s="26"/>
      <c r="Q6766" s="26"/>
      <c r="R6766" s="26"/>
      <c r="S6766" s="26"/>
      <c r="T6766" s="26"/>
      <c r="U6766" s="26"/>
      <c r="V6766" s="26"/>
    </row>
    <row r="6767" spans="1:22" ht="14.5" x14ac:dyDescent="0.35">
      <c r="A6767" s="15">
        <v>56</v>
      </c>
      <c r="B6767" s="8">
        <v>360</v>
      </c>
      <c r="C6767" s="8">
        <v>1604166.6665999999</v>
      </c>
      <c r="D6767" s="8">
        <v>4125</v>
      </c>
      <c r="E6767" s="2">
        <v>1470</v>
      </c>
      <c r="F6767" s="2">
        <v>13231.0126953125</v>
      </c>
      <c r="G6767" s="2">
        <v>708.89385986328102</v>
      </c>
      <c r="H6767" s="1">
        <v>12785.511445185221</v>
      </c>
      <c r="I6767" s="1">
        <v>667.83645281560189</v>
      </c>
      <c r="J6767" s="1">
        <f t="shared" si="649"/>
        <v>-3.3670986521319888</v>
      </c>
      <c r="K6767" s="1">
        <f t="shared" si="650"/>
        <v>-5.7917566186280078</v>
      </c>
      <c r="L6767" s="26"/>
      <c r="M6767" s="26"/>
      <c r="N6767" s="2">
        <v>1604166</v>
      </c>
      <c r="O6767" s="26"/>
      <c r="P6767" s="26"/>
      <c r="Q6767" s="26"/>
      <c r="R6767" s="26"/>
      <c r="S6767" s="26"/>
      <c r="T6767" s="26"/>
      <c r="U6767" s="26"/>
      <c r="V6767" s="26"/>
    </row>
    <row r="6768" spans="1:22" ht="14.5" x14ac:dyDescent="0.35">
      <c r="A6768" s="15">
        <v>56</v>
      </c>
      <c r="B6768" s="8">
        <v>360</v>
      </c>
      <c r="C6768" s="8">
        <v>1604166.6665999999</v>
      </c>
      <c r="D6768" s="8">
        <v>4125</v>
      </c>
      <c r="E6768" s="2">
        <v>1500</v>
      </c>
      <c r="F6768" s="2">
        <v>13011.2265625</v>
      </c>
      <c r="G6768" s="2">
        <v>711.57373046875</v>
      </c>
      <c r="H6768" s="1">
        <v>13509.48594054873</v>
      </c>
      <c r="I6768" s="1">
        <v>736.05312811581598</v>
      </c>
      <c r="J6768" s="1">
        <f t="shared" si="649"/>
        <v>3.8294573970818098</v>
      </c>
      <c r="K6768" s="1">
        <f t="shared" si="650"/>
        <v>3.4401772576596032</v>
      </c>
      <c r="L6768" s="26"/>
      <c r="M6768" s="26"/>
      <c r="N6768" s="2">
        <v>1604166</v>
      </c>
      <c r="O6768" s="26"/>
      <c r="P6768" s="26"/>
      <c r="Q6768" s="26"/>
      <c r="R6768" s="26"/>
      <c r="S6768" s="26"/>
      <c r="T6768" s="26"/>
      <c r="U6768" s="26"/>
      <c r="V6768" s="26"/>
    </row>
    <row r="6769" spans="1:22" ht="14.5" x14ac:dyDescent="0.35">
      <c r="A6769" s="15">
        <v>56</v>
      </c>
      <c r="B6769" s="8">
        <v>360</v>
      </c>
      <c r="C6769" s="8">
        <v>1604166.6665999999</v>
      </c>
      <c r="D6769" s="8">
        <v>4125</v>
      </c>
      <c r="E6769" s="2">
        <v>1530</v>
      </c>
      <c r="F6769" s="2">
        <v>13744.62109375</v>
      </c>
      <c r="G6769" s="2">
        <v>718.88610839843795</v>
      </c>
      <c r="H6769" s="1">
        <v>13906.0097235785</v>
      </c>
      <c r="I6769" s="1">
        <v>742.10463209059208</v>
      </c>
      <c r="J6769" s="1">
        <f t="shared" si="649"/>
        <v>1.1741948266721363</v>
      </c>
      <c r="K6769" s="1">
        <f t="shared" si="650"/>
        <v>3.229791676442495</v>
      </c>
      <c r="L6769" s="26"/>
      <c r="M6769" s="26"/>
      <c r="N6769" s="2">
        <v>1604166</v>
      </c>
      <c r="O6769" s="26"/>
      <c r="P6769" s="26"/>
      <c r="Q6769" s="26"/>
      <c r="R6769" s="26"/>
      <c r="S6769" s="26"/>
      <c r="T6769" s="26"/>
      <c r="U6769" s="26"/>
      <c r="V6769" s="26"/>
    </row>
    <row r="6770" spans="1:22" ht="14.5" x14ac:dyDescent="0.35">
      <c r="A6770" s="15">
        <v>56</v>
      </c>
      <c r="B6770" s="8">
        <v>360</v>
      </c>
      <c r="C6770" s="8">
        <v>1604166.6665999999</v>
      </c>
      <c r="D6770" s="8">
        <v>4125</v>
      </c>
      <c r="E6770" s="2">
        <v>1560</v>
      </c>
      <c r="F6770" s="2">
        <v>14246.7197265625</v>
      </c>
      <c r="G6770" s="2">
        <v>717.875732421875</v>
      </c>
      <c r="H6770" s="1">
        <v>14148.10385971227</v>
      </c>
      <c r="I6770" s="1">
        <v>734.17770421963712</v>
      </c>
      <c r="J6770" s="1">
        <f t="shared" si="649"/>
        <v>-0.69220051171754671</v>
      </c>
      <c r="K6770" s="1">
        <f t="shared" si="650"/>
        <v>2.2708626384074395</v>
      </c>
      <c r="L6770" s="26"/>
      <c r="M6770" s="26"/>
      <c r="N6770" s="2">
        <v>1604166</v>
      </c>
      <c r="O6770" s="26"/>
      <c r="P6770" s="26"/>
      <c r="Q6770" s="26"/>
      <c r="R6770" s="26"/>
      <c r="S6770" s="26"/>
      <c r="T6770" s="26"/>
      <c r="U6770" s="26"/>
      <c r="V6770" s="26"/>
    </row>
    <row r="6771" spans="1:22" ht="14.5" x14ac:dyDescent="0.35">
      <c r="A6771" s="15">
        <v>56</v>
      </c>
      <c r="B6771" s="8">
        <v>360</v>
      </c>
      <c r="C6771" s="8">
        <v>1604166.6665999999</v>
      </c>
      <c r="D6771" s="8">
        <v>4125</v>
      </c>
      <c r="E6771" s="2">
        <v>1590</v>
      </c>
      <c r="F6771" s="2">
        <v>14938.7568359375</v>
      </c>
      <c r="G6771" s="2">
        <v>730.47222900390602</v>
      </c>
      <c r="H6771" s="1">
        <v>14432.772771354021</v>
      </c>
      <c r="I6771" s="1">
        <v>723.05025101281149</v>
      </c>
      <c r="J6771" s="1">
        <f t="shared" si="649"/>
        <v>-3.3870560324421111</v>
      </c>
      <c r="K6771" s="1">
        <f t="shared" si="650"/>
        <v>-1.0160520409126805</v>
      </c>
      <c r="L6771" s="26"/>
      <c r="M6771" s="26"/>
      <c r="N6771" s="2">
        <v>1604166</v>
      </c>
      <c r="O6771" s="26"/>
      <c r="P6771" s="26"/>
      <c r="Q6771" s="26"/>
      <c r="R6771" s="26"/>
      <c r="S6771" s="26"/>
      <c r="T6771" s="26"/>
      <c r="U6771" s="26"/>
      <c r="V6771" s="26"/>
    </row>
    <row r="6772" spans="1:22" ht="14.5" x14ac:dyDescent="0.35">
      <c r="A6772" s="15">
        <v>56</v>
      </c>
      <c r="B6772" s="8">
        <v>360</v>
      </c>
      <c r="C6772" s="8">
        <v>1604166.6665999999</v>
      </c>
      <c r="D6772" s="8">
        <v>4125</v>
      </c>
      <c r="E6772" s="2">
        <v>1620</v>
      </c>
      <c r="F6772" s="2">
        <v>16689.634765625</v>
      </c>
      <c r="G6772" s="2">
        <v>757.32727050781295</v>
      </c>
      <c r="H6772" s="1">
        <v>15440.06912211718</v>
      </c>
      <c r="I6772" s="1">
        <v>711.18980841195059</v>
      </c>
      <c r="J6772" s="1">
        <f t="shared" si="649"/>
        <v>-7.4870760268613088</v>
      </c>
      <c r="K6772" s="1">
        <f t="shared" si="650"/>
        <v>-6.092143237483798</v>
      </c>
      <c r="L6772" s="26"/>
      <c r="M6772" s="26"/>
      <c r="N6772" s="2">
        <v>1604166</v>
      </c>
      <c r="O6772" s="26"/>
      <c r="P6772" s="26"/>
      <c r="Q6772" s="26"/>
      <c r="R6772" s="26"/>
      <c r="S6772" s="26"/>
      <c r="T6772" s="26"/>
      <c r="U6772" s="26"/>
      <c r="V6772" s="26"/>
    </row>
    <row r="6773" spans="1:22" ht="14.5" x14ac:dyDescent="0.35">
      <c r="A6773" s="15">
        <v>56</v>
      </c>
      <c r="B6773" s="8">
        <v>360</v>
      </c>
      <c r="C6773" s="8">
        <v>1604166.6665999999</v>
      </c>
      <c r="D6773" s="8">
        <v>4125</v>
      </c>
      <c r="E6773" s="2">
        <v>1650</v>
      </c>
      <c r="F6773" s="2">
        <v>16392.314453125</v>
      </c>
      <c r="G6773" s="2">
        <v>669.7470703125</v>
      </c>
      <c r="H6773" s="1">
        <v>16973.176019136641</v>
      </c>
      <c r="I6773" s="1">
        <v>699.16174312564272</v>
      </c>
      <c r="J6773" s="1">
        <f t="shared" si="649"/>
        <v>3.5434994104868869</v>
      </c>
      <c r="K6773" s="1">
        <f t="shared" si="650"/>
        <v>4.3919076494680303</v>
      </c>
      <c r="L6773" s="26"/>
      <c r="M6773" s="26"/>
      <c r="N6773" s="2">
        <v>1604166</v>
      </c>
      <c r="O6773" s="26"/>
      <c r="P6773" s="26"/>
      <c r="Q6773" s="26"/>
      <c r="R6773" s="26"/>
      <c r="S6773" s="26"/>
      <c r="T6773" s="26"/>
      <c r="U6773" s="26"/>
      <c r="V6773" s="26"/>
    </row>
    <row r="6774" spans="1:22" ht="14.5" x14ac:dyDescent="0.35">
      <c r="A6774" s="15">
        <v>56</v>
      </c>
      <c r="B6774" s="8">
        <v>360</v>
      </c>
      <c r="C6774" s="8">
        <v>1604166.6665999999</v>
      </c>
      <c r="D6774" s="8">
        <v>4125</v>
      </c>
      <c r="E6774" s="2">
        <v>1680</v>
      </c>
      <c r="F6774" s="2">
        <v>20535.615234375</v>
      </c>
      <c r="G6774" s="2">
        <v>674.89025878906295</v>
      </c>
      <c r="H6774" s="1">
        <v>18949.384580493919</v>
      </c>
      <c r="I6774" s="1">
        <v>687.09513855154512</v>
      </c>
      <c r="J6774" s="1">
        <f t="shared" si="649"/>
        <v>-7.724290876008701</v>
      </c>
      <c r="K6774" s="1">
        <f t="shared" si="650"/>
        <v>1.8084243480386046</v>
      </c>
      <c r="L6774" s="26"/>
      <c r="M6774" s="26"/>
      <c r="N6774" s="2">
        <v>1604166</v>
      </c>
      <c r="O6774" s="26"/>
      <c r="P6774" s="26"/>
      <c r="Q6774" s="26"/>
      <c r="R6774" s="26"/>
      <c r="S6774" s="26"/>
      <c r="T6774" s="26"/>
      <c r="U6774" s="26"/>
      <c r="V6774" s="26"/>
    </row>
    <row r="6775" spans="1:22" ht="14.5" x14ac:dyDescent="0.35">
      <c r="A6775" s="15">
        <v>56</v>
      </c>
      <c r="B6775" s="8">
        <v>360</v>
      </c>
      <c r="C6775" s="8">
        <v>1604166.6665999999</v>
      </c>
      <c r="D6775" s="8">
        <v>4125</v>
      </c>
      <c r="E6775" s="2">
        <v>1710</v>
      </c>
      <c r="F6775" s="2">
        <v>24892.580078125</v>
      </c>
      <c r="G6775" s="2">
        <v>656.26989746093795</v>
      </c>
      <c r="H6775" s="1">
        <v>22292.62777837575</v>
      </c>
      <c r="I6775" s="1">
        <v>673.34552792295619</v>
      </c>
      <c r="J6775" s="1">
        <f t="shared" si="649"/>
        <v>-10.444687901331791</v>
      </c>
      <c r="K6775" s="1">
        <f t="shared" si="650"/>
        <v>2.6019219421891284</v>
      </c>
      <c r="L6775" s="26"/>
      <c r="M6775" s="26"/>
      <c r="N6775" s="2">
        <v>1604166</v>
      </c>
      <c r="O6775" s="26"/>
      <c r="P6775" s="26"/>
      <c r="Q6775" s="26"/>
      <c r="R6775" s="26"/>
      <c r="S6775" s="26"/>
      <c r="T6775" s="26"/>
      <c r="U6775" s="26"/>
      <c r="V6775" s="26"/>
    </row>
    <row r="6776" spans="1:22" ht="14.5" x14ac:dyDescent="0.35">
      <c r="A6776" s="15">
        <v>56</v>
      </c>
      <c r="B6776" s="8">
        <v>360</v>
      </c>
      <c r="C6776" s="8">
        <v>1604166.6665999999</v>
      </c>
      <c r="D6776" s="8">
        <v>4125</v>
      </c>
      <c r="E6776" s="2">
        <v>1740</v>
      </c>
      <c r="F6776" s="2">
        <v>27814.501953125</v>
      </c>
      <c r="G6776" s="2">
        <v>654.08392333984398</v>
      </c>
      <c r="H6776" s="1">
        <v>26274.70613260971</v>
      </c>
      <c r="I6776" s="1">
        <v>655.29697582361155</v>
      </c>
      <c r="J6776" s="1">
        <f t="shared" si="649"/>
        <v>-5.5359460439387504</v>
      </c>
      <c r="K6776" s="1">
        <f t="shared" si="650"/>
        <v>0.18545823257259614</v>
      </c>
      <c r="L6776" s="26"/>
      <c r="M6776" s="26"/>
      <c r="N6776" s="2">
        <v>1604166</v>
      </c>
      <c r="O6776" s="26"/>
      <c r="P6776" s="26"/>
      <c r="Q6776" s="26"/>
      <c r="R6776" s="26"/>
      <c r="S6776" s="26"/>
      <c r="T6776" s="26"/>
      <c r="U6776" s="26"/>
      <c r="V6776" s="26"/>
    </row>
    <row r="6777" spans="1:22" ht="14.5" x14ac:dyDescent="0.35">
      <c r="A6777" s="15">
        <v>56</v>
      </c>
      <c r="B6777" s="8">
        <v>360</v>
      </c>
      <c r="C6777" s="8">
        <v>1604166.6665999999</v>
      </c>
      <c r="D6777" s="8">
        <v>4125</v>
      </c>
      <c r="E6777" s="2">
        <v>1770</v>
      </c>
      <c r="F6777" s="2">
        <v>29727.921875</v>
      </c>
      <c r="G6777" s="2">
        <v>639.752685546875</v>
      </c>
      <c r="H6777" s="1">
        <v>28878.969686926201</v>
      </c>
      <c r="I6777" s="1">
        <v>634.18088214770933</v>
      </c>
      <c r="J6777" s="1">
        <f t="shared" si="649"/>
        <v>-2.8557401073760706</v>
      </c>
      <c r="K6777" s="1">
        <f t="shared" si="650"/>
        <v>-0.87093083390541315</v>
      </c>
      <c r="L6777" s="26"/>
      <c r="M6777" s="26"/>
      <c r="N6777" s="2">
        <v>1604166</v>
      </c>
      <c r="O6777" s="26"/>
      <c r="P6777" s="26"/>
      <c r="Q6777" s="26"/>
      <c r="R6777" s="26"/>
      <c r="S6777" s="26"/>
      <c r="T6777" s="26"/>
      <c r="U6777" s="26"/>
      <c r="V6777" s="26"/>
    </row>
    <row r="6778" spans="1:22" ht="14.5" x14ac:dyDescent="0.35">
      <c r="A6778" s="15">
        <v>56</v>
      </c>
      <c r="B6778" s="8">
        <v>360</v>
      </c>
      <c r="C6778" s="8">
        <v>1604166.6665999999</v>
      </c>
      <c r="D6778" s="8">
        <v>4125</v>
      </c>
      <c r="E6778" s="2">
        <v>1800</v>
      </c>
      <c r="F6778" s="2">
        <v>29706.1640625</v>
      </c>
      <c r="G6778" s="2">
        <v>568.94293212890602</v>
      </c>
      <c r="H6778" s="1">
        <v>30145.772570016499</v>
      </c>
      <c r="I6778" s="1">
        <v>610.87575692534847</v>
      </c>
      <c r="J6778" s="1">
        <f t="shared" si="649"/>
        <v>1.4798561894143893</v>
      </c>
      <c r="K6778" s="1">
        <f t="shared" si="650"/>
        <v>7.3703041954551738</v>
      </c>
      <c r="L6778" s="26"/>
      <c r="M6778" s="26"/>
      <c r="N6778" s="2">
        <v>1604166</v>
      </c>
      <c r="O6778" s="26"/>
      <c r="P6778" s="26"/>
      <c r="Q6778" s="26"/>
      <c r="R6778" s="26"/>
      <c r="S6778" s="26"/>
      <c r="T6778" s="26"/>
      <c r="U6778" s="26"/>
      <c r="V6778" s="26"/>
    </row>
    <row r="6779" spans="1:22" ht="14.5" x14ac:dyDescent="0.35">
      <c r="A6779" s="15">
        <v>56</v>
      </c>
      <c r="B6779" s="8">
        <v>360</v>
      </c>
      <c r="C6779" s="8">
        <v>1604166.6665999999</v>
      </c>
      <c r="D6779" s="8">
        <v>4125</v>
      </c>
      <c r="E6779" s="2">
        <v>1830</v>
      </c>
      <c r="F6779" s="2">
        <v>25293.390625</v>
      </c>
      <c r="G6779" s="2">
        <v>437.46542358398398</v>
      </c>
      <c r="H6779" s="1">
        <v>26435.407807053289</v>
      </c>
      <c r="I6779" s="1">
        <v>480.22506394270499</v>
      </c>
      <c r="J6779" s="1">
        <f t="shared" si="649"/>
        <v>4.5150814257560175</v>
      </c>
      <c r="K6779" s="1">
        <f t="shared" si="650"/>
        <v>9.7744045708590903</v>
      </c>
      <c r="L6779" s="26"/>
      <c r="M6779" s="26"/>
      <c r="N6779" s="2">
        <v>6.3125096512808805E-14</v>
      </c>
      <c r="O6779" s="26"/>
      <c r="P6779" s="26"/>
      <c r="Q6779" s="26"/>
      <c r="R6779" s="26"/>
      <c r="S6779" s="26"/>
      <c r="T6779" s="26"/>
      <c r="U6779" s="26"/>
      <c r="V6779" s="26"/>
    </row>
    <row r="6780" spans="1:22" ht="14.5" x14ac:dyDescent="0.35">
      <c r="A6780" s="15">
        <v>56</v>
      </c>
      <c r="B6780" s="8">
        <v>360</v>
      </c>
      <c r="C6780" s="8">
        <v>1604166.6665999999</v>
      </c>
      <c r="D6780" s="8">
        <v>4125</v>
      </c>
      <c r="E6780" s="2">
        <v>1860</v>
      </c>
      <c r="F6780" s="2">
        <v>24437.720703125</v>
      </c>
      <c r="G6780" s="2">
        <v>399.21798706054699</v>
      </c>
      <c r="H6780" s="1">
        <v>25094.970800670559</v>
      </c>
      <c r="I6780" s="1">
        <v>438.84668433051269</v>
      </c>
      <c r="J6780" s="1">
        <f t="shared" si="649"/>
        <v>2.6894901759864704</v>
      </c>
      <c r="K6780" s="1">
        <f t="shared" si="650"/>
        <v>9.9265811046623647</v>
      </c>
      <c r="L6780" s="26"/>
      <c r="M6780" s="26"/>
      <c r="N6780" s="2">
        <v>0</v>
      </c>
      <c r="O6780" s="26"/>
      <c r="P6780" s="26"/>
      <c r="Q6780" s="26"/>
      <c r="R6780" s="26"/>
      <c r="S6780" s="26"/>
      <c r="T6780" s="26"/>
      <c r="U6780" s="26"/>
      <c r="V6780" s="26"/>
    </row>
    <row r="6781" spans="1:22" ht="14.5" x14ac:dyDescent="0.35">
      <c r="A6781" s="15">
        <v>56</v>
      </c>
      <c r="B6781" s="8">
        <v>360</v>
      </c>
      <c r="C6781" s="8">
        <v>1604166.6665999999</v>
      </c>
      <c r="D6781" s="8">
        <v>4125</v>
      </c>
      <c r="E6781" s="2">
        <v>1890</v>
      </c>
      <c r="F6781" s="2">
        <v>23348.921875</v>
      </c>
      <c r="G6781" s="2">
        <v>372.51339721679699</v>
      </c>
      <c r="H6781" s="1">
        <v>24060.802952369701</v>
      </c>
      <c r="I6781" s="1">
        <v>422.02340298562132</v>
      </c>
      <c r="J6781" s="1">
        <f t="shared" si="649"/>
        <v>3.0488820048343261</v>
      </c>
      <c r="K6781" s="1">
        <f t="shared" si="650"/>
        <v>13.290798703814207</v>
      </c>
      <c r="L6781" s="26"/>
      <c r="M6781" s="26"/>
      <c r="N6781" s="2">
        <v>4.2083710512707697E-14</v>
      </c>
      <c r="O6781" s="26"/>
      <c r="P6781" s="26"/>
      <c r="Q6781" s="26"/>
      <c r="R6781" s="26"/>
      <c r="S6781" s="26"/>
      <c r="T6781" s="26"/>
      <c r="U6781" s="26"/>
      <c r="V6781" s="26"/>
    </row>
    <row r="6782" spans="1:22" ht="14.5" x14ac:dyDescent="0.35">
      <c r="A6782" s="15">
        <v>56</v>
      </c>
      <c r="B6782" s="8">
        <v>360</v>
      </c>
      <c r="C6782" s="8">
        <v>1604166.6665999999</v>
      </c>
      <c r="D6782" s="8">
        <v>4125</v>
      </c>
      <c r="E6782" s="2">
        <v>1920</v>
      </c>
      <c r="F6782" s="2">
        <v>23040.611328125</v>
      </c>
      <c r="G6782" s="2">
        <v>384.19308471679699</v>
      </c>
      <c r="H6782" s="1">
        <v>23225.56495352045</v>
      </c>
      <c r="I6782" s="1">
        <v>417.37468265351578</v>
      </c>
      <c r="J6782" s="1">
        <f t="shared" si="649"/>
        <v>0.80272881114783057</v>
      </c>
      <c r="K6782" s="1">
        <f t="shared" si="650"/>
        <v>8.6366983833605904</v>
      </c>
      <c r="L6782" s="26"/>
      <c r="M6782" s="26"/>
      <c r="N6782" s="2">
        <v>0</v>
      </c>
      <c r="O6782" s="26"/>
      <c r="P6782" s="26"/>
      <c r="Q6782" s="26"/>
      <c r="R6782" s="26"/>
      <c r="S6782" s="26"/>
      <c r="T6782" s="26"/>
      <c r="U6782" s="26"/>
      <c r="V6782" s="26"/>
    </row>
    <row r="6783" spans="1:22" ht="14.5" x14ac:dyDescent="0.35">
      <c r="A6783" s="15">
        <v>56</v>
      </c>
      <c r="B6783" s="8">
        <v>360</v>
      </c>
      <c r="C6783" s="8">
        <v>1604166.6665999999</v>
      </c>
      <c r="D6783" s="8">
        <v>4125</v>
      </c>
      <c r="E6783" s="2">
        <v>1950</v>
      </c>
      <c r="F6783" s="2">
        <v>22588.470703125</v>
      </c>
      <c r="G6783" s="2">
        <v>400.56573486328102</v>
      </c>
      <c r="H6783" s="1">
        <v>22521.473231097509</v>
      </c>
      <c r="I6783" s="1">
        <v>419.08104444506512</v>
      </c>
      <c r="J6783" s="1">
        <f t="shared" si="649"/>
        <v>-0.29660030069332033</v>
      </c>
      <c r="K6783" s="1">
        <f t="shared" si="650"/>
        <v>4.6222899190575157</v>
      </c>
      <c r="L6783" s="26"/>
      <c r="M6783" s="26"/>
      <c r="N6783" s="2">
        <v>0</v>
      </c>
      <c r="O6783" s="26"/>
      <c r="P6783" s="26"/>
      <c r="Q6783" s="26"/>
      <c r="R6783" s="26"/>
      <c r="S6783" s="26"/>
      <c r="T6783" s="26"/>
      <c r="U6783" s="26"/>
      <c r="V6783" s="26"/>
    </row>
    <row r="6784" spans="1:22" ht="14.5" x14ac:dyDescent="0.35">
      <c r="A6784" s="15">
        <v>56</v>
      </c>
      <c r="B6784" s="8">
        <v>360</v>
      </c>
      <c r="C6784" s="8">
        <v>1604166.6665999999</v>
      </c>
      <c r="D6784" s="8">
        <v>4125</v>
      </c>
      <c r="E6784" s="2">
        <v>1980</v>
      </c>
      <c r="F6784" s="2">
        <v>21395.431640625</v>
      </c>
      <c r="G6784" s="2">
        <v>422.75183105468801</v>
      </c>
      <c r="H6784" s="1">
        <v>21903.836339550198</v>
      </c>
      <c r="I6784" s="1">
        <v>426.41994636352661</v>
      </c>
      <c r="J6784" s="1">
        <f t="shared" si="649"/>
        <v>2.3762301572820563</v>
      </c>
      <c r="K6784" s="1">
        <f t="shared" si="650"/>
        <v>0.86767579449326604</v>
      </c>
      <c r="L6784" s="26"/>
      <c r="M6784" s="26"/>
      <c r="N6784" s="2">
        <v>0</v>
      </c>
      <c r="O6784" s="26"/>
      <c r="P6784" s="26"/>
      <c r="Q6784" s="26"/>
      <c r="R6784" s="26"/>
      <c r="S6784" s="26"/>
      <c r="T6784" s="26"/>
      <c r="U6784" s="26"/>
      <c r="V6784" s="26"/>
    </row>
    <row r="6785" spans="1:22" ht="14.5" x14ac:dyDescent="0.35">
      <c r="A6785" s="15">
        <v>56</v>
      </c>
      <c r="B6785" s="8">
        <v>360</v>
      </c>
      <c r="C6785" s="8">
        <v>1604166.6665999999</v>
      </c>
      <c r="D6785" s="8">
        <v>4125</v>
      </c>
      <c r="E6785" s="2">
        <v>2010</v>
      </c>
      <c r="F6785" s="2">
        <v>20227.064453125</v>
      </c>
      <c r="G6785" s="2">
        <v>431.32775878906199</v>
      </c>
      <c r="H6785" s="1">
        <v>21170.39902938615</v>
      </c>
      <c r="I6785" s="1">
        <v>437.25041488998693</v>
      </c>
      <c r="J6785" s="1">
        <f t="shared" si="649"/>
        <v>4.6637245777669349</v>
      </c>
      <c r="K6785" s="1">
        <f t="shared" si="650"/>
        <v>1.3731219427083929</v>
      </c>
      <c r="L6785" s="26"/>
      <c r="M6785" s="26"/>
      <c r="N6785" s="2">
        <v>4.2083615645017699E-14</v>
      </c>
      <c r="O6785" s="26"/>
      <c r="P6785" s="26"/>
      <c r="Q6785" s="26"/>
      <c r="R6785" s="26"/>
      <c r="S6785" s="26"/>
      <c r="T6785" s="26"/>
      <c r="U6785" s="26"/>
      <c r="V6785" s="26"/>
    </row>
    <row r="6786" spans="1:22" ht="14.5" x14ac:dyDescent="0.35">
      <c r="A6786" s="15">
        <v>56</v>
      </c>
      <c r="B6786" s="8">
        <v>360</v>
      </c>
      <c r="C6786" s="8">
        <v>1604166.6665999999</v>
      </c>
      <c r="D6786" s="8">
        <v>4125</v>
      </c>
      <c r="E6786" s="2">
        <v>2040</v>
      </c>
      <c r="F6786" s="2">
        <v>19923.060546875</v>
      </c>
      <c r="G6786" s="2">
        <v>458.87881469726602</v>
      </c>
      <c r="H6786" s="1">
        <v>20240.794681194649</v>
      </c>
      <c r="I6786" s="1">
        <v>450.08594790480549</v>
      </c>
      <c r="J6786" s="1">
        <f t="shared" si="649"/>
        <v>1.5948058460801453</v>
      </c>
      <c r="K6786" s="1">
        <f t="shared" si="650"/>
        <v>-1.9161631591690296</v>
      </c>
      <c r="L6786" s="26"/>
      <c r="M6786" s="26"/>
      <c r="N6786" s="2">
        <v>0</v>
      </c>
      <c r="O6786" s="26"/>
      <c r="P6786" s="26"/>
      <c r="Q6786" s="26"/>
      <c r="R6786" s="26"/>
      <c r="S6786" s="26"/>
      <c r="T6786" s="26"/>
      <c r="U6786" s="26"/>
      <c r="V6786" s="26"/>
    </row>
    <row r="6787" spans="1:22" ht="14.5" x14ac:dyDescent="0.35">
      <c r="A6787" s="15">
        <v>56</v>
      </c>
      <c r="B6787" s="8">
        <v>360</v>
      </c>
      <c r="C6787" s="8">
        <v>1604166.6665999999</v>
      </c>
      <c r="D6787" s="8">
        <v>4125</v>
      </c>
      <c r="E6787" s="2">
        <v>2070</v>
      </c>
      <c r="F6787" s="2">
        <v>18988.044921875</v>
      </c>
      <c r="G6787" s="2">
        <v>467.02667236328102</v>
      </c>
      <c r="H6787" s="1">
        <v>19292.392817641499</v>
      </c>
      <c r="I6787" s="1">
        <v>462.71225437651492</v>
      </c>
      <c r="J6787" s="1">
        <f t="shared" si="649"/>
        <v>1.6028395604640588</v>
      </c>
      <c r="K6787" s="1">
        <f t="shared" si="650"/>
        <v>-0.92380547880359443</v>
      </c>
      <c r="L6787" s="26"/>
      <c r="M6787" s="26"/>
      <c r="N6787" s="2">
        <v>2.1042355005792801E-14</v>
      </c>
      <c r="O6787" s="26"/>
      <c r="P6787" s="26"/>
      <c r="Q6787" s="26"/>
      <c r="R6787" s="26"/>
      <c r="S6787" s="26"/>
      <c r="T6787" s="26"/>
      <c r="U6787" s="26"/>
      <c r="V6787" s="26"/>
    </row>
    <row r="6788" spans="1:22" ht="14.5" x14ac:dyDescent="0.35">
      <c r="A6788" s="15">
        <v>56</v>
      </c>
      <c r="B6788" s="8">
        <v>360</v>
      </c>
      <c r="C6788" s="8">
        <v>1604166.6665999999</v>
      </c>
      <c r="D6788" s="8">
        <v>4125</v>
      </c>
      <c r="E6788" s="2">
        <v>2100</v>
      </c>
      <c r="F6788" s="2">
        <v>18094.353515625</v>
      </c>
      <c r="G6788" s="2">
        <v>467.33468627929699</v>
      </c>
      <c r="H6788" s="1">
        <v>18408.27273790264</v>
      </c>
      <c r="I6788" s="1">
        <v>473.13792108255211</v>
      </c>
      <c r="J6788" s="1">
        <f t="shared" si="649"/>
        <v>1.7349015647702568</v>
      </c>
      <c r="K6788" s="1">
        <f t="shared" si="650"/>
        <v>1.2417727537961709</v>
      </c>
      <c r="L6788" s="26"/>
      <c r="M6788" s="26"/>
      <c r="N6788" s="2">
        <v>0</v>
      </c>
      <c r="O6788" s="26"/>
      <c r="P6788" s="26"/>
      <c r="Q6788" s="26"/>
      <c r="R6788" s="26"/>
      <c r="S6788" s="26"/>
      <c r="T6788" s="26"/>
      <c r="U6788" s="26"/>
      <c r="V6788" s="26"/>
    </row>
    <row r="6789" spans="1:22" ht="14.5" x14ac:dyDescent="0.35">
      <c r="A6789" s="15">
        <v>56</v>
      </c>
      <c r="B6789" s="8">
        <v>360</v>
      </c>
      <c r="C6789" s="8">
        <v>1604166.6665999999</v>
      </c>
      <c r="D6789" s="8">
        <v>4125</v>
      </c>
      <c r="E6789" s="2">
        <v>2130</v>
      </c>
      <c r="F6789" s="2">
        <v>17178.18359375</v>
      </c>
      <c r="G6789" s="2">
        <v>462.54196166992199</v>
      </c>
      <c r="H6789" s="1">
        <v>17556.103235439899</v>
      </c>
      <c r="I6789" s="1">
        <v>483.97530810766369</v>
      </c>
      <c r="J6789" s="1">
        <f t="shared" si="649"/>
        <v>2.1999976867600792</v>
      </c>
      <c r="K6789" s="1">
        <f t="shared" si="650"/>
        <v>4.6338166510040688</v>
      </c>
      <c r="L6789" s="26"/>
      <c r="M6789" s="26"/>
      <c r="N6789" s="2">
        <v>0</v>
      </c>
      <c r="O6789" s="26"/>
      <c r="P6789" s="26"/>
      <c r="Q6789" s="26"/>
      <c r="R6789" s="26"/>
      <c r="S6789" s="26"/>
      <c r="T6789" s="26"/>
      <c r="U6789" s="26"/>
      <c r="V6789" s="26"/>
    </row>
    <row r="6790" spans="1:22" ht="14.5" x14ac:dyDescent="0.35">
      <c r="A6790" s="15">
        <v>56</v>
      </c>
      <c r="B6790" s="8">
        <v>360</v>
      </c>
      <c r="C6790" s="8">
        <v>1604166.6665999999</v>
      </c>
      <c r="D6790" s="8">
        <v>4125</v>
      </c>
      <c r="E6790" s="2">
        <v>2160</v>
      </c>
      <c r="F6790" s="2">
        <v>16712.771484375</v>
      </c>
      <c r="G6790" s="2">
        <v>461.67541503906301</v>
      </c>
      <c r="H6790" s="1">
        <v>16666.000777738249</v>
      </c>
      <c r="I6790" s="1">
        <v>477.98941378788402</v>
      </c>
      <c r="J6790" s="1">
        <f t="shared" si="649"/>
        <v>-0.27985009356753132</v>
      </c>
      <c r="K6790" s="1">
        <f t="shared" si="650"/>
        <v>3.5336511794635319</v>
      </c>
      <c r="L6790" s="26"/>
      <c r="M6790" s="26"/>
      <c r="N6790" s="2">
        <v>0</v>
      </c>
      <c r="O6790" s="26"/>
      <c r="P6790" s="26"/>
      <c r="Q6790" s="26"/>
      <c r="R6790" s="26"/>
      <c r="S6790" s="26"/>
      <c r="T6790" s="26"/>
      <c r="U6790" s="26"/>
      <c r="V6790" s="26"/>
    </row>
    <row r="6791" spans="1:22" ht="14.5" x14ac:dyDescent="0.35">
      <c r="A6791" s="15">
        <v>56</v>
      </c>
      <c r="B6791" s="8">
        <v>360</v>
      </c>
      <c r="C6791" s="8">
        <v>1604166.6665999999</v>
      </c>
      <c r="D6791" s="8">
        <v>4125</v>
      </c>
      <c r="E6791" s="2">
        <v>2190</v>
      </c>
      <c r="F6791" s="2">
        <v>19067.517578125</v>
      </c>
      <c r="G6791" s="2">
        <v>552.860107421875</v>
      </c>
      <c r="H6791" s="1">
        <v>19373.290461290992</v>
      </c>
      <c r="I6791" s="1">
        <v>554.12145517271608</v>
      </c>
      <c r="J6791" s="1">
        <f t="shared" si="649"/>
        <v>1.6036323654254088</v>
      </c>
      <c r="K6791" s="1">
        <f t="shared" si="650"/>
        <v>0.22814953256856649</v>
      </c>
      <c r="L6791" s="26"/>
      <c r="M6791" s="26"/>
      <c r="N6791" s="2">
        <v>1604166</v>
      </c>
      <c r="O6791" s="26"/>
      <c r="P6791" s="26"/>
      <c r="Q6791" s="26"/>
      <c r="R6791" s="26"/>
      <c r="S6791" s="26"/>
      <c r="T6791" s="26"/>
      <c r="U6791" s="26"/>
      <c r="V6791" s="26"/>
    </row>
    <row r="6792" spans="1:22" ht="14.5" x14ac:dyDescent="0.35">
      <c r="A6792" s="15">
        <v>56</v>
      </c>
      <c r="B6792" s="8">
        <v>360</v>
      </c>
      <c r="C6792" s="8">
        <v>1604166.6665999999</v>
      </c>
      <c r="D6792" s="8">
        <v>4125</v>
      </c>
      <c r="E6792" s="2">
        <v>2220</v>
      </c>
      <c r="F6792" s="2">
        <v>19821.08984375</v>
      </c>
      <c r="G6792" s="2">
        <v>561.51574707031295</v>
      </c>
      <c r="H6792" s="1">
        <v>20488.207414992728</v>
      </c>
      <c r="I6792" s="1">
        <v>563.12915468535118</v>
      </c>
      <c r="J6792" s="1">
        <f t="shared" si="649"/>
        <v>3.3656957135133738</v>
      </c>
      <c r="K6792" s="1">
        <f t="shared" si="650"/>
        <v>0.28733078697367254</v>
      </c>
      <c r="L6792" s="26"/>
      <c r="M6792" s="26"/>
      <c r="N6792" s="2">
        <v>1604166</v>
      </c>
      <c r="O6792" s="26"/>
      <c r="P6792" s="26"/>
      <c r="Q6792" s="26"/>
      <c r="R6792" s="26"/>
      <c r="S6792" s="26"/>
      <c r="T6792" s="26"/>
      <c r="U6792" s="26"/>
      <c r="V6792" s="26"/>
    </row>
    <row r="6793" spans="1:22" ht="14.5" x14ac:dyDescent="0.35">
      <c r="A6793" s="15">
        <v>56</v>
      </c>
      <c r="B6793" s="8">
        <v>360</v>
      </c>
      <c r="C6793" s="8">
        <v>1604166.6665999999</v>
      </c>
      <c r="D6793" s="8">
        <v>4125</v>
      </c>
      <c r="E6793" s="2">
        <v>2250</v>
      </c>
      <c r="F6793" s="2">
        <v>20716.658203125</v>
      </c>
      <c r="G6793" s="2">
        <v>553.076171875</v>
      </c>
      <c r="H6793" s="1">
        <v>21213.930019869571</v>
      </c>
      <c r="I6793" s="1">
        <v>554.95274296705361</v>
      </c>
      <c r="J6793" s="1">
        <f t="shared" si="649"/>
        <v>2.4003476423121182</v>
      </c>
      <c r="K6793" s="1">
        <f t="shared" si="650"/>
        <v>0.33929704215818768</v>
      </c>
      <c r="L6793" s="26"/>
      <c r="M6793" s="26"/>
      <c r="N6793" s="2">
        <v>1604166</v>
      </c>
      <c r="O6793" s="26"/>
      <c r="P6793" s="26"/>
      <c r="Q6793" s="26"/>
      <c r="R6793" s="26"/>
      <c r="S6793" s="26"/>
      <c r="T6793" s="26"/>
      <c r="U6793" s="26"/>
      <c r="V6793" s="26"/>
    </row>
    <row r="6794" spans="1:22" ht="14.5" x14ac:dyDescent="0.35">
      <c r="A6794" s="15">
        <v>56</v>
      </c>
      <c r="B6794" s="8">
        <v>360</v>
      </c>
      <c r="C6794" s="8">
        <v>1604166.6665999999</v>
      </c>
      <c r="D6794" s="8">
        <v>4125</v>
      </c>
      <c r="E6794" s="2">
        <v>2280</v>
      </c>
      <c r="F6794" s="2">
        <v>21614.623046875</v>
      </c>
      <c r="G6794" s="2">
        <v>545.63787841796898</v>
      </c>
      <c r="H6794" s="1">
        <v>21753.506348315841</v>
      </c>
      <c r="I6794" s="1">
        <v>542.47386087935922</v>
      </c>
      <c r="J6794" s="1">
        <f t="shared" ref="J6794:J6857" si="651">(H6794-F6794)/F6794*100</f>
        <v>0.64254325018599157</v>
      </c>
      <c r="K6794" s="1">
        <f t="shared" ref="K6794:K6857" si="652">(I6794-G6794)/G6794*100</f>
        <v>-0.57987498004785831</v>
      </c>
      <c r="L6794" s="26"/>
      <c r="M6794" s="26"/>
      <c r="N6794" s="2">
        <v>1604166</v>
      </c>
      <c r="O6794" s="26"/>
      <c r="P6794" s="26"/>
      <c r="Q6794" s="26"/>
      <c r="R6794" s="26"/>
      <c r="S6794" s="26"/>
      <c r="T6794" s="26"/>
      <c r="U6794" s="26"/>
      <c r="V6794" s="26"/>
    </row>
    <row r="6795" spans="1:22" ht="14.5" x14ac:dyDescent="0.35">
      <c r="A6795" s="15">
        <v>56</v>
      </c>
      <c r="B6795" s="8">
        <v>360</v>
      </c>
      <c r="C6795" s="8">
        <v>1604166.6665999999</v>
      </c>
      <c r="D6795" s="8">
        <v>4125</v>
      </c>
      <c r="E6795" s="2">
        <v>2310</v>
      </c>
      <c r="F6795" s="2">
        <v>23302.54296875</v>
      </c>
      <c r="G6795" s="2">
        <v>534.57171630859398</v>
      </c>
      <c r="H6795" s="1">
        <v>22492.45999768766</v>
      </c>
      <c r="I6795" s="1">
        <v>530.93092629043383</v>
      </c>
      <c r="J6795" s="1">
        <f t="shared" si="651"/>
        <v>-3.4763715365688044</v>
      </c>
      <c r="K6795" s="1">
        <f t="shared" si="652"/>
        <v>-0.68106671323748358</v>
      </c>
      <c r="L6795" s="26"/>
      <c r="M6795" s="26"/>
      <c r="N6795" s="2">
        <v>1604166</v>
      </c>
      <c r="O6795" s="26"/>
      <c r="P6795" s="26"/>
      <c r="Q6795" s="26"/>
      <c r="R6795" s="26"/>
      <c r="S6795" s="26"/>
      <c r="T6795" s="26"/>
      <c r="U6795" s="26"/>
      <c r="V6795" s="26"/>
    </row>
    <row r="6796" spans="1:22" ht="14.5" x14ac:dyDescent="0.35">
      <c r="A6796" s="15">
        <v>56</v>
      </c>
      <c r="B6796" s="8">
        <v>360</v>
      </c>
      <c r="C6796" s="8">
        <v>1604166.6665999999</v>
      </c>
      <c r="D6796" s="8">
        <v>4125</v>
      </c>
      <c r="E6796" s="2">
        <v>2340</v>
      </c>
      <c r="F6796" s="2">
        <v>24805.0546875</v>
      </c>
      <c r="G6796" s="2">
        <v>497.09832763671898</v>
      </c>
      <c r="H6796" s="1">
        <v>23769.432180623451</v>
      </c>
      <c r="I6796" s="1">
        <v>522.57073324554358</v>
      </c>
      <c r="J6796" s="1">
        <f t="shared" si="651"/>
        <v>-4.1750462553845109</v>
      </c>
      <c r="K6796" s="1">
        <f t="shared" si="652"/>
        <v>5.1242187295065529</v>
      </c>
      <c r="L6796" s="26"/>
      <c r="M6796" s="26"/>
      <c r="N6796" s="2">
        <v>1604166</v>
      </c>
      <c r="O6796" s="26"/>
      <c r="P6796" s="26"/>
      <c r="Q6796" s="26"/>
      <c r="R6796" s="26"/>
      <c r="S6796" s="26"/>
      <c r="T6796" s="26"/>
      <c r="U6796" s="26"/>
      <c r="V6796" s="26"/>
    </row>
    <row r="6797" spans="1:22" ht="14.5" x14ac:dyDescent="0.35">
      <c r="A6797" s="15">
        <v>56</v>
      </c>
      <c r="B6797" s="8">
        <v>360</v>
      </c>
      <c r="C6797" s="8">
        <v>1604166.6665999999</v>
      </c>
      <c r="D6797" s="8">
        <v>4125</v>
      </c>
      <c r="E6797" s="2">
        <v>2370</v>
      </c>
      <c r="F6797" s="2">
        <v>27702.236328125</v>
      </c>
      <c r="G6797" s="2">
        <v>498.68701171875</v>
      </c>
      <c r="H6797" s="1">
        <v>25787.25001887275</v>
      </c>
      <c r="I6797" s="1">
        <v>513.93403241898113</v>
      </c>
      <c r="J6797" s="1">
        <f t="shared" si="651"/>
        <v>-6.9127498826079936</v>
      </c>
      <c r="K6797" s="1">
        <f t="shared" si="652"/>
        <v>3.0574328871492975</v>
      </c>
      <c r="L6797" s="26"/>
      <c r="M6797" s="26"/>
      <c r="N6797" s="2">
        <v>1604166</v>
      </c>
      <c r="O6797" s="26"/>
      <c r="P6797" s="26"/>
      <c r="Q6797" s="26"/>
      <c r="R6797" s="26"/>
      <c r="S6797" s="26"/>
      <c r="T6797" s="26"/>
      <c r="U6797" s="26"/>
      <c r="V6797" s="26"/>
    </row>
    <row r="6798" spans="1:22" ht="14.5" x14ac:dyDescent="0.35">
      <c r="A6798" s="15">
        <v>56</v>
      </c>
      <c r="B6798" s="8">
        <v>360</v>
      </c>
      <c r="C6798" s="8">
        <v>1604166.6665999999</v>
      </c>
      <c r="D6798" s="8">
        <v>4125</v>
      </c>
      <c r="E6798" s="2">
        <v>2400</v>
      </c>
      <c r="F6798" s="2">
        <v>30883.046875</v>
      </c>
      <c r="G6798" s="2">
        <v>514.22106933593705</v>
      </c>
      <c r="H6798" s="1">
        <v>28593.81709761242</v>
      </c>
      <c r="I6798" s="1">
        <v>504.71719922899052</v>
      </c>
      <c r="J6798" s="1">
        <f t="shared" si="651"/>
        <v>-7.4125774786836987</v>
      </c>
      <c r="K6798" s="1">
        <f t="shared" si="652"/>
        <v>-1.848207059897367</v>
      </c>
      <c r="L6798" s="26"/>
      <c r="M6798" s="26"/>
      <c r="N6798" s="2">
        <v>1604166</v>
      </c>
      <c r="O6798" s="26"/>
      <c r="P6798" s="26"/>
      <c r="Q6798" s="26"/>
      <c r="R6798" s="26"/>
      <c r="S6798" s="26"/>
      <c r="T6798" s="26"/>
      <c r="U6798" s="26"/>
      <c r="V6798" s="26"/>
    </row>
    <row r="6799" spans="1:22" ht="14.5" x14ac:dyDescent="0.35">
      <c r="A6799" s="15">
        <v>56</v>
      </c>
      <c r="B6799" s="8">
        <v>360</v>
      </c>
      <c r="C6799" s="8">
        <v>1604166.6665999999</v>
      </c>
      <c r="D6799" s="8">
        <v>4125</v>
      </c>
      <c r="E6799" s="2">
        <v>2430</v>
      </c>
      <c r="F6799" s="2">
        <v>32603.474609375</v>
      </c>
      <c r="G6799" s="2">
        <v>489.73684692382801</v>
      </c>
      <c r="H6799" s="1">
        <v>31139.732971146612</v>
      </c>
      <c r="I6799" s="1">
        <v>495.28445316162362</v>
      </c>
      <c r="J6799" s="1">
        <f t="shared" si="651"/>
        <v>-4.4895265175433021</v>
      </c>
      <c r="K6799" s="1">
        <f t="shared" si="652"/>
        <v>1.1327728907150132</v>
      </c>
      <c r="L6799" s="26"/>
      <c r="M6799" s="26"/>
      <c r="N6799" s="2">
        <v>1604166</v>
      </c>
      <c r="O6799" s="26"/>
      <c r="P6799" s="26"/>
      <c r="Q6799" s="26"/>
      <c r="R6799" s="26"/>
      <c r="S6799" s="26"/>
      <c r="T6799" s="26"/>
      <c r="U6799" s="26"/>
      <c r="V6799" s="26"/>
    </row>
    <row r="6800" spans="1:22" ht="14.5" x14ac:dyDescent="0.35">
      <c r="A6800" s="15">
        <v>56</v>
      </c>
      <c r="B6800" s="8">
        <v>360</v>
      </c>
      <c r="C6800" s="8">
        <v>1604166.6665999999</v>
      </c>
      <c r="D6800" s="8">
        <v>4125</v>
      </c>
      <c r="E6800" s="2">
        <v>2460</v>
      </c>
      <c r="F6800" s="2">
        <v>34476.17578125</v>
      </c>
      <c r="G6800" s="2">
        <v>501.30990600585898</v>
      </c>
      <c r="H6800" s="1">
        <v>33821.709880408009</v>
      </c>
      <c r="I6800" s="1">
        <v>485.77119248578981</v>
      </c>
      <c r="J6800" s="1">
        <f t="shared" si="651"/>
        <v>-1.8983135049390396</v>
      </c>
      <c r="K6800" s="1">
        <f t="shared" si="652"/>
        <v>-3.0996222763424828</v>
      </c>
      <c r="L6800" s="26"/>
      <c r="M6800" s="26"/>
      <c r="N6800" s="2">
        <v>1604166</v>
      </c>
      <c r="O6800" s="26"/>
      <c r="P6800" s="26"/>
      <c r="Q6800" s="26"/>
      <c r="R6800" s="26"/>
      <c r="S6800" s="26"/>
      <c r="T6800" s="26"/>
      <c r="U6800" s="26"/>
      <c r="V6800" s="26"/>
    </row>
    <row r="6801" spans="1:22" ht="14.5" x14ac:dyDescent="0.35">
      <c r="A6801" s="15">
        <v>56</v>
      </c>
      <c r="B6801" s="8">
        <v>360</v>
      </c>
      <c r="C6801" s="8">
        <v>1604166.6665999999</v>
      </c>
      <c r="D6801" s="8">
        <v>4125</v>
      </c>
      <c r="E6801" s="2">
        <v>2490</v>
      </c>
      <c r="F6801" s="2">
        <v>36565.9140625</v>
      </c>
      <c r="G6801" s="2">
        <v>495.43927001953102</v>
      </c>
      <c r="H6801" s="1">
        <v>36440.695431889922</v>
      </c>
      <c r="I6801" s="1">
        <v>476.22802903726142</v>
      </c>
      <c r="J6801" s="1">
        <f t="shared" si="651"/>
        <v>-0.34244632965019983</v>
      </c>
      <c r="K6801" s="1">
        <f t="shared" si="652"/>
        <v>-3.8776177313341069</v>
      </c>
      <c r="L6801" s="26"/>
      <c r="M6801" s="26"/>
      <c r="N6801" s="2">
        <v>1604166</v>
      </c>
      <c r="O6801" s="26"/>
      <c r="P6801" s="26"/>
      <c r="Q6801" s="26"/>
      <c r="R6801" s="26"/>
      <c r="S6801" s="26"/>
      <c r="T6801" s="26"/>
      <c r="U6801" s="26"/>
      <c r="V6801" s="26"/>
    </row>
    <row r="6802" spans="1:22" ht="14.5" x14ac:dyDescent="0.35">
      <c r="A6802" s="15">
        <v>56</v>
      </c>
      <c r="B6802" s="8">
        <v>360</v>
      </c>
      <c r="C6802" s="8">
        <v>1604166.6665999999</v>
      </c>
      <c r="D6802" s="8">
        <v>4125</v>
      </c>
      <c r="E6802" s="2">
        <v>2520</v>
      </c>
      <c r="F6802" s="2">
        <v>38802.3046875</v>
      </c>
      <c r="G6802" s="2">
        <v>489.18499755859398</v>
      </c>
      <c r="H6802" s="1">
        <v>38757.13827860196</v>
      </c>
      <c r="I6802" s="1">
        <v>466.67376813116448</v>
      </c>
      <c r="J6802" s="1">
        <f t="shared" si="651"/>
        <v>-0.11640135621271443</v>
      </c>
      <c r="K6802" s="1">
        <f t="shared" si="652"/>
        <v>-4.6017824626220536</v>
      </c>
      <c r="L6802" s="26"/>
      <c r="M6802" s="26"/>
      <c r="N6802" s="2">
        <v>1604166</v>
      </c>
      <c r="O6802" s="26"/>
      <c r="P6802" s="26"/>
      <c r="Q6802" s="26"/>
      <c r="R6802" s="26"/>
      <c r="S6802" s="26"/>
      <c r="T6802" s="26"/>
      <c r="U6802" s="26"/>
      <c r="V6802" s="26"/>
    </row>
    <row r="6803" spans="1:22" ht="14.5" x14ac:dyDescent="0.35">
      <c r="A6803" s="15">
        <v>56</v>
      </c>
      <c r="B6803" s="8">
        <v>360</v>
      </c>
      <c r="C6803" s="8">
        <v>1604166.6665999999</v>
      </c>
      <c r="D6803" s="8">
        <v>4125</v>
      </c>
      <c r="E6803" s="2">
        <v>2550</v>
      </c>
      <c r="F6803" s="2">
        <v>31603.9765625</v>
      </c>
      <c r="G6803" s="2">
        <v>355.80969238281301</v>
      </c>
      <c r="H6803" s="1">
        <v>32658.27662125387</v>
      </c>
      <c r="I6803" s="1">
        <v>359.39455295190783</v>
      </c>
      <c r="J6803" s="1">
        <f t="shared" si="651"/>
        <v>3.3359727902243153</v>
      </c>
      <c r="K6803" s="1">
        <f t="shared" si="652"/>
        <v>1.0075218988801153</v>
      </c>
      <c r="L6803" s="26"/>
      <c r="M6803" s="26"/>
      <c r="N6803" s="2">
        <v>0</v>
      </c>
      <c r="O6803" s="26"/>
      <c r="P6803" s="26"/>
      <c r="Q6803" s="26"/>
      <c r="R6803" s="26"/>
      <c r="S6803" s="26"/>
      <c r="T6803" s="26"/>
      <c r="U6803" s="26"/>
      <c r="V6803" s="26"/>
    </row>
    <row r="6804" spans="1:22" ht="14.5" x14ac:dyDescent="0.35">
      <c r="A6804" s="15">
        <v>56</v>
      </c>
      <c r="B6804" s="8">
        <v>360</v>
      </c>
      <c r="C6804" s="8">
        <v>1604166.6665999999</v>
      </c>
      <c r="D6804" s="8">
        <v>4125</v>
      </c>
      <c r="E6804" s="2">
        <v>2580</v>
      </c>
      <c r="F6804" s="2">
        <v>30712.671875</v>
      </c>
      <c r="G6804" s="2">
        <v>319.53097534179699</v>
      </c>
      <c r="H6804" s="1">
        <v>30454.980928692759</v>
      </c>
      <c r="I6804" s="1">
        <v>316.31074020570321</v>
      </c>
      <c r="J6804" s="1">
        <f t="shared" si="651"/>
        <v>-0.83903786474858966</v>
      </c>
      <c r="K6804" s="1">
        <f t="shared" si="652"/>
        <v>-1.0078006154643206</v>
      </c>
      <c r="L6804" s="26"/>
      <c r="M6804" s="26"/>
      <c r="N6804" s="2">
        <v>0</v>
      </c>
      <c r="O6804" s="26"/>
      <c r="P6804" s="26"/>
      <c r="Q6804" s="26"/>
      <c r="R6804" s="26"/>
      <c r="S6804" s="26"/>
      <c r="T6804" s="26"/>
      <c r="U6804" s="26"/>
      <c r="V6804" s="26"/>
    </row>
    <row r="6805" spans="1:22" ht="14.5" x14ac:dyDescent="0.35">
      <c r="A6805" s="15">
        <v>56</v>
      </c>
      <c r="B6805" s="8">
        <v>360</v>
      </c>
      <c r="C6805" s="8">
        <v>1604166.6665999999</v>
      </c>
      <c r="D6805" s="8">
        <v>4125</v>
      </c>
      <c r="E6805" s="2">
        <v>2610</v>
      </c>
      <c r="F6805" s="2">
        <v>29938.060546875</v>
      </c>
      <c r="G6805" s="2">
        <v>295.96377563476602</v>
      </c>
      <c r="H6805" s="1">
        <v>30040.4440979268</v>
      </c>
      <c r="I6805" s="1">
        <v>295.7712035617111</v>
      </c>
      <c r="J6805" s="1">
        <f t="shared" si="651"/>
        <v>0.34198458143771504</v>
      </c>
      <c r="K6805" s="1">
        <f t="shared" si="652"/>
        <v>-6.5066095552369974E-2</v>
      </c>
      <c r="L6805" s="26"/>
      <c r="M6805" s="26"/>
      <c r="N6805" s="2">
        <v>1.2098830238453E-13</v>
      </c>
      <c r="O6805" s="26"/>
      <c r="P6805" s="26"/>
      <c r="Q6805" s="26"/>
      <c r="R6805" s="26"/>
      <c r="S6805" s="26"/>
      <c r="T6805" s="26"/>
      <c r="U6805" s="26"/>
      <c r="V6805" s="26"/>
    </row>
    <row r="6806" spans="1:22" ht="14.5" x14ac:dyDescent="0.35">
      <c r="A6806" s="15">
        <v>56</v>
      </c>
      <c r="B6806" s="8">
        <v>360</v>
      </c>
      <c r="C6806" s="8">
        <v>1604166.6665999999</v>
      </c>
      <c r="D6806" s="8">
        <v>4125</v>
      </c>
      <c r="E6806" s="2">
        <v>2640</v>
      </c>
      <c r="F6806" s="2">
        <v>29279.57421875</v>
      </c>
      <c r="G6806" s="2">
        <v>283.02587890625</v>
      </c>
      <c r="H6806" s="1">
        <v>29884.852139235409</v>
      </c>
      <c r="I6806" s="1">
        <v>282.6304904637621</v>
      </c>
      <c r="J6806" s="1">
        <f t="shared" si="651"/>
        <v>2.0672360737329369</v>
      </c>
      <c r="K6806" s="1">
        <f t="shared" si="652"/>
        <v>-0.13970045566711886</v>
      </c>
      <c r="L6806" s="26"/>
      <c r="M6806" s="26"/>
      <c r="N6806" s="2">
        <v>1.1572797028406399E-13</v>
      </c>
      <c r="O6806" s="26"/>
      <c r="P6806" s="26"/>
      <c r="Q6806" s="26"/>
      <c r="R6806" s="26"/>
      <c r="S6806" s="26"/>
      <c r="T6806" s="26"/>
      <c r="U6806" s="26"/>
      <c r="V6806" s="26"/>
    </row>
    <row r="6807" spans="1:22" ht="14.5" x14ac:dyDescent="0.35">
      <c r="A6807" s="15">
        <v>56</v>
      </c>
      <c r="B6807" s="8">
        <v>360</v>
      </c>
      <c r="C6807" s="8">
        <v>1604166.6665999999</v>
      </c>
      <c r="D6807" s="8">
        <v>4125</v>
      </c>
      <c r="E6807" s="2">
        <v>2670</v>
      </c>
      <c r="F6807" s="2">
        <v>28465.50390625</v>
      </c>
      <c r="G6807" s="2">
        <v>279.78161621093801</v>
      </c>
      <c r="H6807" s="1">
        <v>28937.360072454991</v>
      </c>
      <c r="I6807" s="1">
        <v>271.95852056244678</v>
      </c>
      <c r="J6807" s="1">
        <f t="shared" si="651"/>
        <v>1.6576420630354201</v>
      </c>
      <c r="K6807" s="1">
        <f t="shared" si="652"/>
        <v>-2.7961435616960273</v>
      </c>
      <c r="L6807" s="26"/>
      <c r="M6807" s="26"/>
      <c r="N6807" s="2">
        <v>0</v>
      </c>
      <c r="O6807" s="26"/>
      <c r="P6807" s="26"/>
      <c r="Q6807" s="26"/>
      <c r="R6807" s="26"/>
      <c r="S6807" s="26"/>
      <c r="T6807" s="26"/>
      <c r="U6807" s="26"/>
      <c r="V6807" s="26"/>
    </row>
    <row r="6808" spans="1:22" ht="14.5" x14ac:dyDescent="0.35">
      <c r="A6808" s="15">
        <v>56</v>
      </c>
      <c r="B6808" s="8">
        <v>360</v>
      </c>
      <c r="C6808" s="8">
        <v>1604166.6665999999</v>
      </c>
      <c r="D6808" s="8">
        <v>4125</v>
      </c>
      <c r="E6808" s="2">
        <v>2700</v>
      </c>
      <c r="F6808" s="2">
        <v>27824.947265625</v>
      </c>
      <c r="G6808" s="2">
        <v>272.48883056640602</v>
      </c>
      <c r="H6808" s="1">
        <v>27570.097058373201</v>
      </c>
      <c r="I6808" s="1">
        <v>262.2621982696117</v>
      </c>
      <c r="J6808" s="1">
        <f t="shared" si="651"/>
        <v>-0.91590544563813436</v>
      </c>
      <c r="K6808" s="1">
        <f t="shared" si="652"/>
        <v>-3.7530464186502028</v>
      </c>
      <c r="L6808" s="26"/>
      <c r="M6808" s="26"/>
      <c r="N6808" s="2">
        <v>0</v>
      </c>
      <c r="O6808" s="26"/>
      <c r="P6808" s="26"/>
      <c r="Q6808" s="26"/>
      <c r="R6808" s="26"/>
      <c r="S6808" s="26"/>
      <c r="T6808" s="26"/>
      <c r="U6808" s="26"/>
      <c r="V6808" s="26"/>
    </row>
    <row r="6809" spans="1:22" ht="14.5" x14ac:dyDescent="0.35">
      <c r="A6809" s="15">
        <v>56</v>
      </c>
      <c r="B6809" s="8">
        <v>360</v>
      </c>
      <c r="C6809" s="8">
        <v>1604166.6665999999</v>
      </c>
      <c r="D6809" s="8">
        <v>4125</v>
      </c>
      <c r="E6809" s="2">
        <v>2730</v>
      </c>
      <c r="F6809" s="2">
        <v>26800.9765625</v>
      </c>
      <c r="G6809" s="2">
        <v>264.80377197265602</v>
      </c>
      <c r="H6809" s="1">
        <v>26484.95645333354</v>
      </c>
      <c r="I6809" s="1">
        <v>255.52088747627579</v>
      </c>
      <c r="J6809" s="1">
        <f t="shared" si="651"/>
        <v>-1.179136545377367</v>
      </c>
      <c r="K6809" s="1">
        <f t="shared" si="652"/>
        <v>-3.5055710978840575</v>
      </c>
      <c r="L6809" s="26"/>
      <c r="M6809" s="26"/>
      <c r="N6809" s="2">
        <v>0</v>
      </c>
      <c r="O6809" s="26"/>
      <c r="P6809" s="26"/>
      <c r="Q6809" s="26"/>
      <c r="R6809" s="26"/>
      <c r="S6809" s="26"/>
      <c r="T6809" s="26"/>
      <c r="U6809" s="26"/>
      <c r="V6809" s="26"/>
    </row>
    <row r="6810" spans="1:22" ht="14.5" x14ac:dyDescent="0.35">
      <c r="A6810" s="15">
        <v>56</v>
      </c>
      <c r="B6810" s="8">
        <v>360</v>
      </c>
      <c r="C6810" s="8">
        <v>1604166.6665999999</v>
      </c>
      <c r="D6810" s="8">
        <v>4125</v>
      </c>
      <c r="E6810" s="2">
        <v>2760</v>
      </c>
      <c r="F6810" s="2">
        <v>25480.60546875</v>
      </c>
      <c r="G6810" s="2">
        <v>260.89025878906301</v>
      </c>
      <c r="H6810" s="1">
        <v>25188.700292271889</v>
      </c>
      <c r="I6810" s="1">
        <v>253.89188285756711</v>
      </c>
      <c r="J6810" s="1">
        <f t="shared" si="651"/>
        <v>-1.1455974891809768</v>
      </c>
      <c r="K6810" s="1">
        <f t="shared" si="652"/>
        <v>-2.6824979836270089</v>
      </c>
      <c r="L6810" s="26"/>
      <c r="M6810" s="26"/>
      <c r="N6810" s="2">
        <v>0</v>
      </c>
      <c r="O6810" s="26"/>
      <c r="P6810" s="26"/>
      <c r="Q6810" s="26"/>
      <c r="R6810" s="26"/>
      <c r="S6810" s="26"/>
      <c r="T6810" s="26"/>
      <c r="U6810" s="26"/>
      <c r="V6810" s="26"/>
    </row>
    <row r="6811" spans="1:22" ht="14.5" x14ac:dyDescent="0.35">
      <c r="A6811" s="15">
        <v>56</v>
      </c>
      <c r="B6811" s="8">
        <v>360</v>
      </c>
      <c r="C6811" s="8">
        <v>1604166.6665999999</v>
      </c>
      <c r="D6811" s="8">
        <v>4125</v>
      </c>
      <c r="E6811" s="2">
        <v>2790</v>
      </c>
      <c r="F6811" s="2">
        <v>24249.2578125</v>
      </c>
      <c r="G6811" s="2">
        <v>265.99343872070301</v>
      </c>
      <c r="H6811" s="1">
        <v>23631.258188309759</v>
      </c>
      <c r="I6811" s="1">
        <v>253.76553899964429</v>
      </c>
      <c r="J6811" s="1">
        <f t="shared" si="651"/>
        <v>-2.5485300579866599</v>
      </c>
      <c r="K6811" s="1">
        <f t="shared" si="652"/>
        <v>-4.5970681757673697</v>
      </c>
      <c r="L6811" s="26"/>
      <c r="M6811" s="26"/>
      <c r="N6811" s="2">
        <v>0</v>
      </c>
      <c r="O6811" s="26"/>
      <c r="P6811" s="26"/>
      <c r="Q6811" s="26"/>
      <c r="R6811" s="26"/>
      <c r="S6811" s="26"/>
      <c r="T6811" s="26"/>
      <c r="U6811" s="26"/>
      <c r="V6811" s="26"/>
    </row>
    <row r="6812" spans="1:22" ht="14.5" x14ac:dyDescent="0.35">
      <c r="A6812" s="15">
        <v>56</v>
      </c>
      <c r="B6812" s="8">
        <v>360</v>
      </c>
      <c r="C6812" s="8">
        <v>1604166.6665999999</v>
      </c>
      <c r="D6812" s="8">
        <v>4125</v>
      </c>
      <c r="E6812" s="2">
        <v>2820</v>
      </c>
      <c r="F6812" s="2">
        <v>22909.359375</v>
      </c>
      <c r="G6812" s="2">
        <v>263.75344848632801</v>
      </c>
      <c r="H6812" s="1">
        <v>21985.461820617889</v>
      </c>
      <c r="I6812" s="1">
        <v>253.85053438072759</v>
      </c>
      <c r="J6812" s="1">
        <f t="shared" si="651"/>
        <v>-4.0328388902498968</v>
      </c>
      <c r="K6812" s="1">
        <f t="shared" si="652"/>
        <v>-3.7546102856409656</v>
      </c>
      <c r="L6812" s="26"/>
      <c r="M6812" s="26"/>
      <c r="N6812" s="2">
        <v>1.2624847185466899E-13</v>
      </c>
      <c r="O6812" s="26"/>
      <c r="P6812" s="26"/>
      <c r="Q6812" s="26"/>
      <c r="R6812" s="26"/>
      <c r="S6812" s="26"/>
      <c r="T6812" s="26"/>
      <c r="U6812" s="26"/>
      <c r="V6812" s="26"/>
    </row>
    <row r="6813" spans="1:22" ht="14.5" x14ac:dyDescent="0.35">
      <c r="A6813" s="15">
        <v>56</v>
      </c>
      <c r="B6813" s="8">
        <v>360</v>
      </c>
      <c r="C6813" s="8">
        <v>1604166.6665999999</v>
      </c>
      <c r="D6813" s="8">
        <v>4125</v>
      </c>
      <c r="E6813" s="2">
        <v>2850</v>
      </c>
      <c r="F6813" s="2">
        <v>21657.06640625</v>
      </c>
      <c r="G6813" s="2">
        <v>267.53164672851602</v>
      </c>
      <c r="H6813" s="1">
        <v>20948.62771075447</v>
      </c>
      <c r="I6813" s="1">
        <v>254.9099468990544</v>
      </c>
      <c r="J6813" s="1">
        <f t="shared" si="651"/>
        <v>-3.2711664738262147</v>
      </c>
      <c r="K6813" s="1">
        <f t="shared" si="652"/>
        <v>-4.717834313736267</v>
      </c>
      <c r="L6813" s="26"/>
      <c r="M6813" s="26"/>
      <c r="N6813" s="2">
        <v>1.20988153306731E-13</v>
      </c>
      <c r="O6813" s="26"/>
      <c r="P6813" s="26"/>
      <c r="Q6813" s="26"/>
      <c r="R6813" s="26"/>
      <c r="S6813" s="26"/>
      <c r="T6813" s="26"/>
      <c r="U6813" s="26"/>
      <c r="V6813" s="26"/>
    </row>
    <row r="6814" spans="1:22" ht="14.5" x14ac:dyDescent="0.35">
      <c r="A6814" s="15">
        <v>56</v>
      </c>
      <c r="B6814" s="8">
        <v>360</v>
      </c>
      <c r="C6814" s="8">
        <v>1604166.6665999999</v>
      </c>
      <c r="D6814" s="8">
        <v>4125</v>
      </c>
      <c r="E6814" s="2">
        <v>2880</v>
      </c>
      <c r="F6814" s="2">
        <v>20671.80078125</v>
      </c>
      <c r="G6814" s="2">
        <v>272.18753051757801</v>
      </c>
      <c r="H6814" s="1">
        <v>20335.04405666612</v>
      </c>
      <c r="I6814" s="1">
        <v>256.81132677339531</v>
      </c>
      <c r="J6814" s="1">
        <f t="shared" si="651"/>
        <v>-1.629063322288445</v>
      </c>
      <c r="K6814" s="1">
        <f t="shared" si="652"/>
        <v>-5.6491212933024864</v>
      </c>
      <c r="L6814" s="26"/>
      <c r="M6814" s="26"/>
      <c r="N6814" s="2">
        <v>1.20988139754204E-13</v>
      </c>
      <c r="O6814" s="26"/>
      <c r="P6814" s="26"/>
      <c r="Q6814" s="26"/>
      <c r="R6814" s="26"/>
      <c r="S6814" s="26"/>
      <c r="T6814" s="26"/>
      <c r="U6814" s="26"/>
      <c r="V6814" s="26"/>
    </row>
    <row r="6815" spans="1:22" ht="14.5" x14ac:dyDescent="0.35">
      <c r="A6815" s="15">
        <v>56</v>
      </c>
      <c r="B6815" s="8">
        <v>360</v>
      </c>
      <c r="C6815" s="8">
        <v>1604166.6665999999</v>
      </c>
      <c r="D6815" s="8">
        <v>4125</v>
      </c>
      <c r="E6815" s="2">
        <v>2910</v>
      </c>
      <c r="F6815" s="2">
        <v>24751.173828125</v>
      </c>
      <c r="G6815" s="2">
        <v>344.25241088867199</v>
      </c>
      <c r="H6815" s="1">
        <v>24564.01897428423</v>
      </c>
      <c r="I6815" s="1">
        <v>341.2142939973636</v>
      </c>
      <c r="J6815" s="1">
        <f t="shared" si="651"/>
        <v>-0.75614536563152313</v>
      </c>
      <c r="K6815" s="1">
        <f t="shared" si="652"/>
        <v>-0.8825259592127852</v>
      </c>
      <c r="L6815" s="26"/>
      <c r="M6815" s="26"/>
      <c r="N6815" s="2">
        <v>1604166</v>
      </c>
      <c r="O6815" s="26"/>
      <c r="P6815" s="26"/>
      <c r="Q6815" s="26"/>
      <c r="R6815" s="26"/>
      <c r="S6815" s="26"/>
      <c r="T6815" s="26"/>
      <c r="U6815" s="26"/>
      <c r="V6815" s="26"/>
    </row>
    <row r="6816" spans="1:22" ht="14.5" x14ac:dyDescent="0.35">
      <c r="A6816" s="15">
        <v>56</v>
      </c>
      <c r="B6816" s="8">
        <v>360</v>
      </c>
      <c r="C6816" s="8">
        <v>1604166.6665999999</v>
      </c>
      <c r="D6816" s="8">
        <v>4125</v>
      </c>
      <c r="E6816" s="2">
        <v>2940</v>
      </c>
      <c r="F6816" s="2">
        <v>26025.966796875</v>
      </c>
      <c r="G6816" s="2">
        <v>372.53924560546898</v>
      </c>
      <c r="H6816" s="1">
        <v>25800.176559958079</v>
      </c>
      <c r="I6816" s="1">
        <v>371.64366194848458</v>
      </c>
      <c r="J6816" s="1">
        <f t="shared" si="651"/>
        <v>-0.86755753851200534</v>
      </c>
      <c r="K6816" s="1">
        <f t="shared" si="652"/>
        <v>-0.24039981493194179</v>
      </c>
      <c r="L6816" s="26"/>
      <c r="M6816" s="26"/>
      <c r="N6816" s="2">
        <v>1604166</v>
      </c>
      <c r="O6816" s="26"/>
      <c r="P6816" s="26"/>
      <c r="Q6816" s="26"/>
      <c r="R6816" s="26"/>
      <c r="S6816" s="26"/>
      <c r="T6816" s="26"/>
      <c r="U6816" s="26"/>
      <c r="V6816" s="26"/>
    </row>
    <row r="6817" spans="1:22" ht="14.5" x14ac:dyDescent="0.35">
      <c r="A6817" s="15">
        <v>56</v>
      </c>
      <c r="B6817" s="8">
        <v>360</v>
      </c>
      <c r="C6817" s="8">
        <v>1604166.6665999999</v>
      </c>
      <c r="D6817" s="8">
        <v>4125</v>
      </c>
      <c r="E6817" s="2">
        <v>2970</v>
      </c>
      <c r="F6817" s="2">
        <v>27078.376953125</v>
      </c>
      <c r="G6817" s="2">
        <v>387.96447753906199</v>
      </c>
      <c r="H6817" s="1">
        <v>27013.696916543679</v>
      </c>
      <c r="I6817" s="1">
        <v>386.82626080613818</v>
      </c>
      <c r="J6817" s="1">
        <f t="shared" si="651"/>
        <v>-0.23886230955898197</v>
      </c>
      <c r="K6817" s="1">
        <f t="shared" si="652"/>
        <v>-0.29338168796889608</v>
      </c>
      <c r="L6817" s="26"/>
      <c r="M6817" s="26"/>
      <c r="N6817" s="2">
        <v>1604166</v>
      </c>
      <c r="O6817" s="26"/>
      <c r="P6817" s="26"/>
      <c r="Q6817" s="26"/>
      <c r="R6817" s="26"/>
      <c r="S6817" s="26"/>
      <c r="T6817" s="26"/>
      <c r="U6817" s="26"/>
      <c r="V6817" s="26"/>
    </row>
    <row r="6818" spans="1:22" ht="14.5" x14ac:dyDescent="0.35">
      <c r="A6818" s="15">
        <v>56</v>
      </c>
      <c r="B6818" s="8">
        <v>360</v>
      </c>
      <c r="C6818" s="8">
        <v>1604166.6665999999</v>
      </c>
      <c r="D6818" s="8">
        <v>4125</v>
      </c>
      <c r="E6818" s="2">
        <v>3000</v>
      </c>
      <c r="F6818" s="2">
        <v>28337.357421875</v>
      </c>
      <c r="G6818" s="2">
        <v>398.92434692382801</v>
      </c>
      <c r="H6818" s="1">
        <v>28209.370402558729</v>
      </c>
      <c r="I6818" s="1">
        <v>391.41610425039141</v>
      </c>
      <c r="J6818" s="1">
        <f t="shared" si="651"/>
        <v>-0.45165474469214972</v>
      </c>
      <c r="K6818" s="1">
        <f t="shared" si="652"/>
        <v>-1.8821219440061523</v>
      </c>
      <c r="L6818" s="26"/>
      <c r="M6818" s="26"/>
      <c r="N6818" s="2">
        <v>1604166</v>
      </c>
      <c r="O6818" s="26"/>
      <c r="P6818" s="26"/>
      <c r="Q6818" s="26"/>
      <c r="R6818" s="26"/>
      <c r="S6818" s="26"/>
      <c r="T6818" s="26"/>
      <c r="U6818" s="26"/>
      <c r="V6818" s="26"/>
    </row>
    <row r="6819" spans="1:22" ht="14.5" x14ac:dyDescent="0.35">
      <c r="A6819" s="15">
        <v>56</v>
      </c>
      <c r="B6819" s="8">
        <v>360</v>
      </c>
      <c r="C6819" s="8">
        <v>1604166.6665999999</v>
      </c>
      <c r="D6819" s="8">
        <v>4125</v>
      </c>
      <c r="E6819" s="2">
        <v>3030</v>
      </c>
      <c r="F6819" s="2">
        <v>30267.7578125</v>
      </c>
      <c r="G6819" s="2">
        <v>397.97305297851602</v>
      </c>
      <c r="H6819" s="1">
        <v>29641.722877181641</v>
      </c>
      <c r="I6819" s="1">
        <v>391.16104845782621</v>
      </c>
      <c r="J6819" s="1">
        <f t="shared" si="651"/>
        <v>-2.0683227981288352</v>
      </c>
      <c r="K6819" s="1">
        <f t="shared" si="652"/>
        <v>-1.7116748155955037</v>
      </c>
      <c r="L6819" s="26"/>
      <c r="M6819" s="26"/>
      <c r="N6819" s="2">
        <v>1604166</v>
      </c>
      <c r="O6819" s="26"/>
      <c r="P6819" s="26"/>
      <c r="Q6819" s="26"/>
      <c r="R6819" s="26"/>
      <c r="S6819" s="26"/>
      <c r="T6819" s="26"/>
      <c r="U6819" s="26"/>
      <c r="V6819" s="26"/>
    </row>
    <row r="6820" spans="1:22" ht="14.5" x14ac:dyDescent="0.35">
      <c r="A6820" s="15">
        <v>56</v>
      </c>
      <c r="B6820" s="8">
        <v>360</v>
      </c>
      <c r="C6820" s="8">
        <v>1604166.6665999999</v>
      </c>
      <c r="D6820" s="8">
        <v>4125</v>
      </c>
      <c r="E6820" s="2">
        <v>3060</v>
      </c>
      <c r="F6820" s="2">
        <v>32228.5078125</v>
      </c>
      <c r="G6820" s="2">
        <v>391.34548950195301</v>
      </c>
      <c r="H6820" s="1">
        <v>31108.883433638319</v>
      </c>
      <c r="I6820" s="1">
        <v>388.59175486636258</v>
      </c>
      <c r="J6820" s="1">
        <f t="shared" si="651"/>
        <v>-3.4740186712194872</v>
      </c>
      <c r="K6820" s="1">
        <f t="shared" si="652"/>
        <v>-0.70365820214127972</v>
      </c>
      <c r="L6820" s="26"/>
      <c r="M6820" s="26"/>
      <c r="N6820" s="2">
        <v>1604166</v>
      </c>
      <c r="O6820" s="26"/>
      <c r="P6820" s="26"/>
      <c r="Q6820" s="26"/>
      <c r="R6820" s="26"/>
      <c r="S6820" s="26"/>
      <c r="T6820" s="26"/>
      <c r="U6820" s="26"/>
      <c r="V6820" s="26"/>
    </row>
    <row r="6821" spans="1:22" ht="14.5" x14ac:dyDescent="0.35">
      <c r="A6821" s="15">
        <v>56</v>
      </c>
      <c r="B6821" s="8">
        <v>360</v>
      </c>
      <c r="C6821" s="8">
        <v>1604166.6665999999</v>
      </c>
      <c r="D6821" s="8">
        <v>4125</v>
      </c>
      <c r="E6821" s="2">
        <v>3090</v>
      </c>
      <c r="F6821" s="2">
        <v>34119.08984375</v>
      </c>
      <c r="G6821" s="2">
        <v>383.48699951171898</v>
      </c>
      <c r="H6821" s="1">
        <v>32802.247318719586</v>
      </c>
      <c r="I6821" s="1">
        <v>385.06007025276102</v>
      </c>
      <c r="J6821" s="1">
        <f t="shared" si="651"/>
        <v>-3.8595476346554283</v>
      </c>
      <c r="K6821" s="1">
        <f t="shared" si="652"/>
        <v>0.41020184335974436</v>
      </c>
      <c r="L6821" s="26"/>
      <c r="M6821" s="26"/>
      <c r="N6821" s="2">
        <v>1604166</v>
      </c>
      <c r="O6821" s="26"/>
      <c r="P6821" s="26"/>
      <c r="Q6821" s="26"/>
      <c r="R6821" s="26"/>
      <c r="S6821" s="26"/>
      <c r="T6821" s="26"/>
      <c r="U6821" s="26"/>
      <c r="V6821" s="26"/>
    </row>
    <row r="6822" spans="1:22" ht="14.5" x14ac:dyDescent="0.35">
      <c r="A6822" s="15">
        <v>56</v>
      </c>
      <c r="B6822" s="8">
        <v>360</v>
      </c>
      <c r="C6822" s="8">
        <v>1604166.6665999999</v>
      </c>
      <c r="D6822" s="8">
        <v>4125</v>
      </c>
      <c r="E6822" s="2">
        <v>3120</v>
      </c>
      <c r="F6822" s="2">
        <v>35586.05859375</v>
      </c>
      <c r="G6822" s="2">
        <v>376.47055053710898</v>
      </c>
      <c r="H6822" s="1">
        <v>34720.559384224711</v>
      </c>
      <c r="I6822" s="1">
        <v>381.12818067354499</v>
      </c>
      <c r="J6822" s="1">
        <f t="shared" si="651"/>
        <v>-2.4321300074442562</v>
      </c>
      <c r="K6822" s="1">
        <f t="shared" si="652"/>
        <v>1.2371831288771433</v>
      </c>
      <c r="L6822" s="26"/>
      <c r="M6822" s="26"/>
      <c r="N6822" s="2">
        <v>1604166</v>
      </c>
      <c r="O6822" s="26"/>
      <c r="P6822" s="26"/>
      <c r="Q6822" s="26"/>
      <c r="R6822" s="26"/>
      <c r="S6822" s="26"/>
      <c r="T6822" s="26"/>
      <c r="U6822" s="26"/>
      <c r="V6822" s="26"/>
    </row>
    <row r="6823" spans="1:22" ht="14.5" x14ac:dyDescent="0.35">
      <c r="A6823" s="15">
        <v>56</v>
      </c>
      <c r="B6823" s="8">
        <v>360</v>
      </c>
      <c r="C6823" s="8">
        <v>1604166.6665999999</v>
      </c>
      <c r="D6823" s="8">
        <v>4125</v>
      </c>
      <c r="E6823" s="2">
        <v>3150</v>
      </c>
      <c r="F6823" s="2">
        <v>36847.29296875</v>
      </c>
      <c r="G6823" s="2">
        <v>370.26153564453102</v>
      </c>
      <c r="H6823" s="1">
        <v>36968.451829203012</v>
      </c>
      <c r="I6823" s="1">
        <v>376.12299514582259</v>
      </c>
      <c r="J6823" s="1">
        <f t="shared" si="651"/>
        <v>0.32881346414176421</v>
      </c>
      <c r="K6823" s="1">
        <f t="shared" si="652"/>
        <v>1.5830592532622261</v>
      </c>
      <c r="L6823" s="26"/>
      <c r="M6823" s="26"/>
      <c r="N6823" s="2">
        <v>1604166</v>
      </c>
      <c r="O6823" s="26"/>
      <c r="P6823" s="26"/>
      <c r="Q6823" s="26"/>
      <c r="R6823" s="26"/>
      <c r="S6823" s="26"/>
      <c r="T6823" s="26"/>
      <c r="U6823" s="26"/>
      <c r="V6823" s="26"/>
    </row>
    <row r="6824" spans="1:22" ht="14.5" x14ac:dyDescent="0.35">
      <c r="A6824" s="15">
        <v>56</v>
      </c>
      <c r="B6824" s="8">
        <v>360</v>
      </c>
      <c r="C6824" s="8">
        <v>1604166.6665999999</v>
      </c>
      <c r="D6824" s="8">
        <v>4125</v>
      </c>
      <c r="E6824" s="2">
        <v>3180</v>
      </c>
      <c r="F6824" s="2">
        <v>38259.9921875</v>
      </c>
      <c r="G6824" s="2">
        <v>379.56677246093699</v>
      </c>
      <c r="H6824" s="1">
        <v>38908.227671632347</v>
      </c>
      <c r="I6824" s="1">
        <v>369.27604955764127</v>
      </c>
      <c r="J6824" s="1">
        <f t="shared" si="651"/>
        <v>1.6942906860920193</v>
      </c>
      <c r="K6824" s="1">
        <f t="shared" si="652"/>
        <v>-2.7111759115729193</v>
      </c>
      <c r="L6824" s="26"/>
      <c r="M6824" s="26"/>
      <c r="N6824" s="2">
        <v>1604166</v>
      </c>
      <c r="O6824" s="26"/>
      <c r="P6824" s="26"/>
      <c r="Q6824" s="26"/>
      <c r="R6824" s="26"/>
      <c r="S6824" s="26"/>
      <c r="T6824" s="26"/>
      <c r="U6824" s="26"/>
      <c r="V6824" s="26"/>
    </row>
    <row r="6825" spans="1:22" ht="14.5" x14ac:dyDescent="0.35">
      <c r="A6825" s="15">
        <v>56</v>
      </c>
      <c r="B6825" s="8">
        <v>360</v>
      </c>
      <c r="C6825" s="8">
        <v>1604166.6665999999</v>
      </c>
      <c r="D6825" s="8">
        <v>4125</v>
      </c>
      <c r="E6825" s="2">
        <v>3210</v>
      </c>
      <c r="F6825" s="2">
        <v>39362.2890625</v>
      </c>
      <c r="G6825" s="2">
        <v>354.35760498046898</v>
      </c>
      <c r="H6825" s="1">
        <v>40606.138683849211</v>
      </c>
      <c r="I6825" s="1">
        <v>361.41572964853498</v>
      </c>
      <c r="J6825" s="1">
        <f t="shared" si="651"/>
        <v>3.160003269561404</v>
      </c>
      <c r="K6825" s="1">
        <f t="shared" si="652"/>
        <v>1.9918084355646948</v>
      </c>
      <c r="L6825" s="26"/>
      <c r="M6825" s="26"/>
      <c r="N6825" s="2">
        <v>1604166</v>
      </c>
      <c r="O6825" s="26"/>
      <c r="P6825" s="26"/>
      <c r="Q6825" s="26"/>
      <c r="R6825" s="26"/>
      <c r="S6825" s="26"/>
      <c r="T6825" s="26"/>
      <c r="U6825" s="26"/>
      <c r="V6825" s="26"/>
    </row>
    <row r="6826" spans="1:22" ht="14.5" x14ac:dyDescent="0.35">
      <c r="A6826" s="15">
        <v>56</v>
      </c>
      <c r="B6826" s="8">
        <v>360</v>
      </c>
      <c r="C6826" s="8">
        <v>1604166.6665999999</v>
      </c>
      <c r="D6826" s="8">
        <v>4125</v>
      </c>
      <c r="E6826" s="2">
        <v>3240</v>
      </c>
      <c r="F6826" s="2">
        <v>40439.16015625</v>
      </c>
      <c r="G6826" s="2">
        <v>343.48574829101602</v>
      </c>
      <c r="H6826" s="1">
        <v>42187.112959847458</v>
      </c>
      <c r="I6826" s="1">
        <v>346.93097049713731</v>
      </c>
      <c r="J6826" s="1">
        <f t="shared" si="651"/>
        <v>4.3224260762183668</v>
      </c>
      <c r="K6826" s="1">
        <f t="shared" si="652"/>
        <v>1.0030175118655418</v>
      </c>
      <c r="L6826" s="26"/>
      <c r="M6826" s="26"/>
      <c r="N6826" s="2">
        <v>1604166</v>
      </c>
      <c r="O6826" s="26"/>
      <c r="P6826" s="26"/>
      <c r="Q6826" s="26"/>
      <c r="R6826" s="26"/>
      <c r="S6826" s="26"/>
      <c r="T6826" s="26"/>
      <c r="U6826" s="26"/>
      <c r="V6826" s="26"/>
    </row>
    <row r="6827" spans="1:22" ht="14.5" x14ac:dyDescent="0.35">
      <c r="A6827" s="15">
        <v>56</v>
      </c>
      <c r="B6827" s="8">
        <v>360</v>
      </c>
      <c r="C6827" s="8">
        <v>1604166.6665999999</v>
      </c>
      <c r="D6827" s="8">
        <v>4125</v>
      </c>
      <c r="E6827" s="2">
        <v>3270</v>
      </c>
      <c r="F6827" s="2">
        <v>33685.47265625</v>
      </c>
      <c r="G6827" s="2">
        <v>278.06375122070301</v>
      </c>
      <c r="H6827" s="1">
        <v>35206.840189069539</v>
      </c>
      <c r="I6827" s="1">
        <v>269.80073834211191</v>
      </c>
      <c r="J6827" s="1">
        <f t="shared" si="651"/>
        <v>4.5163906362384498</v>
      </c>
      <c r="K6827" s="1">
        <f t="shared" si="652"/>
        <v>-2.9716253349515638</v>
      </c>
      <c r="L6827" s="26"/>
      <c r="M6827" s="26"/>
      <c r="N6827" s="2">
        <v>6.31250558552274E-14</v>
      </c>
      <c r="O6827" s="26"/>
      <c r="P6827" s="26"/>
      <c r="Q6827" s="26"/>
      <c r="R6827" s="26"/>
      <c r="S6827" s="26"/>
      <c r="T6827" s="26"/>
      <c r="U6827" s="26"/>
      <c r="V6827" s="26"/>
    </row>
    <row r="6828" spans="1:22" ht="14.5" x14ac:dyDescent="0.35">
      <c r="A6828" s="15">
        <v>56</v>
      </c>
      <c r="B6828" s="8">
        <v>360</v>
      </c>
      <c r="C6828" s="8">
        <v>1604166.6665999999</v>
      </c>
      <c r="D6828" s="8">
        <v>4125</v>
      </c>
      <c r="E6828" s="2">
        <v>3300</v>
      </c>
      <c r="F6828" s="2">
        <v>33065.02734375</v>
      </c>
      <c r="G6828" s="2">
        <v>257.059814453125</v>
      </c>
      <c r="H6828" s="1">
        <v>32552.40227110052</v>
      </c>
      <c r="I6828" s="1">
        <v>248.68288021688909</v>
      </c>
      <c r="J6828" s="1">
        <f t="shared" si="651"/>
        <v>-1.5503542982745397</v>
      </c>
      <c r="K6828" s="1">
        <f t="shared" si="652"/>
        <v>-3.2587490402018671</v>
      </c>
      <c r="L6828" s="26"/>
      <c r="M6828" s="26"/>
      <c r="N6828" s="2">
        <v>0</v>
      </c>
      <c r="O6828" s="26"/>
      <c r="P6828" s="26"/>
      <c r="Q6828" s="26"/>
      <c r="R6828" s="26"/>
      <c r="S6828" s="26"/>
      <c r="T6828" s="26"/>
      <c r="U6828" s="26"/>
      <c r="V6828" s="26"/>
    </row>
    <row r="6829" spans="1:22" ht="14.5" x14ac:dyDescent="0.35">
      <c r="A6829" s="15">
        <v>56</v>
      </c>
      <c r="B6829" s="8">
        <v>360</v>
      </c>
      <c r="C6829" s="8">
        <v>1604166.6665999999</v>
      </c>
      <c r="D6829" s="8">
        <v>4125</v>
      </c>
      <c r="E6829" s="2">
        <v>3330</v>
      </c>
      <c r="F6829" s="2">
        <v>32173.73046875</v>
      </c>
      <c r="G6829" s="2">
        <v>237.45643615722699</v>
      </c>
      <c r="H6829" s="1">
        <v>31318.361355469369</v>
      </c>
      <c r="I6829" s="1">
        <v>235.6435765219916</v>
      </c>
      <c r="J6829" s="1">
        <f t="shared" si="651"/>
        <v>-2.658594762927605</v>
      </c>
      <c r="K6829" s="1">
        <f t="shared" si="652"/>
        <v>-0.76344935710019468</v>
      </c>
      <c r="L6829" s="26"/>
      <c r="M6829" s="26"/>
      <c r="N6829" s="2">
        <v>2.1042449873482799E-14</v>
      </c>
      <c r="O6829" s="26"/>
      <c r="P6829" s="26"/>
      <c r="Q6829" s="26"/>
      <c r="R6829" s="26"/>
      <c r="S6829" s="26"/>
      <c r="T6829" s="26"/>
      <c r="U6829" s="26"/>
      <c r="V6829" s="26"/>
    </row>
    <row r="6830" spans="1:22" ht="14.5" x14ac:dyDescent="0.35">
      <c r="A6830" s="15">
        <v>56</v>
      </c>
      <c r="B6830" s="8">
        <v>360</v>
      </c>
      <c r="C6830" s="8">
        <v>1604166.6665999999</v>
      </c>
      <c r="D6830" s="8">
        <v>4125</v>
      </c>
      <c r="E6830" s="2">
        <v>3360</v>
      </c>
      <c r="F6830" s="2">
        <v>31325.23046875</v>
      </c>
      <c r="G6830" s="2">
        <v>224.54975891113301</v>
      </c>
      <c r="H6830" s="1">
        <v>30568.345320032291</v>
      </c>
      <c r="I6830" s="1">
        <v>223.50446701068469</v>
      </c>
      <c r="J6830" s="1">
        <f t="shared" si="651"/>
        <v>-2.4162157385331176</v>
      </c>
      <c r="K6830" s="1">
        <f t="shared" si="652"/>
        <v>-0.46550568814549476</v>
      </c>
      <c r="L6830" s="26"/>
      <c r="M6830" s="26"/>
      <c r="N6830" s="2">
        <v>0</v>
      </c>
      <c r="O6830" s="26"/>
      <c r="P6830" s="26"/>
      <c r="Q6830" s="26"/>
      <c r="R6830" s="26"/>
      <c r="S6830" s="26"/>
      <c r="T6830" s="26"/>
      <c r="U6830" s="26"/>
      <c r="V6830" s="26"/>
    </row>
    <row r="6831" spans="1:22" ht="14.5" x14ac:dyDescent="0.35">
      <c r="A6831" s="15">
        <v>56</v>
      </c>
      <c r="B6831" s="8">
        <v>360</v>
      </c>
      <c r="C6831" s="8">
        <v>1604166.6665999999</v>
      </c>
      <c r="D6831" s="8">
        <v>4125</v>
      </c>
      <c r="E6831" s="2">
        <v>3390</v>
      </c>
      <c r="F6831" s="2">
        <v>30790.8125</v>
      </c>
      <c r="G6831" s="2">
        <v>214.38204956054699</v>
      </c>
      <c r="H6831" s="1">
        <v>30092.011007660039</v>
      </c>
      <c r="I6831" s="1">
        <v>211.96494523820809</v>
      </c>
      <c r="J6831" s="1">
        <f t="shared" si="651"/>
        <v>-2.2695129995025645</v>
      </c>
      <c r="K6831" s="1">
        <f t="shared" si="652"/>
        <v>-1.1274751441613811</v>
      </c>
      <c r="L6831" s="26"/>
      <c r="M6831" s="26"/>
      <c r="N6831" s="2">
        <v>0</v>
      </c>
      <c r="O6831" s="26"/>
      <c r="P6831" s="26"/>
      <c r="Q6831" s="26"/>
      <c r="R6831" s="26"/>
      <c r="S6831" s="26"/>
      <c r="T6831" s="26"/>
      <c r="U6831" s="26"/>
      <c r="V6831" s="26"/>
    </row>
    <row r="6832" spans="1:22" ht="14.5" x14ac:dyDescent="0.35">
      <c r="A6832" s="15">
        <v>56</v>
      </c>
      <c r="B6832" s="8">
        <v>360</v>
      </c>
      <c r="C6832" s="8">
        <v>1604166.6665999999</v>
      </c>
      <c r="D6832" s="8">
        <v>4125</v>
      </c>
      <c r="E6832" s="2">
        <v>3420</v>
      </c>
      <c r="F6832" s="2">
        <v>30109.349609375</v>
      </c>
      <c r="G6832" s="2">
        <v>206.57240295410199</v>
      </c>
      <c r="H6832" s="1">
        <v>29396.569781490551</v>
      </c>
      <c r="I6832" s="1">
        <v>204.5370547112538</v>
      </c>
      <c r="J6832" s="1">
        <f t="shared" si="651"/>
        <v>-2.3673039674776453</v>
      </c>
      <c r="K6832" s="1">
        <f t="shared" si="652"/>
        <v>-0.98529533168107541</v>
      </c>
      <c r="L6832" s="26"/>
      <c r="M6832" s="26"/>
      <c r="N6832" s="2">
        <v>0</v>
      </c>
      <c r="O6832" s="26"/>
      <c r="P6832" s="26"/>
      <c r="Q6832" s="26"/>
      <c r="R6832" s="26"/>
      <c r="S6832" s="26"/>
      <c r="T6832" s="26"/>
      <c r="U6832" s="26"/>
      <c r="V6832" s="26"/>
    </row>
    <row r="6833" spans="1:22" ht="14.5" x14ac:dyDescent="0.35">
      <c r="A6833" s="15">
        <v>56</v>
      </c>
      <c r="B6833" s="8">
        <v>360</v>
      </c>
      <c r="C6833" s="8">
        <v>1604166.6665999999</v>
      </c>
      <c r="D6833" s="8">
        <v>4125</v>
      </c>
      <c r="E6833" s="2">
        <v>3450</v>
      </c>
      <c r="F6833" s="2">
        <v>29048.65625</v>
      </c>
      <c r="G6833" s="2">
        <v>199.98562622070301</v>
      </c>
      <c r="H6833" s="1">
        <v>28504.82226268555</v>
      </c>
      <c r="I6833" s="1">
        <v>199.53291392326059</v>
      </c>
      <c r="J6833" s="1">
        <f t="shared" si="651"/>
        <v>-1.8721485174187722</v>
      </c>
      <c r="K6833" s="1">
        <f t="shared" si="652"/>
        <v>-0.22637241785707471</v>
      </c>
      <c r="L6833" s="26"/>
      <c r="M6833" s="26"/>
      <c r="N6833" s="2">
        <v>0</v>
      </c>
      <c r="O6833" s="26"/>
      <c r="P6833" s="26"/>
      <c r="Q6833" s="26"/>
      <c r="R6833" s="26"/>
      <c r="S6833" s="26"/>
      <c r="T6833" s="26"/>
      <c r="U6833" s="26"/>
      <c r="V6833" s="26"/>
    </row>
    <row r="6834" spans="1:22" ht="14.5" x14ac:dyDescent="0.35">
      <c r="A6834" s="15">
        <v>56</v>
      </c>
      <c r="B6834" s="8">
        <v>360</v>
      </c>
      <c r="C6834" s="8">
        <v>1604166.6665999999</v>
      </c>
      <c r="D6834" s="8">
        <v>4125</v>
      </c>
      <c r="E6834" s="2">
        <v>3480</v>
      </c>
      <c r="F6834" s="2">
        <v>27933.025390625</v>
      </c>
      <c r="G6834" s="2">
        <v>197.96897888183599</v>
      </c>
      <c r="H6834" s="1">
        <v>27437.198030613279</v>
      </c>
      <c r="I6834" s="1">
        <v>195.44953708330479</v>
      </c>
      <c r="J6834" s="1">
        <f t="shared" si="651"/>
        <v>-1.7750578502611198</v>
      </c>
      <c r="K6834" s="1">
        <f t="shared" si="652"/>
        <v>-1.2726447409899568</v>
      </c>
      <c r="L6834" s="26"/>
      <c r="M6834" s="26"/>
      <c r="N6834" s="2">
        <v>7.8905720119707499E-14</v>
      </c>
      <c r="O6834" s="26"/>
      <c r="P6834" s="26"/>
      <c r="Q6834" s="26"/>
      <c r="R6834" s="26"/>
      <c r="S6834" s="26"/>
      <c r="T6834" s="26"/>
      <c r="U6834" s="26"/>
      <c r="V6834" s="26"/>
    </row>
    <row r="6835" spans="1:22" ht="14.5" x14ac:dyDescent="0.35">
      <c r="A6835" s="15">
        <v>56</v>
      </c>
      <c r="B6835" s="8">
        <v>360</v>
      </c>
      <c r="C6835" s="8">
        <v>1604166.6665999999</v>
      </c>
      <c r="D6835" s="8">
        <v>4125</v>
      </c>
      <c r="E6835" s="2">
        <v>3510</v>
      </c>
      <c r="F6835" s="2">
        <v>27108.943359375</v>
      </c>
      <c r="G6835" s="2">
        <v>199.30543518066401</v>
      </c>
      <c r="H6835" s="1">
        <v>26300.687329019791</v>
      </c>
      <c r="I6835" s="1">
        <v>191.71598553757551</v>
      </c>
      <c r="J6835" s="1">
        <f t="shared" si="651"/>
        <v>-2.98151063890763</v>
      </c>
      <c r="K6835" s="1">
        <f t="shared" si="652"/>
        <v>-3.8079491591430545</v>
      </c>
      <c r="L6835" s="26"/>
      <c r="M6835" s="26"/>
      <c r="N6835" s="2">
        <v>2.1042322818540799E-14</v>
      </c>
      <c r="O6835" s="26"/>
      <c r="P6835" s="26"/>
      <c r="Q6835" s="26"/>
      <c r="R6835" s="26"/>
      <c r="S6835" s="26"/>
      <c r="T6835" s="26"/>
      <c r="U6835" s="26"/>
      <c r="V6835" s="26"/>
    </row>
    <row r="6836" spans="1:22" ht="14.5" x14ac:dyDescent="0.35">
      <c r="A6836" s="15">
        <v>56</v>
      </c>
      <c r="B6836" s="8">
        <v>360</v>
      </c>
      <c r="C6836" s="8">
        <v>1604166.6665999999</v>
      </c>
      <c r="D6836" s="8">
        <v>4125</v>
      </c>
      <c r="E6836" s="2">
        <v>3540</v>
      </c>
      <c r="F6836" s="2">
        <v>26105.951171875</v>
      </c>
      <c r="G6836" s="2">
        <v>195.53871154785199</v>
      </c>
      <c r="H6836" s="1">
        <v>25228.653367691899</v>
      </c>
      <c r="I6836" s="1">
        <v>188.1153597100633</v>
      </c>
      <c r="J6836" s="1">
        <f t="shared" si="651"/>
        <v>-3.3605280206309804</v>
      </c>
      <c r="K6836" s="1">
        <f t="shared" si="652"/>
        <v>-3.7963591858750965</v>
      </c>
      <c r="L6836" s="26"/>
      <c r="M6836" s="26"/>
      <c r="N6836" s="2">
        <v>0</v>
      </c>
      <c r="O6836" s="26"/>
      <c r="P6836" s="26"/>
      <c r="Q6836" s="26"/>
      <c r="R6836" s="26"/>
      <c r="S6836" s="26"/>
      <c r="T6836" s="26"/>
      <c r="U6836" s="26"/>
      <c r="V6836" s="26"/>
    </row>
    <row r="6837" spans="1:22" ht="14.5" x14ac:dyDescent="0.35">
      <c r="A6837" s="15">
        <v>56</v>
      </c>
      <c r="B6837" s="8">
        <v>360</v>
      </c>
      <c r="C6837" s="8">
        <v>1604166.6665999999</v>
      </c>
      <c r="D6837" s="8">
        <v>4125</v>
      </c>
      <c r="E6837" s="2">
        <v>3570</v>
      </c>
      <c r="F6837" s="2">
        <v>24966.548828125</v>
      </c>
      <c r="G6837" s="2">
        <v>190.34906005859401</v>
      </c>
      <c r="H6837" s="1">
        <v>24157.484641662159</v>
      </c>
      <c r="I6837" s="1">
        <v>185.69032145876929</v>
      </c>
      <c r="J6837" s="1">
        <f t="shared" si="651"/>
        <v>-3.2405928109351856</v>
      </c>
      <c r="K6837" s="1">
        <f t="shared" si="652"/>
        <v>-2.447471292156969</v>
      </c>
      <c r="L6837" s="26"/>
      <c r="M6837" s="26"/>
      <c r="N6837" s="2">
        <v>0</v>
      </c>
      <c r="O6837" s="26"/>
      <c r="P6837" s="26"/>
      <c r="Q6837" s="26"/>
      <c r="R6837" s="26"/>
      <c r="S6837" s="26"/>
      <c r="T6837" s="26"/>
      <c r="U6837" s="26"/>
      <c r="V6837" s="26"/>
    </row>
    <row r="6838" spans="1:22" ht="14.5" x14ac:dyDescent="0.35">
      <c r="A6838" s="15">
        <v>56</v>
      </c>
      <c r="B6838" s="8">
        <v>360</v>
      </c>
      <c r="C6838" s="8">
        <v>1604166.6665999999</v>
      </c>
      <c r="D6838" s="8">
        <v>4125</v>
      </c>
      <c r="E6838" s="2">
        <v>3600</v>
      </c>
      <c r="F6838" s="2">
        <v>23531.935546875</v>
      </c>
      <c r="G6838" s="2">
        <v>185.06204223632801</v>
      </c>
      <c r="H6838" s="1">
        <v>22994.779219926211</v>
      </c>
      <c r="I6838" s="1">
        <v>183.76445985010659</v>
      </c>
      <c r="J6838" s="1">
        <f t="shared" si="651"/>
        <v>-2.2826695487023896</v>
      </c>
      <c r="K6838" s="1">
        <f t="shared" si="652"/>
        <v>-0.701160740766268</v>
      </c>
      <c r="L6838" s="26"/>
      <c r="M6838" s="26"/>
      <c r="N6838" s="2">
        <v>4.6290814063876201E-13</v>
      </c>
      <c r="O6838" s="26"/>
      <c r="P6838" s="26"/>
      <c r="Q6838" s="26"/>
      <c r="R6838" s="26"/>
      <c r="S6838" s="26"/>
      <c r="T6838" s="26"/>
      <c r="U6838" s="26"/>
      <c r="V6838" s="26"/>
    </row>
    <row r="6839" spans="1:22" ht="14.5" x14ac:dyDescent="0.35">
      <c r="A6839" s="15">
        <v>56</v>
      </c>
      <c r="B6839" s="8">
        <v>360</v>
      </c>
      <c r="C6839" s="8">
        <v>1604166.6665999999</v>
      </c>
      <c r="D6839" s="8">
        <v>4125</v>
      </c>
      <c r="E6839" s="2">
        <v>3630</v>
      </c>
      <c r="F6839" s="2">
        <v>28403.474609375</v>
      </c>
      <c r="G6839" s="2">
        <v>233.698974609375</v>
      </c>
      <c r="H6839" s="1">
        <v>27912.306902434491</v>
      </c>
      <c r="I6839" s="1">
        <v>232.55973700565789</v>
      </c>
      <c r="J6839" s="1">
        <f t="shared" si="651"/>
        <v>-1.7292521907808815</v>
      </c>
      <c r="K6839" s="1">
        <f t="shared" si="652"/>
        <v>-0.4874807883181036</v>
      </c>
      <c r="L6839" s="26"/>
      <c r="M6839" s="26"/>
      <c r="N6839" s="2">
        <v>1604166</v>
      </c>
      <c r="O6839" s="26"/>
      <c r="P6839" s="26"/>
      <c r="Q6839" s="26"/>
      <c r="R6839" s="26"/>
      <c r="S6839" s="26"/>
      <c r="T6839" s="26"/>
      <c r="U6839" s="26"/>
      <c r="V6839" s="26"/>
    </row>
    <row r="6840" spans="1:22" ht="14.5" x14ac:dyDescent="0.35">
      <c r="A6840" s="17">
        <v>56</v>
      </c>
      <c r="B6840" s="18">
        <v>360</v>
      </c>
      <c r="C6840" s="18">
        <v>1604166.6665999999</v>
      </c>
      <c r="D6840" s="18">
        <v>4125</v>
      </c>
      <c r="E6840" s="2">
        <v>3660</v>
      </c>
      <c r="F6840" s="2">
        <v>28756.9609375</v>
      </c>
      <c r="G6840" s="2">
        <v>244.92414855957</v>
      </c>
      <c r="H6840" s="1">
        <v>28851.980287153681</v>
      </c>
      <c r="I6840" s="1">
        <v>245.17167250198059</v>
      </c>
      <c r="J6840" s="1">
        <f t="shared" si="651"/>
        <v>0.3304220841005942</v>
      </c>
      <c r="K6840" s="1">
        <f t="shared" si="652"/>
        <v>0.10106146897572771</v>
      </c>
      <c r="L6840" s="26"/>
      <c r="M6840" s="26"/>
      <c r="N6840" s="16">
        <v>1604166</v>
      </c>
      <c r="O6840" s="26"/>
      <c r="P6840" s="26"/>
      <c r="Q6840" s="26"/>
      <c r="R6840" s="26"/>
      <c r="S6840" s="26"/>
      <c r="T6840" s="26"/>
      <c r="U6840" s="26"/>
      <c r="V6840" s="26"/>
    </row>
    <row r="6841" spans="1:22" ht="14.5" x14ac:dyDescent="0.35">
      <c r="A6841" s="15">
        <v>57</v>
      </c>
      <c r="B6841" s="8">
        <v>360</v>
      </c>
      <c r="C6841" s="8">
        <v>1479166.6668</v>
      </c>
      <c r="D6841" s="8">
        <v>6375</v>
      </c>
      <c r="E6841" s="2">
        <v>30</v>
      </c>
      <c r="F6841" s="2">
        <v>186.352615356445</v>
      </c>
      <c r="G6841" s="2">
        <v>629.68542480468795</v>
      </c>
      <c r="H6841" s="1">
        <v>210.01033861592359</v>
      </c>
      <c r="I6841" s="1">
        <v>632.70645257605133</v>
      </c>
      <c r="J6841" s="1">
        <f t="shared" si="651"/>
        <v>12.695138844296549</v>
      </c>
      <c r="K6841" s="1">
        <f t="shared" si="652"/>
        <v>0.47976777806162862</v>
      </c>
      <c r="L6841" s="26">
        <f t="shared" ref="L6841:M6841" si="653">AVERAGE(J6841:J6962)</f>
        <v>1.1846488586231116</v>
      </c>
      <c r="M6841" s="26">
        <f t="shared" si="653"/>
        <v>-0.84209370677970374</v>
      </c>
      <c r="N6841" s="2">
        <v>1479168</v>
      </c>
      <c r="O6841" s="26">
        <f t="shared" ref="O6841:P6841" si="654">ABS(L6841)</f>
        <v>1.1846488586231116</v>
      </c>
      <c r="P6841" s="26">
        <f t="shared" si="654"/>
        <v>0.84209370677970374</v>
      </c>
      <c r="Q6841" s="26">
        <f t="shared" ref="Q6841" si="655">SUM(G6841:G6962)*30</f>
        <v>1929480.6944274902</v>
      </c>
      <c r="R6841" s="26">
        <f t="shared" ref="R6841" si="656">SUM(I6841:I6962)*30</f>
        <v>1910850.3255294454</v>
      </c>
      <c r="S6841" s="26">
        <f t="shared" ref="S6841" si="657">SUM(F6841:F6962)*30</f>
        <v>65298969.50958252</v>
      </c>
      <c r="T6841" s="26">
        <f t="shared" ref="T6841" si="658">SUM(H6841:H6962)*30</f>
        <v>65211341.03292983</v>
      </c>
      <c r="U6841" s="26">
        <f t="shared" ref="U6841" si="659">(R6841-Q6841)/Q6841*100</f>
        <v>-0.96556389249454266</v>
      </c>
      <c r="V6841" s="26">
        <f t="shared" ref="V6841" si="660">(T6841-S6841)/S6841*100</f>
        <v>-0.13419580325816619</v>
      </c>
    </row>
    <row r="6842" spans="1:22" ht="14.5" x14ac:dyDescent="0.35">
      <c r="A6842" s="15">
        <v>57</v>
      </c>
      <c r="B6842" s="8">
        <v>360</v>
      </c>
      <c r="C6842" s="8">
        <v>1479166.6668</v>
      </c>
      <c r="D6842" s="8">
        <v>6375</v>
      </c>
      <c r="E6842" s="2">
        <v>60</v>
      </c>
      <c r="F6842" s="2">
        <v>176.11198425293</v>
      </c>
      <c r="G6842" s="2">
        <v>595.08233642578102</v>
      </c>
      <c r="H6842" s="1">
        <v>210.97865133542999</v>
      </c>
      <c r="I6842" s="1">
        <v>603.71195338550774</v>
      </c>
      <c r="J6842" s="1">
        <f t="shared" si="651"/>
        <v>19.798009335029061</v>
      </c>
      <c r="K6842" s="1">
        <f t="shared" si="652"/>
        <v>1.4501551182914347</v>
      </c>
      <c r="L6842" s="26"/>
      <c r="M6842" s="26"/>
      <c r="N6842" s="2">
        <v>1479168</v>
      </c>
      <c r="O6842" s="26"/>
      <c r="P6842" s="26"/>
      <c r="Q6842" s="26"/>
      <c r="R6842" s="26"/>
      <c r="S6842" s="26"/>
      <c r="T6842" s="26"/>
      <c r="U6842" s="26"/>
      <c r="V6842" s="26"/>
    </row>
    <row r="6843" spans="1:22" ht="14.5" x14ac:dyDescent="0.35">
      <c r="A6843" s="15">
        <v>57</v>
      </c>
      <c r="B6843" s="8">
        <v>360</v>
      </c>
      <c r="C6843" s="8">
        <v>1479166.6668</v>
      </c>
      <c r="D6843" s="8">
        <v>6375</v>
      </c>
      <c r="E6843" s="2">
        <v>90</v>
      </c>
      <c r="F6843" s="2">
        <v>171.44268798828099</v>
      </c>
      <c r="G6843" s="2">
        <v>579.30474853515602</v>
      </c>
      <c r="H6843" s="1">
        <v>212.49047769138031</v>
      </c>
      <c r="I6843" s="1">
        <v>584.48809230720587</v>
      </c>
      <c r="J6843" s="1">
        <f t="shared" si="651"/>
        <v>23.942572404082433</v>
      </c>
      <c r="K6843" s="1">
        <f t="shared" si="652"/>
        <v>0.89475250896122993</v>
      </c>
      <c r="L6843" s="26"/>
      <c r="M6843" s="26"/>
      <c r="N6843" s="2">
        <v>1479168</v>
      </c>
      <c r="O6843" s="26"/>
      <c r="P6843" s="26"/>
      <c r="Q6843" s="26"/>
      <c r="R6843" s="26"/>
      <c r="S6843" s="26"/>
      <c r="T6843" s="26"/>
      <c r="U6843" s="26"/>
      <c r="V6843" s="26"/>
    </row>
    <row r="6844" spans="1:22" ht="14.5" x14ac:dyDescent="0.35">
      <c r="A6844" s="15">
        <v>57</v>
      </c>
      <c r="B6844" s="8">
        <v>360</v>
      </c>
      <c r="C6844" s="8">
        <v>1479166.6668</v>
      </c>
      <c r="D6844" s="8">
        <v>6375</v>
      </c>
      <c r="E6844" s="2">
        <v>120</v>
      </c>
      <c r="F6844" s="2">
        <v>168.97212219238301</v>
      </c>
      <c r="G6844" s="2">
        <v>570.956787109375</v>
      </c>
      <c r="H6844" s="1">
        <v>214.51597948285749</v>
      </c>
      <c r="I6844" s="1">
        <v>571.75698683243434</v>
      </c>
      <c r="J6844" s="1">
        <f t="shared" si="651"/>
        <v>26.953474158666584</v>
      </c>
      <c r="K6844" s="1">
        <f t="shared" si="652"/>
        <v>0.1401506630844282</v>
      </c>
      <c r="L6844" s="26"/>
      <c r="M6844" s="26"/>
      <c r="N6844" s="2">
        <v>1479168</v>
      </c>
      <c r="O6844" s="26"/>
      <c r="P6844" s="26"/>
      <c r="Q6844" s="26"/>
      <c r="R6844" s="26"/>
      <c r="S6844" s="26"/>
      <c r="T6844" s="26"/>
      <c r="U6844" s="26"/>
      <c r="V6844" s="26"/>
    </row>
    <row r="6845" spans="1:22" ht="14.5" x14ac:dyDescent="0.35">
      <c r="A6845" s="15">
        <v>57</v>
      </c>
      <c r="B6845" s="8">
        <v>360</v>
      </c>
      <c r="C6845" s="8">
        <v>1479166.6668</v>
      </c>
      <c r="D6845" s="8">
        <v>6375</v>
      </c>
      <c r="E6845" s="2">
        <v>150</v>
      </c>
      <c r="F6845" s="2">
        <v>167.05241394043</v>
      </c>
      <c r="G6845" s="2">
        <v>564.47009277343705</v>
      </c>
      <c r="H6845" s="1">
        <v>216.83520695754899</v>
      </c>
      <c r="I6845" s="1">
        <v>559.95217081804606</v>
      </c>
      <c r="J6845" s="1">
        <f t="shared" si="651"/>
        <v>29.800702571631959</v>
      </c>
      <c r="K6845" s="1">
        <f t="shared" si="652"/>
        <v>-0.80038287470517233</v>
      </c>
      <c r="L6845" s="26"/>
      <c r="M6845" s="26"/>
      <c r="N6845" s="2">
        <v>1479168</v>
      </c>
      <c r="O6845" s="26"/>
      <c r="P6845" s="26"/>
      <c r="Q6845" s="26"/>
      <c r="R6845" s="26"/>
      <c r="S6845" s="26"/>
      <c r="T6845" s="26"/>
      <c r="U6845" s="26"/>
      <c r="V6845" s="26"/>
    </row>
    <row r="6846" spans="1:22" ht="14.5" x14ac:dyDescent="0.35">
      <c r="A6846" s="15">
        <v>57</v>
      </c>
      <c r="B6846" s="8">
        <v>360</v>
      </c>
      <c r="C6846" s="8">
        <v>1479166.6668</v>
      </c>
      <c r="D6846" s="8">
        <v>6375</v>
      </c>
      <c r="E6846" s="2">
        <v>180</v>
      </c>
      <c r="F6846" s="2">
        <v>168.21578979492199</v>
      </c>
      <c r="G6846" s="2">
        <v>568.40100097656295</v>
      </c>
      <c r="H6846" s="1">
        <v>221.8937756526602</v>
      </c>
      <c r="I6846" s="1">
        <v>562.52603804787987</v>
      </c>
      <c r="J6846" s="1">
        <f t="shared" si="651"/>
        <v>31.910194591826961</v>
      </c>
      <c r="K6846" s="1">
        <f t="shared" si="652"/>
        <v>-1.0335947541593675</v>
      </c>
      <c r="L6846" s="26"/>
      <c r="M6846" s="26"/>
      <c r="N6846" s="2">
        <v>1479168</v>
      </c>
      <c r="O6846" s="26"/>
      <c r="P6846" s="26"/>
      <c r="Q6846" s="26"/>
      <c r="R6846" s="26"/>
      <c r="S6846" s="26"/>
      <c r="T6846" s="26"/>
      <c r="U6846" s="26"/>
      <c r="V6846" s="26"/>
    </row>
    <row r="6847" spans="1:22" ht="14.5" x14ac:dyDescent="0.35">
      <c r="A6847" s="15">
        <v>57</v>
      </c>
      <c r="B6847" s="8">
        <v>360</v>
      </c>
      <c r="C6847" s="8">
        <v>1479166.6668</v>
      </c>
      <c r="D6847" s="8">
        <v>6375</v>
      </c>
      <c r="E6847" s="2">
        <v>210</v>
      </c>
      <c r="F6847" s="2">
        <v>169.97538757324199</v>
      </c>
      <c r="G6847" s="2">
        <v>574.31701660156295</v>
      </c>
      <c r="H6847" s="1">
        <v>227.02716468823351</v>
      </c>
      <c r="I6847" s="1">
        <v>570.78663257191579</v>
      </c>
      <c r="J6847" s="1">
        <f t="shared" si="651"/>
        <v>33.564728358338378</v>
      </c>
      <c r="K6847" s="1">
        <f t="shared" si="652"/>
        <v>-0.61470998204749328</v>
      </c>
      <c r="L6847" s="26"/>
      <c r="M6847" s="26"/>
      <c r="N6847" s="2">
        <v>1479168</v>
      </c>
      <c r="O6847" s="26"/>
      <c r="P6847" s="26"/>
      <c r="Q6847" s="26"/>
      <c r="R6847" s="26"/>
      <c r="S6847" s="26"/>
      <c r="T6847" s="26"/>
      <c r="U6847" s="26"/>
      <c r="V6847" s="26"/>
    </row>
    <row r="6848" spans="1:22" ht="14.5" x14ac:dyDescent="0.35">
      <c r="A6848" s="15">
        <v>57</v>
      </c>
      <c r="B6848" s="8">
        <v>360</v>
      </c>
      <c r="C6848" s="8">
        <v>1479166.6668</v>
      </c>
      <c r="D6848" s="8">
        <v>6375</v>
      </c>
      <c r="E6848" s="2">
        <v>240</v>
      </c>
      <c r="F6848" s="2">
        <v>176.34742736816401</v>
      </c>
      <c r="G6848" s="2">
        <v>594.267578125</v>
      </c>
      <c r="H6848" s="1">
        <v>232.16258452017459</v>
      </c>
      <c r="I6848" s="1">
        <v>582.45433230095091</v>
      </c>
      <c r="J6848" s="1">
        <f t="shared" si="651"/>
        <v>31.650678427808408</v>
      </c>
      <c r="K6848" s="1">
        <f t="shared" si="652"/>
        <v>-1.9878664525703365</v>
      </c>
      <c r="L6848" s="26"/>
      <c r="M6848" s="26"/>
      <c r="N6848" s="2">
        <v>1479168</v>
      </c>
      <c r="O6848" s="26"/>
      <c r="P6848" s="26"/>
      <c r="Q6848" s="26"/>
      <c r="R6848" s="26"/>
      <c r="S6848" s="26"/>
      <c r="T6848" s="26"/>
      <c r="U6848" s="26"/>
      <c r="V6848" s="26"/>
    </row>
    <row r="6849" spans="1:22" ht="14.5" x14ac:dyDescent="0.35">
      <c r="A6849" s="15">
        <v>57</v>
      </c>
      <c r="B6849" s="8">
        <v>360</v>
      </c>
      <c r="C6849" s="8">
        <v>1479166.6668</v>
      </c>
      <c r="D6849" s="8">
        <v>6375</v>
      </c>
      <c r="E6849" s="2">
        <v>270</v>
      </c>
      <c r="F6849" s="2">
        <v>193.56799316406301</v>
      </c>
      <c r="G6849" s="2">
        <v>627.529541015625</v>
      </c>
      <c r="H6849" s="1">
        <v>237.29807688055749</v>
      </c>
      <c r="I6849" s="1">
        <v>603.8861231065913</v>
      </c>
      <c r="J6849" s="1">
        <f t="shared" si="651"/>
        <v>22.591588103840099</v>
      </c>
      <c r="K6849" s="1">
        <f t="shared" si="652"/>
        <v>-3.767697990881516</v>
      </c>
      <c r="L6849" s="26"/>
      <c r="M6849" s="26"/>
      <c r="N6849" s="2">
        <v>1479168</v>
      </c>
      <c r="O6849" s="26"/>
      <c r="P6849" s="26"/>
      <c r="Q6849" s="26"/>
      <c r="R6849" s="26"/>
      <c r="S6849" s="26"/>
      <c r="T6849" s="26"/>
      <c r="U6849" s="26"/>
      <c r="V6849" s="26"/>
    </row>
    <row r="6850" spans="1:22" ht="14.5" x14ac:dyDescent="0.35">
      <c r="A6850" s="15">
        <v>57</v>
      </c>
      <c r="B6850" s="8">
        <v>360</v>
      </c>
      <c r="C6850" s="8">
        <v>1479166.6668</v>
      </c>
      <c r="D6850" s="8">
        <v>6375</v>
      </c>
      <c r="E6850" s="2">
        <v>300</v>
      </c>
      <c r="F6850" s="2">
        <v>260.500244140625</v>
      </c>
      <c r="G6850" s="2">
        <v>686.80633544921898</v>
      </c>
      <c r="H6850" s="1">
        <v>242.4335692409403</v>
      </c>
      <c r="I6850" s="1">
        <v>658.72934051362006</v>
      </c>
      <c r="J6850" s="1">
        <f t="shared" si="651"/>
        <v>-6.9353773388142486</v>
      </c>
      <c r="K6850" s="1">
        <f t="shared" si="652"/>
        <v>-4.088051243329696</v>
      </c>
      <c r="L6850" s="26"/>
      <c r="M6850" s="26"/>
      <c r="N6850" s="2">
        <v>1479168</v>
      </c>
      <c r="O6850" s="26"/>
      <c r="P6850" s="26"/>
      <c r="Q6850" s="26"/>
      <c r="R6850" s="26"/>
      <c r="S6850" s="26"/>
      <c r="T6850" s="26"/>
      <c r="U6850" s="26"/>
      <c r="V6850" s="26"/>
    </row>
    <row r="6851" spans="1:22" ht="14.5" x14ac:dyDescent="0.35">
      <c r="A6851" s="15">
        <v>57</v>
      </c>
      <c r="B6851" s="8">
        <v>360</v>
      </c>
      <c r="C6851" s="8">
        <v>1479166.6668</v>
      </c>
      <c r="D6851" s="8">
        <v>6375</v>
      </c>
      <c r="E6851" s="2">
        <v>330</v>
      </c>
      <c r="F6851" s="2">
        <v>528.34802246093795</v>
      </c>
      <c r="G6851" s="2">
        <v>791.925537109375</v>
      </c>
      <c r="H6851" s="1">
        <v>475.84135105967181</v>
      </c>
      <c r="I6851" s="1">
        <v>742.63127377988303</v>
      </c>
      <c r="J6851" s="1">
        <f t="shared" si="651"/>
        <v>-9.937894942182373</v>
      </c>
      <c r="K6851" s="1">
        <f t="shared" si="652"/>
        <v>-6.2246083778813421</v>
      </c>
      <c r="L6851" s="26"/>
      <c r="M6851" s="26"/>
      <c r="N6851" s="2">
        <v>1479168</v>
      </c>
      <c r="O6851" s="26"/>
      <c r="P6851" s="26"/>
      <c r="Q6851" s="26"/>
      <c r="R6851" s="26"/>
      <c r="S6851" s="26"/>
      <c r="T6851" s="26"/>
      <c r="U6851" s="26"/>
      <c r="V6851" s="26"/>
    </row>
    <row r="6852" spans="1:22" ht="14.5" x14ac:dyDescent="0.35">
      <c r="A6852" s="15">
        <v>57</v>
      </c>
      <c r="B6852" s="8">
        <v>360</v>
      </c>
      <c r="C6852" s="8">
        <v>1479166.6668</v>
      </c>
      <c r="D6852" s="8">
        <v>6375</v>
      </c>
      <c r="E6852" s="2">
        <v>360</v>
      </c>
      <c r="F6852" s="2">
        <v>1199.10656738281</v>
      </c>
      <c r="G6852" s="2">
        <v>940.50799560546898</v>
      </c>
      <c r="H6852" s="1">
        <v>1242.7346968586071</v>
      </c>
      <c r="I6852" s="1">
        <v>890.56511931979105</v>
      </c>
      <c r="J6852" s="1">
        <f t="shared" si="651"/>
        <v>3.6383863338369147</v>
      </c>
      <c r="K6852" s="1">
        <f t="shared" si="652"/>
        <v>-5.3102022012610641</v>
      </c>
      <c r="L6852" s="26"/>
      <c r="M6852" s="26"/>
      <c r="N6852" s="2">
        <v>1479168</v>
      </c>
      <c r="O6852" s="26"/>
      <c r="P6852" s="26"/>
      <c r="Q6852" s="26"/>
      <c r="R6852" s="26"/>
      <c r="S6852" s="26"/>
      <c r="T6852" s="26"/>
      <c r="U6852" s="26"/>
      <c r="V6852" s="26"/>
    </row>
    <row r="6853" spans="1:22" ht="14.5" x14ac:dyDescent="0.35">
      <c r="A6853" s="15">
        <v>57</v>
      </c>
      <c r="B6853" s="8">
        <v>360</v>
      </c>
      <c r="C6853" s="8">
        <v>1479166.6668</v>
      </c>
      <c r="D6853" s="8">
        <v>6375</v>
      </c>
      <c r="E6853" s="2">
        <v>390</v>
      </c>
      <c r="F6853" s="2">
        <v>2857.13720703125</v>
      </c>
      <c r="G6853" s="2">
        <v>1133.70385742187</v>
      </c>
      <c r="H6853" s="1">
        <v>3233.4680940653602</v>
      </c>
      <c r="I6853" s="1">
        <v>1109.5826845742099</v>
      </c>
      <c r="J6853" s="1">
        <f t="shared" si="651"/>
        <v>13.171607093561402</v>
      </c>
      <c r="K6853" s="1">
        <f t="shared" si="652"/>
        <v>-2.1276431838658025</v>
      </c>
      <c r="L6853" s="26"/>
      <c r="M6853" s="26"/>
      <c r="N6853" s="2">
        <v>0</v>
      </c>
      <c r="O6853" s="26"/>
      <c r="P6853" s="26"/>
      <c r="Q6853" s="26"/>
      <c r="R6853" s="26"/>
      <c r="S6853" s="26"/>
      <c r="T6853" s="26"/>
      <c r="U6853" s="26"/>
      <c r="V6853" s="26"/>
    </row>
    <row r="6854" spans="1:22" ht="14.5" x14ac:dyDescent="0.35">
      <c r="A6854" s="15">
        <v>57</v>
      </c>
      <c r="B6854" s="8">
        <v>360</v>
      </c>
      <c r="C6854" s="8">
        <v>1479166.6668</v>
      </c>
      <c r="D6854" s="8">
        <v>6375</v>
      </c>
      <c r="E6854" s="2">
        <v>420</v>
      </c>
      <c r="F6854" s="2">
        <v>7614.37060546875</v>
      </c>
      <c r="G6854" s="2">
        <v>1238.81286621094</v>
      </c>
      <c r="H6854" s="1">
        <v>6890.2256351960523</v>
      </c>
      <c r="I6854" s="1">
        <v>1189.914161774698</v>
      </c>
      <c r="J6854" s="1">
        <f t="shared" si="651"/>
        <v>-9.5102406724543513</v>
      </c>
      <c r="K6854" s="1">
        <f t="shared" si="652"/>
        <v>-3.9472228429306422</v>
      </c>
      <c r="L6854" s="26"/>
      <c r="M6854" s="26"/>
      <c r="N6854" s="2">
        <v>0</v>
      </c>
      <c r="O6854" s="26"/>
      <c r="P6854" s="26"/>
      <c r="Q6854" s="26"/>
      <c r="R6854" s="26"/>
      <c r="S6854" s="26"/>
      <c r="T6854" s="26"/>
      <c r="U6854" s="26"/>
      <c r="V6854" s="26"/>
    </row>
    <row r="6855" spans="1:22" ht="14.5" x14ac:dyDescent="0.35">
      <c r="A6855" s="15">
        <v>57</v>
      </c>
      <c r="B6855" s="8">
        <v>360</v>
      </c>
      <c r="C6855" s="8">
        <v>1479166.6668</v>
      </c>
      <c r="D6855" s="8">
        <v>6375</v>
      </c>
      <c r="E6855" s="2">
        <v>450</v>
      </c>
      <c r="F6855" s="2">
        <v>10533.6767578125</v>
      </c>
      <c r="G6855" s="2">
        <v>1179.94995117188</v>
      </c>
      <c r="H6855" s="1">
        <v>9329.9361967917084</v>
      </c>
      <c r="I6855" s="1">
        <v>1146.551983931746</v>
      </c>
      <c r="J6855" s="1">
        <f t="shared" si="651"/>
        <v>-11.427544139590335</v>
      </c>
      <c r="K6855" s="1">
        <f t="shared" si="652"/>
        <v>-2.8304562585018496</v>
      </c>
      <c r="L6855" s="26"/>
      <c r="M6855" s="26"/>
      <c r="N6855" s="2">
        <v>1.26248553169832E-13</v>
      </c>
      <c r="O6855" s="26"/>
      <c r="P6855" s="26"/>
      <c r="Q6855" s="26"/>
      <c r="R6855" s="26"/>
      <c r="S6855" s="26"/>
      <c r="T6855" s="26"/>
      <c r="U6855" s="26"/>
      <c r="V6855" s="26"/>
    </row>
    <row r="6856" spans="1:22" ht="14.5" x14ac:dyDescent="0.35">
      <c r="A6856" s="15">
        <v>57</v>
      </c>
      <c r="B6856" s="8">
        <v>360</v>
      </c>
      <c r="C6856" s="8">
        <v>1479166.6668</v>
      </c>
      <c r="D6856" s="8">
        <v>6375</v>
      </c>
      <c r="E6856" s="2">
        <v>480</v>
      </c>
      <c r="F6856" s="2">
        <v>10516.6884765625</v>
      </c>
      <c r="G6856" s="2">
        <v>1006.77276611328</v>
      </c>
      <c r="H6856" s="1">
        <v>9289.4493120407569</v>
      </c>
      <c r="I6856" s="1">
        <v>1045.9185671181349</v>
      </c>
      <c r="J6856" s="1">
        <f t="shared" si="651"/>
        <v>-11.669444875701789</v>
      </c>
      <c r="K6856" s="1">
        <f t="shared" si="652"/>
        <v>3.8882459202765411</v>
      </c>
      <c r="L6856" s="26"/>
      <c r="M6856" s="26"/>
      <c r="N6856" s="2">
        <v>1.5781036958977E-13</v>
      </c>
      <c r="O6856" s="26"/>
      <c r="P6856" s="26"/>
      <c r="Q6856" s="26"/>
      <c r="R6856" s="26"/>
      <c r="S6856" s="26"/>
      <c r="T6856" s="26"/>
      <c r="U6856" s="26"/>
      <c r="V6856" s="26"/>
    </row>
    <row r="6857" spans="1:22" ht="14.5" x14ac:dyDescent="0.35">
      <c r="A6857" s="15">
        <v>57</v>
      </c>
      <c r="B6857" s="8">
        <v>360</v>
      </c>
      <c r="C6857" s="8">
        <v>1479166.6668</v>
      </c>
      <c r="D6857" s="8">
        <v>6375</v>
      </c>
      <c r="E6857" s="2">
        <v>510</v>
      </c>
      <c r="F6857" s="2">
        <v>8371.7724609375</v>
      </c>
      <c r="G6857" s="2">
        <v>930.98181152343705</v>
      </c>
      <c r="H6857" s="1">
        <v>8516.1118432077674</v>
      </c>
      <c r="I6857" s="1">
        <v>960.91092775532047</v>
      </c>
      <c r="J6857" s="1">
        <f t="shared" si="651"/>
        <v>1.72411974816267</v>
      </c>
      <c r="K6857" s="1">
        <f t="shared" si="652"/>
        <v>3.2147906501962824</v>
      </c>
      <c r="L6857" s="26"/>
      <c r="M6857" s="26"/>
      <c r="N6857" s="2">
        <v>1.05207265425553E-13</v>
      </c>
      <c r="O6857" s="26"/>
      <c r="P6857" s="26"/>
      <c r="Q6857" s="26"/>
      <c r="R6857" s="26"/>
      <c r="S6857" s="26"/>
      <c r="T6857" s="26"/>
      <c r="U6857" s="26"/>
      <c r="V6857" s="26"/>
    </row>
    <row r="6858" spans="1:22" ht="14.5" x14ac:dyDescent="0.35">
      <c r="A6858" s="15">
        <v>57</v>
      </c>
      <c r="B6858" s="8">
        <v>360</v>
      </c>
      <c r="C6858" s="8">
        <v>1479166.6668</v>
      </c>
      <c r="D6858" s="8">
        <v>6375</v>
      </c>
      <c r="E6858" s="2">
        <v>540</v>
      </c>
      <c r="F6858" s="2">
        <v>7905.8310546875</v>
      </c>
      <c r="G6858" s="2">
        <v>909.95025634765602</v>
      </c>
      <c r="H6858" s="1">
        <v>7795.4822435301576</v>
      </c>
      <c r="I6858" s="1">
        <v>915.16042845844856</v>
      </c>
      <c r="J6858" s="1">
        <f t="shared" ref="J6858:J6921" si="661">(H6858-F6858)/F6858*100</f>
        <v>-1.3957901502576981</v>
      </c>
      <c r="K6858" s="1">
        <f t="shared" ref="K6858:K6921" si="662">(I6858-G6858)/G6858*100</f>
        <v>0.57257768481818427</v>
      </c>
      <c r="L6858" s="26"/>
      <c r="M6858" s="26"/>
      <c r="N6858" s="2">
        <v>0</v>
      </c>
      <c r="O6858" s="26"/>
      <c r="P6858" s="26"/>
      <c r="Q6858" s="26"/>
      <c r="R6858" s="26"/>
      <c r="S6858" s="26"/>
      <c r="T6858" s="26"/>
      <c r="U6858" s="26"/>
      <c r="V6858" s="26"/>
    </row>
    <row r="6859" spans="1:22" ht="14.5" x14ac:dyDescent="0.35">
      <c r="A6859" s="15">
        <v>57</v>
      </c>
      <c r="B6859" s="8">
        <v>360</v>
      </c>
      <c r="C6859" s="8">
        <v>1479166.6668</v>
      </c>
      <c r="D6859" s="8">
        <v>6375</v>
      </c>
      <c r="E6859" s="2">
        <v>570</v>
      </c>
      <c r="F6859" s="2">
        <v>7035.30322265625</v>
      </c>
      <c r="G6859" s="2">
        <v>858.55712890625</v>
      </c>
      <c r="H6859" s="1">
        <v>7283.7234155924152</v>
      </c>
      <c r="I6859" s="1">
        <v>865.96061647151612</v>
      </c>
      <c r="J6859" s="1">
        <f t="shared" si="661"/>
        <v>3.5310516842566404</v>
      </c>
      <c r="K6859" s="1">
        <f t="shared" si="662"/>
        <v>0.86231740626249476</v>
      </c>
      <c r="L6859" s="26"/>
      <c r="M6859" s="26"/>
      <c r="N6859" s="2">
        <v>0</v>
      </c>
      <c r="O6859" s="26"/>
      <c r="P6859" s="26"/>
      <c r="Q6859" s="26"/>
      <c r="R6859" s="26"/>
      <c r="S6859" s="26"/>
      <c r="T6859" s="26"/>
      <c r="U6859" s="26"/>
      <c r="V6859" s="26"/>
    </row>
    <row r="6860" spans="1:22" ht="14.5" x14ac:dyDescent="0.35">
      <c r="A6860" s="15">
        <v>57</v>
      </c>
      <c r="B6860" s="8">
        <v>360</v>
      </c>
      <c r="C6860" s="8">
        <v>1479166.6668</v>
      </c>
      <c r="D6860" s="8">
        <v>6375</v>
      </c>
      <c r="E6860" s="2">
        <v>600</v>
      </c>
      <c r="F6860" s="2">
        <v>6750.98095703125</v>
      </c>
      <c r="G6860" s="2">
        <v>838.35125732421898</v>
      </c>
      <c r="H6860" s="1">
        <v>6869.7589212656339</v>
      </c>
      <c r="I6860" s="1">
        <v>822.32457752087339</v>
      </c>
      <c r="J6860" s="1">
        <f t="shared" si="661"/>
        <v>1.7594178533517395</v>
      </c>
      <c r="K6860" s="1">
        <f t="shared" si="662"/>
        <v>-1.9116903163595453</v>
      </c>
      <c r="L6860" s="26"/>
      <c r="M6860" s="26"/>
      <c r="N6860" s="2">
        <v>0</v>
      </c>
      <c r="O6860" s="26"/>
      <c r="P6860" s="26"/>
      <c r="Q6860" s="26"/>
      <c r="R6860" s="26"/>
      <c r="S6860" s="26"/>
      <c r="T6860" s="26"/>
      <c r="U6860" s="26"/>
      <c r="V6860" s="26"/>
    </row>
    <row r="6861" spans="1:22" ht="14.5" x14ac:dyDescent="0.35">
      <c r="A6861" s="15">
        <v>57</v>
      </c>
      <c r="B6861" s="8">
        <v>360</v>
      </c>
      <c r="C6861" s="8">
        <v>1479166.6668</v>
      </c>
      <c r="D6861" s="8">
        <v>6375</v>
      </c>
      <c r="E6861" s="2">
        <v>630</v>
      </c>
      <c r="F6861" s="2">
        <v>6312.33056640625</v>
      </c>
      <c r="G6861" s="2">
        <v>812.21563720703102</v>
      </c>
      <c r="H6861" s="1">
        <v>6514.9098647936689</v>
      </c>
      <c r="I6861" s="1">
        <v>783.28660063368716</v>
      </c>
      <c r="J6861" s="1">
        <f t="shared" si="661"/>
        <v>3.2092631438779642</v>
      </c>
      <c r="K6861" s="1">
        <f t="shared" si="662"/>
        <v>-3.5617433656931619</v>
      </c>
      <c r="L6861" s="26"/>
      <c r="M6861" s="26"/>
      <c r="N6861" s="2">
        <v>6.3124730594575603E-14</v>
      </c>
      <c r="O6861" s="26"/>
      <c r="P6861" s="26"/>
      <c r="Q6861" s="26"/>
      <c r="R6861" s="26"/>
      <c r="S6861" s="26"/>
      <c r="T6861" s="26"/>
      <c r="U6861" s="26"/>
      <c r="V6861" s="26"/>
    </row>
    <row r="6862" spans="1:22" ht="14.5" x14ac:dyDescent="0.35">
      <c r="A6862" s="15">
        <v>57</v>
      </c>
      <c r="B6862" s="8">
        <v>360</v>
      </c>
      <c r="C6862" s="8">
        <v>1479166.6668</v>
      </c>
      <c r="D6862" s="8">
        <v>6375</v>
      </c>
      <c r="E6862" s="2">
        <v>660</v>
      </c>
      <c r="F6862" s="2">
        <v>6124.31787109375</v>
      </c>
      <c r="G6862" s="2">
        <v>780.572509765625</v>
      </c>
      <c r="H6862" s="1">
        <v>6194.5810972987829</v>
      </c>
      <c r="I6862" s="1">
        <v>755.91832008924098</v>
      </c>
      <c r="J6862" s="1">
        <f t="shared" si="661"/>
        <v>1.1472824840896849</v>
      </c>
      <c r="K6862" s="1">
        <f t="shared" si="662"/>
        <v>-3.1584752688493603</v>
      </c>
      <c r="L6862" s="26"/>
      <c r="M6862" s="26"/>
      <c r="N6862" s="2">
        <v>0</v>
      </c>
      <c r="O6862" s="26"/>
      <c r="P6862" s="26"/>
      <c r="Q6862" s="26"/>
      <c r="R6862" s="26"/>
      <c r="S6862" s="26"/>
      <c r="T6862" s="26"/>
      <c r="U6862" s="26"/>
      <c r="V6862" s="26"/>
    </row>
    <row r="6863" spans="1:22" ht="14.5" x14ac:dyDescent="0.35">
      <c r="A6863" s="15">
        <v>57</v>
      </c>
      <c r="B6863" s="8">
        <v>360</v>
      </c>
      <c r="C6863" s="8">
        <v>1479166.6668</v>
      </c>
      <c r="D6863" s="8">
        <v>6375</v>
      </c>
      <c r="E6863" s="2">
        <v>690</v>
      </c>
      <c r="F6863" s="2">
        <v>5904.9638671875</v>
      </c>
      <c r="G6863" s="2">
        <v>755.26574707031295</v>
      </c>
      <c r="H6863" s="1">
        <v>5886.7184023185337</v>
      </c>
      <c r="I6863" s="1">
        <v>739.08858457446672</v>
      </c>
      <c r="J6863" s="1">
        <f t="shared" si="661"/>
        <v>-0.30898520768860432</v>
      </c>
      <c r="K6863" s="1">
        <f t="shared" si="662"/>
        <v>-2.1419166112851915</v>
      </c>
      <c r="L6863" s="26"/>
      <c r="M6863" s="26"/>
      <c r="N6863" s="2">
        <v>3.6822254230115002E-13</v>
      </c>
      <c r="O6863" s="26"/>
      <c r="P6863" s="26"/>
      <c r="Q6863" s="26"/>
      <c r="R6863" s="26"/>
      <c r="S6863" s="26"/>
      <c r="T6863" s="26"/>
      <c r="U6863" s="26"/>
      <c r="V6863" s="26"/>
    </row>
    <row r="6864" spans="1:22" ht="14.5" x14ac:dyDescent="0.35">
      <c r="A6864" s="15">
        <v>57</v>
      </c>
      <c r="B6864" s="8">
        <v>360</v>
      </c>
      <c r="C6864" s="8">
        <v>1479166.6668</v>
      </c>
      <c r="D6864" s="8">
        <v>6375</v>
      </c>
      <c r="E6864" s="2">
        <v>720</v>
      </c>
      <c r="F6864" s="2">
        <v>5858.40234375</v>
      </c>
      <c r="G6864" s="2">
        <v>734.53845214843705</v>
      </c>
      <c r="H6864" s="1">
        <v>5584.1487749911139</v>
      </c>
      <c r="I6864" s="1">
        <v>735.42256964812327</v>
      </c>
      <c r="J6864" s="1">
        <f t="shared" si="661"/>
        <v>-4.6813713477953902</v>
      </c>
      <c r="K6864" s="1">
        <f t="shared" si="662"/>
        <v>0.12036367832075892</v>
      </c>
      <c r="L6864" s="26"/>
      <c r="M6864" s="26"/>
      <c r="N6864" s="2">
        <v>1.4728961052114901E-13</v>
      </c>
      <c r="O6864" s="26"/>
      <c r="P6864" s="26"/>
      <c r="Q6864" s="26"/>
      <c r="R6864" s="26"/>
      <c r="S6864" s="26"/>
      <c r="T6864" s="26"/>
      <c r="U6864" s="26"/>
      <c r="V6864" s="26"/>
    </row>
    <row r="6865" spans="1:22" ht="14.5" x14ac:dyDescent="0.35">
      <c r="A6865" s="15">
        <v>57</v>
      </c>
      <c r="B6865" s="8">
        <v>360</v>
      </c>
      <c r="C6865" s="8">
        <v>1479166.6668</v>
      </c>
      <c r="D6865" s="8">
        <v>6375</v>
      </c>
      <c r="E6865" s="2">
        <v>750</v>
      </c>
      <c r="F6865" s="2">
        <v>5362.90576171875</v>
      </c>
      <c r="G6865" s="2">
        <v>640.67236328125</v>
      </c>
      <c r="H6865" s="1">
        <v>4799.0860681584327</v>
      </c>
      <c r="I6865" s="1">
        <v>613.30846820954275</v>
      </c>
      <c r="J6865" s="1">
        <f t="shared" si="661"/>
        <v>-10.513324652932548</v>
      </c>
      <c r="K6865" s="1">
        <f t="shared" si="662"/>
        <v>-4.2711215029724512</v>
      </c>
      <c r="L6865" s="26"/>
      <c r="M6865" s="26"/>
      <c r="N6865" s="2">
        <v>1479168</v>
      </c>
      <c r="O6865" s="26"/>
      <c r="P6865" s="26"/>
      <c r="Q6865" s="26"/>
      <c r="R6865" s="26"/>
      <c r="S6865" s="26"/>
      <c r="T6865" s="26"/>
      <c r="U6865" s="26"/>
      <c r="V6865" s="26"/>
    </row>
    <row r="6866" spans="1:22" ht="14.5" x14ac:dyDescent="0.35">
      <c r="A6866" s="15">
        <v>57</v>
      </c>
      <c r="B6866" s="8">
        <v>360</v>
      </c>
      <c r="C6866" s="8">
        <v>1479166.6668</v>
      </c>
      <c r="D6866" s="8">
        <v>6375</v>
      </c>
      <c r="E6866" s="2">
        <v>780</v>
      </c>
      <c r="F6866" s="2">
        <v>4889.06591796875</v>
      </c>
      <c r="G6866" s="2">
        <v>600.40142822265602</v>
      </c>
      <c r="H6866" s="1">
        <v>4475.0693744597647</v>
      </c>
      <c r="I6866" s="1">
        <v>577.73192299327627</v>
      </c>
      <c r="J6866" s="1">
        <f t="shared" si="661"/>
        <v>-8.467804493848746</v>
      </c>
      <c r="K6866" s="1">
        <f t="shared" si="662"/>
        <v>-3.7757247341145357</v>
      </c>
      <c r="L6866" s="26"/>
      <c r="M6866" s="26"/>
      <c r="N6866" s="2">
        <v>1479168</v>
      </c>
      <c r="O6866" s="26"/>
      <c r="P6866" s="26"/>
      <c r="Q6866" s="26"/>
      <c r="R6866" s="26"/>
      <c r="S6866" s="26"/>
      <c r="T6866" s="26"/>
      <c r="U6866" s="26"/>
      <c r="V6866" s="26"/>
    </row>
    <row r="6867" spans="1:22" ht="14.5" x14ac:dyDescent="0.35">
      <c r="A6867" s="15">
        <v>57</v>
      </c>
      <c r="B6867" s="8">
        <v>360</v>
      </c>
      <c r="C6867" s="8">
        <v>1479166.6668</v>
      </c>
      <c r="D6867" s="8">
        <v>6375</v>
      </c>
      <c r="E6867" s="2">
        <v>810</v>
      </c>
      <c r="F6867" s="2">
        <v>4726.4404296875</v>
      </c>
      <c r="G6867" s="2">
        <v>585.735107421875</v>
      </c>
      <c r="H6867" s="1">
        <v>4477.6121636031658</v>
      </c>
      <c r="I6867" s="1">
        <v>569.07688118035594</v>
      </c>
      <c r="J6867" s="1">
        <f t="shared" si="661"/>
        <v>-5.2646017607966789</v>
      </c>
      <c r="K6867" s="1">
        <f t="shared" si="662"/>
        <v>-2.8439863054889405</v>
      </c>
      <c r="L6867" s="26"/>
      <c r="M6867" s="26"/>
      <c r="N6867" s="2">
        <v>1479168</v>
      </c>
      <c r="O6867" s="26"/>
      <c r="P6867" s="26"/>
      <c r="Q6867" s="26"/>
      <c r="R6867" s="26"/>
      <c r="S6867" s="26"/>
      <c r="T6867" s="26"/>
      <c r="U6867" s="26"/>
      <c r="V6867" s="26"/>
    </row>
    <row r="6868" spans="1:22" ht="14.5" x14ac:dyDescent="0.35">
      <c r="A6868" s="15">
        <v>57</v>
      </c>
      <c r="B6868" s="8">
        <v>360</v>
      </c>
      <c r="C6868" s="8">
        <v>1479166.6668</v>
      </c>
      <c r="D6868" s="8">
        <v>6375</v>
      </c>
      <c r="E6868" s="2">
        <v>840</v>
      </c>
      <c r="F6868" s="2">
        <v>4928.9169921875</v>
      </c>
      <c r="G6868" s="2">
        <v>586.60272216796898</v>
      </c>
      <c r="H6868" s="1">
        <v>4711.4587134828334</v>
      </c>
      <c r="I6868" s="1">
        <v>566.16024645357754</v>
      </c>
      <c r="J6868" s="1">
        <f t="shared" si="661"/>
        <v>-4.4118876225618182</v>
      </c>
      <c r="K6868" s="1">
        <f t="shared" si="662"/>
        <v>-3.4848927462934443</v>
      </c>
      <c r="L6868" s="26"/>
      <c r="M6868" s="26"/>
      <c r="N6868" s="2">
        <v>1479168</v>
      </c>
      <c r="O6868" s="26"/>
      <c r="P6868" s="26"/>
      <c r="Q6868" s="26"/>
      <c r="R6868" s="26"/>
      <c r="S6868" s="26"/>
      <c r="T6868" s="26"/>
      <c r="U6868" s="26"/>
      <c r="V6868" s="26"/>
    </row>
    <row r="6869" spans="1:22" ht="14.5" x14ac:dyDescent="0.35">
      <c r="A6869" s="15">
        <v>57</v>
      </c>
      <c r="B6869" s="8">
        <v>360</v>
      </c>
      <c r="C6869" s="8">
        <v>1479166.6668</v>
      </c>
      <c r="D6869" s="8">
        <v>6375</v>
      </c>
      <c r="E6869" s="2">
        <v>870</v>
      </c>
      <c r="F6869" s="2">
        <v>5346.96484375</v>
      </c>
      <c r="G6869" s="2">
        <v>593.676025390625</v>
      </c>
      <c r="H6869" s="1">
        <v>5105.3273753186941</v>
      </c>
      <c r="I6869" s="1">
        <v>565.21134418216604</v>
      </c>
      <c r="J6869" s="1">
        <f t="shared" si="661"/>
        <v>-4.519151995430696</v>
      </c>
      <c r="K6869" s="1">
        <f t="shared" si="662"/>
        <v>-4.7946489315834944</v>
      </c>
      <c r="L6869" s="26"/>
      <c r="M6869" s="26"/>
      <c r="N6869" s="2">
        <v>1479168</v>
      </c>
      <c r="O6869" s="26"/>
      <c r="P6869" s="26"/>
      <c r="Q6869" s="26"/>
      <c r="R6869" s="26"/>
      <c r="S6869" s="26"/>
      <c r="T6869" s="26"/>
      <c r="U6869" s="26"/>
      <c r="V6869" s="26"/>
    </row>
    <row r="6870" spans="1:22" ht="14.5" x14ac:dyDescent="0.35">
      <c r="A6870" s="15">
        <v>57</v>
      </c>
      <c r="B6870" s="8">
        <v>360</v>
      </c>
      <c r="C6870" s="8">
        <v>1479166.6668</v>
      </c>
      <c r="D6870" s="8">
        <v>6375</v>
      </c>
      <c r="E6870" s="2">
        <v>900</v>
      </c>
      <c r="F6870" s="2">
        <v>6058.58544921875</v>
      </c>
      <c r="G6870" s="2">
        <v>605.89251708984398</v>
      </c>
      <c r="H6870" s="1">
        <v>5611.3117788417039</v>
      </c>
      <c r="I6870" s="1">
        <v>565.05161508578431</v>
      </c>
      <c r="J6870" s="1">
        <f t="shared" si="661"/>
        <v>-7.382476885503392</v>
      </c>
      <c r="K6870" s="1">
        <f t="shared" si="662"/>
        <v>-6.740618319602655</v>
      </c>
      <c r="L6870" s="26"/>
      <c r="M6870" s="26"/>
      <c r="N6870" s="2">
        <v>1479168</v>
      </c>
      <c r="O6870" s="26"/>
      <c r="P6870" s="26"/>
      <c r="Q6870" s="26"/>
      <c r="R6870" s="26"/>
      <c r="S6870" s="26"/>
      <c r="T6870" s="26"/>
      <c r="U6870" s="26"/>
      <c r="V6870" s="26"/>
    </row>
    <row r="6871" spans="1:22" ht="14.5" x14ac:dyDescent="0.35">
      <c r="A6871" s="15">
        <v>57</v>
      </c>
      <c r="B6871" s="8">
        <v>360</v>
      </c>
      <c r="C6871" s="8">
        <v>1479166.6668</v>
      </c>
      <c r="D6871" s="8">
        <v>6375</v>
      </c>
      <c r="E6871" s="2">
        <v>930</v>
      </c>
      <c r="F6871" s="2">
        <v>6796.61376953125</v>
      </c>
      <c r="G6871" s="2">
        <v>620.35186767578102</v>
      </c>
      <c r="H6871" s="1">
        <v>6608.9095103346599</v>
      </c>
      <c r="I6871" s="1">
        <v>587.30466418436151</v>
      </c>
      <c r="J6871" s="1">
        <f t="shared" si="661"/>
        <v>-2.7617320265873473</v>
      </c>
      <c r="K6871" s="1">
        <f t="shared" si="662"/>
        <v>-5.3271707902217855</v>
      </c>
      <c r="L6871" s="26"/>
      <c r="M6871" s="26"/>
      <c r="N6871" s="2">
        <v>1479168</v>
      </c>
      <c r="O6871" s="26"/>
      <c r="P6871" s="26"/>
      <c r="Q6871" s="26"/>
      <c r="R6871" s="26"/>
      <c r="S6871" s="26"/>
      <c r="T6871" s="26"/>
      <c r="U6871" s="26"/>
      <c r="V6871" s="26"/>
    </row>
    <row r="6872" spans="1:22" ht="14.5" x14ac:dyDescent="0.35">
      <c r="A6872" s="15">
        <v>57</v>
      </c>
      <c r="B6872" s="8">
        <v>360</v>
      </c>
      <c r="C6872" s="8">
        <v>1479166.6668</v>
      </c>
      <c r="D6872" s="8">
        <v>6375</v>
      </c>
      <c r="E6872" s="2">
        <v>960</v>
      </c>
      <c r="F6872" s="2">
        <v>6971.41064453125</v>
      </c>
      <c r="G6872" s="2">
        <v>579.35137939453102</v>
      </c>
      <c r="H6872" s="1">
        <v>7237.0582680633197</v>
      </c>
      <c r="I6872" s="1">
        <v>572.31659586429248</v>
      </c>
      <c r="J6872" s="1">
        <f t="shared" si="661"/>
        <v>3.8105289887127509</v>
      </c>
      <c r="K6872" s="1">
        <f t="shared" si="662"/>
        <v>-1.214251623529482</v>
      </c>
      <c r="L6872" s="26"/>
      <c r="M6872" s="26"/>
      <c r="N6872" s="2">
        <v>1479168</v>
      </c>
      <c r="O6872" s="26"/>
      <c r="P6872" s="26"/>
      <c r="Q6872" s="26"/>
      <c r="R6872" s="26"/>
      <c r="S6872" s="26"/>
      <c r="T6872" s="26"/>
      <c r="U6872" s="26"/>
      <c r="V6872" s="26"/>
    </row>
    <row r="6873" spans="1:22" ht="14.5" x14ac:dyDescent="0.35">
      <c r="A6873" s="15">
        <v>57</v>
      </c>
      <c r="B6873" s="8">
        <v>360</v>
      </c>
      <c r="C6873" s="8">
        <v>1479166.6668</v>
      </c>
      <c r="D6873" s="8">
        <v>6375</v>
      </c>
      <c r="E6873" s="2">
        <v>990</v>
      </c>
      <c r="F6873" s="2">
        <v>7171.1796875</v>
      </c>
      <c r="G6873" s="2">
        <v>555.22180175781295</v>
      </c>
      <c r="H6873" s="1">
        <v>8374.6922901619291</v>
      </c>
      <c r="I6873" s="1">
        <v>553.04360880227784</v>
      </c>
      <c r="J6873" s="1">
        <f t="shared" si="661"/>
        <v>16.782630684317642</v>
      </c>
      <c r="K6873" s="1">
        <f t="shared" si="662"/>
        <v>-0.39231041516003634</v>
      </c>
      <c r="L6873" s="26"/>
      <c r="M6873" s="26"/>
      <c r="N6873" s="2">
        <v>1479168</v>
      </c>
      <c r="O6873" s="26"/>
      <c r="P6873" s="26"/>
      <c r="Q6873" s="26"/>
      <c r="R6873" s="26"/>
      <c r="S6873" s="26"/>
      <c r="T6873" s="26"/>
      <c r="U6873" s="26"/>
      <c r="V6873" s="26"/>
    </row>
    <row r="6874" spans="1:22" ht="14.5" x14ac:dyDescent="0.35">
      <c r="A6874" s="15">
        <v>57</v>
      </c>
      <c r="B6874" s="8">
        <v>360</v>
      </c>
      <c r="C6874" s="8">
        <v>1479166.6668</v>
      </c>
      <c r="D6874" s="8">
        <v>6375</v>
      </c>
      <c r="E6874" s="2">
        <v>1020</v>
      </c>
      <c r="F6874" s="2">
        <v>11727.3916015625</v>
      </c>
      <c r="G6874" s="2">
        <v>581.53143310546898</v>
      </c>
      <c r="H6874" s="1">
        <v>10602.981399779859</v>
      </c>
      <c r="I6874" s="1">
        <v>539.46050647009156</v>
      </c>
      <c r="J6874" s="1">
        <f t="shared" si="661"/>
        <v>-9.5878967803277746</v>
      </c>
      <c r="K6874" s="1">
        <f t="shared" si="662"/>
        <v>-7.2345060370532472</v>
      </c>
      <c r="L6874" s="26"/>
      <c r="M6874" s="26"/>
      <c r="N6874" s="2">
        <v>1479168</v>
      </c>
      <c r="O6874" s="26"/>
      <c r="P6874" s="26"/>
      <c r="Q6874" s="26"/>
      <c r="R6874" s="26"/>
      <c r="S6874" s="26"/>
      <c r="T6874" s="26"/>
      <c r="U6874" s="26"/>
      <c r="V6874" s="26"/>
    </row>
    <row r="6875" spans="1:22" ht="14.5" x14ac:dyDescent="0.35">
      <c r="A6875" s="15">
        <v>57</v>
      </c>
      <c r="B6875" s="8">
        <v>360</v>
      </c>
      <c r="C6875" s="8">
        <v>1479166.6668</v>
      </c>
      <c r="D6875" s="8">
        <v>6375</v>
      </c>
      <c r="E6875" s="2">
        <v>1050</v>
      </c>
      <c r="F6875" s="2">
        <v>14296.5224609375</v>
      </c>
      <c r="G6875" s="2">
        <v>506.82574462890602</v>
      </c>
      <c r="H6875" s="1">
        <v>13101.051246708499</v>
      </c>
      <c r="I6875" s="1">
        <v>532.98562752415035</v>
      </c>
      <c r="J6875" s="1">
        <f t="shared" si="661"/>
        <v>-8.3619720634538659</v>
      </c>
      <c r="K6875" s="1">
        <f t="shared" si="662"/>
        <v>5.1615142230784654</v>
      </c>
      <c r="L6875" s="26"/>
      <c r="M6875" s="26"/>
      <c r="N6875" s="2">
        <v>1479168</v>
      </c>
      <c r="O6875" s="26"/>
      <c r="P6875" s="26"/>
      <c r="Q6875" s="26"/>
      <c r="R6875" s="26"/>
      <c r="S6875" s="26"/>
      <c r="T6875" s="26"/>
      <c r="U6875" s="26"/>
      <c r="V6875" s="26"/>
    </row>
    <row r="6876" spans="1:22" ht="14.5" x14ac:dyDescent="0.35">
      <c r="A6876" s="15">
        <v>57</v>
      </c>
      <c r="B6876" s="8">
        <v>360</v>
      </c>
      <c r="C6876" s="8">
        <v>1479166.6668</v>
      </c>
      <c r="D6876" s="8">
        <v>6375</v>
      </c>
      <c r="E6876" s="2">
        <v>1080</v>
      </c>
      <c r="F6876" s="2">
        <v>19019.298828125</v>
      </c>
      <c r="G6876" s="2">
        <v>525.09625244140602</v>
      </c>
      <c r="H6876" s="1">
        <v>16222.270610936001</v>
      </c>
      <c r="I6876" s="1">
        <v>527.1442787500207</v>
      </c>
      <c r="J6876" s="1">
        <f t="shared" si="661"/>
        <v>-14.706263582403272</v>
      </c>
      <c r="K6876" s="1">
        <f t="shared" si="662"/>
        <v>0.39002874217679057</v>
      </c>
      <c r="L6876" s="26"/>
      <c r="M6876" s="26"/>
      <c r="N6876" s="2">
        <v>1479168</v>
      </c>
      <c r="O6876" s="26"/>
      <c r="P6876" s="26"/>
      <c r="Q6876" s="26"/>
      <c r="R6876" s="26"/>
      <c r="S6876" s="26"/>
      <c r="T6876" s="26"/>
      <c r="U6876" s="26"/>
      <c r="V6876" s="26"/>
    </row>
    <row r="6877" spans="1:22" ht="14.5" x14ac:dyDescent="0.35">
      <c r="A6877" s="15">
        <v>57</v>
      </c>
      <c r="B6877" s="8">
        <v>360</v>
      </c>
      <c r="C6877" s="8">
        <v>1479166.6668</v>
      </c>
      <c r="D6877" s="8">
        <v>6375</v>
      </c>
      <c r="E6877" s="2">
        <v>1110</v>
      </c>
      <c r="F6877" s="2">
        <v>21250.578125</v>
      </c>
      <c r="G6877" s="2">
        <v>492.20065307617199</v>
      </c>
      <c r="H6877" s="1">
        <v>20057.331376879611</v>
      </c>
      <c r="I6877" s="1">
        <v>488.11349895874707</v>
      </c>
      <c r="J6877" s="1">
        <f t="shared" si="661"/>
        <v>-5.6151260502254665</v>
      </c>
      <c r="K6877" s="1">
        <f t="shared" si="662"/>
        <v>-0.83038372498713364</v>
      </c>
      <c r="L6877" s="26"/>
      <c r="M6877" s="26"/>
      <c r="N6877" s="2">
        <v>0</v>
      </c>
      <c r="O6877" s="26"/>
      <c r="P6877" s="26"/>
      <c r="Q6877" s="26"/>
      <c r="R6877" s="26"/>
      <c r="S6877" s="26"/>
      <c r="T6877" s="26"/>
      <c r="U6877" s="26"/>
      <c r="V6877" s="26"/>
    </row>
    <row r="6878" spans="1:22" ht="14.5" x14ac:dyDescent="0.35">
      <c r="A6878" s="15">
        <v>57</v>
      </c>
      <c r="B6878" s="8">
        <v>360</v>
      </c>
      <c r="C6878" s="8">
        <v>1479166.6668</v>
      </c>
      <c r="D6878" s="8">
        <v>6375</v>
      </c>
      <c r="E6878" s="2">
        <v>1140</v>
      </c>
      <c r="F6878" s="2">
        <v>22128.76953125</v>
      </c>
      <c r="G6878" s="2">
        <v>494.37106323242199</v>
      </c>
      <c r="H6878" s="1">
        <v>21947.575283581671</v>
      </c>
      <c r="I6878" s="1">
        <v>476.61365407954321</v>
      </c>
      <c r="J6878" s="1">
        <f t="shared" si="661"/>
        <v>-0.81881754614710234</v>
      </c>
      <c r="K6878" s="1">
        <f t="shared" si="662"/>
        <v>-3.5919192027083451</v>
      </c>
      <c r="L6878" s="26"/>
      <c r="M6878" s="26"/>
      <c r="N6878" s="2">
        <v>1.07837485685894E-13</v>
      </c>
      <c r="O6878" s="26"/>
      <c r="P6878" s="26"/>
      <c r="Q6878" s="26"/>
      <c r="R6878" s="26"/>
      <c r="S6878" s="26"/>
      <c r="T6878" s="26"/>
      <c r="U6878" s="26"/>
      <c r="V6878" s="26"/>
    </row>
    <row r="6879" spans="1:22" ht="14.5" x14ac:dyDescent="0.35">
      <c r="A6879" s="15">
        <v>57</v>
      </c>
      <c r="B6879" s="8">
        <v>360</v>
      </c>
      <c r="C6879" s="8">
        <v>1479166.6668</v>
      </c>
      <c r="D6879" s="8">
        <v>6375</v>
      </c>
      <c r="E6879" s="2">
        <v>1170</v>
      </c>
      <c r="F6879" s="2">
        <v>21825.650390625</v>
      </c>
      <c r="G6879" s="2">
        <v>492.10992431640602</v>
      </c>
      <c r="H6879" s="1">
        <v>21406.197928870999</v>
      </c>
      <c r="I6879" s="1">
        <v>476.82520226649518</v>
      </c>
      <c r="J6879" s="1">
        <f t="shared" si="661"/>
        <v>-1.9218325880184208</v>
      </c>
      <c r="K6879" s="1">
        <f t="shared" si="662"/>
        <v>-3.1059568796835331</v>
      </c>
      <c r="L6879" s="26"/>
      <c r="M6879" s="26"/>
      <c r="N6879" s="2">
        <v>1.5781036958977E-13</v>
      </c>
      <c r="O6879" s="26"/>
      <c r="P6879" s="26"/>
      <c r="Q6879" s="26"/>
      <c r="R6879" s="26"/>
      <c r="S6879" s="26"/>
      <c r="T6879" s="26"/>
      <c r="U6879" s="26"/>
      <c r="V6879" s="26"/>
    </row>
    <row r="6880" spans="1:22" ht="14.5" x14ac:dyDescent="0.35">
      <c r="A6880" s="15">
        <v>57</v>
      </c>
      <c r="B6880" s="8">
        <v>360</v>
      </c>
      <c r="C6880" s="8">
        <v>1479166.6668</v>
      </c>
      <c r="D6880" s="8">
        <v>6375</v>
      </c>
      <c r="E6880" s="2">
        <v>1200</v>
      </c>
      <c r="F6880" s="2">
        <v>20680.791015625</v>
      </c>
      <c r="G6880" s="2">
        <v>497.34146118164102</v>
      </c>
      <c r="H6880" s="1">
        <v>19504.004120068221</v>
      </c>
      <c r="I6880" s="1">
        <v>480.22241726872431</v>
      </c>
      <c r="J6880" s="1">
        <f t="shared" si="661"/>
        <v>-5.6902412227253736</v>
      </c>
      <c r="K6880" s="1">
        <f t="shared" si="662"/>
        <v>-3.4421107526895742</v>
      </c>
      <c r="L6880" s="26"/>
      <c r="M6880" s="26"/>
      <c r="N6880" s="2">
        <v>1.26248485407196E-13</v>
      </c>
      <c r="O6880" s="26"/>
      <c r="P6880" s="26"/>
      <c r="Q6880" s="26"/>
      <c r="R6880" s="26"/>
      <c r="S6880" s="26"/>
      <c r="T6880" s="26"/>
      <c r="U6880" s="26"/>
      <c r="V6880" s="26"/>
    </row>
    <row r="6881" spans="1:22" ht="14.5" x14ac:dyDescent="0.35">
      <c r="A6881" s="15">
        <v>57</v>
      </c>
      <c r="B6881" s="8">
        <v>360</v>
      </c>
      <c r="C6881" s="8">
        <v>1479166.6668</v>
      </c>
      <c r="D6881" s="8">
        <v>6375</v>
      </c>
      <c r="E6881" s="2">
        <v>1230</v>
      </c>
      <c r="F6881" s="2">
        <v>17244.412109375</v>
      </c>
      <c r="G6881" s="2">
        <v>503.248046875</v>
      </c>
      <c r="H6881" s="1">
        <v>17032.401932313871</v>
      </c>
      <c r="I6881" s="1">
        <v>488.51323959559289</v>
      </c>
      <c r="J6881" s="1">
        <f t="shared" si="661"/>
        <v>-1.2294427650906627</v>
      </c>
      <c r="K6881" s="1">
        <f t="shared" si="662"/>
        <v>-2.9279412748654012</v>
      </c>
      <c r="L6881" s="26"/>
      <c r="M6881" s="26"/>
      <c r="N6881" s="2">
        <v>1.05207231544235E-13</v>
      </c>
      <c r="O6881" s="26"/>
      <c r="P6881" s="26"/>
      <c r="Q6881" s="26"/>
      <c r="R6881" s="26"/>
      <c r="S6881" s="26"/>
      <c r="T6881" s="26"/>
      <c r="U6881" s="26"/>
      <c r="V6881" s="26"/>
    </row>
    <row r="6882" spans="1:22" ht="14.5" x14ac:dyDescent="0.35">
      <c r="A6882" s="15">
        <v>57</v>
      </c>
      <c r="B6882" s="8">
        <v>360</v>
      </c>
      <c r="C6882" s="8">
        <v>1479166.6668</v>
      </c>
      <c r="D6882" s="8">
        <v>6375</v>
      </c>
      <c r="E6882" s="2">
        <v>1260</v>
      </c>
      <c r="F6882" s="2">
        <v>14823.919921875</v>
      </c>
      <c r="G6882" s="2">
        <v>528.85729980468795</v>
      </c>
      <c r="H6882" s="1">
        <v>14723.734134552529</v>
      </c>
      <c r="I6882" s="1">
        <v>501.52238513697301</v>
      </c>
      <c r="J6882" s="1">
        <f t="shared" si="661"/>
        <v>-0.67583869752717074</v>
      </c>
      <c r="K6882" s="1">
        <f t="shared" si="662"/>
        <v>-5.1686749294771923</v>
      </c>
      <c r="L6882" s="26"/>
      <c r="M6882" s="26"/>
      <c r="N6882" s="2">
        <v>0</v>
      </c>
      <c r="O6882" s="26"/>
      <c r="P6882" s="26"/>
      <c r="Q6882" s="26"/>
      <c r="R6882" s="26"/>
      <c r="S6882" s="26"/>
      <c r="T6882" s="26"/>
      <c r="U6882" s="26"/>
      <c r="V6882" s="26"/>
    </row>
    <row r="6883" spans="1:22" ht="14.5" x14ac:dyDescent="0.35">
      <c r="A6883" s="15">
        <v>57</v>
      </c>
      <c r="B6883" s="8">
        <v>360</v>
      </c>
      <c r="C6883" s="8">
        <v>1479166.6668</v>
      </c>
      <c r="D6883" s="8">
        <v>6375</v>
      </c>
      <c r="E6883" s="2">
        <v>1290</v>
      </c>
      <c r="F6883" s="2">
        <v>14038.15234375</v>
      </c>
      <c r="G6883" s="2">
        <v>587.54681396484398</v>
      </c>
      <c r="H6883" s="1">
        <v>14383.322531663471</v>
      </c>
      <c r="I6883" s="1">
        <v>534.25027335817686</v>
      </c>
      <c r="J6883" s="1">
        <f t="shared" si="661"/>
        <v>2.4588006987055229</v>
      </c>
      <c r="K6883" s="1">
        <f t="shared" si="662"/>
        <v>-9.0710287827134977</v>
      </c>
      <c r="L6883" s="26"/>
      <c r="M6883" s="26"/>
      <c r="N6883" s="2">
        <v>2.5249580529705702E-13</v>
      </c>
      <c r="O6883" s="26"/>
      <c r="P6883" s="26"/>
      <c r="Q6883" s="26"/>
      <c r="R6883" s="26"/>
      <c r="S6883" s="26"/>
      <c r="T6883" s="26"/>
      <c r="U6883" s="26"/>
      <c r="V6883" s="26"/>
    </row>
    <row r="6884" spans="1:22" ht="14.5" x14ac:dyDescent="0.35">
      <c r="A6884" s="15">
        <v>57</v>
      </c>
      <c r="B6884" s="8">
        <v>360</v>
      </c>
      <c r="C6884" s="8">
        <v>1479166.6668</v>
      </c>
      <c r="D6884" s="8">
        <v>6375</v>
      </c>
      <c r="E6884" s="2">
        <v>1320</v>
      </c>
      <c r="F6884" s="2">
        <v>13725.650390625</v>
      </c>
      <c r="G6884" s="2">
        <v>654.65753173828102</v>
      </c>
      <c r="H6884" s="1">
        <v>13152.931015127881</v>
      </c>
      <c r="I6884" s="1">
        <v>622.66738600271003</v>
      </c>
      <c r="J6884" s="1">
        <f t="shared" si="661"/>
        <v>-4.172621035782047</v>
      </c>
      <c r="K6884" s="1">
        <f t="shared" si="662"/>
        <v>-4.8865466575522438</v>
      </c>
      <c r="L6884" s="26"/>
      <c r="M6884" s="26"/>
      <c r="N6884" s="2">
        <v>1.89372091142018E-13</v>
      </c>
      <c r="O6884" s="26"/>
      <c r="P6884" s="26"/>
      <c r="Q6884" s="26"/>
      <c r="R6884" s="26"/>
      <c r="S6884" s="26"/>
      <c r="T6884" s="26"/>
      <c r="U6884" s="26"/>
      <c r="V6884" s="26"/>
    </row>
    <row r="6885" spans="1:22" ht="14.5" x14ac:dyDescent="0.35">
      <c r="A6885" s="15">
        <v>57</v>
      </c>
      <c r="B6885" s="8">
        <v>360</v>
      </c>
      <c r="C6885" s="8">
        <v>1479166.6668</v>
      </c>
      <c r="D6885" s="8">
        <v>6375</v>
      </c>
      <c r="E6885" s="2">
        <v>1350</v>
      </c>
      <c r="F6885" s="2">
        <v>11600.3974609375</v>
      </c>
      <c r="G6885" s="2">
        <v>639.94763183593705</v>
      </c>
      <c r="H6885" s="1">
        <v>12157.829654575629</v>
      </c>
      <c r="I6885" s="1">
        <v>667.69046785076932</v>
      </c>
      <c r="J6885" s="1">
        <f t="shared" si="661"/>
        <v>4.8052852974666935</v>
      </c>
      <c r="K6885" s="1">
        <f t="shared" si="662"/>
        <v>4.3351728539476326</v>
      </c>
      <c r="L6885" s="26"/>
      <c r="M6885" s="26"/>
      <c r="N6885" s="2">
        <v>3.6822254230115002E-13</v>
      </c>
      <c r="O6885" s="26"/>
      <c r="P6885" s="26"/>
      <c r="Q6885" s="26"/>
      <c r="R6885" s="26"/>
      <c r="S6885" s="26"/>
      <c r="T6885" s="26"/>
      <c r="U6885" s="26"/>
      <c r="V6885" s="26"/>
    </row>
    <row r="6886" spans="1:22" ht="14.5" x14ac:dyDescent="0.35">
      <c r="A6886" s="15">
        <v>57</v>
      </c>
      <c r="B6886" s="8">
        <v>360</v>
      </c>
      <c r="C6886" s="8">
        <v>1479166.6668</v>
      </c>
      <c r="D6886" s="8">
        <v>6375</v>
      </c>
      <c r="E6886" s="2">
        <v>1380</v>
      </c>
      <c r="F6886" s="2">
        <v>10450.125</v>
      </c>
      <c r="G6886" s="2">
        <v>655.20416259765602</v>
      </c>
      <c r="H6886" s="1">
        <v>11234.846398815949</v>
      </c>
      <c r="I6886" s="1">
        <v>684.75046400186818</v>
      </c>
      <c r="J6886" s="1">
        <f t="shared" si="661"/>
        <v>7.5092058594126794</v>
      </c>
      <c r="K6886" s="1">
        <f t="shared" si="662"/>
        <v>4.509480111828255</v>
      </c>
      <c r="L6886" s="26"/>
      <c r="M6886" s="26"/>
      <c r="N6886" s="2">
        <v>1.3676898697780001E-13</v>
      </c>
      <c r="O6886" s="26"/>
      <c r="P6886" s="26"/>
      <c r="Q6886" s="26"/>
      <c r="R6886" s="26"/>
      <c r="S6886" s="26"/>
      <c r="T6886" s="26"/>
      <c r="U6886" s="26"/>
      <c r="V6886" s="26"/>
    </row>
    <row r="6887" spans="1:22" ht="14.5" x14ac:dyDescent="0.35">
      <c r="A6887" s="15">
        <v>57</v>
      </c>
      <c r="B6887" s="8">
        <v>360</v>
      </c>
      <c r="C6887" s="8">
        <v>1479166.6668</v>
      </c>
      <c r="D6887" s="8">
        <v>6375</v>
      </c>
      <c r="E6887" s="2">
        <v>1410</v>
      </c>
      <c r="F6887" s="2">
        <v>10261.5458984375</v>
      </c>
      <c r="G6887" s="2">
        <v>694.24835205078102</v>
      </c>
      <c r="H6887" s="1">
        <v>10492.45965917311</v>
      </c>
      <c r="I6887" s="1">
        <v>703.86483635654565</v>
      </c>
      <c r="J6887" s="1">
        <f t="shared" si="661"/>
        <v>2.2502823943005539</v>
      </c>
      <c r="K6887" s="1">
        <f t="shared" si="662"/>
        <v>1.3851648732557926</v>
      </c>
      <c r="L6887" s="26"/>
      <c r="M6887" s="26"/>
      <c r="N6887" s="2">
        <v>1.6833081695026599E-13</v>
      </c>
      <c r="O6887" s="26"/>
      <c r="P6887" s="26"/>
      <c r="Q6887" s="26"/>
      <c r="R6887" s="26"/>
      <c r="S6887" s="26"/>
      <c r="T6887" s="26"/>
      <c r="U6887" s="26"/>
      <c r="V6887" s="26"/>
    </row>
    <row r="6888" spans="1:22" ht="14.5" x14ac:dyDescent="0.35">
      <c r="A6888" s="15">
        <v>57</v>
      </c>
      <c r="B6888" s="8">
        <v>360</v>
      </c>
      <c r="C6888" s="8">
        <v>1479166.6668</v>
      </c>
      <c r="D6888" s="8">
        <v>6375</v>
      </c>
      <c r="E6888" s="2">
        <v>1440</v>
      </c>
      <c r="F6888" s="2">
        <v>10551.75390625</v>
      </c>
      <c r="G6888" s="2">
        <v>746.97149658203102</v>
      </c>
      <c r="H6888" s="1">
        <v>9925.1456695269371</v>
      </c>
      <c r="I6888" s="1">
        <v>716.52346011054624</v>
      </c>
      <c r="J6888" s="1">
        <f t="shared" si="661"/>
        <v>-5.9384273201435374</v>
      </c>
      <c r="K6888" s="1">
        <f t="shared" si="662"/>
        <v>-4.0761979019022769</v>
      </c>
      <c r="L6888" s="26"/>
      <c r="M6888" s="26"/>
      <c r="N6888" s="2">
        <v>2.9457819105023501E-13</v>
      </c>
      <c r="O6888" s="26"/>
      <c r="P6888" s="26"/>
      <c r="Q6888" s="26"/>
      <c r="R6888" s="26"/>
      <c r="S6888" s="26"/>
      <c r="T6888" s="26"/>
      <c r="U6888" s="26"/>
      <c r="V6888" s="26"/>
    </row>
    <row r="6889" spans="1:22" ht="14.5" x14ac:dyDescent="0.35">
      <c r="A6889" s="15">
        <v>57</v>
      </c>
      <c r="B6889" s="8">
        <v>360</v>
      </c>
      <c r="C6889" s="8">
        <v>1479166.6668</v>
      </c>
      <c r="D6889" s="8">
        <v>6375</v>
      </c>
      <c r="E6889" s="2">
        <v>1470</v>
      </c>
      <c r="F6889" s="2">
        <v>9449.841796875</v>
      </c>
      <c r="G6889" s="2">
        <v>697.69226074218795</v>
      </c>
      <c r="H6889" s="1">
        <v>8873.0223320612295</v>
      </c>
      <c r="I6889" s="1">
        <v>695.47785154171004</v>
      </c>
      <c r="J6889" s="1">
        <f t="shared" si="661"/>
        <v>-6.1040118682676878</v>
      </c>
      <c r="K6889" s="1">
        <f t="shared" si="662"/>
        <v>-0.31739053520850041</v>
      </c>
      <c r="L6889" s="26"/>
      <c r="M6889" s="26"/>
      <c r="N6889" s="2">
        <v>1479168</v>
      </c>
      <c r="O6889" s="26"/>
      <c r="P6889" s="26"/>
      <c r="Q6889" s="26"/>
      <c r="R6889" s="26"/>
      <c r="S6889" s="26"/>
      <c r="T6889" s="26"/>
      <c r="U6889" s="26"/>
      <c r="V6889" s="26"/>
    </row>
    <row r="6890" spans="1:22" ht="14.5" x14ac:dyDescent="0.35">
      <c r="A6890" s="15">
        <v>57</v>
      </c>
      <c r="B6890" s="8">
        <v>360</v>
      </c>
      <c r="C6890" s="8">
        <v>1479166.6668</v>
      </c>
      <c r="D6890" s="8">
        <v>6375</v>
      </c>
      <c r="E6890" s="2">
        <v>1500</v>
      </c>
      <c r="F6890" s="2">
        <v>8754.6328125</v>
      </c>
      <c r="G6890" s="2">
        <v>657.08850097656295</v>
      </c>
      <c r="H6890" s="1">
        <v>9071.4128019975706</v>
      </c>
      <c r="I6890" s="1">
        <v>683.29507190972083</v>
      </c>
      <c r="J6890" s="1">
        <f t="shared" si="661"/>
        <v>3.6184269092961525</v>
      </c>
      <c r="K6890" s="1">
        <f t="shared" si="662"/>
        <v>3.9882863410651304</v>
      </c>
      <c r="L6890" s="26"/>
      <c r="M6890" s="26"/>
      <c r="N6890" s="2">
        <v>1479168</v>
      </c>
      <c r="O6890" s="26"/>
      <c r="P6890" s="26"/>
      <c r="Q6890" s="26"/>
      <c r="R6890" s="26"/>
      <c r="S6890" s="26"/>
      <c r="T6890" s="26"/>
      <c r="U6890" s="26"/>
      <c r="V6890" s="26"/>
    </row>
    <row r="6891" spans="1:22" ht="14.5" x14ac:dyDescent="0.35">
      <c r="A6891" s="15">
        <v>57</v>
      </c>
      <c r="B6891" s="8">
        <v>360</v>
      </c>
      <c r="C6891" s="8">
        <v>1479166.6668</v>
      </c>
      <c r="D6891" s="8">
        <v>6375</v>
      </c>
      <c r="E6891" s="2">
        <v>1530</v>
      </c>
      <c r="F6891" s="2">
        <v>8979.4970703125</v>
      </c>
      <c r="G6891" s="2">
        <v>641.59521484375</v>
      </c>
      <c r="H6891" s="1">
        <v>9320.2385058855507</v>
      </c>
      <c r="I6891" s="1">
        <v>670.54920078010946</v>
      </c>
      <c r="J6891" s="1">
        <f t="shared" si="661"/>
        <v>3.7946605795951598</v>
      </c>
      <c r="K6891" s="1">
        <f t="shared" si="662"/>
        <v>4.5128120139441386</v>
      </c>
      <c r="L6891" s="26"/>
      <c r="M6891" s="26"/>
      <c r="N6891" s="2">
        <v>1479168</v>
      </c>
      <c r="O6891" s="26"/>
      <c r="P6891" s="26"/>
      <c r="Q6891" s="26"/>
      <c r="R6891" s="26"/>
      <c r="S6891" s="26"/>
      <c r="T6891" s="26"/>
      <c r="U6891" s="26"/>
      <c r="V6891" s="26"/>
    </row>
    <row r="6892" spans="1:22" ht="14.5" x14ac:dyDescent="0.35">
      <c r="A6892" s="15">
        <v>57</v>
      </c>
      <c r="B6892" s="8">
        <v>360</v>
      </c>
      <c r="C6892" s="8">
        <v>1479166.6668</v>
      </c>
      <c r="D6892" s="8">
        <v>6375</v>
      </c>
      <c r="E6892" s="2">
        <v>1560</v>
      </c>
      <c r="F6892" s="2">
        <v>9723.802734375</v>
      </c>
      <c r="G6892" s="2">
        <v>642.070068359375</v>
      </c>
      <c r="H6892" s="1">
        <v>9650.7983094355113</v>
      </c>
      <c r="I6892" s="1">
        <v>657.64527213768315</v>
      </c>
      <c r="J6892" s="1">
        <f t="shared" si="661"/>
        <v>-0.75078060439675354</v>
      </c>
      <c r="K6892" s="1">
        <f t="shared" si="662"/>
        <v>2.425779450848113</v>
      </c>
      <c r="L6892" s="26"/>
      <c r="M6892" s="26"/>
      <c r="N6892" s="2">
        <v>1479168</v>
      </c>
      <c r="O6892" s="26"/>
      <c r="P6892" s="26"/>
      <c r="Q6892" s="26"/>
      <c r="R6892" s="26"/>
      <c r="S6892" s="26"/>
      <c r="T6892" s="26"/>
      <c r="U6892" s="26"/>
      <c r="V6892" s="26"/>
    </row>
    <row r="6893" spans="1:22" ht="14.5" x14ac:dyDescent="0.35">
      <c r="A6893" s="15">
        <v>57</v>
      </c>
      <c r="B6893" s="8">
        <v>360</v>
      </c>
      <c r="C6893" s="8">
        <v>1479166.6668</v>
      </c>
      <c r="D6893" s="8">
        <v>6375</v>
      </c>
      <c r="E6893" s="2">
        <v>1590</v>
      </c>
      <c r="F6893" s="2">
        <v>10665.8076171875</v>
      </c>
      <c r="G6893" s="2">
        <v>649.048583984375</v>
      </c>
      <c r="H6893" s="1">
        <v>9968.4752050106727</v>
      </c>
      <c r="I6893" s="1">
        <v>644.69700009786027</v>
      </c>
      <c r="J6893" s="1">
        <f t="shared" si="661"/>
        <v>-6.5380179092402289</v>
      </c>
      <c r="K6893" s="1">
        <f t="shared" si="662"/>
        <v>-0.67045580159828078</v>
      </c>
      <c r="L6893" s="26"/>
      <c r="M6893" s="26"/>
      <c r="N6893" s="2">
        <v>1479168</v>
      </c>
      <c r="O6893" s="26"/>
      <c r="P6893" s="26"/>
      <c r="Q6893" s="26"/>
      <c r="R6893" s="26"/>
      <c r="S6893" s="26"/>
      <c r="T6893" s="26"/>
      <c r="U6893" s="26"/>
      <c r="V6893" s="26"/>
    </row>
    <row r="6894" spans="1:22" ht="14.5" x14ac:dyDescent="0.35">
      <c r="A6894" s="15">
        <v>57</v>
      </c>
      <c r="B6894" s="8">
        <v>360</v>
      </c>
      <c r="C6894" s="8">
        <v>1479166.6668</v>
      </c>
      <c r="D6894" s="8">
        <v>6375</v>
      </c>
      <c r="E6894" s="2">
        <v>1620</v>
      </c>
      <c r="F6894" s="2">
        <v>11436.17578125</v>
      </c>
      <c r="G6894" s="2">
        <v>634.92193603515602</v>
      </c>
      <c r="H6894" s="1">
        <v>10288.184289499641</v>
      </c>
      <c r="I6894" s="1">
        <v>631.73628404704016</v>
      </c>
      <c r="J6894" s="1">
        <f t="shared" si="661"/>
        <v>-10.03824629586868</v>
      </c>
      <c r="K6894" s="1">
        <f t="shared" si="662"/>
        <v>-0.50173915993658047</v>
      </c>
      <c r="L6894" s="26"/>
      <c r="M6894" s="26"/>
      <c r="N6894" s="2">
        <v>1479168</v>
      </c>
      <c r="O6894" s="26"/>
      <c r="P6894" s="26"/>
      <c r="Q6894" s="26"/>
      <c r="R6894" s="26"/>
      <c r="S6894" s="26"/>
      <c r="T6894" s="26"/>
      <c r="U6894" s="26"/>
      <c r="V6894" s="26"/>
    </row>
    <row r="6895" spans="1:22" ht="14.5" x14ac:dyDescent="0.35">
      <c r="A6895" s="15">
        <v>57</v>
      </c>
      <c r="B6895" s="8">
        <v>360</v>
      </c>
      <c r="C6895" s="8">
        <v>1479166.6668</v>
      </c>
      <c r="D6895" s="8">
        <v>6375</v>
      </c>
      <c r="E6895" s="2">
        <v>1650</v>
      </c>
      <c r="F6895" s="2">
        <v>14504.759765625</v>
      </c>
      <c r="G6895" s="2">
        <v>681.8525390625</v>
      </c>
      <c r="H6895" s="1">
        <v>11762.055061337291</v>
      </c>
      <c r="I6895" s="1">
        <v>618.77194623182527</v>
      </c>
      <c r="J6895" s="1">
        <f t="shared" si="661"/>
        <v>-18.90899779524565</v>
      </c>
      <c r="K6895" s="1">
        <f t="shared" si="662"/>
        <v>-9.2513541003170836</v>
      </c>
      <c r="L6895" s="26"/>
      <c r="M6895" s="26"/>
      <c r="N6895" s="2">
        <v>1479168</v>
      </c>
      <c r="O6895" s="26"/>
      <c r="P6895" s="26"/>
      <c r="Q6895" s="26"/>
      <c r="R6895" s="26"/>
      <c r="S6895" s="26"/>
      <c r="T6895" s="26"/>
      <c r="U6895" s="26"/>
      <c r="V6895" s="26"/>
    </row>
    <row r="6896" spans="1:22" ht="14.5" x14ac:dyDescent="0.35">
      <c r="A6896" s="15">
        <v>57</v>
      </c>
      <c r="B6896" s="8">
        <v>360</v>
      </c>
      <c r="C6896" s="8">
        <v>1479166.6668</v>
      </c>
      <c r="D6896" s="8">
        <v>6375</v>
      </c>
      <c r="E6896" s="2">
        <v>1680</v>
      </c>
      <c r="F6896" s="2">
        <v>15252.1640625</v>
      </c>
      <c r="G6896" s="2">
        <v>530.07666015625</v>
      </c>
      <c r="H6896" s="1">
        <v>14195.252684913399</v>
      </c>
      <c r="I6896" s="1">
        <v>605.8066797590734</v>
      </c>
      <c r="J6896" s="1">
        <f t="shared" si="661"/>
        <v>-6.9295830628074251</v>
      </c>
      <c r="K6896" s="1">
        <f t="shared" si="662"/>
        <v>14.286616501941543</v>
      </c>
      <c r="L6896" s="26"/>
      <c r="M6896" s="26"/>
      <c r="N6896" s="2">
        <v>1479168</v>
      </c>
      <c r="O6896" s="26"/>
      <c r="P6896" s="26"/>
      <c r="Q6896" s="26"/>
      <c r="R6896" s="26"/>
      <c r="S6896" s="26"/>
      <c r="T6896" s="26"/>
      <c r="U6896" s="26"/>
      <c r="V6896" s="26"/>
    </row>
    <row r="6897" spans="1:22" ht="14.5" x14ac:dyDescent="0.35">
      <c r="A6897" s="15">
        <v>57</v>
      </c>
      <c r="B6897" s="8">
        <v>360</v>
      </c>
      <c r="C6897" s="8">
        <v>1479166.6668</v>
      </c>
      <c r="D6897" s="8">
        <v>6375</v>
      </c>
      <c r="E6897" s="2">
        <v>1710</v>
      </c>
      <c r="F6897" s="2">
        <v>20006.685546875</v>
      </c>
      <c r="G6897" s="2">
        <v>566.03729248046898</v>
      </c>
      <c r="H6897" s="1">
        <v>17255.233442695011</v>
      </c>
      <c r="I6897" s="1">
        <v>592.84113468906037</v>
      </c>
      <c r="J6897" s="1">
        <f t="shared" si="661"/>
        <v>-13.752663317136804</v>
      </c>
      <c r="K6897" s="1">
        <f t="shared" si="662"/>
        <v>4.7353491659767721</v>
      </c>
      <c r="L6897" s="26"/>
      <c r="M6897" s="26"/>
      <c r="N6897" s="2">
        <v>1479168</v>
      </c>
      <c r="O6897" s="26"/>
      <c r="P6897" s="26"/>
      <c r="Q6897" s="26"/>
      <c r="R6897" s="26"/>
      <c r="S6897" s="26"/>
      <c r="T6897" s="26"/>
      <c r="U6897" s="26"/>
      <c r="V6897" s="26"/>
    </row>
    <row r="6898" spans="1:22" ht="14.5" x14ac:dyDescent="0.35">
      <c r="A6898" s="15">
        <v>57</v>
      </c>
      <c r="B6898" s="8">
        <v>360</v>
      </c>
      <c r="C6898" s="8">
        <v>1479166.6668</v>
      </c>
      <c r="D6898" s="8">
        <v>6375</v>
      </c>
      <c r="E6898" s="2">
        <v>1740</v>
      </c>
      <c r="F6898" s="2">
        <v>22796.1796875</v>
      </c>
      <c r="G6898" s="2">
        <v>583.62713623046898</v>
      </c>
      <c r="H6898" s="1">
        <v>22089.505436857111</v>
      </c>
      <c r="I6898" s="1">
        <v>579.87558961904733</v>
      </c>
      <c r="J6898" s="1">
        <f t="shared" si="661"/>
        <v>-3.0999678908057788</v>
      </c>
      <c r="K6898" s="1">
        <f t="shared" si="662"/>
        <v>-0.6427985229837212</v>
      </c>
      <c r="L6898" s="26"/>
      <c r="M6898" s="26"/>
      <c r="N6898" s="2">
        <v>1479168</v>
      </c>
      <c r="O6898" s="26"/>
      <c r="P6898" s="26"/>
      <c r="Q6898" s="26"/>
      <c r="R6898" s="26"/>
      <c r="S6898" s="26"/>
      <c r="T6898" s="26"/>
      <c r="U6898" s="26"/>
      <c r="V6898" s="26"/>
    </row>
    <row r="6899" spans="1:22" ht="14.5" x14ac:dyDescent="0.35">
      <c r="A6899" s="15">
        <v>57</v>
      </c>
      <c r="B6899" s="8">
        <v>360</v>
      </c>
      <c r="C6899" s="8">
        <v>1479166.6668</v>
      </c>
      <c r="D6899" s="8">
        <v>6375</v>
      </c>
      <c r="E6899" s="2">
        <v>1770</v>
      </c>
      <c r="F6899" s="2">
        <v>24349.40234375</v>
      </c>
      <c r="G6899" s="2">
        <v>581.07330322265602</v>
      </c>
      <c r="H6899" s="1">
        <v>23990.885998748741</v>
      </c>
      <c r="I6899" s="1">
        <v>566.90999811615745</v>
      </c>
      <c r="J6899" s="1">
        <f t="shared" si="661"/>
        <v>-1.4723825247944233</v>
      </c>
      <c r="K6899" s="1">
        <f t="shared" si="662"/>
        <v>-2.4374386205575624</v>
      </c>
      <c r="L6899" s="26"/>
      <c r="M6899" s="26"/>
      <c r="N6899" s="2">
        <v>1479168</v>
      </c>
      <c r="O6899" s="26"/>
      <c r="P6899" s="26"/>
      <c r="Q6899" s="26"/>
      <c r="R6899" s="26"/>
      <c r="S6899" s="26"/>
      <c r="T6899" s="26"/>
      <c r="U6899" s="26"/>
      <c r="V6899" s="26"/>
    </row>
    <row r="6900" spans="1:22" ht="14.5" x14ac:dyDescent="0.35">
      <c r="A6900" s="15">
        <v>57</v>
      </c>
      <c r="B6900" s="8">
        <v>360</v>
      </c>
      <c r="C6900" s="8">
        <v>1479166.6668</v>
      </c>
      <c r="D6900" s="8">
        <v>6375</v>
      </c>
      <c r="E6900" s="2">
        <v>1800</v>
      </c>
      <c r="F6900" s="2">
        <v>25338.302734375</v>
      </c>
      <c r="G6900" s="2">
        <v>561.57049560546898</v>
      </c>
      <c r="H6900" s="1">
        <v>25030.267539575831</v>
      </c>
      <c r="I6900" s="1">
        <v>547.59118180468681</v>
      </c>
      <c r="J6900" s="1">
        <f t="shared" si="661"/>
        <v>-1.2156899300965254</v>
      </c>
      <c r="K6900" s="1">
        <f t="shared" si="662"/>
        <v>-2.4893248327995003</v>
      </c>
      <c r="L6900" s="26"/>
      <c r="M6900" s="26"/>
      <c r="N6900" s="2">
        <v>1479168</v>
      </c>
      <c r="O6900" s="26"/>
      <c r="P6900" s="26"/>
      <c r="Q6900" s="26"/>
      <c r="R6900" s="26"/>
      <c r="S6900" s="26"/>
      <c r="T6900" s="26"/>
      <c r="U6900" s="26"/>
      <c r="V6900" s="26"/>
    </row>
    <row r="6901" spans="1:22" ht="14.5" x14ac:dyDescent="0.35">
      <c r="A6901" s="15">
        <v>57</v>
      </c>
      <c r="B6901" s="8">
        <v>360</v>
      </c>
      <c r="C6901" s="8">
        <v>1479166.6668</v>
      </c>
      <c r="D6901" s="8">
        <v>6375</v>
      </c>
      <c r="E6901" s="2">
        <v>1830</v>
      </c>
      <c r="F6901" s="2">
        <v>26688.94921875</v>
      </c>
      <c r="G6901" s="2">
        <v>561.41979980468705</v>
      </c>
      <c r="H6901" s="1">
        <v>27717.17034850677</v>
      </c>
      <c r="I6901" s="1">
        <v>548.24718548889621</v>
      </c>
      <c r="J6901" s="1">
        <f t="shared" si="661"/>
        <v>3.8526100122158637</v>
      </c>
      <c r="K6901" s="1">
        <f t="shared" si="662"/>
        <v>-2.3463038390119966</v>
      </c>
      <c r="L6901" s="26"/>
      <c r="M6901" s="26"/>
      <c r="N6901" s="2">
        <v>0</v>
      </c>
      <c r="O6901" s="26"/>
      <c r="P6901" s="26"/>
      <c r="Q6901" s="26"/>
      <c r="R6901" s="26"/>
      <c r="S6901" s="26"/>
      <c r="T6901" s="26"/>
      <c r="U6901" s="26"/>
      <c r="V6901" s="26"/>
    </row>
    <row r="6902" spans="1:22" ht="14.5" x14ac:dyDescent="0.35">
      <c r="A6902" s="15">
        <v>57</v>
      </c>
      <c r="B6902" s="8">
        <v>360</v>
      </c>
      <c r="C6902" s="8">
        <v>1479166.6668</v>
      </c>
      <c r="D6902" s="8">
        <v>6375</v>
      </c>
      <c r="E6902" s="2">
        <v>1860</v>
      </c>
      <c r="F6902" s="2">
        <v>27867.064453125</v>
      </c>
      <c r="G6902" s="2">
        <v>544.275146484375</v>
      </c>
      <c r="H6902" s="1">
        <v>28876.50023854306</v>
      </c>
      <c r="I6902" s="1">
        <v>535.84027436032727</v>
      </c>
      <c r="J6902" s="1">
        <f t="shared" si="661"/>
        <v>3.6223255130299963</v>
      </c>
      <c r="K6902" s="1">
        <f t="shared" si="662"/>
        <v>-1.5497441282283273</v>
      </c>
      <c r="L6902" s="26"/>
      <c r="M6902" s="26"/>
      <c r="N6902" s="2">
        <v>0</v>
      </c>
      <c r="O6902" s="26"/>
      <c r="P6902" s="26"/>
      <c r="Q6902" s="26"/>
      <c r="R6902" s="26"/>
      <c r="S6902" s="26"/>
      <c r="T6902" s="26"/>
      <c r="U6902" s="26"/>
      <c r="V6902" s="26"/>
    </row>
    <row r="6903" spans="1:22" ht="14.5" x14ac:dyDescent="0.35">
      <c r="A6903" s="15">
        <v>57</v>
      </c>
      <c r="B6903" s="8">
        <v>360</v>
      </c>
      <c r="C6903" s="8">
        <v>1479166.6668</v>
      </c>
      <c r="D6903" s="8">
        <v>6375</v>
      </c>
      <c r="E6903" s="2">
        <v>1890</v>
      </c>
      <c r="F6903" s="2">
        <v>27946.23828125</v>
      </c>
      <c r="G6903" s="2">
        <v>529.25018310546898</v>
      </c>
      <c r="H6903" s="1">
        <v>29361.668863251409</v>
      </c>
      <c r="I6903" s="1">
        <v>526.20833125125171</v>
      </c>
      <c r="J6903" s="1">
        <f t="shared" si="661"/>
        <v>5.0648340136391994</v>
      </c>
      <c r="K6903" s="1">
        <f t="shared" si="662"/>
        <v>-0.57474743539410178</v>
      </c>
      <c r="L6903" s="26"/>
      <c r="M6903" s="26"/>
      <c r="N6903" s="2">
        <v>1.05217475560699E-14</v>
      </c>
      <c r="O6903" s="26"/>
      <c r="P6903" s="26"/>
      <c r="Q6903" s="26"/>
      <c r="R6903" s="26"/>
      <c r="S6903" s="26"/>
      <c r="T6903" s="26"/>
      <c r="U6903" s="26"/>
      <c r="V6903" s="26"/>
    </row>
    <row r="6904" spans="1:22" ht="14.5" x14ac:dyDescent="0.35">
      <c r="A6904" s="15">
        <v>57</v>
      </c>
      <c r="B6904" s="8">
        <v>360</v>
      </c>
      <c r="C6904" s="8">
        <v>1479166.6668</v>
      </c>
      <c r="D6904" s="8">
        <v>6375</v>
      </c>
      <c r="E6904" s="2">
        <v>1920</v>
      </c>
      <c r="F6904" s="2">
        <v>26046.734375</v>
      </c>
      <c r="G6904" s="2">
        <v>504.32290649414102</v>
      </c>
      <c r="H6904" s="1">
        <v>28835.401561880641</v>
      </c>
      <c r="I6904" s="1">
        <v>529.21532435639028</v>
      </c>
      <c r="J6904" s="1">
        <f t="shared" si="661"/>
        <v>10.706398532467242</v>
      </c>
      <c r="K6904" s="1">
        <f t="shared" si="662"/>
        <v>4.9358094866822091</v>
      </c>
      <c r="L6904" s="26"/>
      <c r="M6904" s="26"/>
      <c r="N6904" s="2">
        <v>0</v>
      </c>
      <c r="O6904" s="26"/>
      <c r="P6904" s="26"/>
      <c r="Q6904" s="26"/>
      <c r="R6904" s="26"/>
      <c r="S6904" s="26"/>
      <c r="T6904" s="26"/>
      <c r="U6904" s="26"/>
      <c r="V6904" s="26"/>
    </row>
    <row r="6905" spans="1:22" ht="14.5" x14ac:dyDescent="0.35">
      <c r="A6905" s="15">
        <v>57</v>
      </c>
      <c r="B6905" s="8">
        <v>360</v>
      </c>
      <c r="C6905" s="8">
        <v>1479166.6668</v>
      </c>
      <c r="D6905" s="8">
        <v>6375</v>
      </c>
      <c r="E6905" s="2">
        <v>1950</v>
      </c>
      <c r="F6905" s="2">
        <v>24942.830078125</v>
      </c>
      <c r="G6905" s="2">
        <v>536.568115234375</v>
      </c>
      <c r="H6905" s="1">
        <v>26514.32617854005</v>
      </c>
      <c r="I6905" s="1">
        <v>540.35173910844901</v>
      </c>
      <c r="J6905" s="1">
        <f t="shared" si="661"/>
        <v>6.3003921186684462</v>
      </c>
      <c r="K6905" s="1">
        <f t="shared" si="662"/>
        <v>0.70515257367115614</v>
      </c>
      <c r="L6905" s="26"/>
      <c r="M6905" s="26"/>
      <c r="N6905" s="2">
        <v>8.9426296229211401E-14</v>
      </c>
      <c r="O6905" s="26"/>
      <c r="P6905" s="26"/>
      <c r="Q6905" s="26"/>
      <c r="R6905" s="26"/>
      <c r="S6905" s="26"/>
      <c r="T6905" s="26"/>
      <c r="U6905" s="26"/>
      <c r="V6905" s="26"/>
    </row>
    <row r="6906" spans="1:22" ht="14.5" x14ac:dyDescent="0.35">
      <c r="A6906" s="15">
        <v>57</v>
      </c>
      <c r="B6906" s="8">
        <v>360</v>
      </c>
      <c r="C6906" s="8">
        <v>1479166.6668</v>
      </c>
      <c r="D6906" s="8">
        <v>6375</v>
      </c>
      <c r="E6906" s="2">
        <v>1980</v>
      </c>
      <c r="F6906" s="2">
        <v>23664.93359375</v>
      </c>
      <c r="G6906" s="2">
        <v>571.64807128906295</v>
      </c>
      <c r="H6906" s="1">
        <v>24571.648270078491</v>
      </c>
      <c r="I6906" s="1">
        <v>558.97944848080783</v>
      </c>
      <c r="J6906" s="1">
        <f t="shared" si="661"/>
        <v>3.8314693457156275</v>
      </c>
      <c r="K6906" s="1">
        <f t="shared" si="662"/>
        <v>-2.2161577104051893</v>
      </c>
      <c r="L6906" s="26"/>
      <c r="M6906" s="26"/>
      <c r="N6906" s="2">
        <v>4.2083510612932202E-14</v>
      </c>
      <c r="O6906" s="26"/>
      <c r="P6906" s="26"/>
      <c r="Q6906" s="26"/>
      <c r="R6906" s="26"/>
      <c r="S6906" s="26"/>
      <c r="T6906" s="26"/>
      <c r="U6906" s="26"/>
      <c r="V6906" s="26"/>
    </row>
    <row r="6907" spans="1:22" ht="14.5" x14ac:dyDescent="0.35">
      <c r="A6907" s="15">
        <v>57</v>
      </c>
      <c r="B6907" s="8">
        <v>360</v>
      </c>
      <c r="C6907" s="8">
        <v>1479166.6668</v>
      </c>
      <c r="D6907" s="8">
        <v>6375</v>
      </c>
      <c r="E6907" s="2">
        <v>2010</v>
      </c>
      <c r="F6907" s="2">
        <v>21768.927734375</v>
      </c>
      <c r="G6907" s="2">
        <v>588.58264160156295</v>
      </c>
      <c r="H6907" s="1">
        <v>23013.290799159291</v>
      </c>
      <c r="I6907" s="1">
        <v>586.00728317215214</v>
      </c>
      <c r="J6907" s="1">
        <f t="shared" si="661"/>
        <v>5.7162349931427041</v>
      </c>
      <c r="K6907" s="1">
        <f t="shared" si="662"/>
        <v>-0.43755256227114214</v>
      </c>
      <c r="L6907" s="26"/>
      <c r="M6907" s="26"/>
      <c r="N6907" s="2">
        <v>0</v>
      </c>
      <c r="O6907" s="26"/>
      <c r="P6907" s="26"/>
      <c r="Q6907" s="26"/>
      <c r="R6907" s="26"/>
      <c r="S6907" s="26"/>
      <c r="T6907" s="26"/>
      <c r="U6907" s="26"/>
      <c r="V6907" s="26"/>
    </row>
    <row r="6908" spans="1:22" ht="14.5" x14ac:dyDescent="0.35">
      <c r="A6908" s="15">
        <v>57</v>
      </c>
      <c r="B6908" s="8">
        <v>360</v>
      </c>
      <c r="C6908" s="8">
        <v>1479166.6668</v>
      </c>
      <c r="D6908" s="8">
        <v>6375</v>
      </c>
      <c r="E6908" s="2">
        <v>2040</v>
      </c>
      <c r="F6908" s="2">
        <v>20313.232421875</v>
      </c>
      <c r="G6908" s="2">
        <v>611.40856933593705</v>
      </c>
      <c r="H6908" s="1">
        <v>21677.148404889511</v>
      </c>
      <c r="I6908" s="1">
        <v>620.71961968439086</v>
      </c>
      <c r="J6908" s="1">
        <f t="shared" si="661"/>
        <v>6.7144211944610603</v>
      </c>
      <c r="K6908" s="1">
        <f t="shared" si="662"/>
        <v>1.5228851565765156</v>
      </c>
      <c r="L6908" s="26"/>
      <c r="M6908" s="26"/>
      <c r="N6908" s="2">
        <v>0</v>
      </c>
      <c r="O6908" s="26"/>
      <c r="P6908" s="26"/>
      <c r="Q6908" s="26"/>
      <c r="R6908" s="26"/>
      <c r="S6908" s="26"/>
      <c r="T6908" s="26"/>
      <c r="U6908" s="26"/>
      <c r="V6908" s="26"/>
    </row>
    <row r="6909" spans="1:22" ht="14.5" x14ac:dyDescent="0.35">
      <c r="A6909" s="15">
        <v>57</v>
      </c>
      <c r="B6909" s="8">
        <v>360</v>
      </c>
      <c r="C6909" s="8">
        <v>1479166.6668</v>
      </c>
      <c r="D6909" s="8">
        <v>6375</v>
      </c>
      <c r="E6909" s="2">
        <v>2070</v>
      </c>
      <c r="F6909" s="2">
        <v>19265.123046875</v>
      </c>
      <c r="G6909" s="2">
        <v>634.24285888671898</v>
      </c>
      <c r="H6909" s="1">
        <v>20511.175141684129</v>
      </c>
      <c r="I6909" s="1">
        <v>648.60813418112195</v>
      </c>
      <c r="J6909" s="1">
        <f t="shared" si="661"/>
        <v>6.467916616869215</v>
      </c>
      <c r="K6909" s="1">
        <f t="shared" si="662"/>
        <v>2.2649486853692324</v>
      </c>
      <c r="L6909" s="26"/>
      <c r="M6909" s="26"/>
      <c r="N6909" s="2">
        <v>4.2083456402823603E-14</v>
      </c>
      <c r="O6909" s="26"/>
      <c r="P6909" s="26"/>
      <c r="Q6909" s="26"/>
      <c r="R6909" s="26"/>
      <c r="S6909" s="26"/>
      <c r="T6909" s="26"/>
      <c r="U6909" s="26"/>
      <c r="V6909" s="26"/>
    </row>
    <row r="6910" spans="1:22" ht="14.5" x14ac:dyDescent="0.35">
      <c r="A6910" s="15">
        <v>57</v>
      </c>
      <c r="B6910" s="8">
        <v>360</v>
      </c>
      <c r="C6910" s="8">
        <v>1479166.6668</v>
      </c>
      <c r="D6910" s="8">
        <v>6375</v>
      </c>
      <c r="E6910" s="2">
        <v>2100</v>
      </c>
      <c r="F6910" s="2">
        <v>19834.2890625</v>
      </c>
      <c r="G6910" s="2">
        <v>701.86798095703102</v>
      </c>
      <c r="H6910" s="1">
        <v>19453.07963826022</v>
      </c>
      <c r="I6910" s="1">
        <v>666.26860029571139</v>
      </c>
      <c r="J6910" s="1">
        <f t="shared" si="661"/>
        <v>-1.9219717078769369</v>
      </c>
      <c r="K6910" s="1">
        <f t="shared" si="662"/>
        <v>-5.0720907103894586</v>
      </c>
      <c r="L6910" s="26"/>
      <c r="M6910" s="26"/>
      <c r="N6910" s="2">
        <v>3.1562829471342897E-14</v>
      </c>
      <c r="O6910" s="26"/>
      <c r="P6910" s="26"/>
      <c r="Q6910" s="26"/>
      <c r="R6910" s="26"/>
      <c r="S6910" s="26"/>
      <c r="T6910" s="26"/>
      <c r="U6910" s="26"/>
      <c r="V6910" s="26"/>
    </row>
    <row r="6911" spans="1:22" ht="14.5" x14ac:dyDescent="0.35">
      <c r="A6911" s="15">
        <v>57</v>
      </c>
      <c r="B6911" s="8">
        <v>360</v>
      </c>
      <c r="C6911" s="8">
        <v>1479166.6668</v>
      </c>
      <c r="D6911" s="8">
        <v>6375</v>
      </c>
      <c r="E6911" s="2">
        <v>2130</v>
      </c>
      <c r="F6911" s="2">
        <v>18595.2734375</v>
      </c>
      <c r="G6911" s="2">
        <v>663.62438964843795</v>
      </c>
      <c r="H6911" s="1">
        <v>18414.04344886115</v>
      </c>
      <c r="I6911" s="1">
        <v>664.99285700411656</v>
      </c>
      <c r="J6911" s="1">
        <f t="shared" si="661"/>
        <v>-0.97460243995860874</v>
      </c>
      <c r="K6911" s="1">
        <f t="shared" si="662"/>
        <v>0.20621113042628886</v>
      </c>
      <c r="L6911" s="26"/>
      <c r="M6911" s="26"/>
      <c r="N6911" s="2">
        <v>0</v>
      </c>
      <c r="O6911" s="26"/>
      <c r="P6911" s="26"/>
      <c r="Q6911" s="26"/>
      <c r="R6911" s="26"/>
      <c r="S6911" s="26"/>
      <c r="T6911" s="26"/>
      <c r="U6911" s="26"/>
      <c r="V6911" s="26"/>
    </row>
    <row r="6912" spans="1:22" ht="14.5" x14ac:dyDescent="0.35">
      <c r="A6912" s="15">
        <v>57</v>
      </c>
      <c r="B6912" s="8">
        <v>360</v>
      </c>
      <c r="C6912" s="8">
        <v>1479166.6668</v>
      </c>
      <c r="D6912" s="8">
        <v>6375</v>
      </c>
      <c r="E6912" s="2">
        <v>2160</v>
      </c>
      <c r="F6912" s="2">
        <v>17704.677734375</v>
      </c>
      <c r="G6912" s="2">
        <v>629.66046142578102</v>
      </c>
      <c r="H6912" s="1">
        <v>17387.378638843231</v>
      </c>
      <c r="I6912" s="1">
        <v>653.99518368810106</v>
      </c>
      <c r="J6912" s="1">
        <f t="shared" si="661"/>
        <v>-1.7921766229933029</v>
      </c>
      <c r="K6912" s="1">
        <f t="shared" si="662"/>
        <v>3.8647372279366805</v>
      </c>
      <c r="L6912" s="26"/>
      <c r="M6912" s="26"/>
      <c r="N6912" s="2">
        <v>2.8405758105941299E-13</v>
      </c>
      <c r="O6912" s="26"/>
      <c r="P6912" s="26"/>
      <c r="Q6912" s="26"/>
      <c r="R6912" s="26"/>
      <c r="S6912" s="26"/>
      <c r="T6912" s="26"/>
      <c r="U6912" s="26"/>
      <c r="V6912" s="26"/>
    </row>
    <row r="6913" spans="1:22" ht="14.5" x14ac:dyDescent="0.35">
      <c r="A6913" s="15">
        <v>57</v>
      </c>
      <c r="B6913" s="8">
        <v>360</v>
      </c>
      <c r="C6913" s="8">
        <v>1479166.6668</v>
      </c>
      <c r="D6913" s="8">
        <v>6375</v>
      </c>
      <c r="E6913" s="2">
        <v>2190</v>
      </c>
      <c r="F6913" s="2">
        <v>15966.712890625</v>
      </c>
      <c r="G6913" s="2">
        <v>559.23529052734398</v>
      </c>
      <c r="H6913" s="1">
        <v>15301.612907131121</v>
      </c>
      <c r="I6913" s="1">
        <v>572.87365108792358</v>
      </c>
      <c r="J6913" s="1">
        <f t="shared" si="661"/>
        <v>-4.1655410731685345</v>
      </c>
      <c r="K6913" s="1">
        <f t="shared" si="662"/>
        <v>2.4387517725712531</v>
      </c>
      <c r="L6913" s="26"/>
      <c r="M6913" s="26"/>
      <c r="N6913" s="2">
        <v>1479168</v>
      </c>
      <c r="O6913" s="26"/>
      <c r="P6913" s="26"/>
      <c r="Q6913" s="26"/>
      <c r="R6913" s="26"/>
      <c r="S6913" s="26"/>
      <c r="T6913" s="26"/>
      <c r="U6913" s="26"/>
      <c r="V6913" s="26"/>
    </row>
    <row r="6914" spans="1:22" ht="14.5" x14ac:dyDescent="0.35">
      <c r="A6914" s="15">
        <v>57</v>
      </c>
      <c r="B6914" s="8">
        <v>360</v>
      </c>
      <c r="C6914" s="8">
        <v>1479166.6668</v>
      </c>
      <c r="D6914" s="8">
        <v>6375</v>
      </c>
      <c r="E6914" s="2">
        <v>2220</v>
      </c>
      <c r="F6914" s="2">
        <v>15440.8701171875</v>
      </c>
      <c r="G6914" s="2">
        <v>527.20855712890602</v>
      </c>
      <c r="H6914" s="1">
        <v>14860.54807352738</v>
      </c>
      <c r="I6914" s="1">
        <v>527.01686693593024</v>
      </c>
      <c r="J6914" s="1">
        <f t="shared" si="661"/>
        <v>-3.7583506580639776</v>
      </c>
      <c r="K6914" s="1">
        <f t="shared" si="662"/>
        <v>-3.6359461617940812E-2</v>
      </c>
      <c r="L6914" s="26"/>
      <c r="M6914" s="26"/>
      <c r="N6914" s="2">
        <v>1479168</v>
      </c>
      <c r="O6914" s="26"/>
      <c r="P6914" s="26"/>
      <c r="Q6914" s="26"/>
      <c r="R6914" s="26"/>
      <c r="S6914" s="26"/>
      <c r="T6914" s="26"/>
      <c r="U6914" s="26"/>
      <c r="V6914" s="26"/>
    </row>
    <row r="6915" spans="1:22" ht="14.5" x14ac:dyDescent="0.35">
      <c r="A6915" s="15">
        <v>57</v>
      </c>
      <c r="B6915" s="8">
        <v>360</v>
      </c>
      <c r="C6915" s="8">
        <v>1479166.6668</v>
      </c>
      <c r="D6915" s="8">
        <v>6375</v>
      </c>
      <c r="E6915" s="2">
        <v>2250</v>
      </c>
      <c r="F6915" s="2">
        <v>15520.8525390625</v>
      </c>
      <c r="G6915" s="2">
        <v>497.76483154296898</v>
      </c>
      <c r="H6915" s="1">
        <v>15244.43496505662</v>
      </c>
      <c r="I6915" s="1">
        <v>497.98322483019768</v>
      </c>
      <c r="J6915" s="1">
        <f t="shared" si="661"/>
        <v>-1.7809432394915097</v>
      </c>
      <c r="K6915" s="1">
        <f t="shared" si="662"/>
        <v>4.3874792550476674E-2</v>
      </c>
      <c r="L6915" s="26"/>
      <c r="M6915" s="26"/>
      <c r="N6915" s="2">
        <v>1479168</v>
      </c>
      <c r="O6915" s="26"/>
      <c r="P6915" s="26"/>
      <c r="Q6915" s="26"/>
      <c r="R6915" s="26"/>
      <c r="S6915" s="26"/>
      <c r="T6915" s="26"/>
      <c r="U6915" s="26"/>
      <c r="V6915" s="26"/>
    </row>
    <row r="6916" spans="1:22" ht="14.5" x14ac:dyDescent="0.35">
      <c r="A6916" s="15">
        <v>57</v>
      </c>
      <c r="B6916" s="8">
        <v>360</v>
      </c>
      <c r="C6916" s="8">
        <v>1479166.6668</v>
      </c>
      <c r="D6916" s="8">
        <v>6375</v>
      </c>
      <c r="E6916" s="2">
        <v>2280</v>
      </c>
      <c r="F6916" s="2">
        <v>16092.388671875</v>
      </c>
      <c r="G6916" s="2">
        <v>474.40765380859398</v>
      </c>
      <c r="H6916" s="1">
        <v>16148.933564140791</v>
      </c>
      <c r="I6916" s="1">
        <v>478.379821416482</v>
      </c>
      <c r="J6916" s="1">
        <f t="shared" si="661"/>
        <v>0.35137662542674786</v>
      </c>
      <c r="K6916" s="1">
        <f t="shared" si="662"/>
        <v>0.83728995010916263</v>
      </c>
      <c r="L6916" s="26"/>
      <c r="M6916" s="26"/>
      <c r="N6916" s="2">
        <v>1479168</v>
      </c>
      <c r="O6916" s="26"/>
      <c r="P6916" s="26"/>
      <c r="Q6916" s="26"/>
      <c r="R6916" s="26"/>
      <c r="S6916" s="26"/>
      <c r="T6916" s="26"/>
      <c r="U6916" s="26"/>
      <c r="V6916" s="26"/>
    </row>
    <row r="6917" spans="1:22" ht="14.5" x14ac:dyDescent="0.35">
      <c r="A6917" s="15">
        <v>57</v>
      </c>
      <c r="B6917" s="8">
        <v>360</v>
      </c>
      <c r="C6917" s="8">
        <v>1479166.6668</v>
      </c>
      <c r="D6917" s="8">
        <v>6375</v>
      </c>
      <c r="E6917" s="2">
        <v>2310</v>
      </c>
      <c r="F6917" s="2">
        <v>17478.064453125</v>
      </c>
      <c r="G6917" s="2">
        <v>457.33673095703102</v>
      </c>
      <c r="H6917" s="1">
        <v>17315.489839971971</v>
      </c>
      <c r="I6917" s="1">
        <v>463.28509677827668</v>
      </c>
      <c r="J6917" s="1">
        <f t="shared" si="661"/>
        <v>-0.9301637122865799</v>
      </c>
      <c r="K6917" s="1">
        <f t="shared" si="662"/>
        <v>1.3006534176246902</v>
      </c>
      <c r="L6917" s="26"/>
      <c r="M6917" s="26"/>
      <c r="N6917" s="2">
        <v>1479168</v>
      </c>
      <c r="O6917" s="26"/>
      <c r="P6917" s="26"/>
      <c r="Q6917" s="26"/>
      <c r="R6917" s="26"/>
      <c r="S6917" s="26"/>
      <c r="T6917" s="26"/>
      <c r="U6917" s="26"/>
      <c r="V6917" s="26"/>
    </row>
    <row r="6918" spans="1:22" ht="14.5" x14ac:dyDescent="0.35">
      <c r="A6918" s="15">
        <v>57</v>
      </c>
      <c r="B6918" s="8">
        <v>360</v>
      </c>
      <c r="C6918" s="8">
        <v>1479166.6668</v>
      </c>
      <c r="D6918" s="8">
        <v>6375</v>
      </c>
      <c r="E6918" s="2">
        <v>2340</v>
      </c>
      <c r="F6918" s="2">
        <v>19089.681640625</v>
      </c>
      <c r="G6918" s="2">
        <v>451.95928955078102</v>
      </c>
      <c r="H6918" s="1">
        <v>19373.815915345451</v>
      </c>
      <c r="I6918" s="1">
        <v>450.34597201519432</v>
      </c>
      <c r="J6918" s="1">
        <f t="shared" si="661"/>
        <v>1.4884180892560352</v>
      </c>
      <c r="K6918" s="1">
        <f t="shared" si="662"/>
        <v>-0.35696080883529091</v>
      </c>
      <c r="L6918" s="26"/>
      <c r="M6918" s="26"/>
      <c r="N6918" s="2">
        <v>1479168</v>
      </c>
      <c r="O6918" s="26"/>
      <c r="P6918" s="26"/>
      <c r="Q6918" s="26"/>
      <c r="R6918" s="26"/>
      <c r="S6918" s="26"/>
      <c r="T6918" s="26"/>
      <c r="U6918" s="26"/>
      <c r="V6918" s="26"/>
    </row>
    <row r="6919" spans="1:22" ht="14.5" x14ac:dyDescent="0.35">
      <c r="A6919" s="15">
        <v>57</v>
      </c>
      <c r="B6919" s="8">
        <v>360</v>
      </c>
      <c r="C6919" s="8">
        <v>1479166.6668</v>
      </c>
      <c r="D6919" s="8">
        <v>6375</v>
      </c>
      <c r="E6919" s="2">
        <v>2370</v>
      </c>
      <c r="F6919" s="2">
        <v>23769.630859375</v>
      </c>
      <c r="G6919" s="2">
        <v>485.48211669921898</v>
      </c>
      <c r="H6919" s="1">
        <v>22005.098577084191</v>
      </c>
      <c r="I6919" s="1">
        <v>438.4373320881578</v>
      </c>
      <c r="J6919" s="1">
        <f t="shared" si="661"/>
        <v>-7.4234736447110565</v>
      </c>
      <c r="K6919" s="1">
        <f t="shared" si="662"/>
        <v>-9.6903228755196</v>
      </c>
      <c r="L6919" s="26"/>
      <c r="M6919" s="26"/>
      <c r="N6919" s="2">
        <v>1479168</v>
      </c>
      <c r="O6919" s="26"/>
      <c r="P6919" s="26"/>
      <c r="Q6919" s="26"/>
      <c r="R6919" s="26"/>
      <c r="S6919" s="26"/>
      <c r="T6919" s="26"/>
      <c r="U6919" s="26"/>
      <c r="V6919" s="26"/>
    </row>
    <row r="6920" spans="1:22" ht="14.5" x14ac:dyDescent="0.35">
      <c r="A6920" s="15">
        <v>57</v>
      </c>
      <c r="B6920" s="8">
        <v>360</v>
      </c>
      <c r="C6920" s="8">
        <v>1479166.6668</v>
      </c>
      <c r="D6920" s="8">
        <v>6375</v>
      </c>
      <c r="E6920" s="2">
        <v>2400</v>
      </c>
      <c r="F6920" s="2">
        <v>24702.31640625</v>
      </c>
      <c r="G6920" s="2">
        <v>446.50180053710898</v>
      </c>
      <c r="H6920" s="1">
        <v>24239.11012272985</v>
      </c>
      <c r="I6920" s="1">
        <v>426.98977062829277</v>
      </c>
      <c r="J6920" s="1">
        <f t="shared" si="661"/>
        <v>-1.8751532281521315</v>
      </c>
      <c r="K6920" s="1">
        <f t="shared" si="662"/>
        <v>-4.3699778781059022</v>
      </c>
      <c r="L6920" s="26"/>
      <c r="M6920" s="26"/>
      <c r="N6920" s="2">
        <v>1479168</v>
      </c>
      <c r="O6920" s="26"/>
      <c r="P6920" s="26"/>
      <c r="Q6920" s="26"/>
      <c r="R6920" s="26"/>
      <c r="S6920" s="26"/>
      <c r="T6920" s="26"/>
      <c r="U6920" s="26"/>
      <c r="V6920" s="26"/>
    </row>
    <row r="6921" spans="1:22" ht="14.5" x14ac:dyDescent="0.35">
      <c r="A6921" s="15">
        <v>57</v>
      </c>
      <c r="B6921" s="8">
        <v>360</v>
      </c>
      <c r="C6921" s="8">
        <v>1479166.6668</v>
      </c>
      <c r="D6921" s="8">
        <v>6375</v>
      </c>
      <c r="E6921" s="2">
        <v>2430</v>
      </c>
      <c r="F6921" s="2">
        <v>23897.84765625</v>
      </c>
      <c r="G6921" s="2">
        <v>378.84112548828102</v>
      </c>
      <c r="H6921" s="1">
        <v>26190.056041454689</v>
      </c>
      <c r="I6921" s="1">
        <v>417.78631010683648</v>
      </c>
      <c r="J6921" s="1">
        <f t="shared" si="661"/>
        <v>9.5916938553468771</v>
      </c>
      <c r="K6921" s="1">
        <f t="shared" si="662"/>
        <v>10.280083654687637</v>
      </c>
      <c r="L6921" s="26"/>
      <c r="M6921" s="26"/>
      <c r="N6921" s="2">
        <v>1479168</v>
      </c>
      <c r="O6921" s="26"/>
      <c r="P6921" s="26"/>
      <c r="Q6921" s="26"/>
      <c r="R6921" s="26"/>
      <c r="S6921" s="26"/>
      <c r="T6921" s="26"/>
      <c r="U6921" s="26"/>
      <c r="V6921" s="26"/>
    </row>
    <row r="6922" spans="1:22" ht="14.5" x14ac:dyDescent="0.35">
      <c r="A6922" s="15">
        <v>57</v>
      </c>
      <c r="B6922" s="8">
        <v>360</v>
      </c>
      <c r="C6922" s="8">
        <v>1479166.6668</v>
      </c>
      <c r="D6922" s="8">
        <v>6375</v>
      </c>
      <c r="E6922" s="2">
        <v>2460</v>
      </c>
      <c r="F6922" s="2">
        <v>25848.138671875</v>
      </c>
      <c r="G6922" s="2">
        <v>396.72097778320301</v>
      </c>
      <c r="H6922" s="1">
        <v>28045.562421991079</v>
      </c>
      <c r="I6922" s="1">
        <v>411.38029111727161</v>
      </c>
      <c r="J6922" s="1">
        <f t="shared" ref="J6922:J6985" si="663">(H6922-F6922)/F6922*100</f>
        <v>8.5012842820557317</v>
      </c>
      <c r="K6922" s="1">
        <f t="shared" ref="K6922:K6985" si="664">(I6922-G6922)/G6922*100</f>
        <v>3.6951192790413789</v>
      </c>
      <c r="L6922" s="26"/>
      <c r="M6922" s="26"/>
      <c r="N6922" s="2">
        <v>1479168</v>
      </c>
      <c r="O6922" s="26"/>
      <c r="P6922" s="26"/>
      <c r="Q6922" s="26"/>
      <c r="R6922" s="26"/>
      <c r="S6922" s="26"/>
      <c r="T6922" s="26"/>
      <c r="U6922" s="26"/>
      <c r="V6922" s="26"/>
    </row>
    <row r="6923" spans="1:22" ht="14.5" x14ac:dyDescent="0.35">
      <c r="A6923" s="15">
        <v>57</v>
      </c>
      <c r="B6923" s="8">
        <v>360</v>
      </c>
      <c r="C6923" s="8">
        <v>1479166.6668</v>
      </c>
      <c r="D6923" s="8">
        <v>6375</v>
      </c>
      <c r="E6923" s="2">
        <v>2490</v>
      </c>
      <c r="F6923" s="2">
        <v>29006.3125</v>
      </c>
      <c r="G6923" s="2">
        <v>401.81182861328102</v>
      </c>
      <c r="H6923" s="1">
        <v>29996.991090023901</v>
      </c>
      <c r="I6923" s="1">
        <v>406.03665635015199</v>
      </c>
      <c r="J6923" s="1">
        <f t="shared" si="663"/>
        <v>3.415389632942488</v>
      </c>
      <c r="K6923" s="1">
        <f t="shared" si="664"/>
        <v>1.0514443418581134</v>
      </c>
      <c r="L6923" s="26"/>
      <c r="M6923" s="26"/>
      <c r="N6923" s="2">
        <v>1479168</v>
      </c>
      <c r="O6923" s="26"/>
      <c r="P6923" s="26"/>
      <c r="Q6923" s="26"/>
      <c r="R6923" s="26"/>
      <c r="S6923" s="26"/>
      <c r="T6923" s="26"/>
      <c r="U6923" s="26"/>
      <c r="V6923" s="26"/>
    </row>
    <row r="6924" spans="1:22" ht="14.5" x14ac:dyDescent="0.35">
      <c r="A6924" s="15">
        <v>57</v>
      </c>
      <c r="B6924" s="8">
        <v>360</v>
      </c>
      <c r="C6924" s="8">
        <v>1479166.6668</v>
      </c>
      <c r="D6924" s="8">
        <v>6375</v>
      </c>
      <c r="E6924" s="2">
        <v>2520</v>
      </c>
      <c r="F6924" s="2">
        <v>30873.921875</v>
      </c>
      <c r="G6924" s="2">
        <v>392.22662353515602</v>
      </c>
      <c r="H6924" s="1">
        <v>32151.493824644571</v>
      </c>
      <c r="I6924" s="1">
        <v>401.09647685002682</v>
      </c>
      <c r="J6924" s="1">
        <f t="shared" si="663"/>
        <v>4.1380293531126613</v>
      </c>
      <c r="K6924" s="1">
        <f t="shared" si="664"/>
        <v>2.2614103129783523</v>
      </c>
      <c r="L6924" s="26"/>
      <c r="M6924" s="26"/>
      <c r="N6924" s="2">
        <v>1479168</v>
      </c>
      <c r="O6924" s="26"/>
      <c r="P6924" s="26"/>
      <c r="Q6924" s="26"/>
      <c r="R6924" s="26"/>
      <c r="S6924" s="26"/>
      <c r="T6924" s="26"/>
      <c r="U6924" s="26"/>
      <c r="V6924" s="26"/>
    </row>
    <row r="6925" spans="1:22" ht="14.5" x14ac:dyDescent="0.35">
      <c r="A6925" s="15">
        <v>57</v>
      </c>
      <c r="B6925" s="8">
        <v>360</v>
      </c>
      <c r="C6925" s="8">
        <v>1479166.6668</v>
      </c>
      <c r="D6925" s="8">
        <v>6375</v>
      </c>
      <c r="E6925" s="2">
        <v>2550</v>
      </c>
      <c r="F6925" s="2">
        <v>33809.6015625</v>
      </c>
      <c r="G6925" s="2">
        <v>401.03384399414102</v>
      </c>
      <c r="H6925" s="1">
        <v>35855.035111812227</v>
      </c>
      <c r="I6925" s="1">
        <v>401.48228762381609</v>
      </c>
      <c r="J6925" s="1">
        <f t="shared" si="663"/>
        <v>6.0498599651671867</v>
      </c>
      <c r="K6925" s="1">
        <f t="shared" si="664"/>
        <v>0.11182189144156628</v>
      </c>
      <c r="L6925" s="26"/>
      <c r="M6925" s="26"/>
      <c r="N6925" s="2">
        <v>0</v>
      </c>
      <c r="O6925" s="26"/>
      <c r="P6925" s="26"/>
      <c r="Q6925" s="26"/>
      <c r="R6925" s="26"/>
      <c r="S6925" s="26"/>
      <c r="T6925" s="26"/>
      <c r="U6925" s="26"/>
      <c r="V6925" s="26"/>
    </row>
    <row r="6926" spans="1:22" ht="14.5" x14ac:dyDescent="0.35">
      <c r="A6926" s="15">
        <v>57</v>
      </c>
      <c r="B6926" s="8">
        <v>360</v>
      </c>
      <c r="C6926" s="8">
        <v>1479166.6668</v>
      </c>
      <c r="D6926" s="8">
        <v>6375</v>
      </c>
      <c r="E6926" s="2">
        <v>2580</v>
      </c>
      <c r="F6926" s="2">
        <v>36987.390625</v>
      </c>
      <c r="G6926" s="2">
        <v>405.17715454101602</v>
      </c>
      <c r="H6926" s="1">
        <v>37865.912500395199</v>
      </c>
      <c r="I6926" s="1">
        <v>388.72571371608961</v>
      </c>
      <c r="J6926" s="1">
        <f t="shared" si="663"/>
        <v>2.3751928983100563</v>
      </c>
      <c r="K6926" s="1">
        <f t="shared" si="664"/>
        <v>-4.0603080999378092</v>
      </c>
      <c r="L6926" s="26"/>
      <c r="M6926" s="26"/>
      <c r="N6926" s="2">
        <v>0</v>
      </c>
      <c r="O6926" s="26"/>
      <c r="P6926" s="26"/>
      <c r="Q6926" s="26"/>
      <c r="R6926" s="26"/>
      <c r="S6926" s="26"/>
      <c r="T6926" s="26"/>
      <c r="U6926" s="26"/>
      <c r="V6926" s="26"/>
    </row>
    <row r="6927" spans="1:22" ht="14.5" x14ac:dyDescent="0.35">
      <c r="A6927" s="15">
        <v>57</v>
      </c>
      <c r="B6927" s="8">
        <v>360</v>
      </c>
      <c r="C6927" s="8">
        <v>1479166.6668</v>
      </c>
      <c r="D6927" s="8">
        <v>6375</v>
      </c>
      <c r="E6927" s="2">
        <v>2610</v>
      </c>
      <c r="F6927" s="2">
        <v>37702.3203125</v>
      </c>
      <c r="G6927" s="2">
        <v>385.72677612304699</v>
      </c>
      <c r="H6927" s="1">
        <v>38428.946731753284</v>
      </c>
      <c r="I6927" s="1">
        <v>375.63538028952843</v>
      </c>
      <c r="J6927" s="1">
        <f t="shared" si="663"/>
        <v>1.9272724151472833</v>
      </c>
      <c r="K6927" s="1">
        <f t="shared" si="664"/>
        <v>-2.6162030893855817</v>
      </c>
      <c r="L6927" s="26"/>
      <c r="M6927" s="26"/>
      <c r="N6927" s="2">
        <v>0</v>
      </c>
      <c r="O6927" s="26"/>
      <c r="P6927" s="26"/>
      <c r="Q6927" s="26"/>
      <c r="R6927" s="26"/>
      <c r="S6927" s="26"/>
      <c r="T6927" s="26"/>
      <c r="U6927" s="26"/>
      <c r="V6927" s="26"/>
    </row>
    <row r="6928" spans="1:22" ht="14.5" x14ac:dyDescent="0.35">
      <c r="A6928" s="15">
        <v>57</v>
      </c>
      <c r="B6928" s="8">
        <v>360</v>
      </c>
      <c r="C6928" s="8">
        <v>1479166.6668</v>
      </c>
      <c r="D6928" s="8">
        <v>6375</v>
      </c>
      <c r="E6928" s="2">
        <v>2640</v>
      </c>
      <c r="F6928" s="2">
        <v>36715.25</v>
      </c>
      <c r="G6928" s="2">
        <v>361.44641113281301</v>
      </c>
      <c r="H6928" s="1">
        <v>37708.584500923178</v>
      </c>
      <c r="I6928" s="1">
        <v>362.64178976189493</v>
      </c>
      <c r="J6928" s="1">
        <f t="shared" si="663"/>
        <v>2.7055092936128124</v>
      </c>
      <c r="K6928" s="1">
        <f t="shared" si="664"/>
        <v>0.33072084609595831</v>
      </c>
      <c r="L6928" s="26"/>
      <c r="M6928" s="26"/>
      <c r="N6928" s="2">
        <v>2.05153073890886E-13</v>
      </c>
      <c r="O6928" s="26"/>
      <c r="P6928" s="26"/>
      <c r="Q6928" s="26"/>
      <c r="R6928" s="26"/>
      <c r="S6928" s="26"/>
      <c r="T6928" s="26"/>
      <c r="U6928" s="26"/>
      <c r="V6928" s="26"/>
    </row>
    <row r="6929" spans="1:22" ht="14.5" x14ac:dyDescent="0.35">
      <c r="A6929" s="15">
        <v>57</v>
      </c>
      <c r="B6929" s="8">
        <v>360</v>
      </c>
      <c r="C6929" s="8">
        <v>1479166.6668</v>
      </c>
      <c r="D6929" s="8">
        <v>6375</v>
      </c>
      <c r="E6929" s="2">
        <v>2670</v>
      </c>
      <c r="F6929" s="2">
        <v>34839.25390625</v>
      </c>
      <c r="G6929" s="2">
        <v>345.18853759765602</v>
      </c>
      <c r="H6929" s="1">
        <v>35284.00580922269</v>
      </c>
      <c r="I6929" s="1">
        <v>349.63422293832792</v>
      </c>
      <c r="J6929" s="1">
        <f t="shared" si="663"/>
        <v>1.2765827424705658</v>
      </c>
      <c r="K6929" s="1">
        <f t="shared" si="664"/>
        <v>1.2879006271794839</v>
      </c>
      <c r="L6929" s="26"/>
      <c r="M6929" s="26"/>
      <c r="N6929" s="2">
        <v>0</v>
      </c>
      <c r="O6929" s="26"/>
      <c r="P6929" s="26"/>
      <c r="Q6929" s="26"/>
      <c r="R6929" s="26"/>
      <c r="S6929" s="26"/>
      <c r="T6929" s="26"/>
      <c r="U6929" s="26"/>
      <c r="V6929" s="26"/>
    </row>
    <row r="6930" spans="1:22" ht="14.5" x14ac:dyDescent="0.35">
      <c r="A6930" s="15">
        <v>57</v>
      </c>
      <c r="B6930" s="8">
        <v>360</v>
      </c>
      <c r="C6930" s="8">
        <v>1479166.6668</v>
      </c>
      <c r="D6930" s="8">
        <v>6375</v>
      </c>
      <c r="E6930" s="2">
        <v>2700</v>
      </c>
      <c r="F6930" s="2">
        <v>32615.060546875</v>
      </c>
      <c r="G6930" s="2">
        <v>336.11624145507801</v>
      </c>
      <c r="H6930" s="1">
        <v>31746.166365292469</v>
      </c>
      <c r="I6930" s="1">
        <v>336.67462127655227</v>
      </c>
      <c r="J6930" s="1">
        <f t="shared" si="663"/>
        <v>-2.6640888197455266</v>
      </c>
      <c r="K6930" s="1">
        <f t="shared" si="664"/>
        <v>0.16612699792696242</v>
      </c>
      <c r="L6930" s="26"/>
      <c r="M6930" s="26"/>
      <c r="N6930" s="2">
        <v>0</v>
      </c>
      <c r="O6930" s="26"/>
      <c r="P6930" s="26"/>
      <c r="Q6930" s="26"/>
      <c r="R6930" s="26"/>
      <c r="S6930" s="26"/>
      <c r="T6930" s="26"/>
      <c r="U6930" s="26"/>
      <c r="V6930" s="26"/>
    </row>
    <row r="6931" spans="1:22" ht="14.5" x14ac:dyDescent="0.35">
      <c r="A6931" s="15">
        <v>57</v>
      </c>
      <c r="B6931" s="8">
        <v>360</v>
      </c>
      <c r="C6931" s="8">
        <v>1479166.6668</v>
      </c>
      <c r="D6931" s="8">
        <v>6375</v>
      </c>
      <c r="E6931" s="2">
        <v>2730</v>
      </c>
      <c r="F6931" s="2">
        <v>29564.884765625</v>
      </c>
      <c r="G6931" s="2">
        <v>331.04238891601602</v>
      </c>
      <c r="H6931" s="1">
        <v>28239.781752233619</v>
      </c>
      <c r="I6931" s="1">
        <v>329.58771058078372</v>
      </c>
      <c r="J6931" s="1">
        <f t="shared" si="663"/>
        <v>-4.4820164999664538</v>
      </c>
      <c r="K6931" s="1">
        <f t="shared" si="664"/>
        <v>-0.4394235856004976</v>
      </c>
      <c r="L6931" s="26"/>
      <c r="M6931" s="26"/>
      <c r="N6931" s="2">
        <v>4.7343788503288698E-14</v>
      </c>
      <c r="O6931" s="26"/>
      <c r="P6931" s="26"/>
      <c r="Q6931" s="26"/>
      <c r="R6931" s="26"/>
      <c r="S6931" s="26"/>
      <c r="T6931" s="26"/>
      <c r="U6931" s="26"/>
      <c r="V6931" s="26"/>
    </row>
    <row r="6932" spans="1:22" ht="14.5" x14ac:dyDescent="0.35">
      <c r="A6932" s="15">
        <v>57</v>
      </c>
      <c r="B6932" s="8">
        <v>360</v>
      </c>
      <c r="C6932" s="8">
        <v>1479166.6668</v>
      </c>
      <c r="D6932" s="8">
        <v>6375</v>
      </c>
      <c r="E6932" s="2">
        <v>2760</v>
      </c>
      <c r="F6932" s="2">
        <v>26477.201171875</v>
      </c>
      <c r="G6932" s="2">
        <v>331.68609619140602</v>
      </c>
      <c r="H6932" s="1">
        <v>25588.925462784231</v>
      </c>
      <c r="I6932" s="1">
        <v>329.81349044449172</v>
      </c>
      <c r="J6932" s="1">
        <f t="shared" si="663"/>
        <v>-3.3548701138182464</v>
      </c>
      <c r="K6932" s="1">
        <f t="shared" si="664"/>
        <v>-0.564571674368189</v>
      </c>
      <c r="L6932" s="26"/>
      <c r="M6932" s="26"/>
      <c r="N6932" s="2">
        <v>6.3124696713257701E-14</v>
      </c>
      <c r="O6932" s="26"/>
      <c r="P6932" s="26"/>
      <c r="Q6932" s="26"/>
      <c r="R6932" s="26"/>
      <c r="S6932" s="26"/>
      <c r="T6932" s="26"/>
      <c r="U6932" s="26"/>
      <c r="V6932" s="26"/>
    </row>
    <row r="6933" spans="1:22" ht="14.5" x14ac:dyDescent="0.35">
      <c r="A6933" s="15">
        <v>57</v>
      </c>
      <c r="B6933" s="8">
        <v>360</v>
      </c>
      <c r="C6933" s="8">
        <v>1479166.6668</v>
      </c>
      <c r="D6933" s="8">
        <v>6375</v>
      </c>
      <c r="E6933" s="2">
        <v>2790</v>
      </c>
      <c r="F6933" s="2">
        <v>24795.78125</v>
      </c>
      <c r="G6933" s="2">
        <v>345.50161743164102</v>
      </c>
      <c r="H6933" s="1">
        <v>23726.762711981981</v>
      </c>
      <c r="I6933" s="1">
        <v>334.31160574051768</v>
      </c>
      <c r="J6933" s="1">
        <f t="shared" si="663"/>
        <v>-4.311292018750243</v>
      </c>
      <c r="K6933" s="1">
        <f t="shared" si="664"/>
        <v>-3.238772592240422</v>
      </c>
      <c r="L6933" s="26"/>
      <c r="M6933" s="26"/>
      <c r="N6933" s="2">
        <v>0</v>
      </c>
      <c r="O6933" s="26"/>
      <c r="P6933" s="26"/>
      <c r="Q6933" s="26"/>
      <c r="R6933" s="26"/>
      <c r="S6933" s="26"/>
      <c r="T6933" s="26"/>
      <c r="U6933" s="26"/>
      <c r="V6933" s="26"/>
    </row>
    <row r="6934" spans="1:22" ht="14.5" x14ac:dyDescent="0.35">
      <c r="A6934" s="15">
        <v>57</v>
      </c>
      <c r="B6934" s="8">
        <v>360</v>
      </c>
      <c r="C6934" s="8">
        <v>1479166.6668</v>
      </c>
      <c r="D6934" s="8">
        <v>6375</v>
      </c>
      <c r="E6934" s="2">
        <v>2820</v>
      </c>
      <c r="F6934" s="2">
        <v>23330.2578125</v>
      </c>
      <c r="G6934" s="2">
        <v>359.91329956054699</v>
      </c>
      <c r="H6934" s="1">
        <v>22360.17183347516</v>
      </c>
      <c r="I6934" s="1">
        <v>341.68897729745362</v>
      </c>
      <c r="J6934" s="1">
        <f t="shared" si="663"/>
        <v>-4.1580594043203511</v>
      </c>
      <c r="K6934" s="1">
        <f t="shared" si="664"/>
        <v>-5.0635312130296963</v>
      </c>
      <c r="L6934" s="26"/>
      <c r="M6934" s="26"/>
      <c r="N6934" s="2">
        <v>5.26040528411181E-14</v>
      </c>
      <c r="O6934" s="26"/>
      <c r="P6934" s="26"/>
      <c r="Q6934" s="26"/>
      <c r="R6934" s="26"/>
      <c r="S6934" s="26"/>
      <c r="T6934" s="26"/>
      <c r="U6934" s="26"/>
      <c r="V6934" s="26"/>
    </row>
    <row r="6935" spans="1:22" ht="14.5" x14ac:dyDescent="0.35">
      <c r="A6935" s="15">
        <v>57</v>
      </c>
      <c r="B6935" s="8">
        <v>360</v>
      </c>
      <c r="C6935" s="8">
        <v>1479166.6668</v>
      </c>
      <c r="D6935" s="8">
        <v>6375</v>
      </c>
      <c r="E6935" s="2">
        <v>2850</v>
      </c>
      <c r="F6935" s="2">
        <v>21862.05859375</v>
      </c>
      <c r="G6935" s="2">
        <v>363.12698364257801</v>
      </c>
      <c r="H6935" s="1">
        <v>21376.163495001951</v>
      </c>
      <c r="I6935" s="1">
        <v>351.04464478924109</v>
      </c>
      <c r="J6935" s="1">
        <f t="shared" si="663"/>
        <v>-2.2225496133605582</v>
      </c>
      <c r="K6935" s="1">
        <f t="shared" si="664"/>
        <v>-3.3273040554952087</v>
      </c>
      <c r="L6935" s="26"/>
      <c r="M6935" s="26"/>
      <c r="N6935" s="2">
        <v>0</v>
      </c>
      <c r="O6935" s="26"/>
      <c r="P6935" s="26"/>
      <c r="Q6935" s="26"/>
      <c r="R6935" s="26"/>
      <c r="S6935" s="26"/>
      <c r="T6935" s="26"/>
      <c r="U6935" s="26"/>
      <c r="V6935" s="26"/>
    </row>
    <row r="6936" spans="1:22" ht="14.5" x14ac:dyDescent="0.35">
      <c r="A6936" s="15">
        <v>57</v>
      </c>
      <c r="B6936" s="8">
        <v>360</v>
      </c>
      <c r="C6936" s="8">
        <v>1479166.6668</v>
      </c>
      <c r="D6936" s="8">
        <v>6375</v>
      </c>
      <c r="E6936" s="2">
        <v>2880</v>
      </c>
      <c r="F6936" s="2">
        <v>20709.22265625</v>
      </c>
      <c r="G6936" s="2">
        <v>371.05990600585898</v>
      </c>
      <c r="H6936" s="1">
        <v>20841.824996547311</v>
      </c>
      <c r="I6936" s="1">
        <v>360.33734930001287</v>
      </c>
      <c r="J6936" s="1">
        <f t="shared" si="663"/>
        <v>0.64030573478474984</v>
      </c>
      <c r="K6936" s="1">
        <f t="shared" si="664"/>
        <v>-2.8897104031705316</v>
      </c>
      <c r="L6936" s="26"/>
      <c r="M6936" s="26"/>
      <c r="N6936" s="2">
        <v>4.2083415745242097E-14</v>
      </c>
      <c r="O6936" s="26"/>
      <c r="P6936" s="26"/>
      <c r="Q6936" s="26"/>
      <c r="R6936" s="26"/>
      <c r="S6936" s="26"/>
      <c r="T6936" s="26"/>
      <c r="U6936" s="26"/>
      <c r="V6936" s="26"/>
    </row>
    <row r="6937" spans="1:22" ht="14.5" x14ac:dyDescent="0.35">
      <c r="A6937" s="15">
        <v>57</v>
      </c>
      <c r="B6937" s="8">
        <v>360</v>
      </c>
      <c r="C6937" s="8">
        <v>1479166.6668</v>
      </c>
      <c r="D6937" s="8">
        <v>6375</v>
      </c>
      <c r="E6937" s="2">
        <v>2910</v>
      </c>
      <c r="F6937" s="2">
        <v>18831.490234375</v>
      </c>
      <c r="G6937" s="2">
        <v>344.43179321289102</v>
      </c>
      <c r="H6937" s="1">
        <v>18687.099454553721</v>
      </c>
      <c r="I6937" s="1">
        <v>343.365366666993</v>
      </c>
      <c r="J6937" s="1">
        <f t="shared" si="663"/>
        <v>-0.76675174414878566</v>
      </c>
      <c r="K6937" s="1">
        <f t="shared" si="664"/>
        <v>-0.30961907899102514</v>
      </c>
      <c r="L6937" s="26"/>
      <c r="M6937" s="26"/>
      <c r="N6937" s="2">
        <v>1479168</v>
      </c>
      <c r="O6937" s="26"/>
      <c r="P6937" s="26"/>
      <c r="Q6937" s="26"/>
      <c r="R6937" s="26"/>
      <c r="S6937" s="26"/>
      <c r="T6937" s="26"/>
      <c r="U6937" s="26"/>
      <c r="V6937" s="26"/>
    </row>
    <row r="6938" spans="1:22" ht="14.5" x14ac:dyDescent="0.35">
      <c r="A6938" s="15">
        <v>57</v>
      </c>
      <c r="B6938" s="8">
        <v>360</v>
      </c>
      <c r="C6938" s="8">
        <v>1479166.6668</v>
      </c>
      <c r="D6938" s="8">
        <v>6375</v>
      </c>
      <c r="E6938" s="2">
        <v>2940</v>
      </c>
      <c r="F6938" s="2">
        <v>18376.6640625</v>
      </c>
      <c r="G6938" s="2">
        <v>333.01675415039102</v>
      </c>
      <c r="H6938" s="1">
        <v>18525.809197300019</v>
      </c>
      <c r="I6938" s="1">
        <v>332.90782379099483</v>
      </c>
      <c r="J6938" s="1">
        <f t="shared" si="663"/>
        <v>0.81160070343980117</v>
      </c>
      <c r="K6938" s="1">
        <f t="shared" si="664"/>
        <v>-3.2710173899239935E-2</v>
      </c>
      <c r="L6938" s="26"/>
      <c r="M6938" s="26"/>
      <c r="N6938" s="2">
        <v>1479168</v>
      </c>
      <c r="O6938" s="26"/>
      <c r="P6938" s="26"/>
      <c r="Q6938" s="26"/>
      <c r="R6938" s="26"/>
      <c r="S6938" s="26"/>
      <c r="T6938" s="26"/>
      <c r="U6938" s="26"/>
      <c r="V6938" s="26"/>
    </row>
    <row r="6939" spans="1:22" ht="14.5" x14ac:dyDescent="0.35">
      <c r="A6939" s="15">
        <v>57</v>
      </c>
      <c r="B6939" s="8">
        <v>360</v>
      </c>
      <c r="C6939" s="8">
        <v>1479166.6668</v>
      </c>
      <c r="D6939" s="8">
        <v>6375</v>
      </c>
      <c r="E6939" s="2">
        <v>2970</v>
      </c>
      <c r="F6939" s="2">
        <v>18865.705078125</v>
      </c>
      <c r="G6939" s="2">
        <v>321.70144653320301</v>
      </c>
      <c r="H6939" s="1">
        <v>19379.32482764079</v>
      </c>
      <c r="I6939" s="1">
        <v>325.37336981165788</v>
      </c>
      <c r="J6939" s="1">
        <f t="shared" si="663"/>
        <v>2.722504923027437</v>
      </c>
      <c r="K6939" s="1">
        <f t="shared" si="664"/>
        <v>1.1414071394534087</v>
      </c>
      <c r="L6939" s="26"/>
      <c r="M6939" s="26"/>
      <c r="N6939" s="2">
        <v>1479168</v>
      </c>
      <c r="O6939" s="26"/>
      <c r="P6939" s="26"/>
      <c r="Q6939" s="26"/>
      <c r="R6939" s="26"/>
      <c r="S6939" s="26"/>
      <c r="T6939" s="26"/>
      <c r="U6939" s="26"/>
      <c r="V6939" s="26"/>
    </row>
    <row r="6940" spans="1:22" ht="14.5" x14ac:dyDescent="0.35">
      <c r="A6940" s="15">
        <v>57</v>
      </c>
      <c r="B6940" s="8">
        <v>360</v>
      </c>
      <c r="C6940" s="8">
        <v>1479166.6668</v>
      </c>
      <c r="D6940" s="8">
        <v>6375</v>
      </c>
      <c r="E6940" s="2">
        <v>3000</v>
      </c>
      <c r="F6940" s="2">
        <v>19684.197265625</v>
      </c>
      <c r="G6940" s="2">
        <v>305.018798828125</v>
      </c>
      <c r="H6940" s="1">
        <v>20621.559484410911</v>
      </c>
      <c r="I6940" s="1">
        <v>319.28959498746752</v>
      </c>
      <c r="J6940" s="1">
        <f t="shared" si="663"/>
        <v>4.7620037847458976</v>
      </c>
      <c r="K6940" s="1">
        <f t="shared" si="664"/>
        <v>4.6786611888088814</v>
      </c>
      <c r="L6940" s="26"/>
      <c r="M6940" s="26"/>
      <c r="N6940" s="2">
        <v>1479168</v>
      </c>
      <c r="O6940" s="26"/>
      <c r="P6940" s="26"/>
      <c r="Q6940" s="26"/>
      <c r="R6940" s="26"/>
      <c r="S6940" s="26"/>
      <c r="T6940" s="26"/>
      <c r="U6940" s="26"/>
      <c r="V6940" s="26"/>
    </row>
    <row r="6941" spans="1:22" ht="14.5" x14ac:dyDescent="0.35">
      <c r="A6941" s="15">
        <v>57</v>
      </c>
      <c r="B6941" s="8">
        <v>360</v>
      </c>
      <c r="C6941" s="8">
        <v>1479166.6668</v>
      </c>
      <c r="D6941" s="8">
        <v>6375</v>
      </c>
      <c r="E6941" s="2">
        <v>3030</v>
      </c>
      <c r="F6941" s="2">
        <v>21140.28125</v>
      </c>
      <c r="G6941" s="2">
        <v>294.10354614257801</v>
      </c>
      <c r="H6941" s="1">
        <v>22257.335090505891</v>
      </c>
      <c r="I6941" s="1">
        <v>311.17746958717589</v>
      </c>
      <c r="J6941" s="1">
        <f t="shared" si="663"/>
        <v>5.2840065243024643</v>
      </c>
      <c r="K6941" s="1">
        <f t="shared" si="664"/>
        <v>5.805412300714198</v>
      </c>
      <c r="L6941" s="26"/>
      <c r="M6941" s="26"/>
      <c r="N6941" s="2">
        <v>1479168</v>
      </c>
      <c r="O6941" s="26"/>
      <c r="P6941" s="26"/>
      <c r="Q6941" s="26"/>
      <c r="R6941" s="26"/>
      <c r="S6941" s="26"/>
      <c r="T6941" s="26"/>
      <c r="U6941" s="26"/>
      <c r="V6941" s="26"/>
    </row>
    <row r="6942" spans="1:22" ht="14.5" x14ac:dyDescent="0.35">
      <c r="A6942" s="15">
        <v>57</v>
      </c>
      <c r="B6942" s="8">
        <v>360</v>
      </c>
      <c r="C6942" s="8">
        <v>1479166.6668</v>
      </c>
      <c r="D6942" s="8">
        <v>6375</v>
      </c>
      <c r="E6942" s="2">
        <v>3060</v>
      </c>
      <c r="F6942" s="2">
        <v>23411.931640625</v>
      </c>
      <c r="G6942" s="2">
        <v>291.48739624023398</v>
      </c>
      <c r="H6942" s="1">
        <v>24469.58949618632</v>
      </c>
      <c r="I6942" s="1">
        <v>303.41219777699212</v>
      </c>
      <c r="J6942" s="1">
        <f t="shared" si="663"/>
        <v>4.5176018442068395</v>
      </c>
      <c r="K6942" s="1">
        <f t="shared" si="664"/>
        <v>4.0910178932505623</v>
      </c>
      <c r="L6942" s="26"/>
      <c r="M6942" s="26"/>
      <c r="N6942" s="2">
        <v>1479168</v>
      </c>
      <c r="O6942" s="26"/>
      <c r="P6942" s="26"/>
      <c r="Q6942" s="26"/>
      <c r="R6942" s="26"/>
      <c r="S6942" s="26"/>
      <c r="T6942" s="26"/>
      <c r="U6942" s="26"/>
      <c r="V6942" s="26"/>
    </row>
    <row r="6943" spans="1:22" ht="14.5" x14ac:dyDescent="0.35">
      <c r="A6943" s="15">
        <v>57</v>
      </c>
      <c r="B6943" s="8">
        <v>360</v>
      </c>
      <c r="C6943" s="8">
        <v>1479166.6668</v>
      </c>
      <c r="D6943" s="8">
        <v>6375</v>
      </c>
      <c r="E6943" s="2">
        <v>3090</v>
      </c>
      <c r="F6943" s="2">
        <v>25659.62890625</v>
      </c>
      <c r="G6943" s="2">
        <v>287.46356201171898</v>
      </c>
      <c r="H6943" s="1">
        <v>26621.47795763145</v>
      </c>
      <c r="I6943" s="1">
        <v>298.57145428265221</v>
      </c>
      <c r="J6943" s="1">
        <f t="shared" si="663"/>
        <v>3.748491667185295</v>
      </c>
      <c r="K6943" s="1">
        <f t="shared" si="664"/>
        <v>3.8641044427329545</v>
      </c>
      <c r="L6943" s="26"/>
      <c r="M6943" s="26"/>
      <c r="N6943" s="2">
        <v>1479168</v>
      </c>
      <c r="O6943" s="26"/>
      <c r="P6943" s="26"/>
      <c r="Q6943" s="26"/>
      <c r="R6943" s="26"/>
      <c r="S6943" s="26"/>
      <c r="T6943" s="26"/>
      <c r="U6943" s="26"/>
      <c r="V6943" s="26"/>
    </row>
    <row r="6944" spans="1:22" ht="14.5" x14ac:dyDescent="0.35">
      <c r="A6944" s="15">
        <v>57</v>
      </c>
      <c r="B6944" s="8">
        <v>360</v>
      </c>
      <c r="C6944" s="8">
        <v>1479166.6668</v>
      </c>
      <c r="D6944" s="8">
        <v>6375</v>
      </c>
      <c r="E6944" s="2">
        <v>3120</v>
      </c>
      <c r="F6944" s="2">
        <v>27332.294921875</v>
      </c>
      <c r="G6944" s="2">
        <v>280.903564453125</v>
      </c>
      <c r="H6944" s="1">
        <v>28470.771725919702</v>
      </c>
      <c r="I6944" s="1">
        <v>294.65426070896092</v>
      </c>
      <c r="J6944" s="1">
        <f t="shared" si="663"/>
        <v>4.165317282353552</v>
      </c>
      <c r="K6944" s="1">
        <f t="shared" si="664"/>
        <v>4.8951661694312634</v>
      </c>
      <c r="L6944" s="26"/>
      <c r="M6944" s="26"/>
      <c r="N6944" s="2">
        <v>1479168</v>
      </c>
      <c r="O6944" s="26"/>
      <c r="P6944" s="26"/>
      <c r="Q6944" s="26"/>
      <c r="R6944" s="26"/>
      <c r="S6944" s="26"/>
      <c r="T6944" s="26"/>
      <c r="U6944" s="26"/>
      <c r="V6944" s="26"/>
    </row>
    <row r="6945" spans="1:22" ht="14.5" x14ac:dyDescent="0.35">
      <c r="A6945" s="15">
        <v>57</v>
      </c>
      <c r="B6945" s="8">
        <v>360</v>
      </c>
      <c r="C6945" s="8">
        <v>1479166.6668</v>
      </c>
      <c r="D6945" s="8">
        <v>6375</v>
      </c>
      <c r="E6945" s="2">
        <v>3150</v>
      </c>
      <c r="F6945" s="2">
        <v>30044.982421875</v>
      </c>
      <c r="G6945" s="2">
        <v>290.41940307617199</v>
      </c>
      <c r="H6945" s="1">
        <v>29902.414930405499</v>
      </c>
      <c r="I6945" s="1">
        <v>291.13701672006118</v>
      </c>
      <c r="J6945" s="1">
        <f t="shared" si="663"/>
        <v>-0.47451347938117333</v>
      </c>
      <c r="K6945" s="1">
        <f t="shared" si="664"/>
        <v>0.24709562663104051</v>
      </c>
      <c r="L6945" s="26"/>
      <c r="M6945" s="26"/>
      <c r="N6945" s="2">
        <v>1479168</v>
      </c>
      <c r="O6945" s="26"/>
      <c r="P6945" s="26"/>
      <c r="Q6945" s="26"/>
      <c r="R6945" s="26"/>
      <c r="S6945" s="26"/>
      <c r="T6945" s="26"/>
      <c r="U6945" s="26"/>
      <c r="V6945" s="26"/>
    </row>
    <row r="6946" spans="1:22" ht="14.5" x14ac:dyDescent="0.35">
      <c r="A6946" s="15">
        <v>57</v>
      </c>
      <c r="B6946" s="8">
        <v>360</v>
      </c>
      <c r="C6946" s="8">
        <v>1479166.6668</v>
      </c>
      <c r="D6946" s="8">
        <v>6375</v>
      </c>
      <c r="E6946" s="2">
        <v>3180</v>
      </c>
      <c r="F6946" s="2">
        <v>31934.283203125</v>
      </c>
      <c r="G6946" s="2">
        <v>296.884765625</v>
      </c>
      <c r="H6946" s="1">
        <v>31334.589159130071</v>
      </c>
      <c r="I6946" s="1">
        <v>287.83222635921231</v>
      </c>
      <c r="J6946" s="1">
        <f t="shared" si="663"/>
        <v>-1.8779004375343051</v>
      </c>
      <c r="K6946" s="1">
        <f t="shared" si="664"/>
        <v>-3.0491760824205096</v>
      </c>
      <c r="L6946" s="26"/>
      <c r="M6946" s="26"/>
      <c r="N6946" s="2">
        <v>1479168</v>
      </c>
      <c r="O6946" s="26"/>
      <c r="P6946" s="26"/>
      <c r="Q6946" s="26"/>
      <c r="R6946" s="26"/>
      <c r="S6946" s="26"/>
      <c r="T6946" s="26"/>
      <c r="U6946" s="26"/>
      <c r="V6946" s="26"/>
    </row>
    <row r="6947" spans="1:22" ht="14.5" x14ac:dyDescent="0.35">
      <c r="A6947" s="15">
        <v>57</v>
      </c>
      <c r="B6947" s="8">
        <v>360</v>
      </c>
      <c r="C6947" s="8">
        <v>1479166.6668</v>
      </c>
      <c r="D6947" s="8">
        <v>6375</v>
      </c>
      <c r="E6947" s="2">
        <v>3210</v>
      </c>
      <c r="F6947" s="2">
        <v>33206.7265625</v>
      </c>
      <c r="G6947" s="2">
        <v>295.79507446289102</v>
      </c>
      <c r="H6947" s="1">
        <v>32765.859161266231</v>
      </c>
      <c r="I6947" s="1">
        <v>284.64962411380759</v>
      </c>
      <c r="J6947" s="1">
        <f t="shared" si="663"/>
        <v>-1.3276448685900752</v>
      </c>
      <c r="K6947" s="1">
        <f t="shared" si="664"/>
        <v>-3.7679634690744943</v>
      </c>
      <c r="L6947" s="26"/>
      <c r="M6947" s="26"/>
      <c r="N6947" s="2">
        <v>1479168</v>
      </c>
      <c r="O6947" s="26"/>
      <c r="P6947" s="26"/>
      <c r="Q6947" s="26"/>
      <c r="R6947" s="26"/>
      <c r="S6947" s="26"/>
      <c r="T6947" s="26"/>
      <c r="U6947" s="26"/>
      <c r="V6947" s="26"/>
    </row>
    <row r="6948" spans="1:22" ht="14.5" x14ac:dyDescent="0.35">
      <c r="A6948" s="15">
        <v>57</v>
      </c>
      <c r="B6948" s="8">
        <v>360</v>
      </c>
      <c r="C6948" s="8">
        <v>1479166.6668</v>
      </c>
      <c r="D6948" s="8">
        <v>6375</v>
      </c>
      <c r="E6948" s="2">
        <v>3240</v>
      </c>
      <c r="F6948" s="2">
        <v>34018.9921875</v>
      </c>
      <c r="G6948" s="2">
        <v>282.57852172851602</v>
      </c>
      <c r="H6948" s="1">
        <v>34196.37161833448</v>
      </c>
      <c r="I6948" s="1">
        <v>281.51960710144141</v>
      </c>
      <c r="J6948" s="1">
        <f t="shared" si="663"/>
        <v>0.52141295032148849</v>
      </c>
      <c r="K6948" s="1">
        <f t="shared" si="664"/>
        <v>-0.37473287799698873</v>
      </c>
      <c r="L6948" s="26"/>
      <c r="M6948" s="26"/>
      <c r="N6948" s="2">
        <v>1479168</v>
      </c>
      <c r="O6948" s="26"/>
      <c r="P6948" s="26"/>
      <c r="Q6948" s="26"/>
      <c r="R6948" s="26"/>
      <c r="S6948" s="26"/>
      <c r="T6948" s="26"/>
      <c r="U6948" s="26"/>
      <c r="V6948" s="26"/>
    </row>
    <row r="6949" spans="1:22" ht="14.5" x14ac:dyDescent="0.35">
      <c r="A6949" s="15">
        <v>57</v>
      </c>
      <c r="B6949" s="8">
        <v>360</v>
      </c>
      <c r="C6949" s="8">
        <v>1479166.6668</v>
      </c>
      <c r="D6949" s="8">
        <v>6375</v>
      </c>
      <c r="E6949" s="2">
        <v>3270</v>
      </c>
      <c r="F6949" s="2">
        <v>36093.51953125</v>
      </c>
      <c r="G6949" s="2">
        <v>301.02175903320301</v>
      </c>
      <c r="H6949" s="1">
        <v>36118.538251391037</v>
      </c>
      <c r="I6949" s="1">
        <v>302.23779423913362</v>
      </c>
      <c r="J6949" s="1">
        <f t="shared" si="663"/>
        <v>6.9316377194459586E-2</v>
      </c>
      <c r="K6949" s="1">
        <f t="shared" si="664"/>
        <v>0.40396920469675396</v>
      </c>
      <c r="L6949" s="26"/>
      <c r="M6949" s="26"/>
      <c r="N6949" s="2">
        <v>0</v>
      </c>
      <c r="O6949" s="26"/>
      <c r="P6949" s="26"/>
      <c r="Q6949" s="26"/>
      <c r="R6949" s="26"/>
      <c r="S6949" s="26"/>
      <c r="T6949" s="26"/>
      <c r="U6949" s="26"/>
      <c r="V6949" s="26"/>
    </row>
    <row r="6950" spans="1:22" ht="14.5" x14ac:dyDescent="0.35">
      <c r="A6950" s="15">
        <v>57</v>
      </c>
      <c r="B6950" s="8">
        <v>360</v>
      </c>
      <c r="C6950" s="8">
        <v>1479166.6668</v>
      </c>
      <c r="D6950" s="8">
        <v>6375</v>
      </c>
      <c r="E6950" s="2">
        <v>3300</v>
      </c>
      <c r="F6950" s="2">
        <v>37466.65234375</v>
      </c>
      <c r="G6950" s="2">
        <v>299.99716186523398</v>
      </c>
      <c r="H6950" s="1">
        <v>37924.800489056834</v>
      </c>
      <c r="I6950" s="1">
        <v>304.99497846679162</v>
      </c>
      <c r="J6950" s="1">
        <f t="shared" si="663"/>
        <v>1.2228158019120692</v>
      </c>
      <c r="K6950" s="1">
        <f t="shared" si="664"/>
        <v>1.6659546278650417</v>
      </c>
      <c r="L6950" s="26"/>
      <c r="M6950" s="26"/>
      <c r="N6950" s="2">
        <v>0</v>
      </c>
      <c r="O6950" s="26"/>
      <c r="P6950" s="26"/>
      <c r="Q6950" s="26"/>
      <c r="R6950" s="26"/>
      <c r="S6950" s="26"/>
      <c r="T6950" s="26"/>
      <c r="U6950" s="26"/>
      <c r="V6950" s="26"/>
    </row>
    <row r="6951" spans="1:22" ht="14.5" x14ac:dyDescent="0.35">
      <c r="A6951" s="15">
        <v>57</v>
      </c>
      <c r="B6951" s="8">
        <v>360</v>
      </c>
      <c r="C6951" s="8">
        <v>1479166.6668</v>
      </c>
      <c r="D6951" s="8">
        <v>6375</v>
      </c>
      <c r="E6951" s="2">
        <v>3330</v>
      </c>
      <c r="F6951" s="2">
        <v>39499.359375</v>
      </c>
      <c r="G6951" s="2">
        <v>296.31768798828102</v>
      </c>
      <c r="H6951" s="1">
        <v>39731.493487643587</v>
      </c>
      <c r="I6951" s="1">
        <v>299.96541567872009</v>
      </c>
      <c r="J6951" s="1">
        <f t="shared" si="663"/>
        <v>0.58769082921003013</v>
      </c>
      <c r="K6951" s="1">
        <f t="shared" si="664"/>
        <v>1.2310192196772716</v>
      </c>
      <c r="L6951" s="26"/>
      <c r="M6951" s="26"/>
      <c r="N6951" s="2">
        <v>1.0521734003542699E-14</v>
      </c>
      <c r="O6951" s="26"/>
      <c r="P6951" s="26"/>
      <c r="Q6951" s="26"/>
      <c r="R6951" s="26"/>
      <c r="S6951" s="26"/>
      <c r="T6951" s="26"/>
      <c r="U6951" s="26"/>
      <c r="V6951" s="26"/>
    </row>
    <row r="6952" spans="1:22" ht="14.5" x14ac:dyDescent="0.35">
      <c r="A6952" s="15">
        <v>57</v>
      </c>
      <c r="B6952" s="8">
        <v>360</v>
      </c>
      <c r="C6952" s="8">
        <v>1479166.6668</v>
      </c>
      <c r="D6952" s="8">
        <v>6375</v>
      </c>
      <c r="E6952" s="2">
        <v>3360</v>
      </c>
      <c r="F6952" s="2">
        <v>40043.78515625</v>
      </c>
      <c r="G6952" s="2">
        <v>280.65676879882801</v>
      </c>
      <c r="H6952" s="1">
        <v>39698.985891935183</v>
      </c>
      <c r="I6952" s="1">
        <v>286.93368054275021</v>
      </c>
      <c r="J6952" s="1">
        <f t="shared" si="663"/>
        <v>-0.86105562441067396</v>
      </c>
      <c r="K6952" s="1">
        <f t="shared" si="664"/>
        <v>2.2365082341632125</v>
      </c>
      <c r="L6952" s="26"/>
      <c r="M6952" s="26"/>
      <c r="N6952" s="2">
        <v>1.05207238320498E-13</v>
      </c>
      <c r="O6952" s="26"/>
      <c r="P6952" s="26"/>
      <c r="Q6952" s="26"/>
      <c r="R6952" s="26"/>
      <c r="S6952" s="26"/>
      <c r="T6952" s="26"/>
      <c r="U6952" s="26"/>
      <c r="V6952" s="26"/>
    </row>
    <row r="6953" spans="1:22" ht="14.5" x14ac:dyDescent="0.35">
      <c r="A6953" s="15">
        <v>57</v>
      </c>
      <c r="B6953" s="8">
        <v>360</v>
      </c>
      <c r="C6953" s="8">
        <v>1479166.6668</v>
      </c>
      <c r="D6953" s="8">
        <v>6375</v>
      </c>
      <c r="E6953" s="2">
        <v>3390</v>
      </c>
      <c r="F6953" s="2">
        <v>38440.62109375</v>
      </c>
      <c r="G6953" s="2">
        <v>259.16006469726602</v>
      </c>
      <c r="H6953" s="1">
        <v>37896.503952696527</v>
      </c>
      <c r="I6953" s="1">
        <v>267.54876703107618</v>
      </c>
      <c r="J6953" s="1">
        <f t="shared" si="663"/>
        <v>-1.4154743746893845</v>
      </c>
      <c r="K6953" s="1">
        <f t="shared" si="664"/>
        <v>3.2368807839314657</v>
      </c>
      <c r="L6953" s="26"/>
      <c r="M6953" s="26"/>
      <c r="N6953" s="2">
        <v>1.3150874974502501E-13</v>
      </c>
      <c r="O6953" s="26"/>
      <c r="P6953" s="26"/>
      <c r="Q6953" s="26"/>
      <c r="R6953" s="26"/>
      <c r="S6953" s="26"/>
      <c r="T6953" s="26"/>
      <c r="U6953" s="26"/>
      <c r="V6953" s="26"/>
    </row>
    <row r="6954" spans="1:22" ht="14.5" x14ac:dyDescent="0.35">
      <c r="A6954" s="15">
        <v>57</v>
      </c>
      <c r="B6954" s="8">
        <v>360</v>
      </c>
      <c r="C6954" s="8">
        <v>1479166.6668</v>
      </c>
      <c r="D6954" s="8">
        <v>6375</v>
      </c>
      <c r="E6954" s="2">
        <v>3420</v>
      </c>
      <c r="F6954" s="2">
        <v>35791.1875</v>
      </c>
      <c r="G6954" s="2">
        <v>244.25765991210901</v>
      </c>
      <c r="H6954" s="1">
        <v>35718.157115717673</v>
      </c>
      <c r="I6954" s="1">
        <v>243.6447737794764</v>
      </c>
      <c r="J6954" s="1">
        <f t="shared" si="663"/>
        <v>-0.20404571455564821</v>
      </c>
      <c r="K6954" s="1">
        <f t="shared" si="664"/>
        <v>-0.25091787616942884</v>
      </c>
      <c r="L6954" s="26"/>
      <c r="M6954" s="26"/>
      <c r="N6954" s="2">
        <v>0</v>
      </c>
      <c r="O6954" s="26"/>
      <c r="P6954" s="26"/>
      <c r="Q6954" s="26"/>
      <c r="R6954" s="26"/>
      <c r="S6954" s="26"/>
      <c r="T6954" s="26"/>
      <c r="U6954" s="26"/>
      <c r="V6954" s="26"/>
    </row>
    <row r="6955" spans="1:22" ht="14.5" x14ac:dyDescent="0.35">
      <c r="A6955" s="15">
        <v>57</v>
      </c>
      <c r="B6955" s="8">
        <v>360</v>
      </c>
      <c r="C6955" s="8">
        <v>1479166.6668</v>
      </c>
      <c r="D6955" s="8">
        <v>6375</v>
      </c>
      <c r="E6955" s="2">
        <v>3450</v>
      </c>
      <c r="F6955" s="2">
        <v>33157.35546875</v>
      </c>
      <c r="G6955" s="2">
        <v>237.80303955078099</v>
      </c>
      <c r="H6955" s="1">
        <v>33039.860241565577</v>
      </c>
      <c r="I6955" s="1">
        <v>229.80519945198071</v>
      </c>
      <c r="J6955" s="1">
        <f t="shared" si="663"/>
        <v>-0.35435644828538732</v>
      </c>
      <c r="K6955" s="1">
        <f t="shared" si="664"/>
        <v>-3.3632202994160658</v>
      </c>
      <c r="L6955" s="26"/>
      <c r="M6955" s="26"/>
      <c r="N6955" s="2">
        <v>6.5754862763490299E-14</v>
      </c>
      <c r="O6955" s="26"/>
      <c r="P6955" s="26"/>
      <c r="Q6955" s="26"/>
      <c r="R6955" s="26"/>
      <c r="S6955" s="26"/>
      <c r="T6955" s="26"/>
      <c r="U6955" s="26"/>
      <c r="V6955" s="26"/>
    </row>
    <row r="6956" spans="1:22" ht="14.5" x14ac:dyDescent="0.35">
      <c r="A6956" s="15">
        <v>57</v>
      </c>
      <c r="B6956" s="8">
        <v>360</v>
      </c>
      <c r="C6956" s="8">
        <v>1479166.6668</v>
      </c>
      <c r="D6956" s="8">
        <v>6375</v>
      </c>
      <c r="E6956" s="2">
        <v>3480</v>
      </c>
      <c r="F6956" s="2">
        <v>30707.30859375</v>
      </c>
      <c r="G6956" s="2">
        <v>229.36616516113301</v>
      </c>
      <c r="H6956" s="1">
        <v>30088.908414992191</v>
      </c>
      <c r="I6956" s="1">
        <v>221.3927694206285</v>
      </c>
      <c r="J6956" s="1">
        <f t="shared" si="663"/>
        <v>-2.0138534019346612</v>
      </c>
      <c r="K6956" s="1">
        <f t="shared" si="664"/>
        <v>-3.4762737280379126</v>
      </c>
      <c r="L6956" s="26"/>
      <c r="M6956" s="26"/>
      <c r="N6956" s="2">
        <v>0</v>
      </c>
      <c r="O6956" s="26"/>
      <c r="P6956" s="26"/>
      <c r="Q6956" s="26"/>
      <c r="R6956" s="26"/>
      <c r="S6956" s="26"/>
      <c r="T6956" s="26"/>
      <c r="U6956" s="26"/>
      <c r="V6956" s="26"/>
    </row>
    <row r="6957" spans="1:22" ht="14.5" x14ac:dyDescent="0.35">
      <c r="A6957" s="15">
        <v>57</v>
      </c>
      <c r="B6957" s="8">
        <v>360</v>
      </c>
      <c r="C6957" s="8">
        <v>1479166.6668</v>
      </c>
      <c r="D6957" s="8">
        <v>6375</v>
      </c>
      <c r="E6957" s="2">
        <v>3510</v>
      </c>
      <c r="F6957" s="2">
        <v>27655.71484375</v>
      </c>
      <c r="G6957" s="2">
        <v>223.44549560546901</v>
      </c>
      <c r="H6957" s="1">
        <v>27062.10181830962</v>
      </c>
      <c r="I6957" s="1">
        <v>216.45282208488749</v>
      </c>
      <c r="J6957" s="1">
        <f t="shared" si="663"/>
        <v>-2.1464389143227378</v>
      </c>
      <c r="K6957" s="1">
        <f t="shared" si="664"/>
        <v>-3.1294761622441798</v>
      </c>
      <c r="L6957" s="26"/>
      <c r="M6957" s="26"/>
      <c r="N6957" s="2">
        <v>0</v>
      </c>
      <c r="O6957" s="26"/>
      <c r="P6957" s="26"/>
      <c r="Q6957" s="26"/>
      <c r="R6957" s="26"/>
      <c r="S6957" s="26"/>
      <c r="T6957" s="26"/>
      <c r="U6957" s="26"/>
      <c r="V6957" s="26"/>
    </row>
    <row r="6958" spans="1:22" ht="14.5" x14ac:dyDescent="0.35">
      <c r="A6958" s="15">
        <v>57</v>
      </c>
      <c r="B6958" s="8">
        <v>360</v>
      </c>
      <c r="C6958" s="8">
        <v>1479166.6668</v>
      </c>
      <c r="D6958" s="8">
        <v>6375</v>
      </c>
      <c r="E6958" s="2">
        <v>3540</v>
      </c>
      <c r="F6958" s="2">
        <v>24510.19921875</v>
      </c>
      <c r="G6958" s="2">
        <v>225.21089172363301</v>
      </c>
      <c r="H6958" s="1">
        <v>24223.554454644109</v>
      </c>
      <c r="I6958" s="1">
        <v>213.95173838952411</v>
      </c>
      <c r="J6958" s="1">
        <f t="shared" si="663"/>
        <v>-1.169491775842489</v>
      </c>
      <c r="K6958" s="1">
        <f t="shared" si="664"/>
        <v>-4.9993822447652949</v>
      </c>
      <c r="L6958" s="26"/>
      <c r="M6958" s="26"/>
      <c r="N6958" s="2">
        <v>0</v>
      </c>
      <c r="O6958" s="26"/>
      <c r="P6958" s="26"/>
      <c r="Q6958" s="26"/>
      <c r="R6958" s="26"/>
      <c r="S6958" s="26"/>
      <c r="T6958" s="26"/>
      <c r="U6958" s="26"/>
      <c r="V6958" s="26"/>
    </row>
    <row r="6959" spans="1:22" ht="14.5" x14ac:dyDescent="0.35">
      <c r="A6959" s="15">
        <v>57</v>
      </c>
      <c r="B6959" s="8">
        <v>360</v>
      </c>
      <c r="C6959" s="8">
        <v>1479166.6668</v>
      </c>
      <c r="D6959" s="8">
        <v>6375</v>
      </c>
      <c r="E6959" s="2">
        <v>3570</v>
      </c>
      <c r="F6959" s="2">
        <v>22686.115234375</v>
      </c>
      <c r="G6959" s="2">
        <v>234.863525390625</v>
      </c>
      <c r="H6959" s="1">
        <v>22465.400042247049</v>
      </c>
      <c r="I6959" s="1">
        <v>214.1778664998086</v>
      </c>
      <c r="J6959" s="1">
        <f t="shared" si="663"/>
        <v>-0.97290871463754902</v>
      </c>
      <c r="K6959" s="1">
        <f t="shared" si="664"/>
        <v>-8.8075229461075377</v>
      </c>
      <c r="L6959" s="26"/>
      <c r="M6959" s="26"/>
      <c r="N6959" s="2">
        <v>2.1042195763598698E-14</v>
      </c>
      <c r="O6959" s="26"/>
      <c r="P6959" s="26"/>
      <c r="Q6959" s="26"/>
      <c r="R6959" s="26"/>
      <c r="S6959" s="26"/>
      <c r="T6959" s="26"/>
      <c r="U6959" s="26"/>
      <c r="V6959" s="26"/>
    </row>
    <row r="6960" spans="1:22" ht="14.5" x14ac:dyDescent="0.35">
      <c r="A6960" s="15">
        <v>57</v>
      </c>
      <c r="B6960" s="8">
        <v>360</v>
      </c>
      <c r="C6960" s="8">
        <v>1479166.6668</v>
      </c>
      <c r="D6960" s="8">
        <v>6375</v>
      </c>
      <c r="E6960" s="2">
        <v>3600</v>
      </c>
      <c r="F6960" s="2">
        <v>21501.958984375</v>
      </c>
      <c r="G6960" s="2">
        <v>239.09997558593801</v>
      </c>
      <c r="H6960" s="1">
        <v>21413.86621595551</v>
      </c>
      <c r="I6960" s="1">
        <v>216.53210622211759</v>
      </c>
      <c r="J6960" s="1">
        <f t="shared" si="663"/>
        <v>-0.40969647688150368</v>
      </c>
      <c r="K6960" s="1">
        <f t="shared" si="664"/>
        <v>-9.4386748925906989</v>
      </c>
      <c r="L6960" s="26"/>
      <c r="M6960" s="26"/>
      <c r="N6960" s="2">
        <v>0</v>
      </c>
      <c r="O6960" s="26"/>
      <c r="P6960" s="26"/>
      <c r="Q6960" s="26"/>
      <c r="R6960" s="26"/>
      <c r="S6960" s="26"/>
      <c r="T6960" s="26"/>
      <c r="U6960" s="26"/>
      <c r="V6960" s="26"/>
    </row>
    <row r="6961" spans="1:22" ht="14.5" x14ac:dyDescent="0.35">
      <c r="A6961" s="15">
        <v>57</v>
      </c>
      <c r="B6961" s="8">
        <v>360</v>
      </c>
      <c r="C6961" s="8">
        <v>1479166.6668</v>
      </c>
      <c r="D6961" s="8">
        <v>6375</v>
      </c>
      <c r="E6961" s="2">
        <v>3630</v>
      </c>
      <c r="F6961" s="2">
        <v>19241.322265625</v>
      </c>
      <c r="G6961" s="2">
        <v>218.99978637695301</v>
      </c>
      <c r="H6961" s="1">
        <v>19681.895383332259</v>
      </c>
      <c r="I6961" s="1">
        <v>216.2271118704947</v>
      </c>
      <c r="J6961" s="1">
        <f t="shared" si="663"/>
        <v>2.2897237083043502</v>
      </c>
      <c r="K6961" s="1">
        <f t="shared" si="664"/>
        <v>-1.2660626534520241</v>
      </c>
      <c r="L6961" s="26"/>
      <c r="M6961" s="26"/>
      <c r="N6961" s="2">
        <v>1479168</v>
      </c>
      <c r="O6961" s="26"/>
      <c r="P6961" s="26"/>
      <c r="Q6961" s="26"/>
      <c r="R6961" s="26"/>
      <c r="S6961" s="26"/>
      <c r="T6961" s="26"/>
      <c r="U6961" s="26"/>
      <c r="V6961" s="26"/>
    </row>
    <row r="6962" spans="1:22" ht="14.5" x14ac:dyDescent="0.35">
      <c r="A6962" s="17">
        <v>57</v>
      </c>
      <c r="B6962" s="18">
        <v>360</v>
      </c>
      <c r="C6962" s="18">
        <v>1479166.6668</v>
      </c>
      <c r="D6962" s="18">
        <v>6375</v>
      </c>
      <c r="E6962" s="2">
        <v>3660</v>
      </c>
      <c r="F6962" s="2">
        <v>19110.681640625</v>
      </c>
      <c r="G6962" s="2">
        <v>220.98762512207</v>
      </c>
      <c r="H6962" s="1">
        <v>19014.163967441069</v>
      </c>
      <c r="I6962" s="1">
        <v>214.84777683063609</v>
      </c>
      <c r="J6962" s="1">
        <f t="shared" si="663"/>
        <v>-0.50504568596211785</v>
      </c>
      <c r="K6962" s="1">
        <f t="shared" si="664"/>
        <v>-2.7783674710483695</v>
      </c>
      <c r="L6962" s="26"/>
      <c r="M6962" s="26"/>
      <c r="N6962" s="16">
        <v>1479168</v>
      </c>
      <c r="O6962" s="26"/>
      <c r="P6962" s="26"/>
      <c r="Q6962" s="26"/>
      <c r="R6962" s="26"/>
      <c r="S6962" s="26"/>
      <c r="T6962" s="26"/>
      <c r="U6962" s="26"/>
      <c r="V6962" s="26"/>
    </row>
    <row r="6963" spans="1:22" ht="14.5" x14ac:dyDescent="0.35">
      <c r="A6963" s="15">
        <v>58</v>
      </c>
      <c r="B6963" s="8">
        <v>360</v>
      </c>
      <c r="C6963" s="8">
        <v>1937499.9999000002</v>
      </c>
      <c r="D6963" s="8">
        <v>7125</v>
      </c>
      <c r="E6963" s="2">
        <v>30</v>
      </c>
      <c r="F6963" s="2">
        <v>223.78239440918</v>
      </c>
      <c r="G6963" s="2">
        <v>756.16064453125</v>
      </c>
      <c r="H6963" s="1">
        <v>222.08626613694349</v>
      </c>
      <c r="I6963" s="1">
        <v>765.95478642147839</v>
      </c>
      <c r="J6963" s="1">
        <f t="shared" si="663"/>
        <v>-0.75793642154672036</v>
      </c>
      <c r="K6963" s="1">
        <f t="shared" si="664"/>
        <v>1.2952461836069047</v>
      </c>
      <c r="L6963" s="26">
        <f t="shared" ref="L6963:M6963" si="665">AVERAGE(J6963:J7084)</f>
        <v>1.187541292616265</v>
      </c>
      <c r="M6963" s="26">
        <f t="shared" si="665"/>
        <v>-0.4223973817639789</v>
      </c>
      <c r="N6963" s="2">
        <v>1937499</v>
      </c>
      <c r="O6963" s="26">
        <f t="shared" ref="O6963:P6963" si="666">ABS(L6963)</f>
        <v>1.187541292616265</v>
      </c>
      <c r="P6963" s="26">
        <f t="shared" si="666"/>
        <v>0.4223973817639789</v>
      </c>
      <c r="Q6963" s="26">
        <f t="shared" ref="Q6963" si="667">SUM(G6963:G7084)*30</f>
        <v>2149924.2182922368</v>
      </c>
      <c r="R6963" s="26">
        <f t="shared" ref="R6963" si="668">SUM(I6963:I7084)*30</f>
        <v>2127218.5377422092</v>
      </c>
      <c r="S6963" s="26">
        <f t="shared" ref="S6963" si="669">SUM(F6963:F7084)*30</f>
        <v>95614922.274627686</v>
      </c>
      <c r="T6963" s="26">
        <f t="shared" ref="T6963" si="670">SUM(H6963:H7084)*30</f>
        <v>94660469.044925615</v>
      </c>
      <c r="U6963" s="26">
        <f t="shared" ref="U6963" si="671">(R6963-Q6963)/Q6963*100</f>
        <v>-1.0561153903398319</v>
      </c>
      <c r="V6963" s="26">
        <f t="shared" ref="V6963" si="672">(T6963-S6963)/S6963*100</f>
        <v>-0.99822622556829022</v>
      </c>
    </row>
    <row r="6964" spans="1:22" ht="14.5" x14ac:dyDescent="0.35">
      <c r="A6964" s="15">
        <v>58</v>
      </c>
      <c r="B6964" s="8">
        <v>360</v>
      </c>
      <c r="C6964" s="8">
        <v>1937499.9999000002</v>
      </c>
      <c r="D6964" s="8">
        <v>7125</v>
      </c>
      <c r="E6964" s="2">
        <v>60</v>
      </c>
      <c r="F6964" s="2">
        <v>216.62640380859401</v>
      </c>
      <c r="G6964" s="2">
        <v>731.98052978515602</v>
      </c>
      <c r="H6964" s="1">
        <v>223.86737609125379</v>
      </c>
      <c r="I6964" s="1">
        <v>748.34001025771443</v>
      </c>
      <c r="J6964" s="1">
        <f t="shared" si="663"/>
        <v>3.3426083595320795</v>
      </c>
      <c r="K6964" s="1">
        <f t="shared" si="664"/>
        <v>2.2349611508601304</v>
      </c>
      <c r="L6964" s="26"/>
      <c r="M6964" s="26"/>
      <c r="N6964" s="2">
        <v>1937499</v>
      </c>
      <c r="O6964" s="26"/>
      <c r="P6964" s="26"/>
      <c r="Q6964" s="26"/>
      <c r="R6964" s="26"/>
      <c r="S6964" s="26"/>
      <c r="T6964" s="26"/>
      <c r="U6964" s="26"/>
      <c r="V6964" s="26"/>
    </row>
    <row r="6965" spans="1:22" ht="14.5" x14ac:dyDescent="0.35">
      <c r="A6965" s="15">
        <v>58</v>
      </c>
      <c r="B6965" s="8">
        <v>360</v>
      </c>
      <c r="C6965" s="8">
        <v>1937499.9999000002</v>
      </c>
      <c r="D6965" s="8">
        <v>7125</v>
      </c>
      <c r="E6965" s="2">
        <v>90</v>
      </c>
      <c r="F6965" s="2">
        <v>211.48826599121099</v>
      </c>
      <c r="G6965" s="2">
        <v>714.61877441406295</v>
      </c>
      <c r="H6965" s="1">
        <v>228.1505142047271</v>
      </c>
      <c r="I6965" s="1">
        <v>729.65207744407451</v>
      </c>
      <c r="J6965" s="1">
        <f t="shared" si="663"/>
        <v>7.8785686456044584</v>
      </c>
      <c r="K6965" s="1">
        <f t="shared" si="664"/>
        <v>2.1036815107940319</v>
      </c>
      <c r="L6965" s="26"/>
      <c r="M6965" s="26"/>
      <c r="N6965" s="2">
        <v>1937499</v>
      </c>
      <c r="O6965" s="26"/>
      <c r="P6965" s="26"/>
      <c r="Q6965" s="26"/>
      <c r="R6965" s="26"/>
      <c r="S6965" s="26"/>
      <c r="T6965" s="26"/>
      <c r="U6965" s="26"/>
      <c r="V6965" s="26"/>
    </row>
    <row r="6966" spans="1:22" ht="14.5" x14ac:dyDescent="0.35">
      <c r="A6966" s="15">
        <v>58</v>
      </c>
      <c r="B6966" s="8">
        <v>360</v>
      </c>
      <c r="C6966" s="8">
        <v>1937499.9999000002</v>
      </c>
      <c r="D6966" s="8">
        <v>7125</v>
      </c>
      <c r="E6966" s="2">
        <v>120</v>
      </c>
      <c r="F6966" s="2">
        <v>206.20046997070301</v>
      </c>
      <c r="G6966" s="2">
        <v>696.75128173828102</v>
      </c>
      <c r="H6966" s="1">
        <v>232.85763908271571</v>
      </c>
      <c r="I6966" s="1">
        <v>710.47971042620497</v>
      </c>
      <c r="J6966" s="1">
        <f t="shared" si="663"/>
        <v>12.92779260677735</v>
      </c>
      <c r="K6966" s="1">
        <f t="shared" si="664"/>
        <v>1.970348537238964</v>
      </c>
      <c r="L6966" s="26"/>
      <c r="M6966" s="26"/>
      <c r="N6966" s="2">
        <v>1937499</v>
      </c>
      <c r="O6966" s="26"/>
      <c r="P6966" s="26"/>
      <c r="Q6966" s="26"/>
      <c r="R6966" s="26"/>
      <c r="S6966" s="26"/>
      <c r="T6966" s="26"/>
      <c r="U6966" s="26"/>
      <c r="V6966" s="26"/>
    </row>
    <row r="6967" spans="1:22" ht="14.5" x14ac:dyDescent="0.35">
      <c r="A6967" s="15">
        <v>58</v>
      </c>
      <c r="B6967" s="8">
        <v>360</v>
      </c>
      <c r="C6967" s="8">
        <v>1937499.9999000002</v>
      </c>
      <c r="D6967" s="8">
        <v>7125</v>
      </c>
      <c r="E6967" s="2">
        <v>150</v>
      </c>
      <c r="F6967" s="2">
        <v>204.03598022460901</v>
      </c>
      <c r="G6967" s="2">
        <v>689.43731689453102</v>
      </c>
      <c r="H6967" s="1">
        <v>237.57884898408329</v>
      </c>
      <c r="I6967" s="1">
        <v>694.48344505098044</v>
      </c>
      <c r="J6967" s="1">
        <f t="shared" si="663"/>
        <v>16.439683198301243</v>
      </c>
      <c r="K6967" s="1">
        <f t="shared" si="664"/>
        <v>0.73191978919547829</v>
      </c>
      <c r="L6967" s="26"/>
      <c r="M6967" s="26"/>
      <c r="N6967" s="2">
        <v>1937499</v>
      </c>
      <c r="O6967" s="26"/>
      <c r="P6967" s="26"/>
      <c r="Q6967" s="26"/>
      <c r="R6967" s="26"/>
      <c r="S6967" s="26"/>
      <c r="T6967" s="26"/>
      <c r="U6967" s="26"/>
      <c r="V6967" s="26"/>
    </row>
    <row r="6968" spans="1:22" ht="14.5" x14ac:dyDescent="0.35">
      <c r="A6968" s="15">
        <v>58</v>
      </c>
      <c r="B6968" s="8">
        <v>360</v>
      </c>
      <c r="C6968" s="8">
        <v>1937499.9999000002</v>
      </c>
      <c r="D6968" s="8">
        <v>7125</v>
      </c>
      <c r="E6968" s="2">
        <v>180</v>
      </c>
      <c r="F6968" s="2">
        <v>205.82827758789099</v>
      </c>
      <c r="G6968" s="2">
        <v>695.3212890625</v>
      </c>
      <c r="H6968" s="1">
        <v>242.3005230674778</v>
      </c>
      <c r="I6968" s="1">
        <v>696.74546907985518</v>
      </c>
      <c r="J6968" s="1">
        <f t="shared" si="663"/>
        <v>17.719744782887155</v>
      </c>
      <c r="K6968" s="1">
        <f t="shared" si="664"/>
        <v>0.20482330107789481</v>
      </c>
      <c r="L6968" s="26"/>
      <c r="M6968" s="26"/>
      <c r="N6968" s="2">
        <v>1937499</v>
      </c>
      <c r="O6968" s="26"/>
      <c r="P6968" s="26"/>
      <c r="Q6968" s="26"/>
      <c r="R6968" s="26"/>
      <c r="S6968" s="26"/>
      <c r="T6968" s="26"/>
      <c r="U6968" s="26"/>
      <c r="V6968" s="26"/>
    </row>
    <row r="6969" spans="1:22" ht="14.5" x14ac:dyDescent="0.35">
      <c r="A6969" s="15">
        <v>58</v>
      </c>
      <c r="B6969" s="8">
        <v>360</v>
      </c>
      <c r="C6969" s="8">
        <v>1937499.9999000002</v>
      </c>
      <c r="D6969" s="8">
        <v>7125</v>
      </c>
      <c r="E6969" s="2">
        <v>210</v>
      </c>
      <c r="F6969" s="2">
        <v>219.25193786621099</v>
      </c>
      <c r="G6969" s="2">
        <v>728.67199707031295</v>
      </c>
      <c r="H6969" s="1">
        <v>247.02221165656059</v>
      </c>
      <c r="I6969" s="1">
        <v>710.34324420112773</v>
      </c>
      <c r="J6969" s="1">
        <f t="shared" si="663"/>
        <v>12.665919426123931</v>
      </c>
      <c r="K6969" s="1">
        <f t="shared" si="664"/>
        <v>-2.5153639693685932</v>
      </c>
      <c r="L6969" s="26"/>
      <c r="M6969" s="26"/>
      <c r="N6969" s="2">
        <v>1937499</v>
      </c>
      <c r="O6969" s="26"/>
      <c r="P6969" s="26"/>
      <c r="Q6969" s="26"/>
      <c r="R6969" s="26"/>
      <c r="S6969" s="26"/>
      <c r="T6969" s="26"/>
      <c r="U6969" s="26"/>
      <c r="V6969" s="26"/>
    </row>
    <row r="6970" spans="1:22" ht="14.5" x14ac:dyDescent="0.35">
      <c r="A6970" s="15">
        <v>58</v>
      </c>
      <c r="B6970" s="8">
        <v>360</v>
      </c>
      <c r="C6970" s="8">
        <v>1937499.9999000002</v>
      </c>
      <c r="D6970" s="8">
        <v>7125</v>
      </c>
      <c r="E6970" s="2">
        <v>240</v>
      </c>
      <c r="F6970" s="2">
        <v>268.56784057617199</v>
      </c>
      <c r="G6970" s="2">
        <v>791.725341796875</v>
      </c>
      <c r="H6970" s="1">
        <v>359.58261071411061</v>
      </c>
      <c r="I6970" s="1">
        <v>755.98611208944953</v>
      </c>
      <c r="J6970" s="1">
        <f t="shared" si="663"/>
        <v>33.888930983948079</v>
      </c>
      <c r="K6970" s="1">
        <f t="shared" si="664"/>
        <v>-4.5140944492584802</v>
      </c>
      <c r="L6970" s="26"/>
      <c r="M6970" s="26"/>
      <c r="N6970" s="2">
        <v>1937499</v>
      </c>
      <c r="O6970" s="26"/>
      <c r="P6970" s="26"/>
      <c r="Q6970" s="26"/>
      <c r="R6970" s="26"/>
      <c r="S6970" s="26"/>
      <c r="T6970" s="26"/>
      <c r="U6970" s="26"/>
      <c r="V6970" s="26"/>
    </row>
    <row r="6971" spans="1:22" ht="14.5" x14ac:dyDescent="0.35">
      <c r="A6971" s="15">
        <v>58</v>
      </c>
      <c r="B6971" s="8">
        <v>360</v>
      </c>
      <c r="C6971" s="8">
        <v>1937499.9999000002</v>
      </c>
      <c r="D6971" s="8">
        <v>7125</v>
      </c>
      <c r="E6971" s="2">
        <v>270</v>
      </c>
      <c r="F6971" s="2">
        <v>535.91925048828102</v>
      </c>
      <c r="G6971" s="2">
        <v>924.01892089843705</v>
      </c>
      <c r="H6971" s="1">
        <v>881.57636223140446</v>
      </c>
      <c r="I6971" s="1">
        <v>860.66476113468059</v>
      </c>
      <c r="J6971" s="1">
        <f t="shared" si="663"/>
        <v>64.497983871300008</v>
      </c>
      <c r="K6971" s="1">
        <f t="shared" si="664"/>
        <v>-6.8563703979304114</v>
      </c>
      <c r="L6971" s="26"/>
      <c r="M6971" s="26"/>
      <c r="N6971" s="2">
        <v>1937499</v>
      </c>
      <c r="O6971" s="26"/>
      <c r="P6971" s="26"/>
      <c r="Q6971" s="26"/>
      <c r="R6971" s="26"/>
      <c r="S6971" s="26"/>
      <c r="T6971" s="26"/>
      <c r="U6971" s="26"/>
      <c r="V6971" s="26"/>
    </row>
    <row r="6972" spans="1:22" ht="14.5" x14ac:dyDescent="0.35">
      <c r="A6972" s="15">
        <v>58</v>
      </c>
      <c r="B6972" s="8">
        <v>360</v>
      </c>
      <c r="C6972" s="8">
        <v>1937499.9999000002</v>
      </c>
      <c r="D6972" s="8">
        <v>7125</v>
      </c>
      <c r="E6972" s="2">
        <v>300</v>
      </c>
      <c r="F6972" s="2">
        <v>1542.43359375</v>
      </c>
      <c r="G6972" s="2">
        <v>1127.71948242188</v>
      </c>
      <c r="H6972" s="1">
        <v>2267.403176024306</v>
      </c>
      <c r="I6972" s="1">
        <v>1054.2434247437379</v>
      </c>
      <c r="J6972" s="1">
        <f t="shared" si="663"/>
        <v>47.001672241314665</v>
      </c>
      <c r="K6972" s="1">
        <f t="shared" si="664"/>
        <v>-6.5154552017089893</v>
      </c>
      <c r="L6972" s="26"/>
      <c r="M6972" s="26"/>
      <c r="N6972" s="2">
        <v>1937499</v>
      </c>
      <c r="O6972" s="26"/>
      <c r="P6972" s="26"/>
      <c r="Q6972" s="26"/>
      <c r="R6972" s="26"/>
      <c r="S6972" s="26"/>
      <c r="T6972" s="26"/>
      <c r="U6972" s="26"/>
      <c r="V6972" s="26"/>
    </row>
    <row r="6973" spans="1:22" ht="14.5" x14ac:dyDescent="0.35">
      <c r="A6973" s="15">
        <v>58</v>
      </c>
      <c r="B6973" s="8">
        <v>360</v>
      </c>
      <c r="C6973" s="8">
        <v>1937499.9999000002</v>
      </c>
      <c r="D6973" s="8">
        <v>7125</v>
      </c>
      <c r="E6973" s="2">
        <v>330</v>
      </c>
      <c r="F6973" s="2">
        <v>4450.2080078125</v>
      </c>
      <c r="G6973" s="2">
        <v>1369.97961425781</v>
      </c>
      <c r="H6973" s="1">
        <v>6429.835975448088</v>
      </c>
      <c r="I6973" s="1">
        <v>1307.6726736327589</v>
      </c>
      <c r="J6973" s="1">
        <f t="shared" si="663"/>
        <v>44.483942417079831</v>
      </c>
      <c r="K6973" s="1">
        <f t="shared" si="664"/>
        <v>-4.5480195454445527</v>
      </c>
      <c r="L6973" s="26"/>
      <c r="M6973" s="26"/>
      <c r="N6973" s="2">
        <v>1937499</v>
      </c>
      <c r="O6973" s="26"/>
      <c r="P6973" s="26"/>
      <c r="Q6973" s="26"/>
      <c r="R6973" s="26"/>
      <c r="S6973" s="26"/>
      <c r="T6973" s="26"/>
      <c r="U6973" s="26"/>
      <c r="V6973" s="26"/>
    </row>
    <row r="6974" spans="1:22" ht="14.5" x14ac:dyDescent="0.35">
      <c r="A6974" s="15">
        <v>58</v>
      </c>
      <c r="B6974" s="8">
        <v>360</v>
      </c>
      <c r="C6974" s="8">
        <v>1937499.9999000002</v>
      </c>
      <c r="D6974" s="8">
        <v>7125</v>
      </c>
      <c r="E6974" s="2">
        <v>360</v>
      </c>
      <c r="F6974" s="2">
        <v>7769.10107421875</v>
      </c>
      <c r="G6974" s="2">
        <v>1360.38916015625</v>
      </c>
      <c r="H6974" s="1">
        <v>8532.8808831118386</v>
      </c>
      <c r="I6974" s="1">
        <v>1374.070294549296</v>
      </c>
      <c r="J6974" s="1">
        <f t="shared" si="663"/>
        <v>9.8309933362514936</v>
      </c>
      <c r="K6974" s="1">
        <f t="shared" si="664"/>
        <v>1.0056779922794041</v>
      </c>
      <c r="L6974" s="26"/>
      <c r="M6974" s="26"/>
      <c r="N6974" s="2">
        <v>1937499</v>
      </c>
      <c r="O6974" s="26"/>
      <c r="P6974" s="26"/>
      <c r="Q6974" s="26"/>
      <c r="R6974" s="26"/>
      <c r="S6974" s="26"/>
      <c r="T6974" s="26"/>
      <c r="U6974" s="26"/>
      <c r="V6974" s="26"/>
    </row>
    <row r="6975" spans="1:22" ht="14.5" x14ac:dyDescent="0.35">
      <c r="A6975" s="15">
        <v>58</v>
      </c>
      <c r="B6975" s="8">
        <v>360</v>
      </c>
      <c r="C6975" s="8">
        <v>1937499.9999000002</v>
      </c>
      <c r="D6975" s="8">
        <v>7125</v>
      </c>
      <c r="E6975" s="2">
        <v>390</v>
      </c>
      <c r="F6975" s="2">
        <v>11043.1982421875</v>
      </c>
      <c r="G6975" s="2">
        <v>1267.99426269531</v>
      </c>
      <c r="H6975" s="1">
        <v>11356.392462561749</v>
      </c>
      <c r="I6975" s="1">
        <v>1298.5230752484549</v>
      </c>
      <c r="J6975" s="1">
        <f t="shared" si="663"/>
        <v>2.8360825687052946</v>
      </c>
      <c r="K6975" s="1">
        <f t="shared" si="664"/>
        <v>2.407645953243621</v>
      </c>
      <c r="L6975" s="26"/>
      <c r="M6975" s="26"/>
      <c r="N6975" s="2">
        <v>1.0521907645296901E-14</v>
      </c>
      <c r="O6975" s="26"/>
      <c r="P6975" s="26"/>
      <c r="Q6975" s="26"/>
      <c r="R6975" s="26"/>
      <c r="S6975" s="26"/>
      <c r="T6975" s="26"/>
      <c r="U6975" s="26"/>
      <c r="V6975" s="26"/>
    </row>
    <row r="6976" spans="1:22" ht="14.5" x14ac:dyDescent="0.35">
      <c r="A6976" s="15">
        <v>58</v>
      </c>
      <c r="B6976" s="8">
        <v>360</v>
      </c>
      <c r="C6976" s="8">
        <v>1937499.9999000002</v>
      </c>
      <c r="D6976" s="8">
        <v>7125</v>
      </c>
      <c r="E6976" s="2">
        <v>420</v>
      </c>
      <c r="F6976" s="2">
        <v>15461.3125</v>
      </c>
      <c r="G6976" s="2">
        <v>1186.53186035156</v>
      </c>
      <c r="H6976" s="1">
        <v>13682.06603306089</v>
      </c>
      <c r="I6976" s="1">
        <v>1126.6116635635699</v>
      </c>
      <c r="J6976" s="1">
        <f t="shared" si="663"/>
        <v>-11.507732392958943</v>
      </c>
      <c r="K6976" s="1">
        <f t="shared" si="664"/>
        <v>-5.0500284729173837</v>
      </c>
      <c r="L6976" s="26"/>
      <c r="M6976" s="26"/>
      <c r="N6976" s="2">
        <v>0</v>
      </c>
      <c r="O6976" s="26"/>
      <c r="P6976" s="26"/>
      <c r="Q6976" s="26"/>
      <c r="R6976" s="26"/>
      <c r="S6976" s="26"/>
      <c r="T6976" s="26"/>
      <c r="U6976" s="26"/>
      <c r="V6976" s="26"/>
    </row>
    <row r="6977" spans="1:22" ht="14.5" x14ac:dyDescent="0.35">
      <c r="A6977" s="15">
        <v>58</v>
      </c>
      <c r="B6977" s="8">
        <v>360</v>
      </c>
      <c r="C6977" s="8">
        <v>1937499.9999000002</v>
      </c>
      <c r="D6977" s="8">
        <v>7125</v>
      </c>
      <c r="E6977" s="2">
        <v>450</v>
      </c>
      <c r="F6977" s="2">
        <v>14348.9599609375</v>
      </c>
      <c r="G6977" s="2">
        <v>978.61212158203102</v>
      </c>
      <c r="H6977" s="1">
        <v>12838.15618558494</v>
      </c>
      <c r="I6977" s="1">
        <v>966.92472823409014</v>
      </c>
      <c r="J6977" s="1">
        <f t="shared" si="663"/>
        <v>-10.529012412505546</v>
      </c>
      <c r="K6977" s="1">
        <f t="shared" si="664"/>
        <v>-1.1942825037816784</v>
      </c>
      <c r="L6977" s="26"/>
      <c r="M6977" s="26"/>
      <c r="N6977" s="2">
        <v>0</v>
      </c>
      <c r="O6977" s="26"/>
      <c r="P6977" s="26"/>
      <c r="Q6977" s="26"/>
      <c r="R6977" s="26"/>
      <c r="S6977" s="26"/>
      <c r="T6977" s="26"/>
      <c r="U6977" s="26"/>
      <c r="V6977" s="26"/>
    </row>
    <row r="6978" spans="1:22" ht="14.5" x14ac:dyDescent="0.35">
      <c r="A6978" s="15">
        <v>58</v>
      </c>
      <c r="B6978" s="8">
        <v>360</v>
      </c>
      <c r="C6978" s="8">
        <v>1937499.9999000002</v>
      </c>
      <c r="D6978" s="8">
        <v>7125</v>
      </c>
      <c r="E6978" s="2">
        <v>480</v>
      </c>
      <c r="F6978" s="2">
        <v>13585.318359375</v>
      </c>
      <c r="G6978" s="2">
        <v>934.81384277343795</v>
      </c>
      <c r="H6978" s="1">
        <v>13271.099690445901</v>
      </c>
      <c r="I6978" s="1">
        <v>969.99988480245202</v>
      </c>
      <c r="J6978" s="1">
        <f t="shared" si="663"/>
        <v>-2.312928270188547</v>
      </c>
      <c r="K6978" s="1">
        <f t="shared" si="664"/>
        <v>3.7639624510290624</v>
      </c>
      <c r="L6978" s="26"/>
      <c r="M6978" s="26"/>
      <c r="N6978" s="2">
        <v>0</v>
      </c>
      <c r="O6978" s="26"/>
      <c r="P6978" s="26"/>
      <c r="Q6978" s="26"/>
      <c r="R6978" s="26"/>
      <c r="S6978" s="26"/>
      <c r="T6978" s="26"/>
      <c r="U6978" s="26"/>
      <c r="V6978" s="26"/>
    </row>
    <row r="6979" spans="1:22" ht="14.5" x14ac:dyDescent="0.35">
      <c r="A6979" s="15">
        <v>58</v>
      </c>
      <c r="B6979" s="8">
        <v>360</v>
      </c>
      <c r="C6979" s="8">
        <v>1937499.9999000002</v>
      </c>
      <c r="D6979" s="8">
        <v>7125</v>
      </c>
      <c r="E6979" s="2">
        <v>510</v>
      </c>
      <c r="F6979" s="2">
        <v>14967.5341796875</v>
      </c>
      <c r="G6979" s="2">
        <v>1014.95074462891</v>
      </c>
      <c r="H6979" s="1">
        <v>13045.073679355581</v>
      </c>
      <c r="I6979" s="1">
        <v>973.47324972272349</v>
      </c>
      <c r="J6979" s="1">
        <f t="shared" si="663"/>
        <v>-12.844203175035323</v>
      </c>
      <c r="K6979" s="1">
        <f t="shared" si="664"/>
        <v>-4.0866510149072957</v>
      </c>
      <c r="L6979" s="26"/>
      <c r="M6979" s="26"/>
      <c r="N6979" s="2">
        <v>8.4166004786327699E-14</v>
      </c>
      <c r="O6979" s="26"/>
      <c r="P6979" s="26"/>
      <c r="Q6979" s="26"/>
      <c r="R6979" s="26"/>
      <c r="S6979" s="26"/>
      <c r="T6979" s="26"/>
      <c r="U6979" s="26"/>
      <c r="V6979" s="26"/>
    </row>
    <row r="6980" spans="1:22" ht="14.5" x14ac:dyDescent="0.35">
      <c r="A6980" s="15">
        <v>58</v>
      </c>
      <c r="B6980" s="8">
        <v>360</v>
      </c>
      <c r="C6980" s="8">
        <v>1937499.9999000002</v>
      </c>
      <c r="D6980" s="8">
        <v>7125</v>
      </c>
      <c r="E6980" s="2">
        <v>540</v>
      </c>
      <c r="F6980" s="2">
        <v>11869.5341796875</v>
      </c>
      <c r="G6980" s="2">
        <v>919.80261230468795</v>
      </c>
      <c r="H6980" s="1">
        <v>12194.711701705621</v>
      </c>
      <c r="I6980" s="1">
        <v>961.16798016159055</v>
      </c>
      <c r="J6980" s="1">
        <f t="shared" si="663"/>
        <v>2.7395980086109999</v>
      </c>
      <c r="K6980" s="1">
        <f t="shared" si="664"/>
        <v>4.4972005192783868</v>
      </c>
      <c r="L6980" s="26"/>
      <c r="M6980" s="26"/>
      <c r="N6980" s="2">
        <v>0</v>
      </c>
      <c r="O6980" s="26"/>
      <c r="P6980" s="26"/>
      <c r="Q6980" s="26"/>
      <c r="R6980" s="26"/>
      <c r="S6980" s="26"/>
      <c r="T6980" s="26"/>
      <c r="U6980" s="26"/>
      <c r="V6980" s="26"/>
    </row>
    <row r="6981" spans="1:22" ht="14.5" x14ac:dyDescent="0.35">
      <c r="A6981" s="15">
        <v>58</v>
      </c>
      <c r="B6981" s="8">
        <v>360</v>
      </c>
      <c r="C6981" s="8">
        <v>1937499.9999000002</v>
      </c>
      <c r="D6981" s="8">
        <v>7125</v>
      </c>
      <c r="E6981" s="2">
        <v>570</v>
      </c>
      <c r="F6981" s="2">
        <v>10788.0283203125</v>
      </c>
      <c r="G6981" s="2">
        <v>885.93389892578102</v>
      </c>
      <c r="H6981" s="1">
        <v>11096.309416157201</v>
      </c>
      <c r="I6981" s="1">
        <v>940.32918362626708</v>
      </c>
      <c r="J6981" s="1">
        <f t="shared" si="663"/>
        <v>2.8576222335665014</v>
      </c>
      <c r="K6981" s="1">
        <f t="shared" si="664"/>
        <v>6.1398807254629064</v>
      </c>
      <c r="L6981" s="26"/>
      <c r="M6981" s="26"/>
      <c r="N6981" s="2">
        <v>0</v>
      </c>
      <c r="O6981" s="26"/>
      <c r="P6981" s="26"/>
      <c r="Q6981" s="26"/>
      <c r="R6981" s="26"/>
      <c r="S6981" s="26"/>
      <c r="T6981" s="26"/>
      <c r="U6981" s="26"/>
      <c r="V6981" s="26"/>
    </row>
    <row r="6982" spans="1:22" ht="14.5" x14ac:dyDescent="0.35">
      <c r="A6982" s="15">
        <v>58</v>
      </c>
      <c r="B6982" s="8">
        <v>360</v>
      </c>
      <c r="C6982" s="8">
        <v>1937499.9999000002</v>
      </c>
      <c r="D6982" s="8">
        <v>7125</v>
      </c>
      <c r="E6982" s="2">
        <v>600</v>
      </c>
      <c r="F6982" s="2">
        <v>10603.73828125</v>
      </c>
      <c r="G6982" s="2">
        <v>905.01428222656205</v>
      </c>
      <c r="H6982" s="1">
        <v>9928.7495787838488</v>
      </c>
      <c r="I6982" s="1">
        <v>910.33744553950578</v>
      </c>
      <c r="J6982" s="1">
        <f t="shared" si="663"/>
        <v>-6.3655730136200752</v>
      </c>
      <c r="K6982" s="1">
        <f t="shared" si="664"/>
        <v>0.58818555877896395</v>
      </c>
      <c r="L6982" s="26"/>
      <c r="M6982" s="26"/>
      <c r="N6982" s="2">
        <v>0</v>
      </c>
      <c r="O6982" s="26"/>
      <c r="P6982" s="26"/>
      <c r="Q6982" s="26"/>
      <c r="R6982" s="26"/>
      <c r="S6982" s="26"/>
      <c r="T6982" s="26"/>
      <c r="U6982" s="26"/>
      <c r="V6982" s="26"/>
    </row>
    <row r="6983" spans="1:22" ht="14.5" x14ac:dyDescent="0.35">
      <c r="A6983" s="15">
        <v>58</v>
      </c>
      <c r="B6983" s="8">
        <v>360</v>
      </c>
      <c r="C6983" s="8">
        <v>1937499.9999000002</v>
      </c>
      <c r="D6983" s="8">
        <v>7125</v>
      </c>
      <c r="E6983" s="2">
        <v>630</v>
      </c>
      <c r="F6983" s="2">
        <v>9533.876953125</v>
      </c>
      <c r="G6983" s="2">
        <v>865.86834716796898</v>
      </c>
      <c r="H6983" s="1">
        <v>9274.3531841616605</v>
      </c>
      <c r="I6983" s="1">
        <v>879.95557842140749</v>
      </c>
      <c r="J6983" s="1">
        <f t="shared" si="663"/>
        <v>-2.7221220731013651</v>
      </c>
      <c r="K6983" s="1">
        <f t="shared" si="664"/>
        <v>1.6269484038207656</v>
      </c>
      <c r="L6983" s="26"/>
      <c r="M6983" s="26"/>
      <c r="N6983" s="2">
        <v>5.4707296635522802E-13</v>
      </c>
      <c r="O6983" s="26"/>
      <c r="P6983" s="26"/>
      <c r="Q6983" s="26"/>
      <c r="R6983" s="26"/>
      <c r="S6983" s="26"/>
      <c r="T6983" s="26"/>
      <c r="U6983" s="26"/>
      <c r="V6983" s="26"/>
    </row>
    <row r="6984" spans="1:22" ht="14.5" x14ac:dyDescent="0.35">
      <c r="A6984" s="15">
        <v>58</v>
      </c>
      <c r="B6984" s="8">
        <v>360</v>
      </c>
      <c r="C6984" s="8">
        <v>1937499.9999000002</v>
      </c>
      <c r="D6984" s="8">
        <v>7125</v>
      </c>
      <c r="E6984" s="2">
        <v>660</v>
      </c>
      <c r="F6984" s="2">
        <v>9400.40625</v>
      </c>
      <c r="G6984" s="2">
        <v>863.295166015625</v>
      </c>
      <c r="H6984" s="1">
        <v>8886.0407811878849</v>
      </c>
      <c r="I6984" s="1">
        <v>859.93279326393622</v>
      </c>
      <c r="J6984" s="1">
        <f t="shared" si="663"/>
        <v>-5.4717365944914889</v>
      </c>
      <c r="K6984" s="1">
        <f t="shared" si="664"/>
        <v>-0.3894812439651637</v>
      </c>
      <c r="L6984" s="26"/>
      <c r="M6984" s="26"/>
      <c r="N6984" s="2">
        <v>3.9978437227361501E-13</v>
      </c>
      <c r="O6984" s="26"/>
      <c r="P6984" s="26"/>
      <c r="Q6984" s="26"/>
      <c r="R6984" s="26"/>
      <c r="S6984" s="26"/>
      <c r="T6984" s="26"/>
      <c r="U6984" s="26"/>
      <c r="V6984" s="26"/>
    </row>
    <row r="6985" spans="1:22" ht="14.5" x14ac:dyDescent="0.35">
      <c r="A6985" s="15">
        <v>58</v>
      </c>
      <c r="B6985" s="8">
        <v>360</v>
      </c>
      <c r="C6985" s="8">
        <v>1937499.9999000002</v>
      </c>
      <c r="D6985" s="8">
        <v>7125</v>
      </c>
      <c r="E6985" s="2">
        <v>690</v>
      </c>
      <c r="F6985" s="2">
        <v>8482.3486328125</v>
      </c>
      <c r="G6985" s="2">
        <v>832.69732666015602</v>
      </c>
      <c r="H6985" s="1">
        <v>8575.3832462236242</v>
      </c>
      <c r="I6985" s="1">
        <v>845.02096772766333</v>
      </c>
      <c r="J6985" s="1">
        <f t="shared" si="663"/>
        <v>1.0968025182463714</v>
      </c>
      <c r="K6985" s="1">
        <f t="shared" si="664"/>
        <v>1.4799664503470764</v>
      </c>
      <c r="L6985" s="26"/>
      <c r="M6985" s="26"/>
      <c r="N6985" s="2">
        <v>0</v>
      </c>
      <c r="O6985" s="26"/>
      <c r="P6985" s="26"/>
      <c r="Q6985" s="26"/>
      <c r="R6985" s="26"/>
      <c r="S6985" s="26"/>
      <c r="T6985" s="26"/>
      <c r="U6985" s="26"/>
      <c r="V6985" s="26"/>
    </row>
    <row r="6986" spans="1:22" ht="14.5" x14ac:dyDescent="0.35">
      <c r="A6986" s="15">
        <v>58</v>
      </c>
      <c r="B6986" s="8">
        <v>360</v>
      </c>
      <c r="C6986" s="8">
        <v>1937499.9999000002</v>
      </c>
      <c r="D6986" s="8">
        <v>7125</v>
      </c>
      <c r="E6986" s="2">
        <v>720</v>
      </c>
      <c r="F6986" s="2">
        <v>7754.4111328125</v>
      </c>
      <c r="G6986" s="2">
        <v>803.82147216796898</v>
      </c>
      <c r="H6986" s="1">
        <v>8287.388006177056</v>
      </c>
      <c r="I6986" s="1">
        <v>799.52027730827206</v>
      </c>
      <c r="J6986" s="1">
        <f t="shared" ref="J6986:J7049" si="673">(H6986-F6986)/F6986*100</f>
        <v>6.8732088644266538</v>
      </c>
      <c r="K6986" s="1">
        <f t="shared" ref="K6986:K7049" si="674">(I6986-G6986)/G6986*100</f>
        <v>-0.53509330225979945</v>
      </c>
      <c r="L6986" s="26"/>
      <c r="M6986" s="26"/>
      <c r="N6986" s="2">
        <v>0</v>
      </c>
      <c r="O6986" s="26"/>
      <c r="P6986" s="26"/>
      <c r="Q6986" s="26"/>
      <c r="R6986" s="26"/>
      <c r="S6986" s="26"/>
      <c r="T6986" s="26"/>
      <c r="U6986" s="26"/>
      <c r="V6986" s="26"/>
    </row>
    <row r="6987" spans="1:22" ht="14.5" x14ac:dyDescent="0.35">
      <c r="A6987" s="15">
        <v>58</v>
      </c>
      <c r="B6987" s="8">
        <v>360</v>
      </c>
      <c r="C6987" s="8">
        <v>1937499.9999000002</v>
      </c>
      <c r="D6987" s="8">
        <v>7125</v>
      </c>
      <c r="E6987" s="2">
        <v>750</v>
      </c>
      <c r="F6987" s="2">
        <v>7885.02490234375</v>
      </c>
      <c r="G6987" s="2">
        <v>838.31268310546898</v>
      </c>
      <c r="H6987" s="1">
        <v>7196.5240367456227</v>
      </c>
      <c r="I6987" s="1">
        <v>750.3112716117223</v>
      </c>
      <c r="J6987" s="1">
        <f t="shared" si="673"/>
        <v>-8.7317525832223666</v>
      </c>
      <c r="K6987" s="1">
        <f t="shared" si="674"/>
        <v>-10.497444839764535</v>
      </c>
      <c r="L6987" s="26"/>
      <c r="M6987" s="26"/>
      <c r="N6987" s="2">
        <v>1937499</v>
      </c>
      <c r="O6987" s="26"/>
      <c r="P6987" s="26"/>
      <c r="Q6987" s="26"/>
      <c r="R6987" s="26"/>
      <c r="S6987" s="26"/>
      <c r="T6987" s="26"/>
      <c r="U6987" s="26"/>
      <c r="V6987" s="26"/>
    </row>
    <row r="6988" spans="1:22" ht="14.5" x14ac:dyDescent="0.35">
      <c r="A6988" s="15">
        <v>58</v>
      </c>
      <c r="B6988" s="8">
        <v>360</v>
      </c>
      <c r="C6988" s="8">
        <v>1937499.9999000002</v>
      </c>
      <c r="D6988" s="8">
        <v>7125</v>
      </c>
      <c r="E6988" s="2">
        <v>780</v>
      </c>
      <c r="F6988" s="2">
        <v>7110.28857421875</v>
      </c>
      <c r="G6988" s="2">
        <v>777.96820068359398</v>
      </c>
      <c r="H6988" s="1">
        <v>7228.8942345740652</v>
      </c>
      <c r="I6988" s="1">
        <v>729.75218672657422</v>
      </c>
      <c r="J6988" s="1">
        <f t="shared" si="673"/>
        <v>1.6680850448935136</v>
      </c>
      <c r="K6988" s="1">
        <f t="shared" si="674"/>
        <v>-6.1976844188043616</v>
      </c>
      <c r="L6988" s="26"/>
      <c r="M6988" s="26"/>
      <c r="N6988" s="2">
        <v>1937499</v>
      </c>
      <c r="O6988" s="26"/>
      <c r="P6988" s="26"/>
      <c r="Q6988" s="26"/>
      <c r="R6988" s="26"/>
      <c r="S6988" s="26"/>
      <c r="T6988" s="26"/>
      <c r="U6988" s="26"/>
      <c r="V6988" s="26"/>
    </row>
    <row r="6989" spans="1:22" ht="14.5" x14ac:dyDescent="0.35">
      <c r="A6989" s="15">
        <v>58</v>
      </c>
      <c r="B6989" s="8">
        <v>360</v>
      </c>
      <c r="C6989" s="8">
        <v>1937499.9999000002</v>
      </c>
      <c r="D6989" s="8">
        <v>7125</v>
      </c>
      <c r="E6989" s="2">
        <v>810</v>
      </c>
      <c r="F6989" s="2">
        <v>7146.951171875</v>
      </c>
      <c r="G6989" s="2">
        <v>768.05108642578102</v>
      </c>
      <c r="H6989" s="1">
        <v>7463.8028329312974</v>
      </c>
      <c r="I6989" s="1">
        <v>720.03373916791759</v>
      </c>
      <c r="J6989" s="1">
        <f t="shared" si="673"/>
        <v>4.43338219943612</v>
      </c>
      <c r="K6989" s="1">
        <f t="shared" si="674"/>
        <v>-6.2518428925500249</v>
      </c>
      <c r="L6989" s="26"/>
      <c r="M6989" s="26"/>
      <c r="N6989" s="2">
        <v>1937499</v>
      </c>
      <c r="O6989" s="26"/>
      <c r="P6989" s="26"/>
      <c r="Q6989" s="26"/>
      <c r="R6989" s="26"/>
      <c r="S6989" s="26"/>
      <c r="T6989" s="26"/>
      <c r="U6989" s="26"/>
      <c r="V6989" s="26"/>
    </row>
    <row r="6990" spans="1:22" ht="14.5" x14ac:dyDescent="0.35">
      <c r="A6990" s="15">
        <v>58</v>
      </c>
      <c r="B6990" s="8">
        <v>360</v>
      </c>
      <c r="C6990" s="8">
        <v>1937499.9999000002</v>
      </c>
      <c r="D6990" s="8">
        <v>7125</v>
      </c>
      <c r="E6990" s="2">
        <v>840</v>
      </c>
      <c r="F6990" s="2">
        <v>7717.48095703125</v>
      </c>
      <c r="G6990" s="2">
        <v>780.96929931640602</v>
      </c>
      <c r="H6990" s="1">
        <v>7735.2286313453642</v>
      </c>
      <c r="I6990" s="1">
        <v>730.71613325008684</v>
      </c>
      <c r="J6990" s="1">
        <f t="shared" si="673"/>
        <v>0.2299671928305132</v>
      </c>
      <c r="K6990" s="1">
        <f t="shared" si="674"/>
        <v>-6.4347172302812066</v>
      </c>
      <c r="L6990" s="26"/>
      <c r="M6990" s="26"/>
      <c r="N6990" s="2">
        <v>1937499</v>
      </c>
      <c r="O6990" s="26"/>
      <c r="P6990" s="26"/>
      <c r="Q6990" s="26"/>
      <c r="R6990" s="26"/>
      <c r="S6990" s="26"/>
      <c r="T6990" s="26"/>
      <c r="U6990" s="26"/>
      <c r="V6990" s="26"/>
    </row>
    <row r="6991" spans="1:22" ht="14.5" x14ac:dyDescent="0.35">
      <c r="A6991" s="15">
        <v>58</v>
      </c>
      <c r="B6991" s="8">
        <v>360</v>
      </c>
      <c r="C6991" s="8">
        <v>1937499.9999000002</v>
      </c>
      <c r="D6991" s="8">
        <v>7125</v>
      </c>
      <c r="E6991" s="2">
        <v>870</v>
      </c>
      <c r="F6991" s="2">
        <v>8437.7333984375</v>
      </c>
      <c r="G6991" s="2">
        <v>794.15203857421898</v>
      </c>
      <c r="H6991" s="1">
        <v>8013.2393159931462</v>
      </c>
      <c r="I6991" s="1">
        <v>761.49741597489287</v>
      </c>
      <c r="J6991" s="1">
        <f t="shared" si="673"/>
        <v>-5.0309018121260101</v>
      </c>
      <c r="K6991" s="1">
        <f t="shared" si="674"/>
        <v>-4.1118855097258944</v>
      </c>
      <c r="L6991" s="26"/>
      <c r="M6991" s="26"/>
      <c r="N6991" s="2">
        <v>1937499</v>
      </c>
      <c r="O6991" s="26"/>
      <c r="P6991" s="26"/>
      <c r="Q6991" s="26"/>
      <c r="R6991" s="26"/>
      <c r="S6991" s="26"/>
      <c r="T6991" s="26"/>
      <c r="U6991" s="26"/>
      <c r="V6991" s="26"/>
    </row>
    <row r="6992" spans="1:22" ht="14.5" x14ac:dyDescent="0.35">
      <c r="A6992" s="15">
        <v>58</v>
      </c>
      <c r="B6992" s="8">
        <v>360</v>
      </c>
      <c r="C6992" s="8">
        <v>1937499.9999000002</v>
      </c>
      <c r="D6992" s="8">
        <v>7125</v>
      </c>
      <c r="E6992" s="2">
        <v>900</v>
      </c>
      <c r="F6992" s="2">
        <v>8664.26171875</v>
      </c>
      <c r="G6992" s="2">
        <v>787.21594238281295</v>
      </c>
      <c r="H6992" s="1">
        <v>8292.4392349938662</v>
      </c>
      <c r="I6992" s="1">
        <v>771.5177236659847</v>
      </c>
      <c r="J6992" s="1">
        <f t="shared" si="673"/>
        <v>-4.2914502796180187</v>
      </c>
      <c r="K6992" s="1">
        <f t="shared" si="674"/>
        <v>-1.9941439027913399</v>
      </c>
      <c r="L6992" s="26"/>
      <c r="M6992" s="26"/>
      <c r="N6992" s="2">
        <v>1937499</v>
      </c>
      <c r="O6992" s="26"/>
      <c r="P6992" s="26"/>
      <c r="Q6992" s="26"/>
      <c r="R6992" s="26"/>
      <c r="S6992" s="26"/>
      <c r="T6992" s="26"/>
      <c r="U6992" s="26"/>
      <c r="V6992" s="26"/>
    </row>
    <row r="6993" spans="1:22" ht="14.5" x14ac:dyDescent="0.35">
      <c r="A6993" s="15">
        <v>58</v>
      </c>
      <c r="B6993" s="8">
        <v>360</v>
      </c>
      <c r="C6993" s="8">
        <v>1937499.9999000002</v>
      </c>
      <c r="D6993" s="8">
        <v>7125</v>
      </c>
      <c r="E6993" s="2">
        <v>930</v>
      </c>
      <c r="F6993" s="2">
        <v>9695.8857421875</v>
      </c>
      <c r="G6993" s="2">
        <v>768.19342041015602</v>
      </c>
      <c r="H6993" s="1">
        <v>9946.4720485711896</v>
      </c>
      <c r="I6993" s="1">
        <v>806.37135542249348</v>
      </c>
      <c r="J6993" s="1">
        <f t="shared" si="673"/>
        <v>2.5844601828729319</v>
      </c>
      <c r="K6993" s="1">
        <f t="shared" si="674"/>
        <v>4.9698336379857802</v>
      </c>
      <c r="L6993" s="26"/>
      <c r="M6993" s="26"/>
      <c r="N6993" s="2">
        <v>1937499</v>
      </c>
      <c r="O6993" s="26"/>
      <c r="P6993" s="26"/>
      <c r="Q6993" s="26"/>
      <c r="R6993" s="26"/>
      <c r="S6993" s="26"/>
      <c r="T6993" s="26"/>
      <c r="U6993" s="26"/>
      <c r="V6993" s="26"/>
    </row>
    <row r="6994" spans="1:22" ht="14.5" x14ac:dyDescent="0.35">
      <c r="A6994" s="15">
        <v>58</v>
      </c>
      <c r="B6994" s="8">
        <v>360</v>
      </c>
      <c r="C6994" s="8">
        <v>1937499.9999000002</v>
      </c>
      <c r="D6994" s="8">
        <v>7125</v>
      </c>
      <c r="E6994" s="2">
        <v>960</v>
      </c>
      <c r="F6994" s="2">
        <v>13509.2607421875</v>
      </c>
      <c r="G6994" s="2">
        <v>791.21905517578102</v>
      </c>
      <c r="H6994" s="1">
        <v>13122.15481837984</v>
      </c>
      <c r="I6994" s="1">
        <v>777.1768698313349</v>
      </c>
      <c r="J6994" s="1">
        <f t="shared" si="673"/>
        <v>-2.8654856190522904</v>
      </c>
      <c r="K6994" s="1">
        <f t="shared" si="674"/>
        <v>-1.774753180246202</v>
      </c>
      <c r="L6994" s="26"/>
      <c r="M6994" s="26"/>
      <c r="N6994" s="2">
        <v>1937499</v>
      </c>
      <c r="O6994" s="26"/>
      <c r="P6994" s="26"/>
      <c r="Q6994" s="26"/>
      <c r="R6994" s="26"/>
      <c r="S6994" s="26"/>
      <c r="T6994" s="26"/>
      <c r="U6994" s="26"/>
      <c r="V6994" s="26"/>
    </row>
    <row r="6995" spans="1:22" ht="14.5" x14ac:dyDescent="0.35">
      <c r="A6995" s="15">
        <v>58</v>
      </c>
      <c r="B6995" s="8">
        <v>360</v>
      </c>
      <c r="C6995" s="8">
        <v>1937499.9999000002</v>
      </c>
      <c r="D6995" s="8">
        <v>7125</v>
      </c>
      <c r="E6995" s="2">
        <v>990</v>
      </c>
      <c r="F6995" s="2">
        <v>18570.18359375</v>
      </c>
      <c r="G6995" s="2">
        <v>661.66931152343795</v>
      </c>
      <c r="H6995" s="1">
        <v>19105.75079480619</v>
      </c>
      <c r="I6995" s="1">
        <v>722.25624881858869</v>
      </c>
      <c r="J6995" s="1">
        <f t="shared" si="673"/>
        <v>2.8840167268806178</v>
      </c>
      <c r="K6995" s="1">
        <f t="shared" si="674"/>
        <v>9.15667936233198</v>
      </c>
      <c r="L6995" s="26"/>
      <c r="M6995" s="26"/>
      <c r="N6995" s="2">
        <v>1937499</v>
      </c>
      <c r="O6995" s="26"/>
      <c r="P6995" s="26"/>
      <c r="Q6995" s="26"/>
      <c r="R6995" s="26"/>
      <c r="S6995" s="26"/>
      <c r="T6995" s="26"/>
      <c r="U6995" s="26"/>
      <c r="V6995" s="26"/>
    </row>
    <row r="6996" spans="1:22" ht="14.5" x14ac:dyDescent="0.35">
      <c r="A6996" s="15">
        <v>58</v>
      </c>
      <c r="B6996" s="8">
        <v>360</v>
      </c>
      <c r="C6996" s="8">
        <v>1937499.9999000002</v>
      </c>
      <c r="D6996" s="8">
        <v>7125</v>
      </c>
      <c r="E6996" s="2">
        <v>1020</v>
      </c>
      <c r="F6996" s="2">
        <v>25062.021484375</v>
      </c>
      <c r="G6996" s="2">
        <v>629.08233642578102</v>
      </c>
      <c r="H6996" s="1">
        <v>24989.205997475561</v>
      </c>
      <c r="I6996" s="1">
        <v>658.97538832807538</v>
      </c>
      <c r="J6996" s="1">
        <f t="shared" si="673"/>
        <v>-0.29054115584744789</v>
      </c>
      <c r="K6996" s="1">
        <f t="shared" si="674"/>
        <v>4.7518504608054801</v>
      </c>
      <c r="L6996" s="26"/>
      <c r="M6996" s="26"/>
      <c r="N6996" s="2">
        <v>1937499</v>
      </c>
      <c r="O6996" s="26"/>
      <c r="P6996" s="26"/>
      <c r="Q6996" s="26"/>
      <c r="R6996" s="26"/>
      <c r="S6996" s="26"/>
      <c r="T6996" s="26"/>
      <c r="U6996" s="26"/>
      <c r="V6996" s="26"/>
    </row>
    <row r="6997" spans="1:22" ht="14.5" x14ac:dyDescent="0.35">
      <c r="A6997" s="15">
        <v>58</v>
      </c>
      <c r="B6997" s="8">
        <v>360</v>
      </c>
      <c r="C6997" s="8">
        <v>1937499.9999000002</v>
      </c>
      <c r="D6997" s="8">
        <v>7125</v>
      </c>
      <c r="E6997" s="2">
        <v>1050</v>
      </c>
      <c r="F6997" s="2">
        <v>28429.3203125</v>
      </c>
      <c r="G6997" s="2">
        <v>632.0986328125</v>
      </c>
      <c r="H6997" s="1">
        <v>28846.235570388661</v>
      </c>
      <c r="I6997" s="1">
        <v>622.44682983764812</v>
      </c>
      <c r="J6997" s="1">
        <f t="shared" si="673"/>
        <v>1.4664974515952405</v>
      </c>
      <c r="K6997" s="1">
        <f t="shared" si="674"/>
        <v>-1.5269457128718231</v>
      </c>
      <c r="L6997" s="26"/>
      <c r="M6997" s="26"/>
      <c r="N6997" s="2">
        <v>1937499</v>
      </c>
      <c r="O6997" s="26"/>
      <c r="P6997" s="26"/>
      <c r="Q6997" s="26"/>
      <c r="R6997" s="26"/>
      <c r="S6997" s="26"/>
      <c r="T6997" s="26"/>
      <c r="U6997" s="26"/>
      <c r="V6997" s="26"/>
    </row>
    <row r="6998" spans="1:22" ht="14.5" x14ac:dyDescent="0.35">
      <c r="A6998" s="15">
        <v>58</v>
      </c>
      <c r="B6998" s="8">
        <v>360</v>
      </c>
      <c r="C6998" s="8">
        <v>1937499.9999000002</v>
      </c>
      <c r="D6998" s="8">
        <v>7125</v>
      </c>
      <c r="E6998" s="2">
        <v>1080</v>
      </c>
      <c r="F6998" s="2">
        <v>32922.95703125</v>
      </c>
      <c r="G6998" s="2">
        <v>649.48132324218795</v>
      </c>
      <c r="H6998" s="1">
        <v>31836.975223580492</v>
      </c>
      <c r="I6998" s="1">
        <v>608.92501890291055</v>
      </c>
      <c r="J6998" s="1">
        <f t="shared" si="673"/>
        <v>-3.2985548856948355</v>
      </c>
      <c r="K6998" s="1">
        <f t="shared" si="674"/>
        <v>-6.2444142561054345</v>
      </c>
      <c r="L6998" s="26"/>
      <c r="M6998" s="26"/>
      <c r="N6998" s="2">
        <v>1937499</v>
      </c>
      <c r="O6998" s="26"/>
      <c r="P6998" s="26"/>
      <c r="Q6998" s="26"/>
      <c r="R6998" s="26"/>
      <c r="S6998" s="26"/>
      <c r="T6998" s="26"/>
      <c r="U6998" s="26"/>
      <c r="V6998" s="26"/>
    </row>
    <row r="6999" spans="1:22" ht="14.5" x14ac:dyDescent="0.35">
      <c r="A6999" s="15">
        <v>58</v>
      </c>
      <c r="B6999" s="8">
        <v>360</v>
      </c>
      <c r="C6999" s="8">
        <v>1937499.9999000002</v>
      </c>
      <c r="D6999" s="8">
        <v>7125</v>
      </c>
      <c r="E6999" s="2">
        <v>1110</v>
      </c>
      <c r="F6999" s="2">
        <v>32276.517578125</v>
      </c>
      <c r="G6999" s="2">
        <v>608.37609863281295</v>
      </c>
      <c r="H6999" s="1">
        <v>32499.463239295739</v>
      </c>
      <c r="I6999" s="1">
        <v>596.59318973621635</v>
      </c>
      <c r="J6999" s="1">
        <f t="shared" si="673"/>
        <v>0.69073641736938118</v>
      </c>
      <c r="K6999" s="1">
        <f t="shared" si="674"/>
        <v>-1.9367803769865417</v>
      </c>
      <c r="L6999" s="26"/>
      <c r="M6999" s="26"/>
      <c r="N6999" s="2">
        <v>4.2083734229630302E-14</v>
      </c>
      <c r="O6999" s="26"/>
      <c r="P6999" s="26"/>
      <c r="Q6999" s="26"/>
      <c r="R6999" s="26"/>
      <c r="S6999" s="26"/>
      <c r="T6999" s="26"/>
      <c r="U6999" s="26"/>
      <c r="V6999" s="26"/>
    </row>
    <row r="7000" spans="1:22" ht="14.5" x14ac:dyDescent="0.35">
      <c r="A7000" s="15">
        <v>58</v>
      </c>
      <c r="B7000" s="8">
        <v>360</v>
      </c>
      <c r="C7000" s="8">
        <v>1937499.9999000002</v>
      </c>
      <c r="D7000" s="8">
        <v>7125</v>
      </c>
      <c r="E7000" s="2">
        <v>1140</v>
      </c>
      <c r="F7000" s="2">
        <v>31733.533203125</v>
      </c>
      <c r="G7000" s="2">
        <v>605.88586425781205</v>
      </c>
      <c r="H7000" s="1">
        <v>31612.682468178638</v>
      </c>
      <c r="I7000" s="1">
        <v>594.87015854187609</v>
      </c>
      <c r="J7000" s="1">
        <f t="shared" si="673"/>
        <v>-0.38082974931534164</v>
      </c>
      <c r="K7000" s="1">
        <f t="shared" si="674"/>
        <v>-1.818115649459785</v>
      </c>
      <c r="L7000" s="26"/>
      <c r="M7000" s="26"/>
      <c r="N7000" s="2">
        <v>7.3645482886932497E-14</v>
      </c>
      <c r="O7000" s="26"/>
      <c r="P7000" s="26"/>
      <c r="Q7000" s="26"/>
      <c r="R7000" s="26"/>
      <c r="S7000" s="26"/>
      <c r="T7000" s="26"/>
      <c r="U7000" s="26"/>
      <c r="V7000" s="26"/>
    </row>
    <row r="7001" spans="1:22" ht="14.5" x14ac:dyDescent="0.35">
      <c r="A7001" s="15">
        <v>58</v>
      </c>
      <c r="B7001" s="8">
        <v>360</v>
      </c>
      <c r="C7001" s="8">
        <v>1937499.9999000002</v>
      </c>
      <c r="D7001" s="8">
        <v>7125</v>
      </c>
      <c r="E7001" s="2">
        <v>1170</v>
      </c>
      <c r="F7001" s="2">
        <v>30378.009765625</v>
      </c>
      <c r="G7001" s="2">
        <v>622.142822265625</v>
      </c>
      <c r="H7001" s="1">
        <v>29938.42988550922</v>
      </c>
      <c r="I7001" s="1">
        <v>591.5071181370123</v>
      </c>
      <c r="J7001" s="1">
        <f t="shared" si="673"/>
        <v>-1.4470331779707224</v>
      </c>
      <c r="K7001" s="1">
        <f t="shared" si="674"/>
        <v>-4.92422367215429</v>
      </c>
      <c r="L7001" s="26"/>
      <c r="M7001" s="26"/>
      <c r="N7001" s="2">
        <v>4.2083588539963299E-14</v>
      </c>
      <c r="O7001" s="26"/>
      <c r="P7001" s="26"/>
      <c r="Q7001" s="26"/>
      <c r="R7001" s="26"/>
      <c r="S7001" s="26"/>
      <c r="T7001" s="26"/>
      <c r="U7001" s="26"/>
      <c r="V7001" s="26"/>
    </row>
    <row r="7002" spans="1:22" ht="14.5" x14ac:dyDescent="0.35">
      <c r="A7002" s="15">
        <v>58</v>
      </c>
      <c r="B7002" s="8">
        <v>360</v>
      </c>
      <c r="C7002" s="8">
        <v>1937499.9999000002</v>
      </c>
      <c r="D7002" s="8">
        <v>7125</v>
      </c>
      <c r="E7002" s="2">
        <v>1200</v>
      </c>
      <c r="F7002" s="2">
        <v>28356.3203125</v>
      </c>
      <c r="G7002" s="2">
        <v>664.41864013671898</v>
      </c>
      <c r="H7002" s="1">
        <v>27292.508779369899</v>
      </c>
      <c r="I7002" s="1">
        <v>595.06285498082491</v>
      </c>
      <c r="J7002" s="1">
        <f t="shared" si="673"/>
        <v>-3.751585260028091</v>
      </c>
      <c r="K7002" s="1">
        <f t="shared" si="674"/>
        <v>-10.438567036834272</v>
      </c>
      <c r="L7002" s="26"/>
      <c r="M7002" s="26"/>
      <c r="N7002" s="2">
        <v>0</v>
      </c>
      <c r="O7002" s="26"/>
      <c r="P7002" s="26"/>
      <c r="Q7002" s="26"/>
      <c r="R7002" s="26"/>
      <c r="S7002" s="26"/>
      <c r="T7002" s="26"/>
      <c r="U7002" s="26"/>
      <c r="V7002" s="26"/>
    </row>
    <row r="7003" spans="1:22" ht="14.5" x14ac:dyDescent="0.35">
      <c r="A7003" s="15">
        <v>58</v>
      </c>
      <c r="B7003" s="8">
        <v>360</v>
      </c>
      <c r="C7003" s="8">
        <v>1937499.9999000002</v>
      </c>
      <c r="D7003" s="8">
        <v>7125</v>
      </c>
      <c r="E7003" s="2">
        <v>1230</v>
      </c>
      <c r="F7003" s="2">
        <v>25547.09765625</v>
      </c>
      <c r="G7003" s="2">
        <v>721.705810546875</v>
      </c>
      <c r="H7003" s="1">
        <v>24477.729392210182</v>
      </c>
      <c r="I7003" s="1">
        <v>606.45952600765656</v>
      </c>
      <c r="J7003" s="1">
        <f t="shared" si="673"/>
        <v>-4.1858698722991781</v>
      </c>
      <c r="K7003" s="1">
        <f t="shared" si="674"/>
        <v>-15.968595909168332</v>
      </c>
      <c r="L7003" s="26"/>
      <c r="M7003" s="26"/>
      <c r="N7003" s="2">
        <v>1.05216814875E-14</v>
      </c>
      <c r="O7003" s="26"/>
      <c r="P7003" s="26"/>
      <c r="Q7003" s="26"/>
      <c r="R7003" s="26"/>
      <c r="S7003" s="26"/>
      <c r="T7003" s="26"/>
      <c r="U7003" s="26"/>
      <c r="V7003" s="26"/>
    </row>
    <row r="7004" spans="1:22" ht="14.5" x14ac:dyDescent="0.35">
      <c r="A7004" s="15">
        <v>58</v>
      </c>
      <c r="B7004" s="8">
        <v>360</v>
      </c>
      <c r="C7004" s="8">
        <v>1937499.9999000002</v>
      </c>
      <c r="D7004" s="8">
        <v>7125</v>
      </c>
      <c r="E7004" s="2">
        <v>1260</v>
      </c>
      <c r="F7004" s="2">
        <v>23800.546875</v>
      </c>
      <c r="G7004" s="2">
        <v>873.98736572265602</v>
      </c>
      <c r="H7004" s="1">
        <v>21522.5497957357</v>
      </c>
      <c r="I7004" s="1">
        <v>634.51909922272205</v>
      </c>
      <c r="J7004" s="1">
        <f t="shared" si="673"/>
        <v>-9.5711963730425822</v>
      </c>
      <c r="K7004" s="1">
        <f t="shared" si="674"/>
        <v>-27.399511239150439</v>
      </c>
      <c r="L7004" s="26"/>
      <c r="M7004" s="26"/>
      <c r="N7004" s="2">
        <v>4.2083503836668599E-14</v>
      </c>
      <c r="O7004" s="26"/>
      <c r="P7004" s="26"/>
      <c r="Q7004" s="26"/>
      <c r="R7004" s="26"/>
      <c r="S7004" s="26"/>
      <c r="T7004" s="26"/>
      <c r="U7004" s="26"/>
      <c r="V7004" s="26"/>
    </row>
    <row r="7005" spans="1:22" ht="14.5" x14ac:dyDescent="0.35">
      <c r="A7005" s="15">
        <v>58</v>
      </c>
      <c r="B7005" s="8">
        <v>360</v>
      </c>
      <c r="C7005" s="8">
        <v>1937499.9999000002</v>
      </c>
      <c r="D7005" s="8">
        <v>7125</v>
      </c>
      <c r="E7005" s="2">
        <v>1290</v>
      </c>
      <c r="F7005" s="2">
        <v>19739.603515625</v>
      </c>
      <c r="G7005" s="2">
        <v>869.72717285156205</v>
      </c>
      <c r="H7005" s="1">
        <v>19963.616739103141</v>
      </c>
      <c r="I7005" s="1">
        <v>724.30347435913154</v>
      </c>
      <c r="J7005" s="1">
        <f t="shared" si="673"/>
        <v>1.1348415549523185</v>
      </c>
      <c r="K7005" s="1">
        <f t="shared" si="674"/>
        <v>-16.720611133216856</v>
      </c>
      <c r="L7005" s="26"/>
      <c r="M7005" s="26"/>
      <c r="N7005" s="2">
        <v>0</v>
      </c>
      <c r="O7005" s="26"/>
      <c r="P7005" s="26"/>
      <c r="Q7005" s="26"/>
      <c r="R7005" s="26"/>
      <c r="S7005" s="26"/>
      <c r="T7005" s="26"/>
      <c r="U7005" s="26"/>
      <c r="V7005" s="26"/>
    </row>
    <row r="7006" spans="1:22" ht="14.5" x14ac:dyDescent="0.35">
      <c r="A7006" s="15">
        <v>58</v>
      </c>
      <c r="B7006" s="8">
        <v>360</v>
      </c>
      <c r="C7006" s="8">
        <v>1937499.9999000002</v>
      </c>
      <c r="D7006" s="8">
        <v>7125</v>
      </c>
      <c r="E7006" s="2">
        <v>1320</v>
      </c>
      <c r="F7006" s="2">
        <v>19904.380859375</v>
      </c>
      <c r="G7006" s="2">
        <v>1005.42169189453</v>
      </c>
      <c r="H7006" s="1">
        <v>18711.379888017211</v>
      </c>
      <c r="I7006" s="1">
        <v>874.27172996557044</v>
      </c>
      <c r="J7006" s="1">
        <f t="shared" si="673"/>
        <v>-5.9936602890909993</v>
      </c>
      <c r="K7006" s="1">
        <f t="shared" si="674"/>
        <v>-13.044274157426608</v>
      </c>
      <c r="L7006" s="26"/>
      <c r="M7006" s="26"/>
      <c r="N7006" s="2">
        <v>0</v>
      </c>
      <c r="O7006" s="26"/>
      <c r="P7006" s="26"/>
      <c r="Q7006" s="26"/>
      <c r="R7006" s="26"/>
      <c r="S7006" s="26"/>
      <c r="T7006" s="26"/>
      <c r="U7006" s="26"/>
      <c r="V7006" s="26"/>
    </row>
    <row r="7007" spans="1:22" ht="14.5" x14ac:dyDescent="0.35">
      <c r="A7007" s="15">
        <v>58</v>
      </c>
      <c r="B7007" s="8">
        <v>360</v>
      </c>
      <c r="C7007" s="8">
        <v>1937499.9999000002</v>
      </c>
      <c r="D7007" s="8">
        <v>7125</v>
      </c>
      <c r="E7007" s="2">
        <v>1350</v>
      </c>
      <c r="F7007" s="2">
        <v>17898.4765625</v>
      </c>
      <c r="G7007" s="2">
        <v>971.73980712890602</v>
      </c>
      <c r="H7007" s="1">
        <v>17535.612384044081</v>
      </c>
      <c r="I7007" s="1">
        <v>935.08654036630753</v>
      </c>
      <c r="J7007" s="1">
        <f t="shared" si="673"/>
        <v>-2.0273467252300881</v>
      </c>
      <c r="K7007" s="1">
        <f t="shared" si="674"/>
        <v>-3.7719219171327265</v>
      </c>
      <c r="L7007" s="26"/>
      <c r="M7007" s="26"/>
      <c r="N7007" s="2">
        <v>0</v>
      </c>
      <c r="O7007" s="26"/>
      <c r="P7007" s="26"/>
      <c r="Q7007" s="26"/>
      <c r="R7007" s="26"/>
      <c r="S7007" s="26"/>
      <c r="T7007" s="26"/>
      <c r="U7007" s="26"/>
      <c r="V7007" s="26"/>
    </row>
    <row r="7008" spans="1:22" ht="14.5" x14ac:dyDescent="0.35">
      <c r="A7008" s="15">
        <v>58</v>
      </c>
      <c r="B7008" s="8">
        <v>360</v>
      </c>
      <c r="C7008" s="8">
        <v>1937499.9999000002</v>
      </c>
      <c r="D7008" s="8">
        <v>7125</v>
      </c>
      <c r="E7008" s="2">
        <v>1380</v>
      </c>
      <c r="F7008" s="2">
        <v>16451.126953125</v>
      </c>
      <c r="G7008" s="2">
        <v>946.96984863281205</v>
      </c>
      <c r="H7008" s="1">
        <v>16762.44480583294</v>
      </c>
      <c r="I7008" s="1">
        <v>936.19331441902648</v>
      </c>
      <c r="J7008" s="1">
        <f t="shared" si="673"/>
        <v>1.8923801001292682</v>
      </c>
      <c r="K7008" s="1">
        <f t="shared" si="674"/>
        <v>-1.1380018307176507</v>
      </c>
      <c r="L7008" s="26"/>
      <c r="M7008" s="26"/>
      <c r="N7008" s="2">
        <v>0</v>
      </c>
      <c r="O7008" s="26"/>
      <c r="P7008" s="26"/>
      <c r="Q7008" s="26"/>
      <c r="R7008" s="26"/>
      <c r="S7008" s="26"/>
      <c r="T7008" s="26"/>
      <c r="U7008" s="26"/>
      <c r="V7008" s="26"/>
    </row>
    <row r="7009" spans="1:22" ht="14.5" x14ac:dyDescent="0.35">
      <c r="A7009" s="15">
        <v>58</v>
      </c>
      <c r="B7009" s="8">
        <v>360</v>
      </c>
      <c r="C7009" s="8">
        <v>1937499.9999000002</v>
      </c>
      <c r="D7009" s="8">
        <v>7125</v>
      </c>
      <c r="E7009" s="2">
        <v>1410</v>
      </c>
      <c r="F7009" s="2">
        <v>15764.5703125</v>
      </c>
      <c r="G7009" s="2">
        <v>946.50823974609398</v>
      </c>
      <c r="H7009" s="1">
        <v>16193.71227591253</v>
      </c>
      <c r="I7009" s="1">
        <v>931.13435961990581</v>
      </c>
      <c r="J7009" s="1">
        <f t="shared" si="673"/>
        <v>2.7221925806138616</v>
      </c>
      <c r="K7009" s="1">
        <f t="shared" si="674"/>
        <v>-1.6242732477756661</v>
      </c>
      <c r="L7009" s="26"/>
      <c r="M7009" s="26"/>
      <c r="N7009" s="2">
        <v>8.4165882813583294E-14</v>
      </c>
      <c r="O7009" s="26"/>
      <c r="P7009" s="26"/>
      <c r="Q7009" s="26"/>
      <c r="R7009" s="26"/>
      <c r="S7009" s="26"/>
      <c r="T7009" s="26"/>
      <c r="U7009" s="26"/>
      <c r="V7009" s="26"/>
    </row>
    <row r="7010" spans="1:22" ht="14.5" x14ac:dyDescent="0.35">
      <c r="A7010" s="15">
        <v>58</v>
      </c>
      <c r="B7010" s="8">
        <v>360</v>
      </c>
      <c r="C7010" s="8">
        <v>1937499.9999000002</v>
      </c>
      <c r="D7010" s="8">
        <v>7125</v>
      </c>
      <c r="E7010" s="2">
        <v>1440</v>
      </c>
      <c r="F7010" s="2">
        <v>15690.263671875</v>
      </c>
      <c r="G7010" s="2">
        <v>956.26312255859398</v>
      </c>
      <c r="H7010" s="1">
        <v>15712.06215096813</v>
      </c>
      <c r="I7010" s="1">
        <v>929.9951754191419</v>
      </c>
      <c r="J7010" s="1">
        <f t="shared" si="673"/>
        <v>0.1389299730647843</v>
      </c>
      <c r="K7010" s="1">
        <f t="shared" si="674"/>
        <v>-2.7469371682104717</v>
      </c>
      <c r="L7010" s="26"/>
      <c r="M7010" s="26"/>
      <c r="N7010" s="2">
        <v>0</v>
      </c>
      <c r="O7010" s="26"/>
      <c r="P7010" s="26"/>
      <c r="Q7010" s="26"/>
      <c r="R7010" s="26"/>
      <c r="S7010" s="26"/>
      <c r="T7010" s="26"/>
      <c r="U7010" s="26"/>
      <c r="V7010" s="26"/>
    </row>
    <row r="7011" spans="1:22" ht="14.5" x14ac:dyDescent="0.35">
      <c r="A7011" s="15">
        <v>58</v>
      </c>
      <c r="B7011" s="8">
        <v>360</v>
      </c>
      <c r="C7011" s="8">
        <v>1937499.9999000002</v>
      </c>
      <c r="D7011" s="8">
        <v>7125</v>
      </c>
      <c r="E7011" s="2">
        <v>1470</v>
      </c>
      <c r="F7011" s="2">
        <v>14636.8115234375</v>
      </c>
      <c r="G7011" s="2">
        <v>903.234130859375</v>
      </c>
      <c r="H7011" s="1">
        <v>14340.770965256839</v>
      </c>
      <c r="I7011" s="1">
        <v>873.398141820418</v>
      </c>
      <c r="J7011" s="1">
        <f t="shared" si="673"/>
        <v>-2.0225754612377136</v>
      </c>
      <c r="K7011" s="1">
        <f t="shared" si="674"/>
        <v>-3.3032397713502899</v>
      </c>
      <c r="L7011" s="26"/>
      <c r="M7011" s="26"/>
      <c r="N7011" s="2">
        <v>1937499</v>
      </c>
      <c r="O7011" s="26"/>
      <c r="P7011" s="26"/>
      <c r="Q7011" s="26"/>
      <c r="R7011" s="26"/>
      <c r="S7011" s="26"/>
      <c r="T7011" s="26"/>
      <c r="U7011" s="26"/>
      <c r="V7011" s="26"/>
    </row>
    <row r="7012" spans="1:22" ht="14.5" x14ac:dyDescent="0.35">
      <c r="A7012" s="15">
        <v>58</v>
      </c>
      <c r="B7012" s="8">
        <v>360</v>
      </c>
      <c r="C7012" s="8">
        <v>1937499.9999000002</v>
      </c>
      <c r="D7012" s="8">
        <v>7125</v>
      </c>
      <c r="E7012" s="2">
        <v>1500</v>
      </c>
      <c r="F7012" s="2">
        <v>11989.58984375</v>
      </c>
      <c r="G7012" s="2">
        <v>787.38330078125</v>
      </c>
      <c r="H7012" s="1">
        <v>12859.99966340717</v>
      </c>
      <c r="I7012" s="1">
        <v>839.64747662072602</v>
      </c>
      <c r="J7012" s="1">
        <f t="shared" si="673"/>
        <v>7.2597130594163106</v>
      </c>
      <c r="K7012" s="1">
        <f t="shared" si="674"/>
        <v>6.637704379508552</v>
      </c>
      <c r="L7012" s="26"/>
      <c r="M7012" s="26"/>
      <c r="N7012" s="2">
        <v>1937499</v>
      </c>
      <c r="O7012" s="26"/>
      <c r="P7012" s="26"/>
      <c r="Q7012" s="26"/>
      <c r="R7012" s="26"/>
      <c r="S7012" s="26"/>
      <c r="T7012" s="26"/>
      <c r="U7012" s="26"/>
      <c r="V7012" s="26"/>
    </row>
    <row r="7013" spans="1:22" ht="14.5" x14ac:dyDescent="0.35">
      <c r="A7013" s="15">
        <v>58</v>
      </c>
      <c r="B7013" s="8">
        <v>360</v>
      </c>
      <c r="C7013" s="8">
        <v>1937499.9999000002</v>
      </c>
      <c r="D7013" s="8">
        <v>7125</v>
      </c>
      <c r="E7013" s="2">
        <v>1530</v>
      </c>
      <c r="F7013" s="2">
        <v>13112.0888671875</v>
      </c>
      <c r="G7013" s="2">
        <v>796.052978515625</v>
      </c>
      <c r="H7013" s="1">
        <v>13497.44413040669</v>
      </c>
      <c r="I7013" s="1">
        <v>818.94705005843082</v>
      </c>
      <c r="J7013" s="1">
        <f t="shared" si="673"/>
        <v>2.9389311430273044</v>
      </c>
      <c r="K7013" s="1">
        <f t="shared" si="674"/>
        <v>2.8759482296637686</v>
      </c>
      <c r="L7013" s="26"/>
      <c r="M7013" s="26"/>
      <c r="N7013" s="2">
        <v>1937499</v>
      </c>
      <c r="O7013" s="26"/>
      <c r="P7013" s="26"/>
      <c r="Q7013" s="26"/>
      <c r="R7013" s="26"/>
      <c r="S7013" s="26"/>
      <c r="T7013" s="26"/>
      <c r="U7013" s="26"/>
      <c r="V7013" s="26"/>
    </row>
    <row r="7014" spans="1:22" ht="14.5" x14ac:dyDescent="0.35">
      <c r="A7014" s="15">
        <v>58</v>
      </c>
      <c r="B7014" s="8">
        <v>360</v>
      </c>
      <c r="C7014" s="8">
        <v>1937499.9999000002</v>
      </c>
      <c r="D7014" s="8">
        <v>7125</v>
      </c>
      <c r="E7014" s="2">
        <v>1560</v>
      </c>
      <c r="F7014" s="2">
        <v>14925.59765625</v>
      </c>
      <c r="G7014" s="2">
        <v>810.76159667968795</v>
      </c>
      <c r="H7014" s="1">
        <v>13755.991662666231</v>
      </c>
      <c r="I7014" s="1">
        <v>803.37244163792775</v>
      </c>
      <c r="J7014" s="1">
        <f t="shared" si="673"/>
        <v>-7.8362422766635689</v>
      </c>
      <c r="K7014" s="1">
        <f t="shared" si="674"/>
        <v>-0.91138444050890088</v>
      </c>
      <c r="L7014" s="26"/>
      <c r="M7014" s="26"/>
      <c r="N7014" s="2">
        <v>1937499</v>
      </c>
      <c r="O7014" s="26"/>
      <c r="P7014" s="26"/>
      <c r="Q7014" s="26"/>
      <c r="R7014" s="26"/>
      <c r="S7014" s="26"/>
      <c r="T7014" s="26"/>
      <c r="U7014" s="26"/>
      <c r="V7014" s="26"/>
    </row>
    <row r="7015" spans="1:22" ht="14.5" x14ac:dyDescent="0.35">
      <c r="A7015" s="15">
        <v>58</v>
      </c>
      <c r="B7015" s="8">
        <v>360</v>
      </c>
      <c r="C7015" s="8">
        <v>1937499.9999000002</v>
      </c>
      <c r="D7015" s="8">
        <v>7125</v>
      </c>
      <c r="E7015" s="2">
        <v>1590</v>
      </c>
      <c r="F7015" s="2">
        <v>16794.490234375</v>
      </c>
      <c r="G7015" s="2">
        <v>801.24792480468795</v>
      </c>
      <c r="H7015" s="1">
        <v>15411.859851977941</v>
      </c>
      <c r="I7015" s="1">
        <v>789.81116275786337</v>
      </c>
      <c r="J7015" s="1">
        <f t="shared" si="673"/>
        <v>-8.2326427483168771</v>
      </c>
      <c r="K7015" s="1">
        <f t="shared" si="674"/>
        <v>-1.4273686948533946</v>
      </c>
      <c r="L7015" s="26"/>
      <c r="M7015" s="26"/>
      <c r="N7015" s="2">
        <v>1937499</v>
      </c>
      <c r="O7015" s="26"/>
      <c r="P7015" s="26"/>
      <c r="Q7015" s="26"/>
      <c r="R7015" s="26"/>
      <c r="S7015" s="26"/>
      <c r="T7015" s="26"/>
      <c r="U7015" s="26"/>
      <c r="V7015" s="26"/>
    </row>
    <row r="7016" spans="1:22" ht="14.5" x14ac:dyDescent="0.35">
      <c r="A7016" s="15">
        <v>58</v>
      </c>
      <c r="B7016" s="8">
        <v>360</v>
      </c>
      <c r="C7016" s="8">
        <v>1937499.9999000002</v>
      </c>
      <c r="D7016" s="8">
        <v>7125</v>
      </c>
      <c r="E7016" s="2">
        <v>1620</v>
      </c>
      <c r="F7016" s="2">
        <v>19867.4296875</v>
      </c>
      <c r="G7016" s="2">
        <v>757.90008544921898</v>
      </c>
      <c r="H7016" s="1">
        <v>17892.09861052495</v>
      </c>
      <c r="I7016" s="1">
        <v>775.03389969871671</v>
      </c>
      <c r="J7016" s="1">
        <f t="shared" si="673"/>
        <v>-9.9425597978477782</v>
      </c>
      <c r="K7016" s="1">
        <f t="shared" si="674"/>
        <v>2.2606956482056946</v>
      </c>
      <c r="L7016" s="26"/>
      <c r="M7016" s="26"/>
      <c r="N7016" s="2">
        <v>1937499</v>
      </c>
      <c r="O7016" s="26"/>
      <c r="P7016" s="26"/>
      <c r="Q7016" s="26"/>
      <c r="R7016" s="26"/>
      <c r="S7016" s="26"/>
      <c r="T7016" s="26"/>
      <c r="U7016" s="26"/>
      <c r="V7016" s="26"/>
    </row>
    <row r="7017" spans="1:22" ht="14.5" x14ac:dyDescent="0.35">
      <c r="A7017" s="15">
        <v>58</v>
      </c>
      <c r="B7017" s="8">
        <v>360</v>
      </c>
      <c r="C7017" s="8">
        <v>1937499.9999000002</v>
      </c>
      <c r="D7017" s="8">
        <v>7125</v>
      </c>
      <c r="E7017" s="2">
        <v>1650</v>
      </c>
      <c r="F7017" s="2">
        <v>26290.1796875</v>
      </c>
      <c r="G7017" s="2">
        <v>764.96368408203102</v>
      </c>
      <c r="H7017" s="1">
        <v>21755.582170340171</v>
      </c>
      <c r="I7017" s="1">
        <v>749.69975062354013</v>
      </c>
      <c r="J7017" s="1">
        <f t="shared" si="673"/>
        <v>-17.248256082920047</v>
      </c>
      <c r="K7017" s="1">
        <f t="shared" si="674"/>
        <v>-1.9953801436741234</v>
      </c>
      <c r="L7017" s="26"/>
      <c r="M7017" s="26"/>
      <c r="N7017" s="2">
        <v>1937499</v>
      </c>
      <c r="O7017" s="26"/>
      <c r="P7017" s="26"/>
      <c r="Q7017" s="26"/>
      <c r="R7017" s="26"/>
      <c r="S7017" s="26"/>
      <c r="T7017" s="26"/>
      <c r="U7017" s="26"/>
      <c r="V7017" s="26"/>
    </row>
    <row r="7018" spans="1:22" ht="14.5" x14ac:dyDescent="0.35">
      <c r="A7018" s="15">
        <v>58</v>
      </c>
      <c r="B7018" s="8">
        <v>360</v>
      </c>
      <c r="C7018" s="8">
        <v>1937499.9999000002</v>
      </c>
      <c r="D7018" s="8">
        <v>7125</v>
      </c>
      <c r="E7018" s="2">
        <v>1680</v>
      </c>
      <c r="F7018" s="2">
        <v>29881.705078125</v>
      </c>
      <c r="G7018" s="2">
        <v>682.01818847656295</v>
      </c>
      <c r="H7018" s="1">
        <v>28366.685404934</v>
      </c>
      <c r="I7018" s="1">
        <v>719.61068922689049</v>
      </c>
      <c r="J7018" s="1">
        <f t="shared" si="673"/>
        <v>-5.0700576464094587</v>
      </c>
      <c r="K7018" s="1">
        <f t="shared" si="674"/>
        <v>5.5119498842543511</v>
      </c>
      <c r="L7018" s="26"/>
      <c r="M7018" s="26"/>
      <c r="N7018" s="2">
        <v>1937499</v>
      </c>
      <c r="O7018" s="26"/>
      <c r="P7018" s="26"/>
      <c r="Q7018" s="26"/>
      <c r="R7018" s="26"/>
      <c r="S7018" s="26"/>
      <c r="T7018" s="26"/>
      <c r="U7018" s="26"/>
      <c r="V7018" s="26"/>
    </row>
    <row r="7019" spans="1:22" ht="14.5" x14ac:dyDescent="0.35">
      <c r="A7019" s="15">
        <v>58</v>
      </c>
      <c r="B7019" s="8">
        <v>360</v>
      </c>
      <c r="C7019" s="8">
        <v>1937499.9999000002</v>
      </c>
      <c r="D7019" s="8">
        <v>7125</v>
      </c>
      <c r="E7019" s="2">
        <v>1710</v>
      </c>
      <c r="F7019" s="2">
        <v>33619.80078125</v>
      </c>
      <c r="G7019" s="2">
        <v>689.97784423828102</v>
      </c>
      <c r="H7019" s="1">
        <v>31944.710015297689</v>
      </c>
      <c r="I7019" s="1">
        <v>687.37995781817449</v>
      </c>
      <c r="J7019" s="1">
        <f t="shared" si="673"/>
        <v>-4.9824529801691178</v>
      </c>
      <c r="K7019" s="1">
        <f t="shared" si="674"/>
        <v>-0.37651736817354442</v>
      </c>
      <c r="L7019" s="26"/>
      <c r="M7019" s="26"/>
      <c r="N7019" s="2">
        <v>1937499</v>
      </c>
      <c r="O7019" s="26"/>
      <c r="P7019" s="26"/>
      <c r="Q7019" s="26"/>
      <c r="R7019" s="26"/>
      <c r="S7019" s="26"/>
      <c r="T7019" s="26"/>
      <c r="U7019" s="26"/>
      <c r="V7019" s="26"/>
    </row>
    <row r="7020" spans="1:22" ht="14.5" x14ac:dyDescent="0.35">
      <c r="A7020" s="15">
        <v>58</v>
      </c>
      <c r="B7020" s="8">
        <v>360</v>
      </c>
      <c r="C7020" s="8">
        <v>1937499.9999000002</v>
      </c>
      <c r="D7020" s="8">
        <v>7125</v>
      </c>
      <c r="E7020" s="2">
        <v>1740</v>
      </c>
      <c r="F7020" s="2">
        <v>36682.33984375</v>
      </c>
      <c r="G7020" s="2">
        <v>638.10968017578102</v>
      </c>
      <c r="H7020" s="1">
        <v>34522.595033389072</v>
      </c>
      <c r="I7020" s="1">
        <v>654.18472269142364</v>
      </c>
      <c r="J7020" s="1">
        <f t="shared" si="673"/>
        <v>-5.8876964216580872</v>
      </c>
      <c r="K7020" s="1">
        <f t="shared" si="674"/>
        <v>2.5191660642437528</v>
      </c>
      <c r="L7020" s="26"/>
      <c r="M7020" s="26"/>
      <c r="N7020" s="2">
        <v>1937499</v>
      </c>
      <c r="O7020" s="26"/>
      <c r="P7020" s="26"/>
      <c r="Q7020" s="26"/>
      <c r="R7020" s="26"/>
      <c r="S7020" s="26"/>
      <c r="T7020" s="26"/>
      <c r="U7020" s="26"/>
      <c r="V7020" s="26"/>
    </row>
    <row r="7021" spans="1:22" ht="14.5" x14ac:dyDescent="0.35">
      <c r="A7021" s="15">
        <v>58</v>
      </c>
      <c r="B7021" s="8">
        <v>360</v>
      </c>
      <c r="C7021" s="8">
        <v>1937499.9999000002</v>
      </c>
      <c r="D7021" s="8">
        <v>7125</v>
      </c>
      <c r="E7021" s="2">
        <v>1770</v>
      </c>
      <c r="F7021" s="2">
        <v>37860.63671875</v>
      </c>
      <c r="G7021" s="2">
        <v>598.03240966796898</v>
      </c>
      <c r="H7021" s="1">
        <v>37414.155697983668</v>
      </c>
      <c r="I7021" s="1">
        <v>624.16531061005662</v>
      </c>
      <c r="J7021" s="1">
        <f t="shared" si="673"/>
        <v>-1.1792749923437451</v>
      </c>
      <c r="K7021" s="1">
        <f t="shared" si="674"/>
        <v>4.3698134949904777</v>
      </c>
      <c r="L7021" s="26"/>
      <c r="M7021" s="26"/>
      <c r="N7021" s="2">
        <v>1937499</v>
      </c>
      <c r="O7021" s="26"/>
      <c r="P7021" s="26"/>
      <c r="Q7021" s="26"/>
      <c r="R7021" s="26"/>
      <c r="S7021" s="26"/>
      <c r="T7021" s="26"/>
      <c r="U7021" s="26"/>
      <c r="V7021" s="26"/>
    </row>
    <row r="7022" spans="1:22" ht="14.5" x14ac:dyDescent="0.35">
      <c r="A7022" s="15">
        <v>58</v>
      </c>
      <c r="B7022" s="8">
        <v>360</v>
      </c>
      <c r="C7022" s="8">
        <v>1937499.9999000002</v>
      </c>
      <c r="D7022" s="8">
        <v>7125</v>
      </c>
      <c r="E7022" s="2">
        <v>1800</v>
      </c>
      <c r="F7022" s="2">
        <v>43301.64453125</v>
      </c>
      <c r="G7022" s="2">
        <v>588.19305419921898</v>
      </c>
      <c r="H7022" s="1">
        <v>40818.841742403223</v>
      </c>
      <c r="I7022" s="1">
        <v>591.22262390052094</v>
      </c>
      <c r="J7022" s="1">
        <f t="shared" si="673"/>
        <v>-5.7337378654406157</v>
      </c>
      <c r="K7022" s="1">
        <f t="shared" si="674"/>
        <v>0.51506383485376239</v>
      </c>
      <c r="L7022" s="26"/>
      <c r="M7022" s="26"/>
      <c r="N7022" s="2">
        <v>1937499</v>
      </c>
      <c r="O7022" s="26"/>
      <c r="P7022" s="26"/>
      <c r="Q7022" s="26"/>
      <c r="R7022" s="26"/>
      <c r="S7022" s="26"/>
      <c r="T7022" s="26"/>
      <c r="U7022" s="26"/>
      <c r="V7022" s="26"/>
    </row>
    <row r="7023" spans="1:22" ht="14.5" x14ac:dyDescent="0.35">
      <c r="A7023" s="15">
        <v>58</v>
      </c>
      <c r="B7023" s="8">
        <v>360</v>
      </c>
      <c r="C7023" s="8">
        <v>1937499.9999000002</v>
      </c>
      <c r="D7023" s="8">
        <v>7125</v>
      </c>
      <c r="E7023" s="2">
        <v>1830</v>
      </c>
      <c r="F7023" s="2">
        <v>44261.30078125</v>
      </c>
      <c r="G7023" s="2">
        <v>532.88177490234398</v>
      </c>
      <c r="H7023" s="1">
        <v>42863.65269388126</v>
      </c>
      <c r="I7023" s="1">
        <v>543.41310511238487</v>
      </c>
      <c r="J7023" s="1">
        <f t="shared" si="673"/>
        <v>-3.1577203170694257</v>
      </c>
      <c r="K7023" s="1">
        <f t="shared" si="674"/>
        <v>1.9762976904156397</v>
      </c>
      <c r="L7023" s="26"/>
      <c r="M7023" s="26"/>
      <c r="N7023" s="2">
        <v>8.4166174192917099E-14</v>
      </c>
      <c r="O7023" s="26"/>
      <c r="P7023" s="26"/>
      <c r="Q7023" s="26"/>
      <c r="R7023" s="26"/>
      <c r="S7023" s="26"/>
      <c r="T7023" s="26"/>
      <c r="U7023" s="26"/>
      <c r="V7023" s="26"/>
    </row>
    <row r="7024" spans="1:22" ht="14.5" x14ac:dyDescent="0.35">
      <c r="A7024" s="15">
        <v>58</v>
      </c>
      <c r="B7024" s="8">
        <v>360</v>
      </c>
      <c r="C7024" s="8">
        <v>1937499.9999000002</v>
      </c>
      <c r="D7024" s="8">
        <v>7125</v>
      </c>
      <c r="E7024" s="2">
        <v>1860</v>
      </c>
      <c r="F7024" s="2">
        <v>44960.7734375</v>
      </c>
      <c r="G7024" s="2">
        <v>498.70397949218801</v>
      </c>
      <c r="H7024" s="1">
        <v>43878.146651153656</v>
      </c>
      <c r="I7024" s="1">
        <v>524.58434138324344</v>
      </c>
      <c r="J7024" s="1">
        <f t="shared" si="673"/>
        <v>-2.4079363044127873</v>
      </c>
      <c r="K7024" s="1">
        <f t="shared" si="674"/>
        <v>5.1895238368477532</v>
      </c>
      <c r="L7024" s="26"/>
      <c r="M7024" s="26"/>
      <c r="N7024" s="2">
        <v>0</v>
      </c>
      <c r="O7024" s="26"/>
      <c r="P7024" s="26"/>
      <c r="Q7024" s="26"/>
      <c r="R7024" s="26"/>
      <c r="S7024" s="26"/>
      <c r="T7024" s="26"/>
      <c r="U7024" s="26"/>
      <c r="V7024" s="26"/>
    </row>
    <row r="7025" spans="1:22" ht="14.5" x14ac:dyDescent="0.35">
      <c r="A7025" s="15">
        <v>58</v>
      </c>
      <c r="B7025" s="8">
        <v>360</v>
      </c>
      <c r="C7025" s="8">
        <v>1937499.9999000002</v>
      </c>
      <c r="D7025" s="8">
        <v>7125</v>
      </c>
      <c r="E7025" s="2">
        <v>1890</v>
      </c>
      <c r="F7025" s="2">
        <v>43928.28515625</v>
      </c>
      <c r="G7025" s="2">
        <v>489.69155883789102</v>
      </c>
      <c r="H7025" s="1">
        <v>44250.955374428711</v>
      </c>
      <c r="I7025" s="1">
        <v>519.86295359885958</v>
      </c>
      <c r="J7025" s="1">
        <f t="shared" si="673"/>
        <v>0.73453861681828636</v>
      </c>
      <c r="K7025" s="1">
        <f t="shared" si="674"/>
        <v>6.1613058702848873</v>
      </c>
      <c r="L7025" s="26"/>
      <c r="M7025" s="26"/>
      <c r="N7025" s="2">
        <v>0</v>
      </c>
      <c r="O7025" s="26"/>
      <c r="P7025" s="26"/>
      <c r="Q7025" s="26"/>
      <c r="R7025" s="26"/>
      <c r="S7025" s="26"/>
      <c r="T7025" s="26"/>
      <c r="U7025" s="26"/>
      <c r="V7025" s="26"/>
    </row>
    <row r="7026" spans="1:22" ht="14.5" x14ac:dyDescent="0.35">
      <c r="A7026" s="15">
        <v>58</v>
      </c>
      <c r="B7026" s="8">
        <v>360</v>
      </c>
      <c r="C7026" s="8">
        <v>1937499.9999000002</v>
      </c>
      <c r="D7026" s="8">
        <v>7125</v>
      </c>
      <c r="E7026" s="2">
        <v>1920</v>
      </c>
      <c r="F7026" s="2">
        <v>41575.5</v>
      </c>
      <c r="G7026" s="2">
        <v>495.15274047851602</v>
      </c>
      <c r="H7026" s="1">
        <v>43015.21369585098</v>
      </c>
      <c r="I7026" s="1">
        <v>521.46590937365249</v>
      </c>
      <c r="J7026" s="1">
        <f t="shared" si="673"/>
        <v>3.4628896726461016</v>
      </c>
      <c r="K7026" s="1">
        <f t="shared" si="674"/>
        <v>5.3141519260718226</v>
      </c>
      <c r="L7026" s="26"/>
      <c r="M7026" s="26"/>
      <c r="N7026" s="2">
        <v>1.5781030182713399E-13</v>
      </c>
      <c r="O7026" s="26"/>
      <c r="P7026" s="26"/>
      <c r="Q7026" s="26"/>
      <c r="R7026" s="26"/>
      <c r="S7026" s="26"/>
      <c r="T7026" s="26"/>
      <c r="U7026" s="26"/>
      <c r="V7026" s="26"/>
    </row>
    <row r="7027" spans="1:22" ht="14.5" x14ac:dyDescent="0.35">
      <c r="A7027" s="15">
        <v>58</v>
      </c>
      <c r="B7027" s="8">
        <v>360</v>
      </c>
      <c r="C7027" s="8">
        <v>1937499.9999000002</v>
      </c>
      <c r="D7027" s="8">
        <v>7125</v>
      </c>
      <c r="E7027" s="2">
        <v>1950</v>
      </c>
      <c r="F7027" s="2">
        <v>38847.6640625</v>
      </c>
      <c r="G7027" s="2">
        <v>510.17709350585898</v>
      </c>
      <c r="H7027" s="1">
        <v>40212.824255353473</v>
      </c>
      <c r="I7027" s="1">
        <v>531.34942580952918</v>
      </c>
      <c r="J7027" s="1">
        <f t="shared" si="673"/>
        <v>3.5141371451759289</v>
      </c>
      <c r="K7027" s="1">
        <f t="shared" si="674"/>
        <v>4.1499966527656449</v>
      </c>
      <c r="L7027" s="26"/>
      <c r="M7027" s="26"/>
      <c r="N7027" s="2">
        <v>0</v>
      </c>
      <c r="O7027" s="26"/>
      <c r="P7027" s="26"/>
      <c r="Q7027" s="26"/>
      <c r="R7027" s="26"/>
      <c r="S7027" s="26"/>
      <c r="T7027" s="26"/>
      <c r="U7027" s="26"/>
      <c r="V7027" s="26"/>
    </row>
    <row r="7028" spans="1:22" ht="14.5" x14ac:dyDescent="0.35">
      <c r="A7028" s="15">
        <v>58</v>
      </c>
      <c r="B7028" s="8">
        <v>360</v>
      </c>
      <c r="C7028" s="8">
        <v>1937499.9999000002</v>
      </c>
      <c r="D7028" s="8">
        <v>7125</v>
      </c>
      <c r="E7028" s="2">
        <v>1980</v>
      </c>
      <c r="F7028" s="2">
        <v>35353.7890625</v>
      </c>
      <c r="G7028" s="2">
        <v>541.22796630859398</v>
      </c>
      <c r="H7028" s="1">
        <v>36181.941802810426</v>
      </c>
      <c r="I7028" s="1">
        <v>551.15081901015515</v>
      </c>
      <c r="J7028" s="1">
        <f t="shared" si="673"/>
        <v>2.3424723693587164</v>
      </c>
      <c r="K7028" s="1">
        <f t="shared" si="674"/>
        <v>1.8333961508381145</v>
      </c>
      <c r="L7028" s="26"/>
      <c r="M7028" s="26"/>
      <c r="N7028" s="2">
        <v>8.4165950576218999E-14</v>
      </c>
      <c r="O7028" s="26"/>
      <c r="P7028" s="26"/>
      <c r="Q7028" s="26"/>
      <c r="R7028" s="26"/>
      <c r="S7028" s="26"/>
      <c r="T7028" s="26"/>
      <c r="U7028" s="26"/>
      <c r="V7028" s="26"/>
    </row>
    <row r="7029" spans="1:22" ht="14.5" x14ac:dyDescent="0.35">
      <c r="A7029" s="15">
        <v>58</v>
      </c>
      <c r="B7029" s="8">
        <v>360</v>
      </c>
      <c r="C7029" s="8">
        <v>1937499.9999000002</v>
      </c>
      <c r="D7029" s="8">
        <v>7125</v>
      </c>
      <c r="E7029" s="2">
        <v>2010</v>
      </c>
      <c r="F7029" s="2">
        <v>32744.537109375</v>
      </c>
      <c r="G7029" s="2">
        <v>588.921142578125</v>
      </c>
      <c r="H7029" s="1">
        <v>33079.137467954417</v>
      </c>
      <c r="I7029" s="1">
        <v>575.39630285458611</v>
      </c>
      <c r="J7029" s="1">
        <f t="shared" si="673"/>
        <v>1.0218509348956972</v>
      </c>
      <c r="K7029" s="1">
        <f t="shared" si="674"/>
        <v>-2.2965451137194846</v>
      </c>
      <c r="L7029" s="26"/>
      <c r="M7029" s="26"/>
      <c r="N7029" s="2">
        <v>1.0521627277391401E-14</v>
      </c>
      <c r="O7029" s="26"/>
      <c r="P7029" s="26"/>
      <c r="Q7029" s="26"/>
      <c r="R7029" s="26"/>
      <c r="S7029" s="26"/>
      <c r="T7029" s="26"/>
      <c r="U7029" s="26"/>
      <c r="V7029" s="26"/>
    </row>
    <row r="7030" spans="1:22" ht="14.5" x14ac:dyDescent="0.35">
      <c r="A7030" s="15">
        <v>58</v>
      </c>
      <c r="B7030" s="8">
        <v>360</v>
      </c>
      <c r="C7030" s="8">
        <v>1937499.9999000002</v>
      </c>
      <c r="D7030" s="8">
        <v>7125</v>
      </c>
      <c r="E7030" s="2">
        <v>2040</v>
      </c>
      <c r="F7030" s="2">
        <v>31013.990234375</v>
      </c>
      <c r="G7030" s="2">
        <v>592.64440917968795</v>
      </c>
      <c r="H7030" s="1">
        <v>30690.087268593448</v>
      </c>
      <c r="I7030" s="1">
        <v>588.75262701621205</v>
      </c>
      <c r="J7030" s="1">
        <f t="shared" si="673"/>
        <v>-1.0443769516073014</v>
      </c>
      <c r="K7030" s="1">
        <f t="shared" si="674"/>
        <v>-0.65668081959344582</v>
      </c>
      <c r="L7030" s="26"/>
      <c r="M7030" s="26"/>
      <c r="N7030" s="2">
        <v>2.10422262567848E-14</v>
      </c>
      <c r="O7030" s="26"/>
      <c r="P7030" s="26"/>
      <c r="Q7030" s="26"/>
      <c r="R7030" s="26"/>
      <c r="S7030" s="26"/>
      <c r="T7030" s="26"/>
      <c r="U7030" s="26"/>
      <c r="V7030" s="26"/>
    </row>
    <row r="7031" spans="1:22" ht="14.5" x14ac:dyDescent="0.35">
      <c r="A7031" s="15">
        <v>58</v>
      </c>
      <c r="B7031" s="8">
        <v>360</v>
      </c>
      <c r="C7031" s="8">
        <v>1937499.9999000002</v>
      </c>
      <c r="D7031" s="8">
        <v>7125</v>
      </c>
      <c r="E7031" s="2">
        <v>2070</v>
      </c>
      <c r="F7031" s="2">
        <v>28263.55859375</v>
      </c>
      <c r="G7031" s="2">
        <v>575.584716796875</v>
      </c>
      <c r="H7031" s="1">
        <v>28771.875466406149</v>
      </c>
      <c r="I7031" s="1">
        <v>582.60463552333101</v>
      </c>
      <c r="J7031" s="1">
        <f t="shared" si="673"/>
        <v>1.7984885766244396</v>
      </c>
      <c r="K7031" s="1">
        <f t="shared" si="674"/>
        <v>1.21961520547693</v>
      </c>
      <c r="L7031" s="26"/>
      <c r="M7031" s="26"/>
      <c r="N7031" s="2">
        <v>8.4165903142374003E-14</v>
      </c>
      <c r="O7031" s="26"/>
      <c r="P7031" s="26"/>
      <c r="Q7031" s="26"/>
      <c r="R7031" s="26"/>
      <c r="S7031" s="26"/>
      <c r="T7031" s="26"/>
      <c r="U7031" s="26"/>
      <c r="V7031" s="26"/>
    </row>
    <row r="7032" spans="1:22" ht="14.5" x14ac:dyDescent="0.35">
      <c r="A7032" s="15">
        <v>58</v>
      </c>
      <c r="B7032" s="8">
        <v>360</v>
      </c>
      <c r="C7032" s="8">
        <v>1937499.9999000002</v>
      </c>
      <c r="D7032" s="8">
        <v>7125</v>
      </c>
      <c r="E7032" s="2">
        <v>2100</v>
      </c>
      <c r="F7032" s="2">
        <v>25977.353515625</v>
      </c>
      <c r="G7032" s="2">
        <v>557.37335205078102</v>
      </c>
      <c r="H7032" s="1">
        <v>27164.264568975821</v>
      </c>
      <c r="I7032" s="1">
        <v>571.81214909013829</v>
      </c>
      <c r="J7032" s="1">
        <f t="shared" si="673"/>
        <v>4.5690222163582259</v>
      </c>
      <c r="K7032" s="1">
        <f t="shared" si="674"/>
        <v>2.5905072401168154</v>
      </c>
      <c r="L7032" s="26"/>
      <c r="M7032" s="26"/>
      <c r="N7032" s="2">
        <v>3.2614002102270001E-13</v>
      </c>
      <c r="O7032" s="26"/>
      <c r="P7032" s="26"/>
      <c r="Q7032" s="26"/>
      <c r="R7032" s="26"/>
      <c r="S7032" s="26"/>
      <c r="T7032" s="26"/>
      <c r="U7032" s="26"/>
      <c r="V7032" s="26"/>
    </row>
    <row r="7033" spans="1:22" ht="14.5" x14ac:dyDescent="0.35">
      <c r="A7033" s="15">
        <v>58</v>
      </c>
      <c r="B7033" s="8">
        <v>360</v>
      </c>
      <c r="C7033" s="8">
        <v>1937499.9999000002</v>
      </c>
      <c r="D7033" s="8">
        <v>7125</v>
      </c>
      <c r="E7033" s="2">
        <v>2130</v>
      </c>
      <c r="F7033" s="2">
        <v>25638.63671875</v>
      </c>
      <c r="G7033" s="2">
        <v>572.49774169921898</v>
      </c>
      <c r="H7033" s="1">
        <v>25805.184155664359</v>
      </c>
      <c r="I7033" s="1">
        <v>559.91363153025623</v>
      </c>
      <c r="J7033" s="1">
        <f t="shared" si="673"/>
        <v>0.64959552546161814</v>
      </c>
      <c r="K7033" s="1">
        <f t="shared" si="674"/>
        <v>-2.1981065168243474</v>
      </c>
      <c r="L7033" s="26"/>
      <c r="M7033" s="26"/>
      <c r="N7033" s="2">
        <v>1.8937202337938199E-13</v>
      </c>
      <c r="O7033" s="26"/>
      <c r="P7033" s="26"/>
      <c r="Q7033" s="26"/>
      <c r="R7033" s="26"/>
      <c r="S7033" s="26"/>
      <c r="T7033" s="26"/>
      <c r="U7033" s="26"/>
      <c r="V7033" s="26"/>
    </row>
    <row r="7034" spans="1:22" ht="14.5" x14ac:dyDescent="0.35">
      <c r="A7034" s="15">
        <v>58</v>
      </c>
      <c r="B7034" s="8">
        <v>360</v>
      </c>
      <c r="C7034" s="8">
        <v>1937499.9999000002</v>
      </c>
      <c r="D7034" s="8">
        <v>7125</v>
      </c>
      <c r="E7034" s="2">
        <v>2160</v>
      </c>
      <c r="F7034" s="2">
        <v>24302.205078125</v>
      </c>
      <c r="G7034" s="2">
        <v>544.71008300781295</v>
      </c>
      <c r="H7034" s="1">
        <v>24614.102358259479</v>
      </c>
      <c r="I7034" s="1">
        <v>547.75165382709815</v>
      </c>
      <c r="J7034" s="1">
        <f t="shared" si="673"/>
        <v>1.2834114399570482</v>
      </c>
      <c r="K7034" s="1">
        <f t="shared" si="674"/>
        <v>0.55838342526910267</v>
      </c>
      <c r="L7034" s="26"/>
      <c r="M7034" s="26"/>
      <c r="N7034" s="2">
        <v>3.1562792201893199E-14</v>
      </c>
      <c r="O7034" s="26"/>
      <c r="P7034" s="26"/>
      <c r="Q7034" s="26"/>
      <c r="R7034" s="26"/>
      <c r="S7034" s="26"/>
      <c r="T7034" s="26"/>
      <c r="U7034" s="26"/>
      <c r="V7034" s="26"/>
    </row>
    <row r="7035" spans="1:22" ht="14.5" x14ac:dyDescent="0.35">
      <c r="A7035" s="15">
        <v>58</v>
      </c>
      <c r="B7035" s="8">
        <v>360</v>
      </c>
      <c r="C7035" s="8">
        <v>1937499.9999000002</v>
      </c>
      <c r="D7035" s="8">
        <v>7125</v>
      </c>
      <c r="E7035" s="2">
        <v>2190</v>
      </c>
      <c r="F7035" s="2">
        <v>22688.068359375</v>
      </c>
      <c r="G7035" s="2">
        <v>493.739990234375</v>
      </c>
      <c r="H7035" s="1">
        <v>23358.642227178701</v>
      </c>
      <c r="I7035" s="1">
        <v>503.41419983868172</v>
      </c>
      <c r="J7035" s="1">
        <f t="shared" si="673"/>
        <v>2.9556234456892918</v>
      </c>
      <c r="K7035" s="1">
        <f t="shared" si="674"/>
        <v>1.9593733130092308</v>
      </c>
      <c r="L7035" s="26"/>
      <c r="M7035" s="26"/>
      <c r="N7035" s="2">
        <v>1937499</v>
      </c>
      <c r="O7035" s="26"/>
      <c r="P7035" s="26"/>
      <c r="Q7035" s="26"/>
      <c r="R7035" s="26"/>
      <c r="S7035" s="26"/>
      <c r="T7035" s="26"/>
      <c r="U7035" s="26"/>
      <c r="V7035" s="26"/>
    </row>
    <row r="7036" spans="1:22" ht="14.5" x14ac:dyDescent="0.35">
      <c r="A7036" s="15">
        <v>58</v>
      </c>
      <c r="B7036" s="8">
        <v>360</v>
      </c>
      <c r="C7036" s="8">
        <v>1937499.9999000002</v>
      </c>
      <c r="D7036" s="8">
        <v>7125</v>
      </c>
      <c r="E7036" s="2">
        <v>2220</v>
      </c>
      <c r="F7036" s="2">
        <v>21974.44921875</v>
      </c>
      <c r="G7036" s="2">
        <v>464.21697998046898</v>
      </c>
      <c r="H7036" s="1">
        <v>23009.287693359242</v>
      </c>
      <c r="I7036" s="1">
        <v>483.02840244995701</v>
      </c>
      <c r="J7036" s="1">
        <f t="shared" si="673"/>
        <v>4.7092806027022123</v>
      </c>
      <c r="K7036" s="1">
        <f t="shared" si="674"/>
        <v>4.0522909072131501</v>
      </c>
      <c r="L7036" s="26"/>
      <c r="M7036" s="26"/>
      <c r="N7036" s="2">
        <v>1937499</v>
      </c>
      <c r="O7036" s="26"/>
      <c r="P7036" s="26"/>
      <c r="Q7036" s="26"/>
      <c r="R7036" s="26"/>
      <c r="S7036" s="26"/>
      <c r="T7036" s="26"/>
      <c r="U7036" s="26"/>
      <c r="V7036" s="26"/>
    </row>
    <row r="7037" spans="1:22" ht="14.5" x14ac:dyDescent="0.35">
      <c r="A7037" s="15">
        <v>58</v>
      </c>
      <c r="B7037" s="8">
        <v>360</v>
      </c>
      <c r="C7037" s="8">
        <v>1937499.9999000002</v>
      </c>
      <c r="D7037" s="8">
        <v>7125</v>
      </c>
      <c r="E7037" s="2">
        <v>2250</v>
      </c>
      <c r="F7037" s="2">
        <v>22485.158203125</v>
      </c>
      <c r="G7037" s="2">
        <v>449.51113891601602</v>
      </c>
      <c r="H7037" s="1">
        <v>23669.996963547379</v>
      </c>
      <c r="I7037" s="1">
        <v>471.96029045975217</v>
      </c>
      <c r="J7037" s="1">
        <f t="shared" si="673"/>
        <v>5.2694259463013671</v>
      </c>
      <c r="K7037" s="1">
        <f t="shared" si="674"/>
        <v>4.9941257513377026</v>
      </c>
      <c r="L7037" s="26"/>
      <c r="M7037" s="26"/>
      <c r="N7037" s="2">
        <v>1937499</v>
      </c>
      <c r="O7037" s="26"/>
      <c r="P7037" s="26"/>
      <c r="Q7037" s="26"/>
      <c r="R7037" s="26"/>
      <c r="S7037" s="26"/>
      <c r="T7037" s="26"/>
      <c r="U7037" s="26"/>
      <c r="V7037" s="26"/>
    </row>
    <row r="7038" spans="1:22" ht="14.5" x14ac:dyDescent="0.35">
      <c r="A7038" s="15">
        <v>58</v>
      </c>
      <c r="B7038" s="8">
        <v>360</v>
      </c>
      <c r="C7038" s="8">
        <v>1937499.9999000002</v>
      </c>
      <c r="D7038" s="8">
        <v>7125</v>
      </c>
      <c r="E7038" s="2">
        <v>2280</v>
      </c>
      <c r="F7038" s="2">
        <v>24207.736328125</v>
      </c>
      <c r="G7038" s="2">
        <v>443.58587646484398</v>
      </c>
      <c r="H7038" s="1">
        <v>25716.200461106131</v>
      </c>
      <c r="I7038" s="1">
        <v>464.51691456836659</v>
      </c>
      <c r="J7038" s="1">
        <f t="shared" si="673"/>
        <v>6.2313308131523613</v>
      </c>
      <c r="K7038" s="1">
        <f t="shared" si="674"/>
        <v>4.718598858541764</v>
      </c>
      <c r="L7038" s="26"/>
      <c r="M7038" s="26"/>
      <c r="N7038" s="2">
        <v>1937499</v>
      </c>
      <c r="O7038" s="26"/>
      <c r="P7038" s="26"/>
      <c r="Q7038" s="26"/>
      <c r="R7038" s="26"/>
      <c r="S7038" s="26"/>
      <c r="T7038" s="26"/>
      <c r="U7038" s="26"/>
      <c r="V7038" s="26"/>
    </row>
    <row r="7039" spans="1:22" ht="14.5" x14ac:dyDescent="0.35">
      <c r="A7039" s="15">
        <v>58</v>
      </c>
      <c r="B7039" s="8">
        <v>360</v>
      </c>
      <c r="C7039" s="8">
        <v>1937499.9999000002</v>
      </c>
      <c r="D7039" s="8">
        <v>7125</v>
      </c>
      <c r="E7039" s="2">
        <v>2310</v>
      </c>
      <c r="F7039" s="2">
        <v>27189.19140625</v>
      </c>
      <c r="G7039" s="2">
        <v>436.52352905273398</v>
      </c>
      <c r="H7039" s="1">
        <v>28498.908583662738</v>
      </c>
      <c r="I7039" s="1">
        <v>458.48365871419458</v>
      </c>
      <c r="J7039" s="1">
        <f t="shared" si="673"/>
        <v>4.817050856141579</v>
      </c>
      <c r="K7039" s="1">
        <f t="shared" si="674"/>
        <v>5.0306863662342742</v>
      </c>
      <c r="L7039" s="26"/>
      <c r="M7039" s="26"/>
      <c r="N7039" s="2">
        <v>1937499</v>
      </c>
      <c r="O7039" s="26"/>
      <c r="P7039" s="26"/>
      <c r="Q7039" s="26"/>
      <c r="R7039" s="26"/>
      <c r="S7039" s="26"/>
      <c r="T7039" s="26"/>
      <c r="U7039" s="26"/>
      <c r="V7039" s="26"/>
    </row>
    <row r="7040" spans="1:22" ht="14.5" x14ac:dyDescent="0.35">
      <c r="A7040" s="15">
        <v>58</v>
      </c>
      <c r="B7040" s="8">
        <v>360</v>
      </c>
      <c r="C7040" s="8">
        <v>1937499.9999000002</v>
      </c>
      <c r="D7040" s="8">
        <v>7125</v>
      </c>
      <c r="E7040" s="2">
        <v>2340</v>
      </c>
      <c r="F7040" s="2">
        <v>30717.037109375</v>
      </c>
      <c r="G7040" s="2">
        <v>437.86111450195301</v>
      </c>
      <c r="H7040" s="1">
        <v>31572.443456630059</v>
      </c>
      <c r="I7040" s="1">
        <v>455.48242328578618</v>
      </c>
      <c r="J7040" s="1">
        <f t="shared" si="673"/>
        <v>2.7847944585579327</v>
      </c>
      <c r="K7040" s="1">
        <f t="shared" si="674"/>
        <v>4.0244059589252643</v>
      </c>
      <c r="L7040" s="26"/>
      <c r="M7040" s="26"/>
      <c r="N7040" s="2">
        <v>1937499</v>
      </c>
      <c r="O7040" s="26"/>
      <c r="P7040" s="26"/>
      <c r="Q7040" s="26"/>
      <c r="R7040" s="26"/>
      <c r="S7040" s="26"/>
      <c r="T7040" s="26"/>
      <c r="U7040" s="26"/>
      <c r="V7040" s="26"/>
    </row>
    <row r="7041" spans="1:22" ht="14.5" x14ac:dyDescent="0.35">
      <c r="A7041" s="15">
        <v>58</v>
      </c>
      <c r="B7041" s="8">
        <v>360</v>
      </c>
      <c r="C7041" s="8">
        <v>1937499.9999000002</v>
      </c>
      <c r="D7041" s="8">
        <v>7125</v>
      </c>
      <c r="E7041" s="2">
        <v>2370</v>
      </c>
      <c r="F7041" s="2">
        <v>34926.54296875</v>
      </c>
      <c r="G7041" s="2">
        <v>450.60705566406301</v>
      </c>
      <c r="H7041" s="1">
        <v>34620.381475905568</v>
      </c>
      <c r="I7041" s="1">
        <v>453.60565283617848</v>
      </c>
      <c r="J7041" s="1">
        <f t="shared" si="673"/>
        <v>-0.87658687869098806</v>
      </c>
      <c r="K7041" s="1">
        <f t="shared" si="674"/>
        <v>0.66545721697508964</v>
      </c>
      <c r="L7041" s="26"/>
      <c r="M7041" s="26"/>
      <c r="N7041" s="2">
        <v>1937499</v>
      </c>
      <c r="O7041" s="26"/>
      <c r="P7041" s="26"/>
      <c r="Q7041" s="26"/>
      <c r="R7041" s="26"/>
      <c r="S7041" s="26"/>
      <c r="T7041" s="26"/>
      <c r="U7041" s="26"/>
      <c r="V7041" s="26"/>
    </row>
    <row r="7042" spans="1:22" ht="14.5" x14ac:dyDescent="0.35">
      <c r="A7042" s="15">
        <v>58</v>
      </c>
      <c r="B7042" s="8">
        <v>360</v>
      </c>
      <c r="C7042" s="8">
        <v>1937499.9999000002</v>
      </c>
      <c r="D7042" s="8">
        <v>7125</v>
      </c>
      <c r="E7042" s="2">
        <v>2400</v>
      </c>
      <c r="F7042" s="2">
        <v>38011.57421875</v>
      </c>
      <c r="G7042" s="2">
        <v>469.20394897460898</v>
      </c>
      <c r="H7042" s="1">
        <v>37389.390658484081</v>
      </c>
      <c r="I7042" s="1">
        <v>452.12416546723853</v>
      </c>
      <c r="J7042" s="1">
        <f t="shared" si="673"/>
        <v>-1.6368266062472479</v>
      </c>
      <c r="K7042" s="1">
        <f t="shared" si="674"/>
        <v>-3.6401619263214524</v>
      </c>
      <c r="L7042" s="26"/>
      <c r="M7042" s="26"/>
      <c r="N7042" s="2">
        <v>1937499</v>
      </c>
      <c r="O7042" s="26"/>
      <c r="P7042" s="26"/>
      <c r="Q7042" s="26"/>
      <c r="R7042" s="26"/>
      <c r="S7042" s="26"/>
      <c r="T7042" s="26"/>
      <c r="U7042" s="26"/>
      <c r="V7042" s="26"/>
    </row>
    <row r="7043" spans="1:22" ht="14.5" x14ac:dyDescent="0.35">
      <c r="A7043" s="15">
        <v>58</v>
      </c>
      <c r="B7043" s="8">
        <v>360</v>
      </c>
      <c r="C7043" s="8">
        <v>1937499.9999000002</v>
      </c>
      <c r="D7043" s="8">
        <v>7125</v>
      </c>
      <c r="E7043" s="2">
        <v>2430</v>
      </c>
      <c r="F7043" s="2">
        <v>39276.9609375</v>
      </c>
      <c r="G7043" s="2">
        <v>426.43923950195301</v>
      </c>
      <c r="H7043" s="1">
        <v>40660.418273347699</v>
      </c>
      <c r="I7043" s="1">
        <v>450.78165169872602</v>
      </c>
      <c r="J7043" s="1">
        <f t="shared" si="673"/>
        <v>3.5223125792475254</v>
      </c>
      <c r="K7043" s="1">
        <f t="shared" si="674"/>
        <v>5.7082955652024436</v>
      </c>
      <c r="L7043" s="26"/>
      <c r="M7043" s="26"/>
      <c r="N7043" s="2">
        <v>1937499</v>
      </c>
      <c r="O7043" s="26"/>
      <c r="P7043" s="26"/>
      <c r="Q7043" s="26"/>
      <c r="R7043" s="26"/>
      <c r="S7043" s="26"/>
      <c r="T7043" s="26"/>
      <c r="U7043" s="26"/>
      <c r="V7043" s="26"/>
    </row>
    <row r="7044" spans="1:22" ht="14.5" x14ac:dyDescent="0.35">
      <c r="A7044" s="15">
        <v>58</v>
      </c>
      <c r="B7044" s="8">
        <v>360</v>
      </c>
      <c r="C7044" s="8">
        <v>1937499.9999000002</v>
      </c>
      <c r="D7044" s="8">
        <v>7125</v>
      </c>
      <c r="E7044" s="2">
        <v>2460</v>
      </c>
      <c r="F7044" s="2">
        <v>43918.8125</v>
      </c>
      <c r="G7044" s="2">
        <v>450.65219116210898</v>
      </c>
      <c r="H7044" s="1">
        <v>44838.349878558918</v>
      </c>
      <c r="I7044" s="1">
        <v>449.48793888378822</v>
      </c>
      <c r="J7044" s="1">
        <f t="shared" si="673"/>
        <v>2.0937209505810706</v>
      </c>
      <c r="K7044" s="1">
        <f t="shared" si="674"/>
        <v>-0.25834830078568366</v>
      </c>
      <c r="L7044" s="26"/>
      <c r="M7044" s="26"/>
      <c r="N7044" s="2">
        <v>1937499</v>
      </c>
      <c r="O7044" s="26"/>
      <c r="P7044" s="26"/>
      <c r="Q7044" s="26"/>
      <c r="R7044" s="26"/>
      <c r="S7044" s="26"/>
      <c r="T7044" s="26"/>
      <c r="U7044" s="26"/>
      <c r="V7044" s="26"/>
    </row>
    <row r="7045" spans="1:22" ht="14.5" x14ac:dyDescent="0.35">
      <c r="A7045" s="15">
        <v>58</v>
      </c>
      <c r="B7045" s="8">
        <v>360</v>
      </c>
      <c r="C7045" s="8">
        <v>1937499.9999000002</v>
      </c>
      <c r="D7045" s="8">
        <v>7125</v>
      </c>
      <c r="E7045" s="2">
        <v>2490</v>
      </c>
      <c r="F7045" s="2">
        <v>50176.61328125</v>
      </c>
      <c r="G7045" s="2">
        <v>452.75613403320301</v>
      </c>
      <c r="H7045" s="1">
        <v>50015.409159223782</v>
      </c>
      <c r="I7045" s="1">
        <v>448.21149909904062</v>
      </c>
      <c r="J7045" s="1">
        <f t="shared" si="673"/>
        <v>-0.32127342099124268</v>
      </c>
      <c r="K7045" s="1">
        <f t="shared" si="674"/>
        <v>-1.003771035342639</v>
      </c>
      <c r="L7045" s="26"/>
      <c r="M7045" s="26"/>
      <c r="N7045" s="2">
        <v>1937499</v>
      </c>
      <c r="O7045" s="26"/>
      <c r="P7045" s="26"/>
      <c r="Q7045" s="26"/>
      <c r="R7045" s="26"/>
      <c r="S7045" s="26"/>
      <c r="T7045" s="26"/>
      <c r="U7045" s="26"/>
      <c r="V7045" s="26"/>
    </row>
    <row r="7046" spans="1:22" ht="14.5" x14ac:dyDescent="0.35">
      <c r="A7046" s="15">
        <v>58</v>
      </c>
      <c r="B7046" s="8">
        <v>360</v>
      </c>
      <c r="C7046" s="8">
        <v>1937499.9999000002</v>
      </c>
      <c r="D7046" s="8">
        <v>7125</v>
      </c>
      <c r="E7046" s="2">
        <v>2520</v>
      </c>
      <c r="F7046" s="2">
        <v>56337.50390625</v>
      </c>
      <c r="G7046" s="2">
        <v>439.06695556640602</v>
      </c>
      <c r="H7046" s="1">
        <v>56049.701239900904</v>
      </c>
      <c r="I7046" s="1">
        <v>446.9410491554072</v>
      </c>
      <c r="J7046" s="1">
        <f t="shared" si="673"/>
        <v>-0.51085448660988331</v>
      </c>
      <c r="K7046" s="1">
        <f t="shared" si="674"/>
        <v>1.7933696647344874</v>
      </c>
      <c r="L7046" s="26"/>
      <c r="M7046" s="26"/>
      <c r="N7046" s="2">
        <v>1937499</v>
      </c>
      <c r="O7046" s="26"/>
      <c r="P7046" s="26"/>
      <c r="Q7046" s="26"/>
      <c r="R7046" s="26"/>
      <c r="S7046" s="26"/>
      <c r="T7046" s="26"/>
      <c r="U7046" s="26"/>
      <c r="V7046" s="26"/>
    </row>
    <row r="7047" spans="1:22" ht="14.5" x14ac:dyDescent="0.35">
      <c r="A7047" s="15">
        <v>58</v>
      </c>
      <c r="B7047" s="8">
        <v>360</v>
      </c>
      <c r="C7047" s="8">
        <v>1937499.9999000002</v>
      </c>
      <c r="D7047" s="8">
        <v>7125</v>
      </c>
      <c r="E7047" s="2">
        <v>2550</v>
      </c>
      <c r="F7047" s="2">
        <v>55647.953125</v>
      </c>
      <c r="G7047" s="2">
        <v>387.93289184570301</v>
      </c>
      <c r="H7047" s="1">
        <v>55398.944032369669</v>
      </c>
      <c r="I7047" s="1">
        <v>393.79244602208348</v>
      </c>
      <c r="J7047" s="1">
        <f t="shared" si="673"/>
        <v>-0.44747215063057361</v>
      </c>
      <c r="K7047" s="1">
        <f t="shared" si="674"/>
        <v>1.5104556224923196</v>
      </c>
      <c r="L7047" s="26"/>
      <c r="M7047" s="26"/>
      <c r="N7047" s="2">
        <v>0</v>
      </c>
      <c r="O7047" s="26"/>
      <c r="P7047" s="26"/>
      <c r="Q7047" s="26"/>
      <c r="R7047" s="26"/>
      <c r="S7047" s="26"/>
      <c r="T7047" s="26"/>
      <c r="U7047" s="26"/>
      <c r="V7047" s="26"/>
    </row>
    <row r="7048" spans="1:22" ht="14.5" x14ac:dyDescent="0.35">
      <c r="A7048" s="15">
        <v>58</v>
      </c>
      <c r="B7048" s="8">
        <v>360</v>
      </c>
      <c r="C7048" s="8">
        <v>1937499.9999000002</v>
      </c>
      <c r="D7048" s="8">
        <v>7125</v>
      </c>
      <c r="E7048" s="2">
        <v>2580</v>
      </c>
      <c r="F7048" s="2">
        <v>54222.24609375</v>
      </c>
      <c r="G7048" s="2">
        <v>354.20419311523398</v>
      </c>
      <c r="H7048" s="1">
        <v>54861.257853136973</v>
      </c>
      <c r="I7048" s="1">
        <v>366.23286202499412</v>
      </c>
      <c r="J7048" s="1">
        <f t="shared" si="673"/>
        <v>1.1785047751104307</v>
      </c>
      <c r="K7048" s="1">
        <f t="shared" si="674"/>
        <v>3.3959702181862172</v>
      </c>
      <c r="L7048" s="26"/>
      <c r="M7048" s="26"/>
      <c r="N7048" s="2">
        <v>0</v>
      </c>
      <c r="O7048" s="26"/>
      <c r="P7048" s="26"/>
      <c r="Q7048" s="26"/>
      <c r="R7048" s="26"/>
      <c r="S7048" s="26"/>
      <c r="T7048" s="26"/>
      <c r="U7048" s="26"/>
      <c r="V7048" s="26"/>
    </row>
    <row r="7049" spans="1:22" ht="14.5" x14ac:dyDescent="0.35">
      <c r="A7049" s="15">
        <v>58</v>
      </c>
      <c r="B7049" s="8">
        <v>360</v>
      </c>
      <c r="C7049" s="8">
        <v>1937499.9999000002</v>
      </c>
      <c r="D7049" s="8">
        <v>7125</v>
      </c>
      <c r="E7049" s="2">
        <v>2610</v>
      </c>
      <c r="F7049" s="2">
        <v>52191.6953125</v>
      </c>
      <c r="G7049" s="2">
        <v>330.13186645507801</v>
      </c>
      <c r="H7049" s="1">
        <v>53597.033965388167</v>
      </c>
      <c r="I7049" s="1">
        <v>345.43390489801237</v>
      </c>
      <c r="J7049" s="1">
        <f t="shared" si="673"/>
        <v>2.6926480246974971</v>
      </c>
      <c r="K7049" s="1">
        <f t="shared" si="674"/>
        <v>4.6351291704269793</v>
      </c>
      <c r="L7049" s="26"/>
      <c r="M7049" s="26"/>
      <c r="N7049" s="2">
        <v>8.9426330110529304E-14</v>
      </c>
      <c r="O7049" s="26"/>
      <c r="P7049" s="26"/>
      <c r="Q7049" s="26"/>
      <c r="R7049" s="26"/>
      <c r="S7049" s="26"/>
      <c r="T7049" s="26"/>
      <c r="U7049" s="26"/>
      <c r="V7049" s="26"/>
    </row>
    <row r="7050" spans="1:22" ht="14.5" x14ac:dyDescent="0.35">
      <c r="A7050" s="15">
        <v>58</v>
      </c>
      <c r="B7050" s="8">
        <v>360</v>
      </c>
      <c r="C7050" s="8">
        <v>1937499.9999000002</v>
      </c>
      <c r="D7050" s="8">
        <v>7125</v>
      </c>
      <c r="E7050" s="2">
        <v>2640</v>
      </c>
      <c r="F7050" s="2">
        <v>50053.06640625</v>
      </c>
      <c r="G7050" s="2">
        <v>309.97232055664102</v>
      </c>
      <c r="H7050" s="1">
        <v>50718.191888330839</v>
      </c>
      <c r="I7050" s="1">
        <v>328.9567806500761</v>
      </c>
      <c r="J7050" s="1">
        <f t="shared" ref="J7050:J7113" si="675">(H7050-F7050)/F7050*100</f>
        <v>1.3288406282292955</v>
      </c>
      <c r="K7050" s="1">
        <f t="shared" ref="K7050:K7113" si="676">(I7050-G7050)/G7050*100</f>
        <v>6.1245662384767865</v>
      </c>
      <c r="L7050" s="26"/>
      <c r="M7050" s="26"/>
      <c r="N7050" s="2">
        <v>0</v>
      </c>
      <c r="O7050" s="26"/>
      <c r="P7050" s="26"/>
      <c r="Q7050" s="26"/>
      <c r="R7050" s="26"/>
      <c r="S7050" s="26"/>
      <c r="T7050" s="26"/>
      <c r="U7050" s="26"/>
      <c r="V7050" s="26"/>
    </row>
    <row r="7051" spans="1:22" ht="14.5" x14ac:dyDescent="0.35">
      <c r="A7051" s="15">
        <v>58</v>
      </c>
      <c r="B7051" s="8">
        <v>360</v>
      </c>
      <c r="C7051" s="8">
        <v>1937499.9999000002</v>
      </c>
      <c r="D7051" s="8">
        <v>7125</v>
      </c>
      <c r="E7051" s="2">
        <v>2670</v>
      </c>
      <c r="F7051" s="2">
        <v>46293.61328125</v>
      </c>
      <c r="G7051" s="2">
        <v>293.36804199218801</v>
      </c>
      <c r="H7051" s="1">
        <v>46801.490787494688</v>
      </c>
      <c r="I7051" s="1">
        <v>315.24255187365083</v>
      </c>
      <c r="J7051" s="1">
        <f t="shared" si="675"/>
        <v>1.0970789926445206</v>
      </c>
      <c r="K7051" s="1">
        <f t="shared" si="676"/>
        <v>7.4563370068936488</v>
      </c>
      <c r="L7051" s="26"/>
      <c r="M7051" s="26"/>
      <c r="N7051" s="2">
        <v>3.1562887069583298E-14</v>
      </c>
      <c r="O7051" s="26"/>
      <c r="P7051" s="26"/>
      <c r="Q7051" s="26"/>
      <c r="R7051" s="26"/>
      <c r="S7051" s="26"/>
      <c r="T7051" s="26"/>
      <c r="U7051" s="26"/>
      <c r="V7051" s="26"/>
    </row>
    <row r="7052" spans="1:22" ht="14.5" x14ac:dyDescent="0.35">
      <c r="A7052" s="15">
        <v>58</v>
      </c>
      <c r="B7052" s="8">
        <v>360</v>
      </c>
      <c r="C7052" s="8">
        <v>1937499.9999000002</v>
      </c>
      <c r="D7052" s="8">
        <v>7125</v>
      </c>
      <c r="E7052" s="2">
        <v>2700</v>
      </c>
      <c r="F7052" s="2">
        <v>41922.91015625</v>
      </c>
      <c r="G7052" s="2">
        <v>278.682861328125</v>
      </c>
      <c r="H7052" s="1">
        <v>42217.659850674208</v>
      </c>
      <c r="I7052" s="1">
        <v>303.29453686704119</v>
      </c>
      <c r="J7052" s="1">
        <f t="shared" si="675"/>
        <v>0.70307546238000418</v>
      </c>
      <c r="K7052" s="1">
        <f t="shared" si="676"/>
        <v>8.831427746085204</v>
      </c>
      <c r="L7052" s="26"/>
      <c r="M7052" s="26"/>
      <c r="N7052" s="2">
        <v>6.0494557768079503E-14</v>
      </c>
      <c r="O7052" s="26"/>
      <c r="P7052" s="26"/>
      <c r="Q7052" s="26"/>
      <c r="R7052" s="26"/>
      <c r="S7052" s="26"/>
      <c r="T7052" s="26"/>
      <c r="U7052" s="26"/>
      <c r="V7052" s="26"/>
    </row>
    <row r="7053" spans="1:22" ht="14.5" x14ac:dyDescent="0.35">
      <c r="A7053" s="15">
        <v>58</v>
      </c>
      <c r="B7053" s="8">
        <v>360</v>
      </c>
      <c r="C7053" s="8">
        <v>1937499.9999000002</v>
      </c>
      <c r="D7053" s="8">
        <v>7125</v>
      </c>
      <c r="E7053" s="2">
        <v>2730</v>
      </c>
      <c r="F7053" s="2">
        <v>37788.20703125</v>
      </c>
      <c r="G7053" s="2">
        <v>272.52978515625</v>
      </c>
      <c r="H7053" s="1">
        <v>37669.299847621907</v>
      </c>
      <c r="I7053" s="1">
        <v>281.71708612670631</v>
      </c>
      <c r="J7053" s="1">
        <f t="shared" si="675"/>
        <v>-0.3146674398437565</v>
      </c>
      <c r="K7053" s="1">
        <f t="shared" si="676"/>
        <v>3.3711181202410354</v>
      </c>
      <c r="L7053" s="26"/>
      <c r="M7053" s="26"/>
      <c r="N7053" s="2">
        <v>4.9973924060335201E-14</v>
      </c>
      <c r="O7053" s="26"/>
      <c r="P7053" s="26"/>
      <c r="Q7053" s="26"/>
      <c r="R7053" s="26"/>
      <c r="S7053" s="26"/>
      <c r="T7053" s="26"/>
      <c r="U7053" s="26"/>
      <c r="V7053" s="26"/>
    </row>
    <row r="7054" spans="1:22" ht="14.5" x14ac:dyDescent="0.35">
      <c r="A7054" s="15">
        <v>58</v>
      </c>
      <c r="B7054" s="8">
        <v>360</v>
      </c>
      <c r="C7054" s="8">
        <v>1937499.9999000002</v>
      </c>
      <c r="D7054" s="8">
        <v>7125</v>
      </c>
      <c r="E7054" s="2">
        <v>2760</v>
      </c>
      <c r="F7054" s="2">
        <v>33397.58984375</v>
      </c>
      <c r="G7054" s="2">
        <v>267.19613647460898</v>
      </c>
      <c r="H7054" s="1">
        <v>32505.248804079121</v>
      </c>
      <c r="I7054" s="1">
        <v>270.28336166414408</v>
      </c>
      <c r="J7054" s="1">
        <f t="shared" si="675"/>
        <v>-2.6718725627977333</v>
      </c>
      <c r="K7054" s="1">
        <f t="shared" si="676"/>
        <v>1.1554153552772182</v>
      </c>
      <c r="L7054" s="26"/>
      <c r="M7054" s="26"/>
      <c r="N7054" s="2">
        <v>0</v>
      </c>
      <c r="O7054" s="26"/>
      <c r="P7054" s="26"/>
      <c r="Q7054" s="26"/>
      <c r="R7054" s="26"/>
      <c r="S7054" s="26"/>
      <c r="T7054" s="26"/>
      <c r="U7054" s="26"/>
      <c r="V7054" s="26"/>
    </row>
    <row r="7055" spans="1:22" ht="14.5" x14ac:dyDescent="0.35">
      <c r="A7055" s="15">
        <v>58</v>
      </c>
      <c r="B7055" s="8">
        <v>360</v>
      </c>
      <c r="C7055" s="8">
        <v>1937499.9999000002</v>
      </c>
      <c r="D7055" s="8">
        <v>7125</v>
      </c>
      <c r="E7055" s="2">
        <v>2790</v>
      </c>
      <c r="F7055" s="2">
        <v>29668.958984375</v>
      </c>
      <c r="G7055" s="2">
        <v>269.80578613281301</v>
      </c>
      <c r="H7055" s="1">
        <v>28967.97380549361</v>
      </c>
      <c r="I7055" s="1">
        <v>266.81830822882972</v>
      </c>
      <c r="J7055" s="1">
        <f t="shared" si="675"/>
        <v>-2.3626888265630095</v>
      </c>
      <c r="K7055" s="1">
        <f t="shared" si="676"/>
        <v>-1.1072697686745281</v>
      </c>
      <c r="L7055" s="26"/>
      <c r="M7055" s="26"/>
      <c r="N7055" s="2">
        <v>0</v>
      </c>
      <c r="O7055" s="26"/>
      <c r="P7055" s="26"/>
      <c r="Q7055" s="26"/>
      <c r="R7055" s="26"/>
      <c r="S7055" s="26"/>
      <c r="T7055" s="26"/>
      <c r="U7055" s="26"/>
      <c r="V7055" s="26"/>
    </row>
    <row r="7056" spans="1:22" ht="14.5" x14ac:dyDescent="0.35">
      <c r="A7056" s="15">
        <v>58</v>
      </c>
      <c r="B7056" s="8">
        <v>360</v>
      </c>
      <c r="C7056" s="8">
        <v>1937499.9999000002</v>
      </c>
      <c r="D7056" s="8">
        <v>7125</v>
      </c>
      <c r="E7056" s="2">
        <v>2820</v>
      </c>
      <c r="F7056" s="2">
        <v>27538.302734375</v>
      </c>
      <c r="G7056" s="2">
        <v>285.82113647460898</v>
      </c>
      <c r="H7056" s="1">
        <v>26582.204444698829</v>
      </c>
      <c r="I7056" s="1">
        <v>268.19652887964378</v>
      </c>
      <c r="J7056" s="1">
        <f t="shared" si="675"/>
        <v>-3.4718853187807763</v>
      </c>
      <c r="K7056" s="1">
        <f t="shared" si="676"/>
        <v>-6.1663065973187345</v>
      </c>
      <c r="L7056" s="26"/>
      <c r="M7056" s="26"/>
      <c r="N7056" s="2">
        <v>0</v>
      </c>
      <c r="O7056" s="26"/>
      <c r="P7056" s="26"/>
      <c r="Q7056" s="26"/>
      <c r="R7056" s="26"/>
      <c r="S7056" s="26"/>
      <c r="T7056" s="26"/>
      <c r="U7056" s="26"/>
      <c r="V7056" s="26"/>
    </row>
    <row r="7057" spans="1:22" ht="14.5" x14ac:dyDescent="0.35">
      <c r="A7057" s="15">
        <v>58</v>
      </c>
      <c r="B7057" s="8">
        <v>360</v>
      </c>
      <c r="C7057" s="8">
        <v>1937499.9999000002</v>
      </c>
      <c r="D7057" s="8">
        <v>7125</v>
      </c>
      <c r="E7057" s="2">
        <v>2850</v>
      </c>
      <c r="F7057" s="2">
        <v>25714.974609375</v>
      </c>
      <c r="G7057" s="2">
        <v>292.09417724609398</v>
      </c>
      <c r="H7057" s="1">
        <v>25117.691582523639</v>
      </c>
      <c r="I7057" s="1">
        <v>273.07434902615262</v>
      </c>
      <c r="J7057" s="1">
        <f t="shared" si="675"/>
        <v>-2.3227051005277182</v>
      </c>
      <c r="K7057" s="1">
        <f t="shared" si="676"/>
        <v>-6.5115396682203812</v>
      </c>
      <c r="L7057" s="26"/>
      <c r="M7057" s="26"/>
      <c r="N7057" s="2">
        <v>0</v>
      </c>
      <c r="O7057" s="26"/>
      <c r="P7057" s="26"/>
      <c r="Q7057" s="26"/>
      <c r="R7057" s="26"/>
      <c r="S7057" s="26"/>
      <c r="T7057" s="26"/>
      <c r="U7057" s="26"/>
      <c r="V7057" s="26"/>
    </row>
    <row r="7058" spans="1:22" ht="14.5" x14ac:dyDescent="0.35">
      <c r="A7058" s="15">
        <v>58</v>
      </c>
      <c r="B7058" s="8">
        <v>360</v>
      </c>
      <c r="C7058" s="8">
        <v>1937499.9999000002</v>
      </c>
      <c r="D7058" s="8">
        <v>7125</v>
      </c>
      <c r="E7058" s="2">
        <v>2880</v>
      </c>
      <c r="F7058" s="2">
        <v>24509.408203125</v>
      </c>
      <c r="G7058" s="2">
        <v>295.20364379882801</v>
      </c>
      <c r="H7058" s="1">
        <v>24395.13469907031</v>
      </c>
      <c r="I7058" s="1">
        <v>280.90750570229858</v>
      </c>
      <c r="J7058" s="1">
        <f t="shared" si="675"/>
        <v>-0.46624342418892151</v>
      </c>
      <c r="K7058" s="1">
        <f t="shared" si="676"/>
        <v>-4.8428054317215006</v>
      </c>
      <c r="L7058" s="26"/>
      <c r="M7058" s="26"/>
      <c r="N7058" s="2">
        <v>0</v>
      </c>
      <c r="O7058" s="26"/>
      <c r="P7058" s="26"/>
      <c r="Q7058" s="26"/>
      <c r="R7058" s="26"/>
      <c r="S7058" s="26"/>
      <c r="T7058" s="26"/>
      <c r="U7058" s="26"/>
      <c r="V7058" s="26"/>
    </row>
    <row r="7059" spans="1:22" ht="14.5" x14ac:dyDescent="0.35">
      <c r="A7059" s="15">
        <v>58</v>
      </c>
      <c r="B7059" s="8">
        <v>360</v>
      </c>
      <c r="C7059" s="8">
        <v>1937499.9999000002</v>
      </c>
      <c r="D7059" s="8">
        <v>7125</v>
      </c>
      <c r="E7059" s="2">
        <v>2910</v>
      </c>
      <c r="F7059" s="2">
        <v>23608.171875</v>
      </c>
      <c r="G7059" s="2">
        <v>293.04061889648398</v>
      </c>
      <c r="H7059" s="1">
        <v>23952.902911850932</v>
      </c>
      <c r="I7059" s="1">
        <v>289.78312689671918</v>
      </c>
      <c r="J7059" s="1">
        <f t="shared" si="675"/>
        <v>1.4602191083503011</v>
      </c>
      <c r="K7059" s="1">
        <f t="shared" si="676"/>
        <v>-1.1116179088181279</v>
      </c>
      <c r="L7059" s="26"/>
      <c r="M7059" s="26"/>
      <c r="N7059" s="2">
        <v>1937499</v>
      </c>
      <c r="O7059" s="26"/>
      <c r="P7059" s="26"/>
      <c r="Q7059" s="26"/>
      <c r="R7059" s="26"/>
      <c r="S7059" s="26"/>
      <c r="T7059" s="26"/>
      <c r="U7059" s="26"/>
      <c r="V7059" s="26"/>
    </row>
    <row r="7060" spans="1:22" ht="14.5" x14ac:dyDescent="0.35">
      <c r="A7060" s="15">
        <v>58</v>
      </c>
      <c r="B7060" s="8">
        <v>360</v>
      </c>
      <c r="C7060" s="8">
        <v>1937499.9999000002</v>
      </c>
      <c r="D7060" s="8">
        <v>7125</v>
      </c>
      <c r="E7060" s="2">
        <v>2940</v>
      </c>
      <c r="F7060" s="2">
        <v>23832.576171875</v>
      </c>
      <c r="G7060" s="2">
        <v>291.79995727539102</v>
      </c>
      <c r="H7060" s="1">
        <v>24606.65687854787</v>
      </c>
      <c r="I7060" s="1">
        <v>295.29958483149352</v>
      </c>
      <c r="J7060" s="1">
        <f t="shared" si="675"/>
        <v>3.2479942625185805</v>
      </c>
      <c r="K7060" s="1">
        <f t="shared" si="676"/>
        <v>1.1993242181319665</v>
      </c>
      <c r="L7060" s="26"/>
      <c r="M7060" s="26"/>
      <c r="N7060" s="2">
        <v>1937499</v>
      </c>
      <c r="O7060" s="26"/>
      <c r="P7060" s="26"/>
      <c r="Q7060" s="26"/>
      <c r="R7060" s="26"/>
      <c r="S7060" s="26"/>
      <c r="T7060" s="26"/>
      <c r="U7060" s="26"/>
      <c r="V7060" s="26"/>
    </row>
    <row r="7061" spans="1:22" ht="14.5" x14ac:dyDescent="0.35">
      <c r="A7061" s="15">
        <v>58</v>
      </c>
      <c r="B7061" s="8">
        <v>360</v>
      </c>
      <c r="C7061" s="8">
        <v>1937499.9999000002</v>
      </c>
      <c r="D7061" s="8">
        <v>7125</v>
      </c>
      <c r="E7061" s="2">
        <v>2970</v>
      </c>
      <c r="F7061" s="2">
        <v>24906.158203125</v>
      </c>
      <c r="G7061" s="2">
        <v>291.27041625976602</v>
      </c>
      <c r="H7061" s="1">
        <v>26140.381137663131</v>
      </c>
      <c r="I7061" s="1">
        <v>299.31126930958499</v>
      </c>
      <c r="J7061" s="1">
        <f t="shared" si="675"/>
        <v>4.9554930329771691</v>
      </c>
      <c r="K7061" s="1">
        <f t="shared" si="676"/>
        <v>2.7606143984934692</v>
      </c>
      <c r="L7061" s="26"/>
      <c r="M7061" s="26"/>
      <c r="N7061" s="2">
        <v>1937499</v>
      </c>
      <c r="O7061" s="26"/>
      <c r="P7061" s="26"/>
      <c r="Q7061" s="26"/>
      <c r="R7061" s="26"/>
      <c r="S7061" s="26"/>
      <c r="T7061" s="26"/>
      <c r="U7061" s="26"/>
      <c r="V7061" s="26"/>
    </row>
    <row r="7062" spans="1:22" ht="14.5" x14ac:dyDescent="0.35">
      <c r="A7062" s="15">
        <v>58</v>
      </c>
      <c r="B7062" s="8">
        <v>360</v>
      </c>
      <c r="C7062" s="8">
        <v>1937499.9999000002</v>
      </c>
      <c r="D7062" s="8">
        <v>7125</v>
      </c>
      <c r="E7062" s="2">
        <v>3000</v>
      </c>
      <c r="F7062" s="2">
        <v>26997.646484375</v>
      </c>
      <c r="G7062" s="2">
        <v>290.44375610351602</v>
      </c>
      <c r="H7062" s="1">
        <v>28412.752686012442</v>
      </c>
      <c r="I7062" s="1">
        <v>302.64888771437057</v>
      </c>
      <c r="J7062" s="1">
        <f t="shared" si="675"/>
        <v>5.2415909751853382</v>
      </c>
      <c r="K7062" s="1">
        <f t="shared" si="676"/>
        <v>4.2022358389087087</v>
      </c>
      <c r="L7062" s="26"/>
      <c r="M7062" s="26"/>
      <c r="N7062" s="2">
        <v>1937499</v>
      </c>
      <c r="O7062" s="26"/>
      <c r="P7062" s="26"/>
      <c r="Q7062" s="26"/>
      <c r="R7062" s="26"/>
      <c r="S7062" s="26"/>
      <c r="T7062" s="26"/>
      <c r="U7062" s="26"/>
      <c r="V7062" s="26"/>
    </row>
    <row r="7063" spans="1:22" ht="14.5" x14ac:dyDescent="0.35">
      <c r="A7063" s="15">
        <v>58</v>
      </c>
      <c r="B7063" s="8">
        <v>360</v>
      </c>
      <c r="C7063" s="8">
        <v>1937499.9999000002</v>
      </c>
      <c r="D7063" s="8">
        <v>7125</v>
      </c>
      <c r="E7063" s="2">
        <v>3030</v>
      </c>
      <c r="F7063" s="2">
        <v>30815.1875</v>
      </c>
      <c r="G7063" s="2">
        <v>294.40744018554699</v>
      </c>
      <c r="H7063" s="1">
        <v>31768.105464612239</v>
      </c>
      <c r="I7063" s="1">
        <v>305.52398823280208</v>
      </c>
      <c r="J7063" s="1">
        <f t="shared" si="675"/>
        <v>3.0923646484780898</v>
      </c>
      <c r="K7063" s="1">
        <f t="shared" si="676"/>
        <v>3.7759059486570767</v>
      </c>
      <c r="L7063" s="26"/>
      <c r="M7063" s="26"/>
      <c r="N7063" s="2">
        <v>1937499</v>
      </c>
      <c r="O7063" s="26"/>
      <c r="P7063" s="26"/>
      <c r="Q7063" s="26"/>
      <c r="R7063" s="26"/>
      <c r="S7063" s="26"/>
      <c r="T7063" s="26"/>
      <c r="U7063" s="26"/>
      <c r="V7063" s="26"/>
    </row>
    <row r="7064" spans="1:22" ht="14.5" x14ac:dyDescent="0.35">
      <c r="A7064" s="15">
        <v>58</v>
      </c>
      <c r="B7064" s="8">
        <v>360</v>
      </c>
      <c r="C7064" s="8">
        <v>1937499.9999000002</v>
      </c>
      <c r="D7064" s="8">
        <v>7125</v>
      </c>
      <c r="E7064" s="2">
        <v>3060</v>
      </c>
      <c r="F7064" s="2">
        <v>35322.984375</v>
      </c>
      <c r="G7064" s="2">
        <v>297.49200439453102</v>
      </c>
      <c r="H7064" s="1">
        <v>35945.639730008421</v>
      </c>
      <c r="I7064" s="1">
        <v>306.48470767137331</v>
      </c>
      <c r="J7064" s="1">
        <f t="shared" si="675"/>
        <v>1.7627484371029192</v>
      </c>
      <c r="K7064" s="1">
        <f t="shared" si="676"/>
        <v>3.0228386457460066</v>
      </c>
      <c r="L7064" s="26"/>
      <c r="M7064" s="26"/>
      <c r="N7064" s="2">
        <v>1937499</v>
      </c>
      <c r="O7064" s="26"/>
      <c r="P7064" s="26"/>
      <c r="Q7064" s="26"/>
      <c r="R7064" s="26"/>
      <c r="S7064" s="26"/>
      <c r="T7064" s="26"/>
      <c r="U7064" s="26"/>
      <c r="V7064" s="26"/>
    </row>
    <row r="7065" spans="1:22" ht="14.5" x14ac:dyDescent="0.35">
      <c r="A7065" s="15">
        <v>58</v>
      </c>
      <c r="B7065" s="8">
        <v>360</v>
      </c>
      <c r="C7065" s="8">
        <v>1937499.9999000002</v>
      </c>
      <c r="D7065" s="8">
        <v>7125</v>
      </c>
      <c r="E7065" s="2">
        <v>3090</v>
      </c>
      <c r="F7065" s="2">
        <v>38349.98828125</v>
      </c>
      <c r="G7065" s="2">
        <v>293.64273071289102</v>
      </c>
      <c r="H7065" s="1">
        <v>39409.97502161374</v>
      </c>
      <c r="I7065" s="1">
        <v>306.42785061366408</v>
      </c>
      <c r="J7065" s="1">
        <f t="shared" si="675"/>
        <v>2.7639819146489457</v>
      </c>
      <c r="K7065" s="1">
        <f t="shared" si="676"/>
        <v>4.3539711913637316</v>
      </c>
      <c r="L7065" s="26"/>
      <c r="M7065" s="26"/>
      <c r="N7065" s="2">
        <v>1937499</v>
      </c>
      <c r="O7065" s="26"/>
      <c r="P7065" s="26"/>
      <c r="Q7065" s="26"/>
      <c r="R7065" s="26"/>
      <c r="S7065" s="26"/>
      <c r="T7065" s="26"/>
      <c r="U7065" s="26"/>
      <c r="V7065" s="26"/>
    </row>
    <row r="7066" spans="1:22" ht="14.5" x14ac:dyDescent="0.35">
      <c r="A7066" s="15">
        <v>58</v>
      </c>
      <c r="B7066" s="8">
        <v>360</v>
      </c>
      <c r="C7066" s="8">
        <v>1937499.9999000002</v>
      </c>
      <c r="D7066" s="8">
        <v>7125</v>
      </c>
      <c r="E7066" s="2">
        <v>3120</v>
      </c>
      <c r="F7066" s="2">
        <v>41489.2734375</v>
      </c>
      <c r="G7066" s="2">
        <v>301.08782958984398</v>
      </c>
      <c r="H7066" s="1">
        <v>42425.093514858767</v>
      </c>
      <c r="I7066" s="1">
        <v>306.04064685356923</v>
      </c>
      <c r="J7066" s="1">
        <f t="shared" si="675"/>
        <v>2.2555711388113338</v>
      </c>
      <c r="K7066" s="1">
        <f t="shared" si="676"/>
        <v>1.6449742490329857</v>
      </c>
      <c r="L7066" s="26"/>
      <c r="M7066" s="26"/>
      <c r="N7066" s="2">
        <v>1937499</v>
      </c>
      <c r="O7066" s="26"/>
      <c r="P7066" s="26"/>
      <c r="Q7066" s="26"/>
      <c r="R7066" s="26"/>
      <c r="S7066" s="26"/>
      <c r="T7066" s="26"/>
      <c r="U7066" s="26"/>
      <c r="V7066" s="26"/>
    </row>
    <row r="7067" spans="1:22" ht="14.5" x14ac:dyDescent="0.35">
      <c r="A7067" s="15">
        <v>58</v>
      </c>
      <c r="B7067" s="8">
        <v>360</v>
      </c>
      <c r="C7067" s="8">
        <v>1937499.9999000002</v>
      </c>
      <c r="D7067" s="8">
        <v>7125</v>
      </c>
      <c r="E7067" s="2">
        <v>3150</v>
      </c>
      <c r="F7067" s="2">
        <v>44132.4921875</v>
      </c>
      <c r="G7067" s="2">
        <v>298.77725219726602</v>
      </c>
      <c r="H7067" s="1">
        <v>45076.11876656596</v>
      </c>
      <c r="I7067" s="1">
        <v>305.54620636437733</v>
      </c>
      <c r="J7067" s="1">
        <f t="shared" si="675"/>
        <v>2.1381674414780294</v>
      </c>
      <c r="K7067" s="1">
        <f t="shared" si="676"/>
        <v>2.2655520516810093</v>
      </c>
      <c r="L7067" s="26"/>
      <c r="M7067" s="26"/>
      <c r="N7067" s="2">
        <v>1937499</v>
      </c>
      <c r="O7067" s="26"/>
      <c r="P7067" s="26"/>
      <c r="Q7067" s="26"/>
      <c r="R7067" s="26"/>
      <c r="S7067" s="26"/>
      <c r="T7067" s="26"/>
      <c r="U7067" s="26"/>
      <c r="V7067" s="26"/>
    </row>
    <row r="7068" spans="1:22" ht="14.5" x14ac:dyDescent="0.35">
      <c r="A7068" s="15">
        <v>58</v>
      </c>
      <c r="B7068" s="8">
        <v>360</v>
      </c>
      <c r="C7068" s="8">
        <v>1937499.9999000002</v>
      </c>
      <c r="D7068" s="8">
        <v>7125</v>
      </c>
      <c r="E7068" s="2">
        <v>3180</v>
      </c>
      <c r="F7068" s="2">
        <v>47141.12109375</v>
      </c>
      <c r="G7068" s="2">
        <v>303.62380981445301</v>
      </c>
      <c r="H7068" s="1">
        <v>47432.061647039751</v>
      </c>
      <c r="I7068" s="1">
        <v>305.01691800110558</v>
      </c>
      <c r="J7068" s="1">
        <f t="shared" si="675"/>
        <v>0.61716935562723374</v>
      </c>
      <c r="K7068" s="1">
        <f t="shared" si="676"/>
        <v>0.45882705559353482</v>
      </c>
      <c r="L7068" s="26"/>
      <c r="M7068" s="26"/>
      <c r="N7068" s="2">
        <v>1937499</v>
      </c>
      <c r="O7068" s="26"/>
      <c r="P7068" s="26"/>
      <c r="Q7068" s="26"/>
      <c r="R7068" s="26"/>
      <c r="S7068" s="26"/>
      <c r="T7068" s="26"/>
      <c r="U7068" s="26"/>
      <c r="V7068" s="26"/>
    </row>
    <row r="7069" spans="1:22" ht="14.5" x14ac:dyDescent="0.35">
      <c r="A7069" s="15">
        <v>58</v>
      </c>
      <c r="B7069" s="8">
        <v>360</v>
      </c>
      <c r="C7069" s="8">
        <v>1937499.9999000002</v>
      </c>
      <c r="D7069" s="8">
        <v>7125</v>
      </c>
      <c r="E7069" s="2">
        <v>3210</v>
      </c>
      <c r="F7069" s="2">
        <v>49437.671875</v>
      </c>
      <c r="G7069" s="2">
        <v>311.51058959960898</v>
      </c>
      <c r="H7069" s="1">
        <v>49548.846806882</v>
      </c>
      <c r="I7069" s="1">
        <v>304.47634644875808</v>
      </c>
      <c r="J7069" s="1">
        <f t="shared" si="675"/>
        <v>0.22487897925917497</v>
      </c>
      <c r="K7069" s="1">
        <f t="shared" si="676"/>
        <v>-2.2581072315686463</v>
      </c>
      <c r="L7069" s="26"/>
      <c r="M7069" s="26"/>
      <c r="N7069" s="2">
        <v>1937499</v>
      </c>
      <c r="O7069" s="26"/>
      <c r="P7069" s="26"/>
      <c r="Q7069" s="26"/>
      <c r="R7069" s="26"/>
      <c r="S7069" s="26"/>
      <c r="T7069" s="26"/>
      <c r="U7069" s="26"/>
      <c r="V7069" s="26"/>
    </row>
    <row r="7070" spans="1:22" ht="14.5" x14ac:dyDescent="0.35">
      <c r="A7070" s="15">
        <v>58</v>
      </c>
      <c r="B7070" s="8">
        <v>360</v>
      </c>
      <c r="C7070" s="8">
        <v>1937499.9999000002</v>
      </c>
      <c r="D7070" s="8">
        <v>7125</v>
      </c>
      <c r="E7070" s="2">
        <v>3240</v>
      </c>
      <c r="F7070" s="2">
        <v>51483.875</v>
      </c>
      <c r="G7070" s="2">
        <v>320.06332397460898</v>
      </c>
      <c r="H7070" s="1">
        <v>51471.796979199979</v>
      </c>
      <c r="I7070" s="1">
        <v>303.92871709912862</v>
      </c>
      <c r="J7070" s="1">
        <f t="shared" si="675"/>
        <v>-2.345981299974308E-2</v>
      </c>
      <c r="K7070" s="1">
        <f t="shared" si="676"/>
        <v>-5.0410670848248564</v>
      </c>
      <c r="L7070" s="26"/>
      <c r="M7070" s="26"/>
      <c r="N7070" s="2">
        <v>1937499</v>
      </c>
      <c r="O7070" s="26"/>
      <c r="P7070" s="26"/>
      <c r="Q7070" s="26"/>
      <c r="R7070" s="26"/>
      <c r="S7070" s="26"/>
      <c r="T7070" s="26"/>
      <c r="U7070" s="26"/>
      <c r="V7070" s="26"/>
    </row>
    <row r="7071" spans="1:22" ht="14.5" x14ac:dyDescent="0.35">
      <c r="A7071" s="15">
        <v>58</v>
      </c>
      <c r="B7071" s="8">
        <v>360</v>
      </c>
      <c r="C7071" s="8">
        <v>1937499.9999000002</v>
      </c>
      <c r="D7071" s="8">
        <v>7125</v>
      </c>
      <c r="E7071" s="2">
        <v>3270</v>
      </c>
      <c r="F7071" s="2">
        <v>53509.72265625</v>
      </c>
      <c r="G7071" s="2">
        <v>312.20129394531199</v>
      </c>
      <c r="H7071" s="1">
        <v>51747.873881523657</v>
      </c>
      <c r="I7071" s="1">
        <v>295.05328163621539</v>
      </c>
      <c r="J7071" s="1">
        <f t="shared" si="675"/>
        <v>-3.2925769136285301</v>
      </c>
      <c r="K7071" s="1">
        <f t="shared" si="676"/>
        <v>-5.4926141055970126</v>
      </c>
      <c r="L7071" s="26"/>
      <c r="M7071" s="26"/>
      <c r="N7071" s="2">
        <v>0</v>
      </c>
      <c r="O7071" s="26"/>
      <c r="P7071" s="26"/>
      <c r="Q7071" s="26"/>
      <c r="R7071" s="26"/>
      <c r="S7071" s="26"/>
      <c r="T7071" s="26"/>
      <c r="U7071" s="26"/>
      <c r="V7071" s="26"/>
    </row>
    <row r="7072" spans="1:22" ht="14.5" x14ac:dyDescent="0.35">
      <c r="A7072" s="15">
        <v>58</v>
      </c>
      <c r="B7072" s="8">
        <v>360</v>
      </c>
      <c r="C7072" s="8">
        <v>1937499.9999000002</v>
      </c>
      <c r="D7072" s="8">
        <v>7125</v>
      </c>
      <c r="E7072" s="2">
        <v>3300</v>
      </c>
      <c r="F7072" s="2">
        <v>55140.625</v>
      </c>
      <c r="G7072" s="2">
        <v>293.28598022460898</v>
      </c>
      <c r="H7072" s="1">
        <v>52428.037948823563</v>
      </c>
      <c r="I7072" s="1">
        <v>285.34293661457008</v>
      </c>
      <c r="J7072" s="1">
        <f t="shared" si="675"/>
        <v>-4.9193984492856888</v>
      </c>
      <c r="K7072" s="1">
        <f t="shared" si="676"/>
        <v>-2.7082929787355772</v>
      </c>
      <c r="L7072" s="26"/>
      <c r="M7072" s="26"/>
      <c r="N7072" s="2">
        <v>0</v>
      </c>
      <c r="O7072" s="26"/>
      <c r="P7072" s="26"/>
      <c r="Q7072" s="26"/>
      <c r="R7072" s="26"/>
      <c r="S7072" s="26"/>
      <c r="T7072" s="26"/>
      <c r="U7072" s="26"/>
      <c r="V7072" s="26"/>
    </row>
    <row r="7073" spans="1:22" ht="14.5" x14ac:dyDescent="0.35">
      <c r="A7073" s="15">
        <v>58</v>
      </c>
      <c r="B7073" s="8">
        <v>360</v>
      </c>
      <c r="C7073" s="8">
        <v>1937499.9999000002</v>
      </c>
      <c r="D7073" s="8">
        <v>7125</v>
      </c>
      <c r="E7073" s="2">
        <v>3330</v>
      </c>
      <c r="F7073" s="2">
        <v>53896.48046875</v>
      </c>
      <c r="G7073" s="2">
        <v>266.90899658203102</v>
      </c>
      <c r="H7073" s="1">
        <v>51477.757076425478</v>
      </c>
      <c r="I7073" s="1">
        <v>272.02610361470948</v>
      </c>
      <c r="J7073" s="1">
        <f t="shared" si="675"/>
        <v>-4.4877204806108528</v>
      </c>
      <c r="K7073" s="1">
        <f t="shared" si="676"/>
        <v>1.9171729309265844</v>
      </c>
      <c r="L7073" s="26"/>
      <c r="M7073" s="26"/>
      <c r="N7073" s="2">
        <v>0</v>
      </c>
      <c r="O7073" s="26"/>
      <c r="P7073" s="26"/>
      <c r="Q7073" s="26"/>
      <c r="R7073" s="26"/>
      <c r="S7073" s="26"/>
      <c r="T7073" s="26"/>
      <c r="U7073" s="26"/>
      <c r="V7073" s="26"/>
    </row>
    <row r="7074" spans="1:22" ht="14.5" x14ac:dyDescent="0.35">
      <c r="A7074" s="15">
        <v>58</v>
      </c>
      <c r="B7074" s="8">
        <v>360</v>
      </c>
      <c r="C7074" s="8">
        <v>1937499.9999000002</v>
      </c>
      <c r="D7074" s="8">
        <v>7125</v>
      </c>
      <c r="E7074" s="2">
        <v>3360</v>
      </c>
      <c r="F7074" s="2">
        <v>51076.9765625</v>
      </c>
      <c r="G7074" s="2">
        <v>242.678466796875</v>
      </c>
      <c r="H7074" s="1">
        <v>48642.147056626243</v>
      </c>
      <c r="I7074" s="1">
        <v>254.1180806171669</v>
      </c>
      <c r="J7074" s="1">
        <f t="shared" si="675"/>
        <v>-4.7669804865885004</v>
      </c>
      <c r="K7074" s="1">
        <f t="shared" si="676"/>
        <v>4.7138973520328857</v>
      </c>
      <c r="L7074" s="26"/>
      <c r="M7074" s="26"/>
      <c r="N7074" s="2">
        <v>0</v>
      </c>
      <c r="O7074" s="26"/>
      <c r="P7074" s="26"/>
      <c r="Q7074" s="26"/>
      <c r="R7074" s="26"/>
      <c r="S7074" s="26"/>
      <c r="T7074" s="26"/>
      <c r="U7074" s="26"/>
      <c r="V7074" s="26"/>
    </row>
    <row r="7075" spans="1:22" ht="14.5" x14ac:dyDescent="0.35">
      <c r="A7075" s="15">
        <v>58</v>
      </c>
      <c r="B7075" s="8">
        <v>360</v>
      </c>
      <c r="C7075" s="8">
        <v>1937499.9999000002</v>
      </c>
      <c r="D7075" s="8">
        <v>7125</v>
      </c>
      <c r="E7075" s="2">
        <v>3390</v>
      </c>
      <c r="F7075" s="2">
        <v>47474.43359375</v>
      </c>
      <c r="G7075" s="2">
        <v>223.735595703125</v>
      </c>
      <c r="H7075" s="1">
        <v>44668.526098922543</v>
      </c>
      <c r="I7075" s="1">
        <v>227.90038354475249</v>
      </c>
      <c r="J7075" s="1">
        <f t="shared" si="675"/>
        <v>-5.9103548635003715</v>
      </c>
      <c r="K7075" s="1">
        <f t="shared" si="676"/>
        <v>1.8614775304479254</v>
      </c>
      <c r="L7075" s="26"/>
      <c r="M7075" s="26"/>
      <c r="N7075" s="2">
        <v>0</v>
      </c>
      <c r="O7075" s="26"/>
      <c r="P7075" s="26"/>
      <c r="Q7075" s="26"/>
      <c r="R7075" s="26"/>
      <c r="S7075" s="26"/>
      <c r="T7075" s="26"/>
      <c r="U7075" s="26"/>
      <c r="V7075" s="26"/>
    </row>
    <row r="7076" spans="1:22" ht="14.5" x14ac:dyDescent="0.35">
      <c r="A7076" s="15">
        <v>58</v>
      </c>
      <c r="B7076" s="8">
        <v>360</v>
      </c>
      <c r="C7076" s="8">
        <v>1937499.9999000002</v>
      </c>
      <c r="D7076" s="8">
        <v>7125</v>
      </c>
      <c r="E7076" s="2">
        <v>3420</v>
      </c>
      <c r="F7076" s="2">
        <v>44078.578125</v>
      </c>
      <c r="G7076" s="2">
        <v>211.28993225097699</v>
      </c>
      <c r="H7076" s="1">
        <v>40491.578559608373</v>
      </c>
      <c r="I7076" s="1">
        <v>206.8394753429925</v>
      </c>
      <c r="J7076" s="1">
        <f t="shared" si="675"/>
        <v>-8.1377388245588431</v>
      </c>
      <c r="K7076" s="1">
        <f t="shared" si="676"/>
        <v>-2.1063270079040453</v>
      </c>
      <c r="L7076" s="26"/>
      <c r="M7076" s="26"/>
      <c r="N7076" s="2">
        <v>0</v>
      </c>
      <c r="O7076" s="26"/>
      <c r="P7076" s="26"/>
      <c r="Q7076" s="26"/>
      <c r="R7076" s="26"/>
      <c r="S7076" s="26"/>
      <c r="T7076" s="26"/>
      <c r="U7076" s="26"/>
      <c r="V7076" s="26"/>
    </row>
    <row r="7077" spans="1:22" ht="14.5" x14ac:dyDescent="0.35">
      <c r="A7077" s="15">
        <v>58</v>
      </c>
      <c r="B7077" s="8">
        <v>360</v>
      </c>
      <c r="C7077" s="8">
        <v>1937499.9999000002</v>
      </c>
      <c r="D7077" s="8">
        <v>7125</v>
      </c>
      <c r="E7077" s="2">
        <v>3450</v>
      </c>
      <c r="F7077" s="2">
        <v>39795.8671875</v>
      </c>
      <c r="G7077" s="2">
        <v>199.15693664550801</v>
      </c>
      <c r="H7077" s="1">
        <v>36057.804674990417</v>
      </c>
      <c r="I7077" s="1">
        <v>192.65266435415489</v>
      </c>
      <c r="J7077" s="1">
        <f t="shared" si="675"/>
        <v>-9.3930922396979941</v>
      </c>
      <c r="K7077" s="1">
        <f t="shared" si="676"/>
        <v>-3.2659029612061583</v>
      </c>
      <c r="L7077" s="26"/>
      <c r="M7077" s="26"/>
      <c r="N7077" s="2">
        <v>0</v>
      </c>
      <c r="O7077" s="26"/>
      <c r="P7077" s="26"/>
      <c r="Q7077" s="26"/>
      <c r="R7077" s="26"/>
      <c r="S7077" s="26"/>
      <c r="T7077" s="26"/>
      <c r="U7077" s="26"/>
      <c r="V7077" s="26"/>
    </row>
    <row r="7078" spans="1:22" ht="14.5" x14ac:dyDescent="0.35">
      <c r="A7078" s="15">
        <v>58</v>
      </c>
      <c r="B7078" s="8">
        <v>360</v>
      </c>
      <c r="C7078" s="8">
        <v>1937499.9999000002</v>
      </c>
      <c r="D7078" s="8">
        <v>7125</v>
      </c>
      <c r="E7078" s="2">
        <v>3480</v>
      </c>
      <c r="F7078" s="2">
        <v>35352.34375</v>
      </c>
      <c r="G7078" s="2">
        <v>187.79054260253901</v>
      </c>
      <c r="H7078" s="1">
        <v>31833.911622202901</v>
      </c>
      <c r="I7078" s="1">
        <v>182.5591668409202</v>
      </c>
      <c r="J7078" s="1">
        <f t="shared" si="675"/>
        <v>-9.9524720416792718</v>
      </c>
      <c r="K7078" s="1">
        <f t="shared" si="676"/>
        <v>-2.7857503839749151</v>
      </c>
      <c r="L7078" s="26"/>
      <c r="M7078" s="26"/>
      <c r="N7078" s="2">
        <v>5.2604069781777102E-14</v>
      </c>
      <c r="O7078" s="26"/>
      <c r="P7078" s="26"/>
      <c r="Q7078" s="26"/>
      <c r="R7078" s="26"/>
      <c r="S7078" s="26"/>
      <c r="T7078" s="26"/>
      <c r="U7078" s="26"/>
      <c r="V7078" s="26"/>
    </row>
    <row r="7079" spans="1:22" ht="14.5" x14ac:dyDescent="0.35">
      <c r="A7079" s="15">
        <v>58</v>
      </c>
      <c r="B7079" s="8">
        <v>360</v>
      </c>
      <c r="C7079" s="8">
        <v>1937499.9999000002</v>
      </c>
      <c r="D7079" s="8">
        <v>7125</v>
      </c>
      <c r="E7079" s="2">
        <v>3510</v>
      </c>
      <c r="F7079" s="2">
        <v>31478.931640625</v>
      </c>
      <c r="G7079" s="2">
        <v>180.49049377441401</v>
      </c>
      <c r="H7079" s="1">
        <v>28711.78988811509</v>
      </c>
      <c r="I7079" s="1">
        <v>174.90317480641491</v>
      </c>
      <c r="J7079" s="1">
        <f t="shared" si="675"/>
        <v>-8.7904563728547469</v>
      </c>
      <c r="K7079" s="1">
        <f t="shared" si="676"/>
        <v>-3.0956306069960697</v>
      </c>
      <c r="L7079" s="26"/>
      <c r="M7079" s="26"/>
      <c r="N7079" s="2">
        <v>4.2083442850296403E-14</v>
      </c>
      <c r="O7079" s="26"/>
      <c r="P7079" s="26"/>
      <c r="Q7079" s="26"/>
      <c r="R7079" s="26"/>
      <c r="S7079" s="26"/>
      <c r="T7079" s="26"/>
      <c r="U7079" s="26"/>
      <c r="V7079" s="26"/>
    </row>
    <row r="7080" spans="1:22" ht="14.5" x14ac:dyDescent="0.35">
      <c r="A7080" s="15">
        <v>58</v>
      </c>
      <c r="B7080" s="8">
        <v>360</v>
      </c>
      <c r="C7080" s="8">
        <v>1937499.9999000002</v>
      </c>
      <c r="D7080" s="8">
        <v>7125</v>
      </c>
      <c r="E7080" s="2">
        <v>3540</v>
      </c>
      <c r="F7080" s="2">
        <v>28112.390625</v>
      </c>
      <c r="G7080" s="2">
        <v>176.25263977050801</v>
      </c>
      <c r="H7080" s="1">
        <v>26711.414153708891</v>
      </c>
      <c r="I7080" s="1">
        <v>171.4761963301217</v>
      </c>
      <c r="J7080" s="1">
        <f t="shared" si="675"/>
        <v>-4.983483937667109</v>
      </c>
      <c r="K7080" s="1">
        <f t="shared" si="676"/>
        <v>-2.7099982426393985</v>
      </c>
      <c r="L7080" s="26"/>
      <c r="M7080" s="26"/>
      <c r="N7080" s="2">
        <v>1.2624834988192401E-13</v>
      </c>
      <c r="O7080" s="26"/>
      <c r="P7080" s="26"/>
      <c r="Q7080" s="26"/>
      <c r="R7080" s="26"/>
      <c r="S7080" s="26"/>
      <c r="T7080" s="26"/>
      <c r="U7080" s="26"/>
      <c r="V7080" s="26"/>
    </row>
    <row r="7081" spans="1:22" ht="14.5" x14ac:dyDescent="0.35">
      <c r="A7081" s="15">
        <v>58</v>
      </c>
      <c r="B7081" s="8">
        <v>360</v>
      </c>
      <c r="C7081" s="8">
        <v>1937499.9999000002</v>
      </c>
      <c r="D7081" s="8">
        <v>7125</v>
      </c>
      <c r="E7081" s="2">
        <v>3570</v>
      </c>
      <c r="F7081" s="2">
        <v>25653.34375</v>
      </c>
      <c r="G7081" s="2">
        <v>173.66337585449199</v>
      </c>
      <c r="H7081" s="1">
        <v>25195.540478620402</v>
      </c>
      <c r="I7081" s="1">
        <v>169.80824613595081</v>
      </c>
      <c r="J7081" s="1">
        <f t="shared" si="675"/>
        <v>-1.7845754371868126</v>
      </c>
      <c r="K7081" s="1">
        <f t="shared" si="676"/>
        <v>-2.2198864323421255</v>
      </c>
      <c r="L7081" s="26"/>
      <c r="M7081" s="26"/>
      <c r="N7081" s="2">
        <v>0</v>
      </c>
      <c r="O7081" s="26"/>
      <c r="P7081" s="26"/>
      <c r="Q7081" s="26"/>
      <c r="R7081" s="26"/>
      <c r="S7081" s="26"/>
      <c r="T7081" s="26"/>
      <c r="U7081" s="26"/>
      <c r="V7081" s="26"/>
    </row>
    <row r="7082" spans="1:22" ht="14.5" x14ac:dyDescent="0.35">
      <c r="A7082" s="15">
        <v>58</v>
      </c>
      <c r="B7082" s="8">
        <v>360</v>
      </c>
      <c r="C7082" s="8">
        <v>1937499.9999000002</v>
      </c>
      <c r="D7082" s="8">
        <v>7125</v>
      </c>
      <c r="E7082" s="2">
        <v>3600</v>
      </c>
      <c r="F7082" s="2">
        <v>24224.65625</v>
      </c>
      <c r="G7082" s="2">
        <v>173.99208068847699</v>
      </c>
      <c r="H7082" s="1">
        <v>24125.83671106759</v>
      </c>
      <c r="I7082" s="1">
        <v>168.52378507172639</v>
      </c>
      <c r="J7082" s="1">
        <f t="shared" si="675"/>
        <v>-0.40792958179710009</v>
      </c>
      <c r="K7082" s="1">
        <f t="shared" si="676"/>
        <v>-3.1428416713639225</v>
      </c>
      <c r="L7082" s="26"/>
      <c r="M7082" s="26"/>
      <c r="N7082" s="2">
        <v>0</v>
      </c>
      <c r="O7082" s="26"/>
      <c r="P7082" s="26"/>
      <c r="Q7082" s="26"/>
      <c r="R7082" s="26"/>
      <c r="S7082" s="26"/>
      <c r="T7082" s="26"/>
      <c r="U7082" s="26"/>
      <c r="V7082" s="26"/>
    </row>
    <row r="7083" spans="1:22" ht="14.5" x14ac:dyDescent="0.35">
      <c r="A7083" s="15">
        <v>58</v>
      </c>
      <c r="B7083" s="8">
        <v>360</v>
      </c>
      <c r="C7083" s="8">
        <v>1937499.9999000002</v>
      </c>
      <c r="D7083" s="8">
        <v>7125</v>
      </c>
      <c r="E7083" s="2">
        <v>3630</v>
      </c>
      <c r="F7083" s="2">
        <v>23194.21875</v>
      </c>
      <c r="G7083" s="2">
        <v>172.23171997070301</v>
      </c>
      <c r="H7083" s="1">
        <v>23638.076093920979</v>
      </c>
      <c r="I7083" s="1">
        <v>173.6940162602304</v>
      </c>
      <c r="J7083" s="1">
        <f t="shared" si="675"/>
        <v>1.9136550737281439</v>
      </c>
      <c r="K7083" s="1">
        <f t="shared" si="676"/>
        <v>0.84902844248209741</v>
      </c>
      <c r="L7083" s="26"/>
      <c r="M7083" s="26"/>
      <c r="N7083" s="2">
        <v>1937499</v>
      </c>
      <c r="O7083" s="26"/>
      <c r="P7083" s="26"/>
      <c r="Q7083" s="26"/>
      <c r="R7083" s="26"/>
      <c r="S7083" s="26"/>
      <c r="T7083" s="26"/>
      <c r="U7083" s="26"/>
      <c r="V7083" s="26"/>
    </row>
    <row r="7084" spans="1:22" ht="14.5" x14ac:dyDescent="0.35">
      <c r="A7084" s="17">
        <v>58</v>
      </c>
      <c r="B7084" s="18">
        <v>360</v>
      </c>
      <c r="C7084" s="18">
        <v>1937499.9999000002</v>
      </c>
      <c r="D7084" s="18">
        <v>7125</v>
      </c>
      <c r="E7084" s="2">
        <v>3660</v>
      </c>
      <c r="F7084" s="2">
        <v>23385.951171875</v>
      </c>
      <c r="G7084" s="2">
        <v>177.08428955078099</v>
      </c>
      <c r="H7084" s="1">
        <v>23548.979138948191</v>
      </c>
      <c r="I7084" s="1">
        <v>174.97042122032039</v>
      </c>
      <c r="J7084" s="1">
        <f t="shared" si="675"/>
        <v>0.69711924853950546</v>
      </c>
      <c r="K7084" s="1">
        <f t="shared" si="676"/>
        <v>-1.1937074349299792</v>
      </c>
      <c r="L7084" s="26"/>
      <c r="M7084" s="26"/>
      <c r="N7084" s="16">
        <v>1937499</v>
      </c>
      <c r="O7084" s="26"/>
      <c r="P7084" s="26"/>
      <c r="Q7084" s="26"/>
      <c r="R7084" s="26"/>
      <c r="S7084" s="26"/>
      <c r="T7084" s="26"/>
      <c r="U7084" s="26"/>
      <c r="V7084" s="26"/>
    </row>
    <row r="7085" spans="1:22" ht="14.5" x14ac:dyDescent="0.35">
      <c r="A7085" s="15">
        <v>59</v>
      </c>
      <c r="B7085" s="8">
        <v>360</v>
      </c>
      <c r="C7085" s="8">
        <v>1354166.6666999999</v>
      </c>
      <c r="D7085" s="8">
        <v>3875.0000009999999</v>
      </c>
      <c r="E7085" s="2">
        <v>30</v>
      </c>
      <c r="F7085" s="2">
        <v>175.76142883300801</v>
      </c>
      <c r="G7085" s="2">
        <v>593.89776611328102</v>
      </c>
      <c r="H7085" s="1">
        <v>202.95142099291829</v>
      </c>
      <c r="I7085" s="1">
        <v>599.30983806237975</v>
      </c>
      <c r="J7085" s="1">
        <f t="shared" si="675"/>
        <v>15.469828813091665</v>
      </c>
      <c r="K7085" s="1">
        <f t="shared" si="676"/>
        <v>0.91128006500472736</v>
      </c>
      <c r="L7085" s="26">
        <f t="shared" ref="L7085:M7085" si="677">AVERAGE(J7085:J7206)</f>
        <v>-2.8709877446952157</v>
      </c>
      <c r="M7085" s="26">
        <f t="shared" si="677"/>
        <v>-0.9447994885744162</v>
      </c>
      <c r="N7085" s="2">
        <v>1354167</v>
      </c>
      <c r="O7085" s="26">
        <f t="shared" ref="O7085:P7085" si="678">ABS(L7085)</f>
        <v>2.8709877446952157</v>
      </c>
      <c r="P7085" s="26">
        <f t="shared" si="678"/>
        <v>0.9447994885744162</v>
      </c>
      <c r="Q7085" s="26">
        <f t="shared" ref="Q7085" si="679">SUM(G7085:G7206)*30</f>
        <v>1663977.3303222656</v>
      </c>
      <c r="R7085" s="26">
        <f t="shared" ref="R7085" si="680">SUM(I7085:I7206)*30</f>
        <v>1650023.1430965483</v>
      </c>
      <c r="S7085" s="26">
        <f t="shared" ref="S7085" si="681">SUM(F7085:F7206)*30</f>
        <v>54486462.637023926</v>
      </c>
      <c r="T7085" s="26">
        <f t="shared" ref="T7085" si="682">SUM(H7085:H7206)*30</f>
        <v>51723995.017298751</v>
      </c>
      <c r="U7085" s="26">
        <f t="shared" ref="U7085" si="683">(R7085-Q7085)/Q7085*100</f>
        <v>-0.83860440712944206</v>
      </c>
      <c r="V7085" s="26">
        <f t="shared" ref="V7085" si="684">(T7085-S7085)/S7085*100</f>
        <v>-5.0700072752530998</v>
      </c>
    </row>
    <row r="7086" spans="1:22" ht="14.5" x14ac:dyDescent="0.35">
      <c r="A7086" s="15">
        <v>59</v>
      </c>
      <c r="B7086" s="8">
        <v>360</v>
      </c>
      <c r="C7086" s="8">
        <v>1354166.6666999999</v>
      </c>
      <c r="D7086" s="8">
        <v>3875.0000009999999</v>
      </c>
      <c r="E7086" s="2">
        <v>60</v>
      </c>
      <c r="F7086" s="2">
        <v>164.5341796875</v>
      </c>
      <c r="G7086" s="2">
        <v>555.9609375</v>
      </c>
      <c r="H7086" s="1">
        <v>202.55560427516099</v>
      </c>
      <c r="I7086" s="1">
        <v>563.0364746631484</v>
      </c>
      <c r="J7086" s="1">
        <f t="shared" si="675"/>
        <v>23.108526544378279</v>
      </c>
      <c r="K7086" s="1">
        <f t="shared" si="676"/>
        <v>1.2726680394067067</v>
      </c>
      <c r="L7086" s="26"/>
      <c r="M7086" s="26"/>
      <c r="N7086" s="2">
        <v>1354167</v>
      </c>
      <c r="O7086" s="26"/>
      <c r="P7086" s="26"/>
      <c r="Q7086" s="26"/>
      <c r="R7086" s="26"/>
      <c r="S7086" s="26"/>
      <c r="T7086" s="26"/>
      <c r="U7086" s="26"/>
      <c r="V7086" s="26"/>
    </row>
    <row r="7087" spans="1:22" ht="14.5" x14ac:dyDescent="0.35">
      <c r="A7087" s="15">
        <v>59</v>
      </c>
      <c r="B7087" s="8">
        <v>360</v>
      </c>
      <c r="C7087" s="8">
        <v>1354166.6666999999</v>
      </c>
      <c r="D7087" s="8">
        <v>3875.0000009999999</v>
      </c>
      <c r="E7087" s="2">
        <v>90</v>
      </c>
      <c r="F7087" s="2">
        <v>159.72932434082</v>
      </c>
      <c r="G7087" s="2">
        <v>539.725341796875</v>
      </c>
      <c r="H7087" s="1">
        <v>202.00676705109589</v>
      </c>
      <c r="I7087" s="1">
        <v>548.31627760965659</v>
      </c>
      <c r="J7087" s="1">
        <f t="shared" si="675"/>
        <v>26.468178516843309</v>
      </c>
      <c r="K7087" s="1">
        <f t="shared" si="676"/>
        <v>1.5917236319088355</v>
      </c>
      <c r="L7087" s="26"/>
      <c r="M7087" s="26"/>
      <c r="N7087" s="2">
        <v>1354167</v>
      </c>
      <c r="O7087" s="26"/>
      <c r="P7087" s="26"/>
      <c r="Q7087" s="26"/>
      <c r="R7087" s="26"/>
      <c r="S7087" s="26"/>
      <c r="T7087" s="26"/>
      <c r="U7087" s="26"/>
      <c r="V7087" s="26"/>
    </row>
    <row r="7088" spans="1:22" ht="14.5" x14ac:dyDescent="0.35">
      <c r="A7088" s="15">
        <v>59</v>
      </c>
      <c r="B7088" s="8">
        <v>360</v>
      </c>
      <c r="C7088" s="8">
        <v>1354166.6666999999</v>
      </c>
      <c r="D7088" s="8">
        <v>3875.0000009999999</v>
      </c>
      <c r="E7088" s="2">
        <v>120</v>
      </c>
      <c r="F7088" s="2">
        <v>157.60046386718699</v>
      </c>
      <c r="G7088" s="2">
        <v>532.53192138671898</v>
      </c>
      <c r="H7088" s="1">
        <v>203.0154636069432</v>
      </c>
      <c r="I7088" s="1">
        <v>537.06591657779541</v>
      </c>
      <c r="J7088" s="1">
        <f t="shared" si="675"/>
        <v>28.816539384064455</v>
      </c>
      <c r="K7088" s="1">
        <f t="shared" si="676"/>
        <v>0.85140345751853808</v>
      </c>
      <c r="L7088" s="26"/>
      <c r="M7088" s="26"/>
      <c r="N7088" s="2">
        <v>1354167</v>
      </c>
      <c r="O7088" s="26"/>
      <c r="P7088" s="26"/>
      <c r="Q7088" s="26"/>
      <c r="R7088" s="26"/>
      <c r="S7088" s="26"/>
      <c r="T7088" s="26"/>
      <c r="U7088" s="26"/>
      <c r="V7088" s="26"/>
    </row>
    <row r="7089" spans="1:22" ht="14.5" x14ac:dyDescent="0.35">
      <c r="A7089" s="15">
        <v>59</v>
      </c>
      <c r="B7089" s="8">
        <v>360</v>
      </c>
      <c r="C7089" s="8">
        <v>1354166.6666999999</v>
      </c>
      <c r="D7089" s="8">
        <v>3875.0000009999999</v>
      </c>
      <c r="E7089" s="2">
        <v>150</v>
      </c>
      <c r="F7089" s="2">
        <v>155.86071777343801</v>
      </c>
      <c r="G7089" s="2">
        <v>526.6533203125</v>
      </c>
      <c r="H7089" s="1">
        <v>204.57058944259111</v>
      </c>
      <c r="I7089" s="1">
        <v>525.59095972058583</v>
      </c>
      <c r="J7089" s="1">
        <f t="shared" si="675"/>
        <v>31.252179744198706</v>
      </c>
      <c r="K7089" s="1">
        <f t="shared" si="676"/>
        <v>-0.20171914824040196</v>
      </c>
      <c r="L7089" s="26"/>
      <c r="M7089" s="26"/>
      <c r="N7089" s="2">
        <v>1354167</v>
      </c>
      <c r="O7089" s="26"/>
      <c r="P7089" s="26"/>
      <c r="Q7089" s="26"/>
      <c r="R7089" s="26"/>
      <c r="S7089" s="26"/>
      <c r="T7089" s="26"/>
      <c r="U7089" s="26"/>
      <c r="V7089" s="26"/>
    </row>
    <row r="7090" spans="1:22" ht="14.5" x14ac:dyDescent="0.35">
      <c r="A7090" s="15">
        <v>59</v>
      </c>
      <c r="B7090" s="8">
        <v>360</v>
      </c>
      <c r="C7090" s="8">
        <v>1354166.6666999999</v>
      </c>
      <c r="D7090" s="8">
        <v>3875.0000009999999</v>
      </c>
      <c r="E7090" s="2">
        <v>180</v>
      </c>
      <c r="F7090" s="2">
        <v>156.95225524902301</v>
      </c>
      <c r="G7090" s="2">
        <v>530.34161376953102</v>
      </c>
      <c r="H7090" s="1">
        <v>206.12934170032409</v>
      </c>
      <c r="I7090" s="1">
        <v>530.05041964662985</v>
      </c>
      <c r="J7090" s="1">
        <f t="shared" si="675"/>
        <v>31.332513427905774</v>
      </c>
      <c r="K7090" s="1">
        <f t="shared" si="676"/>
        <v>-5.4906896864351643E-2</v>
      </c>
      <c r="L7090" s="26"/>
      <c r="M7090" s="26"/>
      <c r="N7090" s="2">
        <v>1354167</v>
      </c>
      <c r="O7090" s="26"/>
      <c r="P7090" s="26"/>
      <c r="Q7090" s="26"/>
      <c r="R7090" s="26"/>
      <c r="S7090" s="26"/>
      <c r="T7090" s="26"/>
      <c r="U7090" s="26"/>
      <c r="V7090" s="26"/>
    </row>
    <row r="7091" spans="1:22" ht="14.5" x14ac:dyDescent="0.35">
      <c r="A7091" s="15">
        <v>59</v>
      </c>
      <c r="B7091" s="8">
        <v>360</v>
      </c>
      <c r="C7091" s="8">
        <v>1354166.6666999999</v>
      </c>
      <c r="D7091" s="8">
        <v>3875.0000009999999</v>
      </c>
      <c r="E7091" s="2">
        <v>210</v>
      </c>
      <c r="F7091" s="2">
        <v>159.23698425293</v>
      </c>
      <c r="G7091" s="2">
        <v>538.05615234375</v>
      </c>
      <c r="H7091" s="1">
        <v>209.6112291069129</v>
      </c>
      <c r="I7091" s="1">
        <v>538.96260673157394</v>
      </c>
      <c r="J7091" s="1">
        <f t="shared" si="675"/>
        <v>31.634764430083084</v>
      </c>
      <c r="K7091" s="1">
        <f t="shared" si="676"/>
        <v>0.16846836224722359</v>
      </c>
      <c r="L7091" s="26"/>
      <c r="M7091" s="26"/>
      <c r="N7091" s="2">
        <v>1354167</v>
      </c>
      <c r="O7091" s="26"/>
      <c r="P7091" s="26"/>
      <c r="Q7091" s="26"/>
      <c r="R7091" s="26"/>
      <c r="S7091" s="26"/>
      <c r="T7091" s="26"/>
      <c r="U7091" s="26"/>
      <c r="V7091" s="26"/>
    </row>
    <row r="7092" spans="1:22" ht="14.5" x14ac:dyDescent="0.35">
      <c r="A7092" s="15">
        <v>59</v>
      </c>
      <c r="B7092" s="8">
        <v>360</v>
      </c>
      <c r="C7092" s="8">
        <v>1354166.6666999999</v>
      </c>
      <c r="D7092" s="8">
        <v>3875.0000009999999</v>
      </c>
      <c r="E7092" s="2">
        <v>240</v>
      </c>
      <c r="F7092" s="2">
        <v>163.63938903808599</v>
      </c>
      <c r="G7092" s="2">
        <v>552.51232910156205</v>
      </c>
      <c r="H7092" s="1">
        <v>214.98724028567571</v>
      </c>
      <c r="I7092" s="1">
        <v>549.119055617605</v>
      </c>
      <c r="J7092" s="1">
        <f t="shared" si="675"/>
        <v>31.378662282611458</v>
      </c>
      <c r="K7092" s="1">
        <f t="shared" si="676"/>
        <v>-0.61415344151230677</v>
      </c>
      <c r="L7092" s="26"/>
      <c r="M7092" s="26"/>
      <c r="N7092" s="2">
        <v>1354167</v>
      </c>
      <c r="O7092" s="26"/>
      <c r="P7092" s="26"/>
      <c r="Q7092" s="26"/>
      <c r="R7092" s="26"/>
      <c r="S7092" s="26"/>
      <c r="T7092" s="26"/>
      <c r="U7092" s="26"/>
      <c r="V7092" s="26"/>
    </row>
    <row r="7093" spans="1:22" ht="14.5" x14ac:dyDescent="0.35">
      <c r="A7093" s="15">
        <v>59</v>
      </c>
      <c r="B7093" s="8">
        <v>360</v>
      </c>
      <c r="C7093" s="8">
        <v>1354166.6666999999</v>
      </c>
      <c r="D7093" s="8">
        <v>3875.0000009999999</v>
      </c>
      <c r="E7093" s="2">
        <v>270</v>
      </c>
      <c r="F7093" s="2">
        <v>171.17453002929699</v>
      </c>
      <c r="G7093" s="2">
        <v>571.68701171875</v>
      </c>
      <c r="H7093" s="1">
        <v>220.153818336173</v>
      </c>
      <c r="I7093" s="1">
        <v>559.62319388552737</v>
      </c>
      <c r="J7093" s="1">
        <f t="shared" si="675"/>
        <v>28.613654320238574</v>
      </c>
      <c r="K7093" s="1">
        <f t="shared" si="676"/>
        <v>-2.1102137333771727</v>
      </c>
      <c r="L7093" s="26"/>
      <c r="M7093" s="26"/>
      <c r="N7093" s="2">
        <v>1354167</v>
      </c>
      <c r="O7093" s="26"/>
      <c r="P7093" s="26"/>
      <c r="Q7093" s="26"/>
      <c r="R7093" s="26"/>
      <c r="S7093" s="26"/>
      <c r="T7093" s="26"/>
      <c r="U7093" s="26"/>
      <c r="V7093" s="26"/>
    </row>
    <row r="7094" spans="1:22" ht="14.5" x14ac:dyDescent="0.35">
      <c r="A7094" s="15">
        <v>59</v>
      </c>
      <c r="B7094" s="8">
        <v>360</v>
      </c>
      <c r="C7094" s="8">
        <v>1354166.6666999999</v>
      </c>
      <c r="D7094" s="8">
        <v>3875.0000009999999</v>
      </c>
      <c r="E7094" s="2">
        <v>300</v>
      </c>
      <c r="F7094" s="2">
        <v>199.71760559082</v>
      </c>
      <c r="G7094" s="2">
        <v>610.17785644531295</v>
      </c>
      <c r="H7094" s="1">
        <v>225.31698754991021</v>
      </c>
      <c r="I7094" s="1">
        <v>584.72048885586582</v>
      </c>
      <c r="J7094" s="1">
        <f t="shared" si="675"/>
        <v>12.817789339783115</v>
      </c>
      <c r="K7094" s="1">
        <f t="shared" si="676"/>
        <v>-4.1721224919162143</v>
      </c>
      <c r="L7094" s="26"/>
      <c r="M7094" s="26"/>
      <c r="N7094" s="2">
        <v>1354167</v>
      </c>
      <c r="O7094" s="26"/>
      <c r="P7094" s="26"/>
      <c r="Q7094" s="26"/>
      <c r="R7094" s="26"/>
      <c r="S7094" s="26"/>
      <c r="T7094" s="26"/>
      <c r="U7094" s="26"/>
      <c r="V7094" s="26"/>
    </row>
    <row r="7095" spans="1:22" ht="14.5" x14ac:dyDescent="0.35">
      <c r="A7095" s="15">
        <v>59</v>
      </c>
      <c r="B7095" s="8">
        <v>360</v>
      </c>
      <c r="C7095" s="8">
        <v>1354166.6666999999</v>
      </c>
      <c r="D7095" s="8">
        <v>3875.0000009999999</v>
      </c>
      <c r="E7095" s="2">
        <v>330</v>
      </c>
      <c r="F7095" s="2">
        <v>293.548828125</v>
      </c>
      <c r="G7095" s="2">
        <v>679.67175292968795</v>
      </c>
      <c r="H7095" s="1">
        <v>230.50973386217439</v>
      </c>
      <c r="I7095" s="1">
        <v>646.07401349387612</v>
      </c>
      <c r="J7095" s="1">
        <f t="shared" si="675"/>
        <v>-21.474824023477989</v>
      </c>
      <c r="K7095" s="1">
        <f t="shared" si="676"/>
        <v>-4.9432302123768732</v>
      </c>
      <c r="L7095" s="26"/>
      <c r="M7095" s="26"/>
      <c r="N7095" s="2">
        <v>1354167</v>
      </c>
      <c r="O7095" s="26"/>
      <c r="P7095" s="26"/>
      <c r="Q7095" s="26"/>
      <c r="R7095" s="26"/>
      <c r="S7095" s="26"/>
      <c r="T7095" s="26"/>
      <c r="U7095" s="26"/>
      <c r="V7095" s="26"/>
    </row>
    <row r="7096" spans="1:22" ht="14.5" x14ac:dyDescent="0.35">
      <c r="A7096" s="15">
        <v>59</v>
      </c>
      <c r="B7096" s="8">
        <v>360</v>
      </c>
      <c r="C7096" s="8">
        <v>1354166.6666999999</v>
      </c>
      <c r="D7096" s="8">
        <v>3875.0000009999999</v>
      </c>
      <c r="E7096" s="2">
        <v>360</v>
      </c>
      <c r="F7096" s="2">
        <v>577.516357421875</v>
      </c>
      <c r="G7096" s="2">
        <v>779.785888671875</v>
      </c>
      <c r="H7096" s="1">
        <v>493.1466952730816</v>
      </c>
      <c r="I7096" s="1">
        <v>738.40857509292334</v>
      </c>
      <c r="J7096" s="1">
        <f t="shared" si="675"/>
        <v>-14.609051512485813</v>
      </c>
      <c r="K7096" s="1">
        <f t="shared" si="676"/>
        <v>-5.3062403641883238</v>
      </c>
      <c r="L7096" s="26"/>
      <c r="M7096" s="26"/>
      <c r="N7096" s="2">
        <v>1354167</v>
      </c>
      <c r="O7096" s="26"/>
      <c r="P7096" s="26"/>
      <c r="Q7096" s="26"/>
      <c r="R7096" s="26"/>
      <c r="S7096" s="26"/>
      <c r="T7096" s="26"/>
      <c r="U7096" s="26"/>
      <c r="V7096" s="26"/>
    </row>
    <row r="7097" spans="1:22" ht="14.5" x14ac:dyDescent="0.35">
      <c r="A7097" s="15">
        <v>59</v>
      </c>
      <c r="B7097" s="8">
        <v>360</v>
      </c>
      <c r="C7097" s="8">
        <v>1354166.6666999999</v>
      </c>
      <c r="D7097" s="8">
        <v>3875.0000009999999</v>
      </c>
      <c r="E7097" s="2">
        <v>390</v>
      </c>
      <c r="F7097" s="2">
        <v>989.279541015625</v>
      </c>
      <c r="G7097" s="2">
        <v>764.36236572265602</v>
      </c>
      <c r="H7097" s="1">
        <v>557.17004574390069</v>
      </c>
      <c r="I7097" s="1">
        <v>762.99626923977667</v>
      </c>
      <c r="J7097" s="1">
        <f t="shared" si="675"/>
        <v>-43.679210714102844</v>
      </c>
      <c r="K7097" s="1">
        <f t="shared" si="676"/>
        <v>-0.17872367140784062</v>
      </c>
      <c r="L7097" s="26"/>
      <c r="M7097" s="26"/>
      <c r="N7097" s="2">
        <v>5.2616886237301998E-15</v>
      </c>
      <c r="O7097" s="26"/>
      <c r="P7097" s="26"/>
      <c r="Q7097" s="26"/>
      <c r="R7097" s="26"/>
      <c r="S7097" s="26"/>
      <c r="T7097" s="26"/>
      <c r="U7097" s="26"/>
      <c r="V7097" s="26"/>
    </row>
    <row r="7098" spans="1:22" ht="14.5" x14ac:dyDescent="0.35">
      <c r="A7098" s="15">
        <v>59</v>
      </c>
      <c r="B7098" s="8">
        <v>360</v>
      </c>
      <c r="C7098" s="8">
        <v>1354166.6666999999</v>
      </c>
      <c r="D7098" s="8">
        <v>3875.0000009999999</v>
      </c>
      <c r="E7098" s="2">
        <v>420</v>
      </c>
      <c r="F7098" s="2">
        <v>1800.01806640625</v>
      </c>
      <c r="G7098" s="2">
        <v>805.72644042968705</v>
      </c>
      <c r="H7098" s="1">
        <v>1106.2908270047001</v>
      </c>
      <c r="I7098" s="1">
        <v>804.52676295654646</v>
      </c>
      <c r="J7098" s="1">
        <f t="shared" si="675"/>
        <v>-38.540015366989159</v>
      </c>
      <c r="K7098" s="1">
        <f t="shared" si="676"/>
        <v>-0.14889389412376791</v>
      </c>
      <c r="L7098" s="26"/>
      <c r="M7098" s="26"/>
      <c r="N7098" s="2">
        <v>0</v>
      </c>
      <c r="O7098" s="26"/>
      <c r="P7098" s="26"/>
      <c r="Q7098" s="26"/>
      <c r="R7098" s="26"/>
      <c r="S7098" s="26"/>
      <c r="T7098" s="26"/>
      <c r="U7098" s="26"/>
      <c r="V7098" s="26"/>
    </row>
    <row r="7099" spans="1:22" ht="14.5" x14ac:dyDescent="0.35">
      <c r="A7099" s="15">
        <v>59</v>
      </c>
      <c r="B7099" s="8">
        <v>360</v>
      </c>
      <c r="C7099" s="8">
        <v>1354166.6666999999</v>
      </c>
      <c r="D7099" s="8">
        <v>3875.0000009999999</v>
      </c>
      <c r="E7099" s="2">
        <v>450</v>
      </c>
      <c r="F7099" s="2">
        <v>2919.40966796875</v>
      </c>
      <c r="G7099" s="2">
        <v>846.34313964843795</v>
      </c>
      <c r="H7099" s="1">
        <v>2431.875401072466</v>
      </c>
      <c r="I7099" s="1">
        <v>826.91604611581658</v>
      </c>
      <c r="J7099" s="1">
        <f t="shared" si="675"/>
        <v>-16.699755167814377</v>
      </c>
      <c r="K7099" s="1">
        <f t="shared" si="676"/>
        <v>-2.2954157270880913</v>
      </c>
      <c r="L7099" s="26"/>
      <c r="M7099" s="26"/>
      <c r="N7099" s="2">
        <v>2.7353724211913399E-13</v>
      </c>
      <c r="O7099" s="26"/>
      <c r="P7099" s="26"/>
      <c r="Q7099" s="26"/>
      <c r="R7099" s="26"/>
      <c r="S7099" s="26"/>
      <c r="T7099" s="26"/>
      <c r="U7099" s="26"/>
      <c r="V7099" s="26"/>
    </row>
    <row r="7100" spans="1:22" ht="14.5" x14ac:dyDescent="0.35">
      <c r="A7100" s="15">
        <v>59</v>
      </c>
      <c r="B7100" s="8">
        <v>360</v>
      </c>
      <c r="C7100" s="8">
        <v>1354166.6666999999</v>
      </c>
      <c r="D7100" s="8">
        <v>3875.0000009999999</v>
      </c>
      <c r="E7100" s="2">
        <v>480</v>
      </c>
      <c r="F7100" s="2">
        <v>5103.4775390625</v>
      </c>
      <c r="G7100" s="2">
        <v>815.75842285156295</v>
      </c>
      <c r="H7100" s="1">
        <v>4772.0251843537617</v>
      </c>
      <c r="I7100" s="1">
        <v>807.43262525589455</v>
      </c>
      <c r="J7100" s="1">
        <f t="shared" si="675"/>
        <v>-6.4946372776556887</v>
      </c>
      <c r="K7100" s="1">
        <f t="shared" si="676"/>
        <v>-1.0206204879337646</v>
      </c>
      <c r="L7100" s="26"/>
      <c r="M7100" s="26"/>
      <c r="N7100" s="2">
        <v>1.7885167088657601E-13</v>
      </c>
      <c r="O7100" s="26"/>
      <c r="P7100" s="26"/>
      <c r="Q7100" s="26"/>
      <c r="R7100" s="26"/>
      <c r="S7100" s="26"/>
      <c r="T7100" s="26"/>
      <c r="U7100" s="26"/>
      <c r="V7100" s="26"/>
    </row>
    <row r="7101" spans="1:22" ht="14.5" x14ac:dyDescent="0.35">
      <c r="A7101" s="15">
        <v>59</v>
      </c>
      <c r="B7101" s="8">
        <v>360</v>
      </c>
      <c r="C7101" s="8">
        <v>1354166.6666999999</v>
      </c>
      <c r="D7101" s="8">
        <v>3875.0000009999999</v>
      </c>
      <c r="E7101" s="2">
        <v>510</v>
      </c>
      <c r="F7101" s="2">
        <v>5889.5244140625</v>
      </c>
      <c r="G7101" s="2">
        <v>723.59600830078102</v>
      </c>
      <c r="H7101" s="1">
        <v>5494.7050760442226</v>
      </c>
      <c r="I7101" s="1">
        <v>754.94912665064373</v>
      </c>
      <c r="J7101" s="1">
        <f t="shared" si="675"/>
        <v>-6.703755859735665</v>
      </c>
      <c r="K7101" s="1">
        <f t="shared" si="676"/>
        <v>4.3329589978652825</v>
      </c>
      <c r="L7101" s="26"/>
      <c r="M7101" s="26"/>
      <c r="N7101" s="2">
        <v>0</v>
      </c>
      <c r="O7101" s="26"/>
      <c r="P7101" s="26"/>
      <c r="Q7101" s="26"/>
      <c r="R7101" s="26"/>
      <c r="S7101" s="26"/>
      <c r="T7101" s="26"/>
      <c r="U7101" s="26"/>
      <c r="V7101" s="26"/>
    </row>
    <row r="7102" spans="1:22" ht="14.5" x14ac:dyDescent="0.35">
      <c r="A7102" s="15">
        <v>59</v>
      </c>
      <c r="B7102" s="8">
        <v>360</v>
      </c>
      <c r="C7102" s="8">
        <v>1354166.6666999999</v>
      </c>
      <c r="D7102" s="8">
        <v>3875.0000009999999</v>
      </c>
      <c r="E7102" s="2">
        <v>540</v>
      </c>
      <c r="F7102" s="2">
        <v>5925.048828125</v>
      </c>
      <c r="G7102" s="2">
        <v>674.990234375</v>
      </c>
      <c r="H7102" s="1">
        <v>5456.5702016236119</v>
      </c>
      <c r="I7102" s="1">
        <v>690.90254158791242</v>
      </c>
      <c r="J7102" s="1">
        <f t="shared" si="675"/>
        <v>-7.9067471018570439</v>
      </c>
      <c r="K7102" s="1">
        <f t="shared" si="676"/>
        <v>2.3574129524475644</v>
      </c>
      <c r="L7102" s="26"/>
      <c r="M7102" s="26"/>
      <c r="N7102" s="2">
        <v>2.1042399051505998E-14</v>
      </c>
      <c r="O7102" s="26"/>
      <c r="P7102" s="26"/>
      <c r="Q7102" s="26"/>
      <c r="R7102" s="26"/>
      <c r="S7102" s="26"/>
      <c r="T7102" s="26"/>
      <c r="U7102" s="26"/>
      <c r="V7102" s="26"/>
    </row>
    <row r="7103" spans="1:22" ht="14.5" x14ac:dyDescent="0.35">
      <c r="A7103" s="15">
        <v>59</v>
      </c>
      <c r="B7103" s="8">
        <v>360</v>
      </c>
      <c r="C7103" s="8">
        <v>1354166.6666999999</v>
      </c>
      <c r="D7103" s="8">
        <v>3875.0000009999999</v>
      </c>
      <c r="E7103" s="2">
        <v>570</v>
      </c>
      <c r="F7103" s="2">
        <v>4965.3896484375</v>
      </c>
      <c r="G7103" s="2">
        <v>609.12023925781295</v>
      </c>
      <c r="H7103" s="1">
        <v>5218.8235943538666</v>
      </c>
      <c r="I7103" s="1">
        <v>639.03803966401756</v>
      </c>
      <c r="J7103" s="1">
        <f t="shared" si="675"/>
        <v>5.1040092290867189</v>
      </c>
      <c r="K7103" s="1">
        <f t="shared" si="676"/>
        <v>4.9116411634356743</v>
      </c>
      <c r="L7103" s="26"/>
      <c r="M7103" s="26"/>
      <c r="N7103" s="2">
        <v>0</v>
      </c>
      <c r="O7103" s="26"/>
      <c r="P7103" s="26"/>
      <c r="Q7103" s="26"/>
      <c r="R7103" s="26"/>
      <c r="S7103" s="26"/>
      <c r="T7103" s="26"/>
      <c r="U7103" s="26"/>
      <c r="V7103" s="26"/>
    </row>
    <row r="7104" spans="1:22" ht="14.5" x14ac:dyDescent="0.35">
      <c r="A7104" s="15">
        <v>59</v>
      </c>
      <c r="B7104" s="8">
        <v>360</v>
      </c>
      <c r="C7104" s="8">
        <v>1354166.6666999999</v>
      </c>
      <c r="D7104" s="8">
        <v>3875.0000009999999</v>
      </c>
      <c r="E7104" s="2">
        <v>600</v>
      </c>
      <c r="F7104" s="2">
        <v>4649.44091796875</v>
      </c>
      <c r="G7104" s="2">
        <v>589.54315185546898</v>
      </c>
      <c r="H7104" s="1">
        <v>4962.6475680698004</v>
      </c>
      <c r="I7104" s="1">
        <v>613.96386826635296</v>
      </c>
      <c r="J7104" s="1">
        <f t="shared" si="675"/>
        <v>6.7364368238468613</v>
      </c>
      <c r="K7104" s="1">
        <f t="shared" si="676"/>
        <v>4.1423119468057035</v>
      </c>
      <c r="L7104" s="26"/>
      <c r="M7104" s="26"/>
      <c r="N7104" s="2">
        <v>1.05217484031028E-14</v>
      </c>
      <c r="O7104" s="26"/>
      <c r="P7104" s="26"/>
      <c r="Q7104" s="26"/>
      <c r="R7104" s="26"/>
      <c r="S7104" s="26"/>
      <c r="T7104" s="26"/>
      <c r="U7104" s="26"/>
      <c r="V7104" s="26"/>
    </row>
    <row r="7105" spans="1:22" ht="14.5" x14ac:dyDescent="0.35">
      <c r="A7105" s="15">
        <v>59</v>
      </c>
      <c r="B7105" s="8">
        <v>360</v>
      </c>
      <c r="C7105" s="8">
        <v>1354166.6666999999</v>
      </c>
      <c r="D7105" s="8">
        <v>3875.0000009999999</v>
      </c>
      <c r="E7105" s="2">
        <v>630</v>
      </c>
      <c r="F7105" s="2">
        <v>4382.19921875</v>
      </c>
      <c r="G7105" s="2">
        <v>571.65319824218795</v>
      </c>
      <c r="H7105" s="1">
        <v>4701.6519398003511</v>
      </c>
      <c r="I7105" s="1">
        <v>594.1762656301529</v>
      </c>
      <c r="J7105" s="1">
        <f t="shared" si="675"/>
        <v>7.2897808863530713</v>
      </c>
      <c r="K7105" s="1">
        <f t="shared" si="676"/>
        <v>3.9399879957328197</v>
      </c>
      <c r="L7105" s="26"/>
      <c r="M7105" s="26"/>
      <c r="N7105" s="2">
        <v>1.26248498959723E-13</v>
      </c>
      <c r="O7105" s="26"/>
      <c r="P7105" s="26"/>
      <c r="Q7105" s="26"/>
      <c r="R7105" s="26"/>
      <c r="S7105" s="26"/>
      <c r="T7105" s="26"/>
      <c r="U7105" s="26"/>
      <c r="V7105" s="26"/>
    </row>
    <row r="7106" spans="1:22" ht="14.5" x14ac:dyDescent="0.35">
      <c r="A7106" s="15">
        <v>59</v>
      </c>
      <c r="B7106" s="8">
        <v>360</v>
      </c>
      <c r="C7106" s="8">
        <v>1354166.6666999999</v>
      </c>
      <c r="D7106" s="8">
        <v>3875.0000009999999</v>
      </c>
      <c r="E7106" s="2">
        <v>660</v>
      </c>
      <c r="F7106" s="2">
        <v>4303.0263671875</v>
      </c>
      <c r="G7106" s="2">
        <v>556.27038574218705</v>
      </c>
      <c r="H7106" s="1">
        <v>4439.3969856919002</v>
      </c>
      <c r="I7106" s="1">
        <v>576.502798310044</v>
      </c>
      <c r="J7106" s="1">
        <f t="shared" si="675"/>
        <v>3.1691792442706639</v>
      </c>
      <c r="K7106" s="1">
        <f t="shared" si="676"/>
        <v>3.637154356305067</v>
      </c>
      <c r="L7106" s="26"/>
      <c r="M7106" s="26"/>
      <c r="N7106" s="2">
        <v>4.2083564823040801E-14</v>
      </c>
      <c r="O7106" s="26"/>
      <c r="P7106" s="26"/>
      <c r="Q7106" s="26"/>
      <c r="R7106" s="26"/>
      <c r="S7106" s="26"/>
      <c r="T7106" s="26"/>
      <c r="U7106" s="26"/>
      <c r="V7106" s="26"/>
    </row>
    <row r="7107" spans="1:22" ht="14.5" x14ac:dyDescent="0.35">
      <c r="A7107" s="15">
        <v>59</v>
      </c>
      <c r="B7107" s="8">
        <v>360</v>
      </c>
      <c r="C7107" s="8">
        <v>1354166.6666999999</v>
      </c>
      <c r="D7107" s="8">
        <v>3875.0000009999999</v>
      </c>
      <c r="E7107" s="2">
        <v>690</v>
      </c>
      <c r="F7107" s="2">
        <v>4213.22509765625</v>
      </c>
      <c r="G7107" s="2">
        <v>546.126708984375</v>
      </c>
      <c r="H7107" s="1">
        <v>4176.8106056162378</v>
      </c>
      <c r="I7107" s="1">
        <v>558.2509630758276</v>
      </c>
      <c r="J7107" s="1">
        <f t="shared" si="675"/>
        <v>-0.86429020989808958</v>
      </c>
      <c r="K7107" s="1">
        <f t="shared" si="676"/>
        <v>2.2200441567855052</v>
      </c>
      <c r="L7107" s="26"/>
      <c r="M7107" s="26"/>
      <c r="N7107" s="2">
        <v>0</v>
      </c>
      <c r="O7107" s="26"/>
      <c r="P7107" s="26"/>
      <c r="Q7107" s="26"/>
      <c r="R7107" s="26"/>
      <c r="S7107" s="26"/>
      <c r="T7107" s="26"/>
      <c r="U7107" s="26"/>
      <c r="V7107" s="26"/>
    </row>
    <row r="7108" spans="1:22" ht="14.5" x14ac:dyDescent="0.35">
      <c r="A7108" s="15">
        <v>59</v>
      </c>
      <c r="B7108" s="8">
        <v>360</v>
      </c>
      <c r="C7108" s="8">
        <v>1354166.6666999999</v>
      </c>
      <c r="D7108" s="8">
        <v>3875.0000009999999</v>
      </c>
      <c r="E7108" s="2">
        <v>720</v>
      </c>
      <c r="F7108" s="2">
        <v>4161.91162109375</v>
      </c>
      <c r="G7108" s="2">
        <v>528.05694580078102</v>
      </c>
      <c r="H7108" s="1">
        <v>3969.855048919394</v>
      </c>
      <c r="I7108" s="1">
        <v>543.55964727173966</v>
      </c>
      <c r="J7108" s="1">
        <f t="shared" si="675"/>
        <v>-4.614623991556158</v>
      </c>
      <c r="K7108" s="1">
        <f t="shared" si="676"/>
        <v>2.9358010711229832</v>
      </c>
      <c r="L7108" s="26"/>
      <c r="M7108" s="26"/>
      <c r="N7108" s="2">
        <v>8.4166004786327699E-14</v>
      </c>
      <c r="O7108" s="26"/>
      <c r="P7108" s="26"/>
      <c r="Q7108" s="26"/>
      <c r="R7108" s="26"/>
      <c r="S7108" s="26"/>
      <c r="T7108" s="26"/>
      <c r="U7108" s="26"/>
      <c r="V7108" s="26"/>
    </row>
    <row r="7109" spans="1:22" ht="14.5" x14ac:dyDescent="0.35">
      <c r="A7109" s="15">
        <v>59</v>
      </c>
      <c r="B7109" s="8">
        <v>360</v>
      </c>
      <c r="C7109" s="8">
        <v>1354166.6666999999</v>
      </c>
      <c r="D7109" s="8">
        <v>3875.0000009999999</v>
      </c>
      <c r="E7109" s="2">
        <v>750</v>
      </c>
      <c r="F7109" s="2">
        <v>4892.16650390625</v>
      </c>
      <c r="G7109" s="2">
        <v>616.46740722656295</v>
      </c>
      <c r="H7109" s="1">
        <v>4241.6452302245852</v>
      </c>
      <c r="I7109" s="1">
        <v>621.94280095938564</v>
      </c>
      <c r="J7109" s="1">
        <f t="shared" si="675"/>
        <v>-13.297202234679521</v>
      </c>
      <c r="K7109" s="1">
        <f t="shared" si="676"/>
        <v>0.88818868096466519</v>
      </c>
      <c r="L7109" s="26"/>
      <c r="M7109" s="26"/>
      <c r="N7109" s="2">
        <v>1354167</v>
      </c>
      <c r="O7109" s="26"/>
      <c r="P7109" s="26"/>
      <c r="Q7109" s="26"/>
      <c r="R7109" s="26"/>
      <c r="S7109" s="26"/>
      <c r="T7109" s="26"/>
      <c r="U7109" s="26"/>
      <c r="V7109" s="26"/>
    </row>
    <row r="7110" spans="1:22" ht="14.5" x14ac:dyDescent="0.35">
      <c r="A7110" s="15">
        <v>59</v>
      </c>
      <c r="B7110" s="8">
        <v>360</v>
      </c>
      <c r="C7110" s="8">
        <v>1354166.6666999999</v>
      </c>
      <c r="D7110" s="8">
        <v>3875.0000009999999</v>
      </c>
      <c r="E7110" s="2">
        <v>780</v>
      </c>
      <c r="F7110" s="2">
        <v>4964.03759765625</v>
      </c>
      <c r="G7110" s="2">
        <v>634.91101074218795</v>
      </c>
      <c r="H7110" s="1">
        <v>4568.0004729748143</v>
      </c>
      <c r="I7110" s="1">
        <v>628.54968857422591</v>
      </c>
      <c r="J7110" s="1">
        <f t="shared" si="675"/>
        <v>-7.9781250018819954</v>
      </c>
      <c r="K7110" s="1">
        <f t="shared" si="676"/>
        <v>-1.0019234286905638</v>
      </c>
      <c r="L7110" s="26"/>
      <c r="M7110" s="26"/>
      <c r="N7110" s="2">
        <v>1354167</v>
      </c>
      <c r="O7110" s="26"/>
      <c r="P7110" s="26"/>
      <c r="Q7110" s="26"/>
      <c r="R7110" s="26"/>
      <c r="S7110" s="26"/>
      <c r="T7110" s="26"/>
      <c r="U7110" s="26"/>
      <c r="V7110" s="26"/>
    </row>
    <row r="7111" spans="1:22" ht="14.5" x14ac:dyDescent="0.35">
      <c r="A7111" s="15">
        <v>59</v>
      </c>
      <c r="B7111" s="8">
        <v>360</v>
      </c>
      <c r="C7111" s="8">
        <v>1354166.6666999999</v>
      </c>
      <c r="D7111" s="8">
        <v>3875.0000009999999</v>
      </c>
      <c r="E7111" s="2">
        <v>810</v>
      </c>
      <c r="F7111" s="2">
        <v>5384.72607421875</v>
      </c>
      <c r="G7111" s="2">
        <v>634.44665527343795</v>
      </c>
      <c r="H7111" s="1">
        <v>4913.4141013858243</v>
      </c>
      <c r="I7111" s="1">
        <v>607.50426573689708</v>
      </c>
      <c r="J7111" s="1">
        <f t="shared" si="675"/>
        <v>-8.7527567110515747</v>
      </c>
      <c r="K7111" s="1">
        <f t="shared" si="676"/>
        <v>-4.246596512504123</v>
      </c>
      <c r="L7111" s="26"/>
      <c r="M7111" s="26"/>
      <c r="N7111" s="2">
        <v>1354167</v>
      </c>
      <c r="O7111" s="26"/>
      <c r="P7111" s="26"/>
      <c r="Q7111" s="26"/>
      <c r="R7111" s="26"/>
      <c r="S7111" s="26"/>
      <c r="T7111" s="26"/>
      <c r="U7111" s="26"/>
      <c r="V7111" s="26"/>
    </row>
    <row r="7112" spans="1:22" ht="14.5" x14ac:dyDescent="0.35">
      <c r="A7112" s="15">
        <v>59</v>
      </c>
      <c r="B7112" s="8">
        <v>360</v>
      </c>
      <c r="C7112" s="8">
        <v>1354166.6666999999</v>
      </c>
      <c r="D7112" s="8">
        <v>3875.0000009999999</v>
      </c>
      <c r="E7112" s="2">
        <v>840</v>
      </c>
      <c r="F7112" s="2">
        <v>5982.130859375</v>
      </c>
      <c r="G7112" s="2">
        <v>630.17108154296898</v>
      </c>
      <c r="H7112" s="1">
        <v>5286.0009456520174</v>
      </c>
      <c r="I7112" s="1">
        <v>597.78280004124497</v>
      </c>
      <c r="J7112" s="1">
        <f t="shared" si="675"/>
        <v>-11.636821896532579</v>
      </c>
      <c r="K7112" s="1">
        <f t="shared" si="676"/>
        <v>-5.1396013638743234</v>
      </c>
      <c r="L7112" s="26"/>
      <c r="M7112" s="26"/>
      <c r="N7112" s="2">
        <v>1354167</v>
      </c>
      <c r="O7112" s="26"/>
      <c r="P7112" s="26"/>
      <c r="Q7112" s="26"/>
      <c r="R7112" s="26"/>
      <c r="S7112" s="26"/>
      <c r="T7112" s="26"/>
      <c r="U7112" s="26"/>
      <c r="V7112" s="26"/>
    </row>
    <row r="7113" spans="1:22" ht="14.5" x14ac:dyDescent="0.35">
      <c r="A7113" s="15">
        <v>59</v>
      </c>
      <c r="B7113" s="8">
        <v>360</v>
      </c>
      <c r="C7113" s="8">
        <v>1354166.6666999999</v>
      </c>
      <c r="D7113" s="8">
        <v>3875.0000009999999</v>
      </c>
      <c r="E7113" s="2">
        <v>870</v>
      </c>
      <c r="F7113" s="2">
        <v>6500.32568359375</v>
      </c>
      <c r="G7113" s="2">
        <v>628.55059814453102</v>
      </c>
      <c r="H7113" s="1">
        <v>5687.6492982588534</v>
      </c>
      <c r="I7113" s="1">
        <v>594.34797440876321</v>
      </c>
      <c r="J7113" s="1">
        <f t="shared" si="675"/>
        <v>-12.502087201353932</v>
      </c>
      <c r="K7113" s="1">
        <f t="shared" si="676"/>
        <v>-5.4415068312293844</v>
      </c>
      <c r="L7113" s="26"/>
      <c r="M7113" s="26"/>
      <c r="N7113" s="2">
        <v>1354167</v>
      </c>
      <c r="O7113" s="26"/>
      <c r="P7113" s="26"/>
      <c r="Q7113" s="26"/>
      <c r="R7113" s="26"/>
      <c r="S7113" s="26"/>
      <c r="T7113" s="26"/>
      <c r="U7113" s="26"/>
      <c r="V7113" s="26"/>
    </row>
    <row r="7114" spans="1:22" ht="14.5" x14ac:dyDescent="0.35">
      <c r="A7114" s="15">
        <v>59</v>
      </c>
      <c r="B7114" s="8">
        <v>360</v>
      </c>
      <c r="C7114" s="8">
        <v>1354166.6666999999</v>
      </c>
      <c r="D7114" s="8">
        <v>3875.0000009999999</v>
      </c>
      <c r="E7114" s="2">
        <v>900</v>
      </c>
      <c r="F7114" s="2">
        <v>6678.41015625</v>
      </c>
      <c r="G7114" s="2">
        <v>618.875732421875</v>
      </c>
      <c r="H7114" s="1">
        <v>6105.3908417385837</v>
      </c>
      <c r="I7114" s="1">
        <v>592.23198177759787</v>
      </c>
      <c r="J7114" s="1">
        <f t="shared" ref="J7114:J7177" si="685">(H7114-F7114)/F7114*100</f>
        <v>-8.5801755373643118</v>
      </c>
      <c r="K7114" s="1">
        <f t="shared" ref="K7114:K7177" si="686">(I7114-G7114)/G7114*100</f>
        <v>-4.3051858795643696</v>
      </c>
      <c r="L7114" s="26"/>
      <c r="M7114" s="26"/>
      <c r="N7114" s="2">
        <v>1354167</v>
      </c>
      <c r="O7114" s="26"/>
      <c r="P7114" s="26"/>
      <c r="Q7114" s="26"/>
      <c r="R7114" s="26"/>
      <c r="S7114" s="26"/>
      <c r="T7114" s="26"/>
      <c r="U7114" s="26"/>
      <c r="V7114" s="26"/>
    </row>
    <row r="7115" spans="1:22" ht="14.5" x14ac:dyDescent="0.35">
      <c r="A7115" s="15">
        <v>59</v>
      </c>
      <c r="B7115" s="8">
        <v>360</v>
      </c>
      <c r="C7115" s="8">
        <v>1354166.6666999999</v>
      </c>
      <c r="D7115" s="8">
        <v>3875.0000009999999</v>
      </c>
      <c r="E7115" s="2">
        <v>930</v>
      </c>
      <c r="F7115" s="2">
        <v>5192.8916015625</v>
      </c>
      <c r="G7115" s="2">
        <v>545.098876953125</v>
      </c>
      <c r="H7115" s="1">
        <v>5434.6450277646491</v>
      </c>
      <c r="I7115" s="1">
        <v>529.17571711243284</v>
      </c>
      <c r="J7115" s="1">
        <f t="shared" si="685"/>
        <v>4.6554683739095841</v>
      </c>
      <c r="K7115" s="1">
        <f t="shared" si="686"/>
        <v>-2.9211507331836706</v>
      </c>
      <c r="L7115" s="26"/>
      <c r="M7115" s="26"/>
      <c r="N7115" s="2">
        <v>1354167</v>
      </c>
      <c r="O7115" s="26"/>
      <c r="P7115" s="26"/>
      <c r="Q7115" s="26"/>
      <c r="R7115" s="26"/>
      <c r="S7115" s="26"/>
      <c r="T7115" s="26"/>
      <c r="U7115" s="26"/>
      <c r="V7115" s="26"/>
    </row>
    <row r="7116" spans="1:22" ht="14.5" x14ac:dyDescent="0.35">
      <c r="A7116" s="15">
        <v>59</v>
      </c>
      <c r="B7116" s="8">
        <v>360</v>
      </c>
      <c r="C7116" s="8">
        <v>1354166.6666999999</v>
      </c>
      <c r="D7116" s="8">
        <v>3875.0000009999999</v>
      </c>
      <c r="E7116" s="2">
        <v>960</v>
      </c>
      <c r="F7116" s="2">
        <v>6074.7646484375</v>
      </c>
      <c r="G7116" s="2">
        <v>469.294921875</v>
      </c>
      <c r="H7116" s="1">
        <v>6394.3905716913814</v>
      </c>
      <c r="I7116" s="1">
        <v>529.58599801232481</v>
      </c>
      <c r="J7116" s="1">
        <f t="shared" si="685"/>
        <v>5.2615359071744932</v>
      </c>
      <c r="K7116" s="1">
        <f t="shared" si="686"/>
        <v>12.84716141748147</v>
      </c>
      <c r="L7116" s="26"/>
      <c r="M7116" s="26"/>
      <c r="N7116" s="2">
        <v>1354167</v>
      </c>
      <c r="O7116" s="26"/>
      <c r="P7116" s="26"/>
      <c r="Q7116" s="26"/>
      <c r="R7116" s="26"/>
      <c r="S7116" s="26"/>
      <c r="T7116" s="26"/>
      <c r="U7116" s="26"/>
      <c r="V7116" s="26"/>
    </row>
    <row r="7117" spans="1:22" ht="14.5" x14ac:dyDescent="0.35">
      <c r="A7117" s="15">
        <v>59</v>
      </c>
      <c r="B7117" s="8">
        <v>360</v>
      </c>
      <c r="C7117" s="8">
        <v>1354166.6666999999</v>
      </c>
      <c r="D7117" s="8">
        <v>3875.0000009999999</v>
      </c>
      <c r="E7117" s="2">
        <v>990</v>
      </c>
      <c r="F7117" s="2">
        <v>8202.6533203125</v>
      </c>
      <c r="G7117" s="2">
        <v>518.45184326171898</v>
      </c>
      <c r="H7117" s="1">
        <v>7846.746506581856</v>
      </c>
      <c r="I7117" s="1">
        <v>524.58146254487838</v>
      </c>
      <c r="J7117" s="1">
        <f t="shared" si="685"/>
        <v>-4.3389230268857064</v>
      </c>
      <c r="K7117" s="1">
        <f t="shared" si="686"/>
        <v>1.1822928904247554</v>
      </c>
      <c r="L7117" s="26"/>
      <c r="M7117" s="26"/>
      <c r="N7117" s="2">
        <v>1354167</v>
      </c>
      <c r="O7117" s="26"/>
      <c r="P7117" s="26"/>
      <c r="Q7117" s="26"/>
      <c r="R7117" s="26"/>
      <c r="S7117" s="26"/>
      <c r="T7117" s="26"/>
      <c r="U7117" s="26"/>
      <c r="V7117" s="26"/>
    </row>
    <row r="7118" spans="1:22" ht="14.5" x14ac:dyDescent="0.35">
      <c r="A7118" s="15">
        <v>59</v>
      </c>
      <c r="B7118" s="8">
        <v>360</v>
      </c>
      <c r="C7118" s="8">
        <v>1354166.6666999999</v>
      </c>
      <c r="D7118" s="8">
        <v>3875.0000009999999</v>
      </c>
      <c r="E7118" s="2">
        <v>1020</v>
      </c>
      <c r="F7118" s="2">
        <v>9552.6220703125</v>
      </c>
      <c r="G7118" s="2">
        <v>512.42352294921898</v>
      </c>
      <c r="H7118" s="1">
        <v>9546.7008480811674</v>
      </c>
      <c r="I7118" s="1">
        <v>520.03902706789427</v>
      </c>
      <c r="J7118" s="1">
        <f t="shared" si="685"/>
        <v>-6.1985308198620546E-2</v>
      </c>
      <c r="K7118" s="1">
        <f t="shared" si="686"/>
        <v>1.4861737952318759</v>
      </c>
      <c r="L7118" s="26"/>
      <c r="M7118" s="26"/>
      <c r="N7118" s="2">
        <v>1354167</v>
      </c>
      <c r="O7118" s="26"/>
      <c r="P7118" s="26"/>
      <c r="Q7118" s="26"/>
      <c r="R7118" s="26"/>
      <c r="S7118" s="26"/>
      <c r="T7118" s="26"/>
      <c r="U7118" s="26"/>
      <c r="V7118" s="26"/>
    </row>
    <row r="7119" spans="1:22" ht="14.5" x14ac:dyDescent="0.35">
      <c r="A7119" s="15">
        <v>59</v>
      </c>
      <c r="B7119" s="8">
        <v>360</v>
      </c>
      <c r="C7119" s="8">
        <v>1354166.6666999999</v>
      </c>
      <c r="D7119" s="8">
        <v>3875.0000009999999</v>
      </c>
      <c r="E7119" s="2">
        <v>1050</v>
      </c>
      <c r="F7119" s="2">
        <v>12733.3408203125</v>
      </c>
      <c r="G7119" s="2">
        <v>520.64923095703102</v>
      </c>
      <c r="H7119" s="1">
        <v>11759.2968917334</v>
      </c>
      <c r="I7119" s="1">
        <v>523.02623976749248</v>
      </c>
      <c r="J7119" s="1">
        <f t="shared" si="685"/>
        <v>-7.6495551507211985</v>
      </c>
      <c r="K7119" s="1">
        <f t="shared" si="686"/>
        <v>0.45654707029762903</v>
      </c>
      <c r="L7119" s="26"/>
      <c r="M7119" s="26"/>
      <c r="N7119" s="2">
        <v>1354167</v>
      </c>
      <c r="O7119" s="26"/>
      <c r="P7119" s="26"/>
      <c r="Q7119" s="26"/>
      <c r="R7119" s="26"/>
      <c r="S7119" s="26"/>
      <c r="T7119" s="26"/>
      <c r="U7119" s="26"/>
      <c r="V7119" s="26"/>
    </row>
    <row r="7120" spans="1:22" ht="14.5" x14ac:dyDescent="0.35">
      <c r="A7120" s="15">
        <v>59</v>
      </c>
      <c r="B7120" s="8">
        <v>360</v>
      </c>
      <c r="C7120" s="8">
        <v>1354166.6666999999</v>
      </c>
      <c r="D7120" s="8">
        <v>3875.0000009999999</v>
      </c>
      <c r="E7120" s="2">
        <v>1080</v>
      </c>
      <c r="F7120" s="2">
        <v>15190.9326171875</v>
      </c>
      <c r="G7120" s="2">
        <v>532.71356201171898</v>
      </c>
      <c r="H7120" s="1">
        <v>14465.71669816772</v>
      </c>
      <c r="I7120" s="1">
        <v>526.94870347270694</v>
      </c>
      <c r="J7120" s="1">
        <f t="shared" si="685"/>
        <v>-4.7740052391467245</v>
      </c>
      <c r="K7120" s="1">
        <f t="shared" si="686"/>
        <v>-1.0821685329808104</v>
      </c>
      <c r="L7120" s="26"/>
      <c r="M7120" s="26"/>
      <c r="N7120" s="2">
        <v>1354167</v>
      </c>
      <c r="O7120" s="26"/>
      <c r="P7120" s="26"/>
      <c r="Q7120" s="26"/>
      <c r="R7120" s="26"/>
      <c r="S7120" s="26"/>
      <c r="T7120" s="26"/>
      <c r="U7120" s="26"/>
      <c r="V7120" s="26"/>
    </row>
    <row r="7121" spans="1:22" ht="14.5" x14ac:dyDescent="0.35">
      <c r="A7121" s="15">
        <v>59</v>
      </c>
      <c r="B7121" s="8">
        <v>360</v>
      </c>
      <c r="C7121" s="8">
        <v>1354166.6666999999</v>
      </c>
      <c r="D7121" s="8">
        <v>3875.0000009999999</v>
      </c>
      <c r="E7121" s="2">
        <v>1110</v>
      </c>
      <c r="F7121" s="2">
        <v>15262.08984375</v>
      </c>
      <c r="G7121" s="2">
        <v>449.07757568359398</v>
      </c>
      <c r="H7121" s="1">
        <v>14990.788266637181</v>
      </c>
      <c r="I7121" s="1">
        <v>410.42433104857798</v>
      </c>
      <c r="J7121" s="1">
        <f t="shared" si="685"/>
        <v>-1.7776174815529635</v>
      </c>
      <c r="K7121" s="1">
        <f t="shared" si="686"/>
        <v>-8.6072533406232381</v>
      </c>
      <c r="L7121" s="26"/>
      <c r="M7121" s="26"/>
      <c r="N7121" s="2">
        <v>1.57822905677389E-14</v>
      </c>
      <c r="O7121" s="26"/>
      <c r="P7121" s="26"/>
      <c r="Q7121" s="26"/>
      <c r="R7121" s="26"/>
      <c r="S7121" s="26"/>
      <c r="T7121" s="26"/>
      <c r="U7121" s="26"/>
      <c r="V7121" s="26"/>
    </row>
    <row r="7122" spans="1:22" ht="14.5" x14ac:dyDescent="0.35">
      <c r="A7122" s="15">
        <v>59</v>
      </c>
      <c r="B7122" s="8">
        <v>360</v>
      </c>
      <c r="C7122" s="8">
        <v>1354166.6666999999</v>
      </c>
      <c r="D7122" s="8">
        <v>3875.0000009999999</v>
      </c>
      <c r="E7122" s="2">
        <v>1140</v>
      </c>
      <c r="F7122" s="2">
        <v>16096.0830078125</v>
      </c>
      <c r="G7122" s="2">
        <v>410.19815063476602</v>
      </c>
      <c r="H7122" s="1">
        <v>15093.84874534341</v>
      </c>
      <c r="I7122" s="1">
        <v>357.94231829538671</v>
      </c>
      <c r="J7122" s="1">
        <f t="shared" si="685"/>
        <v>-6.2265724026313674</v>
      </c>
      <c r="K7122" s="1">
        <f t="shared" si="686"/>
        <v>-12.739168194326425</v>
      </c>
      <c r="L7122" s="26"/>
      <c r="M7122" s="26"/>
      <c r="N7122" s="2">
        <v>0</v>
      </c>
      <c r="O7122" s="26"/>
      <c r="P7122" s="26"/>
      <c r="Q7122" s="26"/>
      <c r="R7122" s="26"/>
      <c r="S7122" s="26"/>
      <c r="T7122" s="26"/>
      <c r="U7122" s="26"/>
      <c r="V7122" s="26"/>
    </row>
    <row r="7123" spans="1:22" ht="14.5" x14ac:dyDescent="0.35">
      <c r="A7123" s="15">
        <v>59</v>
      </c>
      <c r="B7123" s="8">
        <v>360</v>
      </c>
      <c r="C7123" s="8">
        <v>1354166.6666999999</v>
      </c>
      <c r="D7123" s="8">
        <v>3875.0000009999999</v>
      </c>
      <c r="E7123" s="2">
        <v>1170</v>
      </c>
      <c r="F7123" s="2">
        <v>15619.240234375</v>
      </c>
      <c r="G7123" s="2">
        <v>363.63446044921898</v>
      </c>
      <c r="H7123" s="1">
        <v>15019.508137006011</v>
      </c>
      <c r="I7123" s="1">
        <v>327.485113834591</v>
      </c>
      <c r="J7123" s="1">
        <f t="shared" si="685"/>
        <v>-3.8397008328810522</v>
      </c>
      <c r="K7123" s="1">
        <f t="shared" si="686"/>
        <v>-9.9411223485173998</v>
      </c>
      <c r="L7123" s="26"/>
      <c r="M7123" s="26"/>
      <c r="N7123" s="2">
        <v>8.4166133535335694E-14</v>
      </c>
      <c r="O7123" s="26"/>
      <c r="P7123" s="26"/>
      <c r="Q7123" s="26"/>
      <c r="R7123" s="26"/>
      <c r="S7123" s="26"/>
      <c r="T7123" s="26"/>
      <c r="U7123" s="26"/>
      <c r="V7123" s="26"/>
    </row>
    <row r="7124" spans="1:22" ht="14.5" x14ac:dyDescent="0.35">
      <c r="A7124" s="15">
        <v>59</v>
      </c>
      <c r="B7124" s="8">
        <v>360</v>
      </c>
      <c r="C7124" s="8">
        <v>1354166.6666999999</v>
      </c>
      <c r="D7124" s="8">
        <v>3875.0000009999999</v>
      </c>
      <c r="E7124" s="2">
        <v>1200</v>
      </c>
      <c r="F7124" s="2">
        <v>14896.6240234375</v>
      </c>
      <c r="G7124" s="2">
        <v>340.44732666015602</v>
      </c>
      <c r="H7124" s="1">
        <v>14741.03884051565</v>
      </c>
      <c r="I7124" s="1">
        <v>317.0770219724435</v>
      </c>
      <c r="J7124" s="1">
        <f t="shared" si="685"/>
        <v>-1.0444325014651719</v>
      </c>
      <c r="K7124" s="1">
        <f t="shared" si="686"/>
        <v>-6.8645875169527786</v>
      </c>
      <c r="L7124" s="26"/>
      <c r="M7124" s="26"/>
      <c r="N7124" s="2">
        <v>2.10424142980991E-14</v>
      </c>
      <c r="O7124" s="26"/>
      <c r="P7124" s="26"/>
      <c r="Q7124" s="26"/>
      <c r="R7124" s="26"/>
      <c r="S7124" s="26"/>
      <c r="T7124" s="26"/>
      <c r="U7124" s="26"/>
      <c r="V7124" s="26"/>
    </row>
    <row r="7125" spans="1:22" ht="14.5" x14ac:dyDescent="0.35">
      <c r="A7125" s="15">
        <v>59</v>
      </c>
      <c r="B7125" s="8">
        <v>360</v>
      </c>
      <c r="C7125" s="8">
        <v>1354166.6666999999</v>
      </c>
      <c r="D7125" s="8">
        <v>3875.0000009999999</v>
      </c>
      <c r="E7125" s="2">
        <v>1230</v>
      </c>
      <c r="F7125" s="2">
        <v>14165.6455078125</v>
      </c>
      <c r="G7125" s="2">
        <v>337.24444580078102</v>
      </c>
      <c r="H7125" s="1">
        <v>13800.589343447469</v>
      </c>
      <c r="I7125" s="1">
        <v>310.6962392514493</v>
      </c>
      <c r="J7125" s="1">
        <f t="shared" si="685"/>
        <v>-2.577052801185082</v>
      </c>
      <c r="K7125" s="1">
        <f t="shared" si="686"/>
        <v>-7.8720960062940311</v>
      </c>
      <c r="L7125" s="26"/>
      <c r="M7125" s="26"/>
      <c r="N7125" s="2">
        <v>1.15727929626483E-13</v>
      </c>
      <c r="O7125" s="26"/>
      <c r="P7125" s="26"/>
      <c r="Q7125" s="26"/>
      <c r="R7125" s="26"/>
      <c r="S7125" s="26"/>
      <c r="T7125" s="26"/>
      <c r="U7125" s="26"/>
      <c r="V7125" s="26"/>
    </row>
    <row r="7126" spans="1:22" ht="14.5" x14ac:dyDescent="0.35">
      <c r="A7126" s="15">
        <v>59</v>
      </c>
      <c r="B7126" s="8">
        <v>360</v>
      </c>
      <c r="C7126" s="8">
        <v>1354166.6666999999</v>
      </c>
      <c r="D7126" s="8">
        <v>3875.0000009999999</v>
      </c>
      <c r="E7126" s="2">
        <v>1260</v>
      </c>
      <c r="F7126" s="2">
        <v>12956.9892578125</v>
      </c>
      <c r="G7126" s="2">
        <v>338.19924926757801</v>
      </c>
      <c r="H7126" s="1">
        <v>12665.87502629811</v>
      </c>
      <c r="I7126" s="1">
        <v>305.41642647356718</v>
      </c>
      <c r="J7126" s="1">
        <f t="shared" si="685"/>
        <v>-2.2467737351781825</v>
      </c>
      <c r="K7126" s="1">
        <f t="shared" si="686"/>
        <v>-9.6933458205501708</v>
      </c>
      <c r="L7126" s="26"/>
      <c r="M7126" s="26"/>
      <c r="N7126" s="2">
        <v>8.4166058996436298E-14</v>
      </c>
      <c r="O7126" s="26"/>
      <c r="P7126" s="26"/>
      <c r="Q7126" s="26"/>
      <c r="R7126" s="26"/>
      <c r="S7126" s="26"/>
      <c r="T7126" s="26"/>
      <c r="U7126" s="26"/>
      <c r="V7126" s="26"/>
    </row>
    <row r="7127" spans="1:22" ht="14.5" x14ac:dyDescent="0.35">
      <c r="A7127" s="15">
        <v>59</v>
      </c>
      <c r="B7127" s="8">
        <v>360</v>
      </c>
      <c r="C7127" s="8">
        <v>1354166.6666999999</v>
      </c>
      <c r="D7127" s="8">
        <v>3875.0000009999999</v>
      </c>
      <c r="E7127" s="2">
        <v>1290</v>
      </c>
      <c r="F7127" s="2">
        <v>11539.61328125</v>
      </c>
      <c r="G7127" s="2">
        <v>342.20562744140602</v>
      </c>
      <c r="H7127" s="1">
        <v>11474.15451442421</v>
      </c>
      <c r="I7127" s="1">
        <v>306.45508349593968</v>
      </c>
      <c r="J7127" s="1">
        <f t="shared" si="685"/>
        <v>-0.56725269062655581</v>
      </c>
      <c r="K7127" s="1">
        <f t="shared" si="686"/>
        <v>-10.447094109107752</v>
      </c>
      <c r="L7127" s="26"/>
      <c r="M7127" s="26"/>
      <c r="N7127" s="2">
        <v>0</v>
      </c>
      <c r="O7127" s="26"/>
      <c r="P7127" s="26"/>
      <c r="Q7127" s="26"/>
      <c r="R7127" s="26"/>
      <c r="S7127" s="26"/>
      <c r="T7127" s="26"/>
      <c r="U7127" s="26"/>
      <c r="V7127" s="26"/>
    </row>
    <row r="7128" spans="1:22" ht="14.5" x14ac:dyDescent="0.35">
      <c r="A7128" s="15">
        <v>59</v>
      </c>
      <c r="B7128" s="8">
        <v>360</v>
      </c>
      <c r="C7128" s="8">
        <v>1354166.6666999999</v>
      </c>
      <c r="D7128" s="8">
        <v>3875.0000009999999</v>
      </c>
      <c r="E7128" s="2">
        <v>1320</v>
      </c>
      <c r="F7128" s="2">
        <v>10642.533203125</v>
      </c>
      <c r="G7128" s="2">
        <v>352.02258300781301</v>
      </c>
      <c r="H7128" s="1">
        <v>10427.565155083301</v>
      </c>
      <c r="I7128" s="1">
        <v>316.41335686355308</v>
      </c>
      <c r="J7128" s="1">
        <f t="shared" si="685"/>
        <v>-2.0198954885907936</v>
      </c>
      <c r="K7128" s="1">
        <f t="shared" si="686"/>
        <v>-10.115608447617578</v>
      </c>
      <c r="L7128" s="26"/>
      <c r="M7128" s="26"/>
      <c r="N7128" s="2">
        <v>0</v>
      </c>
      <c r="O7128" s="26"/>
      <c r="P7128" s="26"/>
      <c r="Q7128" s="26"/>
      <c r="R7128" s="26"/>
      <c r="S7128" s="26"/>
      <c r="T7128" s="26"/>
      <c r="U7128" s="26"/>
      <c r="V7128" s="26"/>
    </row>
    <row r="7129" spans="1:22" ht="14.5" x14ac:dyDescent="0.35">
      <c r="A7129" s="15">
        <v>59</v>
      </c>
      <c r="B7129" s="8">
        <v>360</v>
      </c>
      <c r="C7129" s="8">
        <v>1354166.6666999999</v>
      </c>
      <c r="D7129" s="8">
        <v>3875.0000009999999</v>
      </c>
      <c r="E7129" s="2">
        <v>1350</v>
      </c>
      <c r="F7129" s="2">
        <v>9574.3564453125</v>
      </c>
      <c r="G7129" s="2">
        <v>364.81332397460898</v>
      </c>
      <c r="H7129" s="1">
        <v>9638.3313085568225</v>
      </c>
      <c r="I7129" s="1">
        <v>332.02645813896902</v>
      </c>
      <c r="J7129" s="1">
        <f t="shared" si="685"/>
        <v>0.66818969619251922</v>
      </c>
      <c r="K7129" s="1">
        <f t="shared" si="686"/>
        <v>-8.9872994435701923</v>
      </c>
      <c r="L7129" s="26"/>
      <c r="M7129" s="26"/>
      <c r="N7129" s="2">
        <v>0</v>
      </c>
      <c r="O7129" s="26"/>
      <c r="P7129" s="26"/>
      <c r="Q7129" s="26"/>
      <c r="R7129" s="26"/>
      <c r="S7129" s="26"/>
      <c r="T7129" s="26"/>
      <c r="U7129" s="26"/>
      <c r="V7129" s="26"/>
    </row>
    <row r="7130" spans="1:22" ht="14.5" x14ac:dyDescent="0.35">
      <c r="A7130" s="15">
        <v>59</v>
      </c>
      <c r="B7130" s="8">
        <v>360</v>
      </c>
      <c r="C7130" s="8">
        <v>1354166.6666999999</v>
      </c>
      <c r="D7130" s="8">
        <v>3875.0000009999999</v>
      </c>
      <c r="E7130" s="2">
        <v>1380</v>
      </c>
      <c r="F7130" s="2">
        <v>8873.955078125</v>
      </c>
      <c r="G7130" s="2">
        <v>385.287353515625</v>
      </c>
      <c r="H7130" s="1">
        <v>9173.3378914659843</v>
      </c>
      <c r="I7130" s="1">
        <v>351.27297846117619</v>
      </c>
      <c r="J7130" s="1">
        <f t="shared" si="685"/>
        <v>3.373724688769121</v>
      </c>
      <c r="K7130" s="1">
        <f t="shared" si="686"/>
        <v>-8.8283133988381426</v>
      </c>
      <c r="L7130" s="26"/>
      <c r="M7130" s="26"/>
      <c r="N7130" s="2">
        <v>4.2083530941722898E-14</v>
      </c>
      <c r="O7130" s="26"/>
      <c r="P7130" s="26"/>
      <c r="Q7130" s="26"/>
      <c r="R7130" s="26"/>
      <c r="S7130" s="26"/>
      <c r="T7130" s="26"/>
      <c r="U7130" s="26"/>
      <c r="V7130" s="26"/>
    </row>
    <row r="7131" spans="1:22" ht="14.5" x14ac:dyDescent="0.35">
      <c r="A7131" s="15">
        <v>59</v>
      </c>
      <c r="B7131" s="8">
        <v>360</v>
      </c>
      <c r="C7131" s="8">
        <v>1354166.6666999999</v>
      </c>
      <c r="D7131" s="8">
        <v>3875.0000009999999</v>
      </c>
      <c r="E7131" s="2">
        <v>1410</v>
      </c>
      <c r="F7131" s="2">
        <v>8823.0810546875</v>
      </c>
      <c r="G7131" s="2">
        <v>419.35598754882801</v>
      </c>
      <c r="H7131" s="1">
        <v>8745.9627141998099</v>
      </c>
      <c r="I7131" s="1">
        <v>377.32730145637578</v>
      </c>
      <c r="J7131" s="1">
        <f t="shared" si="685"/>
        <v>-0.87405227277968789</v>
      </c>
      <c r="K7131" s="1">
        <f t="shared" si="686"/>
        <v>-10.02219768891665</v>
      </c>
      <c r="L7131" s="26"/>
      <c r="M7131" s="26"/>
      <c r="N7131" s="2">
        <v>3.15629040102423E-14</v>
      </c>
      <c r="O7131" s="26"/>
      <c r="P7131" s="26"/>
      <c r="Q7131" s="26"/>
      <c r="R7131" s="26"/>
      <c r="S7131" s="26"/>
      <c r="T7131" s="26"/>
      <c r="U7131" s="26"/>
      <c r="V7131" s="26"/>
    </row>
    <row r="7132" spans="1:22" ht="14.5" x14ac:dyDescent="0.35">
      <c r="A7132" s="15">
        <v>59</v>
      </c>
      <c r="B7132" s="8">
        <v>360</v>
      </c>
      <c r="C7132" s="8">
        <v>1354166.6666999999</v>
      </c>
      <c r="D7132" s="8">
        <v>3875.0000009999999</v>
      </c>
      <c r="E7132" s="2">
        <v>1440</v>
      </c>
      <c r="F7132" s="2">
        <v>8572.005859375</v>
      </c>
      <c r="G7132" s="2">
        <v>440.38198852539102</v>
      </c>
      <c r="H7132" s="1">
        <v>8053.6528599838484</v>
      </c>
      <c r="I7132" s="1">
        <v>405.60854522554769</v>
      </c>
      <c r="J7132" s="1">
        <f t="shared" si="685"/>
        <v>-6.0470443895490478</v>
      </c>
      <c r="K7132" s="1">
        <f t="shared" si="686"/>
        <v>-7.8962001639261885</v>
      </c>
      <c r="L7132" s="26"/>
      <c r="M7132" s="26"/>
      <c r="N7132" s="2">
        <v>0</v>
      </c>
      <c r="O7132" s="26"/>
      <c r="P7132" s="26"/>
      <c r="Q7132" s="26"/>
      <c r="R7132" s="26"/>
      <c r="S7132" s="26"/>
      <c r="T7132" s="26"/>
      <c r="U7132" s="26"/>
      <c r="V7132" s="26"/>
    </row>
    <row r="7133" spans="1:22" ht="14.5" x14ac:dyDescent="0.35">
      <c r="A7133" s="15">
        <v>59</v>
      </c>
      <c r="B7133" s="8">
        <v>360</v>
      </c>
      <c r="C7133" s="8">
        <v>1354166.6666999999</v>
      </c>
      <c r="D7133" s="8">
        <v>3875.0000009999999</v>
      </c>
      <c r="E7133" s="2">
        <v>1470</v>
      </c>
      <c r="F7133" s="2">
        <v>10876.3564453125</v>
      </c>
      <c r="G7133" s="2">
        <v>575.51959228515602</v>
      </c>
      <c r="H7133" s="1">
        <v>9422.5757889938595</v>
      </c>
      <c r="I7133" s="1">
        <v>586.11133924918454</v>
      </c>
      <c r="J7133" s="1">
        <f t="shared" si="685"/>
        <v>-13.366430786159016</v>
      </c>
      <c r="K7133" s="1">
        <f t="shared" si="686"/>
        <v>1.840379911650438</v>
      </c>
      <c r="L7133" s="26"/>
      <c r="M7133" s="26"/>
      <c r="N7133" s="2">
        <v>1354167</v>
      </c>
      <c r="O7133" s="26"/>
      <c r="P7133" s="26"/>
      <c r="Q7133" s="26"/>
      <c r="R7133" s="26"/>
      <c r="S7133" s="26"/>
      <c r="T7133" s="26"/>
      <c r="U7133" s="26"/>
      <c r="V7133" s="26"/>
    </row>
    <row r="7134" spans="1:22" ht="14.5" x14ac:dyDescent="0.35">
      <c r="A7134" s="15">
        <v>59</v>
      </c>
      <c r="B7134" s="8">
        <v>360</v>
      </c>
      <c r="C7134" s="8">
        <v>1354166.6666999999</v>
      </c>
      <c r="D7134" s="8">
        <v>3875.0000009999999</v>
      </c>
      <c r="E7134" s="2">
        <v>1500</v>
      </c>
      <c r="F7134" s="2">
        <v>10046.435546875</v>
      </c>
      <c r="G7134" s="2">
        <v>565.18005371093705</v>
      </c>
      <c r="H7134" s="1">
        <v>10067.26520906935</v>
      </c>
      <c r="I7134" s="1">
        <v>600.89747098781049</v>
      </c>
      <c r="J7134" s="1">
        <f t="shared" si="685"/>
        <v>0.20733385584531228</v>
      </c>
      <c r="K7134" s="1">
        <f t="shared" si="686"/>
        <v>6.3196528331732713</v>
      </c>
      <c r="L7134" s="26"/>
      <c r="M7134" s="26"/>
      <c r="N7134" s="2">
        <v>1354167</v>
      </c>
      <c r="O7134" s="26"/>
      <c r="P7134" s="26"/>
      <c r="Q7134" s="26"/>
      <c r="R7134" s="26"/>
      <c r="S7134" s="26"/>
      <c r="T7134" s="26"/>
      <c r="U7134" s="26"/>
      <c r="V7134" s="26"/>
    </row>
    <row r="7135" spans="1:22" ht="14.5" x14ac:dyDescent="0.35">
      <c r="A7135" s="15">
        <v>59</v>
      </c>
      <c r="B7135" s="8">
        <v>360</v>
      </c>
      <c r="C7135" s="8">
        <v>1354166.6666999999</v>
      </c>
      <c r="D7135" s="8">
        <v>3875.0000009999999</v>
      </c>
      <c r="E7135" s="2">
        <v>1530</v>
      </c>
      <c r="F7135" s="2">
        <v>10371.9521484375</v>
      </c>
      <c r="G7135" s="2">
        <v>577.4462890625</v>
      </c>
      <c r="H7135" s="1">
        <v>10356.32342595754</v>
      </c>
      <c r="I7135" s="1">
        <v>610.36926710461262</v>
      </c>
      <c r="J7135" s="1">
        <f t="shared" si="685"/>
        <v>-0.15068255480058543</v>
      </c>
      <c r="K7135" s="1">
        <f t="shared" si="686"/>
        <v>5.7014788501912417</v>
      </c>
      <c r="L7135" s="26"/>
      <c r="M7135" s="26"/>
      <c r="N7135" s="2">
        <v>1354167</v>
      </c>
      <c r="O7135" s="26"/>
      <c r="P7135" s="26"/>
      <c r="Q7135" s="26"/>
      <c r="R7135" s="26"/>
      <c r="S7135" s="26"/>
      <c r="T7135" s="26"/>
      <c r="U7135" s="26"/>
      <c r="V7135" s="26"/>
    </row>
    <row r="7136" spans="1:22" ht="14.5" x14ac:dyDescent="0.35">
      <c r="A7136" s="15">
        <v>59</v>
      </c>
      <c r="B7136" s="8">
        <v>360</v>
      </c>
      <c r="C7136" s="8">
        <v>1354166.6666999999</v>
      </c>
      <c r="D7136" s="8">
        <v>3875.0000009999999</v>
      </c>
      <c r="E7136" s="2">
        <v>1560</v>
      </c>
      <c r="F7136" s="2">
        <v>10821.5419921875</v>
      </c>
      <c r="G7136" s="2">
        <v>569.68096923828102</v>
      </c>
      <c r="H7136" s="1">
        <v>10489.08784092966</v>
      </c>
      <c r="I7136" s="1">
        <v>616.39523299711834</v>
      </c>
      <c r="J7136" s="1">
        <f t="shared" si="685"/>
        <v>-3.0721513763736414</v>
      </c>
      <c r="K7136" s="1">
        <f t="shared" si="686"/>
        <v>8.200074477000495</v>
      </c>
      <c r="L7136" s="26"/>
      <c r="M7136" s="26"/>
      <c r="N7136" s="2">
        <v>1354167</v>
      </c>
      <c r="O7136" s="26"/>
      <c r="P7136" s="26"/>
      <c r="Q7136" s="26"/>
      <c r="R7136" s="26"/>
      <c r="S7136" s="26"/>
      <c r="T7136" s="26"/>
      <c r="U7136" s="26"/>
      <c r="V7136" s="26"/>
    </row>
    <row r="7137" spans="1:22" ht="14.5" x14ac:dyDescent="0.35">
      <c r="A7137" s="15">
        <v>59</v>
      </c>
      <c r="B7137" s="8">
        <v>360</v>
      </c>
      <c r="C7137" s="8">
        <v>1354166.6666999999</v>
      </c>
      <c r="D7137" s="8">
        <v>3875.0000009999999</v>
      </c>
      <c r="E7137" s="2">
        <v>1590</v>
      </c>
      <c r="F7137" s="2">
        <v>11552.80859375</v>
      </c>
      <c r="G7137" s="2">
        <v>577.542724609375</v>
      </c>
      <c r="H7137" s="1">
        <v>10546.81537452402</v>
      </c>
      <c r="I7137" s="1">
        <v>614.01721964185947</v>
      </c>
      <c r="J7137" s="1">
        <f t="shared" si="685"/>
        <v>-8.7077805458511328</v>
      </c>
      <c r="K7137" s="1">
        <f t="shared" si="686"/>
        <v>6.315462645149629</v>
      </c>
      <c r="L7137" s="26"/>
      <c r="M7137" s="26"/>
      <c r="N7137" s="2">
        <v>1354167</v>
      </c>
      <c r="O7137" s="26"/>
      <c r="P7137" s="26"/>
      <c r="Q7137" s="26"/>
      <c r="R7137" s="26"/>
      <c r="S7137" s="26"/>
      <c r="T7137" s="26"/>
      <c r="U7137" s="26"/>
      <c r="V7137" s="26"/>
    </row>
    <row r="7138" spans="1:22" ht="14.5" x14ac:dyDescent="0.35">
      <c r="A7138" s="15">
        <v>59</v>
      </c>
      <c r="B7138" s="8">
        <v>360</v>
      </c>
      <c r="C7138" s="8">
        <v>1354166.6666999999</v>
      </c>
      <c r="D7138" s="8">
        <v>3875.0000009999999</v>
      </c>
      <c r="E7138" s="2">
        <v>1620</v>
      </c>
      <c r="F7138" s="2">
        <v>12105.921875</v>
      </c>
      <c r="G7138" s="2">
        <v>588.12469482421898</v>
      </c>
      <c r="H7138" s="1">
        <v>10673.286409575319</v>
      </c>
      <c r="I7138" s="1">
        <v>604.45325426449995</v>
      </c>
      <c r="J7138" s="1">
        <f t="shared" si="685"/>
        <v>-11.83417074897223</v>
      </c>
      <c r="K7138" s="1">
        <f t="shared" si="686"/>
        <v>2.776377115938196</v>
      </c>
      <c r="L7138" s="26"/>
      <c r="M7138" s="26"/>
      <c r="N7138" s="2">
        <v>1354167</v>
      </c>
      <c r="O7138" s="26"/>
      <c r="P7138" s="26"/>
      <c r="Q7138" s="26"/>
      <c r="R7138" s="26"/>
      <c r="S7138" s="26"/>
      <c r="T7138" s="26"/>
      <c r="U7138" s="26"/>
      <c r="V7138" s="26"/>
    </row>
    <row r="7139" spans="1:22" ht="14.5" x14ac:dyDescent="0.35">
      <c r="A7139" s="15">
        <v>59</v>
      </c>
      <c r="B7139" s="8">
        <v>360</v>
      </c>
      <c r="C7139" s="8">
        <v>1354166.6666999999</v>
      </c>
      <c r="D7139" s="8">
        <v>3875.0000009999999</v>
      </c>
      <c r="E7139" s="2">
        <v>1650</v>
      </c>
      <c r="F7139" s="2">
        <v>12630.44140625</v>
      </c>
      <c r="G7139" s="2">
        <v>592.82745361328102</v>
      </c>
      <c r="H7139" s="1">
        <v>11386.19016359707</v>
      </c>
      <c r="I7139" s="1">
        <v>593.16193943525252</v>
      </c>
      <c r="J7139" s="1">
        <f t="shared" si="685"/>
        <v>-9.8512094916748474</v>
      </c>
      <c r="K7139" s="1">
        <f t="shared" si="686"/>
        <v>5.6422120792957227E-2</v>
      </c>
      <c r="L7139" s="26"/>
      <c r="M7139" s="26"/>
      <c r="N7139" s="2">
        <v>1354167</v>
      </c>
      <c r="O7139" s="26"/>
      <c r="P7139" s="26"/>
      <c r="Q7139" s="26"/>
      <c r="R7139" s="26"/>
      <c r="S7139" s="26"/>
      <c r="T7139" s="26"/>
      <c r="U7139" s="26"/>
      <c r="V7139" s="26"/>
    </row>
    <row r="7140" spans="1:22" ht="14.5" x14ac:dyDescent="0.35">
      <c r="A7140" s="15">
        <v>59</v>
      </c>
      <c r="B7140" s="8">
        <v>360</v>
      </c>
      <c r="C7140" s="8">
        <v>1354166.6666999999</v>
      </c>
      <c r="D7140" s="8">
        <v>3875.0000009999999</v>
      </c>
      <c r="E7140" s="2">
        <v>1680</v>
      </c>
      <c r="F7140" s="2">
        <v>14294.7705078125</v>
      </c>
      <c r="G7140" s="2">
        <v>632.16302490234398</v>
      </c>
      <c r="H7140" s="1">
        <v>12883.90503779292</v>
      </c>
      <c r="I7140" s="1">
        <v>581.4554218211664</v>
      </c>
      <c r="J7140" s="1">
        <f t="shared" si="685"/>
        <v>-9.869801472143271</v>
      </c>
      <c r="K7140" s="1">
        <f t="shared" si="686"/>
        <v>-8.0212858208546525</v>
      </c>
      <c r="L7140" s="26"/>
      <c r="M7140" s="26"/>
      <c r="N7140" s="2">
        <v>1354167</v>
      </c>
      <c r="O7140" s="26"/>
      <c r="P7140" s="26"/>
      <c r="Q7140" s="26"/>
      <c r="R7140" s="26"/>
      <c r="S7140" s="26"/>
      <c r="T7140" s="26"/>
      <c r="U7140" s="26"/>
      <c r="V7140" s="26"/>
    </row>
    <row r="7141" spans="1:22" ht="14.5" x14ac:dyDescent="0.35">
      <c r="A7141" s="15">
        <v>59</v>
      </c>
      <c r="B7141" s="8">
        <v>360</v>
      </c>
      <c r="C7141" s="8">
        <v>1354166.6666999999</v>
      </c>
      <c r="D7141" s="8">
        <v>3875.0000009999999</v>
      </c>
      <c r="E7141" s="2">
        <v>1710</v>
      </c>
      <c r="F7141" s="2">
        <v>15632.19921875</v>
      </c>
      <c r="G7141" s="2">
        <v>565.54766845703102</v>
      </c>
      <c r="H7141" s="1">
        <v>15026.607336925539</v>
      </c>
      <c r="I7141" s="1">
        <v>569.64907352184184</v>
      </c>
      <c r="J7141" s="1">
        <f t="shared" si="685"/>
        <v>-3.8740030967497221</v>
      </c>
      <c r="K7141" s="1">
        <f t="shared" si="686"/>
        <v>0.72520943742913413</v>
      </c>
      <c r="L7141" s="26"/>
      <c r="M7141" s="26"/>
      <c r="N7141" s="2">
        <v>1354167</v>
      </c>
      <c r="O7141" s="26"/>
      <c r="P7141" s="26"/>
      <c r="Q7141" s="26"/>
      <c r="R7141" s="26"/>
      <c r="S7141" s="26"/>
      <c r="T7141" s="26"/>
      <c r="U7141" s="26"/>
      <c r="V7141" s="26"/>
    </row>
    <row r="7142" spans="1:22" ht="14.5" x14ac:dyDescent="0.35">
      <c r="A7142" s="15">
        <v>59</v>
      </c>
      <c r="B7142" s="8">
        <v>360</v>
      </c>
      <c r="C7142" s="8">
        <v>1354166.6666999999</v>
      </c>
      <c r="D7142" s="8">
        <v>3875.0000009999999</v>
      </c>
      <c r="E7142" s="2">
        <v>1740</v>
      </c>
      <c r="F7142" s="2">
        <v>18262.369140625</v>
      </c>
      <c r="G7142" s="2">
        <v>541.73187255859398</v>
      </c>
      <c r="H7142" s="1">
        <v>17115.137736789911</v>
      </c>
      <c r="I7142" s="1">
        <v>557.81876585805992</v>
      </c>
      <c r="J7142" s="1">
        <f t="shared" si="685"/>
        <v>-6.2819418170835775</v>
      </c>
      <c r="K7142" s="1">
        <f t="shared" si="686"/>
        <v>2.9695305213421745</v>
      </c>
      <c r="L7142" s="26"/>
      <c r="M7142" s="26"/>
      <c r="N7142" s="2">
        <v>1354167</v>
      </c>
      <c r="O7142" s="26"/>
      <c r="P7142" s="26"/>
      <c r="Q7142" s="26"/>
      <c r="R7142" s="26"/>
      <c r="S7142" s="26"/>
      <c r="T7142" s="26"/>
      <c r="U7142" s="26"/>
      <c r="V7142" s="26"/>
    </row>
    <row r="7143" spans="1:22" ht="14.5" x14ac:dyDescent="0.35">
      <c r="A7143" s="15">
        <v>59</v>
      </c>
      <c r="B7143" s="8">
        <v>360</v>
      </c>
      <c r="C7143" s="8">
        <v>1354166.6666999999</v>
      </c>
      <c r="D7143" s="8">
        <v>3875.0000009999999</v>
      </c>
      <c r="E7143" s="2">
        <v>1770</v>
      </c>
      <c r="F7143" s="2">
        <v>20429.29296875</v>
      </c>
      <c r="G7143" s="2">
        <v>550.11566162109398</v>
      </c>
      <c r="H7143" s="1">
        <v>19074.678449924981</v>
      </c>
      <c r="I7143" s="1">
        <v>549.90149602549093</v>
      </c>
      <c r="J7143" s="1">
        <f t="shared" si="685"/>
        <v>-6.6307459631477581</v>
      </c>
      <c r="K7143" s="1">
        <f t="shared" si="686"/>
        <v>-3.8931012247849978E-2</v>
      </c>
      <c r="L7143" s="26"/>
      <c r="M7143" s="26"/>
      <c r="N7143" s="2">
        <v>1354167</v>
      </c>
      <c r="O7143" s="26"/>
      <c r="P7143" s="26"/>
      <c r="Q7143" s="26"/>
      <c r="R7143" s="26"/>
      <c r="S7143" s="26"/>
      <c r="T7143" s="26"/>
      <c r="U7143" s="26"/>
      <c r="V7143" s="26"/>
    </row>
    <row r="7144" spans="1:22" ht="14.5" x14ac:dyDescent="0.35">
      <c r="A7144" s="15">
        <v>59</v>
      </c>
      <c r="B7144" s="8">
        <v>360</v>
      </c>
      <c r="C7144" s="8">
        <v>1354166.6666999999</v>
      </c>
      <c r="D7144" s="8">
        <v>3875.0000009999999</v>
      </c>
      <c r="E7144" s="2">
        <v>1800</v>
      </c>
      <c r="F7144" s="2">
        <v>23064.220703125</v>
      </c>
      <c r="G7144" s="2">
        <v>555.175537109375</v>
      </c>
      <c r="H7144" s="1">
        <v>21095.13284208711</v>
      </c>
      <c r="I7144" s="1">
        <v>548.66331693127188</v>
      </c>
      <c r="J7144" s="1">
        <f t="shared" si="685"/>
        <v>-8.5374133658506626</v>
      </c>
      <c r="K7144" s="1">
        <f t="shared" si="686"/>
        <v>-1.1730020043768876</v>
      </c>
      <c r="L7144" s="26"/>
      <c r="M7144" s="26"/>
      <c r="N7144" s="2">
        <v>1354167</v>
      </c>
      <c r="O7144" s="26"/>
      <c r="P7144" s="26"/>
      <c r="Q7144" s="26"/>
      <c r="R7144" s="26"/>
      <c r="S7144" s="26"/>
      <c r="T7144" s="26"/>
      <c r="U7144" s="26"/>
      <c r="V7144" s="26"/>
    </row>
    <row r="7145" spans="1:22" ht="14.5" x14ac:dyDescent="0.35">
      <c r="A7145" s="15">
        <v>59</v>
      </c>
      <c r="B7145" s="8">
        <v>360</v>
      </c>
      <c r="C7145" s="8">
        <v>1354166.6666999999</v>
      </c>
      <c r="D7145" s="8">
        <v>3875.0000009999999</v>
      </c>
      <c r="E7145" s="2">
        <v>1830</v>
      </c>
      <c r="F7145" s="2">
        <v>20685.47265625</v>
      </c>
      <c r="G7145" s="2">
        <v>466.61520385742199</v>
      </c>
      <c r="H7145" s="1">
        <v>20267.694958018019</v>
      </c>
      <c r="I7145" s="1">
        <v>461.86151120677522</v>
      </c>
      <c r="J7145" s="1">
        <f t="shared" si="685"/>
        <v>-2.0196671604975478</v>
      </c>
      <c r="K7145" s="1">
        <f t="shared" si="686"/>
        <v>-1.0187607714769831</v>
      </c>
      <c r="L7145" s="26"/>
      <c r="M7145" s="26"/>
      <c r="N7145" s="2">
        <v>0</v>
      </c>
      <c r="O7145" s="26"/>
      <c r="P7145" s="26"/>
      <c r="Q7145" s="26"/>
      <c r="R7145" s="26"/>
      <c r="S7145" s="26"/>
      <c r="T7145" s="26"/>
      <c r="U7145" s="26"/>
      <c r="V7145" s="26"/>
    </row>
    <row r="7146" spans="1:22" ht="14.5" x14ac:dyDescent="0.35">
      <c r="A7146" s="15">
        <v>59</v>
      </c>
      <c r="B7146" s="8">
        <v>360</v>
      </c>
      <c r="C7146" s="8">
        <v>1354166.6666999999</v>
      </c>
      <c r="D7146" s="8">
        <v>3875.0000009999999</v>
      </c>
      <c r="E7146" s="2">
        <v>1860</v>
      </c>
      <c r="F7146" s="2">
        <v>19754.978515625</v>
      </c>
      <c r="G7146" s="2">
        <v>427.07183837890602</v>
      </c>
      <c r="H7146" s="1">
        <v>19619.009859054899</v>
      </c>
      <c r="I7146" s="1">
        <v>424.13029477292298</v>
      </c>
      <c r="J7146" s="1">
        <f t="shared" si="685"/>
        <v>-0.68827539580748354</v>
      </c>
      <c r="K7146" s="1">
        <f t="shared" si="686"/>
        <v>-0.68877021185678156</v>
      </c>
      <c r="L7146" s="26"/>
      <c r="M7146" s="26"/>
      <c r="N7146" s="2">
        <v>6.3124960987537295E-14</v>
      </c>
      <c r="O7146" s="26"/>
      <c r="P7146" s="26"/>
      <c r="Q7146" s="26"/>
      <c r="R7146" s="26"/>
      <c r="S7146" s="26"/>
      <c r="T7146" s="26"/>
      <c r="U7146" s="26"/>
      <c r="V7146" s="26"/>
    </row>
    <row r="7147" spans="1:22" ht="14.5" x14ac:dyDescent="0.35">
      <c r="A7147" s="15">
        <v>59</v>
      </c>
      <c r="B7147" s="8">
        <v>360</v>
      </c>
      <c r="C7147" s="8">
        <v>1354166.6666999999</v>
      </c>
      <c r="D7147" s="8">
        <v>3875.0000009999999</v>
      </c>
      <c r="E7147" s="2">
        <v>1890</v>
      </c>
      <c r="F7147" s="2">
        <v>19299.49609375</v>
      </c>
      <c r="G7147" s="2">
        <v>412.20370483398398</v>
      </c>
      <c r="H7147" s="1">
        <v>19083.184121386039</v>
      </c>
      <c r="I7147" s="1">
        <v>406.10194097501039</v>
      </c>
      <c r="J7147" s="1">
        <f t="shared" si="685"/>
        <v>-1.1208166851258472</v>
      </c>
      <c r="K7147" s="1">
        <f t="shared" si="686"/>
        <v>-1.4802787523297694</v>
      </c>
      <c r="L7147" s="26"/>
      <c r="M7147" s="26"/>
      <c r="N7147" s="2">
        <v>0</v>
      </c>
      <c r="O7147" s="26"/>
      <c r="P7147" s="26"/>
      <c r="Q7147" s="26"/>
      <c r="R7147" s="26"/>
      <c r="S7147" s="26"/>
      <c r="T7147" s="26"/>
      <c r="U7147" s="26"/>
      <c r="V7147" s="26"/>
    </row>
    <row r="7148" spans="1:22" ht="14.5" x14ac:dyDescent="0.35">
      <c r="A7148" s="15">
        <v>59</v>
      </c>
      <c r="B7148" s="8">
        <v>360</v>
      </c>
      <c r="C7148" s="8">
        <v>1354166.6666999999</v>
      </c>
      <c r="D7148" s="8">
        <v>3875.0000009999999</v>
      </c>
      <c r="E7148" s="2">
        <v>1920</v>
      </c>
      <c r="F7148" s="2">
        <v>18710.259765625</v>
      </c>
      <c r="G7148" s="2">
        <v>404.48107910156301</v>
      </c>
      <c r="H7148" s="1">
        <v>18616.74431309936</v>
      </c>
      <c r="I7148" s="1">
        <v>398.09983827642702</v>
      </c>
      <c r="J7148" s="1">
        <f t="shared" si="685"/>
        <v>-0.49980841365681855</v>
      </c>
      <c r="K7148" s="1">
        <f t="shared" si="686"/>
        <v>-1.5776364222796424</v>
      </c>
      <c r="L7148" s="26"/>
      <c r="M7148" s="26"/>
      <c r="N7148" s="2">
        <v>0</v>
      </c>
      <c r="O7148" s="26"/>
      <c r="P7148" s="26"/>
      <c r="Q7148" s="26"/>
      <c r="R7148" s="26"/>
      <c r="S7148" s="26"/>
      <c r="T7148" s="26"/>
      <c r="U7148" s="26"/>
      <c r="V7148" s="26"/>
    </row>
    <row r="7149" spans="1:22" ht="14.5" x14ac:dyDescent="0.35">
      <c r="A7149" s="15">
        <v>59</v>
      </c>
      <c r="B7149" s="8">
        <v>360</v>
      </c>
      <c r="C7149" s="8">
        <v>1354166.6666999999</v>
      </c>
      <c r="D7149" s="8">
        <v>3875.0000009999999</v>
      </c>
      <c r="E7149" s="2">
        <v>1950</v>
      </c>
      <c r="F7149" s="2">
        <v>18056.05078125</v>
      </c>
      <c r="G7149" s="2">
        <v>406.31253051757801</v>
      </c>
      <c r="H7149" s="1">
        <v>18170.828777314429</v>
      </c>
      <c r="I7149" s="1">
        <v>397.47122998956218</v>
      </c>
      <c r="J7149" s="1">
        <f t="shared" si="685"/>
        <v>0.63567608141431775</v>
      </c>
      <c r="K7149" s="1">
        <f t="shared" si="686"/>
        <v>-2.1759851995589248</v>
      </c>
      <c r="L7149" s="26"/>
      <c r="M7149" s="26"/>
      <c r="N7149" s="2">
        <v>1.0521778896288901E-14</v>
      </c>
      <c r="O7149" s="26"/>
      <c r="P7149" s="26"/>
      <c r="Q7149" s="26"/>
      <c r="R7149" s="26"/>
      <c r="S7149" s="26"/>
      <c r="T7149" s="26"/>
      <c r="U7149" s="26"/>
      <c r="V7149" s="26"/>
    </row>
    <row r="7150" spans="1:22" ht="14.5" x14ac:dyDescent="0.35">
      <c r="A7150" s="15">
        <v>59</v>
      </c>
      <c r="B7150" s="8">
        <v>360</v>
      </c>
      <c r="C7150" s="8">
        <v>1354166.6666999999</v>
      </c>
      <c r="D7150" s="8">
        <v>3875.0000009999999</v>
      </c>
      <c r="E7150" s="2">
        <v>1980</v>
      </c>
      <c r="F7150" s="2">
        <v>17582.41015625</v>
      </c>
      <c r="G7150" s="2">
        <v>422.50323486328102</v>
      </c>
      <c r="H7150" s="1">
        <v>17737.867633536451</v>
      </c>
      <c r="I7150" s="1">
        <v>403.56062319185202</v>
      </c>
      <c r="J7150" s="1">
        <f t="shared" si="685"/>
        <v>0.88416477550542427</v>
      </c>
      <c r="K7150" s="1">
        <f t="shared" si="686"/>
        <v>-4.4834240565184542</v>
      </c>
      <c r="L7150" s="26"/>
      <c r="M7150" s="26"/>
      <c r="N7150" s="2">
        <v>1.5782063562909099E-14</v>
      </c>
      <c r="O7150" s="26"/>
      <c r="P7150" s="26"/>
      <c r="Q7150" s="26"/>
      <c r="R7150" s="26"/>
      <c r="S7150" s="26"/>
      <c r="T7150" s="26"/>
      <c r="U7150" s="26"/>
      <c r="V7150" s="26"/>
    </row>
    <row r="7151" spans="1:22" ht="14.5" x14ac:dyDescent="0.35">
      <c r="A7151" s="15">
        <v>59</v>
      </c>
      <c r="B7151" s="8">
        <v>360</v>
      </c>
      <c r="C7151" s="8">
        <v>1354166.6666999999</v>
      </c>
      <c r="D7151" s="8">
        <v>3875.0000009999999</v>
      </c>
      <c r="E7151" s="2">
        <v>2010</v>
      </c>
      <c r="F7151" s="2">
        <v>16864.705078125</v>
      </c>
      <c r="G7151" s="2">
        <v>430.27127075195301</v>
      </c>
      <c r="H7151" s="1">
        <v>17189.25460939034</v>
      </c>
      <c r="I7151" s="1">
        <v>413.63790402284508</v>
      </c>
      <c r="J7151" s="1">
        <f t="shared" si="685"/>
        <v>1.9244305178292702</v>
      </c>
      <c r="K7151" s="1">
        <f t="shared" si="686"/>
        <v>-3.8657860423818304</v>
      </c>
      <c r="L7151" s="26"/>
      <c r="M7151" s="26"/>
      <c r="N7151" s="2">
        <v>6.3124811909738603E-14</v>
      </c>
      <c r="O7151" s="26"/>
      <c r="P7151" s="26"/>
      <c r="Q7151" s="26"/>
      <c r="R7151" s="26"/>
      <c r="S7151" s="26"/>
      <c r="T7151" s="26"/>
      <c r="U7151" s="26"/>
      <c r="V7151" s="26"/>
    </row>
    <row r="7152" spans="1:22" ht="14.5" x14ac:dyDescent="0.35">
      <c r="A7152" s="15">
        <v>59</v>
      </c>
      <c r="B7152" s="8">
        <v>360</v>
      </c>
      <c r="C7152" s="8">
        <v>1354166.6666999999</v>
      </c>
      <c r="D7152" s="8">
        <v>3875.0000009999999</v>
      </c>
      <c r="E7152" s="2">
        <v>2040</v>
      </c>
      <c r="F7152" s="2">
        <v>15760.533203125</v>
      </c>
      <c r="G7152" s="2">
        <v>427.79522705078102</v>
      </c>
      <c r="H7152" s="1">
        <v>16392.528864949571</v>
      </c>
      <c r="I7152" s="1">
        <v>426.08247221454349</v>
      </c>
      <c r="J7152" s="1">
        <f t="shared" si="685"/>
        <v>4.0099890890700225</v>
      </c>
      <c r="K7152" s="1">
        <f t="shared" si="686"/>
        <v>-0.40036791622133394</v>
      </c>
      <c r="L7152" s="26"/>
      <c r="M7152" s="26"/>
      <c r="N7152" s="2">
        <v>0</v>
      </c>
      <c r="O7152" s="26"/>
      <c r="P7152" s="26"/>
      <c r="Q7152" s="26"/>
      <c r="R7152" s="26"/>
      <c r="S7152" s="26"/>
      <c r="T7152" s="26"/>
      <c r="U7152" s="26"/>
      <c r="V7152" s="26"/>
    </row>
    <row r="7153" spans="1:22" ht="14.5" x14ac:dyDescent="0.35">
      <c r="A7153" s="15">
        <v>59</v>
      </c>
      <c r="B7153" s="8">
        <v>360</v>
      </c>
      <c r="C7153" s="8">
        <v>1354166.6666999999</v>
      </c>
      <c r="D7153" s="8">
        <v>3875.0000009999999</v>
      </c>
      <c r="E7153" s="2">
        <v>2070</v>
      </c>
      <c r="F7153" s="2">
        <v>15275.90234375</v>
      </c>
      <c r="G7153" s="2">
        <v>440.394775390625</v>
      </c>
      <c r="H7153" s="1">
        <v>15460.95638496398</v>
      </c>
      <c r="I7153" s="1">
        <v>439.93237785713939</v>
      </c>
      <c r="J7153" s="1">
        <f t="shared" si="685"/>
        <v>1.2114115228662292</v>
      </c>
      <c r="K7153" s="1">
        <f t="shared" si="686"/>
        <v>-0.1049961442152607</v>
      </c>
      <c r="L7153" s="26"/>
      <c r="M7153" s="26"/>
      <c r="N7153" s="2">
        <v>0</v>
      </c>
      <c r="O7153" s="26"/>
      <c r="P7153" s="26"/>
      <c r="Q7153" s="26"/>
      <c r="R7153" s="26"/>
      <c r="S7153" s="26"/>
      <c r="T7153" s="26"/>
      <c r="U7153" s="26"/>
      <c r="V7153" s="26"/>
    </row>
    <row r="7154" spans="1:22" ht="14.5" x14ac:dyDescent="0.35">
      <c r="A7154" s="15">
        <v>59</v>
      </c>
      <c r="B7154" s="8">
        <v>360</v>
      </c>
      <c r="C7154" s="8">
        <v>1354166.6666999999</v>
      </c>
      <c r="D7154" s="8">
        <v>3875.0000009999999</v>
      </c>
      <c r="E7154" s="2">
        <v>2100</v>
      </c>
      <c r="F7154" s="2">
        <v>14571.2412109375</v>
      </c>
      <c r="G7154" s="2">
        <v>460.86700439453102</v>
      </c>
      <c r="H7154" s="1">
        <v>14642.293397931549</v>
      </c>
      <c r="I7154" s="1">
        <v>455.35282912648353</v>
      </c>
      <c r="J7154" s="1">
        <f t="shared" si="685"/>
        <v>0.48761931784312273</v>
      </c>
      <c r="K7154" s="1">
        <f t="shared" si="686"/>
        <v>-1.196478640359989</v>
      </c>
      <c r="L7154" s="26"/>
      <c r="M7154" s="26"/>
      <c r="N7154" s="2">
        <v>2.10423041838159E-14</v>
      </c>
      <c r="O7154" s="26"/>
      <c r="P7154" s="26"/>
      <c r="Q7154" s="26"/>
      <c r="R7154" s="26"/>
      <c r="S7154" s="26"/>
      <c r="T7154" s="26"/>
      <c r="U7154" s="26"/>
      <c r="V7154" s="26"/>
    </row>
    <row r="7155" spans="1:22" ht="14.5" x14ac:dyDescent="0.35">
      <c r="A7155" s="15">
        <v>59</v>
      </c>
      <c r="B7155" s="8">
        <v>360</v>
      </c>
      <c r="C7155" s="8">
        <v>1354166.6666999999</v>
      </c>
      <c r="D7155" s="8">
        <v>3875.0000009999999</v>
      </c>
      <c r="E7155" s="2">
        <v>2130</v>
      </c>
      <c r="F7155" s="2">
        <v>13985.62890625</v>
      </c>
      <c r="G7155" s="2">
        <v>472.0732421875</v>
      </c>
      <c r="H7155" s="1">
        <v>14072.372562022259</v>
      </c>
      <c r="I7155" s="1">
        <v>474.34851904791918</v>
      </c>
      <c r="J7155" s="1">
        <f t="shared" si="685"/>
        <v>0.62023421580630389</v>
      </c>
      <c r="K7155" s="1">
        <f t="shared" si="686"/>
        <v>0.4819753921819358</v>
      </c>
      <c r="L7155" s="26"/>
      <c r="M7155" s="26"/>
      <c r="N7155" s="2">
        <v>0</v>
      </c>
      <c r="O7155" s="26"/>
      <c r="P7155" s="26"/>
      <c r="Q7155" s="26"/>
      <c r="R7155" s="26"/>
      <c r="S7155" s="26"/>
      <c r="T7155" s="26"/>
      <c r="U7155" s="26"/>
      <c r="V7155" s="26"/>
    </row>
    <row r="7156" spans="1:22" ht="14.5" x14ac:dyDescent="0.35">
      <c r="A7156" s="15">
        <v>59</v>
      </c>
      <c r="B7156" s="8">
        <v>360</v>
      </c>
      <c r="C7156" s="8">
        <v>1354166.6666999999</v>
      </c>
      <c r="D7156" s="8">
        <v>3875.0000009999999</v>
      </c>
      <c r="E7156" s="2">
        <v>2160</v>
      </c>
      <c r="F7156" s="2">
        <v>13703.044921875</v>
      </c>
      <c r="G7156" s="2">
        <v>489.56643676757801</v>
      </c>
      <c r="H7156" s="1">
        <v>13436.136825020811</v>
      </c>
      <c r="I7156" s="1">
        <v>475.14419282570879</v>
      </c>
      <c r="J7156" s="1">
        <f t="shared" si="685"/>
        <v>-1.9478013709792907</v>
      </c>
      <c r="K7156" s="1">
        <f t="shared" si="686"/>
        <v>-2.9459217092360022</v>
      </c>
      <c r="L7156" s="26"/>
      <c r="M7156" s="26"/>
      <c r="N7156" s="2">
        <v>0</v>
      </c>
      <c r="O7156" s="26"/>
      <c r="P7156" s="26"/>
      <c r="Q7156" s="26"/>
      <c r="R7156" s="26"/>
      <c r="S7156" s="26"/>
      <c r="T7156" s="26"/>
      <c r="U7156" s="26"/>
      <c r="V7156" s="26"/>
    </row>
    <row r="7157" spans="1:22" ht="14.5" x14ac:dyDescent="0.35">
      <c r="A7157" s="15">
        <v>59</v>
      </c>
      <c r="B7157" s="8">
        <v>360</v>
      </c>
      <c r="C7157" s="8">
        <v>1354166.6666999999</v>
      </c>
      <c r="D7157" s="8">
        <v>3875.0000009999999</v>
      </c>
      <c r="E7157" s="2">
        <v>2190</v>
      </c>
      <c r="F7157" s="2">
        <v>15064.0126953125</v>
      </c>
      <c r="G7157" s="2">
        <v>571.16461181640602</v>
      </c>
      <c r="H7157" s="1">
        <v>14698.217120169351</v>
      </c>
      <c r="I7157" s="1">
        <v>545.09337162714166</v>
      </c>
      <c r="J7157" s="1">
        <f t="shared" si="685"/>
        <v>-2.428274474682131</v>
      </c>
      <c r="K7157" s="1">
        <f t="shared" si="686"/>
        <v>-4.5645755444044633</v>
      </c>
      <c r="L7157" s="26"/>
      <c r="M7157" s="26"/>
      <c r="N7157" s="2">
        <v>1354167</v>
      </c>
      <c r="O7157" s="26"/>
      <c r="P7157" s="26"/>
      <c r="Q7157" s="26"/>
      <c r="R7157" s="26"/>
      <c r="S7157" s="26"/>
      <c r="T7157" s="26"/>
      <c r="U7157" s="26"/>
      <c r="V7157" s="26"/>
    </row>
    <row r="7158" spans="1:22" ht="14.5" x14ac:dyDescent="0.35">
      <c r="A7158" s="15">
        <v>59</v>
      </c>
      <c r="B7158" s="8">
        <v>360</v>
      </c>
      <c r="C7158" s="8">
        <v>1354166.6666999999</v>
      </c>
      <c r="D7158" s="8">
        <v>3875.0000009999999</v>
      </c>
      <c r="E7158" s="2">
        <v>2220</v>
      </c>
      <c r="F7158" s="2">
        <v>15535.6513671875</v>
      </c>
      <c r="G7158" s="2">
        <v>593.04827880859398</v>
      </c>
      <c r="H7158" s="1">
        <v>15554.263470920831</v>
      </c>
      <c r="I7158" s="1">
        <v>564.27154275461805</v>
      </c>
      <c r="J7158" s="1">
        <f t="shared" si="685"/>
        <v>0.11980253221078789</v>
      </c>
      <c r="K7158" s="1">
        <f t="shared" si="686"/>
        <v>-4.8523429006129195</v>
      </c>
      <c r="L7158" s="26"/>
      <c r="M7158" s="26"/>
      <c r="N7158" s="2">
        <v>1354167</v>
      </c>
      <c r="O7158" s="26"/>
      <c r="P7158" s="26"/>
      <c r="Q7158" s="26"/>
      <c r="R7158" s="26"/>
      <c r="S7158" s="26"/>
      <c r="T7158" s="26"/>
      <c r="U7158" s="26"/>
      <c r="V7158" s="26"/>
    </row>
    <row r="7159" spans="1:22" ht="14.5" x14ac:dyDescent="0.35">
      <c r="A7159" s="15">
        <v>59</v>
      </c>
      <c r="B7159" s="8">
        <v>360</v>
      </c>
      <c r="C7159" s="8">
        <v>1354166.6666999999</v>
      </c>
      <c r="D7159" s="8">
        <v>3875.0000009999999</v>
      </c>
      <c r="E7159" s="2">
        <v>2250</v>
      </c>
      <c r="F7159" s="2">
        <v>16155.6328125</v>
      </c>
      <c r="G7159" s="2">
        <v>594.21624755859398</v>
      </c>
      <c r="H7159" s="1">
        <v>16128.929175509171</v>
      </c>
      <c r="I7159" s="1">
        <v>563.56455577162183</v>
      </c>
      <c r="J7159" s="1">
        <f t="shared" si="685"/>
        <v>-0.16528994747991513</v>
      </c>
      <c r="K7159" s="1">
        <f t="shared" si="686"/>
        <v>-5.1583395628961952</v>
      </c>
      <c r="L7159" s="26"/>
      <c r="M7159" s="26"/>
      <c r="N7159" s="2">
        <v>1354167</v>
      </c>
      <c r="O7159" s="26"/>
      <c r="P7159" s="26"/>
      <c r="Q7159" s="26"/>
      <c r="R7159" s="26"/>
      <c r="S7159" s="26"/>
      <c r="T7159" s="26"/>
      <c r="U7159" s="26"/>
      <c r="V7159" s="26"/>
    </row>
    <row r="7160" spans="1:22" ht="14.5" x14ac:dyDescent="0.35">
      <c r="A7160" s="15">
        <v>59</v>
      </c>
      <c r="B7160" s="8">
        <v>360</v>
      </c>
      <c r="C7160" s="8">
        <v>1354166.6666999999</v>
      </c>
      <c r="D7160" s="8">
        <v>3875.0000009999999</v>
      </c>
      <c r="E7160" s="2">
        <v>2280</v>
      </c>
      <c r="F7160" s="2">
        <v>16569.7421875</v>
      </c>
      <c r="G7160" s="2">
        <v>568.8701171875</v>
      </c>
      <c r="H7160" s="1">
        <v>16331.030316568609</v>
      </c>
      <c r="I7160" s="1">
        <v>550.35709541319352</v>
      </c>
      <c r="J7160" s="1">
        <f t="shared" si="685"/>
        <v>-1.4406492764351642</v>
      </c>
      <c r="K7160" s="1">
        <f t="shared" si="686"/>
        <v>-3.2543494929624814</v>
      </c>
      <c r="L7160" s="26"/>
      <c r="M7160" s="26"/>
      <c r="N7160" s="2">
        <v>1354167</v>
      </c>
      <c r="O7160" s="26"/>
      <c r="P7160" s="26"/>
      <c r="Q7160" s="26"/>
      <c r="R7160" s="26"/>
      <c r="S7160" s="26"/>
      <c r="T7160" s="26"/>
      <c r="U7160" s="26"/>
      <c r="V7160" s="26"/>
    </row>
    <row r="7161" spans="1:22" ht="14.5" x14ac:dyDescent="0.35">
      <c r="A7161" s="15">
        <v>59</v>
      </c>
      <c r="B7161" s="8">
        <v>360</v>
      </c>
      <c r="C7161" s="8">
        <v>1354166.6666999999</v>
      </c>
      <c r="D7161" s="8">
        <v>3875.0000009999999</v>
      </c>
      <c r="E7161" s="2">
        <v>2310</v>
      </c>
      <c r="F7161" s="2">
        <v>17129.568359375</v>
      </c>
      <c r="G7161" s="2">
        <v>542.92218017578102</v>
      </c>
      <c r="H7161" s="1">
        <v>16393.45165881906</v>
      </c>
      <c r="I7161" s="1">
        <v>530.06931782750996</v>
      </c>
      <c r="J7161" s="1">
        <f t="shared" si="685"/>
        <v>-4.2973452985641867</v>
      </c>
      <c r="K7161" s="1">
        <f t="shared" si="686"/>
        <v>-2.367348916212948</v>
      </c>
      <c r="L7161" s="26"/>
      <c r="M7161" s="26"/>
      <c r="N7161" s="2">
        <v>1354167</v>
      </c>
      <c r="O7161" s="26"/>
      <c r="P7161" s="26"/>
      <c r="Q7161" s="26"/>
      <c r="R7161" s="26"/>
      <c r="S7161" s="26"/>
      <c r="T7161" s="26"/>
      <c r="U7161" s="26"/>
      <c r="V7161" s="26"/>
    </row>
    <row r="7162" spans="1:22" ht="14.5" x14ac:dyDescent="0.35">
      <c r="A7162" s="15">
        <v>59</v>
      </c>
      <c r="B7162" s="8">
        <v>360</v>
      </c>
      <c r="C7162" s="8">
        <v>1354166.6666999999</v>
      </c>
      <c r="D7162" s="8">
        <v>3875.0000009999999</v>
      </c>
      <c r="E7162" s="2">
        <v>2340</v>
      </c>
      <c r="F7162" s="2">
        <v>18241.482421875</v>
      </c>
      <c r="G7162" s="2">
        <v>511.56066894531301</v>
      </c>
      <c r="H7162" s="1">
        <v>16717.64567005201</v>
      </c>
      <c r="I7162" s="1">
        <v>507.31516512191217</v>
      </c>
      <c r="J7162" s="1">
        <f t="shared" si="685"/>
        <v>-8.3536892264612241</v>
      </c>
      <c r="K7162" s="1">
        <f t="shared" si="686"/>
        <v>-0.82991208689945084</v>
      </c>
      <c r="L7162" s="26"/>
      <c r="M7162" s="26"/>
      <c r="N7162" s="2">
        <v>1354167</v>
      </c>
      <c r="O7162" s="26"/>
      <c r="P7162" s="26"/>
      <c r="Q7162" s="26"/>
      <c r="R7162" s="26"/>
      <c r="S7162" s="26"/>
      <c r="T7162" s="26"/>
      <c r="U7162" s="26"/>
      <c r="V7162" s="26"/>
    </row>
    <row r="7163" spans="1:22" ht="14.5" x14ac:dyDescent="0.35">
      <c r="A7163" s="15">
        <v>59</v>
      </c>
      <c r="B7163" s="8">
        <v>360</v>
      </c>
      <c r="C7163" s="8">
        <v>1354166.6666999999</v>
      </c>
      <c r="D7163" s="8">
        <v>3875.0000009999999</v>
      </c>
      <c r="E7163" s="2">
        <v>2370</v>
      </c>
      <c r="F7163" s="2">
        <v>19502.4765625</v>
      </c>
      <c r="G7163" s="2">
        <v>484.12924194335898</v>
      </c>
      <c r="H7163" s="1">
        <v>17420.836879342751</v>
      </c>
      <c r="I7163" s="1">
        <v>488.85675001856731</v>
      </c>
      <c r="J7163" s="1">
        <f t="shared" si="685"/>
        <v>-10.673719701629556</v>
      </c>
      <c r="K7163" s="1">
        <f t="shared" si="686"/>
        <v>0.97649711391765759</v>
      </c>
      <c r="L7163" s="26"/>
      <c r="M7163" s="26"/>
      <c r="N7163" s="2">
        <v>1354167</v>
      </c>
      <c r="O7163" s="26"/>
      <c r="P7163" s="26"/>
      <c r="Q7163" s="26"/>
      <c r="R7163" s="26"/>
      <c r="S7163" s="26"/>
      <c r="T7163" s="26"/>
      <c r="U7163" s="26"/>
      <c r="V7163" s="26"/>
    </row>
    <row r="7164" spans="1:22" ht="14.5" x14ac:dyDescent="0.35">
      <c r="A7164" s="15">
        <v>59</v>
      </c>
      <c r="B7164" s="8">
        <v>360</v>
      </c>
      <c r="C7164" s="8">
        <v>1354166.6666999999</v>
      </c>
      <c r="D7164" s="8">
        <v>3875.0000009999999</v>
      </c>
      <c r="E7164" s="2">
        <v>2400</v>
      </c>
      <c r="F7164" s="2">
        <v>21444.443359375</v>
      </c>
      <c r="G7164" s="2">
        <v>470.21063232421898</v>
      </c>
      <c r="H7164" s="1">
        <v>18093.30666536462</v>
      </c>
      <c r="I7164" s="1">
        <v>473.26486856787398</v>
      </c>
      <c r="J7164" s="1">
        <f t="shared" si="685"/>
        <v>-15.62706309439057</v>
      </c>
      <c r="K7164" s="1">
        <f t="shared" si="686"/>
        <v>0.64954640190888857</v>
      </c>
      <c r="L7164" s="26"/>
      <c r="M7164" s="26"/>
      <c r="N7164" s="2">
        <v>1354167</v>
      </c>
      <c r="O7164" s="26"/>
      <c r="P7164" s="26"/>
      <c r="Q7164" s="26"/>
      <c r="R7164" s="26"/>
      <c r="S7164" s="26"/>
      <c r="T7164" s="26"/>
      <c r="U7164" s="26"/>
      <c r="V7164" s="26"/>
    </row>
    <row r="7165" spans="1:22" ht="14.5" x14ac:dyDescent="0.35">
      <c r="A7165" s="15">
        <v>59</v>
      </c>
      <c r="B7165" s="8">
        <v>360</v>
      </c>
      <c r="C7165" s="8">
        <v>1354166.6666999999</v>
      </c>
      <c r="D7165" s="8">
        <v>3875.0000009999999</v>
      </c>
      <c r="E7165" s="2">
        <v>2430</v>
      </c>
      <c r="F7165" s="2">
        <v>23277.564453125</v>
      </c>
      <c r="G7165" s="2">
        <v>457.78518676757801</v>
      </c>
      <c r="H7165" s="1">
        <v>18693.351058092121</v>
      </c>
      <c r="I7165" s="1">
        <v>458.98870911574801</v>
      </c>
      <c r="J7165" s="1">
        <f t="shared" si="685"/>
        <v>-19.693698643877884</v>
      </c>
      <c r="K7165" s="1">
        <f t="shared" si="686"/>
        <v>0.26290111234661623</v>
      </c>
      <c r="L7165" s="26"/>
      <c r="M7165" s="26"/>
      <c r="N7165" s="2">
        <v>1354167</v>
      </c>
      <c r="O7165" s="26"/>
      <c r="P7165" s="26"/>
      <c r="Q7165" s="26"/>
      <c r="R7165" s="26"/>
      <c r="S7165" s="26"/>
      <c r="T7165" s="26"/>
      <c r="U7165" s="26"/>
      <c r="V7165" s="26"/>
    </row>
    <row r="7166" spans="1:22" ht="14.5" x14ac:dyDescent="0.35">
      <c r="A7166" s="15">
        <v>59</v>
      </c>
      <c r="B7166" s="8">
        <v>360</v>
      </c>
      <c r="C7166" s="8">
        <v>1354166.6666999999</v>
      </c>
      <c r="D7166" s="8">
        <v>3875.0000009999999</v>
      </c>
      <c r="E7166" s="2">
        <v>2460</v>
      </c>
      <c r="F7166" s="2">
        <v>25278.177734375</v>
      </c>
      <c r="G7166" s="2">
        <v>428.50201416015602</v>
      </c>
      <c r="H7166" s="1">
        <v>19178.244887040539</v>
      </c>
      <c r="I7166" s="1">
        <v>445.6885687351168</v>
      </c>
      <c r="J7166" s="1">
        <f t="shared" si="685"/>
        <v>-24.131220657727056</v>
      </c>
      <c r="K7166" s="1">
        <f t="shared" si="686"/>
        <v>4.0108456919731461</v>
      </c>
      <c r="L7166" s="26"/>
      <c r="M7166" s="26"/>
      <c r="N7166" s="2">
        <v>1354167</v>
      </c>
      <c r="O7166" s="26"/>
      <c r="P7166" s="26"/>
      <c r="Q7166" s="26"/>
      <c r="R7166" s="26"/>
      <c r="S7166" s="26"/>
      <c r="T7166" s="26"/>
      <c r="U7166" s="26"/>
      <c r="V7166" s="26"/>
    </row>
    <row r="7167" spans="1:22" ht="14.5" x14ac:dyDescent="0.35">
      <c r="A7167" s="15">
        <v>59</v>
      </c>
      <c r="B7167" s="8">
        <v>360</v>
      </c>
      <c r="C7167" s="8">
        <v>1354166.6666999999</v>
      </c>
      <c r="D7167" s="8">
        <v>3875.0000009999999</v>
      </c>
      <c r="E7167" s="2">
        <v>2490</v>
      </c>
      <c r="F7167" s="2">
        <v>27402.11328125</v>
      </c>
      <c r="G7167" s="2">
        <v>416.60760498046898</v>
      </c>
      <c r="H7167" s="1">
        <v>19480.056040936</v>
      </c>
      <c r="I7167" s="1">
        <v>434.73533168225163</v>
      </c>
      <c r="J7167" s="1">
        <f t="shared" si="685"/>
        <v>-28.910387892362653</v>
      </c>
      <c r="K7167" s="1">
        <f t="shared" si="686"/>
        <v>4.3512711926208105</v>
      </c>
      <c r="L7167" s="26"/>
      <c r="M7167" s="26"/>
      <c r="N7167" s="2">
        <v>1354167</v>
      </c>
      <c r="O7167" s="26"/>
      <c r="P7167" s="26"/>
      <c r="Q7167" s="26"/>
      <c r="R7167" s="26"/>
      <c r="S7167" s="26"/>
      <c r="T7167" s="26"/>
      <c r="U7167" s="26"/>
      <c r="V7167" s="26"/>
    </row>
    <row r="7168" spans="1:22" ht="14.5" x14ac:dyDescent="0.35">
      <c r="A7168" s="15">
        <v>59</v>
      </c>
      <c r="B7168" s="8">
        <v>360</v>
      </c>
      <c r="C7168" s="8">
        <v>1354166.6666999999</v>
      </c>
      <c r="D7168" s="8">
        <v>3875.0000009999999</v>
      </c>
      <c r="E7168" s="2">
        <v>2520</v>
      </c>
      <c r="F7168" s="2">
        <v>28806.470703125</v>
      </c>
      <c r="G7168" s="2">
        <v>404.01843261718801</v>
      </c>
      <c r="H7168" s="1">
        <v>19490.780502485679</v>
      </c>
      <c r="I7168" s="1">
        <v>424.65605423755369</v>
      </c>
      <c r="J7168" s="1">
        <f t="shared" si="685"/>
        <v>-32.338880721089971</v>
      </c>
      <c r="K7168" s="1">
        <f t="shared" si="686"/>
        <v>5.1080891252107934</v>
      </c>
      <c r="L7168" s="26"/>
      <c r="M7168" s="26"/>
      <c r="N7168" s="2">
        <v>1354167</v>
      </c>
      <c r="O7168" s="26"/>
      <c r="P7168" s="26"/>
      <c r="Q7168" s="26"/>
      <c r="R7168" s="26"/>
      <c r="S7168" s="26"/>
      <c r="T7168" s="26"/>
      <c r="U7168" s="26"/>
      <c r="V7168" s="26"/>
    </row>
    <row r="7169" spans="1:22" ht="14.5" x14ac:dyDescent="0.35">
      <c r="A7169" s="15">
        <v>59</v>
      </c>
      <c r="B7169" s="8">
        <v>360</v>
      </c>
      <c r="C7169" s="8">
        <v>1354166.6666999999</v>
      </c>
      <c r="D7169" s="8">
        <v>3875.0000009999999</v>
      </c>
      <c r="E7169" s="2">
        <v>2550</v>
      </c>
      <c r="F7169" s="2">
        <v>25724.037109375</v>
      </c>
      <c r="G7169" s="2">
        <v>340.99826049804699</v>
      </c>
      <c r="H7169" s="1">
        <v>20245.991663167919</v>
      </c>
      <c r="I7169" s="1">
        <v>350.78116142952661</v>
      </c>
      <c r="J7169" s="1">
        <f t="shared" si="685"/>
        <v>-21.295434394357308</v>
      </c>
      <c r="K7169" s="1">
        <f t="shared" si="686"/>
        <v>2.8689005384341679</v>
      </c>
      <c r="L7169" s="26"/>
      <c r="M7169" s="26"/>
      <c r="N7169" s="2">
        <v>0</v>
      </c>
      <c r="O7169" s="26"/>
      <c r="P7169" s="26"/>
      <c r="Q7169" s="26"/>
      <c r="R7169" s="26"/>
      <c r="S7169" s="26"/>
      <c r="T7169" s="26"/>
      <c r="U7169" s="26"/>
      <c r="V7169" s="26"/>
    </row>
    <row r="7170" spans="1:22" ht="14.5" x14ac:dyDescent="0.35">
      <c r="A7170" s="15">
        <v>59</v>
      </c>
      <c r="B7170" s="8">
        <v>360</v>
      </c>
      <c r="C7170" s="8">
        <v>1354166.6666999999</v>
      </c>
      <c r="D7170" s="8">
        <v>3875.0000009999999</v>
      </c>
      <c r="E7170" s="2">
        <v>2580</v>
      </c>
      <c r="F7170" s="2">
        <v>25483.845703125</v>
      </c>
      <c r="G7170" s="2">
        <v>323.66098022460898</v>
      </c>
      <c r="H7170" s="1">
        <v>21443.065122176122</v>
      </c>
      <c r="I7170" s="1">
        <v>318.41869994917261</v>
      </c>
      <c r="J7170" s="1">
        <f t="shared" si="685"/>
        <v>-15.856243315950428</v>
      </c>
      <c r="K7170" s="1">
        <f t="shared" si="686"/>
        <v>-1.6196825059969908</v>
      </c>
      <c r="L7170" s="26"/>
      <c r="M7170" s="26"/>
      <c r="N7170" s="2">
        <v>0</v>
      </c>
      <c r="O7170" s="26"/>
      <c r="P7170" s="26"/>
      <c r="Q7170" s="26"/>
      <c r="R7170" s="26"/>
      <c r="S7170" s="26"/>
      <c r="T7170" s="26"/>
      <c r="U7170" s="26"/>
      <c r="V7170" s="26"/>
    </row>
    <row r="7171" spans="1:22" ht="14.5" x14ac:dyDescent="0.35">
      <c r="A7171" s="15">
        <v>59</v>
      </c>
      <c r="B7171" s="8">
        <v>360</v>
      </c>
      <c r="C7171" s="8">
        <v>1354166.6666999999</v>
      </c>
      <c r="D7171" s="8">
        <v>3875.0000009999999</v>
      </c>
      <c r="E7171" s="2">
        <v>2610</v>
      </c>
      <c r="F7171" s="2">
        <v>24843.310546875</v>
      </c>
      <c r="G7171" s="2">
        <v>309.2734375</v>
      </c>
      <c r="H7171" s="1">
        <v>22535.244583471809</v>
      </c>
      <c r="I7171" s="1">
        <v>303.58687825972112</v>
      </c>
      <c r="J7171" s="1">
        <f t="shared" si="685"/>
        <v>-9.2904927426973654</v>
      </c>
      <c r="K7171" s="1">
        <f t="shared" si="686"/>
        <v>-1.8386833626081716</v>
      </c>
      <c r="L7171" s="26"/>
      <c r="M7171" s="26"/>
      <c r="N7171" s="2">
        <v>0</v>
      </c>
      <c r="O7171" s="26"/>
      <c r="P7171" s="26"/>
      <c r="Q7171" s="26"/>
      <c r="R7171" s="26"/>
      <c r="S7171" s="26"/>
      <c r="T7171" s="26"/>
      <c r="U7171" s="26"/>
      <c r="V7171" s="26"/>
    </row>
    <row r="7172" spans="1:22" ht="14.5" x14ac:dyDescent="0.35">
      <c r="A7172" s="15">
        <v>59</v>
      </c>
      <c r="B7172" s="8">
        <v>360</v>
      </c>
      <c r="C7172" s="8">
        <v>1354166.6666999999</v>
      </c>
      <c r="D7172" s="8">
        <v>3875.0000009999999</v>
      </c>
      <c r="E7172" s="2">
        <v>2640</v>
      </c>
      <c r="F7172" s="2">
        <v>24199.638671875</v>
      </c>
      <c r="G7172" s="2">
        <v>296.77847290039102</v>
      </c>
      <c r="H7172" s="1">
        <v>22830.663022492688</v>
      </c>
      <c r="I7172" s="1">
        <v>292.99040821617228</v>
      </c>
      <c r="J7172" s="1">
        <f t="shared" si="685"/>
        <v>-5.6570086353121676</v>
      </c>
      <c r="K7172" s="1">
        <f t="shared" si="686"/>
        <v>-1.2763946950728271</v>
      </c>
      <c r="L7172" s="26"/>
      <c r="M7172" s="26"/>
      <c r="N7172" s="2">
        <v>0</v>
      </c>
      <c r="O7172" s="26"/>
      <c r="P7172" s="26"/>
      <c r="Q7172" s="26"/>
      <c r="R7172" s="26"/>
      <c r="S7172" s="26"/>
      <c r="T7172" s="26"/>
      <c r="U7172" s="26"/>
      <c r="V7172" s="26"/>
    </row>
    <row r="7173" spans="1:22" ht="14.5" x14ac:dyDescent="0.35">
      <c r="A7173" s="15">
        <v>59</v>
      </c>
      <c r="B7173" s="8">
        <v>360</v>
      </c>
      <c r="C7173" s="8">
        <v>1354166.6666999999</v>
      </c>
      <c r="D7173" s="8">
        <v>3875.0000009999999</v>
      </c>
      <c r="E7173" s="2">
        <v>2670</v>
      </c>
      <c r="F7173" s="2">
        <v>23496.0390625</v>
      </c>
      <c r="G7173" s="2">
        <v>290.59573364257801</v>
      </c>
      <c r="H7173" s="1">
        <v>22430.426711611701</v>
      </c>
      <c r="I7173" s="1">
        <v>283.33357708510249</v>
      </c>
      <c r="J7173" s="1">
        <f t="shared" si="685"/>
        <v>-4.535285066788262</v>
      </c>
      <c r="K7173" s="1">
        <f t="shared" si="686"/>
        <v>-2.499058216184173</v>
      </c>
      <c r="L7173" s="26"/>
      <c r="M7173" s="26"/>
      <c r="N7173" s="2">
        <v>0</v>
      </c>
      <c r="O7173" s="26"/>
      <c r="P7173" s="26"/>
      <c r="Q7173" s="26"/>
      <c r="R7173" s="26"/>
      <c r="S7173" s="26"/>
      <c r="T7173" s="26"/>
      <c r="U7173" s="26"/>
      <c r="V7173" s="26"/>
    </row>
    <row r="7174" spans="1:22" ht="14.5" x14ac:dyDescent="0.35">
      <c r="A7174" s="15">
        <v>59</v>
      </c>
      <c r="B7174" s="8">
        <v>360</v>
      </c>
      <c r="C7174" s="8">
        <v>1354166.6666999999</v>
      </c>
      <c r="D7174" s="8">
        <v>3875.0000009999999</v>
      </c>
      <c r="E7174" s="2">
        <v>2700</v>
      </c>
      <c r="F7174" s="2">
        <v>22647.96875</v>
      </c>
      <c r="G7174" s="2">
        <v>287.41036987304699</v>
      </c>
      <c r="H7174" s="1">
        <v>21304.512357328469</v>
      </c>
      <c r="I7174" s="1">
        <v>274.33702146291267</v>
      </c>
      <c r="J7174" s="1">
        <f t="shared" si="685"/>
        <v>-5.9319067749576035</v>
      </c>
      <c r="K7174" s="1">
        <f t="shared" si="686"/>
        <v>-4.5486697003691932</v>
      </c>
      <c r="L7174" s="26"/>
      <c r="M7174" s="26"/>
      <c r="N7174" s="2">
        <v>0</v>
      </c>
      <c r="O7174" s="26"/>
      <c r="P7174" s="26"/>
      <c r="Q7174" s="26"/>
      <c r="R7174" s="26"/>
      <c r="S7174" s="26"/>
      <c r="T7174" s="26"/>
      <c r="U7174" s="26"/>
      <c r="V7174" s="26"/>
    </row>
    <row r="7175" spans="1:22" ht="14.5" x14ac:dyDescent="0.35">
      <c r="A7175" s="15">
        <v>59</v>
      </c>
      <c r="B7175" s="8">
        <v>360</v>
      </c>
      <c r="C7175" s="8">
        <v>1354166.6666999999</v>
      </c>
      <c r="D7175" s="8">
        <v>3875.0000009999999</v>
      </c>
      <c r="E7175" s="2">
        <v>2730</v>
      </c>
      <c r="F7175" s="2">
        <v>21340.5234375</v>
      </c>
      <c r="G7175" s="2">
        <v>282.94906616210898</v>
      </c>
      <c r="H7175" s="1">
        <v>19568.430728674921</v>
      </c>
      <c r="I7175" s="1">
        <v>277.83409036681883</v>
      </c>
      <c r="J7175" s="1">
        <f t="shared" si="685"/>
        <v>-8.303885863038964</v>
      </c>
      <c r="K7175" s="1">
        <f t="shared" si="686"/>
        <v>-1.8077372951496669</v>
      </c>
      <c r="L7175" s="26"/>
      <c r="M7175" s="26"/>
      <c r="N7175" s="2">
        <v>0</v>
      </c>
      <c r="O7175" s="26"/>
      <c r="P7175" s="26"/>
      <c r="Q7175" s="26"/>
      <c r="R7175" s="26"/>
      <c r="S7175" s="26"/>
      <c r="T7175" s="26"/>
      <c r="U7175" s="26"/>
      <c r="V7175" s="26"/>
    </row>
    <row r="7176" spans="1:22" ht="14.5" x14ac:dyDescent="0.35">
      <c r="A7176" s="15">
        <v>59</v>
      </c>
      <c r="B7176" s="8">
        <v>360</v>
      </c>
      <c r="C7176" s="8">
        <v>1354166.6666999999</v>
      </c>
      <c r="D7176" s="8">
        <v>3875.0000009999999</v>
      </c>
      <c r="E7176" s="2">
        <v>2760</v>
      </c>
      <c r="F7176" s="2">
        <v>20123.37890625</v>
      </c>
      <c r="G7176" s="2">
        <v>284.35363769531199</v>
      </c>
      <c r="H7176" s="1">
        <v>18315.965500031751</v>
      </c>
      <c r="I7176" s="1">
        <v>279.96034466376909</v>
      </c>
      <c r="J7176" s="1">
        <f t="shared" si="685"/>
        <v>-8.981659663809717</v>
      </c>
      <c r="K7176" s="1">
        <f t="shared" si="686"/>
        <v>-1.5450103143221812</v>
      </c>
      <c r="L7176" s="26"/>
      <c r="M7176" s="26"/>
      <c r="N7176" s="2">
        <v>0</v>
      </c>
      <c r="O7176" s="26"/>
      <c r="P7176" s="26"/>
      <c r="Q7176" s="26"/>
      <c r="R7176" s="26"/>
      <c r="S7176" s="26"/>
      <c r="T7176" s="26"/>
      <c r="U7176" s="26"/>
      <c r="V7176" s="26"/>
    </row>
    <row r="7177" spans="1:22" ht="14.5" x14ac:dyDescent="0.35">
      <c r="A7177" s="15">
        <v>59</v>
      </c>
      <c r="B7177" s="8">
        <v>360</v>
      </c>
      <c r="C7177" s="8">
        <v>1354166.6666999999</v>
      </c>
      <c r="D7177" s="8">
        <v>3875.0000009999999</v>
      </c>
      <c r="E7177" s="2">
        <v>2790</v>
      </c>
      <c r="F7177" s="2">
        <v>19168.4140625</v>
      </c>
      <c r="G7177" s="2">
        <v>285.97482299804699</v>
      </c>
      <c r="H7177" s="1">
        <v>17437.677403278962</v>
      </c>
      <c r="I7177" s="1">
        <v>280.85570982816671</v>
      </c>
      <c r="J7177" s="1">
        <f t="shared" si="685"/>
        <v>-9.0291072259700051</v>
      </c>
      <c r="K7177" s="1">
        <f t="shared" si="686"/>
        <v>-1.7900572911326671</v>
      </c>
      <c r="L7177" s="26"/>
      <c r="M7177" s="26"/>
      <c r="N7177" s="2">
        <v>5.7864493361800601E-14</v>
      </c>
      <c r="O7177" s="26"/>
      <c r="P7177" s="26"/>
      <c r="Q7177" s="26"/>
      <c r="R7177" s="26"/>
      <c r="S7177" s="26"/>
      <c r="T7177" s="26"/>
      <c r="U7177" s="26"/>
      <c r="V7177" s="26"/>
    </row>
    <row r="7178" spans="1:22" ht="14.5" x14ac:dyDescent="0.35">
      <c r="A7178" s="15">
        <v>59</v>
      </c>
      <c r="B7178" s="8">
        <v>360</v>
      </c>
      <c r="C7178" s="8">
        <v>1354166.6666999999</v>
      </c>
      <c r="D7178" s="8">
        <v>3875.0000009999999</v>
      </c>
      <c r="E7178" s="2">
        <v>2820</v>
      </c>
      <c r="F7178" s="2">
        <v>18508.244140625</v>
      </c>
      <c r="G7178" s="2">
        <v>290.78054809570301</v>
      </c>
      <c r="H7178" s="1">
        <v>16841.89605828658</v>
      </c>
      <c r="I7178" s="1">
        <v>281.31822771452067</v>
      </c>
      <c r="J7178" s="1">
        <f t="shared" ref="J7178:J7241" si="687">(H7178-F7178)/F7178*100</f>
        <v>-9.0032748092015886</v>
      </c>
      <c r="K7178" s="1">
        <f t="shared" ref="K7178:K7241" si="688">(I7178-G7178)/G7178*100</f>
        <v>-3.2541105115697273</v>
      </c>
      <c r="L7178" s="26"/>
      <c r="M7178" s="26"/>
      <c r="N7178" s="2">
        <v>1.5782021211261702E-14</v>
      </c>
      <c r="O7178" s="26"/>
      <c r="P7178" s="26"/>
      <c r="Q7178" s="26"/>
      <c r="R7178" s="26"/>
      <c r="S7178" s="26"/>
      <c r="T7178" s="26"/>
      <c r="U7178" s="26"/>
      <c r="V7178" s="26"/>
    </row>
    <row r="7179" spans="1:22" ht="14.5" x14ac:dyDescent="0.35">
      <c r="A7179" s="15">
        <v>59</v>
      </c>
      <c r="B7179" s="8">
        <v>360</v>
      </c>
      <c r="C7179" s="8">
        <v>1354166.6666999999</v>
      </c>
      <c r="D7179" s="8">
        <v>3875.0000009999999</v>
      </c>
      <c r="E7179" s="2">
        <v>2850</v>
      </c>
      <c r="F7179" s="2">
        <v>18036.25</v>
      </c>
      <c r="G7179" s="2">
        <v>286.21618652343801</v>
      </c>
      <c r="H7179" s="1">
        <v>16459.41563829888</v>
      </c>
      <c r="I7179" s="1">
        <v>281.6285154141051</v>
      </c>
      <c r="J7179" s="1">
        <f t="shared" si="687"/>
        <v>-8.7425843049476448</v>
      </c>
      <c r="K7179" s="1">
        <f t="shared" si="688"/>
        <v>-1.6028692035407424</v>
      </c>
      <c r="L7179" s="26"/>
      <c r="M7179" s="26"/>
      <c r="N7179" s="2">
        <v>8.4166004786327699E-14</v>
      </c>
      <c r="O7179" s="26"/>
      <c r="P7179" s="26"/>
      <c r="Q7179" s="26"/>
      <c r="R7179" s="26"/>
      <c r="S7179" s="26"/>
      <c r="T7179" s="26"/>
      <c r="U7179" s="26"/>
      <c r="V7179" s="26"/>
    </row>
    <row r="7180" spans="1:22" ht="14.5" x14ac:dyDescent="0.35">
      <c r="A7180" s="15">
        <v>59</v>
      </c>
      <c r="B7180" s="8">
        <v>360</v>
      </c>
      <c r="C7180" s="8">
        <v>1354166.6666999999</v>
      </c>
      <c r="D7180" s="8">
        <v>3875.0000009999999</v>
      </c>
      <c r="E7180" s="2">
        <v>2880</v>
      </c>
      <c r="F7180" s="2">
        <v>17681.896484375</v>
      </c>
      <c r="G7180" s="2">
        <v>283.95523071289102</v>
      </c>
      <c r="H7180" s="1">
        <v>16237.974817270349</v>
      </c>
      <c r="I7180" s="1">
        <v>281.66457054298309</v>
      </c>
      <c r="J7180" s="1">
        <f t="shared" si="687"/>
        <v>-8.1661018001129229</v>
      </c>
      <c r="K7180" s="1">
        <f t="shared" si="688"/>
        <v>-0.80669764883607264</v>
      </c>
      <c r="L7180" s="26"/>
      <c r="M7180" s="26"/>
      <c r="N7180" s="2">
        <v>0</v>
      </c>
      <c r="O7180" s="26"/>
      <c r="P7180" s="26"/>
      <c r="Q7180" s="26"/>
      <c r="R7180" s="26"/>
      <c r="S7180" s="26"/>
      <c r="T7180" s="26"/>
      <c r="U7180" s="26"/>
      <c r="V7180" s="26"/>
    </row>
    <row r="7181" spans="1:22" ht="14.5" x14ac:dyDescent="0.35">
      <c r="A7181" s="15">
        <v>59</v>
      </c>
      <c r="B7181" s="8">
        <v>360</v>
      </c>
      <c r="C7181" s="8">
        <v>1354166.6666999999</v>
      </c>
      <c r="D7181" s="8">
        <v>3875.0000009999999</v>
      </c>
      <c r="E7181" s="2">
        <v>2910</v>
      </c>
      <c r="F7181" s="2">
        <v>20197.884765625</v>
      </c>
      <c r="G7181" s="2">
        <v>333.32214355468801</v>
      </c>
      <c r="H7181" s="1">
        <v>18501.491629274369</v>
      </c>
      <c r="I7181" s="1">
        <v>334.36226400916661</v>
      </c>
      <c r="J7181" s="1">
        <f t="shared" si="687"/>
        <v>-8.3988653071124588</v>
      </c>
      <c r="K7181" s="1">
        <f t="shared" si="688"/>
        <v>0.31204661154110958</v>
      </c>
      <c r="L7181" s="26"/>
      <c r="M7181" s="26"/>
      <c r="N7181" s="2">
        <v>1354167</v>
      </c>
      <c r="O7181" s="26"/>
      <c r="P7181" s="26"/>
      <c r="Q7181" s="26"/>
      <c r="R7181" s="26"/>
      <c r="S7181" s="26"/>
      <c r="T7181" s="26"/>
      <c r="U7181" s="26"/>
      <c r="V7181" s="26"/>
    </row>
    <row r="7182" spans="1:22" ht="14.5" x14ac:dyDescent="0.35">
      <c r="A7182" s="15">
        <v>59</v>
      </c>
      <c r="B7182" s="8">
        <v>360</v>
      </c>
      <c r="C7182" s="8">
        <v>1354166.6666999999</v>
      </c>
      <c r="D7182" s="8">
        <v>3875.0000009999999</v>
      </c>
      <c r="E7182" s="2">
        <v>2940</v>
      </c>
      <c r="F7182" s="2">
        <v>20822.48046875</v>
      </c>
      <c r="G7182" s="2">
        <v>350.70901489257801</v>
      </c>
      <c r="H7182" s="1">
        <v>20312.315847900609</v>
      </c>
      <c r="I7182" s="1">
        <v>357.22202829317138</v>
      </c>
      <c r="J7182" s="1">
        <f t="shared" si="687"/>
        <v>-2.4500665116004647</v>
      </c>
      <c r="K7182" s="1">
        <f t="shared" si="688"/>
        <v>1.8570989407239213</v>
      </c>
      <c r="L7182" s="26"/>
      <c r="M7182" s="26"/>
      <c r="N7182" s="2">
        <v>1354167</v>
      </c>
      <c r="O7182" s="26"/>
      <c r="P7182" s="26"/>
      <c r="Q7182" s="26"/>
      <c r="R7182" s="26"/>
      <c r="S7182" s="26"/>
      <c r="T7182" s="26"/>
      <c r="U7182" s="26"/>
      <c r="V7182" s="26"/>
    </row>
    <row r="7183" spans="1:22" ht="14.5" x14ac:dyDescent="0.35">
      <c r="A7183" s="15">
        <v>59</v>
      </c>
      <c r="B7183" s="8">
        <v>360</v>
      </c>
      <c r="C7183" s="8">
        <v>1354166.6666999999</v>
      </c>
      <c r="D7183" s="8">
        <v>3875.0000009999999</v>
      </c>
      <c r="E7183" s="2">
        <v>2970</v>
      </c>
      <c r="F7183" s="2">
        <v>21726.876953125</v>
      </c>
      <c r="G7183" s="2">
        <v>358.94943237304699</v>
      </c>
      <c r="H7183" s="1">
        <v>21171.55020081289</v>
      </c>
      <c r="I7183" s="1">
        <v>362.26322251689493</v>
      </c>
      <c r="J7183" s="1">
        <f t="shared" si="687"/>
        <v>-2.5559437442859783</v>
      </c>
      <c r="K7183" s="1">
        <f t="shared" si="688"/>
        <v>0.92319135927870799</v>
      </c>
      <c r="L7183" s="26"/>
      <c r="M7183" s="26"/>
      <c r="N7183" s="2">
        <v>1354167</v>
      </c>
      <c r="O7183" s="26"/>
      <c r="P7183" s="26"/>
      <c r="Q7183" s="26"/>
      <c r="R7183" s="26"/>
      <c r="S7183" s="26"/>
      <c r="T7183" s="26"/>
      <c r="U7183" s="26"/>
      <c r="V7183" s="26"/>
    </row>
    <row r="7184" spans="1:22" ht="14.5" x14ac:dyDescent="0.35">
      <c r="A7184" s="15">
        <v>59</v>
      </c>
      <c r="B7184" s="8">
        <v>360</v>
      </c>
      <c r="C7184" s="8">
        <v>1354166.6666999999</v>
      </c>
      <c r="D7184" s="8">
        <v>3875.0000009999999</v>
      </c>
      <c r="E7184" s="2">
        <v>3000</v>
      </c>
      <c r="F7184" s="2">
        <v>22512.70703125</v>
      </c>
      <c r="G7184" s="2">
        <v>356.01016235351602</v>
      </c>
      <c r="H7184" s="1">
        <v>21939.414963548628</v>
      </c>
      <c r="I7184" s="1">
        <v>361.2130965739392</v>
      </c>
      <c r="J7184" s="1">
        <f t="shared" si="687"/>
        <v>-2.5465265767709861</v>
      </c>
      <c r="K7184" s="1">
        <f t="shared" si="688"/>
        <v>1.4614566578739094</v>
      </c>
      <c r="L7184" s="26"/>
      <c r="M7184" s="26"/>
      <c r="N7184" s="2">
        <v>1354167</v>
      </c>
      <c r="O7184" s="26"/>
      <c r="P7184" s="26"/>
      <c r="Q7184" s="26"/>
      <c r="R7184" s="26"/>
      <c r="S7184" s="26"/>
      <c r="T7184" s="26"/>
      <c r="U7184" s="26"/>
      <c r="V7184" s="26"/>
    </row>
    <row r="7185" spans="1:22" ht="14.5" x14ac:dyDescent="0.35">
      <c r="A7185" s="15">
        <v>59</v>
      </c>
      <c r="B7185" s="8">
        <v>360</v>
      </c>
      <c r="C7185" s="8">
        <v>1354166.6666999999</v>
      </c>
      <c r="D7185" s="8">
        <v>3875.0000009999999</v>
      </c>
      <c r="E7185" s="2">
        <v>3030</v>
      </c>
      <c r="F7185" s="2">
        <v>23259.3359375</v>
      </c>
      <c r="G7185" s="2">
        <v>357.99819946289102</v>
      </c>
      <c r="H7185" s="1">
        <v>22802.706267376081</v>
      </c>
      <c r="I7185" s="1">
        <v>357.96639374203602</v>
      </c>
      <c r="J7185" s="1">
        <f t="shared" si="687"/>
        <v>-1.9632102625411378</v>
      </c>
      <c r="K7185" s="1">
        <f t="shared" si="688"/>
        <v>-8.8843242515529233E-3</v>
      </c>
      <c r="L7185" s="26"/>
      <c r="M7185" s="26"/>
      <c r="N7185" s="2">
        <v>1354167</v>
      </c>
      <c r="O7185" s="26"/>
      <c r="P7185" s="26"/>
      <c r="Q7185" s="26"/>
      <c r="R7185" s="26"/>
      <c r="S7185" s="26"/>
      <c r="T7185" s="26"/>
      <c r="U7185" s="26"/>
      <c r="V7185" s="26"/>
    </row>
    <row r="7186" spans="1:22" ht="14.5" x14ac:dyDescent="0.35">
      <c r="A7186" s="15">
        <v>59</v>
      </c>
      <c r="B7186" s="8">
        <v>360</v>
      </c>
      <c r="C7186" s="8">
        <v>1354166.6666999999</v>
      </c>
      <c r="D7186" s="8">
        <v>3875.0000009999999</v>
      </c>
      <c r="E7186" s="2">
        <v>3060</v>
      </c>
      <c r="F7186" s="2">
        <v>24446.36328125</v>
      </c>
      <c r="G7186" s="2">
        <v>361.78515625</v>
      </c>
      <c r="H7186" s="1">
        <v>23937.039026899329</v>
      </c>
      <c r="I7186" s="1">
        <v>354.1765191166815</v>
      </c>
      <c r="J7186" s="1">
        <f t="shared" si="687"/>
        <v>-2.0834356770821425</v>
      </c>
      <c r="K7186" s="1">
        <f t="shared" si="688"/>
        <v>-2.1030816223042583</v>
      </c>
      <c r="L7186" s="26"/>
      <c r="M7186" s="26"/>
      <c r="N7186" s="2">
        <v>1354167</v>
      </c>
      <c r="O7186" s="26"/>
      <c r="P7186" s="26"/>
      <c r="Q7186" s="26"/>
      <c r="R7186" s="26"/>
      <c r="S7186" s="26"/>
      <c r="T7186" s="26"/>
      <c r="U7186" s="26"/>
      <c r="V7186" s="26"/>
    </row>
    <row r="7187" spans="1:22" ht="14.5" x14ac:dyDescent="0.35">
      <c r="A7187" s="15">
        <v>59</v>
      </c>
      <c r="B7187" s="8">
        <v>360</v>
      </c>
      <c r="C7187" s="8">
        <v>1354166.6666999999</v>
      </c>
      <c r="D7187" s="8">
        <v>3875.0000009999999</v>
      </c>
      <c r="E7187" s="2">
        <v>3090</v>
      </c>
      <c r="F7187" s="2">
        <v>25928.48046875</v>
      </c>
      <c r="G7187" s="2">
        <v>356.87857055664102</v>
      </c>
      <c r="H7187" s="1">
        <v>25341.405038755911</v>
      </c>
      <c r="I7187" s="1">
        <v>350.79105163229673</v>
      </c>
      <c r="J7187" s="1">
        <f t="shared" si="687"/>
        <v>-2.2642107033678851</v>
      </c>
      <c r="K7187" s="1">
        <f t="shared" si="688"/>
        <v>-1.7057675709833999</v>
      </c>
      <c r="L7187" s="26"/>
      <c r="M7187" s="26"/>
      <c r="N7187" s="2">
        <v>1354167</v>
      </c>
      <c r="O7187" s="26"/>
      <c r="P7187" s="26"/>
      <c r="Q7187" s="26"/>
      <c r="R7187" s="26"/>
      <c r="S7187" s="26"/>
      <c r="T7187" s="26"/>
      <c r="U7187" s="26"/>
      <c r="V7187" s="26"/>
    </row>
    <row r="7188" spans="1:22" ht="14.5" x14ac:dyDescent="0.35">
      <c r="A7188" s="15">
        <v>59</v>
      </c>
      <c r="B7188" s="8">
        <v>360</v>
      </c>
      <c r="C7188" s="8">
        <v>1354166.6666999999</v>
      </c>
      <c r="D7188" s="8">
        <v>3875.0000009999999</v>
      </c>
      <c r="E7188" s="2">
        <v>3120</v>
      </c>
      <c r="F7188" s="2">
        <v>27031.345703125</v>
      </c>
      <c r="G7188" s="2">
        <v>351.15713500976602</v>
      </c>
      <c r="H7188" s="1">
        <v>26834.997976552819</v>
      </c>
      <c r="I7188" s="1">
        <v>347.69544138168021</v>
      </c>
      <c r="J7188" s="1">
        <f t="shared" si="687"/>
        <v>-0.72637052083382669</v>
      </c>
      <c r="K7188" s="1">
        <f t="shared" si="688"/>
        <v>-0.9857961815269789</v>
      </c>
      <c r="L7188" s="26"/>
      <c r="M7188" s="26"/>
      <c r="N7188" s="2">
        <v>1354167</v>
      </c>
      <c r="O7188" s="26"/>
      <c r="P7188" s="26"/>
      <c r="Q7188" s="26"/>
      <c r="R7188" s="26"/>
      <c r="S7188" s="26"/>
      <c r="T7188" s="26"/>
      <c r="U7188" s="26"/>
      <c r="V7188" s="26"/>
    </row>
    <row r="7189" spans="1:22" ht="14.5" x14ac:dyDescent="0.35">
      <c r="A7189" s="15">
        <v>59</v>
      </c>
      <c r="B7189" s="8">
        <v>360</v>
      </c>
      <c r="C7189" s="8">
        <v>1354166.6666999999</v>
      </c>
      <c r="D7189" s="8">
        <v>3875.0000009999999</v>
      </c>
      <c r="E7189" s="2">
        <v>3150</v>
      </c>
      <c r="F7189" s="2">
        <v>27738.5625</v>
      </c>
      <c r="G7189" s="2">
        <v>334.43222045898398</v>
      </c>
      <c r="H7189" s="1">
        <v>28476.52572632525</v>
      </c>
      <c r="I7189" s="1">
        <v>344.69302191491192</v>
      </c>
      <c r="J7189" s="1">
        <f t="shared" si="687"/>
        <v>2.660423467601285</v>
      </c>
      <c r="K7189" s="1">
        <f t="shared" si="688"/>
        <v>3.0681258647404666</v>
      </c>
      <c r="L7189" s="26"/>
      <c r="M7189" s="26"/>
      <c r="N7189" s="2">
        <v>1354167</v>
      </c>
      <c r="O7189" s="26"/>
      <c r="P7189" s="26"/>
      <c r="Q7189" s="26"/>
      <c r="R7189" s="26"/>
      <c r="S7189" s="26"/>
      <c r="T7189" s="26"/>
      <c r="U7189" s="26"/>
      <c r="V7189" s="26"/>
    </row>
    <row r="7190" spans="1:22" ht="14.5" x14ac:dyDescent="0.35">
      <c r="A7190" s="15">
        <v>59</v>
      </c>
      <c r="B7190" s="8">
        <v>360</v>
      </c>
      <c r="C7190" s="8">
        <v>1354166.6666999999</v>
      </c>
      <c r="D7190" s="8">
        <v>3875.0000009999999</v>
      </c>
      <c r="E7190" s="2">
        <v>3180</v>
      </c>
      <c r="F7190" s="2">
        <v>29407.42578125</v>
      </c>
      <c r="G7190" s="2">
        <v>335.920166015625</v>
      </c>
      <c r="H7190" s="1">
        <v>29958.883602342881</v>
      </c>
      <c r="I7190" s="1">
        <v>341.72048200439991</v>
      </c>
      <c r="J7190" s="1">
        <f t="shared" si="687"/>
        <v>1.8752332325683789</v>
      </c>
      <c r="K7190" s="1">
        <f t="shared" si="688"/>
        <v>1.7266947851249621</v>
      </c>
      <c r="L7190" s="26"/>
      <c r="M7190" s="26"/>
      <c r="N7190" s="2">
        <v>1354167</v>
      </c>
      <c r="O7190" s="26"/>
      <c r="P7190" s="26"/>
      <c r="Q7190" s="26"/>
      <c r="R7190" s="26"/>
      <c r="S7190" s="26"/>
      <c r="T7190" s="26"/>
      <c r="U7190" s="26"/>
      <c r="V7190" s="26"/>
    </row>
    <row r="7191" spans="1:22" ht="14.5" x14ac:dyDescent="0.35">
      <c r="A7191" s="15">
        <v>59</v>
      </c>
      <c r="B7191" s="8">
        <v>360</v>
      </c>
      <c r="C7191" s="8">
        <v>1354166.6666999999</v>
      </c>
      <c r="D7191" s="8">
        <v>3875.0000009999999</v>
      </c>
      <c r="E7191" s="2">
        <v>3210</v>
      </c>
      <c r="F7191" s="2">
        <v>30802.240234375</v>
      </c>
      <c r="G7191" s="2">
        <v>333.36947631835898</v>
      </c>
      <c r="H7191" s="1">
        <v>31306.114376871439</v>
      </c>
      <c r="I7191" s="1">
        <v>338.75757691583527</v>
      </c>
      <c r="J7191" s="1">
        <f t="shared" si="687"/>
        <v>1.6358360257645175</v>
      </c>
      <c r="K7191" s="1">
        <f t="shared" si="688"/>
        <v>1.6162549304096465</v>
      </c>
      <c r="L7191" s="26"/>
      <c r="M7191" s="26"/>
      <c r="N7191" s="2">
        <v>1354167</v>
      </c>
      <c r="O7191" s="26"/>
      <c r="P7191" s="26"/>
      <c r="Q7191" s="26"/>
      <c r="R7191" s="26"/>
      <c r="S7191" s="26"/>
      <c r="T7191" s="26"/>
      <c r="U7191" s="26"/>
      <c r="V7191" s="26"/>
    </row>
    <row r="7192" spans="1:22" ht="14.5" x14ac:dyDescent="0.35">
      <c r="A7192" s="15">
        <v>59</v>
      </c>
      <c r="B7192" s="8">
        <v>360</v>
      </c>
      <c r="C7192" s="8">
        <v>1354166.6666999999</v>
      </c>
      <c r="D7192" s="8">
        <v>3875.0000009999999</v>
      </c>
      <c r="E7192" s="2">
        <v>3240</v>
      </c>
      <c r="F7192" s="2">
        <v>32353.099609375</v>
      </c>
      <c r="G7192" s="2">
        <v>336.67242431640602</v>
      </c>
      <c r="H7192" s="1">
        <v>32549.75086336282</v>
      </c>
      <c r="I7192" s="1">
        <v>335.79773639714313</v>
      </c>
      <c r="J7192" s="1">
        <f t="shared" si="687"/>
        <v>0.60782817214470697</v>
      </c>
      <c r="K7192" s="1">
        <f t="shared" si="688"/>
        <v>-0.25980384970313508</v>
      </c>
      <c r="L7192" s="26"/>
      <c r="M7192" s="26"/>
      <c r="N7192" s="2">
        <v>1354167</v>
      </c>
      <c r="O7192" s="26"/>
      <c r="P7192" s="26"/>
      <c r="Q7192" s="26"/>
      <c r="R7192" s="26"/>
      <c r="S7192" s="26"/>
      <c r="T7192" s="26"/>
      <c r="U7192" s="26"/>
      <c r="V7192" s="26"/>
    </row>
    <row r="7193" spans="1:22" ht="14.5" x14ac:dyDescent="0.35">
      <c r="A7193" s="15">
        <v>59</v>
      </c>
      <c r="B7193" s="8">
        <v>360</v>
      </c>
      <c r="C7193" s="8">
        <v>1354166.6666999999</v>
      </c>
      <c r="D7193" s="8">
        <v>3875.0000009999999</v>
      </c>
      <c r="E7193" s="2">
        <v>3270</v>
      </c>
      <c r="F7193" s="2">
        <v>27813.66015625</v>
      </c>
      <c r="G7193" s="2">
        <v>274.23876953125</v>
      </c>
      <c r="H7193" s="1">
        <v>27932.01050111268</v>
      </c>
      <c r="I7193" s="1">
        <v>272.70590414830713</v>
      </c>
      <c r="J7193" s="1">
        <f t="shared" si="687"/>
        <v>0.42551158027321084</v>
      </c>
      <c r="K7193" s="1">
        <f t="shared" si="688"/>
        <v>-0.55895283718015676</v>
      </c>
      <c r="L7193" s="26"/>
      <c r="M7193" s="26"/>
      <c r="N7193" s="2">
        <v>8.5493830575102504E-15</v>
      </c>
      <c r="O7193" s="26"/>
      <c r="P7193" s="26"/>
      <c r="Q7193" s="26"/>
      <c r="R7193" s="26"/>
      <c r="S7193" s="26"/>
      <c r="T7193" s="26"/>
      <c r="U7193" s="26"/>
      <c r="V7193" s="26"/>
    </row>
    <row r="7194" spans="1:22" ht="14.5" x14ac:dyDescent="0.35">
      <c r="A7194" s="15">
        <v>59</v>
      </c>
      <c r="B7194" s="8">
        <v>360</v>
      </c>
      <c r="C7194" s="8">
        <v>1354166.6666999999</v>
      </c>
      <c r="D7194" s="8">
        <v>3875.0000009999999</v>
      </c>
      <c r="E7194" s="2">
        <v>3300</v>
      </c>
      <c r="F7194" s="2">
        <v>26890.30078125</v>
      </c>
      <c r="G7194" s="2">
        <v>258.38931274414102</v>
      </c>
      <c r="H7194" s="1">
        <v>26168.287761120821</v>
      </c>
      <c r="I7194" s="1">
        <v>254.07670892388899</v>
      </c>
      <c r="J7194" s="1">
        <f t="shared" si="687"/>
        <v>-2.6850314022244888</v>
      </c>
      <c r="K7194" s="1">
        <f t="shared" si="688"/>
        <v>-1.6690333568565228</v>
      </c>
      <c r="L7194" s="26"/>
      <c r="M7194" s="26"/>
      <c r="N7194" s="2">
        <v>2.6302826019661299E-14</v>
      </c>
      <c r="O7194" s="26"/>
      <c r="P7194" s="26"/>
      <c r="Q7194" s="26"/>
      <c r="R7194" s="26"/>
      <c r="S7194" s="26"/>
      <c r="T7194" s="26"/>
      <c r="U7194" s="26"/>
      <c r="V7194" s="26"/>
    </row>
    <row r="7195" spans="1:22" ht="14.5" x14ac:dyDescent="0.35">
      <c r="A7195" s="15">
        <v>59</v>
      </c>
      <c r="B7195" s="8">
        <v>360</v>
      </c>
      <c r="C7195" s="8">
        <v>1354166.6666999999</v>
      </c>
      <c r="D7195" s="8">
        <v>3875.0000009999999</v>
      </c>
      <c r="E7195" s="2">
        <v>3330</v>
      </c>
      <c r="F7195" s="2">
        <v>26484.09375</v>
      </c>
      <c r="G7195" s="2">
        <v>241.89741516113301</v>
      </c>
      <c r="H7195" s="1">
        <v>25580.90439735926</v>
      </c>
      <c r="I7195" s="1">
        <v>243.27500556464051</v>
      </c>
      <c r="J7195" s="1">
        <f t="shared" si="687"/>
        <v>-3.4103086976149228</v>
      </c>
      <c r="K7195" s="1">
        <f t="shared" si="688"/>
        <v>0.56949364365462729</v>
      </c>
      <c r="L7195" s="26"/>
      <c r="M7195" s="26"/>
      <c r="N7195" s="2">
        <v>5.26043171153977E-14</v>
      </c>
      <c r="O7195" s="26"/>
      <c r="P7195" s="26"/>
      <c r="Q7195" s="26"/>
      <c r="R7195" s="26"/>
      <c r="S7195" s="26"/>
      <c r="T7195" s="26"/>
      <c r="U7195" s="26"/>
      <c r="V7195" s="26"/>
    </row>
    <row r="7196" spans="1:22" ht="14.5" x14ac:dyDescent="0.35">
      <c r="A7196" s="15">
        <v>59</v>
      </c>
      <c r="B7196" s="8">
        <v>360</v>
      </c>
      <c r="C7196" s="8">
        <v>1354166.6666999999</v>
      </c>
      <c r="D7196" s="8">
        <v>3875.0000009999999</v>
      </c>
      <c r="E7196" s="2">
        <v>3360</v>
      </c>
      <c r="F7196" s="2">
        <v>26239.765625</v>
      </c>
      <c r="G7196" s="2">
        <v>233.10508728027301</v>
      </c>
      <c r="H7196" s="1">
        <v>25446.328744118149</v>
      </c>
      <c r="I7196" s="1">
        <v>232.0729347247086</v>
      </c>
      <c r="J7196" s="1">
        <f t="shared" si="687"/>
        <v>-3.0237956093857097</v>
      </c>
      <c r="K7196" s="1">
        <f t="shared" si="688"/>
        <v>-0.44278422560697017</v>
      </c>
      <c r="L7196" s="26"/>
      <c r="M7196" s="26"/>
      <c r="N7196" s="2">
        <v>1.1572798383659201E-13</v>
      </c>
      <c r="O7196" s="26"/>
      <c r="P7196" s="26"/>
      <c r="Q7196" s="26"/>
      <c r="R7196" s="26"/>
      <c r="S7196" s="26"/>
      <c r="T7196" s="26"/>
      <c r="U7196" s="26"/>
      <c r="V7196" s="26"/>
    </row>
    <row r="7197" spans="1:22" ht="14.5" x14ac:dyDescent="0.35">
      <c r="A7197" s="15">
        <v>59</v>
      </c>
      <c r="B7197" s="8">
        <v>360</v>
      </c>
      <c r="C7197" s="8">
        <v>1354166.6666999999</v>
      </c>
      <c r="D7197" s="8">
        <v>3875.0000009999999</v>
      </c>
      <c r="E7197" s="2">
        <v>3390</v>
      </c>
      <c r="F7197" s="2">
        <v>26062.365234375</v>
      </c>
      <c r="G7197" s="2">
        <v>224.47431945800801</v>
      </c>
      <c r="H7197" s="1">
        <v>25169.501723638979</v>
      </c>
      <c r="I7197" s="1">
        <v>220.4550110396622</v>
      </c>
      <c r="J7197" s="1">
        <f t="shared" si="687"/>
        <v>-3.4258729117892059</v>
      </c>
      <c r="K7197" s="1">
        <f t="shared" si="688"/>
        <v>-1.7905426456132769</v>
      </c>
      <c r="L7197" s="26"/>
      <c r="M7197" s="26"/>
      <c r="N7197" s="2">
        <v>1.2494419527589401E-14</v>
      </c>
      <c r="O7197" s="26"/>
      <c r="P7197" s="26"/>
      <c r="Q7197" s="26"/>
      <c r="R7197" s="26"/>
      <c r="S7197" s="26"/>
      <c r="T7197" s="26"/>
      <c r="U7197" s="26"/>
      <c r="V7197" s="26"/>
    </row>
    <row r="7198" spans="1:22" ht="14.5" x14ac:dyDescent="0.35">
      <c r="A7198" s="15">
        <v>59</v>
      </c>
      <c r="B7198" s="8">
        <v>360</v>
      </c>
      <c r="C7198" s="8">
        <v>1354166.6666999999</v>
      </c>
      <c r="D7198" s="8">
        <v>3875.0000009999999</v>
      </c>
      <c r="E7198" s="2">
        <v>3420</v>
      </c>
      <c r="F7198" s="2">
        <v>25866.935546875</v>
      </c>
      <c r="G7198" s="2">
        <v>215.585205078125</v>
      </c>
      <c r="H7198" s="1">
        <v>24790.274291295849</v>
      </c>
      <c r="I7198" s="1">
        <v>211.89125626263899</v>
      </c>
      <c r="J7198" s="1">
        <f t="shared" si="687"/>
        <v>-4.162306948297255</v>
      </c>
      <c r="K7198" s="1">
        <f t="shared" si="688"/>
        <v>-1.7134519106482171</v>
      </c>
      <c r="L7198" s="26"/>
      <c r="M7198" s="26"/>
      <c r="N7198" s="2">
        <v>0</v>
      </c>
      <c r="O7198" s="26"/>
      <c r="P7198" s="26"/>
      <c r="Q7198" s="26"/>
      <c r="R7198" s="26"/>
      <c r="S7198" s="26"/>
      <c r="T7198" s="26"/>
      <c r="U7198" s="26"/>
      <c r="V7198" s="26"/>
    </row>
    <row r="7199" spans="1:22" ht="14.5" x14ac:dyDescent="0.35">
      <c r="A7199" s="15">
        <v>59</v>
      </c>
      <c r="B7199" s="8">
        <v>360</v>
      </c>
      <c r="C7199" s="8">
        <v>1354166.6666999999</v>
      </c>
      <c r="D7199" s="8">
        <v>3875.0000009999999</v>
      </c>
      <c r="E7199" s="2">
        <v>3450</v>
      </c>
      <c r="F7199" s="2">
        <v>25423.251953125</v>
      </c>
      <c r="G7199" s="2">
        <v>212.13151550293</v>
      </c>
      <c r="H7199" s="1">
        <v>24318.806463293698</v>
      </c>
      <c r="I7199" s="1">
        <v>206.4555915335927</v>
      </c>
      <c r="J7199" s="1">
        <f t="shared" si="687"/>
        <v>-4.3442337426685667</v>
      </c>
      <c r="K7199" s="1">
        <f t="shared" si="688"/>
        <v>-2.6756627632063976</v>
      </c>
      <c r="L7199" s="26"/>
      <c r="M7199" s="26"/>
      <c r="N7199" s="2">
        <v>1.2494382258139699E-14</v>
      </c>
      <c r="O7199" s="26"/>
      <c r="P7199" s="26"/>
      <c r="Q7199" s="26"/>
      <c r="R7199" s="26"/>
      <c r="S7199" s="26"/>
      <c r="T7199" s="26"/>
      <c r="U7199" s="26"/>
      <c r="V7199" s="26"/>
    </row>
    <row r="7200" spans="1:22" ht="14.5" x14ac:dyDescent="0.35">
      <c r="A7200" s="15">
        <v>59</v>
      </c>
      <c r="B7200" s="8">
        <v>360</v>
      </c>
      <c r="C7200" s="8">
        <v>1354166.6666999999</v>
      </c>
      <c r="D7200" s="8">
        <v>3875.0000009999999</v>
      </c>
      <c r="E7200" s="2">
        <v>3480</v>
      </c>
      <c r="F7200" s="2">
        <v>24330.7578125</v>
      </c>
      <c r="G7200" s="2">
        <v>203.549880981445</v>
      </c>
      <c r="H7200" s="1">
        <v>23764.240768834519</v>
      </c>
      <c r="I7200" s="1">
        <v>202.2083066383382</v>
      </c>
      <c r="J7200" s="1">
        <f t="shared" si="687"/>
        <v>-2.3283986796927092</v>
      </c>
      <c r="K7200" s="1">
        <f t="shared" si="688"/>
        <v>-0.65908873866111151</v>
      </c>
      <c r="L7200" s="26"/>
      <c r="M7200" s="26"/>
      <c r="N7200" s="2">
        <v>2.1042366864254E-14</v>
      </c>
      <c r="O7200" s="26"/>
      <c r="P7200" s="26"/>
      <c r="Q7200" s="26"/>
      <c r="R7200" s="26"/>
      <c r="S7200" s="26"/>
      <c r="T7200" s="26"/>
      <c r="U7200" s="26"/>
      <c r="V7200" s="26"/>
    </row>
    <row r="7201" spans="1:22" ht="14.5" x14ac:dyDescent="0.35">
      <c r="A7201" s="15">
        <v>59</v>
      </c>
      <c r="B7201" s="8">
        <v>360</v>
      </c>
      <c r="C7201" s="8">
        <v>1354166.6666999999</v>
      </c>
      <c r="D7201" s="8">
        <v>3875.0000009999999</v>
      </c>
      <c r="E7201" s="2">
        <v>3510</v>
      </c>
      <c r="F7201" s="2">
        <v>23186.00390625</v>
      </c>
      <c r="G7201" s="2">
        <v>197.29235839843699</v>
      </c>
      <c r="H7201" s="1">
        <v>23052.92080388857</v>
      </c>
      <c r="I7201" s="1">
        <v>198.41248860474619</v>
      </c>
      <c r="J7201" s="1">
        <f t="shared" si="687"/>
        <v>-0.5739803327021622</v>
      </c>
      <c r="K7201" s="1">
        <f t="shared" si="688"/>
        <v>0.5677514402494328</v>
      </c>
      <c r="L7201" s="26"/>
      <c r="M7201" s="26"/>
      <c r="N7201" s="2">
        <v>0</v>
      </c>
      <c r="O7201" s="26"/>
      <c r="P7201" s="26"/>
      <c r="Q7201" s="26"/>
      <c r="R7201" s="26"/>
      <c r="S7201" s="26"/>
      <c r="T7201" s="26"/>
      <c r="U7201" s="26"/>
      <c r="V7201" s="26"/>
    </row>
    <row r="7202" spans="1:22" ht="14.5" x14ac:dyDescent="0.35">
      <c r="A7202" s="15">
        <v>59</v>
      </c>
      <c r="B7202" s="8">
        <v>360</v>
      </c>
      <c r="C7202" s="8">
        <v>1354166.6666999999</v>
      </c>
      <c r="D7202" s="8">
        <v>3875.0000009999999</v>
      </c>
      <c r="E7202" s="2">
        <v>3540</v>
      </c>
      <c r="F7202" s="2">
        <v>21770.26953125</v>
      </c>
      <c r="G7202" s="2">
        <v>194.55065917968699</v>
      </c>
      <c r="H7202" s="1">
        <v>22037.309096295379</v>
      </c>
      <c r="I7202" s="1">
        <v>194.9345732625429</v>
      </c>
      <c r="J7202" s="1">
        <f t="shared" si="687"/>
        <v>1.2266249834989822</v>
      </c>
      <c r="K7202" s="1">
        <f t="shared" si="688"/>
        <v>0.19733373532357271</v>
      </c>
      <c r="L7202" s="26"/>
      <c r="M7202" s="26"/>
      <c r="N7202" s="2">
        <v>1.26248485407196E-13</v>
      </c>
      <c r="O7202" s="26"/>
      <c r="P7202" s="26"/>
      <c r="Q7202" s="26"/>
      <c r="R7202" s="26"/>
      <c r="S7202" s="26"/>
      <c r="T7202" s="26"/>
      <c r="U7202" s="26"/>
      <c r="V7202" s="26"/>
    </row>
    <row r="7203" spans="1:22" ht="14.5" x14ac:dyDescent="0.35">
      <c r="A7203" s="15">
        <v>59</v>
      </c>
      <c r="B7203" s="8">
        <v>360</v>
      </c>
      <c r="C7203" s="8">
        <v>1354166.6666999999</v>
      </c>
      <c r="D7203" s="8">
        <v>3875.0000009999999</v>
      </c>
      <c r="E7203" s="2">
        <v>3570</v>
      </c>
      <c r="F7203" s="2">
        <v>20798.603515625</v>
      </c>
      <c r="G7203" s="2">
        <v>188.57293701171901</v>
      </c>
      <c r="H7203" s="1">
        <v>20842.190771984511</v>
      </c>
      <c r="I7203" s="1">
        <v>192.62834513490199</v>
      </c>
      <c r="J7203" s="1">
        <f t="shared" si="687"/>
        <v>0.2095681872427935</v>
      </c>
      <c r="K7203" s="1">
        <f t="shared" si="688"/>
        <v>2.1505780137109278</v>
      </c>
      <c r="L7203" s="26"/>
      <c r="M7203" s="26"/>
      <c r="N7203" s="2">
        <v>6.3124784804684304E-14</v>
      </c>
      <c r="O7203" s="26"/>
      <c r="P7203" s="26"/>
      <c r="Q7203" s="26"/>
      <c r="R7203" s="26"/>
      <c r="S7203" s="26"/>
      <c r="T7203" s="26"/>
      <c r="U7203" s="26"/>
      <c r="V7203" s="26"/>
    </row>
    <row r="7204" spans="1:22" ht="14.5" x14ac:dyDescent="0.35">
      <c r="A7204" s="15">
        <v>59</v>
      </c>
      <c r="B7204" s="8">
        <v>360</v>
      </c>
      <c r="C7204" s="8">
        <v>1354166.6666999999</v>
      </c>
      <c r="D7204" s="8">
        <v>3875.0000009999999</v>
      </c>
      <c r="E7204" s="2">
        <v>3600</v>
      </c>
      <c r="F7204" s="2">
        <v>19789.416015625</v>
      </c>
      <c r="G7204" s="2">
        <v>188.96244812011699</v>
      </c>
      <c r="H7204" s="1">
        <v>19549.282291700922</v>
      </c>
      <c r="I7204" s="1">
        <v>190.74541072089181</v>
      </c>
      <c r="J7204" s="1">
        <f t="shared" si="687"/>
        <v>-1.2134452261475404</v>
      </c>
      <c r="K7204" s="1">
        <f t="shared" si="688"/>
        <v>0.94355392751974432</v>
      </c>
      <c r="L7204" s="26"/>
      <c r="M7204" s="26"/>
      <c r="N7204" s="2">
        <v>4.7343852877792702E-14</v>
      </c>
      <c r="O7204" s="26"/>
      <c r="P7204" s="26"/>
      <c r="Q7204" s="26"/>
      <c r="R7204" s="26"/>
      <c r="S7204" s="26"/>
      <c r="T7204" s="26"/>
      <c r="U7204" s="26"/>
      <c r="V7204" s="26"/>
    </row>
    <row r="7205" spans="1:22" ht="14.5" x14ac:dyDescent="0.35">
      <c r="A7205" s="15">
        <v>59</v>
      </c>
      <c r="B7205" s="8">
        <v>360</v>
      </c>
      <c r="C7205" s="8">
        <v>1354166.6666999999</v>
      </c>
      <c r="D7205" s="8">
        <v>3875.0000009999999</v>
      </c>
      <c r="E7205" s="2">
        <v>3630</v>
      </c>
      <c r="F7205" s="2">
        <v>22331.712890625</v>
      </c>
      <c r="G7205" s="2">
        <v>224.46620178222699</v>
      </c>
      <c r="H7205" s="1">
        <v>22133.699279274952</v>
      </c>
      <c r="I7205" s="1">
        <v>235.84477017740491</v>
      </c>
      <c r="J7205" s="1">
        <f t="shared" si="687"/>
        <v>-0.8866924463871998</v>
      </c>
      <c r="K7205" s="1">
        <f t="shared" si="688"/>
        <v>5.0691677877710966</v>
      </c>
      <c r="L7205" s="26"/>
      <c r="M7205" s="26"/>
      <c r="N7205" s="2">
        <v>1354167</v>
      </c>
      <c r="O7205" s="26"/>
      <c r="P7205" s="26"/>
      <c r="Q7205" s="26"/>
      <c r="R7205" s="26"/>
      <c r="S7205" s="26"/>
      <c r="T7205" s="26"/>
      <c r="U7205" s="26"/>
      <c r="V7205" s="26"/>
    </row>
    <row r="7206" spans="1:22" ht="14.5" x14ac:dyDescent="0.35">
      <c r="A7206" s="17">
        <v>59</v>
      </c>
      <c r="B7206" s="18">
        <v>360</v>
      </c>
      <c r="C7206" s="18">
        <v>1354166.6666999999</v>
      </c>
      <c r="D7206" s="18">
        <v>3875.0000009999999</v>
      </c>
      <c r="E7206" s="2">
        <v>3660</v>
      </c>
      <c r="F7206" s="2">
        <v>22794.123046875</v>
      </c>
      <c r="G7206" s="2">
        <v>236.826095581055</v>
      </c>
      <c r="H7206" s="1">
        <v>23380.93224811081</v>
      </c>
      <c r="I7206" s="1">
        <v>248.8636201900477</v>
      </c>
      <c r="J7206" s="1">
        <f t="shared" si="687"/>
        <v>2.5743881439486209</v>
      </c>
      <c r="K7206" s="1">
        <f t="shared" si="688"/>
        <v>5.0828539732745748</v>
      </c>
      <c r="L7206" s="26"/>
      <c r="M7206" s="26"/>
      <c r="N7206" s="16">
        <v>1354167</v>
      </c>
      <c r="O7206" s="26"/>
      <c r="P7206" s="26"/>
      <c r="Q7206" s="26"/>
      <c r="R7206" s="26"/>
      <c r="S7206" s="26"/>
      <c r="T7206" s="26"/>
      <c r="U7206" s="26"/>
      <c r="V7206" s="26"/>
    </row>
    <row r="7207" spans="1:22" ht="14.5" x14ac:dyDescent="0.35">
      <c r="A7207" s="15">
        <v>60</v>
      </c>
      <c r="B7207" s="8">
        <v>360</v>
      </c>
      <c r="C7207" s="8">
        <v>1812500.0000999998</v>
      </c>
      <c r="D7207" s="8">
        <v>7625.0000010000003</v>
      </c>
      <c r="E7207" s="2">
        <v>30</v>
      </c>
      <c r="F7207" s="2">
        <v>213.67796325683599</v>
      </c>
      <c r="G7207" s="2">
        <v>722.01776123046898</v>
      </c>
      <c r="H7207" s="1">
        <v>219.51136139955591</v>
      </c>
      <c r="I7207" s="1">
        <v>731.31581385467086</v>
      </c>
      <c r="J7207" s="1">
        <f t="shared" si="687"/>
        <v>2.7299952011000332</v>
      </c>
      <c r="K7207" s="1">
        <f t="shared" si="688"/>
        <v>1.2877872433991187</v>
      </c>
      <c r="L7207" s="26">
        <f t="shared" ref="L7207:M7207" si="689">AVERAGE(J7207:J7328)</f>
        <v>1.1157013388326571</v>
      </c>
      <c r="M7207" s="26">
        <f t="shared" si="689"/>
        <v>-0.41686075632365893</v>
      </c>
      <c r="N7207" s="2">
        <v>1812501</v>
      </c>
      <c r="O7207" s="26">
        <f t="shared" ref="O7207:P7207" si="690">ABS(L7207)</f>
        <v>1.1157013388326571</v>
      </c>
      <c r="P7207" s="26">
        <f t="shared" si="690"/>
        <v>0.41686075632365893</v>
      </c>
      <c r="Q7207" s="26">
        <f t="shared" ref="Q7207" si="691">SUM(G7207:G7328)*30</f>
        <v>2130795.1593017578</v>
      </c>
      <c r="R7207" s="26">
        <f t="shared" ref="R7207" si="692">SUM(I7207:I7328)*30</f>
        <v>2115053.8801655653</v>
      </c>
      <c r="S7207" s="26">
        <f t="shared" ref="S7207" si="693">SUM(F7207:F7328)*30</f>
        <v>87973520.58380127</v>
      </c>
      <c r="T7207" s="26">
        <f t="shared" ref="T7207" si="694">SUM(H7207:H7328)*30</f>
        <v>87642215.006988555</v>
      </c>
      <c r="U7207" s="26">
        <f t="shared" ref="U7207" si="695">(R7207-Q7207)/Q7207*100</f>
        <v>-0.73875140308422671</v>
      </c>
      <c r="V7207" s="26">
        <f t="shared" ref="V7207" si="696">(T7207-S7207)/S7207*100</f>
        <v>-0.3765969289555956</v>
      </c>
    </row>
    <row r="7208" spans="1:22" ht="14.5" x14ac:dyDescent="0.35">
      <c r="A7208" s="15">
        <v>60</v>
      </c>
      <c r="B7208" s="8">
        <v>360</v>
      </c>
      <c r="C7208" s="8">
        <v>1812500.0000999998</v>
      </c>
      <c r="D7208" s="8">
        <v>7625.0000010000003</v>
      </c>
      <c r="E7208" s="2">
        <v>60</v>
      </c>
      <c r="F7208" s="2">
        <v>205.78469848632801</v>
      </c>
      <c r="G7208" s="2">
        <v>695.346435546875</v>
      </c>
      <c r="H7208" s="1">
        <v>221.4528027270978</v>
      </c>
      <c r="I7208" s="1">
        <v>709.99685493978848</v>
      </c>
      <c r="J7208" s="1">
        <f t="shared" si="687"/>
        <v>7.6138334657621574</v>
      </c>
      <c r="K7208" s="1">
        <f t="shared" si="688"/>
        <v>2.1069237784171913</v>
      </c>
      <c r="L7208" s="26"/>
      <c r="M7208" s="26"/>
      <c r="N7208" s="2">
        <v>1812501</v>
      </c>
      <c r="O7208" s="26"/>
      <c r="P7208" s="26"/>
      <c r="Q7208" s="26"/>
      <c r="R7208" s="26"/>
      <c r="S7208" s="26"/>
      <c r="T7208" s="26"/>
      <c r="U7208" s="26"/>
      <c r="V7208" s="26"/>
    </row>
    <row r="7209" spans="1:22" ht="14.5" x14ac:dyDescent="0.35">
      <c r="A7209" s="15">
        <v>60</v>
      </c>
      <c r="B7209" s="8">
        <v>360</v>
      </c>
      <c r="C7209" s="8">
        <v>1812500.0000999998</v>
      </c>
      <c r="D7209" s="8">
        <v>7625.0000010000003</v>
      </c>
      <c r="E7209" s="2">
        <v>90</v>
      </c>
      <c r="F7209" s="2">
        <v>201.39808654785199</v>
      </c>
      <c r="G7209" s="2">
        <v>680.52410888671898</v>
      </c>
      <c r="H7209" s="1">
        <v>223.88092440416409</v>
      </c>
      <c r="I7209" s="1">
        <v>691.84591834697824</v>
      </c>
      <c r="J7209" s="1">
        <f t="shared" si="687"/>
        <v>11.163382056745709</v>
      </c>
      <c r="K7209" s="1">
        <f t="shared" si="688"/>
        <v>1.6636896933425036</v>
      </c>
      <c r="L7209" s="26"/>
      <c r="M7209" s="26"/>
      <c r="N7209" s="2">
        <v>1812501</v>
      </c>
      <c r="O7209" s="26"/>
      <c r="P7209" s="26"/>
      <c r="Q7209" s="26"/>
      <c r="R7209" s="26"/>
      <c r="S7209" s="26"/>
      <c r="T7209" s="26"/>
      <c r="U7209" s="26"/>
      <c r="V7209" s="26"/>
    </row>
    <row r="7210" spans="1:22" ht="14.5" x14ac:dyDescent="0.35">
      <c r="A7210" s="15">
        <v>60</v>
      </c>
      <c r="B7210" s="8">
        <v>360</v>
      </c>
      <c r="C7210" s="8">
        <v>1812500.0000999998</v>
      </c>
      <c r="D7210" s="8">
        <v>7625.0000010000003</v>
      </c>
      <c r="E7210" s="2">
        <v>120</v>
      </c>
      <c r="F7210" s="2">
        <v>196.37667846679699</v>
      </c>
      <c r="G7210" s="2">
        <v>663.55676269531295</v>
      </c>
      <c r="H7210" s="1">
        <v>228.94243775400849</v>
      </c>
      <c r="I7210" s="1">
        <v>674.25124761889253</v>
      </c>
      <c r="J7210" s="1">
        <f t="shared" si="687"/>
        <v>16.58331301938059</v>
      </c>
      <c r="K7210" s="1">
        <f t="shared" si="688"/>
        <v>1.6116910451096094</v>
      </c>
      <c r="L7210" s="26"/>
      <c r="M7210" s="26"/>
      <c r="N7210" s="2">
        <v>1812501</v>
      </c>
      <c r="O7210" s="26"/>
      <c r="P7210" s="26"/>
      <c r="Q7210" s="26"/>
      <c r="R7210" s="26"/>
      <c r="S7210" s="26"/>
      <c r="T7210" s="26"/>
      <c r="U7210" s="26"/>
      <c r="V7210" s="26"/>
    </row>
    <row r="7211" spans="1:22" ht="14.5" x14ac:dyDescent="0.35">
      <c r="A7211" s="15">
        <v>60</v>
      </c>
      <c r="B7211" s="8">
        <v>360</v>
      </c>
      <c r="C7211" s="8">
        <v>1812500.0000999998</v>
      </c>
      <c r="D7211" s="8">
        <v>7625.0000010000003</v>
      </c>
      <c r="E7211" s="2">
        <v>150</v>
      </c>
      <c r="F7211" s="2">
        <v>195.39631652832</v>
      </c>
      <c r="G7211" s="2">
        <v>660.24407958984398</v>
      </c>
      <c r="H7211" s="1">
        <v>233.85191698435219</v>
      </c>
      <c r="I7211" s="1">
        <v>656.34069402956129</v>
      </c>
      <c r="J7211" s="1">
        <f t="shared" si="687"/>
        <v>19.680821593409402</v>
      </c>
      <c r="K7211" s="1">
        <f t="shared" si="688"/>
        <v>-0.59120341718286107</v>
      </c>
      <c r="L7211" s="26"/>
      <c r="M7211" s="26"/>
      <c r="N7211" s="2">
        <v>1812501</v>
      </c>
      <c r="O7211" s="26"/>
      <c r="P7211" s="26"/>
      <c r="Q7211" s="26"/>
      <c r="R7211" s="26"/>
      <c r="S7211" s="26"/>
      <c r="T7211" s="26"/>
      <c r="U7211" s="26"/>
      <c r="V7211" s="26"/>
    </row>
    <row r="7212" spans="1:22" ht="14.5" x14ac:dyDescent="0.35">
      <c r="A7212" s="15">
        <v>60</v>
      </c>
      <c r="B7212" s="8">
        <v>360</v>
      </c>
      <c r="C7212" s="8">
        <v>1812500.0000999998</v>
      </c>
      <c r="D7212" s="8">
        <v>7625.0000010000003</v>
      </c>
      <c r="E7212" s="2">
        <v>180</v>
      </c>
      <c r="F7212" s="2">
        <v>196.23033142089801</v>
      </c>
      <c r="G7212" s="2">
        <v>663.04266357421898</v>
      </c>
      <c r="H7212" s="1">
        <v>238.57985752510999</v>
      </c>
      <c r="I7212" s="1">
        <v>652.65958841823988</v>
      </c>
      <c r="J7212" s="1">
        <f t="shared" si="687"/>
        <v>21.581539305142233</v>
      </c>
      <c r="K7212" s="1">
        <f t="shared" si="688"/>
        <v>-1.5659739148620941</v>
      </c>
      <c r="L7212" s="26"/>
      <c r="M7212" s="26"/>
      <c r="N7212" s="2">
        <v>1812501</v>
      </c>
      <c r="O7212" s="26"/>
      <c r="P7212" s="26"/>
      <c r="Q7212" s="26"/>
      <c r="R7212" s="26"/>
      <c r="S7212" s="26"/>
      <c r="T7212" s="26"/>
      <c r="U7212" s="26"/>
      <c r="V7212" s="26"/>
    </row>
    <row r="7213" spans="1:22" ht="14.5" x14ac:dyDescent="0.35">
      <c r="A7213" s="15">
        <v>60</v>
      </c>
      <c r="B7213" s="8">
        <v>360</v>
      </c>
      <c r="C7213" s="8">
        <v>1812500.0000999998</v>
      </c>
      <c r="D7213" s="8">
        <v>7625.0000010000003</v>
      </c>
      <c r="E7213" s="2">
        <v>210</v>
      </c>
      <c r="F7213" s="2">
        <v>201.39373779296901</v>
      </c>
      <c r="G7213" s="2">
        <v>678.86535644531295</v>
      </c>
      <c r="H7213" s="1">
        <v>243.30174919382961</v>
      </c>
      <c r="I7213" s="1">
        <v>662.56892153364799</v>
      </c>
      <c r="J7213" s="1">
        <f t="shared" si="687"/>
        <v>20.808994291541314</v>
      </c>
      <c r="K7213" s="1">
        <f t="shared" si="688"/>
        <v>-2.4005400713031881</v>
      </c>
      <c r="L7213" s="26"/>
      <c r="M7213" s="26"/>
      <c r="N7213" s="2">
        <v>1812501</v>
      </c>
      <c r="O7213" s="26"/>
      <c r="P7213" s="26"/>
      <c r="Q7213" s="26"/>
      <c r="R7213" s="26"/>
      <c r="S7213" s="26"/>
      <c r="T7213" s="26"/>
      <c r="U7213" s="26"/>
      <c r="V7213" s="26"/>
    </row>
    <row r="7214" spans="1:22" ht="14.5" x14ac:dyDescent="0.35">
      <c r="A7214" s="15">
        <v>60</v>
      </c>
      <c r="B7214" s="8">
        <v>360</v>
      </c>
      <c r="C7214" s="8">
        <v>1812500.0000999998</v>
      </c>
      <c r="D7214" s="8">
        <v>7625.0000010000003</v>
      </c>
      <c r="E7214" s="2">
        <v>240</v>
      </c>
      <c r="F7214" s="2">
        <v>228.72439575195301</v>
      </c>
      <c r="G7214" s="2">
        <v>729.24328613281205</v>
      </c>
      <c r="H7214" s="1">
        <v>248.02345228860079</v>
      </c>
      <c r="I7214" s="1">
        <v>687.2645256863126</v>
      </c>
      <c r="J7214" s="1">
        <f t="shared" si="687"/>
        <v>8.4376904672544057</v>
      </c>
      <c r="K7214" s="1">
        <f t="shared" si="688"/>
        <v>-5.7564822665853308</v>
      </c>
      <c r="L7214" s="26"/>
      <c r="M7214" s="26"/>
      <c r="N7214" s="2">
        <v>1812501</v>
      </c>
      <c r="O7214" s="26"/>
      <c r="P7214" s="26"/>
      <c r="Q7214" s="26"/>
      <c r="R7214" s="26"/>
      <c r="S7214" s="26"/>
      <c r="T7214" s="26"/>
      <c r="U7214" s="26"/>
      <c r="V7214" s="26"/>
    </row>
    <row r="7215" spans="1:22" ht="14.5" x14ac:dyDescent="0.35">
      <c r="A7215" s="15">
        <v>60</v>
      </c>
      <c r="B7215" s="8">
        <v>360</v>
      </c>
      <c r="C7215" s="8">
        <v>1812500.0000999998</v>
      </c>
      <c r="D7215" s="8">
        <v>7625.0000010000003</v>
      </c>
      <c r="E7215" s="2">
        <v>270</v>
      </c>
      <c r="F7215" s="2">
        <v>366.091552734375</v>
      </c>
      <c r="G7215" s="2">
        <v>826.28039550781295</v>
      </c>
      <c r="H7215" s="1">
        <v>458.31482411044038</v>
      </c>
      <c r="I7215" s="1">
        <v>753.81806820332952</v>
      </c>
      <c r="J7215" s="1">
        <f t="shared" si="687"/>
        <v>25.191313672014665</v>
      </c>
      <c r="K7215" s="1">
        <f t="shared" si="688"/>
        <v>-8.769701870991355</v>
      </c>
      <c r="L7215" s="26"/>
      <c r="M7215" s="26"/>
      <c r="N7215" s="2">
        <v>1812501</v>
      </c>
      <c r="O7215" s="26"/>
      <c r="P7215" s="26"/>
      <c r="Q7215" s="26"/>
      <c r="R7215" s="26"/>
      <c r="S7215" s="26"/>
      <c r="T7215" s="26"/>
      <c r="U7215" s="26"/>
      <c r="V7215" s="26"/>
    </row>
    <row r="7216" spans="1:22" ht="14.5" x14ac:dyDescent="0.35">
      <c r="A7216" s="15">
        <v>60</v>
      </c>
      <c r="B7216" s="8">
        <v>360</v>
      </c>
      <c r="C7216" s="8">
        <v>1812500.0000999998</v>
      </c>
      <c r="D7216" s="8">
        <v>7625.0000010000003</v>
      </c>
      <c r="E7216" s="2">
        <v>300</v>
      </c>
      <c r="F7216" s="2">
        <v>867.64898681640602</v>
      </c>
      <c r="G7216" s="2">
        <v>983.85113525390602</v>
      </c>
      <c r="H7216" s="1">
        <v>1186.5047305285559</v>
      </c>
      <c r="I7216" s="1">
        <v>888.91916670103024</v>
      </c>
      <c r="J7216" s="1">
        <f t="shared" si="687"/>
        <v>36.749393885896339</v>
      </c>
      <c r="K7216" s="1">
        <f t="shared" si="688"/>
        <v>-9.6490175343830202</v>
      </c>
      <c r="L7216" s="26"/>
      <c r="M7216" s="26"/>
      <c r="N7216" s="2">
        <v>1812501</v>
      </c>
      <c r="O7216" s="26"/>
      <c r="P7216" s="26"/>
      <c r="Q7216" s="26"/>
      <c r="R7216" s="26"/>
      <c r="S7216" s="26"/>
      <c r="T7216" s="26"/>
      <c r="U7216" s="26"/>
      <c r="V7216" s="26"/>
    </row>
    <row r="7217" spans="1:22" ht="14.5" x14ac:dyDescent="0.35">
      <c r="A7217" s="15">
        <v>60</v>
      </c>
      <c r="B7217" s="8">
        <v>360</v>
      </c>
      <c r="C7217" s="8">
        <v>1812500.0000999998</v>
      </c>
      <c r="D7217" s="8">
        <v>7625.0000010000003</v>
      </c>
      <c r="E7217" s="2">
        <v>330</v>
      </c>
      <c r="F7217" s="2">
        <v>2856.1103515625</v>
      </c>
      <c r="G7217" s="2">
        <v>1204.95874023438</v>
      </c>
      <c r="H7217" s="1">
        <v>2977.1593117215989</v>
      </c>
      <c r="I7217" s="1">
        <v>1093.741737172066</v>
      </c>
      <c r="J7217" s="1">
        <f t="shared" si="687"/>
        <v>4.2382452097089427</v>
      </c>
      <c r="K7217" s="1">
        <f t="shared" si="688"/>
        <v>-9.2299428477261269</v>
      </c>
      <c r="L7217" s="26"/>
      <c r="M7217" s="26"/>
      <c r="N7217" s="2">
        <v>1812501</v>
      </c>
      <c r="O7217" s="26"/>
      <c r="P7217" s="26"/>
      <c r="Q7217" s="26"/>
      <c r="R7217" s="26"/>
      <c r="S7217" s="26"/>
      <c r="T7217" s="26"/>
      <c r="U7217" s="26"/>
      <c r="V7217" s="26"/>
    </row>
    <row r="7218" spans="1:22" ht="14.5" x14ac:dyDescent="0.35">
      <c r="A7218" s="15">
        <v>60</v>
      </c>
      <c r="B7218" s="8">
        <v>360</v>
      </c>
      <c r="C7218" s="8">
        <v>1812500.0000999998</v>
      </c>
      <c r="D7218" s="8">
        <v>7625.0000010000003</v>
      </c>
      <c r="E7218" s="2">
        <v>360</v>
      </c>
      <c r="F7218" s="2">
        <v>7096.9951171875</v>
      </c>
      <c r="G7218" s="2">
        <v>1312.32238769531</v>
      </c>
      <c r="H7218" s="1">
        <v>6594.0965334919783</v>
      </c>
      <c r="I7218" s="1">
        <v>1288.0972228109099</v>
      </c>
      <c r="J7218" s="1">
        <f t="shared" si="687"/>
        <v>-7.0860776341469087</v>
      </c>
      <c r="K7218" s="1">
        <f t="shared" si="688"/>
        <v>-1.8459766526534793</v>
      </c>
      <c r="L7218" s="26"/>
      <c r="M7218" s="26"/>
      <c r="N7218" s="2">
        <v>1812501</v>
      </c>
      <c r="O7218" s="26"/>
      <c r="P7218" s="26"/>
      <c r="Q7218" s="26"/>
      <c r="R7218" s="26"/>
      <c r="S7218" s="26"/>
      <c r="T7218" s="26"/>
      <c r="U7218" s="26"/>
      <c r="V7218" s="26"/>
    </row>
    <row r="7219" spans="1:22" ht="14.5" x14ac:dyDescent="0.35">
      <c r="A7219" s="15">
        <v>60</v>
      </c>
      <c r="B7219" s="8">
        <v>360</v>
      </c>
      <c r="C7219" s="8">
        <v>1812500.0000999998</v>
      </c>
      <c r="D7219" s="8">
        <v>7625.0000010000003</v>
      </c>
      <c r="E7219" s="2">
        <v>390</v>
      </c>
      <c r="F7219" s="2">
        <v>9582.52734375</v>
      </c>
      <c r="G7219" s="2">
        <v>1363.11437988281</v>
      </c>
      <c r="H7219" s="1">
        <v>10039.54518678647</v>
      </c>
      <c r="I7219" s="1">
        <v>1345.054204071015</v>
      </c>
      <c r="J7219" s="1">
        <f t="shared" si="687"/>
        <v>4.7692829526288856</v>
      </c>
      <c r="K7219" s="1">
        <f t="shared" si="688"/>
        <v>-1.3249200564774108</v>
      </c>
      <c r="L7219" s="26"/>
      <c r="M7219" s="26"/>
      <c r="N7219" s="2">
        <v>0</v>
      </c>
      <c r="O7219" s="26"/>
      <c r="P7219" s="26"/>
      <c r="Q7219" s="26"/>
      <c r="R7219" s="26"/>
      <c r="S7219" s="26"/>
      <c r="T7219" s="26"/>
      <c r="U7219" s="26"/>
      <c r="V7219" s="26"/>
    </row>
    <row r="7220" spans="1:22" ht="14.5" x14ac:dyDescent="0.35">
      <c r="A7220" s="15">
        <v>60</v>
      </c>
      <c r="B7220" s="8">
        <v>360</v>
      </c>
      <c r="C7220" s="8">
        <v>1812500.0000999998</v>
      </c>
      <c r="D7220" s="8">
        <v>7625.0000010000003</v>
      </c>
      <c r="E7220" s="2">
        <v>420</v>
      </c>
      <c r="F7220" s="2">
        <v>12092.5791015625</v>
      </c>
      <c r="G7220" s="2">
        <v>1207.30102539063</v>
      </c>
      <c r="H7220" s="1">
        <v>13172.25676963616</v>
      </c>
      <c r="I7220" s="1">
        <v>1222.717131957776</v>
      </c>
      <c r="J7220" s="1">
        <f t="shared" si="687"/>
        <v>8.9284317183763839</v>
      </c>
      <c r="K7220" s="1">
        <f t="shared" si="688"/>
        <v>1.2769066076257192</v>
      </c>
      <c r="L7220" s="26"/>
      <c r="M7220" s="26"/>
      <c r="N7220" s="2">
        <v>0</v>
      </c>
      <c r="O7220" s="26"/>
      <c r="P7220" s="26"/>
      <c r="Q7220" s="26"/>
      <c r="R7220" s="26"/>
      <c r="S7220" s="26"/>
      <c r="T7220" s="26"/>
      <c r="U7220" s="26"/>
      <c r="V7220" s="26"/>
    </row>
    <row r="7221" spans="1:22" ht="14.5" x14ac:dyDescent="0.35">
      <c r="A7221" s="15">
        <v>60</v>
      </c>
      <c r="B7221" s="8">
        <v>360</v>
      </c>
      <c r="C7221" s="8">
        <v>1812500.0000999998</v>
      </c>
      <c r="D7221" s="8">
        <v>7625.0000010000003</v>
      </c>
      <c r="E7221" s="2">
        <v>450</v>
      </c>
      <c r="F7221" s="2">
        <v>12896.05078125</v>
      </c>
      <c r="G7221" s="2">
        <v>1008.1083984375</v>
      </c>
      <c r="H7221" s="1">
        <v>12337.390116408429</v>
      </c>
      <c r="I7221" s="1">
        <v>1058.763200976817</v>
      </c>
      <c r="J7221" s="1">
        <f t="shared" si="687"/>
        <v>-4.3320290398811583</v>
      </c>
      <c r="K7221" s="1">
        <f t="shared" si="688"/>
        <v>5.0247376787881626</v>
      </c>
      <c r="L7221" s="26"/>
      <c r="M7221" s="26"/>
      <c r="N7221" s="2">
        <v>3.1562978549141601E-14</v>
      </c>
      <c r="O7221" s="26"/>
      <c r="P7221" s="26"/>
      <c r="Q7221" s="26"/>
      <c r="R7221" s="26"/>
      <c r="S7221" s="26"/>
      <c r="T7221" s="26"/>
      <c r="U7221" s="26"/>
      <c r="V7221" s="26"/>
    </row>
    <row r="7222" spans="1:22" ht="14.5" x14ac:dyDescent="0.35">
      <c r="A7222" s="15">
        <v>60</v>
      </c>
      <c r="B7222" s="8">
        <v>360</v>
      </c>
      <c r="C7222" s="8">
        <v>1812500.0000999998</v>
      </c>
      <c r="D7222" s="8">
        <v>7625.0000010000003</v>
      </c>
      <c r="E7222" s="2">
        <v>480</v>
      </c>
      <c r="F7222" s="2">
        <v>13097.068359375</v>
      </c>
      <c r="G7222" s="2">
        <v>999.72662353515602</v>
      </c>
      <c r="H7222" s="1">
        <v>12763.13137293989</v>
      </c>
      <c r="I7222" s="1">
        <v>1038.7237928494319</v>
      </c>
      <c r="J7222" s="1">
        <f t="shared" si="687"/>
        <v>-2.5497078985319264</v>
      </c>
      <c r="K7222" s="1">
        <f t="shared" si="688"/>
        <v>3.9007833137800318</v>
      </c>
      <c r="L7222" s="26"/>
      <c r="M7222" s="26"/>
      <c r="N7222" s="2">
        <v>2.10423262066725E-14</v>
      </c>
      <c r="O7222" s="26"/>
      <c r="P7222" s="26"/>
      <c r="Q7222" s="26"/>
      <c r="R7222" s="26"/>
      <c r="S7222" s="26"/>
      <c r="T7222" s="26"/>
      <c r="U7222" s="26"/>
      <c r="V7222" s="26"/>
    </row>
    <row r="7223" spans="1:22" ht="14.5" x14ac:dyDescent="0.35">
      <c r="A7223" s="15">
        <v>60</v>
      </c>
      <c r="B7223" s="8">
        <v>360</v>
      </c>
      <c r="C7223" s="8">
        <v>1812500.0000999998</v>
      </c>
      <c r="D7223" s="8">
        <v>7625.0000010000003</v>
      </c>
      <c r="E7223" s="2">
        <v>510</v>
      </c>
      <c r="F7223" s="2">
        <v>12940.185546875</v>
      </c>
      <c r="G7223" s="2">
        <v>1054.09802246094</v>
      </c>
      <c r="H7223" s="1">
        <v>12386.2146387267</v>
      </c>
      <c r="I7223" s="1">
        <v>1018.565702288804</v>
      </c>
      <c r="J7223" s="1">
        <f t="shared" si="687"/>
        <v>-4.2810120932313938</v>
      </c>
      <c r="K7223" s="1">
        <f t="shared" si="688"/>
        <v>-3.3708743793277214</v>
      </c>
      <c r="L7223" s="26"/>
      <c r="M7223" s="26"/>
      <c r="N7223" s="2">
        <v>0</v>
      </c>
      <c r="O7223" s="26"/>
      <c r="P7223" s="26"/>
      <c r="Q7223" s="26"/>
      <c r="R7223" s="26"/>
      <c r="S7223" s="26"/>
      <c r="T7223" s="26"/>
      <c r="U7223" s="26"/>
      <c r="V7223" s="26"/>
    </row>
    <row r="7224" spans="1:22" ht="14.5" x14ac:dyDescent="0.35">
      <c r="A7224" s="15">
        <v>60</v>
      </c>
      <c r="B7224" s="8">
        <v>360</v>
      </c>
      <c r="C7224" s="8">
        <v>1812500.0000999998</v>
      </c>
      <c r="D7224" s="8">
        <v>7625.0000010000003</v>
      </c>
      <c r="E7224" s="2">
        <v>540</v>
      </c>
      <c r="F7224" s="2">
        <v>11479.375</v>
      </c>
      <c r="G7224" s="2">
        <v>1018.35375976562</v>
      </c>
      <c r="H7224" s="1">
        <v>11475.906337393761</v>
      </c>
      <c r="I7224" s="1">
        <v>994.92115273663262</v>
      </c>
      <c r="J7224" s="1">
        <f t="shared" si="687"/>
        <v>-3.0216476125567611E-2</v>
      </c>
      <c r="K7224" s="1">
        <f t="shared" si="688"/>
        <v>-2.3010281843885498</v>
      </c>
      <c r="L7224" s="26"/>
      <c r="M7224" s="26"/>
      <c r="N7224" s="2">
        <v>0</v>
      </c>
      <c r="O7224" s="26"/>
      <c r="P7224" s="26"/>
      <c r="Q7224" s="26"/>
      <c r="R7224" s="26"/>
      <c r="S7224" s="26"/>
      <c r="T7224" s="26"/>
      <c r="U7224" s="26"/>
      <c r="V7224" s="26"/>
    </row>
    <row r="7225" spans="1:22" ht="14.5" x14ac:dyDescent="0.35">
      <c r="A7225" s="15">
        <v>60</v>
      </c>
      <c r="B7225" s="8">
        <v>360</v>
      </c>
      <c r="C7225" s="8">
        <v>1812500.0000999998</v>
      </c>
      <c r="D7225" s="8">
        <v>7625.0000010000003</v>
      </c>
      <c r="E7225" s="2">
        <v>570</v>
      </c>
      <c r="F7225" s="2">
        <v>10524.0283203125</v>
      </c>
      <c r="G7225" s="2">
        <v>960.19390869140602</v>
      </c>
      <c r="H7225" s="1">
        <v>10367.150935917191</v>
      </c>
      <c r="I7225" s="1">
        <v>970.4235383708783</v>
      </c>
      <c r="J7225" s="1">
        <f t="shared" si="687"/>
        <v>-1.4906590862409537</v>
      </c>
      <c r="K7225" s="1">
        <f t="shared" si="688"/>
        <v>1.0653712325059077</v>
      </c>
      <c r="L7225" s="26"/>
      <c r="M7225" s="26"/>
      <c r="N7225" s="2">
        <v>1.6833085760784701E-13</v>
      </c>
      <c r="O7225" s="26"/>
      <c r="P7225" s="26"/>
      <c r="Q7225" s="26"/>
      <c r="R7225" s="26"/>
      <c r="S7225" s="26"/>
      <c r="T7225" s="26"/>
      <c r="U7225" s="26"/>
      <c r="V7225" s="26"/>
    </row>
    <row r="7226" spans="1:22" ht="14.5" x14ac:dyDescent="0.35">
      <c r="A7226" s="15">
        <v>60</v>
      </c>
      <c r="B7226" s="8">
        <v>360</v>
      </c>
      <c r="C7226" s="8">
        <v>1812500.0000999998</v>
      </c>
      <c r="D7226" s="8">
        <v>7625.0000010000003</v>
      </c>
      <c r="E7226" s="2">
        <v>600</v>
      </c>
      <c r="F7226" s="2">
        <v>9958.533203125</v>
      </c>
      <c r="G7226" s="2">
        <v>923.53845214843705</v>
      </c>
      <c r="H7226" s="1">
        <v>9525.2287158804666</v>
      </c>
      <c r="I7226" s="1">
        <v>945.55576111083474</v>
      </c>
      <c r="J7226" s="1">
        <f t="shared" si="687"/>
        <v>-4.3510874383444538</v>
      </c>
      <c r="K7226" s="1">
        <f t="shared" si="688"/>
        <v>2.3840164869344207</v>
      </c>
      <c r="L7226" s="26"/>
      <c r="M7226" s="26"/>
      <c r="N7226" s="2">
        <v>2.9457821815528902E-13</v>
      </c>
      <c r="O7226" s="26"/>
      <c r="P7226" s="26"/>
      <c r="Q7226" s="26"/>
      <c r="R7226" s="26"/>
      <c r="S7226" s="26"/>
      <c r="T7226" s="26"/>
      <c r="U7226" s="26"/>
      <c r="V7226" s="26"/>
    </row>
    <row r="7227" spans="1:22" ht="14.5" x14ac:dyDescent="0.35">
      <c r="A7227" s="15">
        <v>60</v>
      </c>
      <c r="B7227" s="8">
        <v>360</v>
      </c>
      <c r="C7227" s="8">
        <v>1812500.0000999998</v>
      </c>
      <c r="D7227" s="8">
        <v>7625.0000010000003</v>
      </c>
      <c r="E7227" s="2">
        <v>630</v>
      </c>
      <c r="F7227" s="2">
        <v>9806.392578125</v>
      </c>
      <c r="G7227" s="2">
        <v>918.97802734375</v>
      </c>
      <c r="H7227" s="1">
        <v>8946.6248909758378</v>
      </c>
      <c r="I7227" s="1">
        <v>912.68091283438434</v>
      </c>
      <c r="J7227" s="1">
        <f t="shared" si="687"/>
        <v>-8.7674206421945158</v>
      </c>
      <c r="K7227" s="1">
        <f t="shared" si="688"/>
        <v>-0.68523014936135973</v>
      </c>
      <c r="L7227" s="26"/>
      <c r="M7227" s="26"/>
      <c r="N7227" s="2">
        <v>6.3124683160730595E-14</v>
      </c>
      <c r="O7227" s="26"/>
      <c r="P7227" s="26"/>
      <c r="Q7227" s="26"/>
      <c r="R7227" s="26"/>
      <c r="S7227" s="26"/>
      <c r="T7227" s="26"/>
      <c r="U7227" s="26"/>
      <c r="V7227" s="26"/>
    </row>
    <row r="7228" spans="1:22" ht="14.5" x14ac:dyDescent="0.35">
      <c r="A7228" s="15">
        <v>60</v>
      </c>
      <c r="B7228" s="8">
        <v>360</v>
      </c>
      <c r="C7228" s="8">
        <v>1812500.0000999998</v>
      </c>
      <c r="D7228" s="8">
        <v>7625.0000010000003</v>
      </c>
      <c r="E7228" s="2">
        <v>660</v>
      </c>
      <c r="F7228" s="2">
        <v>8550.0390625</v>
      </c>
      <c r="G7228" s="2">
        <v>875.04309082031205</v>
      </c>
      <c r="H7228" s="1">
        <v>8580.4326183123267</v>
      </c>
      <c r="I7228" s="1">
        <v>889.36780115720455</v>
      </c>
      <c r="J7228" s="1">
        <f t="shared" si="687"/>
        <v>0.35547856085981089</v>
      </c>
      <c r="K7228" s="1">
        <f t="shared" si="688"/>
        <v>1.6370291345839623</v>
      </c>
      <c r="L7228" s="26"/>
      <c r="M7228" s="26"/>
      <c r="N7228" s="2">
        <v>2.5249572398189399E-13</v>
      </c>
      <c r="O7228" s="26"/>
      <c r="P7228" s="26"/>
      <c r="Q7228" s="26"/>
      <c r="R7228" s="26"/>
      <c r="S7228" s="26"/>
      <c r="T7228" s="26"/>
      <c r="U7228" s="26"/>
      <c r="V7228" s="26"/>
    </row>
    <row r="7229" spans="1:22" ht="14.5" x14ac:dyDescent="0.35">
      <c r="A7229" s="15">
        <v>60</v>
      </c>
      <c r="B7229" s="8">
        <v>360</v>
      </c>
      <c r="C7229" s="8">
        <v>1812500.0000999998</v>
      </c>
      <c r="D7229" s="8">
        <v>7625.0000010000003</v>
      </c>
      <c r="E7229" s="2">
        <v>690</v>
      </c>
      <c r="F7229" s="2">
        <v>8045.6171875</v>
      </c>
      <c r="G7229" s="2">
        <v>859.18634033203102</v>
      </c>
      <c r="H7229" s="1">
        <v>8276.2290702501923</v>
      </c>
      <c r="I7229" s="1">
        <v>876.2474488757565</v>
      </c>
      <c r="J7229" s="1">
        <f t="shared" si="687"/>
        <v>2.8663044409878258</v>
      </c>
      <c r="K7229" s="1">
        <f t="shared" si="688"/>
        <v>1.9857285600155428</v>
      </c>
      <c r="L7229" s="26"/>
      <c r="M7229" s="26"/>
      <c r="N7229" s="2">
        <v>0</v>
      </c>
      <c r="O7229" s="26"/>
      <c r="P7229" s="26"/>
      <c r="Q7229" s="26"/>
      <c r="R7229" s="26"/>
      <c r="S7229" s="26"/>
      <c r="T7229" s="26"/>
      <c r="U7229" s="26"/>
      <c r="V7229" s="26"/>
    </row>
    <row r="7230" spans="1:22" ht="14.5" x14ac:dyDescent="0.35">
      <c r="A7230" s="15">
        <v>60</v>
      </c>
      <c r="B7230" s="8">
        <v>360</v>
      </c>
      <c r="C7230" s="8">
        <v>1812500.0000999998</v>
      </c>
      <c r="D7230" s="8">
        <v>7625.0000010000003</v>
      </c>
      <c r="E7230" s="2">
        <v>720</v>
      </c>
      <c r="F7230" s="2">
        <v>9274.5029296875</v>
      </c>
      <c r="G7230" s="2">
        <v>932.64532470703102</v>
      </c>
      <c r="H7230" s="1">
        <v>7990.1184092328695</v>
      </c>
      <c r="I7230" s="1">
        <v>864.2069395784514</v>
      </c>
      <c r="J7230" s="1">
        <f t="shared" si="687"/>
        <v>-13.848553719718403</v>
      </c>
      <c r="K7230" s="1">
        <f t="shared" si="688"/>
        <v>-7.3380934118849481</v>
      </c>
      <c r="L7230" s="26"/>
      <c r="M7230" s="26"/>
      <c r="N7230" s="2">
        <v>0</v>
      </c>
      <c r="O7230" s="26"/>
      <c r="P7230" s="26"/>
      <c r="Q7230" s="26"/>
      <c r="R7230" s="26"/>
      <c r="S7230" s="26"/>
      <c r="T7230" s="26"/>
      <c r="U7230" s="26"/>
      <c r="V7230" s="26"/>
    </row>
    <row r="7231" spans="1:22" ht="14.5" x14ac:dyDescent="0.35">
      <c r="A7231" s="15">
        <v>60</v>
      </c>
      <c r="B7231" s="8">
        <v>360</v>
      </c>
      <c r="C7231" s="8">
        <v>1812500.0000999998</v>
      </c>
      <c r="D7231" s="8">
        <v>7625.0000010000003</v>
      </c>
      <c r="E7231" s="2">
        <v>750</v>
      </c>
      <c r="F7231" s="2">
        <v>6969.8505859375</v>
      </c>
      <c r="G7231" s="2">
        <v>773.52325439453102</v>
      </c>
      <c r="H7231" s="1">
        <v>6617.7336106661769</v>
      </c>
      <c r="I7231" s="1">
        <v>730.1354436921365</v>
      </c>
      <c r="J7231" s="1">
        <f t="shared" si="687"/>
        <v>-5.0520017743531103</v>
      </c>
      <c r="K7231" s="1">
        <f t="shared" si="688"/>
        <v>-5.6091152342092121</v>
      </c>
      <c r="L7231" s="26"/>
      <c r="M7231" s="26"/>
      <c r="N7231" s="2">
        <v>1812501</v>
      </c>
      <c r="O7231" s="26"/>
      <c r="P7231" s="26"/>
      <c r="Q7231" s="26"/>
      <c r="R7231" s="26"/>
      <c r="S7231" s="26"/>
      <c r="T7231" s="26"/>
      <c r="U7231" s="26"/>
      <c r="V7231" s="26"/>
    </row>
    <row r="7232" spans="1:22" ht="14.5" x14ac:dyDescent="0.35">
      <c r="A7232" s="15">
        <v>60</v>
      </c>
      <c r="B7232" s="8">
        <v>360</v>
      </c>
      <c r="C7232" s="8">
        <v>1812500.0000999998</v>
      </c>
      <c r="D7232" s="8">
        <v>7625.0000010000003</v>
      </c>
      <c r="E7232" s="2">
        <v>780</v>
      </c>
      <c r="F7232" s="2">
        <v>6395.3603515625</v>
      </c>
      <c r="G7232" s="2">
        <v>722.62725830078102</v>
      </c>
      <c r="H7232" s="1">
        <v>6177.7131866229802</v>
      </c>
      <c r="I7232" s="1">
        <v>682.49911953467017</v>
      </c>
      <c r="J7232" s="1">
        <f t="shared" si="687"/>
        <v>-3.4032040882003587</v>
      </c>
      <c r="K7232" s="1">
        <f t="shared" si="688"/>
        <v>-5.5530895499942803</v>
      </c>
      <c r="L7232" s="26"/>
      <c r="M7232" s="26"/>
      <c r="N7232" s="2">
        <v>1812501</v>
      </c>
      <c r="O7232" s="26"/>
      <c r="P7232" s="26"/>
      <c r="Q7232" s="26"/>
      <c r="R7232" s="26"/>
      <c r="S7232" s="26"/>
      <c r="T7232" s="26"/>
      <c r="U7232" s="26"/>
      <c r="V7232" s="26"/>
    </row>
    <row r="7233" spans="1:22" ht="14.5" x14ac:dyDescent="0.35">
      <c r="A7233" s="15">
        <v>60</v>
      </c>
      <c r="B7233" s="8">
        <v>360</v>
      </c>
      <c r="C7233" s="8">
        <v>1812500.0000999998</v>
      </c>
      <c r="D7233" s="8">
        <v>7625.0000010000003</v>
      </c>
      <c r="E7233" s="2">
        <v>810</v>
      </c>
      <c r="F7233" s="2">
        <v>6011.033203125</v>
      </c>
      <c r="G7233" s="2">
        <v>694.07049560546898</v>
      </c>
      <c r="H7233" s="1">
        <v>6116.6565395316356</v>
      </c>
      <c r="I7233" s="1">
        <v>666.82468042892856</v>
      </c>
      <c r="J7233" s="1">
        <f t="shared" si="687"/>
        <v>1.7571577603618038</v>
      </c>
      <c r="K7233" s="1">
        <f t="shared" si="688"/>
        <v>-3.9255112195444446</v>
      </c>
      <c r="L7233" s="26"/>
      <c r="M7233" s="26"/>
      <c r="N7233" s="2">
        <v>1812501</v>
      </c>
      <c r="O7233" s="26"/>
      <c r="P7233" s="26"/>
      <c r="Q7233" s="26"/>
      <c r="R7233" s="26"/>
      <c r="S7233" s="26"/>
      <c r="T7233" s="26"/>
      <c r="U7233" s="26"/>
      <c r="V7233" s="26"/>
    </row>
    <row r="7234" spans="1:22" ht="14.5" x14ac:dyDescent="0.35">
      <c r="A7234" s="15">
        <v>60</v>
      </c>
      <c r="B7234" s="8">
        <v>360</v>
      </c>
      <c r="C7234" s="8">
        <v>1812500.0000999998</v>
      </c>
      <c r="D7234" s="8">
        <v>7625.0000010000003</v>
      </c>
      <c r="E7234" s="2">
        <v>840</v>
      </c>
      <c r="F7234" s="2">
        <v>5951.13330078125</v>
      </c>
      <c r="G7234" s="2">
        <v>691.06591796875</v>
      </c>
      <c r="H7234" s="1">
        <v>6311.6844748650556</v>
      </c>
      <c r="I7234" s="1">
        <v>673.43774361639055</v>
      </c>
      <c r="J7234" s="1">
        <f t="shared" si="687"/>
        <v>6.0585296255500323</v>
      </c>
      <c r="K7234" s="1">
        <f t="shared" si="688"/>
        <v>-2.550867275320702</v>
      </c>
      <c r="L7234" s="26"/>
      <c r="M7234" s="26"/>
      <c r="N7234" s="2">
        <v>1812501</v>
      </c>
      <c r="O7234" s="26"/>
      <c r="P7234" s="26"/>
      <c r="Q7234" s="26"/>
      <c r="R7234" s="26"/>
      <c r="S7234" s="26"/>
      <c r="T7234" s="26"/>
      <c r="U7234" s="26"/>
      <c r="V7234" s="26"/>
    </row>
    <row r="7235" spans="1:22" ht="14.5" x14ac:dyDescent="0.35">
      <c r="A7235" s="15">
        <v>60</v>
      </c>
      <c r="B7235" s="8">
        <v>360</v>
      </c>
      <c r="C7235" s="8">
        <v>1812500.0000999998</v>
      </c>
      <c r="D7235" s="8">
        <v>7625.0000010000003</v>
      </c>
      <c r="E7235" s="2">
        <v>870</v>
      </c>
      <c r="F7235" s="2">
        <v>6645.78125</v>
      </c>
      <c r="G7235" s="2">
        <v>721.75256347656205</v>
      </c>
      <c r="H7235" s="1">
        <v>6658.7589465683423</v>
      </c>
      <c r="I7235" s="1">
        <v>696.8316949321752</v>
      </c>
      <c r="J7235" s="1">
        <f t="shared" si="687"/>
        <v>0.19527721542658741</v>
      </c>
      <c r="K7235" s="1">
        <f t="shared" si="688"/>
        <v>-3.452827160647296</v>
      </c>
      <c r="L7235" s="26"/>
      <c r="M7235" s="26"/>
      <c r="N7235" s="2">
        <v>1812501</v>
      </c>
      <c r="O7235" s="26"/>
      <c r="P7235" s="26"/>
      <c r="Q7235" s="26"/>
      <c r="R7235" s="26"/>
      <c r="S7235" s="26"/>
      <c r="T7235" s="26"/>
      <c r="U7235" s="26"/>
      <c r="V7235" s="26"/>
    </row>
    <row r="7236" spans="1:22" ht="14.5" x14ac:dyDescent="0.35">
      <c r="A7236" s="15">
        <v>60</v>
      </c>
      <c r="B7236" s="8">
        <v>360</v>
      </c>
      <c r="C7236" s="8">
        <v>1812500.0000999998</v>
      </c>
      <c r="D7236" s="8">
        <v>7625.0000010000003</v>
      </c>
      <c r="E7236" s="2">
        <v>900</v>
      </c>
      <c r="F7236" s="2">
        <v>7326.3525390625</v>
      </c>
      <c r="G7236" s="2">
        <v>739.9384765625</v>
      </c>
      <c r="H7236" s="1">
        <v>7134.9549326965716</v>
      </c>
      <c r="I7236" s="1">
        <v>723.21536632290827</v>
      </c>
      <c r="J7236" s="1">
        <f t="shared" si="687"/>
        <v>-2.612454223918907</v>
      </c>
      <c r="K7236" s="1">
        <f t="shared" si="688"/>
        <v>-2.2600676636362471</v>
      </c>
      <c r="L7236" s="26"/>
      <c r="M7236" s="26"/>
      <c r="N7236" s="2">
        <v>1812501</v>
      </c>
      <c r="O7236" s="26"/>
      <c r="P7236" s="26"/>
      <c r="Q7236" s="26"/>
      <c r="R7236" s="26"/>
      <c r="S7236" s="26"/>
      <c r="T7236" s="26"/>
      <c r="U7236" s="26"/>
      <c r="V7236" s="26"/>
    </row>
    <row r="7237" spans="1:22" ht="14.5" x14ac:dyDescent="0.35">
      <c r="A7237" s="15">
        <v>60</v>
      </c>
      <c r="B7237" s="8">
        <v>360</v>
      </c>
      <c r="C7237" s="8">
        <v>1812500.0000999998</v>
      </c>
      <c r="D7237" s="8">
        <v>7625.0000010000003</v>
      </c>
      <c r="E7237" s="2">
        <v>930</v>
      </c>
      <c r="F7237" s="2">
        <v>9387.0556640625</v>
      </c>
      <c r="G7237" s="2">
        <v>797.95904541015602</v>
      </c>
      <c r="H7237" s="1">
        <v>8812.2989676652051</v>
      </c>
      <c r="I7237" s="1">
        <v>767.74923138042197</v>
      </c>
      <c r="J7237" s="1">
        <f t="shared" si="687"/>
        <v>-6.1228644738701119</v>
      </c>
      <c r="K7237" s="1">
        <f t="shared" si="688"/>
        <v>-3.7858852786368269</v>
      </c>
      <c r="L7237" s="26"/>
      <c r="M7237" s="26"/>
      <c r="N7237" s="2">
        <v>1812501</v>
      </c>
      <c r="O7237" s="26"/>
      <c r="P7237" s="26"/>
      <c r="Q7237" s="26"/>
      <c r="R7237" s="26"/>
      <c r="S7237" s="26"/>
      <c r="T7237" s="26"/>
      <c r="U7237" s="26"/>
      <c r="V7237" s="26"/>
    </row>
    <row r="7238" spans="1:22" ht="14.5" x14ac:dyDescent="0.35">
      <c r="A7238" s="15">
        <v>60</v>
      </c>
      <c r="B7238" s="8">
        <v>360</v>
      </c>
      <c r="C7238" s="8">
        <v>1812500.0000999998</v>
      </c>
      <c r="D7238" s="8">
        <v>7625.0000010000003</v>
      </c>
      <c r="E7238" s="2">
        <v>960</v>
      </c>
      <c r="F7238" s="2">
        <v>8991.978515625</v>
      </c>
      <c r="G7238" s="2">
        <v>715.96954345703102</v>
      </c>
      <c r="H7238" s="1">
        <v>10987.719601146449</v>
      </c>
      <c r="I7238" s="1">
        <v>731.0961399142692</v>
      </c>
      <c r="J7238" s="1">
        <f t="shared" si="687"/>
        <v>22.194682539037768</v>
      </c>
      <c r="K7238" s="1">
        <f t="shared" si="688"/>
        <v>2.1127430063854389</v>
      </c>
      <c r="L7238" s="26"/>
      <c r="M7238" s="26"/>
      <c r="N7238" s="2">
        <v>1812501</v>
      </c>
      <c r="O7238" s="26"/>
      <c r="P7238" s="26"/>
      <c r="Q7238" s="26"/>
      <c r="R7238" s="26"/>
      <c r="S7238" s="26"/>
      <c r="T7238" s="26"/>
      <c r="U7238" s="26"/>
      <c r="V7238" s="26"/>
    </row>
    <row r="7239" spans="1:22" ht="14.5" x14ac:dyDescent="0.35">
      <c r="A7239" s="15">
        <v>60</v>
      </c>
      <c r="B7239" s="8">
        <v>360</v>
      </c>
      <c r="C7239" s="8">
        <v>1812500.0000999998</v>
      </c>
      <c r="D7239" s="8">
        <v>7625.0000010000003</v>
      </c>
      <c r="E7239" s="2">
        <v>990</v>
      </c>
      <c r="F7239" s="2">
        <v>14385.3896484375</v>
      </c>
      <c r="G7239" s="2">
        <v>651.767578125</v>
      </c>
      <c r="H7239" s="1">
        <v>15462.10105784233</v>
      </c>
      <c r="I7239" s="1">
        <v>682.92249450583529</v>
      </c>
      <c r="J7239" s="1">
        <f t="shared" si="687"/>
        <v>7.4847566574032953</v>
      </c>
      <c r="K7239" s="1">
        <f t="shared" si="688"/>
        <v>4.7800653831940387</v>
      </c>
      <c r="L7239" s="26"/>
      <c r="M7239" s="26"/>
      <c r="N7239" s="2">
        <v>1812501</v>
      </c>
      <c r="O7239" s="26"/>
      <c r="P7239" s="26"/>
      <c r="Q7239" s="26"/>
      <c r="R7239" s="26"/>
      <c r="S7239" s="26"/>
      <c r="T7239" s="26"/>
      <c r="U7239" s="26"/>
      <c r="V7239" s="26"/>
    </row>
    <row r="7240" spans="1:22" ht="14.5" x14ac:dyDescent="0.35">
      <c r="A7240" s="15">
        <v>60</v>
      </c>
      <c r="B7240" s="8">
        <v>360</v>
      </c>
      <c r="C7240" s="8">
        <v>1812500.0000999998</v>
      </c>
      <c r="D7240" s="8">
        <v>7625.0000010000003</v>
      </c>
      <c r="E7240" s="2">
        <v>1020</v>
      </c>
      <c r="F7240" s="2">
        <v>20692.326171875</v>
      </c>
      <c r="G7240" s="2">
        <v>597.668701171875</v>
      </c>
      <c r="H7240" s="1">
        <v>21097.334921622762</v>
      </c>
      <c r="I7240" s="1">
        <v>619.58238566445482</v>
      </c>
      <c r="J7240" s="1">
        <f t="shared" si="687"/>
        <v>1.9572896076722843</v>
      </c>
      <c r="K7240" s="1">
        <f t="shared" si="688"/>
        <v>3.6665270323864552</v>
      </c>
      <c r="L7240" s="26"/>
      <c r="M7240" s="26"/>
      <c r="N7240" s="2">
        <v>1812501</v>
      </c>
      <c r="O7240" s="26"/>
      <c r="P7240" s="26"/>
      <c r="Q7240" s="26"/>
      <c r="R7240" s="26"/>
      <c r="S7240" s="26"/>
      <c r="T7240" s="26"/>
      <c r="U7240" s="26"/>
      <c r="V7240" s="26"/>
    </row>
    <row r="7241" spans="1:22" ht="14.5" x14ac:dyDescent="0.35">
      <c r="A7241" s="15">
        <v>60</v>
      </c>
      <c r="B7241" s="8">
        <v>360</v>
      </c>
      <c r="C7241" s="8">
        <v>1812500.0000999998</v>
      </c>
      <c r="D7241" s="8">
        <v>7625.0000010000003</v>
      </c>
      <c r="E7241" s="2">
        <v>1050</v>
      </c>
      <c r="F7241" s="2">
        <v>25221.70703125</v>
      </c>
      <c r="G7241" s="2">
        <v>567.808349609375</v>
      </c>
      <c r="H7241" s="1">
        <v>24755.802277249571</v>
      </c>
      <c r="I7241" s="1">
        <v>586.30663592923725</v>
      </c>
      <c r="J7241" s="1">
        <f t="shared" si="687"/>
        <v>-1.8472371970032277</v>
      </c>
      <c r="K7241" s="1">
        <f t="shared" si="688"/>
        <v>3.2578397856579921</v>
      </c>
      <c r="L7241" s="26"/>
      <c r="M7241" s="26"/>
      <c r="N7241" s="2">
        <v>1812501</v>
      </c>
      <c r="O7241" s="26"/>
      <c r="P7241" s="26"/>
      <c r="Q7241" s="26"/>
      <c r="R7241" s="26"/>
      <c r="S7241" s="26"/>
      <c r="T7241" s="26"/>
      <c r="U7241" s="26"/>
      <c r="V7241" s="26"/>
    </row>
    <row r="7242" spans="1:22" ht="14.5" x14ac:dyDescent="0.35">
      <c r="A7242" s="15">
        <v>60</v>
      </c>
      <c r="B7242" s="8">
        <v>360</v>
      </c>
      <c r="C7242" s="8">
        <v>1812500.0000999998</v>
      </c>
      <c r="D7242" s="8">
        <v>7625.0000010000003</v>
      </c>
      <c r="E7242" s="2">
        <v>1080</v>
      </c>
      <c r="F7242" s="2">
        <v>27430.634765625</v>
      </c>
      <c r="G7242" s="2">
        <v>565.387451171875</v>
      </c>
      <c r="H7242" s="1">
        <v>27361.831579996418</v>
      </c>
      <c r="I7242" s="1">
        <v>574.90736466130159</v>
      </c>
      <c r="J7242" s="1">
        <f t="shared" ref="J7242:J7305" si="697">(H7242-F7242)/F7242*100</f>
        <v>-0.25082607900420528</v>
      </c>
      <c r="K7242" s="1">
        <f t="shared" ref="K7242:K7305" si="698">(I7242-G7242)/G7242*100</f>
        <v>1.6837857772921418</v>
      </c>
      <c r="L7242" s="26"/>
      <c r="M7242" s="26"/>
      <c r="N7242" s="2">
        <v>1812501</v>
      </c>
      <c r="O7242" s="26"/>
      <c r="P7242" s="26"/>
      <c r="Q7242" s="26"/>
      <c r="R7242" s="26"/>
      <c r="S7242" s="26"/>
      <c r="T7242" s="26"/>
      <c r="U7242" s="26"/>
      <c r="V7242" s="26"/>
    </row>
    <row r="7243" spans="1:22" ht="14.5" x14ac:dyDescent="0.35">
      <c r="A7243" s="15">
        <v>60</v>
      </c>
      <c r="B7243" s="8">
        <v>360</v>
      </c>
      <c r="C7243" s="8">
        <v>1812500.0000999998</v>
      </c>
      <c r="D7243" s="8">
        <v>7625.0000010000003</v>
      </c>
      <c r="E7243" s="2">
        <v>1110</v>
      </c>
      <c r="F7243" s="2">
        <v>31279.564453125</v>
      </c>
      <c r="G7243" s="2">
        <v>620.31256103515602</v>
      </c>
      <c r="H7243" s="1">
        <v>30458.835496244199</v>
      </c>
      <c r="I7243" s="1">
        <v>610.28838103313103</v>
      </c>
      <c r="J7243" s="1">
        <f t="shared" si="697"/>
        <v>-2.6238503356104297</v>
      </c>
      <c r="K7243" s="1">
        <f t="shared" si="698"/>
        <v>-1.6159885566877747</v>
      </c>
      <c r="L7243" s="26"/>
      <c r="M7243" s="26"/>
      <c r="N7243" s="2">
        <v>0</v>
      </c>
      <c r="O7243" s="26"/>
      <c r="P7243" s="26"/>
      <c r="Q7243" s="26"/>
      <c r="R7243" s="26"/>
      <c r="S7243" s="26"/>
      <c r="T7243" s="26"/>
      <c r="U7243" s="26"/>
      <c r="V7243" s="26"/>
    </row>
    <row r="7244" spans="1:22" ht="14.5" x14ac:dyDescent="0.35">
      <c r="A7244" s="15">
        <v>60</v>
      </c>
      <c r="B7244" s="8">
        <v>360</v>
      </c>
      <c r="C7244" s="8">
        <v>1812500.0000999998</v>
      </c>
      <c r="D7244" s="8">
        <v>7625.0000010000003</v>
      </c>
      <c r="E7244" s="2">
        <v>1140</v>
      </c>
      <c r="F7244" s="2">
        <v>31255.533203125</v>
      </c>
      <c r="G7244" s="2">
        <v>614.47784423828102</v>
      </c>
      <c r="H7244" s="1">
        <v>30721.438122690801</v>
      </c>
      <c r="I7244" s="1">
        <v>608.35333732307015</v>
      </c>
      <c r="J7244" s="1">
        <f t="shared" si="697"/>
        <v>-1.7088016926897254</v>
      </c>
      <c r="K7244" s="1">
        <f t="shared" si="698"/>
        <v>-0.99670101577102965</v>
      </c>
      <c r="L7244" s="26"/>
      <c r="M7244" s="26"/>
      <c r="N7244" s="2">
        <v>0</v>
      </c>
      <c r="O7244" s="26"/>
      <c r="P7244" s="26"/>
      <c r="Q7244" s="26"/>
      <c r="R7244" s="26"/>
      <c r="S7244" s="26"/>
      <c r="T7244" s="26"/>
      <c r="U7244" s="26"/>
      <c r="V7244" s="26"/>
    </row>
    <row r="7245" spans="1:22" ht="14.5" x14ac:dyDescent="0.35">
      <c r="A7245" s="15">
        <v>60</v>
      </c>
      <c r="B7245" s="8">
        <v>360</v>
      </c>
      <c r="C7245" s="8">
        <v>1812500.0000999998</v>
      </c>
      <c r="D7245" s="8">
        <v>7625.0000010000003</v>
      </c>
      <c r="E7245" s="2">
        <v>1170</v>
      </c>
      <c r="F7245" s="2">
        <v>29190.109375</v>
      </c>
      <c r="G7245" s="2">
        <v>606.61877441406205</v>
      </c>
      <c r="H7245" s="1">
        <v>28872.816489977511</v>
      </c>
      <c r="I7245" s="1">
        <v>605.76851193429843</v>
      </c>
      <c r="J7245" s="1">
        <f t="shared" si="697"/>
        <v>-1.0869876537504031</v>
      </c>
      <c r="K7245" s="1">
        <f t="shared" si="698"/>
        <v>-0.14016422102743026</v>
      </c>
      <c r="L7245" s="26"/>
      <c r="M7245" s="26"/>
      <c r="N7245" s="2">
        <v>0</v>
      </c>
      <c r="O7245" s="26"/>
      <c r="P7245" s="26"/>
      <c r="Q7245" s="26"/>
      <c r="R7245" s="26"/>
      <c r="S7245" s="26"/>
      <c r="T7245" s="26"/>
      <c r="U7245" s="26"/>
      <c r="V7245" s="26"/>
    </row>
    <row r="7246" spans="1:22" ht="14.5" x14ac:dyDescent="0.35">
      <c r="A7246" s="15">
        <v>60</v>
      </c>
      <c r="B7246" s="8">
        <v>360</v>
      </c>
      <c r="C7246" s="8">
        <v>1812500.0000999998</v>
      </c>
      <c r="D7246" s="8">
        <v>7625.0000010000003</v>
      </c>
      <c r="E7246" s="2">
        <v>1200</v>
      </c>
      <c r="F7246" s="2">
        <v>26103.802734375</v>
      </c>
      <c r="G7246" s="2">
        <v>650.67272949218705</v>
      </c>
      <c r="H7246" s="1">
        <v>26115.166769961499</v>
      </c>
      <c r="I7246" s="1">
        <v>612.5518909140651</v>
      </c>
      <c r="J7246" s="1">
        <f t="shared" si="697"/>
        <v>4.3534023384011654E-2</v>
      </c>
      <c r="K7246" s="1">
        <f t="shared" si="698"/>
        <v>-5.8586808468019074</v>
      </c>
      <c r="L7246" s="26"/>
      <c r="M7246" s="26"/>
      <c r="N7246" s="2">
        <v>0</v>
      </c>
      <c r="O7246" s="26"/>
      <c r="P7246" s="26"/>
      <c r="Q7246" s="26"/>
      <c r="R7246" s="26"/>
      <c r="S7246" s="26"/>
      <c r="T7246" s="26"/>
      <c r="U7246" s="26"/>
      <c r="V7246" s="26"/>
    </row>
    <row r="7247" spans="1:22" ht="14.5" x14ac:dyDescent="0.35">
      <c r="A7247" s="15">
        <v>60</v>
      </c>
      <c r="B7247" s="8">
        <v>360</v>
      </c>
      <c r="C7247" s="8">
        <v>1812500.0000999998</v>
      </c>
      <c r="D7247" s="8">
        <v>7625.0000010000003</v>
      </c>
      <c r="E7247" s="2">
        <v>1230</v>
      </c>
      <c r="F7247" s="2">
        <v>23403.5546875</v>
      </c>
      <c r="G7247" s="2">
        <v>723.05316162109398</v>
      </c>
      <c r="H7247" s="1">
        <v>23086.783811115551</v>
      </c>
      <c r="I7247" s="1">
        <v>636.70023718011521</v>
      </c>
      <c r="J7247" s="1">
        <f t="shared" si="697"/>
        <v>-1.3535160816986442</v>
      </c>
      <c r="K7247" s="1">
        <f t="shared" si="698"/>
        <v>-11.942818180529695</v>
      </c>
      <c r="L7247" s="26"/>
      <c r="M7247" s="26"/>
      <c r="N7247" s="2">
        <v>1.3676904118790901E-13</v>
      </c>
      <c r="O7247" s="26"/>
      <c r="P7247" s="26"/>
      <c r="Q7247" s="26"/>
      <c r="R7247" s="26"/>
      <c r="S7247" s="26"/>
      <c r="T7247" s="26"/>
      <c r="U7247" s="26"/>
      <c r="V7247" s="26"/>
    </row>
    <row r="7248" spans="1:22" ht="14.5" x14ac:dyDescent="0.35">
      <c r="A7248" s="15">
        <v>60</v>
      </c>
      <c r="B7248" s="8">
        <v>360</v>
      </c>
      <c r="C7248" s="8">
        <v>1812500.0000999998</v>
      </c>
      <c r="D7248" s="8">
        <v>7625.0000010000003</v>
      </c>
      <c r="E7248" s="2">
        <v>1260</v>
      </c>
      <c r="F7248" s="2">
        <v>20876.640625</v>
      </c>
      <c r="G7248" s="2">
        <v>842.45477294921898</v>
      </c>
      <c r="H7248" s="1">
        <v>20405.050133236251</v>
      </c>
      <c r="I7248" s="1">
        <v>711.42986638529169</v>
      </c>
      <c r="J7248" s="1">
        <f t="shared" si="697"/>
        <v>-2.2589385918681493</v>
      </c>
      <c r="K7248" s="1">
        <f t="shared" si="698"/>
        <v>-15.552752595280877</v>
      </c>
      <c r="L7248" s="26"/>
      <c r="M7248" s="26"/>
      <c r="N7248" s="2">
        <v>8.4165937023691906E-14</v>
      </c>
      <c r="O7248" s="26"/>
      <c r="P7248" s="26"/>
      <c r="Q7248" s="26"/>
      <c r="R7248" s="26"/>
      <c r="S7248" s="26"/>
      <c r="T7248" s="26"/>
      <c r="U7248" s="26"/>
      <c r="V7248" s="26"/>
    </row>
    <row r="7249" spans="1:22" ht="14.5" x14ac:dyDescent="0.35">
      <c r="A7249" s="15">
        <v>60</v>
      </c>
      <c r="B7249" s="8">
        <v>360</v>
      </c>
      <c r="C7249" s="8">
        <v>1812500.0000999998</v>
      </c>
      <c r="D7249" s="8">
        <v>7625.0000010000003</v>
      </c>
      <c r="E7249" s="2">
        <v>1290</v>
      </c>
      <c r="F7249" s="2">
        <v>19894.4765625</v>
      </c>
      <c r="G7249" s="2">
        <v>955.19519042968705</v>
      </c>
      <c r="H7249" s="1">
        <v>18913.15610165782</v>
      </c>
      <c r="I7249" s="1">
        <v>862.010200174435</v>
      </c>
      <c r="J7249" s="1">
        <f t="shared" si="697"/>
        <v>-4.9326276957289519</v>
      </c>
      <c r="K7249" s="1">
        <f t="shared" si="698"/>
        <v>-9.7555966768774773</v>
      </c>
      <c r="L7249" s="26"/>
      <c r="M7249" s="26"/>
      <c r="N7249" s="2">
        <v>0</v>
      </c>
      <c r="O7249" s="26"/>
      <c r="P7249" s="26"/>
      <c r="Q7249" s="26"/>
      <c r="R7249" s="26"/>
      <c r="S7249" s="26"/>
      <c r="T7249" s="26"/>
      <c r="U7249" s="26"/>
      <c r="V7249" s="26"/>
    </row>
    <row r="7250" spans="1:22" ht="14.5" x14ac:dyDescent="0.35">
      <c r="A7250" s="15">
        <v>60</v>
      </c>
      <c r="B7250" s="8">
        <v>360</v>
      </c>
      <c r="C7250" s="8">
        <v>1812500.0000999998</v>
      </c>
      <c r="D7250" s="8">
        <v>7625.0000010000003</v>
      </c>
      <c r="E7250" s="2">
        <v>1320</v>
      </c>
      <c r="F7250" s="2">
        <v>17386.662109375</v>
      </c>
      <c r="G7250" s="2">
        <v>906.275146484375</v>
      </c>
      <c r="H7250" s="1">
        <v>17178.968335674061</v>
      </c>
      <c r="I7250" s="1">
        <v>936.46559680890505</v>
      </c>
      <c r="J7250" s="1">
        <f t="shared" si="697"/>
        <v>-1.1945580606236634</v>
      </c>
      <c r="K7250" s="1">
        <f t="shared" si="698"/>
        <v>3.3312676003137596</v>
      </c>
      <c r="L7250" s="26"/>
      <c r="M7250" s="26"/>
      <c r="N7250" s="2">
        <v>0</v>
      </c>
      <c r="O7250" s="26"/>
      <c r="P7250" s="26"/>
      <c r="Q7250" s="26"/>
      <c r="R7250" s="26"/>
      <c r="S7250" s="26"/>
      <c r="T7250" s="26"/>
      <c r="U7250" s="26"/>
      <c r="V7250" s="26"/>
    </row>
    <row r="7251" spans="1:22" ht="14.5" x14ac:dyDescent="0.35">
      <c r="A7251" s="15">
        <v>60</v>
      </c>
      <c r="B7251" s="8">
        <v>360</v>
      </c>
      <c r="C7251" s="8">
        <v>1812500.0000999998</v>
      </c>
      <c r="D7251" s="8">
        <v>7625.0000010000003</v>
      </c>
      <c r="E7251" s="2">
        <v>1350</v>
      </c>
      <c r="F7251" s="2">
        <v>16135.541015625</v>
      </c>
      <c r="G7251" s="2">
        <v>903.32196044921898</v>
      </c>
      <c r="H7251" s="1">
        <v>16077.89514674282</v>
      </c>
      <c r="I7251" s="1">
        <v>940.49532045965475</v>
      </c>
      <c r="J7251" s="1">
        <f t="shared" si="697"/>
        <v>-0.35726021722084472</v>
      </c>
      <c r="K7251" s="1">
        <f t="shared" si="698"/>
        <v>4.1151839142656934</v>
      </c>
      <c r="L7251" s="26"/>
      <c r="M7251" s="26"/>
      <c r="N7251" s="2">
        <v>0</v>
      </c>
      <c r="O7251" s="26"/>
      <c r="P7251" s="26"/>
      <c r="Q7251" s="26"/>
      <c r="R7251" s="26"/>
      <c r="S7251" s="26"/>
      <c r="T7251" s="26"/>
      <c r="U7251" s="26"/>
      <c r="V7251" s="26"/>
    </row>
    <row r="7252" spans="1:22" ht="14.5" x14ac:dyDescent="0.35">
      <c r="A7252" s="15">
        <v>60</v>
      </c>
      <c r="B7252" s="8">
        <v>360</v>
      </c>
      <c r="C7252" s="8">
        <v>1812500.0000999998</v>
      </c>
      <c r="D7252" s="8">
        <v>7625.0000010000003</v>
      </c>
      <c r="E7252" s="2">
        <v>1380</v>
      </c>
      <c r="F7252" s="2">
        <v>15169.3701171875</v>
      </c>
      <c r="G7252" s="2">
        <v>915.16925048828102</v>
      </c>
      <c r="H7252" s="1">
        <v>15357.620182133771</v>
      </c>
      <c r="I7252" s="1">
        <v>940.7727104659873</v>
      </c>
      <c r="J7252" s="1">
        <f t="shared" si="697"/>
        <v>1.2409880139517202</v>
      </c>
      <c r="K7252" s="1">
        <f t="shared" si="698"/>
        <v>2.7976748523888628</v>
      </c>
      <c r="L7252" s="26"/>
      <c r="M7252" s="26"/>
      <c r="N7252" s="2">
        <v>1.8937202337938199E-13</v>
      </c>
      <c r="O7252" s="26"/>
      <c r="P7252" s="26"/>
      <c r="Q7252" s="26"/>
      <c r="R7252" s="26"/>
      <c r="S7252" s="26"/>
      <c r="T7252" s="26"/>
      <c r="U7252" s="26"/>
      <c r="V7252" s="26"/>
    </row>
    <row r="7253" spans="1:22" ht="14.5" x14ac:dyDescent="0.35">
      <c r="A7253" s="15">
        <v>60</v>
      </c>
      <c r="B7253" s="8">
        <v>360</v>
      </c>
      <c r="C7253" s="8">
        <v>1812500.0000999998</v>
      </c>
      <c r="D7253" s="8">
        <v>7625.0000010000003</v>
      </c>
      <c r="E7253" s="2">
        <v>1410</v>
      </c>
      <c r="F7253" s="2">
        <v>14631.8095703125</v>
      </c>
      <c r="G7253" s="2">
        <v>931.97229003906205</v>
      </c>
      <c r="H7253" s="1">
        <v>14811.420904527569</v>
      </c>
      <c r="I7253" s="1">
        <v>943.12620726226669</v>
      </c>
      <c r="J7253" s="1">
        <f t="shared" si="697"/>
        <v>1.2275401299610629</v>
      </c>
      <c r="K7253" s="1">
        <f t="shared" si="698"/>
        <v>1.1968078174016468</v>
      </c>
      <c r="L7253" s="26"/>
      <c r="M7253" s="26"/>
      <c r="N7253" s="2">
        <v>2.1041324336102499E-13</v>
      </c>
      <c r="O7253" s="26"/>
      <c r="P7253" s="26"/>
      <c r="Q7253" s="26"/>
      <c r="R7253" s="26"/>
      <c r="S7253" s="26"/>
      <c r="T7253" s="26"/>
      <c r="U7253" s="26"/>
      <c r="V7253" s="26"/>
    </row>
    <row r="7254" spans="1:22" ht="14.5" x14ac:dyDescent="0.35">
      <c r="A7254" s="15">
        <v>60</v>
      </c>
      <c r="B7254" s="8">
        <v>360</v>
      </c>
      <c r="C7254" s="8">
        <v>1812500.0000999998</v>
      </c>
      <c r="D7254" s="8">
        <v>7625.0000010000003</v>
      </c>
      <c r="E7254" s="2">
        <v>1440</v>
      </c>
      <c r="F7254" s="2">
        <v>14332.2880859375</v>
      </c>
      <c r="G7254" s="2">
        <v>947.14099121093705</v>
      </c>
      <c r="H7254" s="1">
        <v>14339.367278807469</v>
      </c>
      <c r="I7254" s="1">
        <v>946.71101108699054</v>
      </c>
      <c r="J7254" s="1">
        <f t="shared" si="697"/>
        <v>4.9393319667604609E-2</v>
      </c>
      <c r="K7254" s="1">
        <f t="shared" si="698"/>
        <v>-4.5397689249703936E-2</v>
      </c>
      <c r="L7254" s="26"/>
      <c r="M7254" s="26"/>
      <c r="N7254" s="2">
        <v>3.3666060390846701E-13</v>
      </c>
      <c r="O7254" s="26"/>
      <c r="P7254" s="26"/>
      <c r="Q7254" s="26"/>
      <c r="R7254" s="26"/>
      <c r="S7254" s="26"/>
      <c r="T7254" s="26"/>
      <c r="U7254" s="26"/>
      <c r="V7254" s="26"/>
    </row>
    <row r="7255" spans="1:22" ht="14.5" x14ac:dyDescent="0.35">
      <c r="A7255" s="15">
        <v>60</v>
      </c>
      <c r="B7255" s="8">
        <v>360</v>
      </c>
      <c r="C7255" s="8">
        <v>1812500.0000999998</v>
      </c>
      <c r="D7255" s="8">
        <v>7625.0000010000003</v>
      </c>
      <c r="E7255" s="2">
        <v>1470</v>
      </c>
      <c r="F7255" s="2">
        <v>12421.416015625</v>
      </c>
      <c r="G7255" s="2">
        <v>837.61676025390602</v>
      </c>
      <c r="H7255" s="1">
        <v>12145.731214226311</v>
      </c>
      <c r="I7255" s="1">
        <v>838.67860821226679</v>
      </c>
      <c r="J7255" s="1">
        <f t="shared" si="697"/>
        <v>-2.2194313518837387</v>
      </c>
      <c r="K7255" s="1">
        <f t="shared" si="698"/>
        <v>0.12677014223532193</v>
      </c>
      <c r="L7255" s="26"/>
      <c r="M7255" s="26"/>
      <c r="N7255" s="2">
        <v>1812501</v>
      </c>
      <c r="O7255" s="26"/>
      <c r="P7255" s="26"/>
      <c r="Q7255" s="26"/>
      <c r="R7255" s="26"/>
      <c r="S7255" s="26"/>
      <c r="T7255" s="26"/>
      <c r="U7255" s="26"/>
      <c r="V7255" s="26"/>
    </row>
    <row r="7256" spans="1:22" ht="14.5" x14ac:dyDescent="0.35">
      <c r="A7256" s="15">
        <v>60</v>
      </c>
      <c r="B7256" s="8">
        <v>360</v>
      </c>
      <c r="C7256" s="8">
        <v>1812500.0000999998</v>
      </c>
      <c r="D7256" s="8">
        <v>7625.0000010000003</v>
      </c>
      <c r="E7256" s="2">
        <v>1500</v>
      </c>
      <c r="F7256" s="2">
        <v>12118.04296875</v>
      </c>
      <c r="G7256" s="2">
        <v>791.771240234375</v>
      </c>
      <c r="H7256" s="1">
        <v>11350.07865863175</v>
      </c>
      <c r="I7256" s="1">
        <v>797.02664608964392</v>
      </c>
      <c r="J7256" s="1">
        <f t="shared" si="697"/>
        <v>-6.3373624940815594</v>
      </c>
      <c r="K7256" s="1">
        <f t="shared" si="698"/>
        <v>0.66375306252766231</v>
      </c>
      <c r="L7256" s="26"/>
      <c r="M7256" s="26"/>
      <c r="N7256" s="2">
        <v>1812501</v>
      </c>
      <c r="O7256" s="26"/>
      <c r="P7256" s="26"/>
      <c r="Q7256" s="26"/>
      <c r="R7256" s="26"/>
      <c r="S7256" s="26"/>
      <c r="T7256" s="26"/>
      <c r="U7256" s="26"/>
      <c r="V7256" s="26"/>
    </row>
    <row r="7257" spans="1:22" ht="14.5" x14ac:dyDescent="0.35">
      <c r="A7257" s="15">
        <v>60</v>
      </c>
      <c r="B7257" s="8">
        <v>360</v>
      </c>
      <c r="C7257" s="8">
        <v>1812500.0000999998</v>
      </c>
      <c r="D7257" s="8">
        <v>7625.0000010000003</v>
      </c>
      <c r="E7257" s="2">
        <v>1530</v>
      </c>
      <c r="F7257" s="2">
        <v>12494.1796875</v>
      </c>
      <c r="G7257" s="2">
        <v>768.58880615234398</v>
      </c>
      <c r="H7257" s="1">
        <v>11607.10367384303</v>
      </c>
      <c r="I7257" s="1">
        <v>773.22264603835151</v>
      </c>
      <c r="J7257" s="1">
        <f t="shared" si="697"/>
        <v>-7.0999140067151343</v>
      </c>
      <c r="K7257" s="1">
        <f t="shared" si="698"/>
        <v>0.60290233853458575</v>
      </c>
      <c r="L7257" s="26"/>
      <c r="M7257" s="26"/>
      <c r="N7257" s="2">
        <v>1812501</v>
      </c>
      <c r="O7257" s="26"/>
      <c r="P7257" s="26"/>
      <c r="Q7257" s="26"/>
      <c r="R7257" s="26"/>
      <c r="S7257" s="26"/>
      <c r="T7257" s="26"/>
      <c r="U7257" s="26"/>
      <c r="V7257" s="26"/>
    </row>
    <row r="7258" spans="1:22" ht="14.5" x14ac:dyDescent="0.35">
      <c r="A7258" s="15">
        <v>60</v>
      </c>
      <c r="B7258" s="8">
        <v>360</v>
      </c>
      <c r="C7258" s="8">
        <v>1812500.0000999998</v>
      </c>
      <c r="D7258" s="8">
        <v>7625.0000010000003</v>
      </c>
      <c r="E7258" s="2">
        <v>1560</v>
      </c>
      <c r="F7258" s="2">
        <v>11097.416015625</v>
      </c>
      <c r="G7258" s="2">
        <v>684.25390625</v>
      </c>
      <c r="H7258" s="1">
        <v>11982.518315017151</v>
      </c>
      <c r="I7258" s="1">
        <v>756.42898886889373</v>
      </c>
      <c r="J7258" s="1">
        <f t="shared" si="697"/>
        <v>7.9757512753053454</v>
      </c>
      <c r="K7258" s="1">
        <f t="shared" si="698"/>
        <v>10.547997162989338</v>
      </c>
      <c r="L7258" s="26"/>
      <c r="M7258" s="26"/>
      <c r="N7258" s="2">
        <v>1812501</v>
      </c>
      <c r="O7258" s="26"/>
      <c r="P7258" s="26"/>
      <c r="Q7258" s="26"/>
      <c r="R7258" s="26"/>
      <c r="S7258" s="26"/>
      <c r="T7258" s="26"/>
      <c r="U7258" s="26"/>
      <c r="V7258" s="26"/>
    </row>
    <row r="7259" spans="1:22" ht="14.5" x14ac:dyDescent="0.35">
      <c r="A7259" s="15">
        <v>60</v>
      </c>
      <c r="B7259" s="8">
        <v>360</v>
      </c>
      <c r="C7259" s="8">
        <v>1812500.0000999998</v>
      </c>
      <c r="D7259" s="8">
        <v>7625.0000010000003</v>
      </c>
      <c r="E7259" s="2">
        <v>1590</v>
      </c>
      <c r="F7259" s="2">
        <v>13513.4619140625</v>
      </c>
      <c r="G7259" s="2">
        <v>744.63146972656295</v>
      </c>
      <c r="H7259" s="1">
        <v>13043.27729491145</v>
      </c>
      <c r="I7259" s="1">
        <v>742.3889870284529</v>
      </c>
      <c r="J7259" s="1">
        <f t="shared" si="697"/>
        <v>-3.4793794672389806</v>
      </c>
      <c r="K7259" s="1">
        <f t="shared" si="698"/>
        <v>-0.30115336099527423</v>
      </c>
      <c r="L7259" s="26"/>
      <c r="M7259" s="26"/>
      <c r="N7259" s="2">
        <v>1812501</v>
      </c>
      <c r="O7259" s="26"/>
      <c r="P7259" s="26"/>
      <c r="Q7259" s="26"/>
      <c r="R7259" s="26"/>
      <c r="S7259" s="26"/>
      <c r="T7259" s="26"/>
      <c r="U7259" s="26"/>
      <c r="V7259" s="26"/>
    </row>
    <row r="7260" spans="1:22" ht="14.5" x14ac:dyDescent="0.35">
      <c r="A7260" s="15">
        <v>60</v>
      </c>
      <c r="B7260" s="8">
        <v>360</v>
      </c>
      <c r="C7260" s="8">
        <v>1812500.0000999998</v>
      </c>
      <c r="D7260" s="8">
        <v>7625.0000010000003</v>
      </c>
      <c r="E7260" s="2">
        <v>1620</v>
      </c>
      <c r="F7260" s="2">
        <v>17211.728515625</v>
      </c>
      <c r="G7260" s="2">
        <v>767.181884765625</v>
      </c>
      <c r="H7260" s="1">
        <v>15791.986869089231</v>
      </c>
      <c r="I7260" s="1">
        <v>729.43049975572183</v>
      </c>
      <c r="J7260" s="1">
        <f t="shared" si="697"/>
        <v>-8.2486871974939167</v>
      </c>
      <c r="K7260" s="1">
        <f t="shared" si="698"/>
        <v>-4.9207868120395295</v>
      </c>
      <c r="L7260" s="26"/>
      <c r="M7260" s="26"/>
      <c r="N7260" s="2">
        <v>1812501</v>
      </c>
      <c r="O7260" s="26"/>
      <c r="P7260" s="26"/>
      <c r="Q7260" s="26"/>
      <c r="R7260" s="26"/>
      <c r="S7260" s="26"/>
      <c r="T7260" s="26"/>
      <c r="U7260" s="26"/>
      <c r="V7260" s="26"/>
    </row>
    <row r="7261" spans="1:22" ht="14.5" x14ac:dyDescent="0.35">
      <c r="A7261" s="15">
        <v>60</v>
      </c>
      <c r="B7261" s="8">
        <v>360</v>
      </c>
      <c r="C7261" s="8">
        <v>1812500.0000999998</v>
      </c>
      <c r="D7261" s="8">
        <v>7625.0000010000003</v>
      </c>
      <c r="E7261" s="2">
        <v>1650</v>
      </c>
      <c r="F7261" s="2">
        <v>21483.99609375</v>
      </c>
      <c r="G7261" s="2">
        <v>732.54675292968705</v>
      </c>
      <c r="H7261" s="1">
        <v>19837.773278152221</v>
      </c>
      <c r="I7261" s="1">
        <v>715.43210177294316</v>
      </c>
      <c r="J7261" s="1">
        <f t="shared" si="697"/>
        <v>-7.6625540630995026</v>
      </c>
      <c r="K7261" s="1">
        <f t="shared" si="698"/>
        <v>-2.3363220283615984</v>
      </c>
      <c r="L7261" s="26"/>
      <c r="M7261" s="26"/>
      <c r="N7261" s="2">
        <v>1812501</v>
      </c>
      <c r="O7261" s="26"/>
      <c r="P7261" s="26"/>
      <c r="Q7261" s="26"/>
      <c r="R7261" s="26"/>
      <c r="S7261" s="26"/>
      <c r="T7261" s="26"/>
      <c r="U7261" s="26"/>
      <c r="V7261" s="26"/>
    </row>
    <row r="7262" spans="1:22" ht="14.5" x14ac:dyDescent="0.35">
      <c r="A7262" s="15">
        <v>60</v>
      </c>
      <c r="B7262" s="8">
        <v>360</v>
      </c>
      <c r="C7262" s="8">
        <v>1812500.0000999998</v>
      </c>
      <c r="D7262" s="8">
        <v>7625.0000010000003</v>
      </c>
      <c r="E7262" s="2">
        <v>1680</v>
      </c>
      <c r="F7262" s="2">
        <v>27373.880859375</v>
      </c>
      <c r="G7262" s="2">
        <v>737.30798339843795</v>
      </c>
      <c r="H7262" s="1">
        <v>26487.858519365771</v>
      </c>
      <c r="I7262" s="1">
        <v>690.44861378377664</v>
      </c>
      <c r="J7262" s="1">
        <f t="shared" si="697"/>
        <v>-3.2367436117695538</v>
      </c>
      <c r="K7262" s="1">
        <f t="shared" si="698"/>
        <v>-6.3554675481302532</v>
      </c>
      <c r="L7262" s="26"/>
      <c r="M7262" s="26"/>
      <c r="N7262" s="2">
        <v>1812501</v>
      </c>
      <c r="O7262" s="26"/>
      <c r="P7262" s="26"/>
      <c r="Q7262" s="26"/>
      <c r="R7262" s="26"/>
      <c r="S7262" s="26"/>
      <c r="T7262" s="26"/>
      <c r="U7262" s="26"/>
      <c r="V7262" s="26"/>
    </row>
    <row r="7263" spans="1:22" ht="14.5" x14ac:dyDescent="0.35">
      <c r="A7263" s="15">
        <v>60</v>
      </c>
      <c r="B7263" s="8">
        <v>360</v>
      </c>
      <c r="C7263" s="8">
        <v>1812500.0000999998</v>
      </c>
      <c r="D7263" s="8">
        <v>7625.0000010000003</v>
      </c>
      <c r="E7263" s="2">
        <v>1710</v>
      </c>
      <c r="F7263" s="2">
        <v>28825.30078125</v>
      </c>
      <c r="G7263" s="2">
        <v>636.42272949218795</v>
      </c>
      <c r="H7263" s="1">
        <v>29508.17585131216</v>
      </c>
      <c r="I7263" s="1">
        <v>660.51742416843445</v>
      </c>
      <c r="J7263" s="1">
        <f t="shared" si="697"/>
        <v>2.3690128170539344</v>
      </c>
      <c r="K7263" s="1">
        <f t="shared" si="698"/>
        <v>3.7859575970003521</v>
      </c>
      <c r="L7263" s="26"/>
      <c r="M7263" s="26"/>
      <c r="N7263" s="2">
        <v>1812501</v>
      </c>
      <c r="O7263" s="26"/>
      <c r="P7263" s="26"/>
      <c r="Q7263" s="26"/>
      <c r="R7263" s="26"/>
      <c r="S7263" s="26"/>
      <c r="T7263" s="26"/>
      <c r="U7263" s="26"/>
      <c r="V7263" s="26"/>
    </row>
    <row r="7264" spans="1:22" ht="14.5" x14ac:dyDescent="0.35">
      <c r="A7264" s="15">
        <v>60</v>
      </c>
      <c r="B7264" s="8">
        <v>360</v>
      </c>
      <c r="C7264" s="8">
        <v>1812500.0000999998</v>
      </c>
      <c r="D7264" s="8">
        <v>7625.0000010000003</v>
      </c>
      <c r="E7264" s="2">
        <v>1740</v>
      </c>
      <c r="F7264" s="2">
        <v>31324.341796875</v>
      </c>
      <c r="G7264" s="2">
        <v>624.43023681640602</v>
      </c>
      <c r="H7264" s="1">
        <v>31523.425834588601</v>
      </c>
      <c r="I7264" s="1">
        <v>628.35787435993734</v>
      </c>
      <c r="J7264" s="1">
        <f t="shared" si="697"/>
        <v>0.63555697037331571</v>
      </c>
      <c r="K7264" s="1">
        <f t="shared" si="698"/>
        <v>0.62899541245087331</v>
      </c>
      <c r="L7264" s="26"/>
      <c r="M7264" s="26"/>
      <c r="N7264" s="2">
        <v>1812501</v>
      </c>
      <c r="O7264" s="26"/>
      <c r="P7264" s="26"/>
      <c r="Q7264" s="26"/>
      <c r="R7264" s="26"/>
      <c r="S7264" s="26"/>
      <c r="T7264" s="26"/>
      <c r="U7264" s="26"/>
      <c r="V7264" s="26"/>
    </row>
    <row r="7265" spans="1:22" ht="14.5" x14ac:dyDescent="0.35">
      <c r="A7265" s="15">
        <v>60</v>
      </c>
      <c r="B7265" s="8">
        <v>360</v>
      </c>
      <c r="C7265" s="8">
        <v>1812500.0000999998</v>
      </c>
      <c r="D7265" s="8">
        <v>7625.0000010000003</v>
      </c>
      <c r="E7265" s="2">
        <v>1770</v>
      </c>
      <c r="F7265" s="2">
        <v>32785.7265625</v>
      </c>
      <c r="G7265" s="2">
        <v>556.22442626953102</v>
      </c>
      <c r="H7265" s="1">
        <v>33552.0981053551</v>
      </c>
      <c r="I7265" s="1">
        <v>595.19472435109344</v>
      </c>
      <c r="J7265" s="1">
        <f t="shared" si="697"/>
        <v>2.337515813151656</v>
      </c>
      <c r="K7265" s="1">
        <f t="shared" si="698"/>
        <v>7.0062183969386638</v>
      </c>
      <c r="L7265" s="26"/>
      <c r="M7265" s="26"/>
      <c r="N7265" s="2">
        <v>1812501</v>
      </c>
      <c r="O7265" s="26"/>
      <c r="P7265" s="26"/>
      <c r="Q7265" s="26"/>
      <c r="R7265" s="26"/>
      <c r="S7265" s="26"/>
      <c r="T7265" s="26"/>
      <c r="U7265" s="26"/>
      <c r="V7265" s="26"/>
    </row>
    <row r="7266" spans="1:22" ht="14.5" x14ac:dyDescent="0.35">
      <c r="A7266" s="15">
        <v>60</v>
      </c>
      <c r="B7266" s="8">
        <v>360</v>
      </c>
      <c r="C7266" s="8">
        <v>1812500.0000999998</v>
      </c>
      <c r="D7266" s="8">
        <v>7625.0000010000003</v>
      </c>
      <c r="E7266" s="2">
        <v>1800</v>
      </c>
      <c r="F7266" s="2">
        <v>35827.59765625</v>
      </c>
      <c r="G7266" s="2">
        <v>540.64666748046898</v>
      </c>
      <c r="H7266" s="1">
        <v>36172.413074162068</v>
      </c>
      <c r="I7266" s="1">
        <v>561.57941098743424</v>
      </c>
      <c r="J7266" s="1">
        <f t="shared" si="697"/>
        <v>0.96242963656235136</v>
      </c>
      <c r="K7266" s="1">
        <f t="shared" si="698"/>
        <v>3.8717973800738297</v>
      </c>
      <c r="L7266" s="26"/>
      <c r="M7266" s="26"/>
      <c r="N7266" s="2">
        <v>1812501</v>
      </c>
      <c r="O7266" s="26"/>
      <c r="P7266" s="26"/>
      <c r="Q7266" s="26"/>
      <c r="R7266" s="26"/>
      <c r="S7266" s="26"/>
      <c r="T7266" s="26"/>
      <c r="U7266" s="26"/>
      <c r="V7266" s="26"/>
    </row>
    <row r="7267" spans="1:22" ht="14.5" x14ac:dyDescent="0.35">
      <c r="A7267" s="15">
        <v>60</v>
      </c>
      <c r="B7267" s="8">
        <v>360</v>
      </c>
      <c r="C7267" s="8">
        <v>1812500.0000999998</v>
      </c>
      <c r="D7267" s="8">
        <v>7625.0000010000003</v>
      </c>
      <c r="E7267" s="2">
        <v>1830</v>
      </c>
      <c r="F7267" s="2">
        <v>41349.50390625</v>
      </c>
      <c r="G7267" s="2">
        <v>565.02746582031295</v>
      </c>
      <c r="H7267" s="1">
        <v>40288.251977997883</v>
      </c>
      <c r="I7267" s="1">
        <v>544.09980092819546</v>
      </c>
      <c r="J7267" s="1">
        <f t="shared" si="697"/>
        <v>-2.5665408964959995</v>
      </c>
      <c r="K7267" s="1">
        <f t="shared" si="698"/>
        <v>-3.7038314344125705</v>
      </c>
      <c r="L7267" s="26"/>
      <c r="M7267" s="26"/>
      <c r="N7267" s="2">
        <v>0</v>
      </c>
      <c r="O7267" s="26"/>
      <c r="P7267" s="26"/>
      <c r="Q7267" s="26"/>
      <c r="R7267" s="26"/>
      <c r="S7267" s="26"/>
      <c r="T7267" s="26"/>
      <c r="U7267" s="26"/>
      <c r="V7267" s="26"/>
    </row>
    <row r="7268" spans="1:22" ht="14.5" x14ac:dyDescent="0.35">
      <c r="A7268" s="15">
        <v>60</v>
      </c>
      <c r="B7268" s="8">
        <v>360</v>
      </c>
      <c r="C7268" s="8">
        <v>1812500.0000999998</v>
      </c>
      <c r="D7268" s="8">
        <v>7625.0000010000003</v>
      </c>
      <c r="E7268" s="2">
        <v>1860</v>
      </c>
      <c r="F7268" s="2">
        <v>43349.7578125</v>
      </c>
      <c r="G7268" s="2">
        <v>517.26556396484398</v>
      </c>
      <c r="H7268" s="1">
        <v>42082.118698817132</v>
      </c>
      <c r="I7268" s="1">
        <v>539.16918660070246</v>
      </c>
      <c r="J7268" s="1">
        <f t="shared" si="697"/>
        <v>-2.924212677648089</v>
      </c>
      <c r="K7268" s="1">
        <f t="shared" si="698"/>
        <v>4.2345023836435329</v>
      </c>
      <c r="L7268" s="26"/>
      <c r="M7268" s="26"/>
      <c r="N7268" s="2">
        <v>1.31621571992501E-15</v>
      </c>
      <c r="O7268" s="26"/>
      <c r="P7268" s="26"/>
      <c r="Q7268" s="26"/>
      <c r="R7268" s="26"/>
      <c r="S7268" s="26"/>
      <c r="T7268" s="26"/>
      <c r="U7268" s="26"/>
      <c r="V7268" s="26"/>
    </row>
    <row r="7269" spans="1:22" ht="14.5" x14ac:dyDescent="0.35">
      <c r="A7269" s="15">
        <v>60</v>
      </c>
      <c r="B7269" s="8">
        <v>360</v>
      </c>
      <c r="C7269" s="8">
        <v>1812500.0000999998</v>
      </c>
      <c r="D7269" s="8">
        <v>7625.0000010000003</v>
      </c>
      <c r="E7269" s="2">
        <v>1890</v>
      </c>
      <c r="F7269" s="2">
        <v>43094.6640625</v>
      </c>
      <c r="G7269" s="2">
        <v>509.3095703125</v>
      </c>
      <c r="H7269" s="1">
        <v>42216.129906713519</v>
      </c>
      <c r="I7269" s="1">
        <v>541.01805089132017</v>
      </c>
      <c r="J7269" s="1">
        <f t="shared" si="697"/>
        <v>-2.03861469835882</v>
      </c>
      <c r="K7269" s="1">
        <f t="shared" si="698"/>
        <v>6.2257774891927946</v>
      </c>
      <c r="L7269" s="26"/>
      <c r="M7269" s="26"/>
      <c r="N7269" s="2">
        <v>4.2083551270513702E-14</v>
      </c>
      <c r="O7269" s="26"/>
      <c r="P7269" s="26"/>
      <c r="Q7269" s="26"/>
      <c r="R7269" s="26"/>
      <c r="S7269" s="26"/>
      <c r="T7269" s="26"/>
      <c r="U7269" s="26"/>
      <c r="V7269" s="26"/>
    </row>
    <row r="7270" spans="1:22" ht="14.5" x14ac:dyDescent="0.35">
      <c r="A7270" s="15">
        <v>60</v>
      </c>
      <c r="B7270" s="8">
        <v>360</v>
      </c>
      <c r="C7270" s="8">
        <v>1812500.0000999998</v>
      </c>
      <c r="D7270" s="8">
        <v>7625.0000010000003</v>
      </c>
      <c r="E7270" s="2">
        <v>1920</v>
      </c>
      <c r="F7270" s="2">
        <v>40579.625</v>
      </c>
      <c r="G7270" s="2">
        <v>513.46331787109398</v>
      </c>
      <c r="H7270" s="1">
        <v>40391.010738386627</v>
      </c>
      <c r="I7270" s="1">
        <v>550.37385768173817</v>
      </c>
      <c r="J7270" s="1">
        <f t="shared" si="697"/>
        <v>-0.46480040565523451</v>
      </c>
      <c r="K7270" s="1">
        <f t="shared" si="698"/>
        <v>7.1885446391149328</v>
      </c>
      <c r="L7270" s="26"/>
      <c r="M7270" s="26"/>
      <c r="N7270" s="2">
        <v>4.2083517389195799E-14</v>
      </c>
      <c r="O7270" s="26"/>
      <c r="P7270" s="26"/>
      <c r="Q7270" s="26"/>
      <c r="R7270" s="26"/>
      <c r="S7270" s="26"/>
      <c r="T7270" s="26"/>
      <c r="U7270" s="26"/>
      <c r="V7270" s="26"/>
    </row>
    <row r="7271" spans="1:22" ht="14.5" x14ac:dyDescent="0.35">
      <c r="A7271" s="15">
        <v>60</v>
      </c>
      <c r="B7271" s="8">
        <v>360</v>
      </c>
      <c r="C7271" s="8">
        <v>1812500.0000999998</v>
      </c>
      <c r="D7271" s="8">
        <v>7625.0000010000003</v>
      </c>
      <c r="E7271" s="2">
        <v>1950</v>
      </c>
      <c r="F7271" s="2">
        <v>36910.2109375</v>
      </c>
      <c r="G7271" s="2">
        <v>526.13073730468795</v>
      </c>
      <c r="H7271" s="1">
        <v>37094.263725776102</v>
      </c>
      <c r="I7271" s="1">
        <v>570.05508259706312</v>
      </c>
      <c r="J7271" s="1">
        <f t="shared" si="697"/>
        <v>0.49865005807676888</v>
      </c>
      <c r="K7271" s="1">
        <f t="shared" si="698"/>
        <v>8.3485609522444815</v>
      </c>
      <c r="L7271" s="26"/>
      <c r="M7271" s="26"/>
      <c r="N7271" s="2">
        <v>0</v>
      </c>
      <c r="O7271" s="26"/>
      <c r="P7271" s="26"/>
      <c r="Q7271" s="26"/>
      <c r="R7271" s="26"/>
      <c r="S7271" s="26"/>
      <c r="T7271" s="26"/>
      <c r="U7271" s="26"/>
      <c r="V7271" s="26"/>
    </row>
    <row r="7272" spans="1:22" ht="14.5" x14ac:dyDescent="0.35">
      <c r="A7272" s="15">
        <v>60</v>
      </c>
      <c r="B7272" s="8">
        <v>360</v>
      </c>
      <c r="C7272" s="8">
        <v>1812500.0000999998</v>
      </c>
      <c r="D7272" s="8">
        <v>7625.0000010000003</v>
      </c>
      <c r="E7272" s="2">
        <v>1980</v>
      </c>
      <c r="F7272" s="2">
        <v>33103.734375</v>
      </c>
      <c r="G7272" s="2">
        <v>571.71185302734398</v>
      </c>
      <c r="H7272" s="1">
        <v>33471.939439492453</v>
      </c>
      <c r="I7272" s="1">
        <v>597.91940556495274</v>
      </c>
      <c r="J7272" s="1">
        <f t="shared" si="697"/>
        <v>1.1122765193842361</v>
      </c>
      <c r="K7272" s="1">
        <f t="shared" si="698"/>
        <v>4.5840491847132121</v>
      </c>
      <c r="L7272" s="26"/>
      <c r="M7272" s="26"/>
      <c r="N7272" s="2">
        <v>2.10422364211801E-14</v>
      </c>
      <c r="O7272" s="26"/>
      <c r="P7272" s="26"/>
      <c r="Q7272" s="26"/>
      <c r="R7272" s="26"/>
      <c r="S7272" s="26"/>
      <c r="T7272" s="26"/>
      <c r="U7272" s="26"/>
      <c r="V7272" s="26"/>
    </row>
    <row r="7273" spans="1:22" ht="14.5" x14ac:dyDescent="0.35">
      <c r="A7273" s="15">
        <v>60</v>
      </c>
      <c r="B7273" s="8">
        <v>360</v>
      </c>
      <c r="C7273" s="8">
        <v>1812500.0000999998</v>
      </c>
      <c r="D7273" s="8">
        <v>7625.0000010000003</v>
      </c>
      <c r="E7273" s="2">
        <v>2010</v>
      </c>
      <c r="F7273" s="2">
        <v>30693.44921875</v>
      </c>
      <c r="G7273" s="2">
        <v>635.675048828125</v>
      </c>
      <c r="H7273" s="1">
        <v>30740.17622275302</v>
      </c>
      <c r="I7273" s="1">
        <v>626.82089970315553</v>
      </c>
      <c r="J7273" s="1">
        <f t="shared" si="697"/>
        <v>0.15223770932357533</v>
      </c>
      <c r="K7273" s="1">
        <f t="shared" si="698"/>
        <v>-1.3928734722704945</v>
      </c>
      <c r="L7273" s="26"/>
      <c r="M7273" s="26"/>
      <c r="N7273" s="2">
        <v>9.4686519909459298E-14</v>
      </c>
      <c r="O7273" s="26"/>
      <c r="P7273" s="26"/>
      <c r="Q7273" s="26"/>
      <c r="R7273" s="26"/>
      <c r="S7273" s="26"/>
      <c r="T7273" s="26"/>
      <c r="U7273" s="26"/>
      <c r="V7273" s="26"/>
    </row>
    <row r="7274" spans="1:22" ht="14.5" x14ac:dyDescent="0.35">
      <c r="A7274" s="15">
        <v>60</v>
      </c>
      <c r="B7274" s="8">
        <v>360</v>
      </c>
      <c r="C7274" s="8">
        <v>1812500.0000999998</v>
      </c>
      <c r="D7274" s="8">
        <v>7625.0000010000003</v>
      </c>
      <c r="E7274" s="2">
        <v>2040</v>
      </c>
      <c r="F7274" s="2">
        <v>27993.513671875</v>
      </c>
      <c r="G7274" s="2">
        <v>646.82745361328102</v>
      </c>
      <c r="H7274" s="1">
        <v>28595.89291963675</v>
      </c>
      <c r="I7274" s="1">
        <v>624.32522543794573</v>
      </c>
      <c r="J7274" s="1">
        <f t="shared" si="697"/>
        <v>2.1518529428728286</v>
      </c>
      <c r="K7274" s="1">
        <f t="shared" si="698"/>
        <v>-3.4788610238533115</v>
      </c>
      <c r="L7274" s="26"/>
      <c r="M7274" s="26"/>
      <c r="N7274" s="2">
        <v>0</v>
      </c>
      <c r="O7274" s="26"/>
      <c r="P7274" s="26"/>
      <c r="Q7274" s="26"/>
      <c r="R7274" s="26"/>
      <c r="S7274" s="26"/>
      <c r="T7274" s="26"/>
      <c r="U7274" s="26"/>
      <c r="V7274" s="26"/>
    </row>
    <row r="7275" spans="1:22" ht="14.5" x14ac:dyDescent="0.35">
      <c r="A7275" s="15">
        <v>60</v>
      </c>
      <c r="B7275" s="8">
        <v>360</v>
      </c>
      <c r="C7275" s="8">
        <v>1812500.0000999998</v>
      </c>
      <c r="D7275" s="8">
        <v>7625.0000010000003</v>
      </c>
      <c r="E7275" s="2">
        <v>2070</v>
      </c>
      <c r="F7275" s="2">
        <v>25980.595703125</v>
      </c>
      <c r="G7275" s="2">
        <v>647.15325927734398</v>
      </c>
      <c r="H7275" s="1">
        <v>26839.147763873381</v>
      </c>
      <c r="I7275" s="1">
        <v>617.79583429457671</v>
      </c>
      <c r="J7275" s="1">
        <f t="shared" si="697"/>
        <v>3.3045895889335322</v>
      </c>
      <c r="K7275" s="1">
        <f t="shared" si="698"/>
        <v>-4.5363945189041921</v>
      </c>
      <c r="L7275" s="26"/>
      <c r="M7275" s="26"/>
      <c r="N7275" s="2">
        <v>0</v>
      </c>
      <c r="O7275" s="26"/>
      <c r="P7275" s="26"/>
      <c r="Q7275" s="26"/>
      <c r="R7275" s="26"/>
      <c r="S7275" s="26"/>
      <c r="T7275" s="26"/>
      <c r="U7275" s="26"/>
      <c r="V7275" s="26"/>
    </row>
    <row r="7276" spans="1:22" ht="14.5" x14ac:dyDescent="0.35">
      <c r="A7276" s="15">
        <v>60</v>
      </c>
      <c r="B7276" s="8">
        <v>360</v>
      </c>
      <c r="C7276" s="8">
        <v>1812500.0000999998</v>
      </c>
      <c r="D7276" s="8">
        <v>7625.0000010000003</v>
      </c>
      <c r="E7276" s="2">
        <v>2100</v>
      </c>
      <c r="F7276" s="2">
        <v>24601.435546875</v>
      </c>
      <c r="G7276" s="2">
        <v>612.91467285156205</v>
      </c>
      <c r="H7276" s="1">
        <v>25338.046217609201</v>
      </c>
      <c r="I7276" s="1">
        <v>608.79630696826814</v>
      </c>
      <c r="J7276" s="1">
        <f t="shared" si="697"/>
        <v>2.9941775931354893</v>
      </c>
      <c r="K7276" s="1">
        <f t="shared" si="698"/>
        <v>-0.67193135777503332</v>
      </c>
      <c r="L7276" s="26"/>
      <c r="M7276" s="26"/>
      <c r="N7276" s="2">
        <v>3.1562792201893199E-14</v>
      </c>
      <c r="O7276" s="26"/>
      <c r="P7276" s="26"/>
      <c r="Q7276" s="26"/>
      <c r="R7276" s="26"/>
      <c r="S7276" s="26"/>
      <c r="T7276" s="26"/>
      <c r="U7276" s="26"/>
      <c r="V7276" s="26"/>
    </row>
    <row r="7277" spans="1:22" ht="14.5" x14ac:dyDescent="0.35">
      <c r="A7277" s="15">
        <v>60</v>
      </c>
      <c r="B7277" s="8">
        <v>360</v>
      </c>
      <c r="C7277" s="8">
        <v>1812500.0000999998</v>
      </c>
      <c r="D7277" s="8">
        <v>7625.0000010000003</v>
      </c>
      <c r="E7277" s="2">
        <v>2130</v>
      </c>
      <c r="F7277" s="2">
        <v>23329.16015625</v>
      </c>
      <c r="G7277" s="2">
        <v>580.025146484375</v>
      </c>
      <c r="H7277" s="1">
        <v>24064.586964253049</v>
      </c>
      <c r="I7277" s="1">
        <v>598.19893148362064</v>
      </c>
      <c r="J7277" s="1">
        <f t="shared" si="697"/>
        <v>3.152392984048439</v>
      </c>
      <c r="K7277" s="1">
        <f t="shared" si="698"/>
        <v>3.1332753604563273</v>
      </c>
      <c r="L7277" s="26"/>
      <c r="M7277" s="26"/>
      <c r="N7277" s="2">
        <v>1.4728954275851401E-13</v>
      </c>
      <c r="O7277" s="26"/>
      <c r="P7277" s="26"/>
      <c r="Q7277" s="26"/>
      <c r="R7277" s="26"/>
      <c r="S7277" s="26"/>
      <c r="T7277" s="26"/>
      <c r="U7277" s="26"/>
      <c r="V7277" s="26"/>
    </row>
    <row r="7278" spans="1:22" ht="14.5" x14ac:dyDescent="0.35">
      <c r="A7278" s="15">
        <v>60</v>
      </c>
      <c r="B7278" s="8">
        <v>360</v>
      </c>
      <c r="C7278" s="8">
        <v>1812500.0000999998</v>
      </c>
      <c r="D7278" s="8">
        <v>7625.0000010000003</v>
      </c>
      <c r="E7278" s="2">
        <v>2160</v>
      </c>
      <c r="F7278" s="2">
        <v>22491.4765625</v>
      </c>
      <c r="G7278" s="2">
        <v>550.55480957031295</v>
      </c>
      <c r="H7278" s="1">
        <v>22938.41266803474</v>
      </c>
      <c r="I7278" s="1">
        <v>586.5679601601779</v>
      </c>
      <c r="J7278" s="1">
        <f t="shared" si="697"/>
        <v>1.9871354568152972</v>
      </c>
      <c r="K7278" s="1">
        <f t="shared" si="698"/>
        <v>6.5412471136110568</v>
      </c>
      <c r="L7278" s="26"/>
      <c r="M7278" s="26"/>
      <c r="N7278" s="2">
        <v>1.6833076274015699E-13</v>
      </c>
      <c r="O7278" s="26"/>
      <c r="P7278" s="26"/>
      <c r="Q7278" s="26"/>
      <c r="R7278" s="26"/>
      <c r="S7278" s="26"/>
      <c r="T7278" s="26"/>
      <c r="U7278" s="26"/>
      <c r="V7278" s="26"/>
    </row>
    <row r="7279" spans="1:22" ht="14.5" x14ac:dyDescent="0.35">
      <c r="A7279" s="15">
        <v>60</v>
      </c>
      <c r="B7279" s="8">
        <v>360</v>
      </c>
      <c r="C7279" s="8">
        <v>1812500.0000999998</v>
      </c>
      <c r="D7279" s="8">
        <v>7625.0000010000003</v>
      </c>
      <c r="E7279" s="2">
        <v>2190</v>
      </c>
      <c r="F7279" s="2">
        <v>20204.013671875</v>
      </c>
      <c r="G7279" s="2">
        <v>495.01446533203102</v>
      </c>
      <c r="H7279" s="1">
        <v>20798.165891824461</v>
      </c>
      <c r="I7279" s="1">
        <v>505.81385091455508</v>
      </c>
      <c r="J7279" s="1">
        <f t="shared" si="697"/>
        <v>2.9407633037615235</v>
      </c>
      <c r="K7279" s="1">
        <f t="shared" si="698"/>
        <v>2.1816303035266582</v>
      </c>
      <c r="L7279" s="26"/>
      <c r="M7279" s="26"/>
      <c r="N7279" s="2">
        <v>1812501</v>
      </c>
      <c r="O7279" s="26"/>
      <c r="P7279" s="26"/>
      <c r="Q7279" s="26"/>
      <c r="R7279" s="26"/>
      <c r="S7279" s="26"/>
      <c r="T7279" s="26"/>
      <c r="U7279" s="26"/>
      <c r="V7279" s="26"/>
    </row>
    <row r="7280" spans="1:22" ht="14.5" x14ac:dyDescent="0.35">
      <c r="A7280" s="15">
        <v>60</v>
      </c>
      <c r="B7280" s="8">
        <v>360</v>
      </c>
      <c r="C7280" s="8">
        <v>1812500.0000999998</v>
      </c>
      <c r="D7280" s="8">
        <v>7625.0000010000003</v>
      </c>
      <c r="E7280" s="2">
        <v>2220</v>
      </c>
      <c r="F7280" s="2">
        <v>19310.107421875</v>
      </c>
      <c r="G7280" s="2">
        <v>458.52447509765602</v>
      </c>
      <c r="H7280" s="1">
        <v>20174.58375687652</v>
      </c>
      <c r="I7280" s="1">
        <v>465.54317401261881</v>
      </c>
      <c r="J7280" s="1">
        <f t="shared" si="697"/>
        <v>4.4768074879905555</v>
      </c>
      <c r="K7280" s="1">
        <f t="shared" si="698"/>
        <v>1.5307141267579989</v>
      </c>
      <c r="L7280" s="26"/>
      <c r="M7280" s="26"/>
      <c r="N7280" s="2">
        <v>1812501</v>
      </c>
      <c r="O7280" s="26"/>
      <c r="P7280" s="26"/>
      <c r="Q7280" s="26"/>
      <c r="R7280" s="26"/>
      <c r="S7280" s="26"/>
      <c r="T7280" s="26"/>
      <c r="U7280" s="26"/>
      <c r="V7280" s="26"/>
    </row>
    <row r="7281" spans="1:22" ht="14.5" x14ac:dyDescent="0.35">
      <c r="A7281" s="15">
        <v>60</v>
      </c>
      <c r="B7281" s="8">
        <v>360</v>
      </c>
      <c r="C7281" s="8">
        <v>1812500.0000999998</v>
      </c>
      <c r="D7281" s="8">
        <v>7625.0000010000003</v>
      </c>
      <c r="E7281" s="2">
        <v>2250</v>
      </c>
      <c r="F7281" s="2">
        <v>19604.857421875</v>
      </c>
      <c r="G7281" s="2">
        <v>435.36767578125</v>
      </c>
      <c r="H7281" s="1">
        <v>20512.263184355201</v>
      </c>
      <c r="I7281" s="1">
        <v>443.93544903657431</v>
      </c>
      <c r="J7281" s="1">
        <f t="shared" si="697"/>
        <v>4.6284741732817807</v>
      </c>
      <c r="K7281" s="1">
        <f t="shared" si="698"/>
        <v>1.9679396822352011</v>
      </c>
      <c r="L7281" s="26"/>
      <c r="M7281" s="26"/>
      <c r="N7281" s="2">
        <v>1812501</v>
      </c>
      <c r="O7281" s="26"/>
      <c r="P7281" s="26"/>
      <c r="Q7281" s="26"/>
      <c r="R7281" s="26"/>
      <c r="S7281" s="26"/>
      <c r="T7281" s="26"/>
      <c r="U7281" s="26"/>
      <c r="V7281" s="26"/>
    </row>
    <row r="7282" spans="1:22" ht="14.5" x14ac:dyDescent="0.35">
      <c r="A7282" s="15">
        <v>60</v>
      </c>
      <c r="B7282" s="8">
        <v>360</v>
      </c>
      <c r="C7282" s="8">
        <v>1812500.0000999998</v>
      </c>
      <c r="D7282" s="8">
        <v>7625.0000010000003</v>
      </c>
      <c r="E7282" s="2">
        <v>2280</v>
      </c>
      <c r="F7282" s="2">
        <v>20908.205078125</v>
      </c>
      <c r="G7282" s="2">
        <v>432.51385498046898</v>
      </c>
      <c r="H7282" s="1">
        <v>22145.004896722308</v>
      </c>
      <c r="I7282" s="1">
        <v>435.44844780499278</v>
      </c>
      <c r="J7282" s="1">
        <f t="shared" si="697"/>
        <v>5.9153801771884176</v>
      </c>
      <c r="K7282" s="1">
        <f t="shared" si="698"/>
        <v>0.67849683674441397</v>
      </c>
      <c r="L7282" s="26"/>
      <c r="M7282" s="26"/>
      <c r="N7282" s="2">
        <v>1812501</v>
      </c>
      <c r="O7282" s="26"/>
      <c r="P7282" s="26"/>
      <c r="Q7282" s="26"/>
      <c r="R7282" s="26"/>
      <c r="S7282" s="26"/>
      <c r="T7282" s="26"/>
      <c r="U7282" s="26"/>
      <c r="V7282" s="26"/>
    </row>
    <row r="7283" spans="1:22" ht="14.5" x14ac:dyDescent="0.35">
      <c r="A7283" s="15">
        <v>60</v>
      </c>
      <c r="B7283" s="8">
        <v>360</v>
      </c>
      <c r="C7283" s="8">
        <v>1812500.0000999998</v>
      </c>
      <c r="D7283" s="8">
        <v>7625.0000010000003</v>
      </c>
      <c r="E7283" s="2">
        <v>2310</v>
      </c>
      <c r="F7283" s="2">
        <v>23414.544921875</v>
      </c>
      <c r="G7283" s="2">
        <v>430.53826904296898</v>
      </c>
      <c r="H7283" s="1">
        <v>24938.951794514411</v>
      </c>
      <c r="I7283" s="1">
        <v>431.64313424808392</v>
      </c>
      <c r="J7283" s="1">
        <f t="shared" si="697"/>
        <v>6.5105124943736836</v>
      </c>
      <c r="K7283" s="1">
        <f t="shared" si="698"/>
        <v>0.25662415737651384</v>
      </c>
      <c r="L7283" s="26"/>
      <c r="M7283" s="26"/>
      <c r="N7283" s="2">
        <v>1812501</v>
      </c>
      <c r="O7283" s="26"/>
      <c r="P7283" s="26"/>
      <c r="Q7283" s="26"/>
      <c r="R7283" s="26"/>
      <c r="S7283" s="26"/>
      <c r="T7283" s="26"/>
      <c r="U7283" s="26"/>
      <c r="V7283" s="26"/>
    </row>
    <row r="7284" spans="1:22" ht="14.5" x14ac:dyDescent="0.35">
      <c r="A7284" s="15">
        <v>60</v>
      </c>
      <c r="B7284" s="8">
        <v>360</v>
      </c>
      <c r="C7284" s="8">
        <v>1812500.0000999998</v>
      </c>
      <c r="D7284" s="8">
        <v>7625.0000010000003</v>
      </c>
      <c r="E7284" s="2">
        <v>2340</v>
      </c>
      <c r="F7284" s="2">
        <v>26574.189453125</v>
      </c>
      <c r="G7284" s="2">
        <v>420.07254028320301</v>
      </c>
      <c r="H7284" s="1">
        <v>27682.41611178813</v>
      </c>
      <c r="I7284" s="1">
        <v>429.48368044418208</v>
      </c>
      <c r="J7284" s="1">
        <f t="shared" si="697"/>
        <v>4.1703121768510165</v>
      </c>
      <c r="K7284" s="1">
        <f t="shared" si="698"/>
        <v>2.2403607135649248</v>
      </c>
      <c r="L7284" s="26"/>
      <c r="M7284" s="26"/>
      <c r="N7284" s="2">
        <v>1812501</v>
      </c>
      <c r="O7284" s="26"/>
      <c r="P7284" s="26"/>
      <c r="Q7284" s="26"/>
      <c r="R7284" s="26"/>
      <c r="S7284" s="26"/>
      <c r="T7284" s="26"/>
      <c r="U7284" s="26"/>
      <c r="V7284" s="26"/>
    </row>
    <row r="7285" spans="1:22" ht="14.5" x14ac:dyDescent="0.35">
      <c r="A7285" s="15">
        <v>60</v>
      </c>
      <c r="B7285" s="8">
        <v>360</v>
      </c>
      <c r="C7285" s="8">
        <v>1812500.0000999998</v>
      </c>
      <c r="D7285" s="8">
        <v>7625.0000010000003</v>
      </c>
      <c r="E7285" s="2">
        <v>2370</v>
      </c>
      <c r="F7285" s="2">
        <v>28709.796875</v>
      </c>
      <c r="G7285" s="2">
        <v>409.38238525390602</v>
      </c>
      <c r="H7285" s="1">
        <v>30716.480658643432</v>
      </c>
      <c r="I7285" s="1">
        <v>427.90278028589529</v>
      </c>
      <c r="J7285" s="1">
        <f t="shared" si="697"/>
        <v>6.9895436473492349</v>
      </c>
      <c r="K7285" s="1">
        <f t="shared" si="698"/>
        <v>4.5239843479104742</v>
      </c>
      <c r="L7285" s="26"/>
      <c r="M7285" s="26"/>
      <c r="N7285" s="2">
        <v>1812501</v>
      </c>
      <c r="O7285" s="26"/>
      <c r="P7285" s="26"/>
      <c r="Q7285" s="26"/>
      <c r="R7285" s="26"/>
      <c r="S7285" s="26"/>
      <c r="T7285" s="26"/>
      <c r="U7285" s="26"/>
      <c r="V7285" s="26"/>
    </row>
    <row r="7286" spans="1:22" ht="14.5" x14ac:dyDescent="0.35">
      <c r="A7286" s="15">
        <v>60</v>
      </c>
      <c r="B7286" s="8">
        <v>360</v>
      </c>
      <c r="C7286" s="8">
        <v>1812500.0000999998</v>
      </c>
      <c r="D7286" s="8">
        <v>7625.0000010000003</v>
      </c>
      <c r="E7286" s="2">
        <v>2400</v>
      </c>
      <c r="F7286" s="2">
        <v>32865.62109375</v>
      </c>
      <c r="G7286" s="2">
        <v>444.72796630859398</v>
      </c>
      <c r="H7286" s="1">
        <v>33292.278714341832</v>
      </c>
      <c r="I7286" s="1">
        <v>426.52534899398779</v>
      </c>
      <c r="J7286" s="1">
        <f t="shared" si="697"/>
        <v>1.2981882173313577</v>
      </c>
      <c r="K7286" s="1">
        <f t="shared" si="698"/>
        <v>-4.0929778861659223</v>
      </c>
      <c r="L7286" s="26"/>
      <c r="M7286" s="26"/>
      <c r="N7286" s="2">
        <v>1812501</v>
      </c>
      <c r="O7286" s="26"/>
      <c r="P7286" s="26"/>
      <c r="Q7286" s="26"/>
      <c r="R7286" s="26"/>
      <c r="S7286" s="26"/>
      <c r="T7286" s="26"/>
      <c r="U7286" s="26"/>
      <c r="V7286" s="26"/>
    </row>
    <row r="7287" spans="1:22" ht="14.5" x14ac:dyDescent="0.35">
      <c r="A7287" s="15">
        <v>60</v>
      </c>
      <c r="B7287" s="8">
        <v>360</v>
      </c>
      <c r="C7287" s="8">
        <v>1812500.0000999998</v>
      </c>
      <c r="D7287" s="8">
        <v>7625.0000010000003</v>
      </c>
      <c r="E7287" s="2">
        <v>2430</v>
      </c>
      <c r="F7287" s="2">
        <v>35359.47265625</v>
      </c>
      <c r="G7287" s="2">
        <v>423.34808349609398</v>
      </c>
      <c r="H7287" s="1">
        <v>35704.773819517861</v>
      </c>
      <c r="I7287" s="1">
        <v>425.13240912121063</v>
      </c>
      <c r="J7287" s="1">
        <f t="shared" si="697"/>
        <v>0.97654500287584678</v>
      </c>
      <c r="K7287" s="1">
        <f t="shared" si="698"/>
        <v>0.42147955658174463</v>
      </c>
      <c r="L7287" s="26"/>
      <c r="M7287" s="26"/>
      <c r="N7287" s="2">
        <v>1812501</v>
      </c>
      <c r="O7287" s="26"/>
      <c r="P7287" s="26"/>
      <c r="Q7287" s="26"/>
      <c r="R7287" s="26"/>
      <c r="S7287" s="26"/>
      <c r="T7287" s="26"/>
      <c r="U7287" s="26"/>
      <c r="V7287" s="26"/>
    </row>
    <row r="7288" spans="1:22" ht="14.5" x14ac:dyDescent="0.35">
      <c r="A7288" s="15">
        <v>60</v>
      </c>
      <c r="B7288" s="8">
        <v>360</v>
      </c>
      <c r="C7288" s="8">
        <v>1812500.0000999998</v>
      </c>
      <c r="D7288" s="8">
        <v>7625.0000010000003</v>
      </c>
      <c r="E7288" s="2">
        <v>2460</v>
      </c>
      <c r="F7288" s="2">
        <v>38290.80078125</v>
      </c>
      <c r="G7288" s="2">
        <v>421.5830078125</v>
      </c>
      <c r="H7288" s="1">
        <v>38925.465535383591</v>
      </c>
      <c r="I7288" s="1">
        <v>423.52067753269199</v>
      </c>
      <c r="J7288" s="1">
        <f t="shared" si="697"/>
        <v>1.65748623999624</v>
      </c>
      <c r="K7288" s="1">
        <f t="shared" si="698"/>
        <v>0.45961760419285541</v>
      </c>
      <c r="L7288" s="26"/>
      <c r="M7288" s="26"/>
      <c r="N7288" s="2">
        <v>1812501</v>
      </c>
      <c r="O7288" s="26"/>
      <c r="P7288" s="26"/>
      <c r="Q7288" s="26"/>
      <c r="R7288" s="26"/>
      <c r="S7288" s="26"/>
      <c r="T7288" s="26"/>
      <c r="U7288" s="26"/>
      <c r="V7288" s="26"/>
    </row>
    <row r="7289" spans="1:22" ht="14.5" x14ac:dyDescent="0.35">
      <c r="A7289" s="15">
        <v>60</v>
      </c>
      <c r="B7289" s="8">
        <v>360</v>
      </c>
      <c r="C7289" s="8">
        <v>1812500.0000999998</v>
      </c>
      <c r="D7289" s="8">
        <v>7625.0000010000003</v>
      </c>
      <c r="E7289" s="2">
        <v>2490</v>
      </c>
      <c r="F7289" s="2">
        <v>43279.1484375</v>
      </c>
      <c r="G7289" s="2">
        <v>436.93209838867199</v>
      </c>
      <c r="H7289" s="1">
        <v>43047.940385476082</v>
      </c>
      <c r="I7289" s="1">
        <v>421.83349251928382</v>
      </c>
      <c r="J7289" s="1">
        <f t="shared" si="697"/>
        <v>-0.53422504917768543</v>
      </c>
      <c r="K7289" s="1">
        <f t="shared" si="698"/>
        <v>-3.4555954861336913</v>
      </c>
      <c r="L7289" s="26"/>
      <c r="M7289" s="26"/>
      <c r="N7289" s="2">
        <v>1812501</v>
      </c>
      <c r="O7289" s="26"/>
      <c r="P7289" s="26"/>
      <c r="Q7289" s="26"/>
      <c r="R7289" s="26"/>
      <c r="S7289" s="26"/>
      <c r="T7289" s="26"/>
      <c r="U7289" s="26"/>
      <c r="V7289" s="26"/>
    </row>
    <row r="7290" spans="1:22" ht="14.5" x14ac:dyDescent="0.35">
      <c r="A7290" s="15">
        <v>60</v>
      </c>
      <c r="B7290" s="8">
        <v>360</v>
      </c>
      <c r="C7290" s="8">
        <v>1812500.0000999998</v>
      </c>
      <c r="D7290" s="8">
        <v>7625.0000010000003</v>
      </c>
      <c r="E7290" s="2">
        <v>2520</v>
      </c>
      <c r="F7290" s="2">
        <v>48385.5546875</v>
      </c>
      <c r="G7290" s="2">
        <v>427.721435546875</v>
      </c>
      <c r="H7290" s="1">
        <v>48163.891030662591</v>
      </c>
      <c r="I7290" s="1">
        <v>420.12030509483668</v>
      </c>
      <c r="J7290" s="1">
        <f t="shared" si="697"/>
        <v>-0.45811949097004712</v>
      </c>
      <c r="K7290" s="1">
        <f t="shared" si="698"/>
        <v>-1.7771217012585974</v>
      </c>
      <c r="L7290" s="26"/>
      <c r="M7290" s="26"/>
      <c r="N7290" s="2">
        <v>1812501</v>
      </c>
      <c r="O7290" s="26"/>
      <c r="P7290" s="26"/>
      <c r="Q7290" s="26"/>
      <c r="R7290" s="26"/>
      <c r="S7290" s="26"/>
      <c r="T7290" s="26"/>
      <c r="U7290" s="26"/>
      <c r="V7290" s="26"/>
    </row>
    <row r="7291" spans="1:22" ht="14.5" x14ac:dyDescent="0.35">
      <c r="A7291" s="15">
        <v>60</v>
      </c>
      <c r="B7291" s="8">
        <v>360</v>
      </c>
      <c r="C7291" s="8">
        <v>1812500.0000999998</v>
      </c>
      <c r="D7291" s="8">
        <v>7625.0000010000003</v>
      </c>
      <c r="E7291" s="2">
        <v>2550</v>
      </c>
      <c r="F7291" s="2">
        <v>52690.41796875</v>
      </c>
      <c r="G7291" s="2">
        <v>411.38397216796898</v>
      </c>
      <c r="H7291" s="1">
        <v>51693.999058752641</v>
      </c>
      <c r="I7291" s="1">
        <v>403.6457810880043</v>
      </c>
      <c r="J7291" s="1">
        <f t="shared" si="697"/>
        <v>-1.8910818103366009</v>
      </c>
      <c r="K7291" s="1">
        <f t="shared" si="698"/>
        <v>-1.8810142357235926</v>
      </c>
      <c r="L7291" s="26"/>
      <c r="M7291" s="26"/>
      <c r="N7291" s="2">
        <v>0</v>
      </c>
      <c r="O7291" s="26"/>
      <c r="P7291" s="26"/>
      <c r="Q7291" s="26"/>
      <c r="R7291" s="26"/>
      <c r="S7291" s="26"/>
      <c r="T7291" s="26"/>
      <c r="U7291" s="26"/>
      <c r="V7291" s="26"/>
    </row>
    <row r="7292" spans="1:22" ht="14.5" x14ac:dyDescent="0.35">
      <c r="A7292" s="15">
        <v>60</v>
      </c>
      <c r="B7292" s="8">
        <v>360</v>
      </c>
      <c r="C7292" s="8">
        <v>1812500.0000999998</v>
      </c>
      <c r="D7292" s="8">
        <v>7625.0000010000003</v>
      </c>
      <c r="E7292" s="2">
        <v>2580</v>
      </c>
      <c r="F7292" s="2">
        <v>53743.67578125</v>
      </c>
      <c r="G7292" s="2">
        <v>386.76773071289102</v>
      </c>
      <c r="H7292" s="1">
        <v>53037.794886282078</v>
      </c>
      <c r="I7292" s="1">
        <v>387.2197330046086</v>
      </c>
      <c r="J7292" s="1">
        <f t="shared" si="697"/>
        <v>-1.3134213183352614</v>
      </c>
      <c r="K7292" s="1">
        <f t="shared" si="698"/>
        <v>0.11686659869075558</v>
      </c>
      <c r="L7292" s="26"/>
      <c r="M7292" s="26"/>
      <c r="N7292" s="2">
        <v>6.9052895657908101E-15</v>
      </c>
      <c r="O7292" s="26"/>
      <c r="P7292" s="26"/>
      <c r="Q7292" s="26"/>
      <c r="R7292" s="26"/>
      <c r="S7292" s="26"/>
      <c r="T7292" s="26"/>
      <c r="U7292" s="26"/>
      <c r="V7292" s="26"/>
    </row>
    <row r="7293" spans="1:22" ht="14.5" x14ac:dyDescent="0.35">
      <c r="A7293" s="15">
        <v>60</v>
      </c>
      <c r="B7293" s="8">
        <v>360</v>
      </c>
      <c r="C7293" s="8">
        <v>1812500.0000999998</v>
      </c>
      <c r="D7293" s="8">
        <v>7625.0000010000003</v>
      </c>
      <c r="E7293" s="2">
        <v>2610</v>
      </c>
      <c r="F7293" s="2">
        <v>52218.4296875</v>
      </c>
      <c r="G7293" s="2">
        <v>361.93826293945301</v>
      </c>
      <c r="H7293" s="1">
        <v>51835.37033686768</v>
      </c>
      <c r="I7293" s="1">
        <v>370.82010522814352</v>
      </c>
      <c r="J7293" s="1">
        <f t="shared" si="697"/>
        <v>-0.73357117960982399</v>
      </c>
      <c r="K7293" s="1">
        <f t="shared" si="698"/>
        <v>2.4539661036546194</v>
      </c>
      <c r="L7293" s="26"/>
      <c r="M7293" s="26"/>
      <c r="N7293" s="2">
        <v>3.1562931115296599E-14</v>
      </c>
      <c r="O7293" s="26"/>
      <c r="P7293" s="26"/>
      <c r="Q7293" s="26"/>
      <c r="R7293" s="26"/>
      <c r="S7293" s="26"/>
      <c r="T7293" s="26"/>
      <c r="U7293" s="26"/>
      <c r="V7293" s="26"/>
    </row>
    <row r="7294" spans="1:22" ht="14.5" x14ac:dyDescent="0.35">
      <c r="A7294" s="15">
        <v>60</v>
      </c>
      <c r="B7294" s="8">
        <v>360</v>
      </c>
      <c r="C7294" s="8">
        <v>1812500.0000999998</v>
      </c>
      <c r="D7294" s="8">
        <v>7625.0000010000003</v>
      </c>
      <c r="E7294" s="2">
        <v>2640</v>
      </c>
      <c r="F7294" s="2">
        <v>49401.6484375</v>
      </c>
      <c r="G7294" s="2">
        <v>336.05776977539102</v>
      </c>
      <c r="H7294" s="1">
        <v>48937.767879010848</v>
      </c>
      <c r="I7294" s="1">
        <v>354.43480199418821</v>
      </c>
      <c r="J7294" s="1">
        <f t="shared" si="697"/>
        <v>-0.93899813702780843</v>
      </c>
      <c r="K7294" s="1">
        <f t="shared" si="698"/>
        <v>5.4684146214145661</v>
      </c>
      <c r="L7294" s="26"/>
      <c r="M7294" s="26"/>
      <c r="N7294" s="2">
        <v>0</v>
      </c>
      <c r="O7294" s="26"/>
      <c r="P7294" s="26"/>
      <c r="Q7294" s="26"/>
      <c r="R7294" s="26"/>
      <c r="S7294" s="26"/>
      <c r="T7294" s="26"/>
      <c r="U7294" s="26"/>
      <c r="V7294" s="26"/>
    </row>
    <row r="7295" spans="1:22" ht="14.5" x14ac:dyDescent="0.35">
      <c r="A7295" s="15">
        <v>60</v>
      </c>
      <c r="B7295" s="8">
        <v>360</v>
      </c>
      <c r="C7295" s="8">
        <v>1812500.0000999998</v>
      </c>
      <c r="D7295" s="8">
        <v>7625.0000010000003</v>
      </c>
      <c r="E7295" s="2">
        <v>2670</v>
      </c>
      <c r="F7295" s="2">
        <v>44531.96484375</v>
      </c>
      <c r="G7295" s="2">
        <v>319.39294433593699</v>
      </c>
      <c r="H7295" s="1">
        <v>44930.71096154493</v>
      </c>
      <c r="I7295" s="1">
        <v>339.13934802933818</v>
      </c>
      <c r="J7295" s="1">
        <f t="shared" si="697"/>
        <v>0.89541550478182719</v>
      </c>
      <c r="K7295" s="1">
        <f t="shared" si="698"/>
        <v>6.1824796206618622</v>
      </c>
      <c r="L7295" s="26"/>
      <c r="M7295" s="26"/>
      <c r="N7295" s="2">
        <v>1.4202933263079299E-13</v>
      </c>
      <c r="O7295" s="26"/>
      <c r="P7295" s="26"/>
      <c r="Q7295" s="26"/>
      <c r="R7295" s="26"/>
      <c r="S7295" s="26"/>
      <c r="T7295" s="26"/>
      <c r="U7295" s="26"/>
      <c r="V7295" s="26"/>
    </row>
    <row r="7296" spans="1:22" ht="14.5" x14ac:dyDescent="0.35">
      <c r="A7296" s="15">
        <v>60</v>
      </c>
      <c r="B7296" s="8">
        <v>360</v>
      </c>
      <c r="C7296" s="8">
        <v>1812500.0000999998</v>
      </c>
      <c r="D7296" s="8">
        <v>7625.0000010000003</v>
      </c>
      <c r="E7296" s="2">
        <v>2700</v>
      </c>
      <c r="F7296" s="2">
        <v>39377.1328125</v>
      </c>
      <c r="G7296" s="2">
        <v>313.83706665039102</v>
      </c>
      <c r="H7296" s="1">
        <v>40232.869492003461</v>
      </c>
      <c r="I7296" s="1">
        <v>326.18048929359219</v>
      </c>
      <c r="J7296" s="1">
        <f t="shared" si="697"/>
        <v>2.1731817894872569</v>
      </c>
      <c r="K7296" s="1">
        <f t="shared" si="698"/>
        <v>3.9330671723845549</v>
      </c>
      <c r="L7296" s="26"/>
      <c r="M7296" s="26"/>
      <c r="N7296" s="2">
        <v>1.0521617112996E-14</v>
      </c>
      <c r="O7296" s="26"/>
      <c r="P7296" s="26"/>
      <c r="Q7296" s="26"/>
      <c r="R7296" s="26"/>
      <c r="S7296" s="26"/>
      <c r="T7296" s="26"/>
      <c r="U7296" s="26"/>
      <c r="V7296" s="26"/>
    </row>
    <row r="7297" spans="1:22" ht="14.5" x14ac:dyDescent="0.35">
      <c r="A7297" s="15">
        <v>60</v>
      </c>
      <c r="B7297" s="8">
        <v>360</v>
      </c>
      <c r="C7297" s="8">
        <v>1812500.0000999998</v>
      </c>
      <c r="D7297" s="8">
        <v>7625.0000010000003</v>
      </c>
      <c r="E7297" s="2">
        <v>2730</v>
      </c>
      <c r="F7297" s="2">
        <v>35033.05859375</v>
      </c>
      <c r="G7297" s="2">
        <v>309.78579711914102</v>
      </c>
      <c r="H7297" s="1">
        <v>35143.859971658683</v>
      </c>
      <c r="I7297" s="1">
        <v>309.50588602039102</v>
      </c>
      <c r="J7297" s="1">
        <f t="shared" si="697"/>
        <v>0.31627663229053743</v>
      </c>
      <c r="K7297" s="1">
        <f t="shared" si="698"/>
        <v>-9.0356336976402524E-2</v>
      </c>
      <c r="L7297" s="26"/>
      <c r="M7297" s="26"/>
      <c r="N7297" s="2">
        <v>5.2604056229249902E-14</v>
      </c>
      <c r="O7297" s="26"/>
      <c r="P7297" s="26"/>
      <c r="Q7297" s="26"/>
      <c r="R7297" s="26"/>
      <c r="S7297" s="26"/>
      <c r="T7297" s="26"/>
      <c r="U7297" s="26"/>
      <c r="V7297" s="26"/>
    </row>
    <row r="7298" spans="1:22" ht="14.5" x14ac:dyDescent="0.35">
      <c r="A7298" s="15">
        <v>60</v>
      </c>
      <c r="B7298" s="8">
        <v>360</v>
      </c>
      <c r="C7298" s="8">
        <v>1812500.0000999998</v>
      </c>
      <c r="D7298" s="8">
        <v>7625.0000010000003</v>
      </c>
      <c r="E7298" s="2">
        <v>2760</v>
      </c>
      <c r="F7298" s="2">
        <v>30720.2578125</v>
      </c>
      <c r="G7298" s="2">
        <v>312.02029418945301</v>
      </c>
      <c r="H7298" s="1">
        <v>30802.699685049389</v>
      </c>
      <c r="I7298" s="1">
        <v>300.92246692001982</v>
      </c>
      <c r="J7298" s="1">
        <f t="shared" si="697"/>
        <v>0.26836321834461752</v>
      </c>
      <c r="K7298" s="1">
        <f t="shared" si="698"/>
        <v>-3.5567645682350388</v>
      </c>
      <c r="L7298" s="26"/>
      <c r="M7298" s="26"/>
      <c r="N7298" s="2">
        <v>3.1562812530684003E-14</v>
      </c>
      <c r="O7298" s="26"/>
      <c r="P7298" s="26"/>
      <c r="Q7298" s="26"/>
      <c r="R7298" s="26"/>
      <c r="S7298" s="26"/>
      <c r="T7298" s="26"/>
      <c r="U7298" s="26"/>
      <c r="V7298" s="26"/>
    </row>
    <row r="7299" spans="1:22" ht="14.5" x14ac:dyDescent="0.35">
      <c r="A7299" s="15">
        <v>60</v>
      </c>
      <c r="B7299" s="8">
        <v>360</v>
      </c>
      <c r="C7299" s="8">
        <v>1812500.0000999998</v>
      </c>
      <c r="D7299" s="8">
        <v>7625.0000010000003</v>
      </c>
      <c r="E7299" s="2">
        <v>2790</v>
      </c>
      <c r="F7299" s="2">
        <v>28334.4609375</v>
      </c>
      <c r="G7299" s="2">
        <v>327.05065917968699</v>
      </c>
      <c r="H7299" s="1">
        <v>27942.268923907341</v>
      </c>
      <c r="I7299" s="1">
        <v>298.71288882555291</v>
      </c>
      <c r="J7299" s="1">
        <f t="shared" si="697"/>
        <v>-1.3841520206004778</v>
      </c>
      <c r="K7299" s="1">
        <f t="shared" si="698"/>
        <v>-8.6646424823638242</v>
      </c>
      <c r="L7299" s="26"/>
      <c r="M7299" s="26"/>
      <c r="N7299" s="2">
        <v>2.8405755395435898E-13</v>
      </c>
      <c r="O7299" s="26"/>
      <c r="P7299" s="26"/>
      <c r="Q7299" s="26"/>
      <c r="R7299" s="26"/>
      <c r="S7299" s="26"/>
      <c r="T7299" s="26"/>
      <c r="U7299" s="26"/>
      <c r="V7299" s="26"/>
    </row>
    <row r="7300" spans="1:22" ht="14.5" x14ac:dyDescent="0.35">
      <c r="A7300" s="15">
        <v>60</v>
      </c>
      <c r="B7300" s="8">
        <v>360</v>
      </c>
      <c r="C7300" s="8">
        <v>1812500.0000999998</v>
      </c>
      <c r="D7300" s="8">
        <v>7625.0000010000003</v>
      </c>
      <c r="E7300" s="2">
        <v>2820</v>
      </c>
      <c r="F7300" s="2">
        <v>26383.072265625</v>
      </c>
      <c r="G7300" s="2">
        <v>336.57458496093801</v>
      </c>
      <c r="H7300" s="1">
        <v>26137.443793796851</v>
      </c>
      <c r="I7300" s="1">
        <v>301.44267765586631</v>
      </c>
      <c r="J7300" s="1">
        <f t="shared" si="697"/>
        <v>-0.93100784228296041</v>
      </c>
      <c r="K7300" s="1">
        <f t="shared" si="698"/>
        <v>-10.438074909651608</v>
      </c>
      <c r="L7300" s="26"/>
      <c r="M7300" s="26"/>
      <c r="N7300" s="2">
        <v>0</v>
      </c>
      <c r="O7300" s="26"/>
      <c r="P7300" s="26"/>
      <c r="Q7300" s="26"/>
      <c r="R7300" s="26"/>
      <c r="S7300" s="26"/>
      <c r="T7300" s="26"/>
      <c r="U7300" s="26"/>
      <c r="V7300" s="26"/>
    </row>
    <row r="7301" spans="1:22" ht="14.5" x14ac:dyDescent="0.35">
      <c r="A7301" s="15">
        <v>60</v>
      </c>
      <c r="B7301" s="8">
        <v>360</v>
      </c>
      <c r="C7301" s="8">
        <v>1812500.0000999998</v>
      </c>
      <c r="D7301" s="8">
        <v>7625.0000010000003</v>
      </c>
      <c r="E7301" s="2">
        <v>2850</v>
      </c>
      <c r="F7301" s="2">
        <v>25600.607421875</v>
      </c>
      <c r="G7301" s="2">
        <v>339.31304931640602</v>
      </c>
      <c r="H7301" s="1">
        <v>25050.262644566908</v>
      </c>
      <c r="I7301" s="1">
        <v>308.29350038926498</v>
      </c>
      <c r="J7301" s="1">
        <f t="shared" si="697"/>
        <v>-2.149733278741806</v>
      </c>
      <c r="K7301" s="1">
        <f t="shared" si="698"/>
        <v>-9.1418673669150952</v>
      </c>
      <c r="L7301" s="26"/>
      <c r="M7301" s="26"/>
      <c r="N7301" s="2">
        <v>1.2624830922434299E-13</v>
      </c>
      <c r="O7301" s="26"/>
      <c r="P7301" s="26"/>
      <c r="Q7301" s="26"/>
      <c r="R7301" s="26"/>
      <c r="S7301" s="26"/>
      <c r="T7301" s="26"/>
      <c r="U7301" s="26"/>
      <c r="V7301" s="26"/>
    </row>
    <row r="7302" spans="1:22" ht="14.5" x14ac:dyDescent="0.35">
      <c r="A7302" s="15">
        <v>60</v>
      </c>
      <c r="B7302" s="8">
        <v>360</v>
      </c>
      <c r="C7302" s="8">
        <v>1812500.0000999998</v>
      </c>
      <c r="D7302" s="8">
        <v>7625.0000010000003</v>
      </c>
      <c r="E7302" s="2">
        <v>2880</v>
      </c>
      <c r="F7302" s="2">
        <v>25180.837890625</v>
      </c>
      <c r="G7302" s="2">
        <v>341.90954589843699</v>
      </c>
      <c r="H7302" s="1">
        <v>24450.955372898141</v>
      </c>
      <c r="I7302" s="1">
        <v>318.36957396545989</v>
      </c>
      <c r="J7302" s="1">
        <f t="shared" si="697"/>
        <v>-2.8985632682167397</v>
      </c>
      <c r="K7302" s="1">
        <f t="shared" si="698"/>
        <v>-6.8848536741263029</v>
      </c>
      <c r="L7302" s="26"/>
      <c r="M7302" s="26"/>
      <c r="N7302" s="2">
        <v>0</v>
      </c>
      <c r="O7302" s="26"/>
      <c r="P7302" s="26"/>
      <c r="Q7302" s="26"/>
      <c r="R7302" s="26"/>
      <c r="S7302" s="26"/>
      <c r="T7302" s="26"/>
      <c r="U7302" s="26"/>
      <c r="V7302" s="26"/>
    </row>
    <row r="7303" spans="1:22" ht="14.5" x14ac:dyDescent="0.35">
      <c r="A7303" s="15">
        <v>60</v>
      </c>
      <c r="B7303" s="8">
        <v>360</v>
      </c>
      <c r="C7303" s="8">
        <v>1812500.0000999998</v>
      </c>
      <c r="D7303" s="8">
        <v>7625.0000010000003</v>
      </c>
      <c r="E7303" s="2">
        <v>2910</v>
      </c>
      <c r="F7303" s="2">
        <v>23342.349609375</v>
      </c>
      <c r="G7303" s="2">
        <v>312.29818725585898</v>
      </c>
      <c r="H7303" s="1">
        <v>22394.664271530619</v>
      </c>
      <c r="I7303" s="1">
        <v>302.09956356473589</v>
      </c>
      <c r="J7303" s="1">
        <f t="shared" si="697"/>
        <v>-4.059939781999331</v>
      </c>
      <c r="K7303" s="1">
        <f t="shared" si="698"/>
        <v>-3.2656685524618765</v>
      </c>
      <c r="L7303" s="26"/>
      <c r="M7303" s="26"/>
      <c r="N7303" s="2">
        <v>1812501</v>
      </c>
      <c r="O7303" s="26"/>
      <c r="P7303" s="26"/>
      <c r="Q7303" s="26"/>
      <c r="R7303" s="26"/>
      <c r="S7303" s="26"/>
      <c r="T7303" s="26"/>
      <c r="U7303" s="26"/>
      <c r="V7303" s="26"/>
    </row>
    <row r="7304" spans="1:22" ht="14.5" x14ac:dyDescent="0.35">
      <c r="A7304" s="15">
        <v>60</v>
      </c>
      <c r="B7304" s="8">
        <v>360</v>
      </c>
      <c r="C7304" s="8">
        <v>1812500.0000999998</v>
      </c>
      <c r="D7304" s="8">
        <v>7625.0000010000003</v>
      </c>
      <c r="E7304" s="2">
        <v>2940</v>
      </c>
      <c r="F7304" s="2">
        <v>22882.58984375</v>
      </c>
      <c r="G7304" s="2">
        <v>298.11874389648398</v>
      </c>
      <c r="H7304" s="1">
        <v>22357.7989349536</v>
      </c>
      <c r="I7304" s="1">
        <v>295.94497860334138</v>
      </c>
      <c r="J7304" s="1">
        <f t="shared" si="697"/>
        <v>-2.2934069630223162</v>
      </c>
      <c r="K7304" s="1">
        <f t="shared" si="698"/>
        <v>-0.72916089231121695</v>
      </c>
      <c r="L7304" s="26"/>
      <c r="M7304" s="26"/>
      <c r="N7304" s="2">
        <v>1812501</v>
      </c>
      <c r="O7304" s="26"/>
      <c r="P7304" s="26"/>
      <c r="Q7304" s="26"/>
      <c r="R7304" s="26"/>
      <c r="S7304" s="26"/>
      <c r="T7304" s="26"/>
      <c r="U7304" s="26"/>
      <c r="V7304" s="26"/>
    </row>
    <row r="7305" spans="1:22" ht="14.5" x14ac:dyDescent="0.35">
      <c r="A7305" s="15">
        <v>60</v>
      </c>
      <c r="B7305" s="8">
        <v>360</v>
      </c>
      <c r="C7305" s="8">
        <v>1812500.0000999998</v>
      </c>
      <c r="D7305" s="8">
        <v>7625.0000010000003</v>
      </c>
      <c r="E7305" s="2">
        <v>2970</v>
      </c>
      <c r="F7305" s="2">
        <v>23527.033203125</v>
      </c>
      <c r="G7305" s="2">
        <v>290.0888671875</v>
      </c>
      <c r="H7305" s="1">
        <v>23208.356797418921</v>
      </c>
      <c r="I7305" s="1">
        <v>293.53745715484109</v>
      </c>
      <c r="J7305" s="1">
        <f t="shared" si="697"/>
        <v>-1.3545116502991572</v>
      </c>
      <c r="K7305" s="1">
        <f t="shared" si="698"/>
        <v>1.1888046586469256</v>
      </c>
      <c r="L7305" s="26"/>
      <c r="M7305" s="26"/>
      <c r="N7305" s="2">
        <v>1812501</v>
      </c>
      <c r="O7305" s="26"/>
      <c r="P7305" s="26"/>
      <c r="Q7305" s="26"/>
      <c r="R7305" s="26"/>
      <c r="S7305" s="26"/>
      <c r="T7305" s="26"/>
      <c r="U7305" s="26"/>
      <c r="V7305" s="26"/>
    </row>
    <row r="7306" spans="1:22" ht="14.5" x14ac:dyDescent="0.35">
      <c r="A7306" s="15">
        <v>60</v>
      </c>
      <c r="B7306" s="8">
        <v>360</v>
      </c>
      <c r="C7306" s="8">
        <v>1812500.0000999998</v>
      </c>
      <c r="D7306" s="8">
        <v>7625.0000010000003</v>
      </c>
      <c r="E7306" s="2">
        <v>3000</v>
      </c>
      <c r="F7306" s="2">
        <v>25116.548828125</v>
      </c>
      <c r="G7306" s="2">
        <v>287.1650390625</v>
      </c>
      <c r="H7306" s="1">
        <v>24571.210082245088</v>
      </c>
      <c r="I7306" s="1">
        <v>292.6529108507508</v>
      </c>
      <c r="J7306" s="1">
        <f t="shared" ref="J7306:J7369" si="699">(H7306-F7306)/F7306*100</f>
        <v>-2.1712327979919452</v>
      </c>
      <c r="K7306" s="1">
        <f t="shared" ref="K7306:K7369" si="700">(I7306-G7306)/G7306*100</f>
        <v>1.9110515006168258</v>
      </c>
      <c r="L7306" s="26"/>
      <c r="M7306" s="26"/>
      <c r="N7306" s="2">
        <v>1812501</v>
      </c>
      <c r="O7306" s="26"/>
      <c r="P7306" s="26"/>
      <c r="Q7306" s="26"/>
      <c r="R7306" s="26"/>
      <c r="S7306" s="26"/>
      <c r="T7306" s="26"/>
      <c r="U7306" s="26"/>
      <c r="V7306" s="26"/>
    </row>
    <row r="7307" spans="1:22" ht="14.5" x14ac:dyDescent="0.35">
      <c r="A7307" s="15">
        <v>60</v>
      </c>
      <c r="B7307" s="8">
        <v>360</v>
      </c>
      <c r="C7307" s="8">
        <v>1812500.0000999998</v>
      </c>
      <c r="D7307" s="8">
        <v>7625.0000010000003</v>
      </c>
      <c r="E7307" s="2">
        <v>3030</v>
      </c>
      <c r="F7307" s="2">
        <v>28029.55859375</v>
      </c>
      <c r="G7307" s="2">
        <v>288.74130249023398</v>
      </c>
      <c r="H7307" s="1">
        <v>26889.06589904704</v>
      </c>
      <c r="I7307" s="1">
        <v>291.95121721571599</v>
      </c>
      <c r="J7307" s="1">
        <f t="shared" si="699"/>
        <v>-4.0688928114524989</v>
      </c>
      <c r="K7307" s="1">
        <f t="shared" si="700"/>
        <v>1.1116922649438337</v>
      </c>
      <c r="L7307" s="26"/>
      <c r="M7307" s="26"/>
      <c r="N7307" s="2">
        <v>1812501</v>
      </c>
      <c r="O7307" s="26"/>
      <c r="P7307" s="26"/>
      <c r="Q7307" s="26"/>
      <c r="R7307" s="26"/>
      <c r="S7307" s="26"/>
      <c r="T7307" s="26"/>
      <c r="U7307" s="26"/>
      <c r="V7307" s="26"/>
    </row>
    <row r="7308" spans="1:22" ht="14.5" x14ac:dyDescent="0.35">
      <c r="A7308" s="15">
        <v>60</v>
      </c>
      <c r="B7308" s="8">
        <v>360</v>
      </c>
      <c r="C7308" s="8">
        <v>1812500.0000999998</v>
      </c>
      <c r="D7308" s="8">
        <v>7625.0000010000003</v>
      </c>
      <c r="E7308" s="2">
        <v>3060</v>
      </c>
      <c r="F7308" s="2">
        <v>31936.4609375</v>
      </c>
      <c r="G7308" s="2">
        <v>290.18667602539102</v>
      </c>
      <c r="H7308" s="1">
        <v>30315.830297394441</v>
      </c>
      <c r="I7308" s="1">
        <v>291.30877193154839</v>
      </c>
      <c r="J7308" s="1">
        <f t="shared" si="699"/>
        <v>-5.074546748549098</v>
      </c>
      <c r="K7308" s="1">
        <f t="shared" si="700"/>
        <v>0.38668071240431012</v>
      </c>
      <c r="L7308" s="26"/>
      <c r="M7308" s="26"/>
      <c r="N7308" s="2">
        <v>1812501</v>
      </c>
      <c r="O7308" s="26"/>
      <c r="P7308" s="26"/>
      <c r="Q7308" s="26"/>
      <c r="R7308" s="26"/>
      <c r="S7308" s="26"/>
      <c r="T7308" s="26"/>
      <c r="U7308" s="26"/>
      <c r="V7308" s="26"/>
    </row>
    <row r="7309" spans="1:22" ht="14.5" x14ac:dyDescent="0.35">
      <c r="A7309" s="15">
        <v>60</v>
      </c>
      <c r="B7309" s="8">
        <v>360</v>
      </c>
      <c r="C7309" s="8">
        <v>1812500.0000999998</v>
      </c>
      <c r="D7309" s="8">
        <v>7625.0000010000003</v>
      </c>
      <c r="E7309" s="2">
        <v>3090</v>
      </c>
      <c r="F7309" s="2">
        <v>35058.13671875</v>
      </c>
      <c r="G7309" s="2">
        <v>288.19488525390602</v>
      </c>
      <c r="H7309" s="1">
        <v>34521.826347952512</v>
      </c>
      <c r="I7309" s="1">
        <v>290.68552664196028</v>
      </c>
      <c r="J7309" s="1">
        <f t="shared" si="699"/>
        <v>-1.5297743148758249</v>
      </c>
      <c r="K7309" s="1">
        <f t="shared" si="700"/>
        <v>0.86422123205272972</v>
      </c>
      <c r="L7309" s="26"/>
      <c r="M7309" s="26"/>
      <c r="N7309" s="2">
        <v>1812501</v>
      </c>
      <c r="O7309" s="26"/>
      <c r="P7309" s="26"/>
      <c r="Q7309" s="26"/>
      <c r="R7309" s="26"/>
      <c r="S7309" s="26"/>
      <c r="T7309" s="26"/>
      <c r="U7309" s="26"/>
      <c r="V7309" s="26"/>
    </row>
    <row r="7310" spans="1:22" ht="14.5" x14ac:dyDescent="0.35">
      <c r="A7310" s="15">
        <v>60</v>
      </c>
      <c r="B7310" s="8">
        <v>360</v>
      </c>
      <c r="C7310" s="8">
        <v>1812500.0000999998</v>
      </c>
      <c r="D7310" s="8">
        <v>7625.0000010000003</v>
      </c>
      <c r="E7310" s="2">
        <v>3120</v>
      </c>
      <c r="F7310" s="2">
        <v>38159.05078125</v>
      </c>
      <c r="G7310" s="2">
        <v>282.06436157226602</v>
      </c>
      <c r="H7310" s="1">
        <v>37579.48619559958</v>
      </c>
      <c r="I7310" s="1">
        <v>290.06850335787078</v>
      </c>
      <c r="J7310" s="1">
        <f t="shared" si="699"/>
        <v>-1.5188128996520982</v>
      </c>
      <c r="K7310" s="1">
        <f t="shared" si="700"/>
        <v>2.8377004953722471</v>
      </c>
      <c r="L7310" s="26"/>
      <c r="M7310" s="26"/>
      <c r="N7310" s="2">
        <v>1812501</v>
      </c>
      <c r="O7310" s="26"/>
      <c r="P7310" s="26"/>
      <c r="Q7310" s="26"/>
      <c r="R7310" s="26"/>
      <c r="S7310" s="26"/>
      <c r="T7310" s="26"/>
      <c r="U7310" s="26"/>
      <c r="V7310" s="26"/>
    </row>
    <row r="7311" spans="1:22" ht="14.5" x14ac:dyDescent="0.35">
      <c r="A7311" s="15">
        <v>60</v>
      </c>
      <c r="B7311" s="8">
        <v>360</v>
      </c>
      <c r="C7311" s="8">
        <v>1812500.0000999998</v>
      </c>
      <c r="D7311" s="8">
        <v>7625.0000010000003</v>
      </c>
      <c r="E7311" s="2">
        <v>3150</v>
      </c>
      <c r="F7311" s="2">
        <v>40230.328125</v>
      </c>
      <c r="G7311" s="2">
        <v>284.66098022460898</v>
      </c>
      <c r="H7311" s="1">
        <v>40221.342923911288</v>
      </c>
      <c r="I7311" s="1">
        <v>289.453523120363</v>
      </c>
      <c r="J7311" s="1">
        <f t="shared" si="699"/>
        <v>-2.2334396728740623E-2</v>
      </c>
      <c r="K7311" s="1">
        <f t="shared" si="700"/>
        <v>1.6835967093110253</v>
      </c>
      <c r="L7311" s="26"/>
      <c r="M7311" s="26"/>
      <c r="N7311" s="2">
        <v>1812501</v>
      </c>
      <c r="O7311" s="26"/>
      <c r="P7311" s="26"/>
      <c r="Q7311" s="26"/>
      <c r="R7311" s="26"/>
      <c r="S7311" s="26"/>
      <c r="T7311" s="26"/>
      <c r="U7311" s="26"/>
      <c r="V7311" s="26"/>
    </row>
    <row r="7312" spans="1:22" ht="14.5" x14ac:dyDescent="0.35">
      <c r="A7312" s="15">
        <v>60</v>
      </c>
      <c r="B7312" s="8">
        <v>360</v>
      </c>
      <c r="C7312" s="8">
        <v>1812500.0000999998</v>
      </c>
      <c r="D7312" s="8">
        <v>7625.0000010000003</v>
      </c>
      <c r="E7312" s="2">
        <v>3180</v>
      </c>
      <c r="F7312" s="2">
        <v>42283.9375</v>
      </c>
      <c r="G7312" s="2">
        <v>291.05465698242199</v>
      </c>
      <c r="H7312" s="1">
        <v>42569.851465042128</v>
      </c>
      <c r="I7312" s="1">
        <v>288.83919294313108</v>
      </c>
      <c r="J7312" s="1">
        <f t="shared" si="699"/>
        <v>0.6761763022711107</v>
      </c>
      <c r="K7312" s="1">
        <f t="shared" si="700"/>
        <v>-0.76118487924579348</v>
      </c>
      <c r="L7312" s="26"/>
      <c r="M7312" s="26"/>
      <c r="N7312" s="2">
        <v>1812501</v>
      </c>
      <c r="O7312" s="26"/>
      <c r="P7312" s="26"/>
      <c r="Q7312" s="26"/>
      <c r="R7312" s="26"/>
      <c r="S7312" s="26"/>
      <c r="T7312" s="26"/>
      <c r="U7312" s="26"/>
      <c r="V7312" s="26"/>
    </row>
    <row r="7313" spans="1:22" ht="14.5" x14ac:dyDescent="0.35">
      <c r="A7313" s="15">
        <v>60</v>
      </c>
      <c r="B7313" s="8">
        <v>360</v>
      </c>
      <c r="C7313" s="8">
        <v>1812500.0000999998</v>
      </c>
      <c r="D7313" s="8">
        <v>7625.0000010000003</v>
      </c>
      <c r="E7313" s="2">
        <v>3210</v>
      </c>
      <c r="F7313" s="2">
        <v>44289.66796875</v>
      </c>
      <c r="G7313" s="2">
        <v>284.67739868164102</v>
      </c>
      <c r="H7313" s="1">
        <v>44680.609685447002</v>
      </c>
      <c r="I7313" s="1">
        <v>288.22507171384513</v>
      </c>
      <c r="J7313" s="1">
        <f t="shared" si="699"/>
        <v>0.88269281443438019</v>
      </c>
      <c r="K7313" s="1">
        <f t="shared" si="700"/>
        <v>1.2462081811319057</v>
      </c>
      <c r="L7313" s="26"/>
      <c r="M7313" s="26"/>
      <c r="N7313" s="2">
        <v>1812501</v>
      </c>
      <c r="O7313" s="26"/>
      <c r="P7313" s="26"/>
      <c r="Q7313" s="26"/>
      <c r="R7313" s="26"/>
      <c r="S7313" s="26"/>
      <c r="T7313" s="26"/>
      <c r="U7313" s="26"/>
      <c r="V7313" s="26"/>
    </row>
    <row r="7314" spans="1:22" ht="14.5" x14ac:dyDescent="0.35">
      <c r="A7314" s="15">
        <v>60</v>
      </c>
      <c r="B7314" s="8">
        <v>360</v>
      </c>
      <c r="C7314" s="8">
        <v>1812500.0000999998</v>
      </c>
      <c r="D7314" s="8">
        <v>7625.0000010000003</v>
      </c>
      <c r="E7314" s="2">
        <v>3240</v>
      </c>
      <c r="F7314" s="2">
        <v>46624.9296875</v>
      </c>
      <c r="G7314" s="2">
        <v>292.12307739257801</v>
      </c>
      <c r="H7314" s="1">
        <v>46598.680376298129</v>
      </c>
      <c r="I7314" s="1">
        <v>287.61099691743601</v>
      </c>
      <c r="J7314" s="1">
        <f t="shared" si="699"/>
        <v>-5.6298875682612312E-2</v>
      </c>
      <c r="K7314" s="1">
        <f t="shared" si="700"/>
        <v>-1.5445820013316889</v>
      </c>
      <c r="L7314" s="26"/>
      <c r="M7314" s="26"/>
      <c r="N7314" s="2">
        <v>1812501</v>
      </c>
      <c r="O7314" s="26"/>
      <c r="P7314" s="26"/>
      <c r="Q7314" s="26"/>
      <c r="R7314" s="26"/>
      <c r="S7314" s="26"/>
      <c r="T7314" s="26"/>
      <c r="U7314" s="26"/>
      <c r="V7314" s="26"/>
    </row>
    <row r="7315" spans="1:22" ht="14.5" x14ac:dyDescent="0.35">
      <c r="A7315" s="15">
        <v>60</v>
      </c>
      <c r="B7315" s="8">
        <v>360</v>
      </c>
      <c r="C7315" s="8">
        <v>1812500.0000999998</v>
      </c>
      <c r="D7315" s="8">
        <v>7625.0000010000003</v>
      </c>
      <c r="E7315" s="2">
        <v>3270</v>
      </c>
      <c r="F7315" s="2">
        <v>49848.8359375</v>
      </c>
      <c r="G7315" s="2">
        <v>307.69287109375</v>
      </c>
      <c r="H7315" s="1">
        <v>49584.340021387477</v>
      </c>
      <c r="I7315" s="1">
        <v>296.98022280926511</v>
      </c>
      <c r="J7315" s="1">
        <f t="shared" si="699"/>
        <v>-0.53059597308178874</v>
      </c>
      <c r="K7315" s="1">
        <f t="shared" si="700"/>
        <v>-3.4816043174496825</v>
      </c>
      <c r="L7315" s="26"/>
      <c r="M7315" s="26"/>
      <c r="N7315" s="2">
        <v>0</v>
      </c>
      <c r="O7315" s="26"/>
      <c r="P7315" s="26"/>
      <c r="Q7315" s="26"/>
      <c r="R7315" s="26"/>
      <c r="S7315" s="26"/>
      <c r="T7315" s="26"/>
      <c r="U7315" s="26"/>
      <c r="V7315" s="26"/>
    </row>
    <row r="7316" spans="1:22" ht="14.5" x14ac:dyDescent="0.35">
      <c r="A7316" s="15">
        <v>60</v>
      </c>
      <c r="B7316" s="8">
        <v>360</v>
      </c>
      <c r="C7316" s="8">
        <v>1812500.0000999998</v>
      </c>
      <c r="D7316" s="8">
        <v>7625.0000010000003</v>
      </c>
      <c r="E7316" s="2">
        <v>3300</v>
      </c>
      <c r="F7316" s="2">
        <v>53698.73828125</v>
      </c>
      <c r="G7316" s="2">
        <v>314.26800537109398</v>
      </c>
      <c r="H7316" s="1">
        <v>52421.86618459379</v>
      </c>
      <c r="I7316" s="1">
        <v>301.42006484483778</v>
      </c>
      <c r="J7316" s="1">
        <f t="shared" si="699"/>
        <v>-2.3778437585786931</v>
      </c>
      <c r="K7316" s="1">
        <f t="shared" si="700"/>
        <v>-4.0882114331317592</v>
      </c>
      <c r="L7316" s="26"/>
      <c r="M7316" s="26"/>
      <c r="N7316" s="2">
        <v>0</v>
      </c>
      <c r="O7316" s="26"/>
      <c r="P7316" s="26"/>
      <c r="Q7316" s="26"/>
      <c r="R7316" s="26"/>
      <c r="S7316" s="26"/>
      <c r="T7316" s="26"/>
      <c r="U7316" s="26"/>
      <c r="V7316" s="26"/>
    </row>
    <row r="7317" spans="1:22" ht="14.5" x14ac:dyDescent="0.35">
      <c r="A7317" s="15">
        <v>60</v>
      </c>
      <c r="B7317" s="8">
        <v>360</v>
      </c>
      <c r="C7317" s="8">
        <v>1812500.0000999998</v>
      </c>
      <c r="D7317" s="8">
        <v>7625.0000010000003</v>
      </c>
      <c r="E7317" s="2">
        <v>3330</v>
      </c>
      <c r="F7317" s="2">
        <v>54279.33203125</v>
      </c>
      <c r="G7317" s="2">
        <v>291.05105590820301</v>
      </c>
      <c r="H7317" s="1">
        <v>52908.551756166082</v>
      </c>
      <c r="I7317" s="1">
        <v>297.71188886630989</v>
      </c>
      <c r="J7317" s="1">
        <f t="shared" si="699"/>
        <v>-2.5254184673730418</v>
      </c>
      <c r="K7317" s="1">
        <f t="shared" si="700"/>
        <v>2.2885445089083256</v>
      </c>
      <c r="L7317" s="26"/>
      <c r="M7317" s="26"/>
      <c r="N7317" s="2">
        <v>1.05216984281589E-14</v>
      </c>
      <c r="O7317" s="26"/>
      <c r="P7317" s="26"/>
      <c r="Q7317" s="26"/>
      <c r="R7317" s="26"/>
      <c r="S7317" s="26"/>
      <c r="T7317" s="26"/>
      <c r="U7317" s="26"/>
      <c r="V7317" s="26"/>
    </row>
    <row r="7318" spans="1:22" ht="14.5" x14ac:dyDescent="0.35">
      <c r="A7318" s="15">
        <v>60</v>
      </c>
      <c r="B7318" s="8">
        <v>360</v>
      </c>
      <c r="C7318" s="8">
        <v>1812500.0000999998</v>
      </c>
      <c r="D7318" s="8">
        <v>7625.0000010000003</v>
      </c>
      <c r="E7318" s="2">
        <v>3360</v>
      </c>
      <c r="F7318" s="2">
        <v>51289.06640625</v>
      </c>
      <c r="G7318" s="2">
        <v>257.88113403320301</v>
      </c>
      <c r="H7318" s="1">
        <v>50738.140575119229</v>
      </c>
      <c r="I7318" s="1">
        <v>278.47463190303529</v>
      </c>
      <c r="J7318" s="1">
        <f t="shared" si="699"/>
        <v>-1.0741584312863146</v>
      </c>
      <c r="K7318" s="1">
        <f t="shared" si="700"/>
        <v>7.9856550759470446</v>
      </c>
      <c r="L7318" s="26"/>
      <c r="M7318" s="26"/>
      <c r="N7318" s="2">
        <v>2.6302585462304301E-14</v>
      </c>
      <c r="O7318" s="26"/>
      <c r="P7318" s="26"/>
      <c r="Q7318" s="26"/>
      <c r="R7318" s="26"/>
      <c r="S7318" s="26"/>
      <c r="T7318" s="26"/>
      <c r="U7318" s="26"/>
      <c r="V7318" s="26"/>
    </row>
    <row r="7319" spans="1:22" ht="14.5" x14ac:dyDescent="0.35">
      <c r="A7319" s="15">
        <v>60</v>
      </c>
      <c r="B7319" s="8">
        <v>360</v>
      </c>
      <c r="C7319" s="8">
        <v>1812500.0000999998</v>
      </c>
      <c r="D7319" s="8">
        <v>7625.0000010000003</v>
      </c>
      <c r="E7319" s="2">
        <v>3390</v>
      </c>
      <c r="F7319" s="2">
        <v>47417.8359375</v>
      </c>
      <c r="G7319" s="2">
        <v>235.45246887207</v>
      </c>
      <c r="H7319" s="1">
        <v>46425.339953625888</v>
      </c>
      <c r="I7319" s="1">
        <v>249.49847369884949</v>
      </c>
      <c r="J7319" s="1">
        <f t="shared" si="699"/>
        <v>-2.0930857856573022</v>
      </c>
      <c r="K7319" s="1">
        <f t="shared" si="700"/>
        <v>5.9655372882971154</v>
      </c>
      <c r="L7319" s="26"/>
      <c r="M7319" s="26"/>
      <c r="N7319" s="2">
        <v>3.1562866740792602E-14</v>
      </c>
      <c r="O7319" s="26"/>
      <c r="P7319" s="26"/>
      <c r="Q7319" s="26"/>
      <c r="R7319" s="26"/>
      <c r="S7319" s="26"/>
      <c r="T7319" s="26"/>
      <c r="U7319" s="26"/>
      <c r="V7319" s="26"/>
    </row>
    <row r="7320" spans="1:22" ht="14.5" x14ac:dyDescent="0.35">
      <c r="A7320" s="15">
        <v>60</v>
      </c>
      <c r="B7320" s="8">
        <v>360</v>
      </c>
      <c r="C7320" s="8">
        <v>1812500.0000999998</v>
      </c>
      <c r="D7320" s="8">
        <v>7625.0000010000003</v>
      </c>
      <c r="E7320" s="2">
        <v>3420</v>
      </c>
      <c r="F7320" s="2">
        <v>42344.86328125</v>
      </c>
      <c r="G7320" s="2">
        <v>215.17767333984401</v>
      </c>
      <c r="H7320" s="1">
        <v>41453.631088208829</v>
      </c>
      <c r="I7320" s="1">
        <v>222.67642951772709</v>
      </c>
      <c r="J7320" s="1">
        <f t="shared" si="699"/>
        <v>-2.1046996588977107</v>
      </c>
      <c r="K7320" s="1">
        <f t="shared" si="700"/>
        <v>3.4849136815601733</v>
      </c>
      <c r="L7320" s="26"/>
      <c r="M7320" s="26"/>
      <c r="N7320" s="2">
        <v>0</v>
      </c>
      <c r="O7320" s="26"/>
      <c r="P7320" s="26"/>
      <c r="Q7320" s="26"/>
      <c r="R7320" s="26"/>
      <c r="S7320" s="26"/>
      <c r="T7320" s="26"/>
      <c r="U7320" s="26"/>
      <c r="V7320" s="26"/>
    </row>
    <row r="7321" spans="1:22" ht="14.5" x14ac:dyDescent="0.35">
      <c r="A7321" s="15">
        <v>60</v>
      </c>
      <c r="B7321" s="8">
        <v>360</v>
      </c>
      <c r="C7321" s="8">
        <v>1812500.0000999998</v>
      </c>
      <c r="D7321" s="8">
        <v>7625.0000010000003</v>
      </c>
      <c r="E7321" s="2">
        <v>3450</v>
      </c>
      <c r="F7321" s="2">
        <v>37088.6484375</v>
      </c>
      <c r="G7321" s="2">
        <v>200.39588928222699</v>
      </c>
      <c r="H7321" s="1">
        <v>36473.670923081438</v>
      </c>
      <c r="I7321" s="1">
        <v>204.6651862349355</v>
      </c>
      <c r="J7321" s="1">
        <f t="shared" si="699"/>
        <v>-1.6581286736692302</v>
      </c>
      <c r="K7321" s="1">
        <f t="shared" si="700"/>
        <v>2.1304314015622658</v>
      </c>
      <c r="L7321" s="26"/>
      <c r="M7321" s="26"/>
      <c r="N7321" s="2">
        <v>2.6302517699668499E-14</v>
      </c>
      <c r="O7321" s="26"/>
      <c r="P7321" s="26"/>
      <c r="Q7321" s="26"/>
      <c r="R7321" s="26"/>
      <c r="S7321" s="26"/>
      <c r="T7321" s="26"/>
      <c r="U7321" s="26"/>
      <c r="V7321" s="26"/>
    </row>
    <row r="7322" spans="1:22" ht="14.5" x14ac:dyDescent="0.35">
      <c r="A7322" s="15">
        <v>60</v>
      </c>
      <c r="B7322" s="8">
        <v>360</v>
      </c>
      <c r="C7322" s="8">
        <v>1812500.0000999998</v>
      </c>
      <c r="D7322" s="8">
        <v>7625.0000010000003</v>
      </c>
      <c r="E7322" s="2">
        <v>3480</v>
      </c>
      <c r="F7322" s="2">
        <v>32612.98046875</v>
      </c>
      <c r="G7322" s="2">
        <v>190.44595336914099</v>
      </c>
      <c r="H7322" s="1">
        <v>31753.19593790796</v>
      </c>
      <c r="I7322" s="1">
        <v>191.72009484717719</v>
      </c>
      <c r="J7322" s="1">
        <f t="shared" si="699"/>
        <v>-2.6363261452472644</v>
      </c>
      <c r="K7322" s="1">
        <f t="shared" si="700"/>
        <v>0.66903048108695362</v>
      </c>
      <c r="L7322" s="26"/>
      <c r="M7322" s="26"/>
      <c r="N7322" s="2">
        <v>0</v>
      </c>
      <c r="O7322" s="26"/>
      <c r="P7322" s="26"/>
      <c r="Q7322" s="26"/>
      <c r="R7322" s="26"/>
      <c r="S7322" s="26"/>
      <c r="T7322" s="26"/>
      <c r="U7322" s="26"/>
      <c r="V7322" s="26"/>
    </row>
    <row r="7323" spans="1:22" ht="14.5" x14ac:dyDescent="0.35">
      <c r="A7323" s="15">
        <v>60</v>
      </c>
      <c r="B7323" s="8">
        <v>360</v>
      </c>
      <c r="C7323" s="8">
        <v>1812500.0000999998</v>
      </c>
      <c r="D7323" s="8">
        <v>7625.0000010000003</v>
      </c>
      <c r="E7323" s="2">
        <v>3510</v>
      </c>
      <c r="F7323" s="2">
        <v>28361.576171875</v>
      </c>
      <c r="G7323" s="2">
        <v>184.56027221679699</v>
      </c>
      <c r="H7323" s="1">
        <v>28433.321519988782</v>
      </c>
      <c r="I7323" s="1">
        <v>182.66201566315431</v>
      </c>
      <c r="J7323" s="1">
        <f t="shared" si="699"/>
        <v>0.25296671693771622</v>
      </c>
      <c r="K7323" s="1">
        <f t="shared" si="700"/>
        <v>-1.0285293421180377</v>
      </c>
      <c r="L7323" s="26"/>
      <c r="M7323" s="26"/>
      <c r="N7323" s="2">
        <v>0</v>
      </c>
      <c r="O7323" s="26"/>
      <c r="P7323" s="26"/>
      <c r="Q7323" s="26"/>
      <c r="R7323" s="26"/>
      <c r="S7323" s="26"/>
      <c r="T7323" s="26"/>
      <c r="U7323" s="26"/>
      <c r="V7323" s="26"/>
    </row>
    <row r="7324" spans="1:22" ht="14.5" x14ac:dyDescent="0.35">
      <c r="A7324" s="15">
        <v>60</v>
      </c>
      <c r="B7324" s="8">
        <v>360</v>
      </c>
      <c r="C7324" s="8">
        <v>1812500.0000999998</v>
      </c>
      <c r="D7324" s="8">
        <v>7625.0000010000003</v>
      </c>
      <c r="E7324" s="2">
        <v>3540</v>
      </c>
      <c r="F7324" s="2">
        <v>26104.001953125</v>
      </c>
      <c r="G7324" s="2">
        <v>184.52297973632801</v>
      </c>
      <c r="H7324" s="1">
        <v>26410.821013452041</v>
      </c>
      <c r="I7324" s="1">
        <v>179.3061259213263</v>
      </c>
      <c r="J7324" s="1">
        <f t="shared" si="699"/>
        <v>1.175371733721124</v>
      </c>
      <c r="K7324" s="1">
        <f t="shared" si="700"/>
        <v>-2.8272109102379961</v>
      </c>
      <c r="L7324" s="26"/>
      <c r="M7324" s="26"/>
      <c r="N7324" s="2">
        <v>0</v>
      </c>
      <c r="O7324" s="26"/>
      <c r="P7324" s="26"/>
      <c r="Q7324" s="26"/>
      <c r="R7324" s="26"/>
      <c r="S7324" s="26"/>
      <c r="T7324" s="26"/>
      <c r="U7324" s="26"/>
      <c r="V7324" s="26"/>
    </row>
    <row r="7325" spans="1:22" ht="14.5" x14ac:dyDescent="0.35">
      <c r="A7325" s="15">
        <v>60</v>
      </c>
      <c r="B7325" s="8">
        <v>360</v>
      </c>
      <c r="C7325" s="8">
        <v>1812500.0000999998</v>
      </c>
      <c r="D7325" s="8">
        <v>7625.0000010000003</v>
      </c>
      <c r="E7325" s="2">
        <v>3570</v>
      </c>
      <c r="F7325" s="2">
        <v>24782.296875</v>
      </c>
      <c r="G7325" s="2">
        <v>187.23977661132801</v>
      </c>
      <c r="H7325" s="1">
        <v>25132.58996885928</v>
      </c>
      <c r="I7325" s="1">
        <v>178.27752161679291</v>
      </c>
      <c r="J7325" s="1">
        <f t="shared" si="699"/>
        <v>1.4134811459411181</v>
      </c>
      <c r="K7325" s="1">
        <f t="shared" si="700"/>
        <v>-4.7865123301973034</v>
      </c>
      <c r="L7325" s="26"/>
      <c r="M7325" s="26"/>
      <c r="N7325" s="2">
        <v>1.15727699233521E-13</v>
      </c>
      <c r="O7325" s="26"/>
      <c r="P7325" s="26"/>
      <c r="Q7325" s="26"/>
      <c r="R7325" s="26"/>
      <c r="S7325" s="26"/>
      <c r="T7325" s="26"/>
      <c r="U7325" s="26"/>
      <c r="V7325" s="26"/>
    </row>
    <row r="7326" spans="1:22" ht="14.5" x14ac:dyDescent="0.35">
      <c r="A7326" s="15">
        <v>60</v>
      </c>
      <c r="B7326" s="8">
        <v>360</v>
      </c>
      <c r="C7326" s="8">
        <v>1812500.0000999998</v>
      </c>
      <c r="D7326" s="8">
        <v>7625.0000010000003</v>
      </c>
      <c r="E7326" s="2">
        <v>3600</v>
      </c>
      <c r="F7326" s="2">
        <v>23800.439453125</v>
      </c>
      <c r="G7326" s="2">
        <v>190.79577636718801</v>
      </c>
      <c r="H7326" s="1">
        <v>24088.885964997618</v>
      </c>
      <c r="I7326" s="1">
        <v>177.96450598569319</v>
      </c>
      <c r="J7326" s="1">
        <f t="shared" si="699"/>
        <v>1.211937756194436</v>
      </c>
      <c r="K7326" s="1">
        <f t="shared" si="700"/>
        <v>-6.7251333471873789</v>
      </c>
      <c r="L7326" s="26"/>
      <c r="M7326" s="26"/>
      <c r="N7326" s="2">
        <v>0</v>
      </c>
      <c r="O7326" s="26"/>
      <c r="P7326" s="26"/>
      <c r="Q7326" s="26"/>
      <c r="R7326" s="26"/>
      <c r="S7326" s="26"/>
      <c r="T7326" s="26"/>
      <c r="U7326" s="26"/>
      <c r="V7326" s="26"/>
    </row>
    <row r="7327" spans="1:22" ht="14.5" x14ac:dyDescent="0.35">
      <c r="A7327" s="15">
        <v>60</v>
      </c>
      <c r="B7327" s="8">
        <v>360</v>
      </c>
      <c r="C7327" s="8">
        <v>1812500.0000999998</v>
      </c>
      <c r="D7327" s="8">
        <v>7625.0000010000003</v>
      </c>
      <c r="E7327" s="2">
        <v>3630</v>
      </c>
      <c r="F7327" s="2">
        <v>21631.88671875</v>
      </c>
      <c r="G7327" s="2">
        <v>176.26275634765599</v>
      </c>
      <c r="H7327" s="1">
        <v>22117.348931559151</v>
      </c>
      <c r="I7327" s="1">
        <v>176.41682855079631</v>
      </c>
      <c r="J7327" s="1">
        <f t="shared" si="699"/>
        <v>2.2441972774772507</v>
      </c>
      <c r="K7327" s="1">
        <f t="shared" si="700"/>
        <v>8.7410526382798864E-2</v>
      </c>
      <c r="L7327" s="26"/>
      <c r="M7327" s="26"/>
      <c r="N7327" s="2">
        <v>1812501</v>
      </c>
      <c r="O7327" s="26"/>
      <c r="P7327" s="26"/>
      <c r="Q7327" s="26"/>
      <c r="R7327" s="26"/>
      <c r="S7327" s="26"/>
      <c r="T7327" s="26"/>
      <c r="U7327" s="26"/>
      <c r="V7327" s="26"/>
    </row>
    <row r="7328" spans="1:22" ht="14.5" x14ac:dyDescent="0.35">
      <c r="A7328" s="17">
        <v>60</v>
      </c>
      <c r="B7328" s="18">
        <v>360</v>
      </c>
      <c r="C7328" s="18">
        <v>1812500.0000999998</v>
      </c>
      <c r="D7328" s="18">
        <v>7625.0000010000003</v>
      </c>
      <c r="E7328" s="2">
        <v>3660</v>
      </c>
      <c r="F7328" s="2">
        <v>21492.81640625</v>
      </c>
      <c r="G7328" s="2">
        <v>175.20104980468801</v>
      </c>
      <c r="H7328" s="1">
        <v>21429.145231553211</v>
      </c>
      <c r="I7328" s="1">
        <v>173.9783131569952</v>
      </c>
      <c r="J7328" s="1">
        <f t="shared" si="699"/>
        <v>-0.29624397981770906</v>
      </c>
      <c r="K7328" s="1">
        <f t="shared" si="700"/>
        <v>-0.69790486361577431</v>
      </c>
      <c r="L7328" s="26"/>
      <c r="M7328" s="26"/>
      <c r="N7328" s="16">
        <v>1812501</v>
      </c>
      <c r="O7328" s="26"/>
      <c r="P7328" s="26"/>
      <c r="Q7328" s="26"/>
      <c r="R7328" s="26"/>
      <c r="S7328" s="26"/>
      <c r="T7328" s="26"/>
      <c r="U7328" s="26"/>
      <c r="V7328" s="26"/>
    </row>
    <row r="7329" spans="1:22" ht="14.5" x14ac:dyDescent="0.35">
      <c r="A7329" s="15">
        <v>61</v>
      </c>
      <c r="B7329" s="8">
        <v>360</v>
      </c>
      <c r="C7329" s="8">
        <v>1312500</v>
      </c>
      <c r="D7329" s="8">
        <v>8874.9999989999997</v>
      </c>
      <c r="E7329" s="2">
        <v>30</v>
      </c>
      <c r="F7329" s="2">
        <v>172.27931213378901</v>
      </c>
      <c r="G7329" s="2">
        <v>582.13171386718795</v>
      </c>
      <c r="H7329" s="1">
        <v>208.58067247873589</v>
      </c>
      <c r="I7329" s="1">
        <v>579.47329517397441</v>
      </c>
      <c r="J7329" s="1">
        <f t="shared" si="699"/>
        <v>21.071224336417078</v>
      </c>
      <c r="K7329" s="1">
        <f t="shared" si="700"/>
        <v>-0.45666962130499217</v>
      </c>
      <c r="L7329" s="26">
        <f t="shared" ref="L7329:M7329" si="701">AVERAGE(J7329:J7450)</f>
        <v>1.0879425843948474</v>
      </c>
      <c r="M7329" s="26">
        <f t="shared" si="701"/>
        <v>-7.0245199069184194E-2</v>
      </c>
      <c r="N7329" s="2">
        <v>1312500</v>
      </c>
      <c r="O7329" s="26">
        <f t="shared" ref="O7329:P7329" si="702">ABS(L7329)</f>
        <v>1.0879425843948474</v>
      </c>
      <c r="P7329" s="26">
        <f t="shared" si="702"/>
        <v>7.0245199069184194E-2</v>
      </c>
      <c r="Q7329" s="26">
        <f t="shared" ref="Q7329" si="703">SUM(G7329:G7450)*30</f>
        <v>1982086.9052124023</v>
      </c>
      <c r="R7329" s="26">
        <f t="shared" ref="R7329" si="704">SUM(I7329:I7450)*30</f>
        <v>1975412.5725312417</v>
      </c>
      <c r="S7329" s="26">
        <f t="shared" ref="S7329" si="705">SUM(F7329:F7450)*30</f>
        <v>56337198.337097168</v>
      </c>
      <c r="T7329" s="26">
        <f t="shared" ref="T7329" si="706">SUM(H7329:H7450)*30</f>
        <v>55281377.612053223</v>
      </c>
      <c r="U7329" s="26">
        <f t="shared" ref="U7329" si="707">(R7329-Q7329)/Q7329*100</f>
        <v>-0.33673259550874363</v>
      </c>
      <c r="V7329" s="26">
        <f t="shared" ref="V7329" si="708">(T7329-S7329)/S7329*100</f>
        <v>-1.8741093916782574</v>
      </c>
    </row>
    <row r="7330" spans="1:22" ht="14.5" x14ac:dyDescent="0.35">
      <c r="A7330" s="15">
        <v>61</v>
      </c>
      <c r="B7330" s="8">
        <v>360</v>
      </c>
      <c r="C7330" s="8">
        <v>1312500</v>
      </c>
      <c r="D7330" s="8">
        <v>8874.9999989999997</v>
      </c>
      <c r="E7330" s="2">
        <v>60</v>
      </c>
      <c r="F7330" s="2">
        <v>160.60240173339801</v>
      </c>
      <c r="G7330" s="2">
        <v>542.67547607421898</v>
      </c>
      <c r="H7330" s="1">
        <v>209.54225455885211</v>
      </c>
      <c r="I7330" s="1">
        <v>543.09011802098064</v>
      </c>
      <c r="J7330" s="1">
        <f t="shared" si="699"/>
        <v>30.47267805290662</v>
      </c>
      <c r="K7330" s="1">
        <f t="shared" si="700"/>
        <v>7.6406980791030615E-2</v>
      </c>
      <c r="L7330" s="26"/>
      <c r="M7330" s="26"/>
      <c r="N7330" s="2">
        <v>1312500</v>
      </c>
      <c r="O7330" s="26"/>
      <c r="P7330" s="26"/>
      <c r="Q7330" s="26"/>
      <c r="R7330" s="26"/>
      <c r="S7330" s="26"/>
      <c r="T7330" s="26"/>
      <c r="U7330" s="26"/>
      <c r="V7330" s="26"/>
    </row>
    <row r="7331" spans="1:22" ht="14.5" x14ac:dyDescent="0.35">
      <c r="A7331" s="15">
        <v>61</v>
      </c>
      <c r="B7331" s="8">
        <v>360</v>
      </c>
      <c r="C7331" s="8">
        <v>1312500</v>
      </c>
      <c r="D7331" s="8">
        <v>8874.9999989999997</v>
      </c>
      <c r="E7331" s="2">
        <v>90</v>
      </c>
      <c r="F7331" s="2">
        <v>155.62442016601599</v>
      </c>
      <c r="G7331" s="2">
        <v>525.85485839843795</v>
      </c>
      <c r="H7331" s="1">
        <v>210.5924809004193</v>
      </c>
      <c r="I7331" s="1">
        <v>528.56749285850742</v>
      </c>
      <c r="J7331" s="1">
        <f t="shared" si="699"/>
        <v>35.320973839301594</v>
      </c>
      <c r="K7331" s="1">
        <f t="shared" si="700"/>
        <v>0.51585231490133254</v>
      </c>
      <c r="L7331" s="26"/>
      <c r="M7331" s="26"/>
      <c r="N7331" s="2">
        <v>1312500</v>
      </c>
      <c r="O7331" s="26"/>
      <c r="P7331" s="26"/>
      <c r="Q7331" s="26"/>
      <c r="R7331" s="26"/>
      <c r="S7331" s="26"/>
      <c r="T7331" s="26"/>
      <c r="U7331" s="26"/>
      <c r="V7331" s="26"/>
    </row>
    <row r="7332" spans="1:22" ht="14.5" x14ac:dyDescent="0.35">
      <c r="A7332" s="15">
        <v>61</v>
      </c>
      <c r="B7332" s="8">
        <v>360</v>
      </c>
      <c r="C7332" s="8">
        <v>1312500</v>
      </c>
      <c r="D7332" s="8">
        <v>8874.9999989999997</v>
      </c>
      <c r="E7332" s="2">
        <v>120</v>
      </c>
      <c r="F7332" s="2">
        <v>153.69776916503901</v>
      </c>
      <c r="G7332" s="2">
        <v>519.3447265625</v>
      </c>
      <c r="H7332" s="1">
        <v>212.35686579607261</v>
      </c>
      <c r="I7332" s="1">
        <v>519.86007476049451</v>
      </c>
      <c r="J7332" s="1">
        <f t="shared" si="699"/>
        <v>38.165223184238997</v>
      </c>
      <c r="K7332" s="1">
        <f t="shared" si="700"/>
        <v>9.9230467093708655E-2</v>
      </c>
      <c r="L7332" s="26"/>
      <c r="M7332" s="26"/>
      <c r="N7332" s="2">
        <v>1312500</v>
      </c>
      <c r="O7332" s="26"/>
      <c r="P7332" s="26"/>
      <c r="Q7332" s="26"/>
      <c r="R7332" s="26"/>
      <c r="S7332" s="26"/>
      <c r="T7332" s="26"/>
      <c r="U7332" s="26"/>
      <c r="V7332" s="26"/>
    </row>
    <row r="7333" spans="1:22" ht="14.5" x14ac:dyDescent="0.35">
      <c r="A7333" s="15">
        <v>61</v>
      </c>
      <c r="B7333" s="8">
        <v>360</v>
      </c>
      <c r="C7333" s="8">
        <v>1312500</v>
      </c>
      <c r="D7333" s="8">
        <v>8874.9999989999997</v>
      </c>
      <c r="E7333" s="2">
        <v>150</v>
      </c>
      <c r="F7333" s="2">
        <v>152.18812561035199</v>
      </c>
      <c r="G7333" s="2">
        <v>514.24365234375</v>
      </c>
      <c r="H7333" s="1">
        <v>214.38487707163279</v>
      </c>
      <c r="I7333" s="1">
        <v>511.83164462073432</v>
      </c>
      <c r="J7333" s="1">
        <f t="shared" si="699"/>
        <v>40.868333985874457</v>
      </c>
      <c r="K7333" s="1">
        <f t="shared" si="700"/>
        <v>-0.46903986311207824</v>
      </c>
      <c r="L7333" s="26"/>
      <c r="M7333" s="26"/>
      <c r="N7333" s="2">
        <v>1312500</v>
      </c>
      <c r="O7333" s="26"/>
      <c r="P7333" s="26"/>
      <c r="Q7333" s="26"/>
      <c r="R7333" s="26"/>
      <c r="S7333" s="26"/>
      <c r="T7333" s="26"/>
      <c r="U7333" s="26"/>
      <c r="V7333" s="26"/>
    </row>
    <row r="7334" spans="1:22" ht="14.5" x14ac:dyDescent="0.35">
      <c r="A7334" s="15">
        <v>61</v>
      </c>
      <c r="B7334" s="8">
        <v>360</v>
      </c>
      <c r="C7334" s="8">
        <v>1312500</v>
      </c>
      <c r="D7334" s="8">
        <v>8874.9999989999997</v>
      </c>
      <c r="E7334" s="2">
        <v>180</v>
      </c>
      <c r="F7334" s="2">
        <v>153.12292480468801</v>
      </c>
      <c r="G7334" s="2">
        <v>517.40228271484398</v>
      </c>
      <c r="H7334" s="1">
        <v>216.415528382471</v>
      </c>
      <c r="I7334" s="1">
        <v>507.74304408213231</v>
      </c>
      <c r="J7334" s="1">
        <f t="shared" si="699"/>
        <v>41.33450537110248</v>
      </c>
      <c r="K7334" s="1">
        <f t="shared" si="700"/>
        <v>-1.8668720559231009</v>
      </c>
      <c r="L7334" s="26"/>
      <c r="M7334" s="26"/>
      <c r="N7334" s="2">
        <v>1312500</v>
      </c>
      <c r="O7334" s="26"/>
      <c r="P7334" s="26"/>
      <c r="Q7334" s="26"/>
      <c r="R7334" s="26"/>
      <c r="S7334" s="26"/>
      <c r="T7334" s="26"/>
      <c r="U7334" s="26"/>
      <c r="V7334" s="26"/>
    </row>
    <row r="7335" spans="1:22" ht="14.5" x14ac:dyDescent="0.35">
      <c r="A7335" s="15">
        <v>61</v>
      </c>
      <c r="B7335" s="8">
        <v>360</v>
      </c>
      <c r="C7335" s="8">
        <v>1312500</v>
      </c>
      <c r="D7335" s="8">
        <v>8874.9999989999997</v>
      </c>
      <c r="E7335" s="2">
        <v>210</v>
      </c>
      <c r="F7335" s="2">
        <v>155.43743896484401</v>
      </c>
      <c r="G7335" s="2">
        <v>525.22009277343795</v>
      </c>
      <c r="H7335" s="1">
        <v>218.62317810244451</v>
      </c>
      <c r="I7335" s="1">
        <v>514.09561883043693</v>
      </c>
      <c r="J7335" s="1">
        <f t="shared" si="699"/>
        <v>40.650270332806706</v>
      </c>
      <c r="K7335" s="1">
        <f t="shared" si="700"/>
        <v>-2.1180594756491429</v>
      </c>
      <c r="L7335" s="26"/>
      <c r="M7335" s="26"/>
      <c r="N7335" s="2">
        <v>1312500</v>
      </c>
      <c r="O7335" s="26"/>
      <c r="P7335" s="26"/>
      <c r="Q7335" s="26"/>
      <c r="R7335" s="26"/>
      <c r="S7335" s="26"/>
      <c r="T7335" s="26"/>
      <c r="U7335" s="26"/>
      <c r="V7335" s="26"/>
    </row>
    <row r="7336" spans="1:22" ht="14.5" x14ac:dyDescent="0.35">
      <c r="A7336" s="15">
        <v>61</v>
      </c>
      <c r="B7336" s="8">
        <v>360</v>
      </c>
      <c r="C7336" s="8">
        <v>1312500</v>
      </c>
      <c r="D7336" s="8">
        <v>8874.9999989999997</v>
      </c>
      <c r="E7336" s="2">
        <v>240</v>
      </c>
      <c r="F7336" s="2">
        <v>158.69584655761699</v>
      </c>
      <c r="G7336" s="2">
        <v>536.02185058593795</v>
      </c>
      <c r="H7336" s="1">
        <v>223.67865708593911</v>
      </c>
      <c r="I7336" s="1">
        <v>522.93476700008785</v>
      </c>
      <c r="J7336" s="1">
        <f t="shared" si="699"/>
        <v>40.948022231148371</v>
      </c>
      <c r="K7336" s="1">
        <f t="shared" si="700"/>
        <v>-2.4415205409153216</v>
      </c>
      <c r="L7336" s="26"/>
      <c r="M7336" s="26"/>
      <c r="N7336" s="2">
        <v>1312500</v>
      </c>
      <c r="O7336" s="26"/>
      <c r="P7336" s="26"/>
      <c r="Q7336" s="26"/>
      <c r="R7336" s="26"/>
      <c r="S7336" s="26"/>
      <c r="T7336" s="26"/>
      <c r="U7336" s="26"/>
      <c r="V7336" s="26"/>
    </row>
    <row r="7337" spans="1:22" ht="14.5" x14ac:dyDescent="0.35">
      <c r="A7337" s="15">
        <v>61</v>
      </c>
      <c r="B7337" s="8">
        <v>360</v>
      </c>
      <c r="C7337" s="8">
        <v>1312500</v>
      </c>
      <c r="D7337" s="8">
        <v>8874.9999989999997</v>
      </c>
      <c r="E7337" s="2">
        <v>270</v>
      </c>
      <c r="F7337" s="2">
        <v>165.35598754882801</v>
      </c>
      <c r="G7337" s="2">
        <v>554.56231689453102</v>
      </c>
      <c r="H7337" s="1">
        <v>228.81197359307069</v>
      </c>
      <c r="I7337" s="1">
        <v>540.61649937227696</v>
      </c>
      <c r="J7337" s="1">
        <f t="shared" si="699"/>
        <v>38.37537846974228</v>
      </c>
      <c r="K7337" s="1">
        <f t="shared" si="700"/>
        <v>-2.514743086105927</v>
      </c>
      <c r="L7337" s="26"/>
      <c r="M7337" s="26"/>
      <c r="N7337" s="2">
        <v>1312500</v>
      </c>
      <c r="O7337" s="26"/>
      <c r="P7337" s="26"/>
      <c r="Q7337" s="26"/>
      <c r="R7337" s="26"/>
      <c r="S7337" s="26"/>
      <c r="T7337" s="26"/>
      <c r="U7337" s="26"/>
      <c r="V7337" s="26"/>
    </row>
    <row r="7338" spans="1:22" ht="14.5" x14ac:dyDescent="0.35">
      <c r="A7338" s="15">
        <v>61</v>
      </c>
      <c r="B7338" s="8">
        <v>360</v>
      </c>
      <c r="C7338" s="8">
        <v>1312500</v>
      </c>
      <c r="D7338" s="8">
        <v>8874.9999989999997</v>
      </c>
      <c r="E7338" s="2">
        <v>300</v>
      </c>
      <c r="F7338" s="2">
        <v>185.89637756347699</v>
      </c>
      <c r="G7338" s="2">
        <v>587.00604248046898</v>
      </c>
      <c r="H7338" s="1">
        <v>233.9473934250118</v>
      </c>
      <c r="I7338" s="1">
        <v>563.6270544238688</v>
      </c>
      <c r="J7338" s="1">
        <f t="shared" si="699"/>
        <v>25.848279827360866</v>
      </c>
      <c r="K7338" s="1">
        <f t="shared" si="700"/>
        <v>-3.9827508346948663</v>
      </c>
      <c r="L7338" s="26"/>
      <c r="M7338" s="26"/>
      <c r="N7338" s="2">
        <v>1312500</v>
      </c>
      <c r="O7338" s="26"/>
      <c r="P7338" s="26"/>
      <c r="Q7338" s="26"/>
      <c r="R7338" s="26"/>
      <c r="S7338" s="26"/>
      <c r="T7338" s="26"/>
      <c r="U7338" s="26"/>
      <c r="V7338" s="26"/>
    </row>
    <row r="7339" spans="1:22" ht="14.5" x14ac:dyDescent="0.35">
      <c r="A7339" s="15">
        <v>61</v>
      </c>
      <c r="B7339" s="8">
        <v>360</v>
      </c>
      <c r="C7339" s="8">
        <v>1312500</v>
      </c>
      <c r="D7339" s="8">
        <v>8874.9999989999997</v>
      </c>
      <c r="E7339" s="2">
        <v>330</v>
      </c>
      <c r="F7339" s="2">
        <v>263.28326416015602</v>
      </c>
      <c r="G7339" s="2">
        <v>654.56457519531205</v>
      </c>
      <c r="H7339" s="1">
        <v>239.08288578539461</v>
      </c>
      <c r="I7339" s="1">
        <v>613.2852517711151</v>
      </c>
      <c r="J7339" s="1">
        <f t="shared" si="699"/>
        <v>-9.1917647906553803</v>
      </c>
      <c r="K7339" s="1">
        <f t="shared" si="700"/>
        <v>-6.3063790783178</v>
      </c>
      <c r="L7339" s="26"/>
      <c r="M7339" s="26"/>
      <c r="N7339" s="2">
        <v>1312500</v>
      </c>
      <c r="O7339" s="26"/>
      <c r="P7339" s="26"/>
      <c r="Q7339" s="26"/>
      <c r="R7339" s="26"/>
      <c r="S7339" s="26"/>
      <c r="T7339" s="26"/>
      <c r="U7339" s="26"/>
      <c r="V7339" s="26"/>
    </row>
    <row r="7340" spans="1:22" ht="14.5" x14ac:dyDescent="0.35">
      <c r="A7340" s="15">
        <v>61</v>
      </c>
      <c r="B7340" s="8">
        <v>360</v>
      </c>
      <c r="C7340" s="8">
        <v>1312500</v>
      </c>
      <c r="D7340" s="8">
        <v>8874.9999989999997</v>
      </c>
      <c r="E7340" s="2">
        <v>360</v>
      </c>
      <c r="F7340" s="2">
        <v>493.596923828125</v>
      </c>
      <c r="G7340" s="2">
        <v>747.57995605468705</v>
      </c>
      <c r="H7340" s="1">
        <v>463.84456657423959</v>
      </c>
      <c r="I7340" s="1">
        <v>692.30667178401177</v>
      </c>
      <c r="J7340" s="1">
        <f t="shared" si="699"/>
        <v>-6.0276626165209759</v>
      </c>
      <c r="K7340" s="1">
        <f t="shared" si="700"/>
        <v>-7.3936284437556425</v>
      </c>
      <c r="L7340" s="26"/>
      <c r="M7340" s="26"/>
      <c r="N7340" s="2">
        <v>1312500</v>
      </c>
      <c r="O7340" s="26"/>
      <c r="P7340" s="26"/>
      <c r="Q7340" s="26"/>
      <c r="R7340" s="26"/>
      <c r="S7340" s="26"/>
      <c r="T7340" s="26"/>
      <c r="U7340" s="26"/>
      <c r="V7340" s="26"/>
    </row>
    <row r="7341" spans="1:22" ht="14.5" x14ac:dyDescent="0.35">
      <c r="A7341" s="15">
        <v>61</v>
      </c>
      <c r="B7341" s="8">
        <v>360</v>
      </c>
      <c r="C7341" s="8">
        <v>1312500</v>
      </c>
      <c r="D7341" s="8">
        <v>8874.9999989999997</v>
      </c>
      <c r="E7341" s="2">
        <v>390</v>
      </c>
      <c r="F7341" s="2">
        <v>1811.93615722656</v>
      </c>
      <c r="G7341" s="2">
        <v>1299.984375</v>
      </c>
      <c r="H7341" s="1">
        <v>2104.7150345965651</v>
      </c>
      <c r="I7341" s="1">
        <v>1272.3405046473811</v>
      </c>
      <c r="J7341" s="1">
        <f t="shared" si="699"/>
        <v>16.158344001377351</v>
      </c>
      <c r="K7341" s="1">
        <f t="shared" si="700"/>
        <v>-2.1264771242053531</v>
      </c>
      <c r="L7341" s="26"/>
      <c r="M7341" s="26"/>
      <c r="N7341" s="2">
        <v>0</v>
      </c>
      <c r="O7341" s="26"/>
      <c r="P7341" s="26"/>
      <c r="Q7341" s="26"/>
      <c r="R7341" s="26"/>
      <c r="S7341" s="26"/>
      <c r="T7341" s="26"/>
      <c r="U7341" s="26"/>
      <c r="V7341" s="26"/>
    </row>
    <row r="7342" spans="1:22" ht="14.5" x14ac:dyDescent="0.35">
      <c r="A7342" s="15">
        <v>61</v>
      </c>
      <c r="B7342" s="8">
        <v>360</v>
      </c>
      <c r="C7342" s="8">
        <v>1312500</v>
      </c>
      <c r="D7342" s="8">
        <v>8874.9999989999997</v>
      </c>
      <c r="E7342" s="2">
        <v>420</v>
      </c>
      <c r="F7342" s="2">
        <v>5062.220703125</v>
      </c>
      <c r="G7342" s="2">
        <v>1528.28283691406</v>
      </c>
      <c r="H7342" s="1">
        <v>5863.3185221600843</v>
      </c>
      <c r="I7342" s="1">
        <v>1492.8361212378529</v>
      </c>
      <c r="J7342" s="1">
        <f t="shared" si="699"/>
        <v>15.825027512936213</v>
      </c>
      <c r="K7342" s="1">
        <f t="shared" si="700"/>
        <v>-2.3193819115172301</v>
      </c>
      <c r="L7342" s="26"/>
      <c r="M7342" s="26"/>
      <c r="N7342" s="2">
        <v>1.5782092362029299E-14</v>
      </c>
      <c r="O7342" s="26"/>
      <c r="P7342" s="26"/>
      <c r="Q7342" s="26"/>
      <c r="R7342" s="26"/>
      <c r="S7342" s="26"/>
      <c r="T7342" s="26"/>
      <c r="U7342" s="26"/>
      <c r="V7342" s="26"/>
    </row>
    <row r="7343" spans="1:22" ht="14.5" x14ac:dyDescent="0.35">
      <c r="A7343" s="15">
        <v>61</v>
      </c>
      <c r="B7343" s="8">
        <v>360</v>
      </c>
      <c r="C7343" s="8">
        <v>1312500</v>
      </c>
      <c r="D7343" s="8">
        <v>8874.9999989999997</v>
      </c>
      <c r="E7343" s="2">
        <v>450</v>
      </c>
      <c r="F7343" s="2">
        <v>11453.8857421875</v>
      </c>
      <c r="G7343" s="2">
        <v>1455.61633300781</v>
      </c>
      <c r="H7343" s="1">
        <v>10042.046199547451</v>
      </c>
      <c r="I7343" s="1">
        <v>1438.874246266412</v>
      </c>
      <c r="J7343" s="1">
        <f t="shared" si="699"/>
        <v>-12.326293228505802</v>
      </c>
      <c r="K7343" s="1">
        <f t="shared" si="700"/>
        <v>-1.1501716737955956</v>
      </c>
      <c r="L7343" s="26"/>
      <c r="M7343" s="26"/>
      <c r="N7343" s="2">
        <v>0</v>
      </c>
      <c r="O7343" s="26"/>
      <c r="P7343" s="26"/>
      <c r="Q7343" s="26"/>
      <c r="R7343" s="26"/>
      <c r="S7343" s="26"/>
      <c r="T7343" s="26"/>
      <c r="U7343" s="26"/>
      <c r="V7343" s="26"/>
    </row>
    <row r="7344" spans="1:22" ht="14.5" x14ac:dyDescent="0.35">
      <c r="A7344" s="15">
        <v>61</v>
      </c>
      <c r="B7344" s="8">
        <v>360</v>
      </c>
      <c r="C7344" s="8">
        <v>1312500</v>
      </c>
      <c r="D7344" s="8">
        <v>8874.9999989999997</v>
      </c>
      <c r="E7344" s="2">
        <v>480</v>
      </c>
      <c r="F7344" s="2">
        <v>10769.2099609375</v>
      </c>
      <c r="G7344" s="2">
        <v>1276.00305175781</v>
      </c>
      <c r="H7344" s="1">
        <v>9754.2969759751431</v>
      </c>
      <c r="I7344" s="1">
        <v>1268.429556295627</v>
      </c>
      <c r="J7344" s="1">
        <f t="shared" si="699"/>
        <v>-9.4242102126682372</v>
      </c>
      <c r="K7344" s="1">
        <f t="shared" si="700"/>
        <v>-0.5935327076020579</v>
      </c>
      <c r="L7344" s="26"/>
      <c r="M7344" s="26"/>
      <c r="N7344" s="2">
        <v>2.8405768947962999E-13</v>
      </c>
      <c r="O7344" s="26"/>
      <c r="P7344" s="26"/>
      <c r="Q7344" s="26"/>
      <c r="R7344" s="26"/>
      <c r="S7344" s="26"/>
      <c r="T7344" s="26"/>
      <c r="U7344" s="26"/>
      <c r="V7344" s="26"/>
    </row>
    <row r="7345" spans="1:22" ht="14.5" x14ac:dyDescent="0.35">
      <c r="A7345" s="15">
        <v>61</v>
      </c>
      <c r="B7345" s="8">
        <v>360</v>
      </c>
      <c r="C7345" s="8">
        <v>1312500</v>
      </c>
      <c r="D7345" s="8">
        <v>8874.9999989999997</v>
      </c>
      <c r="E7345" s="2">
        <v>510</v>
      </c>
      <c r="F7345" s="2">
        <v>8072.9033203125</v>
      </c>
      <c r="G7345" s="2">
        <v>1167.46008300781</v>
      </c>
      <c r="H7345" s="1">
        <v>8970.04844441766</v>
      </c>
      <c r="I7345" s="1">
        <v>1162.410297229834</v>
      </c>
      <c r="J7345" s="1">
        <f t="shared" si="699"/>
        <v>11.113041845154065</v>
      </c>
      <c r="K7345" s="1">
        <f t="shared" si="700"/>
        <v>-0.43254461985251713</v>
      </c>
      <c r="L7345" s="26"/>
      <c r="M7345" s="26"/>
      <c r="N7345" s="2">
        <v>0</v>
      </c>
      <c r="O7345" s="26"/>
      <c r="P7345" s="26"/>
      <c r="Q7345" s="26"/>
      <c r="R7345" s="26"/>
      <c r="S7345" s="26"/>
      <c r="T7345" s="26"/>
      <c r="U7345" s="26"/>
      <c r="V7345" s="26"/>
    </row>
    <row r="7346" spans="1:22" ht="14.5" x14ac:dyDescent="0.35">
      <c r="A7346" s="15">
        <v>61</v>
      </c>
      <c r="B7346" s="8">
        <v>360</v>
      </c>
      <c r="C7346" s="8">
        <v>1312500</v>
      </c>
      <c r="D7346" s="8">
        <v>8874.9999989999997</v>
      </c>
      <c r="E7346" s="2">
        <v>540</v>
      </c>
      <c r="F7346" s="2">
        <v>7559.26171875</v>
      </c>
      <c r="G7346" s="2">
        <v>1129.23608398437</v>
      </c>
      <c r="H7346" s="1">
        <v>8151.365033376047</v>
      </c>
      <c r="I7346" s="1">
        <v>1091.4777629623641</v>
      </c>
      <c r="J7346" s="1">
        <f t="shared" si="699"/>
        <v>7.8328193500351153</v>
      </c>
      <c r="K7346" s="1">
        <f t="shared" si="700"/>
        <v>-3.3437047892394975</v>
      </c>
      <c r="L7346" s="26"/>
      <c r="M7346" s="26"/>
      <c r="N7346" s="2">
        <v>2.735370252787E-13</v>
      </c>
      <c r="O7346" s="26"/>
      <c r="P7346" s="26"/>
      <c r="Q7346" s="26"/>
      <c r="R7346" s="26"/>
      <c r="S7346" s="26"/>
      <c r="T7346" s="26"/>
      <c r="U7346" s="26"/>
      <c r="V7346" s="26"/>
    </row>
    <row r="7347" spans="1:22" ht="14.5" x14ac:dyDescent="0.35">
      <c r="A7347" s="15">
        <v>61</v>
      </c>
      <c r="B7347" s="8">
        <v>360</v>
      </c>
      <c r="C7347" s="8">
        <v>1312500</v>
      </c>
      <c r="D7347" s="8">
        <v>8874.9999989999997</v>
      </c>
      <c r="E7347" s="2">
        <v>570</v>
      </c>
      <c r="F7347" s="2">
        <v>7240.6142578125</v>
      </c>
      <c r="G7347" s="2">
        <v>1052.00329589844</v>
      </c>
      <c r="H7347" s="1">
        <v>7335.354846627396</v>
      </c>
      <c r="I7347" s="1">
        <v>1058.1058971720561</v>
      </c>
      <c r="J7347" s="1">
        <f t="shared" si="699"/>
        <v>1.3084606559819494</v>
      </c>
      <c r="K7347" s="1">
        <f t="shared" si="700"/>
        <v>0.58009336067757111</v>
      </c>
      <c r="L7347" s="26"/>
      <c r="M7347" s="26"/>
      <c r="N7347" s="2">
        <v>0</v>
      </c>
      <c r="O7347" s="26"/>
      <c r="P7347" s="26"/>
      <c r="Q7347" s="26"/>
      <c r="R7347" s="26"/>
      <c r="S7347" s="26"/>
      <c r="T7347" s="26"/>
      <c r="U7347" s="26"/>
      <c r="V7347" s="26"/>
    </row>
    <row r="7348" spans="1:22" ht="14.5" x14ac:dyDescent="0.35">
      <c r="A7348" s="15">
        <v>61</v>
      </c>
      <c r="B7348" s="8">
        <v>360</v>
      </c>
      <c r="C7348" s="8">
        <v>1312500</v>
      </c>
      <c r="D7348" s="8">
        <v>8874.9999989999997</v>
      </c>
      <c r="E7348" s="2">
        <v>600</v>
      </c>
      <c r="F7348" s="2">
        <v>6868.05517578125</v>
      </c>
      <c r="G7348" s="2">
        <v>1007.55883789063</v>
      </c>
      <c r="H7348" s="1">
        <v>6742.6180715495057</v>
      </c>
      <c r="I7348" s="1">
        <v>1011.928401139624</v>
      </c>
      <c r="J7348" s="1">
        <f t="shared" si="699"/>
        <v>-1.8263846317669648</v>
      </c>
      <c r="K7348" s="1">
        <f t="shared" si="700"/>
        <v>0.4336782215261909</v>
      </c>
      <c r="L7348" s="26"/>
      <c r="M7348" s="26"/>
      <c r="N7348" s="2">
        <v>1.89372064036963E-13</v>
      </c>
      <c r="O7348" s="26"/>
      <c r="P7348" s="26"/>
      <c r="Q7348" s="26"/>
      <c r="R7348" s="26"/>
      <c r="S7348" s="26"/>
      <c r="T7348" s="26"/>
      <c r="U7348" s="26"/>
      <c r="V7348" s="26"/>
    </row>
    <row r="7349" spans="1:22" ht="14.5" x14ac:dyDescent="0.35">
      <c r="A7349" s="15">
        <v>61</v>
      </c>
      <c r="B7349" s="8">
        <v>360</v>
      </c>
      <c r="C7349" s="8">
        <v>1312500</v>
      </c>
      <c r="D7349" s="8">
        <v>8874.9999989999997</v>
      </c>
      <c r="E7349" s="2">
        <v>630</v>
      </c>
      <c r="F7349" s="2">
        <v>6321.2373046875</v>
      </c>
      <c r="G7349" s="2">
        <v>961.40826416015602</v>
      </c>
      <c r="H7349" s="1">
        <v>6372.123759860614</v>
      </c>
      <c r="I7349" s="1">
        <v>956.57316839951375</v>
      </c>
      <c r="J7349" s="1">
        <f t="shared" si="699"/>
        <v>0.80500782869485421</v>
      </c>
      <c r="K7349" s="1">
        <f t="shared" si="700"/>
        <v>-0.50291805686380298</v>
      </c>
      <c r="L7349" s="26"/>
      <c r="M7349" s="26"/>
      <c r="N7349" s="2">
        <v>2.1042216092389401E-14</v>
      </c>
      <c r="O7349" s="26"/>
      <c r="P7349" s="26"/>
      <c r="Q7349" s="26"/>
      <c r="R7349" s="26"/>
      <c r="S7349" s="26"/>
      <c r="T7349" s="26"/>
      <c r="U7349" s="26"/>
      <c r="V7349" s="26"/>
    </row>
    <row r="7350" spans="1:22" ht="14.5" x14ac:dyDescent="0.35">
      <c r="A7350" s="15">
        <v>61</v>
      </c>
      <c r="B7350" s="8">
        <v>360</v>
      </c>
      <c r="C7350" s="8">
        <v>1312500</v>
      </c>
      <c r="D7350" s="8">
        <v>8874.9999989999997</v>
      </c>
      <c r="E7350" s="2">
        <v>660</v>
      </c>
      <c r="F7350" s="2">
        <v>5809.48974609375</v>
      </c>
      <c r="G7350" s="2">
        <v>909.59393310546898</v>
      </c>
      <c r="H7350" s="1">
        <v>6058.8593786332376</v>
      </c>
      <c r="I7350" s="1">
        <v>912.69697860977624</v>
      </c>
      <c r="J7350" s="1">
        <f t="shared" si="699"/>
        <v>4.2924532693626247</v>
      </c>
      <c r="K7350" s="1">
        <f t="shared" si="700"/>
        <v>0.3411462402473453</v>
      </c>
      <c r="L7350" s="26"/>
      <c r="M7350" s="26"/>
      <c r="N7350" s="2">
        <v>8.41658963661104E-14</v>
      </c>
      <c r="O7350" s="26"/>
      <c r="P7350" s="26"/>
      <c r="Q7350" s="26"/>
      <c r="R7350" s="26"/>
      <c r="S7350" s="26"/>
      <c r="T7350" s="26"/>
      <c r="U7350" s="26"/>
      <c r="V7350" s="26"/>
    </row>
    <row r="7351" spans="1:22" ht="14.5" x14ac:dyDescent="0.35">
      <c r="A7351" s="15">
        <v>61</v>
      </c>
      <c r="B7351" s="8">
        <v>360</v>
      </c>
      <c r="C7351" s="8">
        <v>1312500</v>
      </c>
      <c r="D7351" s="8">
        <v>8874.9999989999997</v>
      </c>
      <c r="E7351" s="2">
        <v>690</v>
      </c>
      <c r="F7351" s="2">
        <v>5591.78466796875</v>
      </c>
      <c r="G7351" s="2">
        <v>890.024169921875</v>
      </c>
      <c r="H7351" s="1">
        <v>5757.8874658424347</v>
      </c>
      <c r="I7351" s="1">
        <v>881.04897980559224</v>
      </c>
      <c r="J7351" s="1">
        <f t="shared" si="699"/>
        <v>2.9704791535547912</v>
      </c>
      <c r="K7351" s="1">
        <f t="shared" si="700"/>
        <v>-1.0084209417672994</v>
      </c>
      <c r="L7351" s="26"/>
      <c r="M7351" s="26"/>
      <c r="N7351" s="2">
        <v>1.4728956986356799E-13</v>
      </c>
      <c r="O7351" s="26"/>
      <c r="P7351" s="26"/>
      <c r="Q7351" s="26"/>
      <c r="R7351" s="26"/>
      <c r="S7351" s="26"/>
      <c r="T7351" s="26"/>
      <c r="U7351" s="26"/>
      <c r="V7351" s="26"/>
    </row>
    <row r="7352" spans="1:22" ht="14.5" x14ac:dyDescent="0.35">
      <c r="A7352" s="15">
        <v>61</v>
      </c>
      <c r="B7352" s="8">
        <v>360</v>
      </c>
      <c r="C7352" s="8">
        <v>1312500</v>
      </c>
      <c r="D7352" s="8">
        <v>8874.9999989999997</v>
      </c>
      <c r="E7352" s="2">
        <v>720</v>
      </c>
      <c r="F7352" s="2">
        <v>5668.4111328125</v>
      </c>
      <c r="G7352" s="2">
        <v>862.32061767578102</v>
      </c>
      <c r="H7352" s="1">
        <v>5592.8350132606392</v>
      </c>
      <c r="I7352" s="1">
        <v>851.85105818154625</v>
      </c>
      <c r="J7352" s="1">
        <f t="shared" si="699"/>
        <v>-1.3332857794025623</v>
      </c>
      <c r="K7352" s="1">
        <f t="shared" si="700"/>
        <v>-1.2141144812765177</v>
      </c>
      <c r="L7352" s="26"/>
      <c r="M7352" s="26"/>
      <c r="N7352" s="2">
        <v>0</v>
      </c>
      <c r="O7352" s="26"/>
      <c r="P7352" s="26"/>
      <c r="Q7352" s="26"/>
      <c r="R7352" s="26"/>
      <c r="S7352" s="26"/>
      <c r="T7352" s="26"/>
      <c r="U7352" s="26"/>
      <c r="V7352" s="26"/>
    </row>
    <row r="7353" spans="1:22" ht="14.5" x14ac:dyDescent="0.35">
      <c r="A7353" s="15">
        <v>61</v>
      </c>
      <c r="B7353" s="8">
        <v>360</v>
      </c>
      <c r="C7353" s="8">
        <v>1312500</v>
      </c>
      <c r="D7353" s="8">
        <v>8874.9999989999997</v>
      </c>
      <c r="E7353" s="2">
        <v>750</v>
      </c>
      <c r="F7353" s="2">
        <v>3877.45825195313</v>
      </c>
      <c r="G7353" s="2">
        <v>573.045654296875</v>
      </c>
      <c r="H7353" s="1">
        <v>3808.4336602430849</v>
      </c>
      <c r="I7353" s="1">
        <v>565.30908538794608</v>
      </c>
      <c r="J7353" s="1">
        <f t="shared" si="699"/>
        <v>-1.7801504806731694</v>
      </c>
      <c r="K7353" s="1">
        <f t="shared" si="700"/>
        <v>-1.3500789772887571</v>
      </c>
      <c r="L7353" s="26"/>
      <c r="M7353" s="26"/>
      <c r="N7353" s="2">
        <v>1312500</v>
      </c>
      <c r="O7353" s="26"/>
      <c r="P7353" s="26"/>
      <c r="Q7353" s="26"/>
      <c r="R7353" s="26"/>
      <c r="S7353" s="26"/>
      <c r="T7353" s="26"/>
      <c r="U7353" s="26"/>
      <c r="V7353" s="26"/>
    </row>
    <row r="7354" spans="1:22" ht="14.5" x14ac:dyDescent="0.35">
      <c r="A7354" s="15">
        <v>61</v>
      </c>
      <c r="B7354" s="8">
        <v>360</v>
      </c>
      <c r="C7354" s="8">
        <v>1312500</v>
      </c>
      <c r="D7354" s="8">
        <v>8874.9999989999997</v>
      </c>
      <c r="E7354" s="2">
        <v>780</v>
      </c>
      <c r="F7354" s="2">
        <v>3464.73120117188</v>
      </c>
      <c r="G7354" s="2">
        <v>506.15426635742199</v>
      </c>
      <c r="H7354" s="1">
        <v>3123.569285738723</v>
      </c>
      <c r="I7354" s="1">
        <v>500.48753561050262</v>
      </c>
      <c r="J7354" s="1">
        <f t="shared" si="699"/>
        <v>-9.8467065877366018</v>
      </c>
      <c r="K7354" s="1">
        <f t="shared" si="700"/>
        <v>-1.1195659354410727</v>
      </c>
      <c r="L7354" s="26"/>
      <c r="M7354" s="26"/>
      <c r="N7354" s="2">
        <v>1312500</v>
      </c>
      <c r="O7354" s="26"/>
      <c r="P7354" s="26"/>
      <c r="Q7354" s="26"/>
      <c r="R7354" s="26"/>
      <c r="S7354" s="26"/>
      <c r="T7354" s="26"/>
      <c r="U7354" s="26"/>
      <c r="V7354" s="26"/>
    </row>
    <row r="7355" spans="1:22" ht="14.5" x14ac:dyDescent="0.35">
      <c r="A7355" s="15">
        <v>61</v>
      </c>
      <c r="B7355" s="8">
        <v>360</v>
      </c>
      <c r="C7355" s="8">
        <v>1312500</v>
      </c>
      <c r="D7355" s="8">
        <v>8874.9999989999997</v>
      </c>
      <c r="E7355" s="2">
        <v>810</v>
      </c>
      <c r="F7355" s="2">
        <v>3161.47802734375</v>
      </c>
      <c r="G7355" s="2">
        <v>474.21560668945301</v>
      </c>
      <c r="H7355" s="1">
        <v>2838.6817443623022</v>
      </c>
      <c r="I7355" s="1">
        <v>481.07357833435577</v>
      </c>
      <c r="J7355" s="1">
        <f t="shared" si="699"/>
        <v>-10.210296582470916</v>
      </c>
      <c r="K7355" s="1">
        <f t="shared" si="700"/>
        <v>1.4461716460111791</v>
      </c>
      <c r="L7355" s="26"/>
      <c r="M7355" s="26"/>
      <c r="N7355" s="2">
        <v>1312500</v>
      </c>
      <c r="O7355" s="26"/>
      <c r="P7355" s="26"/>
      <c r="Q7355" s="26"/>
      <c r="R7355" s="26"/>
      <c r="S7355" s="26"/>
      <c r="T7355" s="26"/>
      <c r="U7355" s="26"/>
      <c r="V7355" s="26"/>
    </row>
    <row r="7356" spans="1:22" ht="14.5" x14ac:dyDescent="0.35">
      <c r="A7356" s="15">
        <v>61</v>
      </c>
      <c r="B7356" s="8">
        <v>360</v>
      </c>
      <c r="C7356" s="8">
        <v>1312500</v>
      </c>
      <c r="D7356" s="8">
        <v>8874.9999989999997</v>
      </c>
      <c r="E7356" s="2">
        <v>840</v>
      </c>
      <c r="F7356" s="2">
        <v>2948.1376953125</v>
      </c>
      <c r="G7356" s="2">
        <v>462.88369750976602</v>
      </c>
      <c r="H7356" s="1">
        <v>2768.3781271129269</v>
      </c>
      <c r="I7356" s="1">
        <v>467.21443254926572</v>
      </c>
      <c r="J7356" s="1">
        <f t="shared" si="699"/>
        <v>-6.0973939068513801</v>
      </c>
      <c r="K7356" s="1">
        <f t="shared" si="700"/>
        <v>0.93559895559042228</v>
      </c>
      <c r="L7356" s="26"/>
      <c r="M7356" s="26"/>
      <c r="N7356" s="2">
        <v>1312500</v>
      </c>
      <c r="O7356" s="26"/>
      <c r="P7356" s="26"/>
      <c r="Q7356" s="26"/>
      <c r="R7356" s="26"/>
      <c r="S7356" s="26"/>
      <c r="T7356" s="26"/>
      <c r="U7356" s="26"/>
      <c r="V7356" s="26"/>
    </row>
    <row r="7357" spans="1:22" ht="14.5" x14ac:dyDescent="0.35">
      <c r="A7357" s="15">
        <v>61</v>
      </c>
      <c r="B7357" s="8">
        <v>360</v>
      </c>
      <c r="C7357" s="8">
        <v>1312500</v>
      </c>
      <c r="D7357" s="8">
        <v>8874.9999989999997</v>
      </c>
      <c r="E7357" s="2">
        <v>870</v>
      </c>
      <c r="F7357" s="2">
        <v>2957.48950195313</v>
      </c>
      <c r="G7357" s="2">
        <v>469.35610961914102</v>
      </c>
      <c r="H7357" s="1">
        <v>2813.1979189940498</v>
      </c>
      <c r="I7357" s="1">
        <v>463.00236699110582</v>
      </c>
      <c r="J7357" s="1">
        <f t="shared" si="699"/>
        <v>-4.8788535974105685</v>
      </c>
      <c r="K7357" s="1">
        <f t="shared" si="700"/>
        <v>-1.3537146950512586</v>
      </c>
      <c r="L7357" s="26"/>
      <c r="M7357" s="26"/>
      <c r="N7357" s="2">
        <v>1312500</v>
      </c>
      <c r="O7357" s="26"/>
      <c r="P7357" s="26"/>
      <c r="Q7357" s="26"/>
      <c r="R7357" s="26"/>
      <c r="S7357" s="26"/>
      <c r="T7357" s="26"/>
      <c r="U7357" s="26"/>
      <c r="V7357" s="26"/>
    </row>
    <row r="7358" spans="1:22" ht="14.5" x14ac:dyDescent="0.35">
      <c r="A7358" s="15">
        <v>61</v>
      </c>
      <c r="B7358" s="8">
        <v>360</v>
      </c>
      <c r="C7358" s="8">
        <v>1312500</v>
      </c>
      <c r="D7358" s="8">
        <v>8874.9999989999997</v>
      </c>
      <c r="E7358" s="2">
        <v>900</v>
      </c>
      <c r="F7358" s="2">
        <v>3120.93115234375</v>
      </c>
      <c r="G7358" s="2">
        <v>485.68045043945301</v>
      </c>
      <c r="H7358" s="1">
        <v>2919.7796825564042</v>
      </c>
      <c r="I7358" s="1">
        <v>467.41098291699348</v>
      </c>
      <c r="J7358" s="1">
        <f t="shared" si="699"/>
        <v>-6.4452389357030686</v>
      </c>
      <c r="K7358" s="1">
        <f t="shared" si="700"/>
        <v>-3.76162299839925</v>
      </c>
      <c r="L7358" s="26"/>
      <c r="M7358" s="26"/>
      <c r="N7358" s="2">
        <v>1312500</v>
      </c>
      <c r="O7358" s="26"/>
      <c r="P7358" s="26"/>
      <c r="Q7358" s="26"/>
      <c r="R7358" s="26"/>
      <c r="S7358" s="26"/>
      <c r="T7358" s="26"/>
      <c r="U7358" s="26"/>
      <c r="V7358" s="26"/>
    </row>
    <row r="7359" spans="1:22" ht="14.5" x14ac:dyDescent="0.35">
      <c r="A7359" s="15">
        <v>61</v>
      </c>
      <c r="B7359" s="8">
        <v>360</v>
      </c>
      <c r="C7359" s="8">
        <v>1312500</v>
      </c>
      <c r="D7359" s="8">
        <v>8874.9999989999997</v>
      </c>
      <c r="E7359" s="2">
        <v>930</v>
      </c>
      <c r="F7359" s="2">
        <v>3415.552734375</v>
      </c>
      <c r="G7359" s="2">
        <v>517.99108886718705</v>
      </c>
      <c r="H7359" s="1">
        <v>3367.354901178539</v>
      </c>
      <c r="I7359" s="1">
        <v>506.69653990357119</v>
      </c>
      <c r="J7359" s="1">
        <f t="shared" si="699"/>
        <v>-1.411128357392514</v>
      </c>
      <c r="K7359" s="1">
        <f t="shared" si="700"/>
        <v>-2.1804523680738019</v>
      </c>
      <c r="L7359" s="26"/>
      <c r="M7359" s="26"/>
      <c r="N7359" s="2">
        <v>1312500</v>
      </c>
      <c r="O7359" s="26"/>
      <c r="P7359" s="26"/>
      <c r="Q7359" s="26"/>
      <c r="R7359" s="26"/>
      <c r="S7359" s="26"/>
      <c r="T7359" s="26"/>
      <c r="U7359" s="26"/>
      <c r="V7359" s="26"/>
    </row>
    <row r="7360" spans="1:22" ht="14.5" x14ac:dyDescent="0.35">
      <c r="A7360" s="15">
        <v>61</v>
      </c>
      <c r="B7360" s="8">
        <v>360</v>
      </c>
      <c r="C7360" s="8">
        <v>1312500</v>
      </c>
      <c r="D7360" s="8">
        <v>8874.9999989999997</v>
      </c>
      <c r="E7360" s="2">
        <v>960</v>
      </c>
      <c r="F7360" s="2">
        <v>4334.07568359375</v>
      </c>
      <c r="G7360" s="2">
        <v>587.909912109375</v>
      </c>
      <c r="H7360" s="1">
        <v>3653.1197465858158</v>
      </c>
      <c r="I7360" s="1">
        <v>568.94538327310227</v>
      </c>
      <c r="J7360" s="1">
        <f t="shared" si="699"/>
        <v>-15.711676184742943</v>
      </c>
      <c r="K7360" s="1">
        <f t="shared" si="700"/>
        <v>-3.225754226226512</v>
      </c>
      <c r="L7360" s="26"/>
      <c r="M7360" s="26"/>
      <c r="N7360" s="2">
        <v>1312500</v>
      </c>
      <c r="O7360" s="26"/>
      <c r="P7360" s="26"/>
      <c r="Q7360" s="26"/>
      <c r="R7360" s="26"/>
      <c r="S7360" s="26"/>
      <c r="T7360" s="26"/>
      <c r="U7360" s="26"/>
      <c r="V7360" s="26"/>
    </row>
    <row r="7361" spans="1:22" ht="14.5" x14ac:dyDescent="0.35">
      <c r="A7361" s="15">
        <v>61</v>
      </c>
      <c r="B7361" s="8">
        <v>360</v>
      </c>
      <c r="C7361" s="8">
        <v>1312500</v>
      </c>
      <c r="D7361" s="8">
        <v>8874.9999989999997</v>
      </c>
      <c r="E7361" s="2">
        <v>990</v>
      </c>
      <c r="F7361" s="2">
        <v>4724.6240234375</v>
      </c>
      <c r="G7361" s="2">
        <v>623.40093994140602</v>
      </c>
      <c r="H7361" s="1">
        <v>4173.6049645384128</v>
      </c>
      <c r="I7361" s="1">
        <v>624.62847855668667</v>
      </c>
      <c r="J7361" s="1">
        <f t="shared" si="699"/>
        <v>-11.662707046436717</v>
      </c>
      <c r="K7361" s="1">
        <f t="shared" si="700"/>
        <v>0.19690997183867384</v>
      </c>
      <c r="L7361" s="26"/>
      <c r="M7361" s="26"/>
      <c r="N7361" s="2">
        <v>1312500</v>
      </c>
      <c r="O7361" s="26"/>
      <c r="P7361" s="26"/>
      <c r="Q7361" s="26"/>
      <c r="R7361" s="26"/>
      <c r="S7361" s="26"/>
      <c r="T7361" s="26"/>
      <c r="U7361" s="26"/>
      <c r="V7361" s="26"/>
    </row>
    <row r="7362" spans="1:22" ht="14.5" x14ac:dyDescent="0.35">
      <c r="A7362" s="15">
        <v>61</v>
      </c>
      <c r="B7362" s="8">
        <v>360</v>
      </c>
      <c r="C7362" s="8">
        <v>1312500</v>
      </c>
      <c r="D7362" s="8">
        <v>8874.9999989999997</v>
      </c>
      <c r="E7362" s="2">
        <v>1020</v>
      </c>
      <c r="F7362" s="2">
        <v>7870.59521484375</v>
      </c>
      <c r="G7362" s="2">
        <v>691.60369873046898</v>
      </c>
      <c r="H7362" s="1">
        <v>5750.8374692177586</v>
      </c>
      <c r="I7362" s="1">
        <v>627.18799802757223</v>
      </c>
      <c r="J7362" s="1">
        <f t="shared" si="699"/>
        <v>-26.932623108709492</v>
      </c>
      <c r="K7362" s="1">
        <f t="shared" si="700"/>
        <v>-9.3139612788567163</v>
      </c>
      <c r="L7362" s="26"/>
      <c r="M7362" s="26"/>
      <c r="N7362" s="2">
        <v>1312500</v>
      </c>
      <c r="O7362" s="26"/>
      <c r="P7362" s="26"/>
      <c r="Q7362" s="26"/>
      <c r="R7362" s="26"/>
      <c r="S7362" s="26"/>
      <c r="T7362" s="26"/>
      <c r="U7362" s="26"/>
      <c r="V7362" s="26"/>
    </row>
    <row r="7363" spans="1:22" ht="14.5" x14ac:dyDescent="0.35">
      <c r="A7363" s="15">
        <v>61</v>
      </c>
      <c r="B7363" s="8">
        <v>360</v>
      </c>
      <c r="C7363" s="8">
        <v>1312500</v>
      </c>
      <c r="D7363" s="8">
        <v>8874.9999989999997</v>
      </c>
      <c r="E7363" s="2">
        <v>1050</v>
      </c>
      <c r="F7363" s="2">
        <v>8107.5478515625</v>
      </c>
      <c r="G7363" s="2">
        <v>465.59045410156199</v>
      </c>
      <c r="H7363" s="1">
        <v>8759.4527722658058</v>
      </c>
      <c r="I7363" s="1">
        <v>595.84218438596145</v>
      </c>
      <c r="J7363" s="1">
        <f t="shared" si="699"/>
        <v>8.0407162885590573</v>
      </c>
      <c r="K7363" s="1">
        <f t="shared" si="700"/>
        <v>27.975601547875996</v>
      </c>
      <c r="L7363" s="26"/>
      <c r="M7363" s="26"/>
      <c r="N7363" s="2">
        <v>1312500</v>
      </c>
      <c r="O7363" s="26"/>
      <c r="P7363" s="26"/>
      <c r="Q7363" s="26"/>
      <c r="R7363" s="26"/>
      <c r="S7363" s="26"/>
      <c r="T7363" s="26"/>
      <c r="U7363" s="26"/>
      <c r="V7363" s="26"/>
    </row>
    <row r="7364" spans="1:22" ht="14.5" x14ac:dyDescent="0.35">
      <c r="A7364" s="15">
        <v>61</v>
      </c>
      <c r="B7364" s="8">
        <v>360</v>
      </c>
      <c r="C7364" s="8">
        <v>1312500</v>
      </c>
      <c r="D7364" s="8">
        <v>8874.9999989999997</v>
      </c>
      <c r="E7364" s="2">
        <v>1080</v>
      </c>
      <c r="F7364" s="2">
        <v>12357.1552734375</v>
      </c>
      <c r="G7364" s="2">
        <v>463.91131591796898</v>
      </c>
      <c r="H7364" s="1">
        <v>11538.86798752353</v>
      </c>
      <c r="I7364" s="1">
        <v>629.92526255105929</v>
      </c>
      <c r="J7364" s="1">
        <f t="shared" si="699"/>
        <v>-6.6219713826282574</v>
      </c>
      <c r="K7364" s="1">
        <f t="shared" si="700"/>
        <v>35.785707512779382</v>
      </c>
      <c r="L7364" s="26"/>
      <c r="M7364" s="26"/>
      <c r="N7364" s="2">
        <v>1312500</v>
      </c>
      <c r="O7364" s="26"/>
      <c r="P7364" s="26"/>
      <c r="Q7364" s="26"/>
      <c r="R7364" s="26"/>
      <c r="S7364" s="26"/>
      <c r="T7364" s="26"/>
      <c r="U7364" s="26"/>
      <c r="V7364" s="26"/>
    </row>
    <row r="7365" spans="1:22" ht="14.5" x14ac:dyDescent="0.35">
      <c r="A7365" s="15">
        <v>61</v>
      </c>
      <c r="B7365" s="8">
        <v>360</v>
      </c>
      <c r="C7365" s="8">
        <v>1312500</v>
      </c>
      <c r="D7365" s="8">
        <v>8874.9999989999997</v>
      </c>
      <c r="E7365" s="2">
        <v>1110</v>
      </c>
      <c r="F7365" s="2">
        <v>19900.376953125</v>
      </c>
      <c r="G7365" s="2">
        <v>583.61395263671898</v>
      </c>
      <c r="H7365" s="1">
        <v>18242.041727154519</v>
      </c>
      <c r="I7365" s="1">
        <v>602.47437791868776</v>
      </c>
      <c r="J7365" s="1">
        <f t="shared" si="699"/>
        <v>-8.333184993815248</v>
      </c>
      <c r="K7365" s="1">
        <f t="shared" si="700"/>
        <v>3.2316611343438524</v>
      </c>
      <c r="L7365" s="26"/>
      <c r="M7365" s="26"/>
      <c r="N7365" s="2">
        <v>0</v>
      </c>
      <c r="O7365" s="26"/>
      <c r="P7365" s="26"/>
      <c r="Q7365" s="26"/>
      <c r="R7365" s="26"/>
      <c r="S7365" s="26"/>
      <c r="T7365" s="26"/>
      <c r="U7365" s="26"/>
      <c r="V7365" s="26"/>
    </row>
    <row r="7366" spans="1:22" ht="14.5" x14ac:dyDescent="0.35">
      <c r="A7366" s="15">
        <v>61</v>
      </c>
      <c r="B7366" s="8">
        <v>360</v>
      </c>
      <c r="C7366" s="8">
        <v>1312500</v>
      </c>
      <c r="D7366" s="8">
        <v>8874.9999989999997</v>
      </c>
      <c r="E7366" s="2">
        <v>1140</v>
      </c>
      <c r="F7366" s="2">
        <v>23721.41015625</v>
      </c>
      <c r="G7366" s="2">
        <v>581.04528808593795</v>
      </c>
      <c r="H7366" s="1">
        <v>21580.405443569489</v>
      </c>
      <c r="I7366" s="1">
        <v>593.18770968190711</v>
      </c>
      <c r="J7366" s="1">
        <f t="shared" si="699"/>
        <v>-9.0256215738355241</v>
      </c>
      <c r="K7366" s="1">
        <f t="shared" si="700"/>
        <v>2.0897547652384132</v>
      </c>
      <c r="L7366" s="26"/>
      <c r="M7366" s="26"/>
      <c r="N7366" s="2">
        <v>1.24943466827559E-14</v>
      </c>
      <c r="O7366" s="26"/>
      <c r="P7366" s="26"/>
      <c r="Q7366" s="26"/>
      <c r="R7366" s="26"/>
      <c r="S7366" s="26"/>
      <c r="T7366" s="26"/>
      <c r="U7366" s="26"/>
      <c r="V7366" s="26"/>
    </row>
    <row r="7367" spans="1:22" ht="14.5" x14ac:dyDescent="0.35">
      <c r="A7367" s="15">
        <v>61</v>
      </c>
      <c r="B7367" s="8">
        <v>360</v>
      </c>
      <c r="C7367" s="8">
        <v>1312500</v>
      </c>
      <c r="D7367" s="8">
        <v>8874.9999989999997</v>
      </c>
      <c r="E7367" s="2">
        <v>1170</v>
      </c>
      <c r="F7367" s="2">
        <v>23421.37109375</v>
      </c>
      <c r="G7367" s="2">
        <v>581.14904785156205</v>
      </c>
      <c r="H7367" s="1">
        <v>21166.13598165103</v>
      </c>
      <c r="I7367" s="1">
        <v>593.70747930542348</v>
      </c>
      <c r="J7367" s="1">
        <f t="shared" si="699"/>
        <v>-9.6289628095290283</v>
      </c>
      <c r="K7367" s="1">
        <f t="shared" si="700"/>
        <v>2.1609656765830447</v>
      </c>
      <c r="L7367" s="26"/>
      <c r="M7367" s="26"/>
      <c r="N7367" s="2">
        <v>0</v>
      </c>
      <c r="O7367" s="26"/>
      <c r="P7367" s="26"/>
      <c r="Q7367" s="26"/>
      <c r="R7367" s="26"/>
      <c r="S7367" s="26"/>
      <c r="T7367" s="26"/>
      <c r="U7367" s="26"/>
      <c r="V7367" s="26"/>
    </row>
    <row r="7368" spans="1:22" ht="14.5" x14ac:dyDescent="0.35">
      <c r="A7368" s="15">
        <v>61</v>
      </c>
      <c r="B7368" s="8">
        <v>360</v>
      </c>
      <c r="C7368" s="8">
        <v>1312500</v>
      </c>
      <c r="D7368" s="8">
        <v>8874.9999989999997</v>
      </c>
      <c r="E7368" s="2">
        <v>1200</v>
      </c>
      <c r="F7368" s="2">
        <v>19378.072265625</v>
      </c>
      <c r="G7368" s="2">
        <v>594.53143310546898</v>
      </c>
      <c r="H7368" s="1">
        <v>18883.925631059381</v>
      </c>
      <c r="I7368" s="1">
        <v>599.84813440376138</v>
      </c>
      <c r="J7368" s="1">
        <f t="shared" si="699"/>
        <v>-2.5500298883815797</v>
      </c>
      <c r="K7368" s="1">
        <f t="shared" si="700"/>
        <v>0.89426748566029579</v>
      </c>
      <c r="L7368" s="26"/>
      <c r="M7368" s="26"/>
      <c r="N7368" s="2">
        <v>3.1562880293319701E-14</v>
      </c>
      <c r="O7368" s="26"/>
      <c r="P7368" s="26"/>
      <c r="Q7368" s="26"/>
      <c r="R7368" s="26"/>
      <c r="S7368" s="26"/>
      <c r="T7368" s="26"/>
      <c r="U7368" s="26"/>
      <c r="V7368" s="26"/>
    </row>
    <row r="7369" spans="1:22" ht="14.5" x14ac:dyDescent="0.35">
      <c r="A7369" s="15">
        <v>61</v>
      </c>
      <c r="B7369" s="8">
        <v>360</v>
      </c>
      <c r="C7369" s="8">
        <v>1312500</v>
      </c>
      <c r="D7369" s="8">
        <v>8874.9999989999997</v>
      </c>
      <c r="E7369" s="2">
        <v>1230</v>
      </c>
      <c r="F7369" s="2">
        <v>16579.099609375</v>
      </c>
      <c r="G7369" s="2">
        <v>631.21075439453102</v>
      </c>
      <c r="H7369" s="1">
        <v>15928.72932403194</v>
      </c>
      <c r="I7369" s="1">
        <v>610.99555374763474</v>
      </c>
      <c r="J7369" s="1">
        <f t="shared" si="699"/>
        <v>-3.9228323652467525</v>
      </c>
      <c r="K7369" s="1">
        <f t="shared" si="700"/>
        <v>-3.2026071333792578</v>
      </c>
      <c r="L7369" s="26"/>
      <c r="M7369" s="26"/>
      <c r="N7369" s="2">
        <v>4.2083469955350702E-14</v>
      </c>
      <c r="O7369" s="26"/>
      <c r="P7369" s="26"/>
      <c r="Q7369" s="26"/>
      <c r="R7369" s="26"/>
      <c r="S7369" s="26"/>
      <c r="T7369" s="26"/>
      <c r="U7369" s="26"/>
      <c r="V7369" s="26"/>
    </row>
    <row r="7370" spans="1:22" ht="14.5" x14ac:dyDescent="0.35">
      <c r="A7370" s="15">
        <v>61</v>
      </c>
      <c r="B7370" s="8">
        <v>360</v>
      </c>
      <c r="C7370" s="8">
        <v>1312500</v>
      </c>
      <c r="D7370" s="8">
        <v>8874.9999989999997</v>
      </c>
      <c r="E7370" s="2">
        <v>1260</v>
      </c>
      <c r="F7370" s="2">
        <v>15194.6142578125</v>
      </c>
      <c r="G7370" s="2">
        <v>687.40997314453102</v>
      </c>
      <c r="H7370" s="1">
        <v>14329.09771564416</v>
      </c>
      <c r="I7370" s="1">
        <v>633.1992911309917</v>
      </c>
      <c r="J7370" s="1">
        <f t="shared" ref="J7370:J7433" si="709">(H7370-F7370)/F7370*100</f>
        <v>-5.69620608646464</v>
      </c>
      <c r="K7370" s="1">
        <f t="shared" ref="K7370:K7433" si="710">(I7370-G7370)/G7370*100</f>
        <v>-7.8862227973729579</v>
      </c>
      <c r="L7370" s="26"/>
      <c r="M7370" s="26"/>
      <c r="N7370" s="2">
        <v>1.47289596968622E-13</v>
      </c>
      <c r="O7370" s="26"/>
      <c r="P7370" s="26"/>
      <c r="Q7370" s="26"/>
      <c r="R7370" s="26"/>
      <c r="S7370" s="26"/>
      <c r="T7370" s="26"/>
      <c r="U7370" s="26"/>
      <c r="V7370" s="26"/>
    </row>
    <row r="7371" spans="1:22" ht="14.5" x14ac:dyDescent="0.35">
      <c r="A7371" s="15">
        <v>61</v>
      </c>
      <c r="B7371" s="8">
        <v>360</v>
      </c>
      <c r="C7371" s="8">
        <v>1312500</v>
      </c>
      <c r="D7371" s="8">
        <v>8874.9999989999997</v>
      </c>
      <c r="E7371" s="2">
        <v>1290</v>
      </c>
      <c r="F7371" s="2">
        <v>12571.111328125</v>
      </c>
      <c r="G7371" s="2">
        <v>659.04754638671898</v>
      </c>
      <c r="H7371" s="1">
        <v>12728.397560230431</v>
      </c>
      <c r="I7371" s="1">
        <v>669.01612648498349</v>
      </c>
      <c r="J7371" s="1">
        <f t="shared" si="709"/>
        <v>1.2511720563124653</v>
      </c>
      <c r="K7371" s="1">
        <f t="shared" si="710"/>
        <v>1.5125737365866925</v>
      </c>
      <c r="L7371" s="26"/>
      <c r="M7371" s="26"/>
      <c r="N7371" s="2">
        <v>0</v>
      </c>
      <c r="O7371" s="26"/>
      <c r="P7371" s="26"/>
      <c r="Q7371" s="26"/>
      <c r="R7371" s="26"/>
      <c r="S7371" s="26"/>
      <c r="T7371" s="26"/>
      <c r="U7371" s="26"/>
      <c r="V7371" s="26"/>
    </row>
    <row r="7372" spans="1:22" ht="14.5" x14ac:dyDescent="0.35">
      <c r="A7372" s="15">
        <v>61</v>
      </c>
      <c r="B7372" s="8">
        <v>360</v>
      </c>
      <c r="C7372" s="8">
        <v>1312500</v>
      </c>
      <c r="D7372" s="8">
        <v>8874.9999989999997</v>
      </c>
      <c r="E7372" s="2">
        <v>1320</v>
      </c>
      <c r="F7372" s="2">
        <v>11012.74609375</v>
      </c>
      <c r="G7372" s="2">
        <v>685.281494140625</v>
      </c>
      <c r="H7372" s="1">
        <v>11680.59947089145</v>
      </c>
      <c r="I7372" s="1">
        <v>691.44450612656556</v>
      </c>
      <c r="J7372" s="1">
        <f t="shared" si="709"/>
        <v>6.0643673381380552</v>
      </c>
      <c r="K7372" s="1">
        <f t="shared" si="710"/>
        <v>0.899340203790161</v>
      </c>
      <c r="L7372" s="26"/>
      <c r="M7372" s="26"/>
      <c r="N7372" s="2">
        <v>8.4165876037319703E-14</v>
      </c>
      <c r="O7372" s="26"/>
      <c r="P7372" s="26"/>
      <c r="Q7372" s="26"/>
      <c r="R7372" s="26"/>
      <c r="S7372" s="26"/>
      <c r="T7372" s="26"/>
      <c r="U7372" s="26"/>
      <c r="V7372" s="26"/>
    </row>
    <row r="7373" spans="1:22" ht="14.5" x14ac:dyDescent="0.35">
      <c r="A7373" s="15">
        <v>61</v>
      </c>
      <c r="B7373" s="8">
        <v>360</v>
      </c>
      <c r="C7373" s="8">
        <v>1312500</v>
      </c>
      <c r="D7373" s="8">
        <v>8874.9999989999997</v>
      </c>
      <c r="E7373" s="2">
        <v>1350</v>
      </c>
      <c r="F7373" s="2">
        <v>10885.2060546875</v>
      </c>
      <c r="G7373" s="2">
        <v>777.78405761718705</v>
      </c>
      <c r="H7373" s="1">
        <v>11063.43697337565</v>
      </c>
      <c r="I7373" s="1">
        <v>744.87296020869519</v>
      </c>
      <c r="J7373" s="1">
        <f t="shared" si="709"/>
        <v>1.6373683492321087</v>
      </c>
      <c r="K7373" s="1">
        <f t="shared" si="710"/>
        <v>-4.2313926450637247</v>
      </c>
      <c r="L7373" s="26"/>
      <c r="M7373" s="26"/>
      <c r="N7373" s="2">
        <v>6.3123784628180105E-13</v>
      </c>
      <c r="O7373" s="26"/>
      <c r="P7373" s="26"/>
      <c r="Q7373" s="26"/>
      <c r="R7373" s="26"/>
      <c r="S7373" s="26"/>
      <c r="T7373" s="26"/>
      <c r="U7373" s="26"/>
      <c r="V7373" s="26"/>
    </row>
    <row r="7374" spans="1:22" ht="14.5" x14ac:dyDescent="0.35">
      <c r="A7374" s="15">
        <v>61</v>
      </c>
      <c r="B7374" s="8">
        <v>360</v>
      </c>
      <c r="C7374" s="8">
        <v>1312500</v>
      </c>
      <c r="D7374" s="8">
        <v>8874.9999989999997</v>
      </c>
      <c r="E7374" s="2">
        <v>1380</v>
      </c>
      <c r="F7374" s="2">
        <v>10490.119140625</v>
      </c>
      <c r="G7374" s="2">
        <v>848.09368896484398</v>
      </c>
      <c r="H7374" s="1">
        <v>10628.817771397549</v>
      </c>
      <c r="I7374" s="1">
        <v>815.80595880493468</v>
      </c>
      <c r="J7374" s="1">
        <f t="shared" si="709"/>
        <v>1.3221835606748464</v>
      </c>
      <c r="K7374" s="1">
        <f t="shared" si="710"/>
        <v>-3.8070947325782685</v>
      </c>
      <c r="L7374" s="26"/>
      <c r="M7374" s="26"/>
      <c r="N7374" s="2">
        <v>0</v>
      </c>
      <c r="O7374" s="26"/>
      <c r="P7374" s="26"/>
      <c r="Q7374" s="26"/>
      <c r="R7374" s="26"/>
      <c r="S7374" s="26"/>
      <c r="T7374" s="26"/>
      <c r="U7374" s="26"/>
      <c r="V7374" s="26"/>
    </row>
    <row r="7375" spans="1:22" ht="14.5" x14ac:dyDescent="0.35">
      <c r="A7375" s="15">
        <v>61</v>
      </c>
      <c r="B7375" s="8">
        <v>360</v>
      </c>
      <c r="C7375" s="8">
        <v>1312500</v>
      </c>
      <c r="D7375" s="8">
        <v>8874.9999989999997</v>
      </c>
      <c r="E7375" s="2">
        <v>1410</v>
      </c>
      <c r="F7375" s="2">
        <v>10280.162109375</v>
      </c>
      <c r="G7375" s="2">
        <v>874.217529296875</v>
      </c>
      <c r="H7375" s="1">
        <v>10226.722875680831</v>
      </c>
      <c r="I7375" s="1">
        <v>865.13401839774099</v>
      </c>
      <c r="J7375" s="1">
        <f t="shared" si="709"/>
        <v>-0.51982870625585975</v>
      </c>
      <c r="K7375" s="1">
        <f t="shared" si="710"/>
        <v>-1.0390446993713105</v>
      </c>
      <c r="L7375" s="26"/>
      <c r="M7375" s="26"/>
      <c r="N7375" s="2">
        <v>1.6833074918763001E-13</v>
      </c>
      <c r="O7375" s="26"/>
      <c r="P7375" s="26"/>
      <c r="Q7375" s="26"/>
      <c r="R7375" s="26"/>
      <c r="S7375" s="26"/>
      <c r="T7375" s="26"/>
      <c r="U7375" s="26"/>
      <c r="V7375" s="26"/>
    </row>
    <row r="7376" spans="1:22" ht="14.5" x14ac:dyDescent="0.35">
      <c r="A7376" s="15">
        <v>61</v>
      </c>
      <c r="B7376" s="8">
        <v>360</v>
      </c>
      <c r="C7376" s="8">
        <v>1312500</v>
      </c>
      <c r="D7376" s="8">
        <v>8874.9999989999997</v>
      </c>
      <c r="E7376" s="2">
        <v>1440</v>
      </c>
      <c r="F7376" s="2">
        <v>9929.4931640625</v>
      </c>
      <c r="G7376" s="2">
        <v>895.75421142578102</v>
      </c>
      <c r="H7376" s="1">
        <v>9696.9268625415007</v>
      </c>
      <c r="I7376" s="1">
        <v>891.29690145902794</v>
      </c>
      <c r="J7376" s="1">
        <f t="shared" si="709"/>
        <v>-2.3421769639030439</v>
      </c>
      <c r="K7376" s="1">
        <f t="shared" si="710"/>
        <v>-0.49760413179172686</v>
      </c>
      <c r="L7376" s="26"/>
      <c r="M7376" s="26"/>
      <c r="N7376" s="2">
        <v>8.4165821827211104E-14</v>
      </c>
      <c r="O7376" s="26"/>
      <c r="P7376" s="26"/>
      <c r="Q7376" s="26"/>
      <c r="R7376" s="26"/>
      <c r="S7376" s="26"/>
      <c r="T7376" s="26"/>
      <c r="U7376" s="26"/>
      <c r="V7376" s="26"/>
    </row>
    <row r="7377" spans="1:22" ht="14.5" x14ac:dyDescent="0.35">
      <c r="A7377" s="15">
        <v>61</v>
      </c>
      <c r="B7377" s="8">
        <v>360</v>
      </c>
      <c r="C7377" s="8">
        <v>1312500</v>
      </c>
      <c r="D7377" s="8">
        <v>8874.9999989999997</v>
      </c>
      <c r="E7377" s="2">
        <v>1470</v>
      </c>
      <c r="F7377" s="2">
        <v>7419.34765625</v>
      </c>
      <c r="G7377" s="2">
        <v>698.14031982421898</v>
      </c>
      <c r="H7377" s="1">
        <v>6806.6348074264424</v>
      </c>
      <c r="I7377" s="1">
        <v>668.88992192569117</v>
      </c>
      <c r="J7377" s="1">
        <f t="shared" si="709"/>
        <v>-8.2583116092074906</v>
      </c>
      <c r="K7377" s="1">
        <f t="shared" si="710"/>
        <v>-4.1897591455386234</v>
      </c>
      <c r="L7377" s="26"/>
      <c r="M7377" s="26"/>
      <c r="N7377" s="2">
        <v>1312500</v>
      </c>
      <c r="O7377" s="26"/>
      <c r="P7377" s="26"/>
      <c r="Q7377" s="26"/>
      <c r="R7377" s="26"/>
      <c r="S7377" s="26"/>
      <c r="T7377" s="26"/>
      <c r="U7377" s="26"/>
      <c r="V7377" s="26"/>
    </row>
    <row r="7378" spans="1:22" ht="14.5" x14ac:dyDescent="0.35">
      <c r="A7378" s="15">
        <v>61</v>
      </c>
      <c r="B7378" s="8">
        <v>360</v>
      </c>
      <c r="C7378" s="8">
        <v>1312500</v>
      </c>
      <c r="D7378" s="8">
        <v>8874.9999989999997</v>
      </c>
      <c r="E7378" s="2">
        <v>1500</v>
      </c>
      <c r="F7378" s="2">
        <v>6375.43603515625</v>
      </c>
      <c r="G7378" s="2">
        <v>619.504150390625</v>
      </c>
      <c r="H7378" s="1">
        <v>5805.0223655827604</v>
      </c>
      <c r="I7378" s="1">
        <v>596.3578679163146</v>
      </c>
      <c r="J7378" s="1">
        <f t="shared" si="709"/>
        <v>-8.9470534474511414</v>
      </c>
      <c r="K7378" s="1">
        <f t="shared" si="710"/>
        <v>-3.73625946811101</v>
      </c>
      <c r="L7378" s="26"/>
      <c r="M7378" s="26"/>
      <c r="N7378" s="2">
        <v>1312500</v>
      </c>
      <c r="O7378" s="26"/>
      <c r="P7378" s="26"/>
      <c r="Q7378" s="26"/>
      <c r="R7378" s="26"/>
      <c r="S7378" s="26"/>
      <c r="T7378" s="26"/>
      <c r="U7378" s="26"/>
      <c r="V7378" s="26"/>
    </row>
    <row r="7379" spans="1:22" ht="14.5" x14ac:dyDescent="0.35">
      <c r="A7379" s="15">
        <v>61</v>
      </c>
      <c r="B7379" s="8">
        <v>360</v>
      </c>
      <c r="C7379" s="8">
        <v>1312500</v>
      </c>
      <c r="D7379" s="8">
        <v>8874.9999989999997</v>
      </c>
      <c r="E7379" s="2">
        <v>1530</v>
      </c>
      <c r="F7379" s="2">
        <v>5975.83837890625</v>
      </c>
      <c r="G7379" s="2">
        <v>578.05133056640602</v>
      </c>
      <c r="H7379" s="1">
        <v>5600.9623763697682</v>
      </c>
      <c r="I7379" s="1">
        <v>565.58415375043592</v>
      </c>
      <c r="J7379" s="1">
        <f t="shared" si="709"/>
        <v>-6.2731951362629532</v>
      </c>
      <c r="K7379" s="1">
        <f t="shared" si="710"/>
        <v>-2.1567594704356257</v>
      </c>
      <c r="L7379" s="26"/>
      <c r="M7379" s="26"/>
      <c r="N7379" s="2">
        <v>1312500</v>
      </c>
      <c r="O7379" s="26"/>
      <c r="P7379" s="26"/>
      <c r="Q7379" s="26"/>
      <c r="R7379" s="26"/>
      <c r="S7379" s="26"/>
      <c r="T7379" s="26"/>
      <c r="U7379" s="26"/>
      <c r="V7379" s="26"/>
    </row>
    <row r="7380" spans="1:22" ht="14.5" x14ac:dyDescent="0.35">
      <c r="A7380" s="15">
        <v>61</v>
      </c>
      <c r="B7380" s="8">
        <v>360</v>
      </c>
      <c r="C7380" s="8">
        <v>1312500</v>
      </c>
      <c r="D7380" s="8">
        <v>8874.9999989999997</v>
      </c>
      <c r="E7380" s="2">
        <v>1560</v>
      </c>
      <c r="F7380" s="2">
        <v>5971.2421875</v>
      </c>
      <c r="G7380" s="2">
        <v>558.63323974609398</v>
      </c>
      <c r="H7380" s="1">
        <v>5772.7844596319856</v>
      </c>
      <c r="I7380" s="1">
        <v>558.0211203353947</v>
      </c>
      <c r="J7380" s="1">
        <f t="shared" si="709"/>
        <v>-3.323558509876877</v>
      </c>
      <c r="K7380" s="1">
        <f t="shared" si="710"/>
        <v>-0.10957446982164812</v>
      </c>
      <c r="L7380" s="26"/>
      <c r="M7380" s="26"/>
      <c r="N7380" s="2">
        <v>1312500</v>
      </c>
      <c r="O7380" s="26"/>
      <c r="P7380" s="26"/>
      <c r="Q7380" s="26"/>
      <c r="R7380" s="26"/>
      <c r="S7380" s="26"/>
      <c r="T7380" s="26"/>
      <c r="U7380" s="26"/>
      <c r="V7380" s="26"/>
    </row>
    <row r="7381" spans="1:22" ht="14.5" x14ac:dyDescent="0.35">
      <c r="A7381" s="15">
        <v>61</v>
      </c>
      <c r="B7381" s="8">
        <v>360</v>
      </c>
      <c r="C7381" s="8">
        <v>1312500</v>
      </c>
      <c r="D7381" s="8">
        <v>8874.9999989999997</v>
      </c>
      <c r="E7381" s="2">
        <v>1590</v>
      </c>
      <c r="F7381" s="2">
        <v>6360.54638671875</v>
      </c>
      <c r="G7381" s="2">
        <v>561.15399169921898</v>
      </c>
      <c r="H7381" s="1">
        <v>5938.4672714063227</v>
      </c>
      <c r="I7381" s="1">
        <v>555.41191768627402</v>
      </c>
      <c r="J7381" s="1">
        <f t="shared" si="709"/>
        <v>-6.6358939885063499</v>
      </c>
      <c r="K7381" s="1">
        <f t="shared" si="710"/>
        <v>-1.0232617245682414</v>
      </c>
      <c r="L7381" s="26"/>
      <c r="M7381" s="26"/>
      <c r="N7381" s="2">
        <v>1312500</v>
      </c>
      <c r="O7381" s="26"/>
      <c r="P7381" s="26"/>
      <c r="Q7381" s="26"/>
      <c r="R7381" s="26"/>
      <c r="S7381" s="26"/>
      <c r="T7381" s="26"/>
      <c r="U7381" s="26"/>
      <c r="V7381" s="26"/>
    </row>
    <row r="7382" spans="1:22" ht="14.5" x14ac:dyDescent="0.35">
      <c r="A7382" s="15">
        <v>61</v>
      </c>
      <c r="B7382" s="8">
        <v>360</v>
      </c>
      <c r="C7382" s="8">
        <v>1312500</v>
      </c>
      <c r="D7382" s="8">
        <v>8874.9999989999997</v>
      </c>
      <c r="E7382" s="2">
        <v>1620</v>
      </c>
      <c r="F7382" s="2">
        <v>7003.08837890625</v>
      </c>
      <c r="G7382" s="2">
        <v>564.150146484375</v>
      </c>
      <c r="H7382" s="1">
        <v>6257.7669473475526</v>
      </c>
      <c r="I7382" s="1">
        <v>553.85989877739121</v>
      </c>
      <c r="J7382" s="1">
        <f t="shared" si="709"/>
        <v>-10.642753471506275</v>
      </c>
      <c r="K7382" s="1">
        <f t="shared" si="710"/>
        <v>-1.8240264176318521</v>
      </c>
      <c r="L7382" s="26"/>
      <c r="M7382" s="26"/>
      <c r="N7382" s="2">
        <v>1312500</v>
      </c>
      <c r="O7382" s="26"/>
      <c r="P7382" s="26"/>
      <c r="Q7382" s="26"/>
      <c r="R7382" s="26"/>
      <c r="S7382" s="26"/>
      <c r="T7382" s="26"/>
      <c r="U7382" s="26"/>
      <c r="V7382" s="26"/>
    </row>
    <row r="7383" spans="1:22" ht="14.5" x14ac:dyDescent="0.35">
      <c r="A7383" s="15">
        <v>61</v>
      </c>
      <c r="B7383" s="8">
        <v>360</v>
      </c>
      <c r="C7383" s="8">
        <v>1312500</v>
      </c>
      <c r="D7383" s="8">
        <v>8874.9999989999997</v>
      </c>
      <c r="E7383" s="2">
        <v>1650</v>
      </c>
      <c r="F7383" s="2">
        <v>7170.552734375</v>
      </c>
      <c r="G7383" s="2">
        <v>531.02679443359398</v>
      </c>
      <c r="H7383" s="1">
        <v>6732.6168055977496</v>
      </c>
      <c r="I7383" s="1">
        <v>542.35257820501363</v>
      </c>
      <c r="J7383" s="1">
        <f t="shared" si="709"/>
        <v>-6.1074221890569751</v>
      </c>
      <c r="K7383" s="1">
        <f t="shared" si="710"/>
        <v>2.1328083422796031</v>
      </c>
      <c r="L7383" s="26"/>
      <c r="M7383" s="26"/>
      <c r="N7383" s="2">
        <v>1312500</v>
      </c>
      <c r="O7383" s="26"/>
      <c r="P7383" s="26"/>
      <c r="Q7383" s="26"/>
      <c r="R7383" s="26"/>
      <c r="S7383" s="26"/>
      <c r="T7383" s="26"/>
      <c r="U7383" s="26"/>
      <c r="V7383" s="26"/>
    </row>
    <row r="7384" spans="1:22" ht="14.5" x14ac:dyDescent="0.35">
      <c r="A7384" s="15">
        <v>61</v>
      </c>
      <c r="B7384" s="8">
        <v>360</v>
      </c>
      <c r="C7384" s="8">
        <v>1312500</v>
      </c>
      <c r="D7384" s="8">
        <v>8874.9999989999997</v>
      </c>
      <c r="E7384" s="2">
        <v>1680</v>
      </c>
      <c r="F7384" s="2">
        <v>7835.380859375</v>
      </c>
      <c r="G7384" s="2">
        <v>424.00378417968699</v>
      </c>
      <c r="H7384" s="1">
        <v>7628.759199833522</v>
      </c>
      <c r="I7384" s="1">
        <v>512.80868521552009</v>
      </c>
      <c r="J7384" s="1">
        <f t="shared" si="709"/>
        <v>-2.6370340287193073</v>
      </c>
      <c r="K7384" s="1">
        <f t="shared" si="710"/>
        <v>20.944365203636671</v>
      </c>
      <c r="L7384" s="26"/>
      <c r="M7384" s="26"/>
      <c r="N7384" s="2">
        <v>1312500</v>
      </c>
      <c r="O7384" s="26"/>
      <c r="P7384" s="26"/>
      <c r="Q7384" s="26"/>
      <c r="R7384" s="26"/>
      <c r="S7384" s="26"/>
      <c r="T7384" s="26"/>
      <c r="U7384" s="26"/>
      <c r="V7384" s="26"/>
    </row>
    <row r="7385" spans="1:22" ht="14.5" x14ac:dyDescent="0.35">
      <c r="A7385" s="15">
        <v>61</v>
      </c>
      <c r="B7385" s="8">
        <v>360</v>
      </c>
      <c r="C7385" s="8">
        <v>1312500</v>
      </c>
      <c r="D7385" s="8">
        <v>8874.9999989999997</v>
      </c>
      <c r="E7385" s="2">
        <v>1710</v>
      </c>
      <c r="F7385" s="2">
        <v>12105.3046875</v>
      </c>
      <c r="G7385" s="2">
        <v>423.81326293945301</v>
      </c>
      <c r="H7385" s="1">
        <v>10248.59884624494</v>
      </c>
      <c r="I7385" s="1">
        <v>480.46990450236223</v>
      </c>
      <c r="J7385" s="1">
        <f t="shared" si="709"/>
        <v>-15.337952155572784</v>
      </c>
      <c r="K7385" s="1">
        <f t="shared" si="710"/>
        <v>13.368303098858735</v>
      </c>
      <c r="L7385" s="26"/>
      <c r="M7385" s="26"/>
      <c r="N7385" s="2">
        <v>1312500</v>
      </c>
      <c r="O7385" s="26"/>
      <c r="P7385" s="26"/>
      <c r="Q7385" s="26"/>
      <c r="R7385" s="26"/>
      <c r="S7385" s="26"/>
      <c r="T7385" s="26"/>
      <c r="U7385" s="26"/>
      <c r="V7385" s="26"/>
    </row>
    <row r="7386" spans="1:22" ht="14.5" x14ac:dyDescent="0.35">
      <c r="A7386" s="15">
        <v>61</v>
      </c>
      <c r="B7386" s="8">
        <v>360</v>
      </c>
      <c r="C7386" s="8">
        <v>1312500</v>
      </c>
      <c r="D7386" s="8">
        <v>8874.9999989999997</v>
      </c>
      <c r="E7386" s="2">
        <v>1740</v>
      </c>
      <c r="F7386" s="2">
        <v>16129.5322265625</v>
      </c>
      <c r="G7386" s="2">
        <v>458.63827514648398</v>
      </c>
      <c r="H7386" s="1">
        <v>14076.545558444161</v>
      </c>
      <c r="I7386" s="1">
        <v>458.99098432671389</v>
      </c>
      <c r="J7386" s="1">
        <f t="shared" si="709"/>
        <v>-12.728122795386662</v>
      </c>
      <c r="K7386" s="1">
        <f t="shared" si="710"/>
        <v>7.6903564168790073E-2</v>
      </c>
      <c r="L7386" s="26"/>
      <c r="M7386" s="26"/>
      <c r="N7386" s="2">
        <v>1312500</v>
      </c>
      <c r="O7386" s="26"/>
      <c r="P7386" s="26"/>
      <c r="Q7386" s="26"/>
      <c r="R7386" s="26"/>
      <c r="S7386" s="26"/>
      <c r="T7386" s="26"/>
      <c r="U7386" s="26"/>
      <c r="V7386" s="26"/>
    </row>
    <row r="7387" spans="1:22" ht="14.5" x14ac:dyDescent="0.35">
      <c r="A7387" s="15">
        <v>61</v>
      </c>
      <c r="B7387" s="8">
        <v>360</v>
      </c>
      <c r="C7387" s="8">
        <v>1312500</v>
      </c>
      <c r="D7387" s="8">
        <v>8874.9999989999997</v>
      </c>
      <c r="E7387" s="2">
        <v>1770</v>
      </c>
      <c r="F7387" s="2">
        <v>19213.173828125</v>
      </c>
      <c r="G7387" s="2">
        <v>456.21713256835898</v>
      </c>
      <c r="H7387" s="1">
        <v>16584.21190459709</v>
      </c>
      <c r="I7387" s="1">
        <v>447.17618524380163</v>
      </c>
      <c r="J7387" s="1">
        <f t="shared" si="709"/>
        <v>-13.683121524042697</v>
      </c>
      <c r="K7387" s="1">
        <f t="shared" si="710"/>
        <v>-1.9817202553660491</v>
      </c>
      <c r="L7387" s="26"/>
      <c r="M7387" s="26"/>
      <c r="N7387" s="2">
        <v>1312500</v>
      </c>
      <c r="O7387" s="26"/>
      <c r="P7387" s="26"/>
      <c r="Q7387" s="26"/>
      <c r="R7387" s="26"/>
      <c r="S7387" s="26"/>
      <c r="T7387" s="26"/>
      <c r="U7387" s="26"/>
      <c r="V7387" s="26"/>
    </row>
    <row r="7388" spans="1:22" ht="14.5" x14ac:dyDescent="0.35">
      <c r="A7388" s="15">
        <v>61</v>
      </c>
      <c r="B7388" s="8">
        <v>360</v>
      </c>
      <c r="C7388" s="8">
        <v>1312500</v>
      </c>
      <c r="D7388" s="8">
        <v>8874.9999989999997</v>
      </c>
      <c r="E7388" s="2">
        <v>1800</v>
      </c>
      <c r="F7388" s="2">
        <v>21123.20703125</v>
      </c>
      <c r="G7388" s="2">
        <v>449.39810180664102</v>
      </c>
      <c r="H7388" s="1">
        <v>18581.453481957611</v>
      </c>
      <c r="I7388" s="1">
        <v>437.86880794394352</v>
      </c>
      <c r="J7388" s="1">
        <f t="shared" si="709"/>
        <v>-12.032990755296199</v>
      </c>
      <c r="K7388" s="1">
        <f t="shared" si="710"/>
        <v>-2.5654967870020329</v>
      </c>
      <c r="L7388" s="26"/>
      <c r="M7388" s="26"/>
      <c r="N7388" s="2">
        <v>1312500</v>
      </c>
      <c r="O7388" s="26"/>
      <c r="P7388" s="26"/>
      <c r="Q7388" s="26"/>
      <c r="R7388" s="26"/>
      <c r="S7388" s="26"/>
      <c r="T7388" s="26"/>
      <c r="U7388" s="26"/>
      <c r="V7388" s="26"/>
    </row>
    <row r="7389" spans="1:22" ht="14.5" x14ac:dyDescent="0.35">
      <c r="A7389" s="15">
        <v>61</v>
      </c>
      <c r="B7389" s="8">
        <v>360</v>
      </c>
      <c r="C7389" s="8">
        <v>1312500</v>
      </c>
      <c r="D7389" s="8">
        <v>8874.9999989999997</v>
      </c>
      <c r="E7389" s="2">
        <v>1830</v>
      </c>
      <c r="F7389" s="2">
        <v>28311.2421875</v>
      </c>
      <c r="G7389" s="2">
        <v>641.48321533203102</v>
      </c>
      <c r="H7389" s="1">
        <v>26317.136083325291</v>
      </c>
      <c r="I7389" s="1">
        <v>628.95147225765345</v>
      </c>
      <c r="J7389" s="1">
        <f t="shared" si="709"/>
        <v>-7.0435132834091894</v>
      </c>
      <c r="K7389" s="1">
        <f t="shared" si="710"/>
        <v>-1.9535574392061303</v>
      </c>
      <c r="L7389" s="26"/>
      <c r="M7389" s="26"/>
      <c r="N7389" s="2">
        <v>0</v>
      </c>
      <c r="O7389" s="26"/>
      <c r="P7389" s="26"/>
      <c r="Q7389" s="26"/>
      <c r="R7389" s="26"/>
      <c r="S7389" s="26"/>
      <c r="T7389" s="26"/>
      <c r="U7389" s="26"/>
      <c r="V7389" s="26"/>
    </row>
    <row r="7390" spans="1:22" ht="14.5" x14ac:dyDescent="0.35">
      <c r="A7390" s="15">
        <v>61</v>
      </c>
      <c r="B7390" s="8">
        <v>360</v>
      </c>
      <c r="C7390" s="8">
        <v>1312500</v>
      </c>
      <c r="D7390" s="8">
        <v>8874.9999989999997</v>
      </c>
      <c r="E7390" s="2">
        <v>1860</v>
      </c>
      <c r="F7390" s="2">
        <v>30450.759765625</v>
      </c>
      <c r="G7390" s="2">
        <v>637.14453125</v>
      </c>
      <c r="H7390" s="1">
        <v>29298.684932384349</v>
      </c>
      <c r="I7390" s="1">
        <v>608.23994823778992</v>
      </c>
      <c r="J7390" s="1">
        <f t="shared" si="709"/>
        <v>-3.7834025886644564</v>
      </c>
      <c r="K7390" s="1">
        <f t="shared" si="710"/>
        <v>-4.5365818263405338</v>
      </c>
      <c r="L7390" s="26"/>
      <c r="M7390" s="26"/>
      <c r="N7390" s="2">
        <v>0</v>
      </c>
      <c r="O7390" s="26"/>
      <c r="P7390" s="26"/>
      <c r="Q7390" s="26"/>
      <c r="R7390" s="26"/>
      <c r="S7390" s="26"/>
      <c r="T7390" s="26"/>
      <c r="U7390" s="26"/>
      <c r="V7390" s="26"/>
    </row>
    <row r="7391" spans="1:22" ht="14.5" x14ac:dyDescent="0.35">
      <c r="A7391" s="15">
        <v>61</v>
      </c>
      <c r="B7391" s="8">
        <v>360</v>
      </c>
      <c r="C7391" s="8">
        <v>1312500</v>
      </c>
      <c r="D7391" s="8">
        <v>8874.9999989999997</v>
      </c>
      <c r="E7391" s="2">
        <v>1890</v>
      </c>
      <c r="F7391" s="2">
        <v>30087.427734375</v>
      </c>
      <c r="G7391" s="2">
        <v>555.43609619140602</v>
      </c>
      <c r="H7391" s="1">
        <v>29045.10600454083</v>
      </c>
      <c r="I7391" s="1">
        <v>603.90200315047582</v>
      </c>
      <c r="J7391" s="1">
        <f t="shared" si="709"/>
        <v>-3.4643098739986771</v>
      </c>
      <c r="K7391" s="1">
        <f t="shared" si="710"/>
        <v>8.7257395209633994</v>
      </c>
      <c r="L7391" s="26"/>
      <c r="M7391" s="26"/>
      <c r="N7391" s="2">
        <v>0</v>
      </c>
      <c r="O7391" s="26"/>
      <c r="P7391" s="26"/>
      <c r="Q7391" s="26"/>
      <c r="R7391" s="26"/>
      <c r="S7391" s="26"/>
      <c r="T7391" s="26"/>
      <c r="U7391" s="26"/>
      <c r="V7391" s="26"/>
    </row>
    <row r="7392" spans="1:22" ht="14.5" x14ac:dyDescent="0.35">
      <c r="A7392" s="15">
        <v>61</v>
      </c>
      <c r="B7392" s="8">
        <v>360</v>
      </c>
      <c r="C7392" s="8">
        <v>1312500</v>
      </c>
      <c r="D7392" s="8">
        <v>8874.9999989999997</v>
      </c>
      <c r="E7392" s="2">
        <v>1920</v>
      </c>
      <c r="F7392" s="2">
        <v>27551.794921875</v>
      </c>
      <c r="G7392" s="2">
        <v>551.75299072265602</v>
      </c>
      <c r="H7392" s="1">
        <v>26887.03835195351</v>
      </c>
      <c r="I7392" s="1">
        <v>610.6532505794587</v>
      </c>
      <c r="J7392" s="1">
        <f t="shared" si="709"/>
        <v>-2.4127523154351755</v>
      </c>
      <c r="K7392" s="1">
        <f t="shared" si="710"/>
        <v>10.67511383665693</v>
      </c>
      <c r="L7392" s="26"/>
      <c r="M7392" s="26"/>
      <c r="N7392" s="2">
        <v>0</v>
      </c>
      <c r="O7392" s="26"/>
      <c r="P7392" s="26"/>
      <c r="Q7392" s="26"/>
      <c r="R7392" s="26"/>
      <c r="S7392" s="26"/>
      <c r="T7392" s="26"/>
      <c r="U7392" s="26"/>
      <c r="V7392" s="26"/>
    </row>
    <row r="7393" spans="1:22" ht="14.5" x14ac:dyDescent="0.35">
      <c r="A7393" s="15">
        <v>61</v>
      </c>
      <c r="B7393" s="8">
        <v>360</v>
      </c>
      <c r="C7393" s="8">
        <v>1312500</v>
      </c>
      <c r="D7393" s="8">
        <v>8874.9999989999997</v>
      </c>
      <c r="E7393" s="2">
        <v>1950</v>
      </c>
      <c r="F7393" s="2">
        <v>24057.595703125</v>
      </c>
      <c r="G7393" s="2">
        <v>591.50012207031295</v>
      </c>
      <c r="H7393" s="1">
        <v>24049.760990313611</v>
      </c>
      <c r="I7393" s="1">
        <v>627.13348583014431</v>
      </c>
      <c r="J7393" s="1">
        <f t="shared" si="709"/>
        <v>-3.2566482985544057E-2</v>
      </c>
      <c r="K7393" s="1">
        <f t="shared" si="710"/>
        <v>6.0242360787874079</v>
      </c>
      <c r="L7393" s="26"/>
      <c r="M7393" s="26"/>
      <c r="N7393" s="2">
        <v>0</v>
      </c>
      <c r="O7393" s="26"/>
      <c r="P7393" s="26"/>
      <c r="Q7393" s="26"/>
      <c r="R7393" s="26"/>
      <c r="S7393" s="26"/>
      <c r="T7393" s="26"/>
      <c r="U7393" s="26"/>
      <c r="V7393" s="26"/>
    </row>
    <row r="7394" spans="1:22" ht="14.5" x14ac:dyDescent="0.35">
      <c r="A7394" s="15">
        <v>61</v>
      </c>
      <c r="B7394" s="8">
        <v>360</v>
      </c>
      <c r="C7394" s="8">
        <v>1312500</v>
      </c>
      <c r="D7394" s="8">
        <v>8874.9999989999997</v>
      </c>
      <c r="E7394" s="2">
        <v>1980</v>
      </c>
      <c r="F7394" s="2">
        <v>21854.908203125</v>
      </c>
      <c r="G7394" s="2">
        <v>642.45935058593705</v>
      </c>
      <c r="H7394" s="1">
        <v>22075.561408768801</v>
      </c>
      <c r="I7394" s="1">
        <v>651.50470990509905</v>
      </c>
      <c r="J7394" s="1">
        <f t="shared" si="709"/>
        <v>1.0096276936649409</v>
      </c>
      <c r="K7394" s="1">
        <f t="shared" si="710"/>
        <v>1.4079271024559665</v>
      </c>
      <c r="L7394" s="26"/>
      <c r="M7394" s="26"/>
      <c r="N7394" s="2">
        <v>1.2624834988192401E-13</v>
      </c>
      <c r="O7394" s="26"/>
      <c r="P7394" s="26"/>
      <c r="Q7394" s="26"/>
      <c r="R7394" s="26"/>
      <c r="S7394" s="26"/>
      <c r="T7394" s="26"/>
      <c r="U7394" s="26"/>
      <c r="V7394" s="26"/>
    </row>
    <row r="7395" spans="1:22" ht="14.5" x14ac:dyDescent="0.35">
      <c r="A7395" s="15">
        <v>61</v>
      </c>
      <c r="B7395" s="8">
        <v>360</v>
      </c>
      <c r="C7395" s="8">
        <v>1312500</v>
      </c>
      <c r="D7395" s="8">
        <v>8874.9999989999997</v>
      </c>
      <c r="E7395" s="2">
        <v>2010</v>
      </c>
      <c r="F7395" s="2">
        <v>19922.072265625</v>
      </c>
      <c r="G7395" s="2">
        <v>690.70245361328102</v>
      </c>
      <c r="H7395" s="1">
        <v>20607.00087931897</v>
      </c>
      <c r="I7395" s="1">
        <v>695.95281343906117</v>
      </c>
      <c r="J7395" s="1">
        <f t="shared" si="709"/>
        <v>3.4380389979600459</v>
      </c>
      <c r="K7395" s="1">
        <f t="shared" si="710"/>
        <v>0.76014784634307775</v>
      </c>
      <c r="L7395" s="26"/>
      <c r="M7395" s="26"/>
      <c r="N7395" s="2">
        <v>2.8405755395435898E-13</v>
      </c>
      <c r="O7395" s="26"/>
      <c r="P7395" s="26"/>
      <c r="Q7395" s="26"/>
      <c r="R7395" s="26"/>
      <c r="S7395" s="26"/>
      <c r="T7395" s="26"/>
      <c r="U7395" s="26"/>
      <c r="V7395" s="26"/>
    </row>
    <row r="7396" spans="1:22" ht="14.5" x14ac:dyDescent="0.35">
      <c r="A7396" s="15">
        <v>61</v>
      </c>
      <c r="B7396" s="8">
        <v>360</v>
      </c>
      <c r="C7396" s="8">
        <v>1312500</v>
      </c>
      <c r="D7396" s="8">
        <v>8874.9999989999997</v>
      </c>
      <c r="E7396" s="2">
        <v>2040</v>
      </c>
      <c r="F7396" s="2">
        <v>19202.19921875</v>
      </c>
      <c r="G7396" s="2">
        <v>730.93542480468795</v>
      </c>
      <c r="H7396" s="1">
        <v>19434.664608888739</v>
      </c>
      <c r="I7396" s="1">
        <v>729.46142405170735</v>
      </c>
      <c r="J7396" s="1">
        <f t="shared" si="709"/>
        <v>1.2106185728546559</v>
      </c>
      <c r="K7396" s="1">
        <f t="shared" si="710"/>
        <v>-0.20165950410386332</v>
      </c>
      <c r="L7396" s="26"/>
      <c r="M7396" s="26"/>
      <c r="N7396" s="2">
        <v>0</v>
      </c>
      <c r="O7396" s="26"/>
      <c r="P7396" s="26"/>
      <c r="Q7396" s="26"/>
      <c r="R7396" s="26"/>
      <c r="S7396" s="26"/>
      <c r="T7396" s="26"/>
      <c r="U7396" s="26"/>
      <c r="V7396" s="26"/>
    </row>
    <row r="7397" spans="1:22" ht="14.5" x14ac:dyDescent="0.35">
      <c r="A7397" s="15">
        <v>61</v>
      </c>
      <c r="B7397" s="8">
        <v>360</v>
      </c>
      <c r="C7397" s="8">
        <v>1312500</v>
      </c>
      <c r="D7397" s="8">
        <v>8874.9999989999997</v>
      </c>
      <c r="E7397" s="2">
        <v>2070</v>
      </c>
      <c r="F7397" s="2">
        <v>18660.4375</v>
      </c>
      <c r="G7397" s="2">
        <v>763.26043701171898</v>
      </c>
      <c r="H7397" s="1">
        <v>18473.2025198265</v>
      </c>
      <c r="I7397" s="1">
        <v>742.88382219709808</v>
      </c>
      <c r="J7397" s="1">
        <f t="shared" si="709"/>
        <v>-1.00337936971467</v>
      </c>
      <c r="K7397" s="1">
        <f t="shared" si="710"/>
        <v>-2.6696804690150651</v>
      </c>
      <c r="L7397" s="26"/>
      <c r="M7397" s="26"/>
      <c r="N7397" s="2">
        <v>1.05207075690172E-13</v>
      </c>
      <c r="O7397" s="26"/>
      <c r="P7397" s="26"/>
      <c r="Q7397" s="26"/>
      <c r="R7397" s="26"/>
      <c r="S7397" s="26"/>
      <c r="T7397" s="26"/>
      <c r="U7397" s="26"/>
      <c r="V7397" s="26"/>
    </row>
    <row r="7398" spans="1:22" ht="14.5" x14ac:dyDescent="0.35">
      <c r="A7398" s="15">
        <v>61</v>
      </c>
      <c r="B7398" s="8">
        <v>360</v>
      </c>
      <c r="C7398" s="8">
        <v>1312500</v>
      </c>
      <c r="D7398" s="8">
        <v>8874.9999989999997</v>
      </c>
      <c r="E7398" s="2">
        <v>2100</v>
      </c>
      <c r="F7398" s="2">
        <v>17250.41796875</v>
      </c>
      <c r="G7398" s="2">
        <v>736.62384033203102</v>
      </c>
      <c r="H7398" s="1">
        <v>17607.837250702822</v>
      </c>
      <c r="I7398" s="1">
        <v>741.87023892822731</v>
      </c>
      <c r="J7398" s="1">
        <f t="shared" si="709"/>
        <v>2.0719456340148086</v>
      </c>
      <c r="K7398" s="1">
        <f t="shared" si="710"/>
        <v>0.71222221016244702</v>
      </c>
      <c r="L7398" s="26"/>
      <c r="M7398" s="26"/>
      <c r="N7398" s="2">
        <v>0</v>
      </c>
      <c r="O7398" s="26"/>
      <c r="P7398" s="26"/>
      <c r="Q7398" s="26"/>
      <c r="R7398" s="26"/>
      <c r="S7398" s="26"/>
      <c r="T7398" s="26"/>
      <c r="U7398" s="26"/>
      <c r="V7398" s="26"/>
    </row>
    <row r="7399" spans="1:22" ht="14.5" x14ac:dyDescent="0.35">
      <c r="A7399" s="15">
        <v>61</v>
      </c>
      <c r="B7399" s="8">
        <v>360</v>
      </c>
      <c r="C7399" s="8">
        <v>1312500</v>
      </c>
      <c r="D7399" s="8">
        <v>8874.9999989999997</v>
      </c>
      <c r="E7399" s="2">
        <v>2130</v>
      </c>
      <c r="F7399" s="2">
        <v>16161.451171875</v>
      </c>
      <c r="G7399" s="2">
        <v>717.20574951171898</v>
      </c>
      <c r="H7399" s="1">
        <v>16740.776788816878</v>
      </c>
      <c r="I7399" s="1">
        <v>733.5409701793227</v>
      </c>
      <c r="J7399" s="1">
        <f t="shared" si="709"/>
        <v>3.5846138492194988</v>
      </c>
      <c r="K7399" s="1">
        <f t="shared" si="710"/>
        <v>2.2776198711074063</v>
      </c>
      <c r="L7399" s="26"/>
      <c r="M7399" s="26"/>
      <c r="N7399" s="2">
        <v>0</v>
      </c>
      <c r="O7399" s="26"/>
      <c r="P7399" s="26"/>
      <c r="Q7399" s="26"/>
      <c r="R7399" s="26"/>
      <c r="S7399" s="26"/>
      <c r="T7399" s="26"/>
      <c r="U7399" s="26"/>
      <c r="V7399" s="26"/>
    </row>
    <row r="7400" spans="1:22" ht="14.5" x14ac:dyDescent="0.35">
      <c r="A7400" s="15">
        <v>61</v>
      </c>
      <c r="B7400" s="8">
        <v>360</v>
      </c>
      <c r="C7400" s="8">
        <v>1312500</v>
      </c>
      <c r="D7400" s="8">
        <v>8874.9999989999997</v>
      </c>
      <c r="E7400" s="2">
        <v>2160</v>
      </c>
      <c r="F7400" s="2">
        <v>15693.01171875</v>
      </c>
      <c r="G7400" s="2">
        <v>707.37554931640602</v>
      </c>
      <c r="H7400" s="1">
        <v>15872.64499481283</v>
      </c>
      <c r="I7400" s="1">
        <v>723.46053191270346</v>
      </c>
      <c r="J7400" s="1">
        <f t="shared" si="709"/>
        <v>1.144670502273343</v>
      </c>
      <c r="K7400" s="1">
        <f t="shared" si="710"/>
        <v>2.2738957561993272</v>
      </c>
      <c r="L7400" s="26"/>
      <c r="M7400" s="26"/>
      <c r="N7400" s="2">
        <v>0</v>
      </c>
      <c r="O7400" s="26"/>
      <c r="P7400" s="26"/>
      <c r="Q7400" s="26"/>
      <c r="R7400" s="26"/>
      <c r="S7400" s="26"/>
      <c r="T7400" s="26"/>
      <c r="U7400" s="26"/>
      <c r="V7400" s="26"/>
    </row>
    <row r="7401" spans="1:22" ht="14.5" x14ac:dyDescent="0.35">
      <c r="A7401" s="15">
        <v>61</v>
      </c>
      <c r="B7401" s="8">
        <v>360</v>
      </c>
      <c r="C7401" s="8">
        <v>1312500</v>
      </c>
      <c r="D7401" s="8">
        <v>8874.9999989999997</v>
      </c>
      <c r="E7401" s="2">
        <v>2190</v>
      </c>
      <c r="F7401" s="2">
        <v>12469.0009765625</v>
      </c>
      <c r="G7401" s="2">
        <v>575.79681396484398</v>
      </c>
      <c r="H7401" s="1">
        <v>12413.2207490522</v>
      </c>
      <c r="I7401" s="1">
        <v>542.07059134387237</v>
      </c>
      <c r="J7401" s="1">
        <f t="shared" si="709"/>
        <v>-0.4473512161491392</v>
      </c>
      <c r="K7401" s="1">
        <f t="shared" si="710"/>
        <v>-5.8573131707239368</v>
      </c>
      <c r="L7401" s="26"/>
      <c r="M7401" s="26"/>
      <c r="N7401" s="2">
        <v>1312500</v>
      </c>
      <c r="O7401" s="26"/>
      <c r="P7401" s="26"/>
      <c r="Q7401" s="26"/>
      <c r="R7401" s="26"/>
      <c r="S7401" s="26"/>
      <c r="T7401" s="26"/>
      <c r="U7401" s="26"/>
      <c r="V7401" s="26"/>
    </row>
    <row r="7402" spans="1:22" ht="14.5" x14ac:dyDescent="0.35">
      <c r="A7402" s="15">
        <v>61</v>
      </c>
      <c r="B7402" s="8">
        <v>360</v>
      </c>
      <c r="C7402" s="8">
        <v>1312500</v>
      </c>
      <c r="D7402" s="8">
        <v>8874.9999989999997</v>
      </c>
      <c r="E7402" s="2">
        <v>2220</v>
      </c>
      <c r="F7402" s="2">
        <v>10648.66015625</v>
      </c>
      <c r="G7402" s="2">
        <v>482.4423828125</v>
      </c>
      <c r="H7402" s="1">
        <v>10818.926305609801</v>
      </c>
      <c r="I7402" s="1">
        <v>464.34613444729342</v>
      </c>
      <c r="J7402" s="1">
        <f t="shared" si="709"/>
        <v>1.5989443447480731</v>
      </c>
      <c r="K7402" s="1">
        <f t="shared" si="710"/>
        <v>-3.7509657131926653</v>
      </c>
      <c r="L7402" s="26"/>
      <c r="M7402" s="26"/>
      <c r="N7402" s="2">
        <v>1312500</v>
      </c>
      <c r="O7402" s="26"/>
      <c r="P7402" s="26"/>
      <c r="Q7402" s="26"/>
      <c r="R7402" s="26"/>
      <c r="S7402" s="26"/>
      <c r="T7402" s="26"/>
      <c r="U7402" s="26"/>
      <c r="V7402" s="26"/>
    </row>
    <row r="7403" spans="1:22" ht="14.5" x14ac:dyDescent="0.35">
      <c r="A7403" s="15">
        <v>61</v>
      </c>
      <c r="B7403" s="8">
        <v>360</v>
      </c>
      <c r="C7403" s="8">
        <v>1312500</v>
      </c>
      <c r="D7403" s="8">
        <v>8874.9999989999997</v>
      </c>
      <c r="E7403" s="2">
        <v>2250</v>
      </c>
      <c r="F7403" s="2">
        <v>10204.6328125</v>
      </c>
      <c r="G7403" s="2">
        <v>434.58517456054699</v>
      </c>
      <c r="H7403" s="1">
        <v>10432.042654914851</v>
      </c>
      <c r="I7403" s="1">
        <v>425.53447140189922</v>
      </c>
      <c r="J7403" s="1">
        <f t="shared" si="709"/>
        <v>2.2284960820568531</v>
      </c>
      <c r="K7403" s="1">
        <f t="shared" si="710"/>
        <v>-2.0826074354238719</v>
      </c>
      <c r="L7403" s="26"/>
      <c r="M7403" s="26"/>
      <c r="N7403" s="2">
        <v>1312500</v>
      </c>
      <c r="O7403" s="26"/>
      <c r="P7403" s="26"/>
      <c r="Q7403" s="26"/>
      <c r="R7403" s="26"/>
      <c r="S7403" s="26"/>
      <c r="T7403" s="26"/>
      <c r="U7403" s="26"/>
      <c r="V7403" s="26"/>
    </row>
    <row r="7404" spans="1:22" ht="14.5" x14ac:dyDescent="0.35">
      <c r="A7404" s="15">
        <v>61</v>
      </c>
      <c r="B7404" s="8">
        <v>360</v>
      </c>
      <c r="C7404" s="8">
        <v>1312500</v>
      </c>
      <c r="D7404" s="8">
        <v>8874.9999989999997</v>
      </c>
      <c r="E7404" s="2">
        <v>2280</v>
      </c>
      <c r="F7404" s="2">
        <v>10431.9921875</v>
      </c>
      <c r="G7404" s="2">
        <v>410.87625122070301</v>
      </c>
      <c r="H7404" s="1">
        <v>10807.10451774851</v>
      </c>
      <c r="I7404" s="1">
        <v>404.04069270565719</v>
      </c>
      <c r="J7404" s="1">
        <f t="shared" si="709"/>
        <v>3.595788067191843</v>
      </c>
      <c r="K7404" s="1">
        <f t="shared" si="710"/>
        <v>-1.6636538360972546</v>
      </c>
      <c r="L7404" s="26"/>
      <c r="M7404" s="26"/>
      <c r="N7404" s="2">
        <v>1312500</v>
      </c>
      <c r="O7404" s="26"/>
      <c r="P7404" s="26"/>
      <c r="Q7404" s="26"/>
      <c r="R7404" s="26"/>
      <c r="S7404" s="26"/>
      <c r="T7404" s="26"/>
      <c r="U7404" s="26"/>
      <c r="V7404" s="26"/>
    </row>
    <row r="7405" spans="1:22" ht="14.5" x14ac:dyDescent="0.35">
      <c r="A7405" s="15">
        <v>61</v>
      </c>
      <c r="B7405" s="8">
        <v>360</v>
      </c>
      <c r="C7405" s="8">
        <v>1312500</v>
      </c>
      <c r="D7405" s="8">
        <v>8874.9999989999997</v>
      </c>
      <c r="E7405" s="2">
        <v>2310</v>
      </c>
      <c r="F7405" s="2">
        <v>11079.162109375</v>
      </c>
      <c r="G7405" s="2">
        <v>398.40371704101602</v>
      </c>
      <c r="H7405" s="1">
        <v>11559.656843780631</v>
      </c>
      <c r="I7405" s="1">
        <v>389.90884663479687</v>
      </c>
      <c r="J7405" s="1">
        <f t="shared" si="709"/>
        <v>4.3369230422131322</v>
      </c>
      <c r="K7405" s="1">
        <f t="shared" si="710"/>
        <v>-2.1322266943971799</v>
      </c>
      <c r="L7405" s="26"/>
      <c r="M7405" s="26"/>
      <c r="N7405" s="2">
        <v>1312500</v>
      </c>
      <c r="O7405" s="26"/>
      <c r="P7405" s="26"/>
      <c r="Q7405" s="26"/>
      <c r="R7405" s="26"/>
      <c r="S7405" s="26"/>
      <c r="T7405" s="26"/>
      <c r="U7405" s="26"/>
      <c r="V7405" s="26"/>
    </row>
    <row r="7406" spans="1:22" ht="14.5" x14ac:dyDescent="0.35">
      <c r="A7406" s="15">
        <v>61</v>
      </c>
      <c r="B7406" s="8">
        <v>360</v>
      </c>
      <c r="C7406" s="8">
        <v>1312500</v>
      </c>
      <c r="D7406" s="8">
        <v>8874.9999989999997</v>
      </c>
      <c r="E7406" s="2">
        <v>2340</v>
      </c>
      <c r="F7406" s="2">
        <v>11631.0458984375</v>
      </c>
      <c r="G7406" s="2">
        <v>371.62808227539102</v>
      </c>
      <c r="H7406" s="1">
        <v>12850.149720796189</v>
      </c>
      <c r="I7406" s="1">
        <v>379.08887193850592</v>
      </c>
      <c r="J7406" s="1">
        <f t="shared" si="709"/>
        <v>10.481463429892079</v>
      </c>
      <c r="K7406" s="1">
        <f t="shared" si="710"/>
        <v>2.0075957708670025</v>
      </c>
      <c r="L7406" s="26"/>
      <c r="M7406" s="26"/>
      <c r="N7406" s="2">
        <v>1312500</v>
      </c>
      <c r="O7406" s="26"/>
      <c r="P7406" s="26"/>
      <c r="Q7406" s="26"/>
      <c r="R7406" s="26"/>
      <c r="S7406" s="26"/>
      <c r="T7406" s="26"/>
      <c r="U7406" s="26"/>
      <c r="V7406" s="26"/>
    </row>
    <row r="7407" spans="1:22" ht="14.5" x14ac:dyDescent="0.35">
      <c r="A7407" s="15">
        <v>61</v>
      </c>
      <c r="B7407" s="8">
        <v>360</v>
      </c>
      <c r="C7407" s="8">
        <v>1312500</v>
      </c>
      <c r="D7407" s="8">
        <v>8874.9999989999997</v>
      </c>
      <c r="E7407" s="2">
        <v>2370</v>
      </c>
      <c r="F7407" s="2">
        <v>14141.53125</v>
      </c>
      <c r="G7407" s="2">
        <v>382.57312011718801</v>
      </c>
      <c r="H7407" s="1">
        <v>15390.0367981649</v>
      </c>
      <c r="I7407" s="1">
        <v>369.7587193125504</v>
      </c>
      <c r="J7407" s="1">
        <f t="shared" si="709"/>
        <v>8.8286446926665008</v>
      </c>
      <c r="K7407" s="1">
        <f t="shared" si="710"/>
        <v>-3.3495298364695265</v>
      </c>
      <c r="L7407" s="26"/>
      <c r="M7407" s="26"/>
      <c r="N7407" s="2">
        <v>1312500</v>
      </c>
      <c r="O7407" s="26"/>
      <c r="P7407" s="26"/>
      <c r="Q7407" s="26"/>
      <c r="R7407" s="26"/>
      <c r="S7407" s="26"/>
      <c r="T7407" s="26"/>
      <c r="U7407" s="26"/>
      <c r="V7407" s="26"/>
    </row>
    <row r="7408" spans="1:22" ht="14.5" x14ac:dyDescent="0.35">
      <c r="A7408" s="15">
        <v>61</v>
      </c>
      <c r="B7408" s="8">
        <v>360</v>
      </c>
      <c r="C7408" s="8">
        <v>1312500</v>
      </c>
      <c r="D7408" s="8">
        <v>8874.9999989999997</v>
      </c>
      <c r="E7408" s="2">
        <v>2400</v>
      </c>
      <c r="F7408" s="2">
        <v>15915.455078125</v>
      </c>
      <c r="G7408" s="2">
        <v>380.10678100585898</v>
      </c>
      <c r="H7408" s="1">
        <v>17717.63115389138</v>
      </c>
      <c r="I7408" s="1">
        <v>361.09877883112188</v>
      </c>
      <c r="J7408" s="1">
        <f t="shared" si="709"/>
        <v>11.323434152023594</v>
      </c>
      <c r="K7408" s="1">
        <f t="shared" si="710"/>
        <v>-5.0007006253445692</v>
      </c>
      <c r="L7408" s="26"/>
      <c r="M7408" s="26"/>
      <c r="N7408" s="2">
        <v>1312500</v>
      </c>
      <c r="O7408" s="26"/>
      <c r="P7408" s="26"/>
      <c r="Q7408" s="26"/>
      <c r="R7408" s="26"/>
      <c r="S7408" s="26"/>
      <c r="T7408" s="26"/>
      <c r="U7408" s="26"/>
      <c r="V7408" s="26"/>
    </row>
    <row r="7409" spans="1:22" ht="14.5" x14ac:dyDescent="0.35">
      <c r="A7409" s="15">
        <v>61</v>
      </c>
      <c r="B7409" s="8">
        <v>360</v>
      </c>
      <c r="C7409" s="8">
        <v>1312500</v>
      </c>
      <c r="D7409" s="8">
        <v>8874.9999989999997</v>
      </c>
      <c r="E7409" s="2">
        <v>2430</v>
      </c>
      <c r="F7409" s="2">
        <v>19825.892578125</v>
      </c>
      <c r="G7409" s="2">
        <v>372.73471069335898</v>
      </c>
      <c r="H7409" s="1">
        <v>19852.679091400289</v>
      </c>
      <c r="I7409" s="1">
        <v>352.74035023555223</v>
      </c>
      <c r="J7409" s="1">
        <f t="shared" si="709"/>
        <v>0.13510873807943272</v>
      </c>
      <c r="K7409" s="1">
        <f t="shared" si="710"/>
        <v>-5.3642335645675052</v>
      </c>
      <c r="L7409" s="26"/>
      <c r="M7409" s="26"/>
      <c r="N7409" s="2">
        <v>1312500</v>
      </c>
      <c r="O7409" s="26"/>
      <c r="P7409" s="26"/>
      <c r="Q7409" s="26"/>
      <c r="R7409" s="26"/>
      <c r="S7409" s="26"/>
      <c r="T7409" s="26"/>
      <c r="U7409" s="26"/>
      <c r="V7409" s="26"/>
    </row>
    <row r="7410" spans="1:22" ht="14.5" x14ac:dyDescent="0.35">
      <c r="A7410" s="15">
        <v>61</v>
      </c>
      <c r="B7410" s="8">
        <v>360</v>
      </c>
      <c r="C7410" s="8">
        <v>1312500</v>
      </c>
      <c r="D7410" s="8">
        <v>8874.9999989999997</v>
      </c>
      <c r="E7410" s="2">
        <v>2460</v>
      </c>
      <c r="F7410" s="2">
        <v>21713.6015625</v>
      </c>
      <c r="G7410" s="2">
        <v>359.29241943359398</v>
      </c>
      <c r="H7410" s="1">
        <v>21737.592331705331</v>
      </c>
      <c r="I7410" s="1">
        <v>347.12828700733309</v>
      </c>
      <c r="J7410" s="1">
        <f t="shared" si="709"/>
        <v>0.11048728667271805</v>
      </c>
      <c r="K7410" s="1">
        <f t="shared" si="710"/>
        <v>-3.3855800368504911</v>
      </c>
      <c r="L7410" s="26"/>
      <c r="M7410" s="26"/>
      <c r="N7410" s="2">
        <v>1312500</v>
      </c>
      <c r="O7410" s="26"/>
      <c r="P7410" s="26"/>
      <c r="Q7410" s="26"/>
      <c r="R7410" s="26"/>
      <c r="S7410" s="26"/>
      <c r="T7410" s="26"/>
      <c r="U7410" s="26"/>
      <c r="V7410" s="26"/>
    </row>
    <row r="7411" spans="1:22" ht="14.5" x14ac:dyDescent="0.35">
      <c r="A7411" s="15">
        <v>61</v>
      </c>
      <c r="B7411" s="8">
        <v>360</v>
      </c>
      <c r="C7411" s="8">
        <v>1312500</v>
      </c>
      <c r="D7411" s="8">
        <v>8874.9999989999997</v>
      </c>
      <c r="E7411" s="2">
        <v>2490</v>
      </c>
      <c r="F7411" s="2">
        <v>23387.029296875</v>
      </c>
      <c r="G7411" s="2">
        <v>340.80343627929699</v>
      </c>
      <c r="H7411" s="1">
        <v>23485.20052845106</v>
      </c>
      <c r="I7411" s="1">
        <v>342.12723400565079</v>
      </c>
      <c r="J7411" s="1">
        <f t="shared" si="709"/>
        <v>0.41976785648948323</v>
      </c>
      <c r="K7411" s="1">
        <f t="shared" si="710"/>
        <v>0.38843438341065234</v>
      </c>
      <c r="L7411" s="26"/>
      <c r="M7411" s="26"/>
      <c r="N7411" s="2">
        <v>1312500</v>
      </c>
      <c r="O7411" s="26"/>
      <c r="P7411" s="26"/>
      <c r="Q7411" s="26"/>
      <c r="R7411" s="26"/>
      <c r="S7411" s="26"/>
      <c r="T7411" s="26"/>
      <c r="U7411" s="26"/>
      <c r="V7411" s="26"/>
    </row>
    <row r="7412" spans="1:22" ht="14.5" x14ac:dyDescent="0.35">
      <c r="A7412" s="15">
        <v>61</v>
      </c>
      <c r="B7412" s="8">
        <v>360</v>
      </c>
      <c r="C7412" s="8">
        <v>1312500</v>
      </c>
      <c r="D7412" s="8">
        <v>8874.9999989999997</v>
      </c>
      <c r="E7412" s="2">
        <v>2520</v>
      </c>
      <c r="F7412" s="2">
        <v>25534.537109375</v>
      </c>
      <c r="G7412" s="2">
        <v>331.54623413085898</v>
      </c>
      <c r="H7412" s="1">
        <v>25393.452841069029</v>
      </c>
      <c r="I7412" s="1">
        <v>337.33626655529957</v>
      </c>
      <c r="J7412" s="1">
        <f t="shared" si="709"/>
        <v>-0.5525233048151551</v>
      </c>
      <c r="K7412" s="1">
        <f t="shared" si="710"/>
        <v>1.7463725503078134</v>
      </c>
      <c r="L7412" s="26"/>
      <c r="M7412" s="26"/>
      <c r="N7412" s="2">
        <v>1312500</v>
      </c>
      <c r="O7412" s="26"/>
      <c r="P7412" s="26"/>
      <c r="Q7412" s="26"/>
      <c r="R7412" s="26"/>
      <c r="S7412" s="26"/>
      <c r="T7412" s="26"/>
      <c r="U7412" s="26"/>
      <c r="V7412" s="26"/>
    </row>
    <row r="7413" spans="1:22" ht="14.5" x14ac:dyDescent="0.35">
      <c r="A7413" s="15">
        <v>61</v>
      </c>
      <c r="B7413" s="8">
        <v>360</v>
      </c>
      <c r="C7413" s="8">
        <v>1312500</v>
      </c>
      <c r="D7413" s="8">
        <v>8874.9999989999997</v>
      </c>
      <c r="E7413" s="2">
        <v>2550</v>
      </c>
      <c r="F7413" s="2">
        <v>35154.2578125</v>
      </c>
      <c r="G7413" s="2">
        <v>451.35412597656301</v>
      </c>
      <c r="H7413" s="1">
        <v>34340.264333219682</v>
      </c>
      <c r="I7413" s="1">
        <v>450.41636425650671</v>
      </c>
      <c r="J7413" s="1">
        <f t="shared" si="709"/>
        <v>-2.3154904410778983</v>
      </c>
      <c r="K7413" s="1">
        <f t="shared" si="710"/>
        <v>-0.20776628950213583</v>
      </c>
      <c r="L7413" s="26"/>
      <c r="M7413" s="26"/>
      <c r="N7413" s="2">
        <v>0</v>
      </c>
      <c r="O7413" s="26"/>
      <c r="P7413" s="26"/>
      <c r="Q7413" s="26"/>
      <c r="R7413" s="26"/>
      <c r="S7413" s="26"/>
      <c r="T7413" s="26"/>
      <c r="U7413" s="26"/>
      <c r="V7413" s="26"/>
    </row>
    <row r="7414" spans="1:22" ht="14.5" x14ac:dyDescent="0.35">
      <c r="A7414" s="15">
        <v>61</v>
      </c>
      <c r="B7414" s="8">
        <v>360</v>
      </c>
      <c r="C7414" s="8">
        <v>1312500</v>
      </c>
      <c r="D7414" s="8">
        <v>8874.9999989999997</v>
      </c>
      <c r="E7414" s="2">
        <v>2580</v>
      </c>
      <c r="F7414" s="2">
        <v>38551.45703125</v>
      </c>
      <c r="G7414" s="2">
        <v>441.09432983398398</v>
      </c>
      <c r="H7414" s="1">
        <v>37685.427387964803</v>
      </c>
      <c r="I7414" s="1">
        <v>442.51748184317222</v>
      </c>
      <c r="J7414" s="1">
        <f t="shared" si="709"/>
        <v>-2.2464251936916146</v>
      </c>
      <c r="K7414" s="1">
        <f t="shared" si="710"/>
        <v>0.32264119326219387</v>
      </c>
      <c r="L7414" s="26"/>
      <c r="M7414" s="26"/>
      <c r="N7414" s="2">
        <v>8.5490781256492294E-15</v>
      </c>
      <c r="O7414" s="26"/>
      <c r="P7414" s="26"/>
      <c r="Q7414" s="26"/>
      <c r="R7414" s="26"/>
      <c r="S7414" s="26"/>
      <c r="T7414" s="26"/>
      <c r="U7414" s="26"/>
      <c r="V7414" s="26"/>
    </row>
    <row r="7415" spans="1:22" ht="14.5" x14ac:dyDescent="0.35">
      <c r="A7415" s="15">
        <v>61</v>
      </c>
      <c r="B7415" s="8">
        <v>360</v>
      </c>
      <c r="C7415" s="8">
        <v>1312500</v>
      </c>
      <c r="D7415" s="8">
        <v>8874.9999989999997</v>
      </c>
      <c r="E7415" s="2">
        <v>2610</v>
      </c>
      <c r="F7415" s="2">
        <v>39641.25390625</v>
      </c>
      <c r="G7415" s="2">
        <v>423.90264892578102</v>
      </c>
      <c r="H7415" s="1">
        <v>38393.275271349477</v>
      </c>
      <c r="I7415" s="1">
        <v>427.57510347392872</v>
      </c>
      <c r="J7415" s="1">
        <f t="shared" si="709"/>
        <v>-3.1481815329352165</v>
      </c>
      <c r="K7415" s="1">
        <f t="shared" si="710"/>
        <v>0.86634385452747897</v>
      </c>
      <c r="L7415" s="26"/>
      <c r="M7415" s="26"/>
      <c r="N7415" s="2">
        <v>4.2083490284141499E-14</v>
      </c>
      <c r="O7415" s="26"/>
      <c r="P7415" s="26"/>
      <c r="Q7415" s="26"/>
      <c r="R7415" s="26"/>
      <c r="S7415" s="26"/>
      <c r="T7415" s="26"/>
      <c r="U7415" s="26"/>
      <c r="V7415" s="26"/>
    </row>
    <row r="7416" spans="1:22" ht="14.5" x14ac:dyDescent="0.35">
      <c r="A7416" s="15">
        <v>61</v>
      </c>
      <c r="B7416" s="8">
        <v>360</v>
      </c>
      <c r="C7416" s="8">
        <v>1312500</v>
      </c>
      <c r="D7416" s="8">
        <v>8874.9999989999997</v>
      </c>
      <c r="E7416" s="2">
        <v>2640</v>
      </c>
      <c r="F7416" s="2">
        <v>37446.00390625</v>
      </c>
      <c r="G7416" s="2">
        <v>398.40060424804699</v>
      </c>
      <c r="H7416" s="1">
        <v>36367.384379288203</v>
      </c>
      <c r="I7416" s="1">
        <v>413.1282567664831</v>
      </c>
      <c r="J7416" s="1">
        <f t="shared" si="709"/>
        <v>-2.8804663100026202</v>
      </c>
      <c r="K7416" s="1">
        <f t="shared" si="710"/>
        <v>3.6966943225986113</v>
      </c>
      <c r="L7416" s="26"/>
      <c r="M7416" s="26"/>
      <c r="N7416" s="2">
        <v>9.9946838457397299E-14</v>
      </c>
      <c r="O7416" s="26"/>
      <c r="P7416" s="26"/>
      <c r="Q7416" s="26"/>
      <c r="R7416" s="26"/>
      <c r="S7416" s="26"/>
      <c r="T7416" s="26"/>
      <c r="U7416" s="26"/>
      <c r="V7416" s="26"/>
    </row>
    <row r="7417" spans="1:22" ht="14.5" x14ac:dyDescent="0.35">
      <c r="A7417" s="15">
        <v>61</v>
      </c>
      <c r="B7417" s="8">
        <v>360</v>
      </c>
      <c r="C7417" s="8">
        <v>1312500</v>
      </c>
      <c r="D7417" s="8">
        <v>8874.9999989999997</v>
      </c>
      <c r="E7417" s="2">
        <v>2670</v>
      </c>
      <c r="F7417" s="2">
        <v>32426.73828125</v>
      </c>
      <c r="G7417" s="2">
        <v>373.30960083007801</v>
      </c>
      <c r="H7417" s="1">
        <v>32444.244145374789</v>
      </c>
      <c r="I7417" s="1">
        <v>401.31963325619262</v>
      </c>
      <c r="J7417" s="1">
        <f t="shared" si="709"/>
        <v>5.3985892669664956E-2</v>
      </c>
      <c r="K7417" s="1">
        <f t="shared" si="710"/>
        <v>7.5031642271810011</v>
      </c>
      <c r="L7417" s="26"/>
      <c r="M7417" s="26"/>
      <c r="N7417" s="2">
        <v>2.20933880456901E-13</v>
      </c>
      <c r="O7417" s="26"/>
      <c r="P7417" s="26"/>
      <c r="Q7417" s="26"/>
      <c r="R7417" s="26"/>
      <c r="S7417" s="26"/>
      <c r="T7417" s="26"/>
      <c r="U7417" s="26"/>
      <c r="V7417" s="26"/>
    </row>
    <row r="7418" spans="1:22" ht="14.5" x14ac:dyDescent="0.35">
      <c r="A7418" s="15">
        <v>61</v>
      </c>
      <c r="B7418" s="8">
        <v>360</v>
      </c>
      <c r="C7418" s="8">
        <v>1312500</v>
      </c>
      <c r="D7418" s="8">
        <v>8874.9999989999997</v>
      </c>
      <c r="E7418" s="2">
        <v>2700</v>
      </c>
      <c r="F7418" s="2">
        <v>28369.544921875</v>
      </c>
      <c r="G7418" s="2">
        <v>376.49356079101602</v>
      </c>
      <c r="H7418" s="1">
        <v>28038.71109527392</v>
      </c>
      <c r="I7418" s="1">
        <v>390.16747775888001</v>
      </c>
      <c r="J7418" s="1">
        <f t="shared" si="709"/>
        <v>-1.1661583839717586</v>
      </c>
      <c r="K7418" s="1">
        <f t="shared" si="710"/>
        <v>3.6319125721924639</v>
      </c>
      <c r="L7418" s="26"/>
      <c r="M7418" s="26"/>
      <c r="N7418" s="2">
        <v>3.1562795590025001E-14</v>
      </c>
      <c r="O7418" s="26"/>
      <c r="P7418" s="26"/>
      <c r="Q7418" s="26"/>
      <c r="R7418" s="26"/>
      <c r="S7418" s="26"/>
      <c r="T7418" s="26"/>
      <c r="U7418" s="26"/>
      <c r="V7418" s="26"/>
    </row>
    <row r="7419" spans="1:22" ht="14.5" x14ac:dyDescent="0.35">
      <c r="A7419" s="15">
        <v>61</v>
      </c>
      <c r="B7419" s="8">
        <v>360</v>
      </c>
      <c r="C7419" s="8">
        <v>1312500</v>
      </c>
      <c r="D7419" s="8">
        <v>8874.9999989999997</v>
      </c>
      <c r="E7419" s="2">
        <v>2730</v>
      </c>
      <c r="F7419" s="2">
        <v>25744.2578125</v>
      </c>
      <c r="G7419" s="2">
        <v>404.45660400390602</v>
      </c>
      <c r="H7419" s="1">
        <v>24965.92634046208</v>
      </c>
      <c r="I7419" s="1">
        <v>408.49444138784798</v>
      </c>
      <c r="J7419" s="1">
        <f t="shared" si="709"/>
        <v>-3.0233206865260853</v>
      </c>
      <c r="K7419" s="1">
        <f t="shared" si="710"/>
        <v>0.99833637131141206</v>
      </c>
      <c r="L7419" s="26"/>
      <c r="M7419" s="26"/>
      <c r="N7419" s="2">
        <v>9.4686472475614302E-14</v>
      </c>
      <c r="O7419" s="26"/>
      <c r="P7419" s="26"/>
      <c r="Q7419" s="26"/>
      <c r="R7419" s="26"/>
      <c r="S7419" s="26"/>
      <c r="T7419" s="26"/>
      <c r="U7419" s="26"/>
      <c r="V7419" s="26"/>
    </row>
    <row r="7420" spans="1:22" ht="14.5" x14ac:dyDescent="0.35">
      <c r="A7420" s="15">
        <v>61</v>
      </c>
      <c r="B7420" s="8">
        <v>360</v>
      </c>
      <c r="C7420" s="8">
        <v>1312500</v>
      </c>
      <c r="D7420" s="8">
        <v>8874.9999989999997</v>
      </c>
      <c r="E7420" s="2">
        <v>2760</v>
      </c>
      <c r="F7420" s="2">
        <v>23616.57421875</v>
      </c>
      <c r="G7420" s="2">
        <v>421.66925048828102</v>
      </c>
      <c r="H7420" s="1">
        <v>22897.300994275571</v>
      </c>
      <c r="I7420" s="1">
        <v>418.24344177947529</v>
      </c>
      <c r="J7420" s="1">
        <f t="shared" si="709"/>
        <v>-3.0456289629991038</v>
      </c>
      <c r="K7420" s="1">
        <f t="shared" si="710"/>
        <v>-0.8124397747378409</v>
      </c>
      <c r="L7420" s="26"/>
      <c r="M7420" s="26"/>
      <c r="N7420" s="2">
        <v>9.4686458923087095E-14</v>
      </c>
      <c r="O7420" s="26"/>
      <c r="P7420" s="26"/>
      <c r="Q7420" s="26"/>
      <c r="R7420" s="26"/>
      <c r="S7420" s="26"/>
      <c r="T7420" s="26"/>
      <c r="U7420" s="26"/>
      <c r="V7420" s="26"/>
    </row>
    <row r="7421" spans="1:22" ht="14.5" x14ac:dyDescent="0.35">
      <c r="A7421" s="15">
        <v>61</v>
      </c>
      <c r="B7421" s="8">
        <v>360</v>
      </c>
      <c r="C7421" s="8">
        <v>1312500</v>
      </c>
      <c r="D7421" s="8">
        <v>8874.9999989999997</v>
      </c>
      <c r="E7421" s="2">
        <v>2790</v>
      </c>
      <c r="F7421" s="2">
        <v>23160.30859375</v>
      </c>
      <c r="G7421" s="2">
        <v>438.80075073242199</v>
      </c>
      <c r="H7421" s="1">
        <v>21441.893526740201</v>
      </c>
      <c r="I7421" s="1">
        <v>421.28855627651188</v>
      </c>
      <c r="J7421" s="1">
        <f t="shared" si="709"/>
        <v>-7.4196553126823508</v>
      </c>
      <c r="K7421" s="1">
        <f t="shared" si="710"/>
        <v>-3.9909217171300906</v>
      </c>
      <c r="L7421" s="26"/>
      <c r="M7421" s="26"/>
      <c r="N7421" s="2">
        <v>1.78851359178452E-13</v>
      </c>
      <c r="O7421" s="26"/>
      <c r="P7421" s="26"/>
      <c r="Q7421" s="26"/>
      <c r="R7421" s="26"/>
      <c r="S7421" s="26"/>
      <c r="T7421" s="26"/>
      <c r="U7421" s="26"/>
      <c r="V7421" s="26"/>
    </row>
    <row r="7422" spans="1:22" ht="14.5" x14ac:dyDescent="0.35">
      <c r="A7422" s="15">
        <v>61</v>
      </c>
      <c r="B7422" s="8">
        <v>360</v>
      </c>
      <c r="C7422" s="8">
        <v>1312500</v>
      </c>
      <c r="D7422" s="8">
        <v>8874.9999989999997</v>
      </c>
      <c r="E7422" s="2">
        <v>2820</v>
      </c>
      <c r="F7422" s="2">
        <v>22466.25390625</v>
      </c>
      <c r="G7422" s="2">
        <v>441.37112426757801</v>
      </c>
      <c r="H7422" s="1">
        <v>20493.729324384822</v>
      </c>
      <c r="I7422" s="1">
        <v>420.68576466917858</v>
      </c>
      <c r="J7422" s="1">
        <f t="shared" si="709"/>
        <v>-8.7799443115722635</v>
      </c>
      <c r="K7422" s="1">
        <f t="shared" si="710"/>
        <v>-4.6866137046743184</v>
      </c>
      <c r="L7422" s="26"/>
      <c r="M7422" s="26"/>
      <c r="N7422" s="2">
        <v>1.78851359178452E-13</v>
      </c>
      <c r="O7422" s="26"/>
      <c r="P7422" s="26"/>
      <c r="Q7422" s="26"/>
      <c r="R7422" s="26"/>
      <c r="S7422" s="26"/>
      <c r="T7422" s="26"/>
      <c r="U7422" s="26"/>
      <c r="V7422" s="26"/>
    </row>
    <row r="7423" spans="1:22" ht="14.5" x14ac:dyDescent="0.35">
      <c r="A7423" s="15">
        <v>61</v>
      </c>
      <c r="B7423" s="8">
        <v>360</v>
      </c>
      <c r="C7423" s="8">
        <v>1312500</v>
      </c>
      <c r="D7423" s="8">
        <v>8874.9999989999997</v>
      </c>
      <c r="E7423" s="2">
        <v>2850</v>
      </c>
      <c r="F7423" s="2">
        <v>21182.880859375</v>
      </c>
      <c r="G7423" s="2">
        <v>427.37203979492199</v>
      </c>
      <c r="H7423" s="1">
        <v>20085.163731213011</v>
      </c>
      <c r="I7423" s="1">
        <v>418.09782827765758</v>
      </c>
      <c r="J7423" s="1">
        <f t="shared" si="709"/>
        <v>-5.1820955584337671</v>
      </c>
      <c r="K7423" s="1">
        <f t="shared" si="710"/>
        <v>-2.1700557485498377</v>
      </c>
      <c r="L7423" s="26"/>
      <c r="M7423" s="26"/>
      <c r="N7423" s="2">
        <v>0</v>
      </c>
      <c r="O7423" s="26"/>
      <c r="P7423" s="26"/>
      <c r="Q7423" s="26"/>
      <c r="R7423" s="26"/>
      <c r="S7423" s="26"/>
      <c r="T7423" s="26"/>
      <c r="U7423" s="26"/>
      <c r="V7423" s="26"/>
    </row>
    <row r="7424" spans="1:22" ht="14.5" x14ac:dyDescent="0.35">
      <c r="A7424" s="15">
        <v>61</v>
      </c>
      <c r="B7424" s="8">
        <v>360</v>
      </c>
      <c r="C7424" s="8">
        <v>1312500</v>
      </c>
      <c r="D7424" s="8">
        <v>8874.9999989999997</v>
      </c>
      <c r="E7424" s="2">
        <v>2880</v>
      </c>
      <c r="F7424" s="2">
        <v>20084.689453125</v>
      </c>
      <c r="G7424" s="2">
        <v>415.70974731445301</v>
      </c>
      <c r="H7424" s="1">
        <v>20108.324557627599</v>
      </c>
      <c r="I7424" s="1">
        <v>414.42596280883038</v>
      </c>
      <c r="J7424" s="1">
        <f t="shared" si="709"/>
        <v>0.11767722153613452</v>
      </c>
      <c r="K7424" s="1">
        <f t="shared" si="710"/>
        <v>-0.30881751364168719</v>
      </c>
      <c r="L7424" s="26"/>
      <c r="M7424" s="26"/>
      <c r="N7424" s="2">
        <v>8.4165801498420295E-14</v>
      </c>
      <c r="O7424" s="26"/>
      <c r="P7424" s="26"/>
      <c r="Q7424" s="26"/>
      <c r="R7424" s="26"/>
      <c r="S7424" s="26"/>
      <c r="T7424" s="26"/>
      <c r="U7424" s="26"/>
      <c r="V7424" s="26"/>
    </row>
    <row r="7425" spans="1:22" ht="14.5" x14ac:dyDescent="0.35">
      <c r="A7425" s="15">
        <v>61</v>
      </c>
      <c r="B7425" s="8">
        <v>360</v>
      </c>
      <c r="C7425" s="8">
        <v>1312500</v>
      </c>
      <c r="D7425" s="8">
        <v>8874.9999989999997</v>
      </c>
      <c r="E7425" s="2">
        <v>2910</v>
      </c>
      <c r="F7425" s="2">
        <v>14957.1318359375</v>
      </c>
      <c r="G7425" s="2">
        <v>302.50503540039102</v>
      </c>
      <c r="H7425" s="1">
        <v>15239.872055732119</v>
      </c>
      <c r="I7425" s="1">
        <v>308.87964581024579</v>
      </c>
      <c r="J7425" s="1">
        <f t="shared" si="709"/>
        <v>1.8903371508385016</v>
      </c>
      <c r="K7425" s="1">
        <f t="shared" si="710"/>
        <v>2.1072741488145583</v>
      </c>
      <c r="L7425" s="26"/>
      <c r="M7425" s="26"/>
      <c r="N7425" s="2">
        <v>1312500</v>
      </c>
      <c r="O7425" s="26"/>
      <c r="P7425" s="26"/>
      <c r="Q7425" s="26"/>
      <c r="R7425" s="26"/>
      <c r="S7425" s="26"/>
      <c r="T7425" s="26"/>
      <c r="U7425" s="26"/>
      <c r="V7425" s="26"/>
    </row>
    <row r="7426" spans="1:22" ht="14.5" x14ac:dyDescent="0.35">
      <c r="A7426" s="15">
        <v>61</v>
      </c>
      <c r="B7426" s="8">
        <v>360</v>
      </c>
      <c r="C7426" s="8">
        <v>1312500</v>
      </c>
      <c r="D7426" s="8">
        <v>8874.9999989999997</v>
      </c>
      <c r="E7426" s="2">
        <v>2940</v>
      </c>
      <c r="F7426" s="2">
        <v>13501.0224609375</v>
      </c>
      <c r="G7426" s="2">
        <v>271.89920043945301</v>
      </c>
      <c r="H7426" s="1">
        <v>13808.55749212137</v>
      </c>
      <c r="I7426" s="1">
        <v>275.01213227594792</v>
      </c>
      <c r="J7426" s="1">
        <f t="shared" si="709"/>
        <v>2.277864747456432</v>
      </c>
      <c r="K7426" s="1">
        <f t="shared" si="710"/>
        <v>1.1448845128870109</v>
      </c>
      <c r="L7426" s="26"/>
      <c r="M7426" s="26"/>
      <c r="N7426" s="2">
        <v>1312500</v>
      </c>
      <c r="O7426" s="26"/>
      <c r="P7426" s="26"/>
      <c r="Q7426" s="26"/>
      <c r="R7426" s="26"/>
      <c r="S7426" s="26"/>
      <c r="T7426" s="26"/>
      <c r="U7426" s="26"/>
      <c r="V7426" s="26"/>
    </row>
    <row r="7427" spans="1:22" ht="14.5" x14ac:dyDescent="0.35">
      <c r="A7427" s="15">
        <v>61</v>
      </c>
      <c r="B7427" s="8">
        <v>360</v>
      </c>
      <c r="C7427" s="8">
        <v>1312500</v>
      </c>
      <c r="D7427" s="8">
        <v>8874.9999989999997</v>
      </c>
      <c r="E7427" s="2">
        <v>2970</v>
      </c>
      <c r="F7427" s="2">
        <v>13438.6708984375</v>
      </c>
      <c r="G7427" s="2">
        <v>258.47000122070301</v>
      </c>
      <c r="H7427" s="1">
        <v>13973.143441766129</v>
      </c>
      <c r="I7427" s="1">
        <v>260.13352946306492</v>
      </c>
      <c r="J7427" s="1">
        <f t="shared" si="709"/>
        <v>3.9771235367537119</v>
      </c>
      <c r="K7427" s="1">
        <f t="shared" si="710"/>
        <v>0.64360592506108605</v>
      </c>
      <c r="L7427" s="26"/>
      <c r="M7427" s="26"/>
      <c r="N7427" s="2">
        <v>1312500</v>
      </c>
      <c r="O7427" s="26"/>
      <c r="P7427" s="26"/>
      <c r="Q7427" s="26"/>
      <c r="R7427" s="26"/>
      <c r="S7427" s="26"/>
      <c r="T7427" s="26"/>
      <c r="U7427" s="26"/>
      <c r="V7427" s="26"/>
    </row>
    <row r="7428" spans="1:22" ht="14.5" x14ac:dyDescent="0.35">
      <c r="A7428" s="15">
        <v>61</v>
      </c>
      <c r="B7428" s="8">
        <v>360</v>
      </c>
      <c r="C7428" s="8">
        <v>1312500</v>
      </c>
      <c r="D7428" s="8">
        <v>8874.9999989999997</v>
      </c>
      <c r="E7428" s="2">
        <v>3000</v>
      </c>
      <c r="F7428" s="2">
        <v>14025.8427734375</v>
      </c>
      <c r="G7428" s="2">
        <v>253.80094909668</v>
      </c>
      <c r="H7428" s="1">
        <v>14312.73529919566</v>
      </c>
      <c r="I7428" s="1">
        <v>250.38979920296069</v>
      </c>
      <c r="J7428" s="1">
        <f t="shared" si="709"/>
        <v>2.0454565931787285</v>
      </c>
      <c r="K7428" s="1">
        <f t="shared" si="710"/>
        <v>-1.3440256649394593</v>
      </c>
      <c r="L7428" s="26"/>
      <c r="M7428" s="26"/>
      <c r="N7428" s="2">
        <v>1312500</v>
      </c>
      <c r="O7428" s="26"/>
      <c r="P7428" s="26"/>
      <c r="Q7428" s="26"/>
      <c r="R7428" s="26"/>
      <c r="S7428" s="26"/>
      <c r="T7428" s="26"/>
      <c r="U7428" s="26"/>
      <c r="V7428" s="26"/>
    </row>
    <row r="7429" spans="1:22" ht="14.5" x14ac:dyDescent="0.35">
      <c r="A7429" s="15">
        <v>61</v>
      </c>
      <c r="B7429" s="8">
        <v>360</v>
      </c>
      <c r="C7429" s="8">
        <v>1312500</v>
      </c>
      <c r="D7429" s="8">
        <v>8874.9999989999997</v>
      </c>
      <c r="E7429" s="2">
        <v>3030</v>
      </c>
      <c r="F7429" s="2">
        <v>14918.701171875</v>
      </c>
      <c r="G7429" s="2">
        <v>247.55325317382801</v>
      </c>
      <c r="H7429" s="1">
        <v>14937.074050847459</v>
      </c>
      <c r="I7429" s="1">
        <v>243.25480726320851</v>
      </c>
      <c r="J7429" s="1">
        <f t="shared" si="709"/>
        <v>0.12315334130491215</v>
      </c>
      <c r="K7429" s="1">
        <f t="shared" si="710"/>
        <v>-1.7363722170927016</v>
      </c>
      <c r="L7429" s="26"/>
      <c r="M7429" s="26"/>
      <c r="N7429" s="2">
        <v>1312500</v>
      </c>
      <c r="O7429" s="26"/>
      <c r="P7429" s="26"/>
      <c r="Q7429" s="26"/>
      <c r="R7429" s="26"/>
      <c r="S7429" s="26"/>
      <c r="T7429" s="26"/>
      <c r="U7429" s="26"/>
      <c r="V7429" s="26"/>
    </row>
    <row r="7430" spans="1:22" ht="14.5" x14ac:dyDescent="0.35">
      <c r="A7430" s="15">
        <v>61</v>
      </c>
      <c r="B7430" s="8">
        <v>360</v>
      </c>
      <c r="C7430" s="8">
        <v>1312500</v>
      </c>
      <c r="D7430" s="8">
        <v>8874.9999989999997</v>
      </c>
      <c r="E7430" s="2">
        <v>3060</v>
      </c>
      <c r="F7430" s="2">
        <v>16228.298828125</v>
      </c>
      <c r="G7430" s="2">
        <v>235.45303344726599</v>
      </c>
      <c r="H7430" s="1">
        <v>16233.457397784479</v>
      </c>
      <c r="I7430" s="1">
        <v>239.98960092987861</v>
      </c>
      <c r="J7430" s="1">
        <f t="shared" si="709"/>
        <v>3.1787494882329209E-2</v>
      </c>
      <c r="K7430" s="1">
        <f t="shared" si="710"/>
        <v>1.926739875121914</v>
      </c>
      <c r="L7430" s="26"/>
      <c r="M7430" s="26"/>
      <c r="N7430" s="2">
        <v>1312500</v>
      </c>
      <c r="O7430" s="26"/>
      <c r="P7430" s="26"/>
      <c r="Q7430" s="26"/>
      <c r="R7430" s="26"/>
      <c r="S7430" s="26"/>
      <c r="T7430" s="26"/>
      <c r="U7430" s="26"/>
      <c r="V7430" s="26"/>
    </row>
    <row r="7431" spans="1:22" ht="14.5" x14ac:dyDescent="0.35">
      <c r="A7431" s="15">
        <v>61</v>
      </c>
      <c r="B7431" s="8">
        <v>360</v>
      </c>
      <c r="C7431" s="8">
        <v>1312500</v>
      </c>
      <c r="D7431" s="8">
        <v>8874.9999989999997</v>
      </c>
      <c r="E7431" s="2">
        <v>3090</v>
      </c>
      <c r="F7431" s="2">
        <v>17220.05078125</v>
      </c>
      <c r="G7431" s="2">
        <v>219.848388671875</v>
      </c>
      <c r="H7431" s="1">
        <v>18056.19067049307</v>
      </c>
      <c r="I7431" s="1">
        <v>237.9639666770733</v>
      </c>
      <c r="J7431" s="1">
        <f t="shared" si="709"/>
        <v>4.8556180226454275</v>
      </c>
      <c r="K7431" s="1">
        <f t="shared" si="710"/>
        <v>8.2400321942936348</v>
      </c>
      <c r="L7431" s="26"/>
      <c r="M7431" s="26"/>
      <c r="N7431" s="2">
        <v>1312500</v>
      </c>
      <c r="O7431" s="26"/>
      <c r="P7431" s="26"/>
      <c r="Q7431" s="26"/>
      <c r="R7431" s="26"/>
      <c r="S7431" s="26"/>
      <c r="T7431" s="26"/>
      <c r="U7431" s="26"/>
      <c r="V7431" s="26"/>
    </row>
    <row r="7432" spans="1:22" ht="14.5" x14ac:dyDescent="0.35">
      <c r="A7432" s="15">
        <v>61</v>
      </c>
      <c r="B7432" s="8">
        <v>360</v>
      </c>
      <c r="C7432" s="8">
        <v>1312500</v>
      </c>
      <c r="D7432" s="8">
        <v>8874.9999989999997</v>
      </c>
      <c r="E7432" s="2">
        <v>3120</v>
      </c>
      <c r="F7432" s="2">
        <v>20179.16796875</v>
      </c>
      <c r="G7432" s="2">
        <v>235.94216918945301</v>
      </c>
      <c r="H7432" s="1">
        <v>20528.953313314691</v>
      </c>
      <c r="I7432" s="1">
        <v>236.33275649671401</v>
      </c>
      <c r="J7432" s="1">
        <f t="shared" si="709"/>
        <v>1.7333982506433248</v>
      </c>
      <c r="K7432" s="1">
        <f t="shared" si="710"/>
        <v>0.16554366207736829</v>
      </c>
      <c r="L7432" s="26"/>
      <c r="M7432" s="26"/>
      <c r="N7432" s="2">
        <v>1312500</v>
      </c>
      <c r="O7432" s="26"/>
      <c r="P7432" s="26"/>
      <c r="Q7432" s="26"/>
      <c r="R7432" s="26"/>
      <c r="S7432" s="26"/>
      <c r="T7432" s="26"/>
      <c r="U7432" s="26"/>
      <c r="V7432" s="26"/>
    </row>
    <row r="7433" spans="1:22" ht="14.5" x14ac:dyDescent="0.35">
      <c r="A7433" s="15">
        <v>61</v>
      </c>
      <c r="B7433" s="8">
        <v>360</v>
      </c>
      <c r="C7433" s="8">
        <v>1312500</v>
      </c>
      <c r="D7433" s="8">
        <v>8874.9999989999997</v>
      </c>
      <c r="E7433" s="2">
        <v>3150</v>
      </c>
      <c r="F7433" s="2">
        <v>23002.427734375</v>
      </c>
      <c r="G7433" s="2">
        <v>251.294998168945</v>
      </c>
      <c r="H7433" s="1">
        <v>23231.764568671832</v>
      </c>
      <c r="I7433" s="1">
        <v>234.75269213021059</v>
      </c>
      <c r="J7433" s="1">
        <f t="shared" si="709"/>
        <v>0.99701143264155911</v>
      </c>
      <c r="K7433" s="1">
        <f t="shared" si="710"/>
        <v>-6.5828234382974307</v>
      </c>
      <c r="L7433" s="26"/>
      <c r="M7433" s="26"/>
      <c r="N7433" s="2">
        <v>1312500</v>
      </c>
      <c r="O7433" s="26"/>
      <c r="P7433" s="26"/>
      <c r="Q7433" s="26"/>
      <c r="R7433" s="26"/>
      <c r="S7433" s="26"/>
      <c r="T7433" s="26"/>
      <c r="U7433" s="26"/>
      <c r="V7433" s="26"/>
    </row>
    <row r="7434" spans="1:22" ht="14.5" x14ac:dyDescent="0.35">
      <c r="A7434" s="15">
        <v>61</v>
      </c>
      <c r="B7434" s="8">
        <v>360</v>
      </c>
      <c r="C7434" s="8">
        <v>1312500</v>
      </c>
      <c r="D7434" s="8">
        <v>8874.9999989999997</v>
      </c>
      <c r="E7434" s="2">
        <v>3180</v>
      </c>
      <c r="F7434" s="2">
        <v>25085.10546875</v>
      </c>
      <c r="G7434" s="2">
        <v>242.32122802734401</v>
      </c>
      <c r="H7434" s="1">
        <v>25323.74012753991</v>
      </c>
      <c r="I7434" s="1">
        <v>232.78990477622881</v>
      </c>
      <c r="J7434" s="1">
        <f t="shared" ref="J7434:J7497" si="711">(H7434-F7434)/F7434*100</f>
        <v>0.95130020117791037</v>
      </c>
      <c r="K7434" s="1">
        <f t="shared" ref="K7434:K7497" si="712">(I7434-G7434)/G7434*100</f>
        <v>-3.9333422534651663</v>
      </c>
      <c r="L7434" s="26"/>
      <c r="M7434" s="26"/>
      <c r="N7434" s="2">
        <v>1312500</v>
      </c>
      <c r="O7434" s="26"/>
      <c r="P7434" s="26"/>
      <c r="Q7434" s="26"/>
      <c r="R7434" s="26"/>
      <c r="S7434" s="26"/>
      <c r="T7434" s="26"/>
      <c r="U7434" s="26"/>
      <c r="V7434" s="26"/>
    </row>
    <row r="7435" spans="1:22" ht="14.5" x14ac:dyDescent="0.35">
      <c r="A7435" s="15">
        <v>61</v>
      </c>
      <c r="B7435" s="8">
        <v>360</v>
      </c>
      <c r="C7435" s="8">
        <v>1312500</v>
      </c>
      <c r="D7435" s="8">
        <v>8874.9999989999997</v>
      </c>
      <c r="E7435" s="2">
        <v>3210</v>
      </c>
      <c r="F7435" s="2">
        <v>26315.46484375</v>
      </c>
      <c r="G7435" s="2">
        <v>233.51060485839801</v>
      </c>
      <c r="H7435" s="1">
        <v>26981.878166963201</v>
      </c>
      <c r="I7435" s="1">
        <v>230.90336020604309</v>
      </c>
      <c r="J7435" s="1">
        <f t="shared" si="711"/>
        <v>2.5324018677613287</v>
      </c>
      <c r="K7435" s="1">
        <f t="shared" si="712"/>
        <v>-1.1165422889191554</v>
      </c>
      <c r="L7435" s="26"/>
      <c r="M7435" s="26"/>
      <c r="N7435" s="2">
        <v>1312500</v>
      </c>
      <c r="O7435" s="26"/>
      <c r="P7435" s="26"/>
      <c r="Q7435" s="26"/>
      <c r="R7435" s="26"/>
      <c r="S7435" s="26"/>
      <c r="T7435" s="26"/>
      <c r="U7435" s="26"/>
      <c r="V7435" s="26"/>
    </row>
    <row r="7436" spans="1:22" ht="14.5" x14ac:dyDescent="0.35">
      <c r="A7436" s="15">
        <v>61</v>
      </c>
      <c r="B7436" s="8">
        <v>360</v>
      </c>
      <c r="C7436" s="8">
        <v>1312500</v>
      </c>
      <c r="D7436" s="8">
        <v>8874.9999989999997</v>
      </c>
      <c r="E7436" s="2">
        <v>3240</v>
      </c>
      <c r="F7436" s="2">
        <v>27278.6875</v>
      </c>
      <c r="G7436" s="2">
        <v>222.49055480957</v>
      </c>
      <c r="H7436" s="1">
        <v>28149.576330580581</v>
      </c>
      <c r="I7436" s="1">
        <v>229.07666761412361</v>
      </c>
      <c r="J7436" s="1">
        <f t="shared" si="711"/>
        <v>3.1925613377864357</v>
      </c>
      <c r="K7436" s="1">
        <f t="shared" si="712"/>
        <v>2.9601763590327108</v>
      </c>
      <c r="L7436" s="26"/>
      <c r="M7436" s="26"/>
      <c r="N7436" s="2">
        <v>1312500</v>
      </c>
      <c r="O7436" s="26"/>
      <c r="P7436" s="26"/>
      <c r="Q7436" s="26"/>
      <c r="R7436" s="26"/>
      <c r="S7436" s="26"/>
      <c r="T7436" s="26"/>
      <c r="U7436" s="26"/>
      <c r="V7436" s="26"/>
    </row>
    <row r="7437" spans="1:22" ht="14.5" x14ac:dyDescent="0.35">
      <c r="A7437" s="15">
        <v>61</v>
      </c>
      <c r="B7437" s="8">
        <v>360</v>
      </c>
      <c r="C7437" s="8">
        <v>1312500</v>
      </c>
      <c r="D7437" s="8">
        <v>8874.9999989999997</v>
      </c>
      <c r="E7437" s="2">
        <v>3270</v>
      </c>
      <c r="F7437" s="2">
        <v>36996.89453125</v>
      </c>
      <c r="G7437" s="2">
        <v>308.76821899414102</v>
      </c>
      <c r="H7437" s="1">
        <v>37565.486465668037</v>
      </c>
      <c r="I7437" s="1">
        <v>304.48632951728189</v>
      </c>
      <c r="J7437" s="1">
        <f t="shared" si="711"/>
        <v>1.5368639493181422</v>
      </c>
      <c r="K7437" s="1">
        <f t="shared" si="712"/>
        <v>-1.386764962666182</v>
      </c>
      <c r="L7437" s="26"/>
      <c r="M7437" s="26"/>
      <c r="N7437" s="2">
        <v>0</v>
      </c>
      <c r="O7437" s="26"/>
      <c r="P7437" s="26"/>
      <c r="Q7437" s="26"/>
      <c r="R7437" s="26"/>
      <c r="S7437" s="26"/>
      <c r="T7437" s="26"/>
      <c r="U7437" s="26"/>
      <c r="V7437" s="26"/>
    </row>
    <row r="7438" spans="1:22" ht="14.5" x14ac:dyDescent="0.35">
      <c r="A7438" s="15">
        <v>61</v>
      </c>
      <c r="B7438" s="8">
        <v>360</v>
      </c>
      <c r="C7438" s="8">
        <v>1312500</v>
      </c>
      <c r="D7438" s="8">
        <v>8874.9999989999997</v>
      </c>
      <c r="E7438" s="2">
        <v>3300</v>
      </c>
      <c r="F7438" s="2">
        <v>41077.8671875</v>
      </c>
      <c r="G7438" s="2">
        <v>340.47222900390602</v>
      </c>
      <c r="H7438" s="1">
        <v>41426.16636604075</v>
      </c>
      <c r="I7438" s="1">
        <v>324.48090670206369</v>
      </c>
      <c r="J7438" s="1">
        <f t="shared" si="711"/>
        <v>0.84789986040642773</v>
      </c>
      <c r="K7438" s="1">
        <f t="shared" si="712"/>
        <v>-4.6968066525210999</v>
      </c>
      <c r="L7438" s="26"/>
      <c r="M7438" s="26"/>
      <c r="N7438" s="2">
        <v>0</v>
      </c>
      <c r="O7438" s="26"/>
      <c r="P7438" s="26"/>
      <c r="Q7438" s="26"/>
      <c r="R7438" s="26"/>
      <c r="S7438" s="26"/>
      <c r="T7438" s="26"/>
      <c r="U7438" s="26"/>
      <c r="V7438" s="26"/>
    </row>
    <row r="7439" spans="1:22" ht="14.5" x14ac:dyDescent="0.35">
      <c r="A7439" s="15">
        <v>61</v>
      </c>
      <c r="B7439" s="8">
        <v>360</v>
      </c>
      <c r="C7439" s="8">
        <v>1312500</v>
      </c>
      <c r="D7439" s="8">
        <v>8874.9999989999997</v>
      </c>
      <c r="E7439" s="2">
        <v>3330</v>
      </c>
      <c r="F7439" s="2">
        <v>41477.421875</v>
      </c>
      <c r="G7439" s="2">
        <v>328.41961669921898</v>
      </c>
      <c r="H7439" s="1">
        <v>41226.753767281152</v>
      </c>
      <c r="I7439" s="1">
        <v>319.73620961349872</v>
      </c>
      <c r="J7439" s="1">
        <f t="shared" si="711"/>
        <v>-0.6043483331106817</v>
      </c>
      <c r="K7439" s="1">
        <f t="shared" si="712"/>
        <v>-2.6439976920358279</v>
      </c>
      <c r="L7439" s="26"/>
      <c r="M7439" s="26"/>
      <c r="N7439" s="2">
        <v>0</v>
      </c>
      <c r="O7439" s="26"/>
      <c r="P7439" s="26"/>
      <c r="Q7439" s="26"/>
      <c r="R7439" s="26"/>
      <c r="S7439" s="26"/>
      <c r="T7439" s="26"/>
      <c r="U7439" s="26"/>
      <c r="V7439" s="26"/>
    </row>
    <row r="7440" spans="1:22" ht="14.5" x14ac:dyDescent="0.35">
      <c r="A7440" s="15">
        <v>61</v>
      </c>
      <c r="B7440" s="8">
        <v>360</v>
      </c>
      <c r="C7440" s="8">
        <v>1312500</v>
      </c>
      <c r="D7440" s="8">
        <v>8874.9999989999997</v>
      </c>
      <c r="E7440" s="2">
        <v>3360</v>
      </c>
      <c r="F7440" s="2">
        <v>39717.3828125</v>
      </c>
      <c r="G7440" s="2">
        <v>310.08013916015602</v>
      </c>
      <c r="H7440" s="1">
        <v>38794.714742044212</v>
      </c>
      <c r="I7440" s="1">
        <v>305.23380596889592</v>
      </c>
      <c r="J7440" s="1">
        <f t="shared" si="711"/>
        <v>-2.3230837611117772</v>
      </c>
      <c r="K7440" s="1">
        <f t="shared" si="712"/>
        <v>-1.5629292493180209</v>
      </c>
      <c r="L7440" s="26"/>
      <c r="M7440" s="26"/>
      <c r="N7440" s="2">
        <v>1.0521601866403E-14</v>
      </c>
      <c r="O7440" s="26"/>
      <c r="P7440" s="26"/>
      <c r="Q7440" s="26"/>
      <c r="R7440" s="26"/>
      <c r="S7440" s="26"/>
      <c r="T7440" s="26"/>
      <c r="U7440" s="26"/>
      <c r="V7440" s="26"/>
    </row>
    <row r="7441" spans="1:22" ht="14.5" x14ac:dyDescent="0.35">
      <c r="A7441" s="15">
        <v>61</v>
      </c>
      <c r="B7441" s="8">
        <v>360</v>
      </c>
      <c r="C7441" s="8">
        <v>1312500</v>
      </c>
      <c r="D7441" s="8">
        <v>8874.9999989999997</v>
      </c>
      <c r="E7441" s="2">
        <v>3390</v>
      </c>
      <c r="F7441" s="2">
        <v>36174.02734375</v>
      </c>
      <c r="G7441" s="2">
        <v>284.24896240234398</v>
      </c>
      <c r="H7441" s="1">
        <v>35143.57403553011</v>
      </c>
      <c r="I7441" s="1">
        <v>287.44655488405351</v>
      </c>
      <c r="J7441" s="1">
        <f t="shared" si="711"/>
        <v>-2.8485999040909333</v>
      </c>
      <c r="K7441" s="1">
        <f t="shared" si="712"/>
        <v>1.1249267032269619</v>
      </c>
      <c r="L7441" s="26"/>
      <c r="M7441" s="26"/>
      <c r="N7441" s="2">
        <v>0</v>
      </c>
      <c r="O7441" s="26"/>
      <c r="P7441" s="26"/>
      <c r="Q7441" s="26"/>
      <c r="R7441" s="26"/>
      <c r="S7441" s="26"/>
      <c r="T7441" s="26"/>
      <c r="U7441" s="26"/>
      <c r="V7441" s="26"/>
    </row>
    <row r="7442" spans="1:22" ht="14.5" x14ac:dyDescent="0.35">
      <c r="A7442" s="15">
        <v>61</v>
      </c>
      <c r="B7442" s="8">
        <v>360</v>
      </c>
      <c r="C7442" s="8">
        <v>1312500</v>
      </c>
      <c r="D7442" s="8">
        <v>8874.9999989999997</v>
      </c>
      <c r="E7442" s="2">
        <v>3420</v>
      </c>
      <c r="F7442" s="2">
        <v>31405.513671875</v>
      </c>
      <c r="G7442" s="2">
        <v>263.67465209960898</v>
      </c>
      <c r="H7442" s="1">
        <v>30043.483561838992</v>
      </c>
      <c r="I7442" s="1">
        <v>268.55357448622141</v>
      </c>
      <c r="J7442" s="1">
        <f t="shared" si="711"/>
        <v>-4.3369139707966804</v>
      </c>
      <c r="K7442" s="1">
        <f t="shared" si="712"/>
        <v>1.8503570016162603</v>
      </c>
      <c r="L7442" s="26"/>
      <c r="M7442" s="26"/>
      <c r="N7442" s="2">
        <v>0</v>
      </c>
      <c r="O7442" s="26"/>
      <c r="P7442" s="26"/>
      <c r="Q7442" s="26"/>
      <c r="R7442" s="26"/>
      <c r="S7442" s="26"/>
      <c r="T7442" s="26"/>
      <c r="U7442" s="26"/>
      <c r="V7442" s="26"/>
    </row>
    <row r="7443" spans="1:22" ht="14.5" x14ac:dyDescent="0.35">
      <c r="A7443" s="15">
        <v>61</v>
      </c>
      <c r="B7443" s="8">
        <v>360</v>
      </c>
      <c r="C7443" s="8">
        <v>1312500</v>
      </c>
      <c r="D7443" s="8">
        <v>8874.9999989999997</v>
      </c>
      <c r="E7443" s="2">
        <v>3450</v>
      </c>
      <c r="F7443" s="2">
        <v>27149.708984375</v>
      </c>
      <c r="G7443" s="2">
        <v>257.20416259765602</v>
      </c>
      <c r="H7443" s="1">
        <v>26191.028966983089</v>
      </c>
      <c r="I7443" s="1">
        <v>257.24196848978818</v>
      </c>
      <c r="J7443" s="1">
        <f t="shared" si="711"/>
        <v>-3.5310876368643345</v>
      </c>
      <c r="K7443" s="1">
        <f t="shared" si="712"/>
        <v>1.4698787045408371E-2</v>
      </c>
      <c r="L7443" s="26"/>
      <c r="M7443" s="26"/>
      <c r="N7443" s="2">
        <v>0</v>
      </c>
      <c r="O7443" s="26"/>
      <c r="P7443" s="26"/>
      <c r="Q7443" s="26"/>
      <c r="R7443" s="26"/>
      <c r="S7443" s="26"/>
      <c r="T7443" s="26"/>
      <c r="U7443" s="26"/>
      <c r="V7443" s="26"/>
    </row>
    <row r="7444" spans="1:22" ht="14.5" x14ac:dyDescent="0.35">
      <c r="A7444" s="15">
        <v>61</v>
      </c>
      <c r="B7444" s="8">
        <v>360</v>
      </c>
      <c r="C7444" s="8">
        <v>1312500</v>
      </c>
      <c r="D7444" s="8">
        <v>8874.9999989999997</v>
      </c>
      <c r="E7444" s="2">
        <v>3480</v>
      </c>
      <c r="F7444" s="2">
        <v>24626.41015625</v>
      </c>
      <c r="G7444" s="2">
        <v>265.10809326171898</v>
      </c>
      <c r="H7444" s="1">
        <v>24062.94004642158</v>
      </c>
      <c r="I7444" s="1">
        <v>256.10364329724621</v>
      </c>
      <c r="J7444" s="1">
        <f t="shared" si="711"/>
        <v>-2.2880724646966697</v>
      </c>
      <c r="K7444" s="1">
        <f t="shared" si="712"/>
        <v>-3.396520209431491</v>
      </c>
      <c r="L7444" s="26"/>
      <c r="M7444" s="26"/>
      <c r="N7444" s="2">
        <v>0</v>
      </c>
      <c r="O7444" s="26"/>
      <c r="P7444" s="26"/>
      <c r="Q7444" s="26"/>
      <c r="R7444" s="26"/>
      <c r="S7444" s="26"/>
      <c r="T7444" s="26"/>
      <c r="U7444" s="26"/>
      <c r="V7444" s="26"/>
    </row>
    <row r="7445" spans="1:22" ht="14.5" x14ac:dyDescent="0.35">
      <c r="A7445" s="15">
        <v>61</v>
      </c>
      <c r="B7445" s="8">
        <v>360</v>
      </c>
      <c r="C7445" s="8">
        <v>1312500</v>
      </c>
      <c r="D7445" s="8">
        <v>8874.9999989999997</v>
      </c>
      <c r="E7445" s="2">
        <v>3510</v>
      </c>
      <c r="F7445" s="2">
        <v>23938.98828125</v>
      </c>
      <c r="G7445" s="2">
        <v>281.42578125</v>
      </c>
      <c r="H7445" s="1">
        <v>22531.971171818059</v>
      </c>
      <c r="I7445" s="1">
        <v>260.46844980382099</v>
      </c>
      <c r="J7445" s="1">
        <f t="shared" si="711"/>
        <v>-5.877512837641409</v>
      </c>
      <c r="K7445" s="1">
        <f t="shared" si="712"/>
        <v>-7.4468413494646777</v>
      </c>
      <c r="L7445" s="26"/>
      <c r="M7445" s="26"/>
      <c r="N7445" s="2">
        <v>2.9457810973507198E-13</v>
      </c>
      <c r="O7445" s="26"/>
      <c r="P7445" s="26"/>
      <c r="Q7445" s="26"/>
      <c r="R7445" s="26"/>
      <c r="S7445" s="26"/>
      <c r="T7445" s="26"/>
      <c r="U7445" s="26"/>
      <c r="V7445" s="26"/>
    </row>
    <row r="7446" spans="1:22" ht="14.5" x14ac:dyDescent="0.35">
      <c r="A7446" s="15">
        <v>61</v>
      </c>
      <c r="B7446" s="8">
        <v>360</v>
      </c>
      <c r="C7446" s="8">
        <v>1312500</v>
      </c>
      <c r="D7446" s="8">
        <v>8874.9999989999997</v>
      </c>
      <c r="E7446" s="2">
        <v>3540</v>
      </c>
      <c r="F7446" s="2">
        <v>22328.453125</v>
      </c>
      <c r="G7446" s="2">
        <v>277.69662475585898</v>
      </c>
      <c r="H7446" s="1">
        <v>21322.526333428701</v>
      </c>
      <c r="I7446" s="1">
        <v>266.75230389438008</v>
      </c>
      <c r="J7446" s="1">
        <f t="shared" si="711"/>
        <v>-4.5051342604876439</v>
      </c>
      <c r="K7446" s="1">
        <f t="shared" si="712"/>
        <v>-3.9411069079794392</v>
      </c>
      <c r="L7446" s="26"/>
      <c r="M7446" s="26"/>
      <c r="N7446" s="2">
        <v>0</v>
      </c>
      <c r="O7446" s="26"/>
      <c r="P7446" s="26"/>
      <c r="Q7446" s="26"/>
      <c r="R7446" s="26"/>
      <c r="S7446" s="26"/>
      <c r="T7446" s="26"/>
      <c r="U7446" s="26"/>
      <c r="V7446" s="26"/>
    </row>
    <row r="7447" spans="1:22" ht="14.5" x14ac:dyDescent="0.35">
      <c r="A7447" s="15">
        <v>61</v>
      </c>
      <c r="B7447" s="8">
        <v>360</v>
      </c>
      <c r="C7447" s="8">
        <v>1312500</v>
      </c>
      <c r="D7447" s="8">
        <v>8874.9999989999997</v>
      </c>
      <c r="E7447" s="2">
        <v>3570</v>
      </c>
      <c r="F7447" s="2">
        <v>21400.46484375</v>
      </c>
      <c r="G7447" s="2">
        <v>281.62826538085898</v>
      </c>
      <c r="H7447" s="1">
        <v>20360.369828054208</v>
      </c>
      <c r="I7447" s="1">
        <v>273.68603252940369</v>
      </c>
      <c r="J7447" s="1">
        <f t="shared" si="711"/>
        <v>-4.860151512080594</v>
      </c>
      <c r="K7447" s="1">
        <f t="shared" si="712"/>
        <v>-2.8201121221673677</v>
      </c>
      <c r="L7447" s="26"/>
      <c r="M7447" s="26"/>
      <c r="N7447" s="2">
        <v>2.31454395580033E-13</v>
      </c>
      <c r="O7447" s="26"/>
      <c r="P7447" s="26"/>
      <c r="Q7447" s="26"/>
      <c r="R7447" s="26"/>
      <c r="S7447" s="26"/>
      <c r="T7447" s="26"/>
      <c r="U7447" s="26"/>
      <c r="V7447" s="26"/>
    </row>
    <row r="7448" spans="1:22" ht="14.5" x14ac:dyDescent="0.35">
      <c r="A7448" s="15">
        <v>61</v>
      </c>
      <c r="B7448" s="8">
        <v>360</v>
      </c>
      <c r="C7448" s="8">
        <v>1312500</v>
      </c>
      <c r="D7448" s="8">
        <v>8874.9999989999997</v>
      </c>
      <c r="E7448" s="2">
        <v>3600</v>
      </c>
      <c r="F7448" s="2">
        <v>20661.16796875</v>
      </c>
      <c r="G7448" s="2">
        <v>283.44985961914102</v>
      </c>
      <c r="H7448" s="1">
        <v>19549.037203590709</v>
      </c>
      <c r="I7448" s="1">
        <v>278.61776124594132</v>
      </c>
      <c r="J7448" s="1">
        <f t="shared" si="711"/>
        <v>-5.3827100522167362</v>
      </c>
      <c r="K7448" s="1">
        <f t="shared" si="712"/>
        <v>-1.7047453753169521</v>
      </c>
      <c r="L7448" s="26"/>
      <c r="M7448" s="26"/>
      <c r="N7448" s="2">
        <v>0</v>
      </c>
      <c r="O7448" s="26"/>
      <c r="P7448" s="26"/>
      <c r="Q7448" s="26"/>
      <c r="R7448" s="26"/>
      <c r="S7448" s="26"/>
      <c r="T7448" s="26"/>
      <c r="U7448" s="26"/>
      <c r="V7448" s="26"/>
    </row>
    <row r="7449" spans="1:22" ht="14.5" x14ac:dyDescent="0.35">
      <c r="A7449" s="15">
        <v>61</v>
      </c>
      <c r="B7449" s="8">
        <v>360</v>
      </c>
      <c r="C7449" s="8">
        <v>1312500</v>
      </c>
      <c r="D7449" s="8">
        <v>8874.9999989999997</v>
      </c>
      <c r="E7449" s="2">
        <v>3630</v>
      </c>
      <c r="F7449" s="2">
        <v>15619.1181640625</v>
      </c>
      <c r="G7449" s="2">
        <v>212.937423706055</v>
      </c>
      <c r="H7449" s="1">
        <v>15780.90777247099</v>
      </c>
      <c r="I7449" s="1">
        <v>210.8199801442758</v>
      </c>
      <c r="J7449" s="1">
        <f t="shared" si="711"/>
        <v>1.0358434241233017</v>
      </c>
      <c r="K7449" s="1">
        <f t="shared" si="712"/>
        <v>-0.994397097948446</v>
      </c>
      <c r="L7449" s="26"/>
      <c r="M7449" s="26"/>
      <c r="N7449" s="2">
        <v>1312500</v>
      </c>
      <c r="O7449" s="26"/>
      <c r="P7449" s="26"/>
      <c r="Q7449" s="26"/>
      <c r="R7449" s="26"/>
      <c r="S7449" s="26"/>
      <c r="T7449" s="26"/>
      <c r="U7449" s="26"/>
      <c r="V7449" s="26"/>
    </row>
    <row r="7450" spans="1:22" ht="14.5" x14ac:dyDescent="0.35">
      <c r="A7450" s="17">
        <v>61</v>
      </c>
      <c r="B7450" s="18">
        <v>360</v>
      </c>
      <c r="C7450" s="18">
        <v>1312500</v>
      </c>
      <c r="D7450" s="18">
        <v>8874.9999989999997</v>
      </c>
      <c r="E7450" s="2">
        <v>3660</v>
      </c>
      <c r="F7450" s="2">
        <v>14167.5400390625</v>
      </c>
      <c r="G7450" s="2">
        <v>189.04466247558599</v>
      </c>
      <c r="H7450" s="1">
        <v>14478.26075326287</v>
      </c>
      <c r="I7450" s="1">
        <v>192.3817633423628</v>
      </c>
      <c r="J7450" s="1">
        <f t="shared" si="711"/>
        <v>2.1931874788682868</v>
      </c>
      <c r="K7450" s="1">
        <f t="shared" si="712"/>
        <v>1.7652446903692796</v>
      </c>
      <c r="L7450" s="26"/>
      <c r="M7450" s="26"/>
      <c r="N7450" s="16">
        <v>1312500</v>
      </c>
      <c r="O7450" s="26"/>
      <c r="P7450" s="26"/>
      <c r="Q7450" s="26"/>
      <c r="R7450" s="26"/>
      <c r="S7450" s="26"/>
      <c r="T7450" s="26"/>
      <c r="U7450" s="26"/>
      <c r="V7450" s="26"/>
    </row>
    <row r="7451" spans="1:22" ht="14.5" x14ac:dyDescent="0.35">
      <c r="A7451" s="15">
        <v>62</v>
      </c>
      <c r="B7451" s="8">
        <v>360</v>
      </c>
      <c r="C7451" s="8">
        <v>1895833.3332000002</v>
      </c>
      <c r="D7451" s="8">
        <v>3624.9999990000001</v>
      </c>
      <c r="E7451" s="2">
        <v>30</v>
      </c>
      <c r="F7451" s="2">
        <v>220.43617248535199</v>
      </c>
      <c r="G7451" s="2">
        <v>744.853759765625</v>
      </c>
      <c r="H7451" s="1">
        <v>214.40512701255659</v>
      </c>
      <c r="I7451" s="1">
        <v>749.66631895220451</v>
      </c>
      <c r="J7451" s="1">
        <f t="shared" si="711"/>
        <v>-2.7359599855128867</v>
      </c>
      <c r="K7451" s="1">
        <f t="shared" si="712"/>
        <v>0.64610792702366449</v>
      </c>
      <c r="L7451" s="26">
        <f t="shared" ref="L7451:M7451" si="713">AVERAGE(J7451:J7572)</f>
        <v>-0.70383890146366979</v>
      </c>
      <c r="M7451" s="26">
        <f t="shared" si="713"/>
        <v>-0.39382487569934427</v>
      </c>
      <c r="N7451" s="2">
        <v>1895832</v>
      </c>
      <c r="O7451" s="26">
        <f t="shared" ref="O7451:P7451" si="714">ABS(L7451)</f>
        <v>0.70383890146366979</v>
      </c>
      <c r="P7451" s="26">
        <f t="shared" si="714"/>
        <v>0.39382487569934427</v>
      </c>
      <c r="Q7451" s="26">
        <f t="shared" ref="Q7451" si="715">SUM(G7451:G7572)*30</f>
        <v>1911115.8435058594</v>
      </c>
      <c r="R7451" s="26">
        <f t="shared" ref="R7451" si="716">SUM(I7451:I7572)*30</f>
        <v>1907010.26381306</v>
      </c>
      <c r="S7451" s="26">
        <f t="shared" ref="S7451" si="717">SUM(F7451:F7572)*30</f>
        <v>87581695.419158936</v>
      </c>
      <c r="T7451" s="26">
        <f t="shared" ref="T7451" si="718">SUM(H7451:H7572)*30</f>
        <v>86474326.465495348</v>
      </c>
      <c r="U7451" s="26">
        <f t="shared" ref="U7451" si="719">(R7451-Q7451)/Q7451*100</f>
        <v>-0.21482631242634967</v>
      </c>
      <c r="V7451" s="26">
        <f t="shared" ref="V7451" si="720">(T7451-S7451)/S7451*100</f>
        <v>-1.2643840112523614</v>
      </c>
    </row>
    <row r="7452" spans="1:22" ht="14.5" x14ac:dyDescent="0.35">
      <c r="A7452" s="15">
        <v>62</v>
      </c>
      <c r="B7452" s="8">
        <v>360</v>
      </c>
      <c r="C7452" s="8">
        <v>1895833.3332000002</v>
      </c>
      <c r="D7452" s="8">
        <v>3624.9999990000001</v>
      </c>
      <c r="E7452" s="2">
        <v>60</v>
      </c>
      <c r="F7452" s="2">
        <v>213.145263671875</v>
      </c>
      <c r="G7452" s="2">
        <v>720.2177734375</v>
      </c>
      <c r="H7452" s="1">
        <v>216.72336810044089</v>
      </c>
      <c r="I7452" s="1">
        <v>731.76365895193862</v>
      </c>
      <c r="J7452" s="1">
        <f t="shared" si="711"/>
        <v>1.678716367854264</v>
      </c>
      <c r="K7452" s="1">
        <f t="shared" si="712"/>
        <v>1.6031103286068191</v>
      </c>
      <c r="L7452" s="26"/>
      <c r="M7452" s="26"/>
      <c r="N7452" s="2">
        <v>1895832</v>
      </c>
      <c r="O7452" s="26"/>
      <c r="P7452" s="26"/>
      <c r="Q7452" s="26"/>
      <c r="R7452" s="26"/>
      <c r="S7452" s="26"/>
      <c r="T7452" s="26"/>
      <c r="U7452" s="26"/>
      <c r="V7452" s="26"/>
    </row>
    <row r="7453" spans="1:22" ht="14.5" x14ac:dyDescent="0.35">
      <c r="A7453" s="15">
        <v>62</v>
      </c>
      <c r="B7453" s="8">
        <v>360</v>
      </c>
      <c r="C7453" s="8">
        <v>1895833.3332000002</v>
      </c>
      <c r="D7453" s="8">
        <v>3624.9999990000001</v>
      </c>
      <c r="E7453" s="2">
        <v>90</v>
      </c>
      <c r="F7453" s="2">
        <v>208.03314208984401</v>
      </c>
      <c r="G7453" s="2">
        <v>702.94396972656295</v>
      </c>
      <c r="H7453" s="1">
        <v>221.06999761178221</v>
      </c>
      <c r="I7453" s="1">
        <v>712.67756421926595</v>
      </c>
      <c r="J7453" s="1">
        <f t="shared" si="711"/>
        <v>6.2667204806760717</v>
      </c>
      <c r="K7453" s="1">
        <f t="shared" si="712"/>
        <v>1.3846899485444404</v>
      </c>
      <c r="L7453" s="26"/>
      <c r="M7453" s="26"/>
      <c r="N7453" s="2">
        <v>1895832</v>
      </c>
      <c r="O7453" s="26"/>
      <c r="P7453" s="26"/>
      <c r="Q7453" s="26"/>
      <c r="R7453" s="26"/>
      <c r="S7453" s="26"/>
      <c r="T7453" s="26"/>
      <c r="U7453" s="26"/>
      <c r="V7453" s="26"/>
    </row>
    <row r="7454" spans="1:22" ht="14.5" x14ac:dyDescent="0.35">
      <c r="A7454" s="15">
        <v>62</v>
      </c>
      <c r="B7454" s="8">
        <v>360</v>
      </c>
      <c r="C7454" s="8">
        <v>1895833.3332000002</v>
      </c>
      <c r="D7454" s="8">
        <v>3624.9999990000001</v>
      </c>
      <c r="E7454" s="2">
        <v>120</v>
      </c>
      <c r="F7454" s="2">
        <v>202.95832824707</v>
      </c>
      <c r="G7454" s="2">
        <v>685.796142578125</v>
      </c>
      <c r="H7454" s="1">
        <v>225.7792403202686</v>
      </c>
      <c r="I7454" s="1">
        <v>694.90719148516041</v>
      </c>
      <c r="J7454" s="1">
        <f t="shared" si="711"/>
        <v>11.244136799066313</v>
      </c>
      <c r="K7454" s="1">
        <f t="shared" si="712"/>
        <v>1.3285360388269452</v>
      </c>
      <c r="L7454" s="26"/>
      <c r="M7454" s="26"/>
      <c r="N7454" s="2">
        <v>1895832</v>
      </c>
      <c r="O7454" s="26"/>
      <c r="P7454" s="26"/>
      <c r="Q7454" s="26"/>
      <c r="R7454" s="26"/>
      <c r="S7454" s="26"/>
      <c r="T7454" s="26"/>
      <c r="U7454" s="26"/>
      <c r="V7454" s="26"/>
    </row>
    <row r="7455" spans="1:22" ht="14.5" x14ac:dyDescent="0.35">
      <c r="A7455" s="15">
        <v>62</v>
      </c>
      <c r="B7455" s="8">
        <v>360</v>
      </c>
      <c r="C7455" s="8">
        <v>1895833.3332000002</v>
      </c>
      <c r="D7455" s="8">
        <v>3624.9999990000001</v>
      </c>
      <c r="E7455" s="2">
        <v>150</v>
      </c>
      <c r="F7455" s="2">
        <v>201.35270690918</v>
      </c>
      <c r="G7455" s="2">
        <v>680.37072753906295</v>
      </c>
      <c r="H7455" s="1">
        <v>230.50050824438961</v>
      </c>
      <c r="I7455" s="1">
        <v>682.03813393325231</v>
      </c>
      <c r="J7455" s="1">
        <f t="shared" si="711"/>
        <v>14.475991796999633</v>
      </c>
      <c r="K7455" s="1">
        <f t="shared" si="712"/>
        <v>0.24507321180916378</v>
      </c>
      <c r="L7455" s="26"/>
      <c r="M7455" s="26"/>
      <c r="N7455" s="2">
        <v>1895832</v>
      </c>
      <c r="O7455" s="26"/>
      <c r="P7455" s="26"/>
      <c r="Q7455" s="26"/>
      <c r="R7455" s="26"/>
      <c r="S7455" s="26"/>
      <c r="T7455" s="26"/>
      <c r="U7455" s="26"/>
      <c r="V7455" s="26"/>
    </row>
    <row r="7456" spans="1:22" ht="14.5" x14ac:dyDescent="0.35">
      <c r="A7456" s="15">
        <v>62</v>
      </c>
      <c r="B7456" s="8">
        <v>360</v>
      </c>
      <c r="C7456" s="8">
        <v>1895833.3332000002</v>
      </c>
      <c r="D7456" s="8">
        <v>3624.9999990000001</v>
      </c>
      <c r="E7456" s="2">
        <v>180</v>
      </c>
      <c r="F7456" s="2">
        <v>203.00613403320301</v>
      </c>
      <c r="G7456" s="2">
        <v>685.86444091796898</v>
      </c>
      <c r="H7456" s="1">
        <v>235.22218232778411</v>
      </c>
      <c r="I7456" s="1">
        <v>689.54094390701243</v>
      </c>
      <c r="J7456" s="1">
        <f t="shared" si="711"/>
        <v>15.869495002211091</v>
      </c>
      <c r="K7456" s="1">
        <f t="shared" si="712"/>
        <v>0.5360393059775459</v>
      </c>
      <c r="L7456" s="26"/>
      <c r="M7456" s="26"/>
      <c r="N7456" s="2">
        <v>1895832</v>
      </c>
      <c r="O7456" s="26"/>
      <c r="P7456" s="26"/>
      <c r="Q7456" s="26"/>
      <c r="R7456" s="26"/>
      <c r="S7456" s="26"/>
      <c r="T7456" s="26"/>
      <c r="U7456" s="26"/>
      <c r="V7456" s="26"/>
    </row>
    <row r="7457" spans="1:22" ht="14.5" x14ac:dyDescent="0.35">
      <c r="A7457" s="15">
        <v>62</v>
      </c>
      <c r="B7457" s="8">
        <v>360</v>
      </c>
      <c r="C7457" s="8">
        <v>1895833.3332000002</v>
      </c>
      <c r="D7457" s="8">
        <v>3624.9999990000001</v>
      </c>
      <c r="E7457" s="2">
        <v>210</v>
      </c>
      <c r="F7457" s="2">
        <v>212.91581726074199</v>
      </c>
      <c r="G7457" s="2">
        <v>711.58447265625</v>
      </c>
      <c r="H7457" s="1">
        <v>239.9438709168669</v>
      </c>
      <c r="I7457" s="1">
        <v>707.63736830239475</v>
      </c>
      <c r="J7457" s="1">
        <f t="shared" si="711"/>
        <v>12.694244140173808</v>
      </c>
      <c r="K7457" s="1">
        <f t="shared" si="712"/>
        <v>-0.55469231068536917</v>
      </c>
      <c r="L7457" s="26"/>
      <c r="M7457" s="26"/>
      <c r="N7457" s="2">
        <v>1895832</v>
      </c>
      <c r="O7457" s="26"/>
      <c r="P7457" s="26"/>
      <c r="Q7457" s="26"/>
      <c r="R7457" s="26"/>
      <c r="S7457" s="26"/>
      <c r="T7457" s="26"/>
      <c r="U7457" s="26"/>
      <c r="V7457" s="26"/>
    </row>
    <row r="7458" spans="1:22" ht="14.5" x14ac:dyDescent="0.35">
      <c r="A7458" s="15">
        <v>62</v>
      </c>
      <c r="B7458" s="8">
        <v>360</v>
      </c>
      <c r="C7458" s="8">
        <v>1895833.3332000002</v>
      </c>
      <c r="D7458" s="8">
        <v>3624.9999990000001</v>
      </c>
      <c r="E7458" s="2">
        <v>240</v>
      </c>
      <c r="F7458" s="2">
        <v>253.98728942871099</v>
      </c>
      <c r="G7458" s="2">
        <v>770.55627441406295</v>
      </c>
      <c r="H7458" s="1">
        <v>244.66555950594969</v>
      </c>
      <c r="I7458" s="1">
        <v>746.26260334721565</v>
      </c>
      <c r="J7458" s="1">
        <f t="shared" si="711"/>
        <v>-3.6701560710886381</v>
      </c>
      <c r="K7458" s="1">
        <f t="shared" si="712"/>
        <v>-3.1527445656477728</v>
      </c>
      <c r="L7458" s="26"/>
      <c r="M7458" s="26"/>
      <c r="N7458" s="2">
        <v>1895832</v>
      </c>
      <c r="O7458" s="26"/>
      <c r="P7458" s="26"/>
      <c r="Q7458" s="26"/>
      <c r="R7458" s="26"/>
      <c r="S7458" s="26"/>
      <c r="T7458" s="26"/>
      <c r="U7458" s="26"/>
      <c r="V7458" s="26"/>
    </row>
    <row r="7459" spans="1:22" ht="14.5" x14ac:dyDescent="0.35">
      <c r="A7459" s="15">
        <v>62</v>
      </c>
      <c r="B7459" s="8">
        <v>360</v>
      </c>
      <c r="C7459" s="8">
        <v>1895833.3332000002</v>
      </c>
      <c r="D7459" s="8">
        <v>3624.9999990000001</v>
      </c>
      <c r="E7459" s="2">
        <v>270</v>
      </c>
      <c r="F7459" s="2">
        <v>465.09777832031301</v>
      </c>
      <c r="G7459" s="2">
        <v>889.83953857421898</v>
      </c>
      <c r="H7459" s="1">
        <v>529.97066162695103</v>
      </c>
      <c r="I7459" s="1">
        <v>843.03995546951592</v>
      </c>
      <c r="J7459" s="1">
        <f t="shared" si="711"/>
        <v>13.948224724040722</v>
      </c>
      <c r="K7459" s="1">
        <f t="shared" si="712"/>
        <v>-5.2593283480850452</v>
      </c>
      <c r="L7459" s="26"/>
      <c r="M7459" s="26"/>
      <c r="N7459" s="2">
        <v>1895832</v>
      </c>
      <c r="O7459" s="26"/>
      <c r="P7459" s="26"/>
      <c r="Q7459" s="26"/>
      <c r="R7459" s="26"/>
      <c r="S7459" s="26"/>
      <c r="T7459" s="26"/>
      <c r="U7459" s="26"/>
      <c r="V7459" s="26"/>
    </row>
    <row r="7460" spans="1:22" ht="14.5" x14ac:dyDescent="0.35">
      <c r="A7460" s="15">
        <v>62</v>
      </c>
      <c r="B7460" s="8">
        <v>360</v>
      </c>
      <c r="C7460" s="8">
        <v>1895833.3332000002</v>
      </c>
      <c r="D7460" s="8">
        <v>3624.9999990000001</v>
      </c>
      <c r="E7460" s="2">
        <v>300</v>
      </c>
      <c r="F7460" s="2">
        <v>1337.45349121094</v>
      </c>
      <c r="G7460" s="2">
        <v>1088.17565917969</v>
      </c>
      <c r="H7460" s="1">
        <v>1416.4263892797039</v>
      </c>
      <c r="I7460" s="1">
        <v>1023.486472846404</v>
      </c>
      <c r="J7460" s="1">
        <f t="shared" si="711"/>
        <v>5.9047210678900912</v>
      </c>
      <c r="K7460" s="1">
        <f t="shared" si="712"/>
        <v>-5.9447374867814329</v>
      </c>
      <c r="L7460" s="26"/>
      <c r="M7460" s="26"/>
      <c r="N7460" s="2">
        <v>1895832</v>
      </c>
      <c r="O7460" s="26"/>
      <c r="P7460" s="26"/>
      <c r="Q7460" s="26"/>
      <c r="R7460" s="26"/>
      <c r="S7460" s="26"/>
      <c r="T7460" s="26"/>
      <c r="U7460" s="26"/>
      <c r="V7460" s="26"/>
    </row>
    <row r="7461" spans="1:22" ht="14.5" x14ac:dyDescent="0.35">
      <c r="A7461" s="15">
        <v>62</v>
      </c>
      <c r="B7461" s="8">
        <v>360</v>
      </c>
      <c r="C7461" s="8">
        <v>1895833.3332000002</v>
      </c>
      <c r="D7461" s="8">
        <v>3624.9999990000001</v>
      </c>
      <c r="E7461" s="2">
        <v>330</v>
      </c>
      <c r="F7461" s="2">
        <v>3199.96069335937</v>
      </c>
      <c r="G7461" s="2">
        <v>1307.23413085938</v>
      </c>
      <c r="H7461" s="1">
        <v>3747.1767186071302</v>
      </c>
      <c r="I7461" s="1">
        <v>1254.561727562565</v>
      </c>
      <c r="J7461" s="1">
        <f t="shared" si="711"/>
        <v>17.100710842584881</v>
      </c>
      <c r="K7461" s="1">
        <f t="shared" si="712"/>
        <v>-4.0293014123023223</v>
      </c>
      <c r="L7461" s="26"/>
      <c r="M7461" s="26"/>
      <c r="N7461" s="2">
        <v>1895832</v>
      </c>
      <c r="O7461" s="26"/>
      <c r="P7461" s="26"/>
      <c r="Q7461" s="26"/>
      <c r="R7461" s="26"/>
      <c r="S7461" s="26"/>
      <c r="T7461" s="26"/>
      <c r="U7461" s="26"/>
      <c r="V7461" s="26"/>
    </row>
    <row r="7462" spans="1:22" ht="14.5" x14ac:dyDescent="0.35">
      <c r="A7462" s="15">
        <v>62</v>
      </c>
      <c r="B7462" s="8">
        <v>360</v>
      </c>
      <c r="C7462" s="8">
        <v>1895833.3332000002</v>
      </c>
      <c r="D7462" s="8">
        <v>3624.9999990000001</v>
      </c>
      <c r="E7462" s="2">
        <v>360</v>
      </c>
      <c r="F7462" s="2">
        <v>6427.76611328125</v>
      </c>
      <c r="G7462" s="2">
        <v>1292.12377929687</v>
      </c>
      <c r="H7462" s="1">
        <v>6813.5144492472418</v>
      </c>
      <c r="I7462" s="1">
        <v>1334.0310391056059</v>
      </c>
      <c r="J7462" s="1">
        <f t="shared" si="711"/>
        <v>6.0012814587162193</v>
      </c>
      <c r="K7462" s="1">
        <f t="shared" si="712"/>
        <v>3.2432852394017901</v>
      </c>
      <c r="L7462" s="26"/>
      <c r="M7462" s="26"/>
      <c r="N7462" s="2">
        <v>1895832</v>
      </c>
      <c r="O7462" s="26"/>
      <c r="P7462" s="26"/>
      <c r="Q7462" s="26"/>
      <c r="R7462" s="26"/>
      <c r="S7462" s="26"/>
      <c r="T7462" s="26"/>
      <c r="U7462" s="26"/>
      <c r="V7462" s="26"/>
    </row>
    <row r="7463" spans="1:22" ht="14.5" x14ac:dyDescent="0.35">
      <c r="A7463" s="15">
        <v>62</v>
      </c>
      <c r="B7463" s="8">
        <v>360</v>
      </c>
      <c r="C7463" s="8">
        <v>1895833.3332000002</v>
      </c>
      <c r="D7463" s="8">
        <v>3624.9999990000001</v>
      </c>
      <c r="E7463" s="2">
        <v>390</v>
      </c>
      <c r="F7463" s="2">
        <v>7580.9404296875</v>
      </c>
      <c r="G7463" s="2">
        <v>959.45941162109398</v>
      </c>
      <c r="H7463" s="1">
        <v>6360.8747726205302</v>
      </c>
      <c r="I7463" s="1">
        <v>957.17419555752667</v>
      </c>
      <c r="J7463" s="1">
        <f t="shared" si="711"/>
        <v>-16.09385627525981</v>
      </c>
      <c r="K7463" s="1">
        <f t="shared" si="712"/>
        <v>-0.23817746075430374</v>
      </c>
      <c r="L7463" s="26"/>
      <c r="M7463" s="26"/>
      <c r="N7463" s="2">
        <v>3.5770233888614298E-13</v>
      </c>
      <c r="O7463" s="26"/>
      <c r="P7463" s="26"/>
      <c r="Q7463" s="26"/>
      <c r="R7463" s="26"/>
      <c r="S7463" s="26"/>
      <c r="T7463" s="26"/>
      <c r="U7463" s="26"/>
      <c r="V7463" s="26"/>
    </row>
    <row r="7464" spans="1:22" ht="14.5" x14ac:dyDescent="0.35">
      <c r="A7464" s="15">
        <v>62</v>
      </c>
      <c r="B7464" s="8">
        <v>360</v>
      </c>
      <c r="C7464" s="8">
        <v>1895833.3332000002</v>
      </c>
      <c r="D7464" s="8">
        <v>3624.9999990000001</v>
      </c>
      <c r="E7464" s="2">
        <v>420</v>
      </c>
      <c r="F7464" s="2">
        <v>7953.11669921875</v>
      </c>
      <c r="G7464" s="2">
        <v>813.53900146484398</v>
      </c>
      <c r="H7464" s="1">
        <v>7106.2424892401632</v>
      </c>
      <c r="I7464" s="1">
        <v>822.15481892309106</v>
      </c>
      <c r="J7464" s="1">
        <f t="shared" si="711"/>
        <v>-10.648331239270975</v>
      </c>
      <c r="K7464" s="1">
        <f t="shared" si="712"/>
        <v>1.0590540149560856</v>
      </c>
      <c r="L7464" s="26"/>
      <c r="M7464" s="26"/>
      <c r="N7464" s="2">
        <v>9.4686845170111005E-14</v>
      </c>
      <c r="O7464" s="26"/>
      <c r="P7464" s="26"/>
      <c r="Q7464" s="26"/>
      <c r="R7464" s="26"/>
      <c r="S7464" s="26"/>
      <c r="T7464" s="26"/>
      <c r="U7464" s="26"/>
      <c r="V7464" s="26"/>
    </row>
    <row r="7465" spans="1:22" ht="14.5" x14ac:dyDescent="0.35">
      <c r="A7465" s="15">
        <v>62</v>
      </c>
      <c r="B7465" s="8">
        <v>360</v>
      </c>
      <c r="C7465" s="8">
        <v>1895833.3332000002</v>
      </c>
      <c r="D7465" s="8">
        <v>3624.9999990000001</v>
      </c>
      <c r="E7465" s="2">
        <v>450</v>
      </c>
      <c r="F7465" s="2">
        <v>9324.63671875</v>
      </c>
      <c r="G7465" s="2">
        <v>742.72961425781295</v>
      </c>
      <c r="H7465" s="1">
        <v>8249.7437721588867</v>
      </c>
      <c r="I7465" s="1">
        <v>736.48142497192782</v>
      </c>
      <c r="J7465" s="1">
        <f t="shared" si="711"/>
        <v>-11.527451192063239</v>
      </c>
      <c r="K7465" s="1">
        <f t="shared" si="712"/>
        <v>-0.84124682333136225</v>
      </c>
      <c r="L7465" s="26"/>
      <c r="M7465" s="26"/>
      <c r="N7465" s="2">
        <v>1.57810491562514E-13</v>
      </c>
      <c r="O7465" s="26"/>
      <c r="P7465" s="26"/>
      <c r="Q7465" s="26"/>
      <c r="R7465" s="26"/>
      <c r="S7465" s="26"/>
      <c r="T7465" s="26"/>
      <c r="U7465" s="26"/>
      <c r="V7465" s="26"/>
    </row>
    <row r="7466" spans="1:22" ht="14.5" x14ac:dyDescent="0.35">
      <c r="A7466" s="15">
        <v>62</v>
      </c>
      <c r="B7466" s="8">
        <v>360</v>
      </c>
      <c r="C7466" s="8">
        <v>1895833.3332000002</v>
      </c>
      <c r="D7466" s="8">
        <v>3624.9999990000001</v>
      </c>
      <c r="E7466" s="2">
        <v>480</v>
      </c>
      <c r="F7466" s="2">
        <v>8244.98046875</v>
      </c>
      <c r="G7466" s="2">
        <v>618.75933837890602</v>
      </c>
      <c r="H7466" s="1">
        <v>7984.3365579057054</v>
      </c>
      <c r="I7466" s="1">
        <v>618.69551771652175</v>
      </c>
      <c r="J7466" s="1">
        <f t="shared" si="711"/>
        <v>-3.1612435206145513</v>
      </c>
      <c r="K7466" s="1">
        <f t="shared" si="712"/>
        <v>-1.0314294819610777E-2</v>
      </c>
      <c r="L7466" s="26"/>
      <c r="M7466" s="26"/>
      <c r="N7466" s="2">
        <v>2.4197538504161499E-13</v>
      </c>
      <c r="O7466" s="26"/>
      <c r="P7466" s="26"/>
      <c r="Q7466" s="26"/>
      <c r="R7466" s="26"/>
      <c r="S7466" s="26"/>
      <c r="T7466" s="26"/>
      <c r="U7466" s="26"/>
      <c r="V7466" s="26"/>
    </row>
    <row r="7467" spans="1:22" ht="14.5" x14ac:dyDescent="0.35">
      <c r="A7467" s="15">
        <v>62</v>
      </c>
      <c r="B7467" s="8">
        <v>360</v>
      </c>
      <c r="C7467" s="8">
        <v>1895833.3332000002</v>
      </c>
      <c r="D7467" s="8">
        <v>3624.9999990000001</v>
      </c>
      <c r="E7467" s="2">
        <v>510</v>
      </c>
      <c r="F7467" s="2">
        <v>8396.2626953125</v>
      </c>
      <c r="G7467" s="2">
        <v>555.58337402343705</v>
      </c>
      <c r="H7467" s="1">
        <v>8083.5211166872568</v>
      </c>
      <c r="I7467" s="1">
        <v>564.0868327704884</v>
      </c>
      <c r="J7467" s="1">
        <f t="shared" si="711"/>
        <v>-3.7247712461383782</v>
      </c>
      <c r="K7467" s="1">
        <f t="shared" si="712"/>
        <v>1.530545935071959</v>
      </c>
      <c r="L7467" s="26"/>
      <c r="M7467" s="26"/>
      <c r="N7467" s="2">
        <v>3.3666087495900998E-13</v>
      </c>
      <c r="O7467" s="26"/>
      <c r="P7467" s="26"/>
      <c r="Q7467" s="26"/>
      <c r="R7467" s="26"/>
      <c r="S7467" s="26"/>
      <c r="T7467" s="26"/>
      <c r="U7467" s="26"/>
      <c r="V7467" s="26"/>
    </row>
    <row r="7468" spans="1:22" ht="14.5" x14ac:dyDescent="0.35">
      <c r="A7468" s="15">
        <v>62</v>
      </c>
      <c r="B7468" s="8">
        <v>360</v>
      </c>
      <c r="C7468" s="8">
        <v>1895833.3332000002</v>
      </c>
      <c r="D7468" s="8">
        <v>3624.9999990000001</v>
      </c>
      <c r="E7468" s="2">
        <v>540</v>
      </c>
      <c r="F7468" s="2">
        <v>8948.4990234375</v>
      </c>
      <c r="G7468" s="2">
        <v>547.141845703125</v>
      </c>
      <c r="H7468" s="1">
        <v>8135.7480932627614</v>
      </c>
      <c r="I7468" s="1">
        <v>543.01359663992332</v>
      </c>
      <c r="J7468" s="1">
        <f t="shared" si="711"/>
        <v>-9.0825391839013285</v>
      </c>
      <c r="K7468" s="1">
        <f t="shared" si="712"/>
        <v>-0.75451166742629949</v>
      </c>
      <c r="L7468" s="26"/>
      <c r="M7468" s="26"/>
      <c r="N7468" s="2">
        <v>0</v>
      </c>
      <c r="O7468" s="26"/>
      <c r="P7468" s="26"/>
      <c r="Q7468" s="26"/>
      <c r="R7468" s="26"/>
      <c r="S7468" s="26"/>
      <c r="T7468" s="26"/>
      <c r="U7468" s="26"/>
      <c r="V7468" s="26"/>
    </row>
    <row r="7469" spans="1:22" ht="14.5" x14ac:dyDescent="0.35">
      <c r="A7469" s="15">
        <v>62</v>
      </c>
      <c r="B7469" s="8">
        <v>360</v>
      </c>
      <c r="C7469" s="8">
        <v>1895833.3332000002</v>
      </c>
      <c r="D7469" s="8">
        <v>3624.9999990000001</v>
      </c>
      <c r="E7469" s="2">
        <v>570</v>
      </c>
      <c r="F7469" s="2">
        <v>8854.572265625</v>
      </c>
      <c r="G7469" s="2">
        <v>535.576904296875</v>
      </c>
      <c r="H7469" s="1">
        <v>7993.6341239046687</v>
      </c>
      <c r="I7469" s="1">
        <v>523.95006828540227</v>
      </c>
      <c r="J7469" s="1">
        <f t="shared" si="711"/>
        <v>-9.7230912560581135</v>
      </c>
      <c r="K7469" s="1">
        <f t="shared" si="712"/>
        <v>-2.1708994391266496</v>
      </c>
      <c r="L7469" s="26"/>
      <c r="M7469" s="26"/>
      <c r="N7469" s="2">
        <v>0</v>
      </c>
      <c r="O7469" s="26"/>
      <c r="P7469" s="26"/>
      <c r="Q7469" s="26"/>
      <c r="R7469" s="26"/>
      <c r="S7469" s="26"/>
      <c r="T7469" s="26"/>
      <c r="U7469" s="26"/>
      <c r="V7469" s="26"/>
    </row>
    <row r="7470" spans="1:22" ht="14.5" x14ac:dyDescent="0.35">
      <c r="A7470" s="15">
        <v>62</v>
      </c>
      <c r="B7470" s="8">
        <v>360</v>
      </c>
      <c r="C7470" s="8">
        <v>1895833.3332000002</v>
      </c>
      <c r="D7470" s="8">
        <v>3624.9999990000001</v>
      </c>
      <c r="E7470" s="2">
        <v>600</v>
      </c>
      <c r="F7470" s="2">
        <v>8705.46875</v>
      </c>
      <c r="G7470" s="2">
        <v>551.72790527343795</v>
      </c>
      <c r="H7470" s="1">
        <v>7590.5217411849644</v>
      </c>
      <c r="I7470" s="1">
        <v>519.5950358994055</v>
      </c>
      <c r="J7470" s="1">
        <f t="shared" si="711"/>
        <v>-12.807432211103343</v>
      </c>
      <c r="K7470" s="1">
        <f t="shared" si="712"/>
        <v>-5.8240428056846811</v>
      </c>
      <c r="L7470" s="26"/>
      <c r="M7470" s="26"/>
      <c r="N7470" s="2">
        <v>7.3645442229351003E-14</v>
      </c>
      <c r="O7470" s="26"/>
      <c r="P7470" s="26"/>
      <c r="Q7470" s="26"/>
      <c r="R7470" s="26"/>
      <c r="S7470" s="26"/>
      <c r="T7470" s="26"/>
      <c r="U7470" s="26"/>
      <c r="V7470" s="26"/>
    </row>
    <row r="7471" spans="1:22" ht="14.5" x14ac:dyDescent="0.35">
      <c r="A7471" s="15">
        <v>62</v>
      </c>
      <c r="B7471" s="8">
        <v>360</v>
      </c>
      <c r="C7471" s="8">
        <v>1895833.3332000002</v>
      </c>
      <c r="D7471" s="8">
        <v>3624.9999990000001</v>
      </c>
      <c r="E7471" s="2">
        <v>630</v>
      </c>
      <c r="F7471" s="2">
        <v>7689.3974609375</v>
      </c>
      <c r="G7471" s="2">
        <v>531.33734130859398</v>
      </c>
      <c r="H7471" s="1">
        <v>7070.6392635943084</v>
      </c>
      <c r="I7471" s="1">
        <v>517.79692274319029</v>
      </c>
      <c r="J7471" s="1">
        <f t="shared" si="711"/>
        <v>-8.0469009501266164</v>
      </c>
      <c r="K7471" s="1">
        <f t="shared" si="712"/>
        <v>-2.5483657015439429</v>
      </c>
      <c r="L7471" s="26"/>
      <c r="M7471" s="26"/>
      <c r="N7471" s="2">
        <v>0</v>
      </c>
      <c r="O7471" s="26"/>
      <c r="P7471" s="26"/>
      <c r="Q7471" s="26"/>
      <c r="R7471" s="26"/>
      <c r="S7471" s="26"/>
      <c r="T7471" s="26"/>
      <c r="U7471" s="26"/>
      <c r="V7471" s="26"/>
    </row>
    <row r="7472" spans="1:22" ht="14.5" x14ac:dyDescent="0.35">
      <c r="A7472" s="15">
        <v>62</v>
      </c>
      <c r="B7472" s="8">
        <v>360</v>
      </c>
      <c r="C7472" s="8">
        <v>1895833.3332000002</v>
      </c>
      <c r="D7472" s="8">
        <v>3624.9999990000001</v>
      </c>
      <c r="E7472" s="2">
        <v>660</v>
      </c>
      <c r="F7472" s="2">
        <v>6922.55322265625</v>
      </c>
      <c r="G7472" s="2">
        <v>525.44378662109398</v>
      </c>
      <c r="H7472" s="1">
        <v>6498.5149556032848</v>
      </c>
      <c r="I7472" s="1">
        <v>506.09077659211908</v>
      </c>
      <c r="J7472" s="1">
        <f t="shared" si="711"/>
        <v>-6.1254605550039773</v>
      </c>
      <c r="K7472" s="1">
        <f t="shared" si="712"/>
        <v>-3.6831742084963812</v>
      </c>
      <c r="L7472" s="26"/>
      <c r="M7472" s="26"/>
      <c r="N7472" s="2">
        <v>2.3145463952552201E-13</v>
      </c>
      <c r="O7472" s="26"/>
      <c r="P7472" s="26"/>
      <c r="Q7472" s="26"/>
      <c r="R7472" s="26"/>
      <c r="S7472" s="26"/>
      <c r="T7472" s="26"/>
      <c r="U7472" s="26"/>
      <c r="V7472" s="26"/>
    </row>
    <row r="7473" spans="1:22" ht="14.5" x14ac:dyDescent="0.35">
      <c r="A7473" s="15">
        <v>62</v>
      </c>
      <c r="B7473" s="8">
        <v>360</v>
      </c>
      <c r="C7473" s="8">
        <v>1895833.3332000002</v>
      </c>
      <c r="D7473" s="8">
        <v>3624.9999990000001</v>
      </c>
      <c r="E7473" s="2">
        <v>690</v>
      </c>
      <c r="F7473" s="2">
        <v>6060.564453125</v>
      </c>
      <c r="G7473" s="2">
        <v>494.349853515625</v>
      </c>
      <c r="H7473" s="1">
        <v>5915.2920553488984</v>
      </c>
      <c r="I7473" s="1">
        <v>481.69382870338671</v>
      </c>
      <c r="J7473" s="1">
        <f t="shared" si="711"/>
        <v>-2.3970110193481231</v>
      </c>
      <c r="K7473" s="1">
        <f t="shared" si="712"/>
        <v>-2.5601352407072708</v>
      </c>
      <c r="L7473" s="26"/>
      <c r="M7473" s="26"/>
      <c r="N7473" s="2">
        <v>9.4686628329676597E-14</v>
      </c>
      <c r="O7473" s="26"/>
      <c r="P7473" s="26"/>
      <c r="Q7473" s="26"/>
      <c r="R7473" s="26"/>
      <c r="S7473" s="26"/>
      <c r="T7473" s="26"/>
      <c r="U7473" s="26"/>
      <c r="V7473" s="26"/>
    </row>
    <row r="7474" spans="1:22" ht="14.5" x14ac:dyDescent="0.35">
      <c r="A7474" s="15">
        <v>62</v>
      </c>
      <c r="B7474" s="8">
        <v>360</v>
      </c>
      <c r="C7474" s="8">
        <v>1895833.3332000002</v>
      </c>
      <c r="D7474" s="8">
        <v>3624.9999990000001</v>
      </c>
      <c r="E7474" s="2">
        <v>720</v>
      </c>
      <c r="F7474" s="2">
        <v>5208.96923828125</v>
      </c>
      <c r="G7474" s="2">
        <v>457.53472900390602</v>
      </c>
      <c r="H7474" s="1">
        <v>5654.1618142916441</v>
      </c>
      <c r="I7474" s="1">
        <v>467.99529423933848</v>
      </c>
      <c r="J7474" s="1">
        <f t="shared" si="711"/>
        <v>8.5466539663668595</v>
      </c>
      <c r="K7474" s="1">
        <f t="shared" si="712"/>
        <v>2.2862887934662446</v>
      </c>
      <c r="L7474" s="26"/>
      <c r="M7474" s="26"/>
      <c r="N7474" s="2">
        <v>0</v>
      </c>
      <c r="O7474" s="26"/>
      <c r="P7474" s="26"/>
      <c r="Q7474" s="26"/>
      <c r="R7474" s="26"/>
      <c r="S7474" s="26"/>
      <c r="T7474" s="26"/>
      <c r="U7474" s="26"/>
      <c r="V7474" s="26"/>
    </row>
    <row r="7475" spans="1:22" ht="14.5" x14ac:dyDescent="0.35">
      <c r="A7475" s="15">
        <v>62</v>
      </c>
      <c r="B7475" s="8">
        <v>360</v>
      </c>
      <c r="C7475" s="8">
        <v>1895833.3332000002</v>
      </c>
      <c r="D7475" s="8">
        <v>3624.9999990000001</v>
      </c>
      <c r="E7475" s="2">
        <v>750</v>
      </c>
      <c r="F7475" s="2">
        <v>7714.30810546875</v>
      </c>
      <c r="G7475" s="2">
        <v>661.12261962890602</v>
      </c>
      <c r="H7475" s="1">
        <v>8150.5703537459813</v>
      </c>
      <c r="I7475" s="1">
        <v>674.79766971372374</v>
      </c>
      <c r="J7475" s="1">
        <f t="shared" si="711"/>
        <v>5.6552349518936191</v>
      </c>
      <c r="K7475" s="1">
        <f t="shared" si="712"/>
        <v>2.0684589634058566</v>
      </c>
      <c r="L7475" s="26"/>
      <c r="M7475" s="26"/>
      <c r="N7475" s="2">
        <v>1895832</v>
      </c>
      <c r="O7475" s="26"/>
      <c r="P7475" s="26"/>
      <c r="Q7475" s="26"/>
      <c r="R7475" s="26"/>
      <c r="S7475" s="26"/>
      <c r="T7475" s="26"/>
      <c r="U7475" s="26"/>
      <c r="V7475" s="26"/>
    </row>
    <row r="7476" spans="1:22" ht="14.5" x14ac:dyDescent="0.35">
      <c r="A7476" s="15">
        <v>62</v>
      </c>
      <c r="B7476" s="8">
        <v>360</v>
      </c>
      <c r="C7476" s="8">
        <v>1895833.3332000002</v>
      </c>
      <c r="D7476" s="8">
        <v>3624.9999990000001</v>
      </c>
      <c r="E7476" s="2">
        <v>780</v>
      </c>
      <c r="F7476" s="2">
        <v>8222.9580078125</v>
      </c>
      <c r="G7476" s="2">
        <v>678.77093505859398</v>
      </c>
      <c r="H7476" s="1">
        <v>8938.6391033849159</v>
      </c>
      <c r="I7476" s="1">
        <v>698.6441094144617</v>
      </c>
      <c r="J7476" s="1">
        <f t="shared" si="711"/>
        <v>8.703450691253181</v>
      </c>
      <c r="K7476" s="1">
        <f t="shared" si="712"/>
        <v>2.9278175197870242</v>
      </c>
      <c r="L7476" s="26"/>
      <c r="M7476" s="26"/>
      <c r="N7476" s="2">
        <v>1895832</v>
      </c>
      <c r="O7476" s="26"/>
      <c r="P7476" s="26"/>
      <c r="Q7476" s="26"/>
      <c r="R7476" s="26"/>
      <c r="S7476" s="26"/>
      <c r="T7476" s="26"/>
      <c r="U7476" s="26"/>
      <c r="V7476" s="26"/>
    </row>
    <row r="7477" spans="1:22" ht="14.5" x14ac:dyDescent="0.35">
      <c r="A7477" s="15">
        <v>62</v>
      </c>
      <c r="B7477" s="8">
        <v>360</v>
      </c>
      <c r="C7477" s="8">
        <v>1895833.3332000002</v>
      </c>
      <c r="D7477" s="8">
        <v>3624.9999990000001</v>
      </c>
      <c r="E7477" s="2">
        <v>810</v>
      </c>
      <c r="F7477" s="2">
        <v>9064.6435546875</v>
      </c>
      <c r="G7477" s="2">
        <v>688.447998046875</v>
      </c>
      <c r="H7477" s="1">
        <v>9236.4731456738227</v>
      </c>
      <c r="I7477" s="1">
        <v>699.15547468726731</v>
      </c>
      <c r="J7477" s="1">
        <f t="shared" si="711"/>
        <v>1.8956022920224631</v>
      </c>
      <c r="K7477" s="1">
        <f t="shared" si="712"/>
        <v>1.5553065258043304</v>
      </c>
      <c r="L7477" s="26"/>
      <c r="M7477" s="26"/>
      <c r="N7477" s="2">
        <v>1895832</v>
      </c>
      <c r="O7477" s="26"/>
      <c r="P7477" s="26"/>
      <c r="Q7477" s="26"/>
      <c r="R7477" s="26"/>
      <c r="S7477" s="26"/>
      <c r="T7477" s="26"/>
      <c r="U7477" s="26"/>
      <c r="V7477" s="26"/>
    </row>
    <row r="7478" spans="1:22" ht="14.5" x14ac:dyDescent="0.35">
      <c r="A7478" s="15">
        <v>62</v>
      </c>
      <c r="B7478" s="8">
        <v>360</v>
      </c>
      <c r="C7478" s="8">
        <v>1895833.3332000002</v>
      </c>
      <c r="D7478" s="8">
        <v>3624.9999990000001</v>
      </c>
      <c r="E7478" s="2">
        <v>840</v>
      </c>
      <c r="F7478" s="2">
        <v>10048.0400390625</v>
      </c>
      <c r="G7478" s="2">
        <v>708.38421630859398</v>
      </c>
      <c r="H7478" s="1">
        <v>9890.0284424632537</v>
      </c>
      <c r="I7478" s="1">
        <v>703.73477786847445</v>
      </c>
      <c r="J7478" s="1">
        <f t="shared" si="711"/>
        <v>-1.5725613750041258</v>
      </c>
      <c r="K7478" s="1">
        <f t="shared" si="712"/>
        <v>-0.65634416084929914</v>
      </c>
      <c r="L7478" s="26"/>
      <c r="M7478" s="26"/>
      <c r="N7478" s="2">
        <v>1895832</v>
      </c>
      <c r="O7478" s="26"/>
      <c r="P7478" s="26"/>
      <c r="Q7478" s="26"/>
      <c r="R7478" s="26"/>
      <c r="S7478" s="26"/>
      <c r="T7478" s="26"/>
      <c r="U7478" s="26"/>
      <c r="V7478" s="26"/>
    </row>
    <row r="7479" spans="1:22" ht="14.5" x14ac:dyDescent="0.35">
      <c r="A7479" s="15">
        <v>62</v>
      </c>
      <c r="B7479" s="8">
        <v>360</v>
      </c>
      <c r="C7479" s="8">
        <v>1895833.3332000002</v>
      </c>
      <c r="D7479" s="8">
        <v>3624.9999990000001</v>
      </c>
      <c r="E7479" s="2">
        <v>870</v>
      </c>
      <c r="F7479" s="2">
        <v>11689.0166015625</v>
      </c>
      <c r="G7479" s="2">
        <v>737.15002441406205</v>
      </c>
      <c r="H7479" s="1">
        <v>11792.40792407679</v>
      </c>
      <c r="I7479" s="1">
        <v>716.01580946788908</v>
      </c>
      <c r="J7479" s="1">
        <f t="shared" si="711"/>
        <v>0.88451685918958367</v>
      </c>
      <c r="K7479" s="1">
        <f t="shared" si="712"/>
        <v>-2.8670167871149297</v>
      </c>
      <c r="L7479" s="26"/>
      <c r="M7479" s="26"/>
      <c r="N7479" s="2">
        <v>1895832</v>
      </c>
      <c r="O7479" s="26"/>
      <c r="P7479" s="26"/>
      <c r="Q7479" s="26"/>
      <c r="R7479" s="26"/>
      <c r="S7479" s="26"/>
      <c r="T7479" s="26"/>
      <c r="U7479" s="26"/>
      <c r="V7479" s="26"/>
    </row>
    <row r="7480" spans="1:22" ht="14.5" x14ac:dyDescent="0.35">
      <c r="A7480" s="15">
        <v>62</v>
      </c>
      <c r="B7480" s="8">
        <v>360</v>
      </c>
      <c r="C7480" s="8">
        <v>1895833.3332000002</v>
      </c>
      <c r="D7480" s="8">
        <v>3624.9999990000001</v>
      </c>
      <c r="E7480" s="2">
        <v>900</v>
      </c>
      <c r="F7480" s="2">
        <v>12799.45703125</v>
      </c>
      <c r="G7480" s="2">
        <v>764.2138671875</v>
      </c>
      <c r="H7480" s="1">
        <v>13118.471998178349</v>
      </c>
      <c r="I7480" s="1">
        <v>743.30659354086401</v>
      </c>
      <c r="J7480" s="1">
        <f t="shared" si="711"/>
        <v>2.4924101557548184</v>
      </c>
      <c r="K7480" s="1">
        <f t="shared" si="712"/>
        <v>-2.7357883106178158</v>
      </c>
      <c r="L7480" s="26"/>
      <c r="M7480" s="26"/>
      <c r="N7480" s="2">
        <v>1895832</v>
      </c>
      <c r="O7480" s="26"/>
      <c r="P7480" s="26"/>
      <c r="Q7480" s="26"/>
      <c r="R7480" s="26"/>
      <c r="S7480" s="26"/>
      <c r="T7480" s="26"/>
      <c r="U7480" s="26"/>
      <c r="V7480" s="26"/>
    </row>
    <row r="7481" spans="1:22" ht="14.5" x14ac:dyDescent="0.35">
      <c r="A7481" s="15">
        <v>62</v>
      </c>
      <c r="B7481" s="8">
        <v>360</v>
      </c>
      <c r="C7481" s="8">
        <v>1895833.3332000002</v>
      </c>
      <c r="D7481" s="8">
        <v>3624.9999990000001</v>
      </c>
      <c r="E7481" s="2">
        <v>930</v>
      </c>
      <c r="F7481" s="2">
        <v>13881.1328125</v>
      </c>
      <c r="G7481" s="2">
        <v>783.92449951171898</v>
      </c>
      <c r="H7481" s="1">
        <v>14138.89355993436</v>
      </c>
      <c r="I7481" s="1">
        <v>783.28492905012047</v>
      </c>
      <c r="J7481" s="1">
        <f t="shared" si="711"/>
        <v>1.8569143521359157</v>
      </c>
      <c r="K7481" s="1">
        <f t="shared" si="712"/>
        <v>-8.1585721838885905E-2</v>
      </c>
      <c r="L7481" s="26"/>
      <c r="M7481" s="26"/>
      <c r="N7481" s="2">
        <v>1895832</v>
      </c>
      <c r="O7481" s="26"/>
      <c r="P7481" s="26"/>
      <c r="Q7481" s="26"/>
      <c r="R7481" s="26"/>
      <c r="S7481" s="26"/>
      <c r="T7481" s="26"/>
      <c r="U7481" s="26"/>
      <c r="V7481" s="26"/>
    </row>
    <row r="7482" spans="1:22" ht="14.5" x14ac:dyDescent="0.35">
      <c r="A7482" s="15">
        <v>62</v>
      </c>
      <c r="B7482" s="8">
        <v>360</v>
      </c>
      <c r="C7482" s="8">
        <v>1895833.3332000002</v>
      </c>
      <c r="D7482" s="8">
        <v>3624.9999990000001</v>
      </c>
      <c r="E7482" s="2">
        <v>960</v>
      </c>
      <c r="F7482" s="2">
        <v>16349.9384765625</v>
      </c>
      <c r="G7482" s="2">
        <v>782.00164794921898</v>
      </c>
      <c r="H7482" s="1">
        <v>16326.39963666818</v>
      </c>
      <c r="I7482" s="1">
        <v>810.81674618685042</v>
      </c>
      <c r="J7482" s="1">
        <f t="shared" si="711"/>
        <v>-0.14396898146168768</v>
      </c>
      <c r="K7482" s="1">
        <f t="shared" si="712"/>
        <v>3.6847874059087173</v>
      </c>
      <c r="L7482" s="26"/>
      <c r="M7482" s="26"/>
      <c r="N7482" s="2">
        <v>1895832</v>
      </c>
      <c r="O7482" s="26"/>
      <c r="P7482" s="26"/>
      <c r="Q7482" s="26"/>
      <c r="R7482" s="26"/>
      <c r="S7482" s="26"/>
      <c r="T7482" s="26"/>
      <c r="U7482" s="26"/>
      <c r="V7482" s="26"/>
    </row>
    <row r="7483" spans="1:22" ht="14.5" x14ac:dyDescent="0.35">
      <c r="A7483" s="15">
        <v>62</v>
      </c>
      <c r="B7483" s="8">
        <v>360</v>
      </c>
      <c r="C7483" s="8">
        <v>1895833.3332000002</v>
      </c>
      <c r="D7483" s="8">
        <v>3624.9999990000001</v>
      </c>
      <c r="E7483" s="2">
        <v>990</v>
      </c>
      <c r="F7483" s="2">
        <v>20806.6171875</v>
      </c>
      <c r="G7483" s="2">
        <v>794.73956298828102</v>
      </c>
      <c r="H7483" s="1">
        <v>20345.18921904622</v>
      </c>
      <c r="I7483" s="1">
        <v>829.69366080929069</v>
      </c>
      <c r="J7483" s="1">
        <f t="shared" si="711"/>
        <v>-2.2176981692679574</v>
      </c>
      <c r="K7483" s="1">
        <f t="shared" si="712"/>
        <v>4.398182681327655</v>
      </c>
      <c r="L7483" s="26"/>
      <c r="M7483" s="26"/>
      <c r="N7483" s="2">
        <v>1895832</v>
      </c>
      <c r="O7483" s="26"/>
      <c r="P7483" s="26"/>
      <c r="Q7483" s="26"/>
      <c r="R7483" s="26"/>
      <c r="S7483" s="26"/>
      <c r="T7483" s="26"/>
      <c r="U7483" s="26"/>
      <c r="V7483" s="26"/>
    </row>
    <row r="7484" spans="1:22" ht="14.5" x14ac:dyDescent="0.35">
      <c r="A7484" s="15">
        <v>62</v>
      </c>
      <c r="B7484" s="8">
        <v>360</v>
      </c>
      <c r="C7484" s="8">
        <v>1895833.3332000002</v>
      </c>
      <c r="D7484" s="8">
        <v>3624.9999990000001</v>
      </c>
      <c r="E7484" s="2">
        <v>1020</v>
      </c>
      <c r="F7484" s="2">
        <v>25054.322265625</v>
      </c>
      <c r="G7484" s="2">
        <v>792.55456542968795</v>
      </c>
      <c r="H7484" s="1">
        <v>25049.066911665592</v>
      </c>
      <c r="I7484" s="1">
        <v>815.24022063333177</v>
      </c>
      <c r="J7484" s="1">
        <f t="shared" si="711"/>
        <v>-2.0975837636680695E-2</v>
      </c>
      <c r="K7484" s="1">
        <f t="shared" si="712"/>
        <v>2.8623461643104235</v>
      </c>
      <c r="L7484" s="26"/>
      <c r="M7484" s="26"/>
      <c r="N7484" s="2">
        <v>1895832</v>
      </c>
      <c r="O7484" s="26"/>
      <c r="P7484" s="26"/>
      <c r="Q7484" s="26"/>
      <c r="R7484" s="26"/>
      <c r="S7484" s="26"/>
      <c r="T7484" s="26"/>
      <c r="U7484" s="26"/>
      <c r="V7484" s="26"/>
    </row>
    <row r="7485" spans="1:22" ht="14.5" x14ac:dyDescent="0.35">
      <c r="A7485" s="15">
        <v>62</v>
      </c>
      <c r="B7485" s="8">
        <v>360</v>
      </c>
      <c r="C7485" s="8">
        <v>1895833.3332000002</v>
      </c>
      <c r="D7485" s="8">
        <v>3624.9999990000001</v>
      </c>
      <c r="E7485" s="2">
        <v>1050</v>
      </c>
      <c r="F7485" s="2">
        <v>30420.296875</v>
      </c>
      <c r="G7485" s="2">
        <v>790.55694580078102</v>
      </c>
      <c r="H7485" s="1">
        <v>29773.130952271131</v>
      </c>
      <c r="I7485" s="1">
        <v>776.28080817378441</v>
      </c>
      <c r="J7485" s="1">
        <f t="shared" si="711"/>
        <v>-2.1274148815448375</v>
      </c>
      <c r="K7485" s="1">
        <f t="shared" si="712"/>
        <v>-1.8058329261196797</v>
      </c>
      <c r="L7485" s="26"/>
      <c r="M7485" s="26"/>
      <c r="N7485" s="2">
        <v>1895832</v>
      </c>
      <c r="O7485" s="26"/>
      <c r="P7485" s="26"/>
      <c r="Q7485" s="26"/>
      <c r="R7485" s="26"/>
      <c r="S7485" s="26"/>
      <c r="T7485" s="26"/>
      <c r="U7485" s="26"/>
      <c r="V7485" s="26"/>
    </row>
    <row r="7486" spans="1:22" ht="14.5" x14ac:dyDescent="0.35">
      <c r="A7486" s="15">
        <v>62</v>
      </c>
      <c r="B7486" s="8">
        <v>360</v>
      </c>
      <c r="C7486" s="8">
        <v>1895833.3332000002</v>
      </c>
      <c r="D7486" s="8">
        <v>3624.9999990000001</v>
      </c>
      <c r="E7486" s="2">
        <v>1080</v>
      </c>
      <c r="F7486" s="2">
        <v>32077.8203125</v>
      </c>
      <c r="G7486" s="2">
        <v>688.94592285156295</v>
      </c>
      <c r="H7486" s="1">
        <v>31716.443861745509</v>
      </c>
      <c r="I7486" s="1">
        <v>725.58288584799789</v>
      </c>
      <c r="J7486" s="1">
        <f t="shared" si="711"/>
        <v>-1.1265617402740762</v>
      </c>
      <c r="K7486" s="1">
        <f t="shared" si="712"/>
        <v>5.3178285524636975</v>
      </c>
      <c r="L7486" s="26"/>
      <c r="M7486" s="26"/>
      <c r="N7486" s="2">
        <v>1895832</v>
      </c>
      <c r="O7486" s="26"/>
      <c r="P7486" s="26"/>
      <c r="Q7486" s="26"/>
      <c r="R7486" s="26"/>
      <c r="S7486" s="26"/>
      <c r="T7486" s="26"/>
      <c r="U7486" s="26"/>
      <c r="V7486" s="26"/>
    </row>
    <row r="7487" spans="1:22" ht="14.5" x14ac:dyDescent="0.35">
      <c r="A7487" s="15">
        <v>62</v>
      </c>
      <c r="B7487" s="8">
        <v>360</v>
      </c>
      <c r="C7487" s="8">
        <v>1895833.3332000002</v>
      </c>
      <c r="D7487" s="8">
        <v>3624.9999990000001</v>
      </c>
      <c r="E7487" s="2">
        <v>1110</v>
      </c>
      <c r="F7487" s="2">
        <v>24430.875</v>
      </c>
      <c r="G7487" s="2">
        <v>476.76284790039102</v>
      </c>
      <c r="H7487" s="1">
        <v>24638.030013382519</v>
      </c>
      <c r="I7487" s="1">
        <v>491.09825071587198</v>
      </c>
      <c r="J7487" s="1">
        <f t="shared" si="711"/>
        <v>0.84792302110554174</v>
      </c>
      <c r="K7487" s="1">
        <f t="shared" si="712"/>
        <v>3.0068204514283008</v>
      </c>
      <c r="L7487" s="26"/>
      <c r="M7487" s="26"/>
      <c r="N7487" s="2">
        <v>0</v>
      </c>
      <c r="O7487" s="26"/>
      <c r="P7487" s="26"/>
      <c r="Q7487" s="26"/>
      <c r="R7487" s="26"/>
      <c r="S7487" s="26"/>
      <c r="T7487" s="26"/>
      <c r="U7487" s="26"/>
      <c r="V7487" s="26"/>
    </row>
    <row r="7488" spans="1:22" ht="14.5" x14ac:dyDescent="0.35">
      <c r="A7488" s="15">
        <v>62</v>
      </c>
      <c r="B7488" s="8">
        <v>360</v>
      </c>
      <c r="C7488" s="8">
        <v>1895833.3332000002</v>
      </c>
      <c r="D7488" s="8">
        <v>3624.9999990000001</v>
      </c>
      <c r="E7488" s="2">
        <v>1140</v>
      </c>
      <c r="F7488" s="2">
        <v>22229.962890625</v>
      </c>
      <c r="G7488" s="2">
        <v>441.187744140625</v>
      </c>
      <c r="H7488" s="1">
        <v>22186.603033245679</v>
      </c>
      <c r="I7488" s="1">
        <v>440.7460675911488</v>
      </c>
      <c r="J7488" s="1">
        <f t="shared" si="711"/>
        <v>-0.19505141593199271</v>
      </c>
      <c r="K7488" s="1">
        <f t="shared" si="712"/>
        <v>-0.10011079304492604</v>
      </c>
      <c r="L7488" s="26"/>
      <c r="M7488" s="26"/>
      <c r="N7488" s="2">
        <v>0</v>
      </c>
      <c r="O7488" s="26"/>
      <c r="P7488" s="26"/>
      <c r="Q7488" s="26"/>
      <c r="R7488" s="26"/>
      <c r="S7488" s="26"/>
      <c r="T7488" s="26"/>
      <c r="U7488" s="26"/>
      <c r="V7488" s="26"/>
    </row>
    <row r="7489" spans="1:22" ht="14.5" x14ac:dyDescent="0.35">
      <c r="A7489" s="15">
        <v>62</v>
      </c>
      <c r="B7489" s="8">
        <v>360</v>
      </c>
      <c r="C7489" s="8">
        <v>1895833.3332000002</v>
      </c>
      <c r="D7489" s="8">
        <v>3624.9999990000001</v>
      </c>
      <c r="E7489" s="2">
        <v>1170</v>
      </c>
      <c r="F7489" s="2">
        <v>21122.14453125</v>
      </c>
      <c r="G7489" s="2">
        <v>444.11526489257801</v>
      </c>
      <c r="H7489" s="1">
        <v>20722.847716138411</v>
      </c>
      <c r="I7489" s="1">
        <v>422.45332499242301</v>
      </c>
      <c r="J7489" s="1">
        <f t="shared" si="711"/>
        <v>-1.8904179664182945</v>
      </c>
      <c r="K7489" s="1">
        <f t="shared" si="712"/>
        <v>-4.8775490537112169</v>
      </c>
      <c r="L7489" s="26"/>
      <c r="M7489" s="26"/>
      <c r="N7489" s="2">
        <v>0</v>
      </c>
      <c r="O7489" s="26"/>
      <c r="P7489" s="26"/>
      <c r="Q7489" s="26"/>
      <c r="R7489" s="26"/>
      <c r="S7489" s="26"/>
      <c r="T7489" s="26"/>
      <c r="U7489" s="26"/>
      <c r="V7489" s="26"/>
    </row>
    <row r="7490" spans="1:22" ht="14.5" x14ac:dyDescent="0.35">
      <c r="A7490" s="15">
        <v>62</v>
      </c>
      <c r="B7490" s="8">
        <v>360</v>
      </c>
      <c r="C7490" s="8">
        <v>1895833.3332000002</v>
      </c>
      <c r="D7490" s="8">
        <v>3624.9999990000001</v>
      </c>
      <c r="E7490" s="2">
        <v>1200</v>
      </c>
      <c r="F7490" s="2">
        <v>19920.845703125</v>
      </c>
      <c r="G7490" s="2">
        <v>437.25231933593801</v>
      </c>
      <c r="H7490" s="1">
        <v>19791.89166988455</v>
      </c>
      <c r="I7490" s="1">
        <v>416.59790705660618</v>
      </c>
      <c r="J7490" s="1">
        <f t="shared" si="711"/>
        <v>-0.64733212215092473</v>
      </c>
      <c r="K7490" s="1">
        <f t="shared" si="712"/>
        <v>-4.7236827264175565</v>
      </c>
      <c r="L7490" s="26"/>
      <c r="M7490" s="26"/>
      <c r="N7490" s="2">
        <v>1.36769298685925E-13</v>
      </c>
      <c r="O7490" s="26"/>
      <c r="P7490" s="26"/>
      <c r="Q7490" s="26"/>
      <c r="R7490" s="26"/>
      <c r="S7490" s="26"/>
      <c r="T7490" s="26"/>
      <c r="U7490" s="26"/>
      <c r="V7490" s="26"/>
    </row>
    <row r="7491" spans="1:22" ht="14.5" x14ac:dyDescent="0.35">
      <c r="A7491" s="15">
        <v>62</v>
      </c>
      <c r="B7491" s="8">
        <v>360</v>
      </c>
      <c r="C7491" s="8">
        <v>1895833.3332000002</v>
      </c>
      <c r="D7491" s="8">
        <v>3624.9999990000001</v>
      </c>
      <c r="E7491" s="2">
        <v>1230</v>
      </c>
      <c r="F7491" s="2">
        <v>18499.15625</v>
      </c>
      <c r="G7491" s="2">
        <v>422.10107421875</v>
      </c>
      <c r="H7491" s="1">
        <v>18426.734185476809</v>
      </c>
      <c r="I7491" s="1">
        <v>415.56756151919069</v>
      </c>
      <c r="J7491" s="1">
        <f t="shared" si="711"/>
        <v>-0.39148847409292403</v>
      </c>
      <c r="K7491" s="1">
        <f t="shared" si="712"/>
        <v>-1.5478550277683911</v>
      </c>
      <c r="L7491" s="26"/>
      <c r="M7491" s="26"/>
      <c r="N7491" s="2">
        <v>7.3645584530886104E-14</v>
      </c>
      <c r="O7491" s="26"/>
      <c r="P7491" s="26"/>
      <c r="Q7491" s="26"/>
      <c r="R7491" s="26"/>
      <c r="S7491" s="26"/>
      <c r="T7491" s="26"/>
      <c r="U7491" s="26"/>
      <c r="V7491" s="26"/>
    </row>
    <row r="7492" spans="1:22" ht="14.5" x14ac:dyDescent="0.35">
      <c r="A7492" s="15">
        <v>62</v>
      </c>
      <c r="B7492" s="8">
        <v>360</v>
      </c>
      <c r="C7492" s="8">
        <v>1895833.3332000002</v>
      </c>
      <c r="D7492" s="8">
        <v>3624.9999990000001</v>
      </c>
      <c r="E7492" s="2">
        <v>1260</v>
      </c>
      <c r="F7492" s="2">
        <v>17504.25</v>
      </c>
      <c r="G7492" s="2">
        <v>426.58999633789102</v>
      </c>
      <c r="H7492" s="1">
        <v>16943.609480750729</v>
      </c>
      <c r="I7492" s="1">
        <v>418.95887954605928</v>
      </c>
      <c r="J7492" s="1">
        <f t="shared" si="711"/>
        <v>-3.202882267159525</v>
      </c>
      <c r="K7492" s="1">
        <f t="shared" si="712"/>
        <v>-1.7888644500203732</v>
      </c>
      <c r="L7492" s="26"/>
      <c r="M7492" s="26"/>
      <c r="N7492" s="2">
        <v>2.6302795526475201E-14</v>
      </c>
      <c r="O7492" s="26"/>
      <c r="P7492" s="26"/>
      <c r="Q7492" s="26"/>
      <c r="R7492" s="26"/>
      <c r="S7492" s="26"/>
      <c r="T7492" s="26"/>
      <c r="U7492" s="26"/>
      <c r="V7492" s="26"/>
    </row>
    <row r="7493" spans="1:22" ht="14.5" x14ac:dyDescent="0.35">
      <c r="A7493" s="15">
        <v>62</v>
      </c>
      <c r="B7493" s="8">
        <v>360</v>
      </c>
      <c r="C7493" s="8">
        <v>1895833.3332000002</v>
      </c>
      <c r="D7493" s="8">
        <v>3624.9999990000001</v>
      </c>
      <c r="E7493" s="2">
        <v>1290</v>
      </c>
      <c r="F7493" s="2">
        <v>16358.4951171875</v>
      </c>
      <c r="G7493" s="2">
        <v>449.85607910156199</v>
      </c>
      <c r="H7493" s="1">
        <v>15786.255149420969</v>
      </c>
      <c r="I7493" s="1">
        <v>429.49798177025349</v>
      </c>
      <c r="J7493" s="1">
        <f t="shared" si="711"/>
        <v>-3.4981210904008595</v>
      </c>
      <c r="K7493" s="1">
        <f t="shared" si="712"/>
        <v>-4.5254689837618809</v>
      </c>
      <c r="L7493" s="26"/>
      <c r="M7493" s="26"/>
      <c r="N7493" s="2">
        <v>0</v>
      </c>
      <c r="O7493" s="26"/>
      <c r="P7493" s="26"/>
      <c r="Q7493" s="26"/>
      <c r="R7493" s="26"/>
      <c r="S7493" s="26"/>
      <c r="T7493" s="26"/>
      <c r="U7493" s="26"/>
      <c r="V7493" s="26"/>
    </row>
    <row r="7494" spans="1:22" ht="14.5" x14ac:dyDescent="0.35">
      <c r="A7494" s="15">
        <v>62</v>
      </c>
      <c r="B7494" s="8">
        <v>360</v>
      </c>
      <c r="C7494" s="8">
        <v>1895833.3332000002</v>
      </c>
      <c r="D7494" s="8">
        <v>3624.9999990000001</v>
      </c>
      <c r="E7494" s="2">
        <v>1320</v>
      </c>
      <c r="F7494" s="2">
        <v>15289.310546875</v>
      </c>
      <c r="G7494" s="2">
        <v>467.85574340820301</v>
      </c>
      <c r="H7494" s="1">
        <v>14896.29101796334</v>
      </c>
      <c r="I7494" s="1">
        <v>443.63651417538102</v>
      </c>
      <c r="J7494" s="1">
        <f t="shared" si="711"/>
        <v>-2.5705510245652623</v>
      </c>
      <c r="K7494" s="1">
        <f t="shared" si="712"/>
        <v>-5.1766446333203975</v>
      </c>
      <c r="L7494" s="26"/>
      <c r="M7494" s="26"/>
      <c r="N7494" s="2">
        <v>9.99470620740954E-14</v>
      </c>
      <c r="O7494" s="26"/>
      <c r="P7494" s="26"/>
      <c r="Q7494" s="26"/>
      <c r="R7494" s="26"/>
      <c r="S7494" s="26"/>
      <c r="T7494" s="26"/>
      <c r="U7494" s="26"/>
      <c r="V7494" s="26"/>
    </row>
    <row r="7495" spans="1:22" ht="14.5" x14ac:dyDescent="0.35">
      <c r="A7495" s="15">
        <v>62</v>
      </c>
      <c r="B7495" s="8">
        <v>360</v>
      </c>
      <c r="C7495" s="8">
        <v>1895833.3332000002</v>
      </c>
      <c r="D7495" s="8">
        <v>3624.9999990000001</v>
      </c>
      <c r="E7495" s="2">
        <v>1350</v>
      </c>
      <c r="F7495" s="2">
        <v>14353.5615234375</v>
      </c>
      <c r="G7495" s="2">
        <v>487.249755859375</v>
      </c>
      <c r="H7495" s="1">
        <v>14044.091807850869</v>
      </c>
      <c r="I7495" s="1">
        <v>462.347477695941</v>
      </c>
      <c r="J7495" s="1">
        <f t="shared" si="711"/>
        <v>-2.1560482747177891</v>
      </c>
      <c r="K7495" s="1">
        <f t="shared" si="712"/>
        <v>-5.1107830971640436</v>
      </c>
      <c r="L7495" s="26"/>
      <c r="M7495" s="26"/>
      <c r="N7495" s="2">
        <v>9.9947048521568206E-14</v>
      </c>
      <c r="O7495" s="26"/>
      <c r="P7495" s="26"/>
      <c r="Q7495" s="26"/>
      <c r="R7495" s="26"/>
      <c r="S7495" s="26"/>
      <c r="T7495" s="26"/>
      <c r="U7495" s="26"/>
      <c r="V7495" s="26"/>
    </row>
    <row r="7496" spans="1:22" ht="14.5" x14ac:dyDescent="0.35">
      <c r="A7496" s="15">
        <v>62</v>
      </c>
      <c r="B7496" s="8">
        <v>360</v>
      </c>
      <c r="C7496" s="8">
        <v>1895833.3332000002</v>
      </c>
      <c r="D7496" s="8">
        <v>3624.9999990000001</v>
      </c>
      <c r="E7496" s="2">
        <v>1380</v>
      </c>
      <c r="F7496" s="2">
        <v>13688.51953125</v>
      </c>
      <c r="G7496" s="2">
        <v>508.71969604492199</v>
      </c>
      <c r="H7496" s="1">
        <v>13545.70977756456</v>
      </c>
      <c r="I7496" s="1">
        <v>483.61248160791769</v>
      </c>
      <c r="J7496" s="1">
        <f t="shared" si="711"/>
        <v>-1.043281220875748</v>
      </c>
      <c r="K7496" s="1">
        <f t="shared" si="712"/>
        <v>-4.9353729828434316</v>
      </c>
      <c r="L7496" s="26"/>
      <c r="M7496" s="26"/>
      <c r="N7496" s="2">
        <v>0</v>
      </c>
      <c r="O7496" s="26"/>
      <c r="P7496" s="26"/>
      <c r="Q7496" s="26"/>
      <c r="R7496" s="26"/>
      <c r="S7496" s="26"/>
      <c r="T7496" s="26"/>
      <c r="U7496" s="26"/>
      <c r="V7496" s="26"/>
    </row>
    <row r="7497" spans="1:22" ht="14.5" x14ac:dyDescent="0.35">
      <c r="A7497" s="15">
        <v>62</v>
      </c>
      <c r="B7497" s="8">
        <v>360</v>
      </c>
      <c r="C7497" s="8">
        <v>1895833.3332000002</v>
      </c>
      <c r="D7497" s="8">
        <v>3624.9999990000001</v>
      </c>
      <c r="E7497" s="2">
        <v>1410</v>
      </c>
      <c r="F7497" s="2">
        <v>13464.0126953125</v>
      </c>
      <c r="G7497" s="2">
        <v>543.230712890625</v>
      </c>
      <c r="H7497" s="1">
        <v>13232.537304378509</v>
      </c>
      <c r="I7497" s="1">
        <v>507.38838976871273</v>
      </c>
      <c r="J7497" s="1">
        <f t="shared" si="711"/>
        <v>-1.7192154833200572</v>
      </c>
      <c r="K7497" s="1">
        <f t="shared" si="712"/>
        <v>-6.5979927628150925</v>
      </c>
      <c r="L7497" s="26"/>
      <c r="M7497" s="26"/>
      <c r="N7497" s="2">
        <v>4.7343944357350999E-14</v>
      </c>
      <c r="O7497" s="26"/>
      <c r="P7497" s="26"/>
      <c r="Q7497" s="26"/>
      <c r="R7497" s="26"/>
      <c r="S7497" s="26"/>
      <c r="T7497" s="26"/>
      <c r="U7497" s="26"/>
      <c r="V7497" s="26"/>
    </row>
    <row r="7498" spans="1:22" ht="14.5" x14ac:dyDescent="0.35">
      <c r="A7498" s="15">
        <v>62</v>
      </c>
      <c r="B7498" s="8">
        <v>360</v>
      </c>
      <c r="C7498" s="8">
        <v>1895833.3332000002</v>
      </c>
      <c r="D7498" s="8">
        <v>3624.9999990000001</v>
      </c>
      <c r="E7498" s="2">
        <v>1440</v>
      </c>
      <c r="F7498" s="2">
        <v>13713.791015625</v>
      </c>
      <c r="G7498" s="2">
        <v>589.50646972656295</v>
      </c>
      <c r="H7498" s="1">
        <v>13015.415232928341</v>
      </c>
      <c r="I7498" s="1">
        <v>542.90991202590578</v>
      </c>
      <c r="J7498" s="1">
        <f t="shared" ref="J7498:J7561" si="721">(H7498-F7498)/F7498*100</f>
        <v>-5.0925071112791143</v>
      </c>
      <c r="K7498" s="1">
        <f t="shared" ref="K7498:K7561" si="722">(I7498-G7498)/G7498*100</f>
        <v>-7.9043335558760779</v>
      </c>
      <c r="L7498" s="26"/>
      <c r="M7498" s="26"/>
      <c r="N7498" s="2">
        <v>0</v>
      </c>
      <c r="O7498" s="26"/>
      <c r="P7498" s="26"/>
      <c r="Q7498" s="26"/>
      <c r="R7498" s="26"/>
      <c r="S7498" s="26"/>
      <c r="T7498" s="26"/>
      <c r="U7498" s="26"/>
      <c r="V7498" s="26"/>
    </row>
    <row r="7499" spans="1:22" ht="14.5" x14ac:dyDescent="0.35">
      <c r="A7499" s="15">
        <v>62</v>
      </c>
      <c r="B7499" s="8">
        <v>360</v>
      </c>
      <c r="C7499" s="8">
        <v>1895833.3332000002</v>
      </c>
      <c r="D7499" s="8">
        <v>3624.9999990000001</v>
      </c>
      <c r="E7499" s="2">
        <v>1470</v>
      </c>
      <c r="F7499" s="2">
        <v>18400.6875</v>
      </c>
      <c r="G7499" s="2">
        <v>852.766357421875</v>
      </c>
      <c r="H7499" s="1">
        <v>18235.86996292476</v>
      </c>
      <c r="I7499" s="1">
        <v>848.44149203407369</v>
      </c>
      <c r="J7499" s="1">
        <f t="shared" si="721"/>
        <v>-0.89571401652921767</v>
      </c>
      <c r="K7499" s="1">
        <f t="shared" si="722"/>
        <v>-0.50715713045674726</v>
      </c>
      <c r="L7499" s="26"/>
      <c r="M7499" s="26"/>
      <c r="N7499" s="2">
        <v>1895832</v>
      </c>
      <c r="O7499" s="26"/>
      <c r="P7499" s="26"/>
      <c r="Q7499" s="26"/>
      <c r="R7499" s="26"/>
      <c r="S7499" s="26"/>
      <c r="T7499" s="26"/>
      <c r="U7499" s="26"/>
      <c r="V7499" s="26"/>
    </row>
    <row r="7500" spans="1:22" ht="14.5" x14ac:dyDescent="0.35">
      <c r="A7500" s="15">
        <v>62</v>
      </c>
      <c r="B7500" s="8">
        <v>360</v>
      </c>
      <c r="C7500" s="8">
        <v>1895833.3332000002</v>
      </c>
      <c r="D7500" s="8">
        <v>3624.9999990000001</v>
      </c>
      <c r="E7500" s="2">
        <v>1500</v>
      </c>
      <c r="F7500" s="2">
        <v>18817.798828125</v>
      </c>
      <c r="G7500" s="2">
        <v>919.59881591796898</v>
      </c>
      <c r="H7500" s="1">
        <v>18344.575823442239</v>
      </c>
      <c r="I7500" s="1">
        <v>912.72966735508226</v>
      </c>
      <c r="J7500" s="1">
        <f t="shared" si="721"/>
        <v>-2.5147627998630946</v>
      </c>
      <c r="K7500" s="1">
        <f t="shared" si="722"/>
        <v>-0.74697231488165272</v>
      </c>
      <c r="L7500" s="26"/>
      <c r="M7500" s="26"/>
      <c r="N7500" s="2">
        <v>1895832</v>
      </c>
      <c r="O7500" s="26"/>
      <c r="P7500" s="26"/>
      <c r="Q7500" s="26"/>
      <c r="R7500" s="26"/>
      <c r="S7500" s="26"/>
      <c r="T7500" s="26"/>
      <c r="U7500" s="26"/>
      <c r="V7500" s="26"/>
    </row>
    <row r="7501" spans="1:22" ht="14.5" x14ac:dyDescent="0.35">
      <c r="A7501" s="15">
        <v>62</v>
      </c>
      <c r="B7501" s="8">
        <v>360</v>
      </c>
      <c r="C7501" s="8">
        <v>1895833.3332000002</v>
      </c>
      <c r="D7501" s="8">
        <v>3624.9999990000001</v>
      </c>
      <c r="E7501" s="2">
        <v>1530</v>
      </c>
      <c r="F7501" s="2">
        <v>19454.921875</v>
      </c>
      <c r="G7501" s="2">
        <v>926.115234375</v>
      </c>
      <c r="H7501" s="1">
        <v>19127.46523002494</v>
      </c>
      <c r="I7501" s="1">
        <v>929.76784005405921</v>
      </c>
      <c r="J7501" s="1">
        <f t="shared" si="721"/>
        <v>-1.6831557951196352</v>
      </c>
      <c r="K7501" s="1">
        <f t="shared" si="722"/>
        <v>0.39440077686706143</v>
      </c>
      <c r="L7501" s="26"/>
      <c r="M7501" s="26"/>
      <c r="N7501" s="2">
        <v>1895832</v>
      </c>
      <c r="O7501" s="26"/>
      <c r="P7501" s="26"/>
      <c r="Q7501" s="26"/>
      <c r="R7501" s="26"/>
      <c r="S7501" s="26"/>
      <c r="T7501" s="26"/>
      <c r="U7501" s="26"/>
      <c r="V7501" s="26"/>
    </row>
    <row r="7502" spans="1:22" ht="14.5" x14ac:dyDescent="0.35">
      <c r="A7502" s="15">
        <v>62</v>
      </c>
      <c r="B7502" s="8">
        <v>360</v>
      </c>
      <c r="C7502" s="8">
        <v>1895833.3332000002</v>
      </c>
      <c r="D7502" s="8">
        <v>3624.9999990000001</v>
      </c>
      <c r="E7502" s="2">
        <v>1560</v>
      </c>
      <c r="F7502" s="2">
        <v>20072.265625</v>
      </c>
      <c r="G7502" s="2">
        <v>900.55920410156205</v>
      </c>
      <c r="H7502" s="1">
        <v>20468.462968296179</v>
      </c>
      <c r="I7502" s="1">
        <v>928.45416110207373</v>
      </c>
      <c r="J7502" s="1">
        <f t="shared" si="721"/>
        <v>1.9738546245756878</v>
      </c>
      <c r="K7502" s="1">
        <f t="shared" si="722"/>
        <v>3.0975150632479442</v>
      </c>
      <c r="L7502" s="26"/>
      <c r="M7502" s="26"/>
      <c r="N7502" s="2">
        <v>1895832</v>
      </c>
      <c r="O7502" s="26"/>
      <c r="P7502" s="26"/>
      <c r="Q7502" s="26"/>
      <c r="R7502" s="26"/>
      <c r="S7502" s="26"/>
      <c r="T7502" s="26"/>
      <c r="U7502" s="26"/>
      <c r="V7502" s="26"/>
    </row>
    <row r="7503" spans="1:22" ht="14.5" x14ac:dyDescent="0.35">
      <c r="A7503" s="15">
        <v>62</v>
      </c>
      <c r="B7503" s="8">
        <v>360</v>
      </c>
      <c r="C7503" s="8">
        <v>1895833.3332000002</v>
      </c>
      <c r="D7503" s="8">
        <v>3624.9999990000001</v>
      </c>
      <c r="E7503" s="2">
        <v>1590</v>
      </c>
      <c r="F7503" s="2">
        <v>22570.556640625</v>
      </c>
      <c r="G7503" s="2">
        <v>889.97589111328102</v>
      </c>
      <c r="H7503" s="1">
        <v>22311.375162078501</v>
      </c>
      <c r="I7503" s="1">
        <v>920.01238549254901</v>
      </c>
      <c r="J7503" s="1">
        <f t="shared" si="721"/>
        <v>-1.148316732605503</v>
      </c>
      <c r="K7503" s="1">
        <f t="shared" si="722"/>
        <v>3.3749784324713561</v>
      </c>
      <c r="L7503" s="26"/>
      <c r="M7503" s="26"/>
      <c r="N7503" s="2">
        <v>1895832</v>
      </c>
      <c r="O7503" s="26"/>
      <c r="P7503" s="26"/>
      <c r="Q7503" s="26"/>
      <c r="R7503" s="26"/>
      <c r="S7503" s="26"/>
      <c r="T7503" s="26"/>
      <c r="U7503" s="26"/>
      <c r="V7503" s="26"/>
    </row>
    <row r="7504" spans="1:22" ht="14.5" x14ac:dyDescent="0.35">
      <c r="A7504" s="15">
        <v>62</v>
      </c>
      <c r="B7504" s="8">
        <v>360</v>
      </c>
      <c r="C7504" s="8">
        <v>1895833.3332000002</v>
      </c>
      <c r="D7504" s="8">
        <v>3624.9999990000001</v>
      </c>
      <c r="E7504" s="2">
        <v>1620</v>
      </c>
      <c r="F7504" s="2">
        <v>24811.34375</v>
      </c>
      <c r="G7504" s="2">
        <v>845.52752685546898</v>
      </c>
      <c r="H7504" s="1">
        <v>24078.907908147208</v>
      </c>
      <c r="I7504" s="1">
        <v>898.8112267862482</v>
      </c>
      <c r="J7504" s="1">
        <f t="shared" si="721"/>
        <v>-2.9520200487036972</v>
      </c>
      <c r="K7504" s="1">
        <f t="shared" si="722"/>
        <v>6.3018291230496288</v>
      </c>
      <c r="L7504" s="26"/>
      <c r="M7504" s="26"/>
      <c r="N7504" s="2">
        <v>1895832</v>
      </c>
      <c r="O7504" s="26"/>
      <c r="P7504" s="26"/>
      <c r="Q7504" s="26"/>
      <c r="R7504" s="26"/>
      <c r="S7504" s="26"/>
      <c r="T7504" s="26"/>
      <c r="U7504" s="26"/>
      <c r="V7504" s="26"/>
    </row>
    <row r="7505" spans="1:22" ht="14.5" x14ac:dyDescent="0.35">
      <c r="A7505" s="15">
        <v>62</v>
      </c>
      <c r="B7505" s="8">
        <v>360</v>
      </c>
      <c r="C7505" s="8">
        <v>1895833.3332000002</v>
      </c>
      <c r="D7505" s="8">
        <v>3624.9999990000001</v>
      </c>
      <c r="E7505" s="2">
        <v>1650</v>
      </c>
      <c r="F7505" s="2">
        <v>27691.046875</v>
      </c>
      <c r="G7505" s="2">
        <v>804.18743896484398</v>
      </c>
      <c r="H7505" s="1">
        <v>26349.877626775258</v>
      </c>
      <c r="I7505" s="1">
        <v>869.47447086040529</v>
      </c>
      <c r="J7505" s="1">
        <f t="shared" si="721"/>
        <v>-4.843331688682289</v>
      </c>
      <c r="K7505" s="1">
        <f t="shared" si="722"/>
        <v>8.1183849351836752</v>
      </c>
      <c r="L7505" s="26"/>
      <c r="M7505" s="26"/>
      <c r="N7505" s="2">
        <v>1895832</v>
      </c>
      <c r="O7505" s="26"/>
      <c r="P7505" s="26"/>
      <c r="Q7505" s="26"/>
      <c r="R7505" s="26"/>
      <c r="S7505" s="26"/>
      <c r="T7505" s="26"/>
      <c r="U7505" s="26"/>
      <c r="V7505" s="26"/>
    </row>
    <row r="7506" spans="1:22" ht="14.5" x14ac:dyDescent="0.35">
      <c r="A7506" s="15">
        <v>62</v>
      </c>
      <c r="B7506" s="8">
        <v>360</v>
      </c>
      <c r="C7506" s="8">
        <v>1895833.3332000002</v>
      </c>
      <c r="D7506" s="8">
        <v>3624.9999990000001</v>
      </c>
      <c r="E7506" s="2">
        <v>1680</v>
      </c>
      <c r="F7506" s="2">
        <v>30768.880859375</v>
      </c>
      <c r="G7506" s="2">
        <v>785.97308349609398</v>
      </c>
      <c r="H7506" s="1">
        <v>28893.90892128021</v>
      </c>
      <c r="I7506" s="1">
        <v>836.38101659972097</v>
      </c>
      <c r="J7506" s="1">
        <f t="shared" si="721"/>
        <v>-6.0937280971124528</v>
      </c>
      <c r="K7506" s="1">
        <f t="shared" si="722"/>
        <v>6.4134426689788162</v>
      </c>
      <c r="L7506" s="26"/>
      <c r="M7506" s="26"/>
      <c r="N7506" s="2">
        <v>1895832</v>
      </c>
      <c r="O7506" s="26"/>
      <c r="P7506" s="26"/>
      <c r="Q7506" s="26"/>
      <c r="R7506" s="26"/>
      <c r="S7506" s="26"/>
      <c r="T7506" s="26"/>
      <c r="U7506" s="26"/>
      <c r="V7506" s="26"/>
    </row>
    <row r="7507" spans="1:22" ht="14.5" x14ac:dyDescent="0.35">
      <c r="A7507" s="15">
        <v>62</v>
      </c>
      <c r="B7507" s="8">
        <v>360</v>
      </c>
      <c r="C7507" s="8">
        <v>1895833.3332000002</v>
      </c>
      <c r="D7507" s="8">
        <v>3624.9999990000001</v>
      </c>
      <c r="E7507" s="2">
        <v>1710</v>
      </c>
      <c r="F7507" s="2">
        <v>32896.75</v>
      </c>
      <c r="G7507" s="2">
        <v>794.91400146484398</v>
      </c>
      <c r="H7507" s="1">
        <v>31670.935455827461</v>
      </c>
      <c r="I7507" s="1">
        <v>801.55310865698993</v>
      </c>
      <c r="J7507" s="1">
        <f t="shared" si="721"/>
        <v>-3.7262481678966437</v>
      </c>
      <c r="K7507" s="1">
        <f t="shared" si="722"/>
        <v>0.83519816985379636</v>
      </c>
      <c r="L7507" s="26"/>
      <c r="M7507" s="26"/>
      <c r="N7507" s="2">
        <v>1895832</v>
      </c>
      <c r="O7507" s="26"/>
      <c r="P7507" s="26"/>
      <c r="Q7507" s="26"/>
      <c r="R7507" s="26"/>
      <c r="S7507" s="26"/>
      <c r="T7507" s="26"/>
      <c r="U7507" s="26"/>
      <c r="V7507" s="26"/>
    </row>
    <row r="7508" spans="1:22" ht="14.5" x14ac:dyDescent="0.35">
      <c r="A7508" s="15">
        <v>62</v>
      </c>
      <c r="B7508" s="8">
        <v>360</v>
      </c>
      <c r="C7508" s="8">
        <v>1895833.3332000002</v>
      </c>
      <c r="D7508" s="8">
        <v>3624.9999990000001</v>
      </c>
      <c r="E7508" s="2">
        <v>1740</v>
      </c>
      <c r="F7508" s="2">
        <v>36064.6171875</v>
      </c>
      <c r="G7508" s="2">
        <v>803.87164306640602</v>
      </c>
      <c r="H7508" s="1">
        <v>34656.197761101779</v>
      </c>
      <c r="I7508" s="1">
        <v>765.92451218576889</v>
      </c>
      <c r="J7508" s="1">
        <f t="shared" si="721"/>
        <v>-3.9052665361061396</v>
      </c>
      <c r="K7508" s="1">
        <f t="shared" si="722"/>
        <v>-4.7205460234778309</v>
      </c>
      <c r="L7508" s="26"/>
      <c r="M7508" s="26"/>
      <c r="N7508" s="2">
        <v>1895832</v>
      </c>
      <c r="O7508" s="26"/>
      <c r="P7508" s="26"/>
      <c r="Q7508" s="26"/>
      <c r="R7508" s="26"/>
      <c r="S7508" s="26"/>
      <c r="T7508" s="26"/>
      <c r="U7508" s="26"/>
      <c r="V7508" s="26"/>
    </row>
    <row r="7509" spans="1:22" ht="14.5" x14ac:dyDescent="0.35">
      <c r="A7509" s="15">
        <v>62</v>
      </c>
      <c r="B7509" s="8">
        <v>360</v>
      </c>
      <c r="C7509" s="8">
        <v>1895833.3332000002</v>
      </c>
      <c r="D7509" s="8">
        <v>3624.9999990000001</v>
      </c>
      <c r="E7509" s="2">
        <v>1770</v>
      </c>
      <c r="F7509" s="2">
        <v>40146.81640625</v>
      </c>
      <c r="G7509" s="2">
        <v>786.86468505859398</v>
      </c>
      <c r="H7509" s="1">
        <v>38334.506113286727</v>
      </c>
      <c r="I7509" s="1">
        <v>729.92593855176608</v>
      </c>
      <c r="J7509" s="1">
        <f t="shared" si="721"/>
        <v>-4.5142067421344407</v>
      </c>
      <c r="K7509" s="1">
        <f t="shared" si="722"/>
        <v>-7.2361547783260791</v>
      </c>
      <c r="L7509" s="26"/>
      <c r="M7509" s="26"/>
      <c r="N7509" s="2">
        <v>1895832</v>
      </c>
      <c r="O7509" s="26"/>
      <c r="P7509" s="26"/>
      <c r="Q7509" s="26"/>
      <c r="R7509" s="26"/>
      <c r="S7509" s="26"/>
      <c r="T7509" s="26"/>
      <c r="U7509" s="26"/>
      <c r="V7509" s="26"/>
    </row>
    <row r="7510" spans="1:22" ht="14.5" x14ac:dyDescent="0.35">
      <c r="A7510" s="15">
        <v>62</v>
      </c>
      <c r="B7510" s="8">
        <v>360</v>
      </c>
      <c r="C7510" s="8">
        <v>1895833.3332000002</v>
      </c>
      <c r="D7510" s="8">
        <v>3624.9999990000001</v>
      </c>
      <c r="E7510" s="2">
        <v>1800</v>
      </c>
      <c r="F7510" s="2">
        <v>40741.23828125</v>
      </c>
      <c r="G7510" s="2">
        <v>685.211669921875</v>
      </c>
      <c r="H7510" s="1">
        <v>40852.355684745969</v>
      </c>
      <c r="I7510" s="1">
        <v>695.02039483893327</v>
      </c>
      <c r="J7510" s="1">
        <f t="shared" si="721"/>
        <v>0.27273938688090421</v>
      </c>
      <c r="K7510" s="1">
        <f t="shared" si="722"/>
        <v>1.4314883046543296</v>
      </c>
      <c r="L7510" s="26"/>
      <c r="M7510" s="26"/>
      <c r="N7510" s="2">
        <v>1895832</v>
      </c>
      <c r="O7510" s="26"/>
      <c r="P7510" s="26"/>
      <c r="Q7510" s="26"/>
      <c r="R7510" s="26"/>
      <c r="S7510" s="26"/>
      <c r="T7510" s="26"/>
      <c r="U7510" s="26"/>
      <c r="V7510" s="26"/>
    </row>
    <row r="7511" spans="1:22" ht="14.5" x14ac:dyDescent="0.35">
      <c r="A7511" s="15">
        <v>62</v>
      </c>
      <c r="B7511" s="8">
        <v>360</v>
      </c>
      <c r="C7511" s="8">
        <v>1895833.3332000002</v>
      </c>
      <c r="D7511" s="8">
        <v>3624.9999990000001</v>
      </c>
      <c r="E7511" s="2">
        <v>1830</v>
      </c>
      <c r="F7511" s="2">
        <v>30486.1328125</v>
      </c>
      <c r="G7511" s="2">
        <v>433.754638671875</v>
      </c>
      <c r="H7511" s="1">
        <v>31090.670787630559</v>
      </c>
      <c r="I7511" s="1">
        <v>466.22062968593531</v>
      </c>
      <c r="J7511" s="1">
        <f t="shared" si="721"/>
        <v>1.9829933132177555</v>
      </c>
      <c r="K7511" s="1">
        <f t="shared" si="722"/>
        <v>7.4848746548207075</v>
      </c>
      <c r="L7511" s="26"/>
      <c r="M7511" s="26"/>
      <c r="N7511" s="2">
        <v>0</v>
      </c>
      <c r="O7511" s="26"/>
      <c r="P7511" s="26"/>
      <c r="Q7511" s="26"/>
      <c r="R7511" s="26"/>
      <c r="S7511" s="26"/>
      <c r="T7511" s="26"/>
      <c r="U7511" s="26"/>
      <c r="V7511" s="26"/>
    </row>
    <row r="7512" spans="1:22" ht="14.5" x14ac:dyDescent="0.35">
      <c r="A7512" s="15">
        <v>62</v>
      </c>
      <c r="B7512" s="8">
        <v>360</v>
      </c>
      <c r="C7512" s="8">
        <v>1895833.3332000002</v>
      </c>
      <c r="D7512" s="8">
        <v>3624.9999990000001</v>
      </c>
      <c r="E7512" s="2">
        <v>1860</v>
      </c>
      <c r="F7512" s="2">
        <v>28631.474609375</v>
      </c>
      <c r="G7512" s="2">
        <v>385.67636108398398</v>
      </c>
      <c r="H7512" s="1">
        <v>28549.101514596339</v>
      </c>
      <c r="I7512" s="1">
        <v>395.63439181404988</v>
      </c>
      <c r="J7512" s="1">
        <f t="shared" si="721"/>
        <v>-0.28770119563345425</v>
      </c>
      <c r="K7512" s="1">
        <f t="shared" si="722"/>
        <v>2.5819655376538524</v>
      </c>
      <c r="L7512" s="26"/>
      <c r="M7512" s="26"/>
      <c r="N7512" s="2">
        <v>5.26044289237467E-14</v>
      </c>
      <c r="O7512" s="26"/>
      <c r="P7512" s="26"/>
      <c r="Q7512" s="26"/>
      <c r="R7512" s="26"/>
      <c r="S7512" s="26"/>
      <c r="T7512" s="26"/>
      <c r="U7512" s="26"/>
      <c r="V7512" s="26"/>
    </row>
    <row r="7513" spans="1:22" ht="14.5" x14ac:dyDescent="0.35">
      <c r="A7513" s="15">
        <v>62</v>
      </c>
      <c r="B7513" s="8">
        <v>360</v>
      </c>
      <c r="C7513" s="8">
        <v>1895833.3332000002</v>
      </c>
      <c r="D7513" s="8">
        <v>3624.9999990000001</v>
      </c>
      <c r="E7513" s="2">
        <v>1890</v>
      </c>
      <c r="F7513" s="2">
        <v>27004.849609375</v>
      </c>
      <c r="G7513" s="2">
        <v>365.37484741210898</v>
      </c>
      <c r="H7513" s="1">
        <v>26954.935185393369</v>
      </c>
      <c r="I7513" s="1">
        <v>368.48682994973461</v>
      </c>
      <c r="J7513" s="1">
        <f t="shared" si="721"/>
        <v>-0.18483503779373853</v>
      </c>
      <c r="K7513" s="1">
        <f t="shared" si="722"/>
        <v>0.85172325343884658</v>
      </c>
      <c r="L7513" s="26"/>
      <c r="M7513" s="26"/>
      <c r="N7513" s="2">
        <v>0</v>
      </c>
      <c r="O7513" s="26"/>
      <c r="P7513" s="26"/>
      <c r="Q7513" s="26"/>
      <c r="R7513" s="26"/>
      <c r="S7513" s="26"/>
      <c r="T7513" s="26"/>
      <c r="U7513" s="26"/>
      <c r="V7513" s="26"/>
    </row>
    <row r="7514" spans="1:22" ht="14.5" x14ac:dyDescent="0.35">
      <c r="A7514" s="15">
        <v>62</v>
      </c>
      <c r="B7514" s="8">
        <v>360</v>
      </c>
      <c r="C7514" s="8">
        <v>1895833.3332000002</v>
      </c>
      <c r="D7514" s="8">
        <v>3624.9999990000001</v>
      </c>
      <c r="E7514" s="2">
        <v>1920</v>
      </c>
      <c r="F7514" s="2">
        <v>25802.978515625</v>
      </c>
      <c r="G7514" s="2">
        <v>343.58856201171898</v>
      </c>
      <c r="H7514" s="1">
        <v>25822.171361121069</v>
      </c>
      <c r="I7514" s="1">
        <v>354.63197920575351</v>
      </c>
      <c r="J7514" s="1">
        <f t="shared" si="721"/>
        <v>7.4382286852840179E-2</v>
      </c>
      <c r="K7514" s="1">
        <f t="shared" si="722"/>
        <v>3.2141399380046494</v>
      </c>
      <c r="L7514" s="26"/>
      <c r="M7514" s="26"/>
      <c r="N7514" s="2">
        <v>6.8385265982948102E-14</v>
      </c>
      <c r="O7514" s="26"/>
      <c r="P7514" s="26"/>
      <c r="Q7514" s="26"/>
      <c r="R7514" s="26"/>
      <c r="S7514" s="26"/>
      <c r="T7514" s="26"/>
      <c r="U7514" s="26"/>
      <c r="V7514" s="26"/>
    </row>
    <row r="7515" spans="1:22" ht="14.5" x14ac:dyDescent="0.35">
      <c r="A7515" s="15">
        <v>62</v>
      </c>
      <c r="B7515" s="8">
        <v>360</v>
      </c>
      <c r="C7515" s="8">
        <v>1895833.3332000002</v>
      </c>
      <c r="D7515" s="8">
        <v>3624.9999990000001</v>
      </c>
      <c r="E7515" s="2">
        <v>1950</v>
      </c>
      <c r="F7515" s="2">
        <v>25005.650390625</v>
      </c>
      <c r="G7515" s="2">
        <v>328.92477416992199</v>
      </c>
      <c r="H7515" s="1">
        <v>24980.71889329558</v>
      </c>
      <c r="I7515" s="1">
        <v>349.8891394322626</v>
      </c>
      <c r="J7515" s="1">
        <f t="shared" si="721"/>
        <v>-9.9703454779034986E-2</v>
      </c>
      <c r="K7515" s="1">
        <f t="shared" si="722"/>
        <v>6.3736048205084277</v>
      </c>
      <c r="L7515" s="26"/>
      <c r="M7515" s="26"/>
      <c r="N7515" s="2">
        <v>0</v>
      </c>
      <c r="O7515" s="26"/>
      <c r="P7515" s="26"/>
      <c r="Q7515" s="26"/>
      <c r="R7515" s="26"/>
      <c r="S7515" s="26"/>
      <c r="T7515" s="26"/>
      <c r="U7515" s="26"/>
      <c r="V7515" s="26"/>
    </row>
    <row r="7516" spans="1:22" ht="14.5" x14ac:dyDescent="0.35">
      <c r="A7516" s="15">
        <v>62</v>
      </c>
      <c r="B7516" s="8">
        <v>360</v>
      </c>
      <c r="C7516" s="8">
        <v>1895833.3332000002</v>
      </c>
      <c r="D7516" s="8">
        <v>3624.9999990000001</v>
      </c>
      <c r="E7516" s="2">
        <v>1980</v>
      </c>
      <c r="F7516" s="2">
        <v>24262.953125</v>
      </c>
      <c r="G7516" s="2">
        <v>333.18051147460898</v>
      </c>
      <c r="H7516" s="1">
        <v>24323.186484899601</v>
      </c>
      <c r="I7516" s="1">
        <v>351.39256633551662</v>
      </c>
      <c r="J7516" s="1">
        <f t="shared" si="721"/>
        <v>0.24825238539301284</v>
      </c>
      <c r="K7516" s="1">
        <f t="shared" si="722"/>
        <v>5.4661224872678504</v>
      </c>
      <c r="L7516" s="26"/>
      <c r="M7516" s="26"/>
      <c r="N7516" s="2">
        <v>0</v>
      </c>
      <c r="O7516" s="26"/>
      <c r="P7516" s="26"/>
      <c r="Q7516" s="26"/>
      <c r="R7516" s="26"/>
      <c r="S7516" s="26"/>
      <c r="T7516" s="26"/>
      <c r="U7516" s="26"/>
      <c r="V7516" s="26"/>
    </row>
    <row r="7517" spans="1:22" ht="14.5" x14ac:dyDescent="0.35">
      <c r="A7517" s="15">
        <v>62</v>
      </c>
      <c r="B7517" s="8">
        <v>360</v>
      </c>
      <c r="C7517" s="8">
        <v>1895833.3332000002</v>
      </c>
      <c r="D7517" s="8">
        <v>3624.9999990000001</v>
      </c>
      <c r="E7517" s="2">
        <v>2010</v>
      </c>
      <c r="F7517" s="2">
        <v>23745.544921875</v>
      </c>
      <c r="G7517" s="2">
        <v>352.43344116210898</v>
      </c>
      <c r="H7517" s="1">
        <v>23781.77385235488</v>
      </c>
      <c r="I7517" s="1">
        <v>359.00219514248198</v>
      </c>
      <c r="J7517" s="1">
        <f t="shared" si="721"/>
        <v>0.15257148487885247</v>
      </c>
      <c r="K7517" s="1">
        <f t="shared" si="722"/>
        <v>1.8638282334143115</v>
      </c>
      <c r="L7517" s="26"/>
      <c r="M7517" s="26"/>
      <c r="N7517" s="2">
        <v>0</v>
      </c>
      <c r="O7517" s="26"/>
      <c r="P7517" s="26"/>
      <c r="Q7517" s="26"/>
      <c r="R7517" s="26"/>
      <c r="S7517" s="26"/>
      <c r="T7517" s="26"/>
      <c r="U7517" s="26"/>
      <c r="V7517" s="26"/>
    </row>
    <row r="7518" spans="1:22" ht="14.5" x14ac:dyDescent="0.35">
      <c r="A7518" s="15">
        <v>62</v>
      </c>
      <c r="B7518" s="8">
        <v>360</v>
      </c>
      <c r="C7518" s="8">
        <v>1895833.3332000002</v>
      </c>
      <c r="D7518" s="8">
        <v>3624.9999990000001</v>
      </c>
      <c r="E7518" s="2">
        <v>2040</v>
      </c>
      <c r="F7518" s="2">
        <v>22897.6875</v>
      </c>
      <c r="G7518" s="2">
        <v>373.27722167968699</v>
      </c>
      <c r="H7518" s="1">
        <v>23113.910608768041</v>
      </c>
      <c r="I7518" s="1">
        <v>373.0761161994655</v>
      </c>
      <c r="J7518" s="1">
        <f t="shared" si="721"/>
        <v>0.94430107305832134</v>
      </c>
      <c r="K7518" s="1">
        <f t="shared" si="722"/>
        <v>-5.3875636803270156E-2</v>
      </c>
      <c r="L7518" s="26"/>
      <c r="M7518" s="26"/>
      <c r="N7518" s="2">
        <v>2.1042412604033199E-14</v>
      </c>
      <c r="O7518" s="26"/>
      <c r="P7518" s="26"/>
      <c r="Q7518" s="26"/>
      <c r="R7518" s="26"/>
      <c r="S7518" s="26"/>
      <c r="T7518" s="26"/>
      <c r="U7518" s="26"/>
      <c r="V7518" s="26"/>
    </row>
    <row r="7519" spans="1:22" ht="14.5" x14ac:dyDescent="0.35">
      <c r="A7519" s="15">
        <v>62</v>
      </c>
      <c r="B7519" s="8">
        <v>360</v>
      </c>
      <c r="C7519" s="8">
        <v>1895833.3332000002</v>
      </c>
      <c r="D7519" s="8">
        <v>3624.9999990000001</v>
      </c>
      <c r="E7519" s="2">
        <v>2070</v>
      </c>
      <c r="F7519" s="2">
        <v>22159.212890625</v>
      </c>
      <c r="G7519" s="2">
        <v>384.70300292968699</v>
      </c>
      <c r="H7519" s="1">
        <v>22205.40054860734</v>
      </c>
      <c r="I7519" s="1">
        <v>383.30713628572602</v>
      </c>
      <c r="J7519" s="1">
        <f t="shared" si="721"/>
        <v>0.20843546298470284</v>
      </c>
      <c r="K7519" s="1">
        <f t="shared" si="722"/>
        <v>-0.36284266910599006</v>
      </c>
      <c r="L7519" s="26"/>
      <c r="M7519" s="26"/>
      <c r="N7519" s="2">
        <v>1.0521782284420701E-14</v>
      </c>
      <c r="O7519" s="26"/>
      <c r="P7519" s="26"/>
      <c r="Q7519" s="26"/>
      <c r="R7519" s="26"/>
      <c r="S7519" s="26"/>
      <c r="T7519" s="26"/>
      <c r="U7519" s="26"/>
      <c r="V7519" s="26"/>
    </row>
    <row r="7520" spans="1:22" ht="14.5" x14ac:dyDescent="0.35">
      <c r="A7520" s="15">
        <v>62</v>
      </c>
      <c r="B7520" s="8">
        <v>360</v>
      </c>
      <c r="C7520" s="8">
        <v>1895833.3332000002</v>
      </c>
      <c r="D7520" s="8">
        <v>3624.9999990000001</v>
      </c>
      <c r="E7520" s="2">
        <v>2100</v>
      </c>
      <c r="F7520" s="2">
        <v>21275.583984375</v>
      </c>
      <c r="G7520" s="2">
        <v>389.16336059570301</v>
      </c>
      <c r="H7520" s="1">
        <v>21135.34028925786</v>
      </c>
      <c r="I7520" s="1">
        <v>389.99488675560951</v>
      </c>
      <c r="J7520" s="1">
        <f t="shared" si="721"/>
        <v>-0.6591767127056849</v>
      </c>
      <c r="K7520" s="1">
        <f t="shared" si="722"/>
        <v>0.21367020745058388</v>
      </c>
      <c r="L7520" s="26"/>
      <c r="M7520" s="26"/>
      <c r="N7520" s="2">
        <v>6.3124845791056506E-14</v>
      </c>
      <c r="O7520" s="26"/>
      <c r="P7520" s="26"/>
      <c r="Q7520" s="26"/>
      <c r="R7520" s="26"/>
      <c r="S7520" s="26"/>
      <c r="T7520" s="26"/>
      <c r="U7520" s="26"/>
      <c r="V7520" s="26"/>
    </row>
    <row r="7521" spans="1:22" ht="14.5" x14ac:dyDescent="0.35">
      <c r="A7521" s="15">
        <v>62</v>
      </c>
      <c r="B7521" s="8">
        <v>360</v>
      </c>
      <c r="C7521" s="8">
        <v>1895833.3332000002</v>
      </c>
      <c r="D7521" s="8">
        <v>3624.9999990000001</v>
      </c>
      <c r="E7521" s="2">
        <v>2130</v>
      </c>
      <c r="F7521" s="2">
        <v>19830.896484375</v>
      </c>
      <c r="G7521" s="2">
        <v>382.63473510742199</v>
      </c>
      <c r="H7521" s="1">
        <v>20113.122343057719</v>
      </c>
      <c r="I7521" s="1">
        <v>395.06633199860408</v>
      </c>
      <c r="J7521" s="1">
        <f t="shared" si="721"/>
        <v>1.4231623815145642</v>
      </c>
      <c r="K7521" s="1">
        <f t="shared" si="722"/>
        <v>3.2489462535835942</v>
      </c>
      <c r="L7521" s="26"/>
      <c r="M7521" s="26"/>
      <c r="N7521" s="2">
        <v>0</v>
      </c>
      <c r="O7521" s="26"/>
      <c r="P7521" s="26"/>
      <c r="Q7521" s="26"/>
      <c r="R7521" s="26"/>
      <c r="S7521" s="26"/>
      <c r="T7521" s="26"/>
      <c r="U7521" s="26"/>
      <c r="V7521" s="26"/>
    </row>
    <row r="7522" spans="1:22" ht="14.5" x14ac:dyDescent="0.35">
      <c r="A7522" s="15">
        <v>62</v>
      </c>
      <c r="B7522" s="8">
        <v>360</v>
      </c>
      <c r="C7522" s="8">
        <v>1895833.3332000002</v>
      </c>
      <c r="D7522" s="8">
        <v>3624.9999990000001</v>
      </c>
      <c r="E7522" s="2">
        <v>2160</v>
      </c>
      <c r="F7522" s="2">
        <v>18950.20703125</v>
      </c>
      <c r="G7522" s="2">
        <v>380.56613159179699</v>
      </c>
      <c r="H7522" s="1">
        <v>19188.598002968691</v>
      </c>
      <c r="I7522" s="1">
        <v>399.40060888864667</v>
      </c>
      <c r="J7522" s="1">
        <f t="shared" si="721"/>
        <v>1.257986107094081</v>
      </c>
      <c r="K7522" s="1">
        <f t="shared" si="722"/>
        <v>4.9490681732687474</v>
      </c>
      <c r="L7522" s="26"/>
      <c r="M7522" s="26"/>
      <c r="N7522" s="2">
        <v>0</v>
      </c>
      <c r="O7522" s="26"/>
      <c r="P7522" s="26"/>
      <c r="Q7522" s="26"/>
      <c r="R7522" s="26"/>
      <c r="S7522" s="26"/>
      <c r="T7522" s="26"/>
      <c r="U7522" s="26"/>
      <c r="V7522" s="26"/>
    </row>
    <row r="7523" spans="1:22" ht="14.5" x14ac:dyDescent="0.35">
      <c r="A7523" s="15">
        <v>62</v>
      </c>
      <c r="B7523" s="8">
        <v>360</v>
      </c>
      <c r="C7523" s="8">
        <v>1895833.3332000002</v>
      </c>
      <c r="D7523" s="8">
        <v>3624.9999990000001</v>
      </c>
      <c r="E7523" s="2">
        <v>2190</v>
      </c>
      <c r="F7523" s="2">
        <v>26962.974609375</v>
      </c>
      <c r="G7523" s="2">
        <v>579.11291503906295</v>
      </c>
      <c r="H7523" s="1">
        <v>27467.39957001201</v>
      </c>
      <c r="I7523" s="1">
        <v>586.3692274472379</v>
      </c>
      <c r="J7523" s="1">
        <f t="shared" si="721"/>
        <v>1.8708060514273612</v>
      </c>
      <c r="K7523" s="1">
        <f t="shared" si="722"/>
        <v>1.253004762928744</v>
      </c>
      <c r="L7523" s="26"/>
      <c r="M7523" s="26"/>
      <c r="N7523" s="2">
        <v>1895832</v>
      </c>
      <c r="O7523" s="26"/>
      <c r="P7523" s="26"/>
      <c r="Q7523" s="26"/>
      <c r="R7523" s="26"/>
      <c r="S7523" s="26"/>
      <c r="T7523" s="26"/>
      <c r="U7523" s="26"/>
      <c r="V7523" s="26"/>
    </row>
    <row r="7524" spans="1:22" ht="14.5" x14ac:dyDescent="0.35">
      <c r="A7524" s="15">
        <v>62</v>
      </c>
      <c r="B7524" s="8">
        <v>360</v>
      </c>
      <c r="C7524" s="8">
        <v>1895833.3332000002</v>
      </c>
      <c r="D7524" s="8">
        <v>3624.9999990000001</v>
      </c>
      <c r="E7524" s="2">
        <v>2220</v>
      </c>
      <c r="F7524" s="2">
        <v>29235.8203125</v>
      </c>
      <c r="G7524" s="2">
        <v>613.85845947265602</v>
      </c>
      <c r="H7524" s="1">
        <v>29619.265750719838</v>
      </c>
      <c r="I7524" s="1">
        <v>620.17338332106704</v>
      </c>
      <c r="J7524" s="1">
        <f t="shared" si="721"/>
        <v>1.3115603876382194</v>
      </c>
      <c r="K7524" s="1">
        <f t="shared" si="722"/>
        <v>1.0287263702182974</v>
      </c>
      <c r="L7524" s="26"/>
      <c r="M7524" s="26"/>
      <c r="N7524" s="2">
        <v>1895832</v>
      </c>
      <c r="O7524" s="26"/>
      <c r="P7524" s="26"/>
      <c r="Q7524" s="26"/>
      <c r="R7524" s="26"/>
      <c r="S7524" s="26"/>
      <c r="T7524" s="26"/>
      <c r="U7524" s="26"/>
      <c r="V7524" s="26"/>
    </row>
    <row r="7525" spans="1:22" ht="14.5" x14ac:dyDescent="0.35">
      <c r="A7525" s="15">
        <v>62</v>
      </c>
      <c r="B7525" s="8">
        <v>360</v>
      </c>
      <c r="C7525" s="8">
        <v>1895833.3332000002</v>
      </c>
      <c r="D7525" s="8">
        <v>3624.9999990000001</v>
      </c>
      <c r="E7525" s="2">
        <v>2250</v>
      </c>
      <c r="F7525" s="2">
        <v>30874.0703125</v>
      </c>
      <c r="G7525" s="2">
        <v>609.31793212890602</v>
      </c>
      <c r="H7525" s="1">
        <v>31000.979679663331</v>
      </c>
      <c r="I7525" s="1">
        <v>618.22529197260985</v>
      </c>
      <c r="J7525" s="1">
        <f t="shared" si="721"/>
        <v>0.41105486215061526</v>
      </c>
      <c r="K7525" s="1">
        <f t="shared" si="722"/>
        <v>1.4618574924559102</v>
      </c>
      <c r="L7525" s="26"/>
      <c r="M7525" s="26"/>
      <c r="N7525" s="2">
        <v>1895832</v>
      </c>
      <c r="O7525" s="26"/>
      <c r="P7525" s="26"/>
      <c r="Q7525" s="26"/>
      <c r="R7525" s="26"/>
      <c r="S7525" s="26"/>
      <c r="T7525" s="26"/>
      <c r="U7525" s="26"/>
      <c r="V7525" s="26"/>
    </row>
    <row r="7526" spans="1:22" ht="14.5" x14ac:dyDescent="0.35">
      <c r="A7526" s="15">
        <v>62</v>
      </c>
      <c r="B7526" s="8">
        <v>360</v>
      </c>
      <c r="C7526" s="8">
        <v>1895833.3332000002</v>
      </c>
      <c r="D7526" s="8">
        <v>3624.9999990000001</v>
      </c>
      <c r="E7526" s="2">
        <v>2280</v>
      </c>
      <c r="F7526" s="2">
        <v>31906.3828125</v>
      </c>
      <c r="G7526" s="2">
        <v>602.912109375</v>
      </c>
      <c r="H7526" s="1">
        <v>31950.632977961031</v>
      </c>
      <c r="I7526" s="1">
        <v>607.30706530889336</v>
      </c>
      <c r="J7526" s="1">
        <f t="shared" si="721"/>
        <v>0.13868750250089615</v>
      </c>
      <c r="K7526" s="1">
        <f t="shared" si="722"/>
        <v>0.72895466280306154</v>
      </c>
      <c r="L7526" s="26"/>
      <c r="M7526" s="26"/>
      <c r="N7526" s="2">
        <v>1895832</v>
      </c>
      <c r="O7526" s="26"/>
      <c r="P7526" s="26"/>
      <c r="Q7526" s="26"/>
      <c r="R7526" s="26"/>
      <c r="S7526" s="26"/>
      <c r="T7526" s="26"/>
      <c r="U7526" s="26"/>
      <c r="V7526" s="26"/>
    </row>
    <row r="7527" spans="1:22" ht="14.5" x14ac:dyDescent="0.35">
      <c r="A7527" s="15">
        <v>62</v>
      </c>
      <c r="B7527" s="8">
        <v>360</v>
      </c>
      <c r="C7527" s="8">
        <v>1895833.3332000002</v>
      </c>
      <c r="D7527" s="8">
        <v>3624.9999990000001</v>
      </c>
      <c r="E7527" s="2">
        <v>2310</v>
      </c>
      <c r="F7527" s="2">
        <v>33932.16796875</v>
      </c>
      <c r="G7527" s="2">
        <v>597.49749755859398</v>
      </c>
      <c r="H7527" s="1">
        <v>33517.730068082841</v>
      </c>
      <c r="I7527" s="1">
        <v>594.13819067113172</v>
      </c>
      <c r="J7527" s="1">
        <f t="shared" si="721"/>
        <v>-1.2213717114946427</v>
      </c>
      <c r="K7527" s="1">
        <f t="shared" si="722"/>
        <v>-0.56222944885770343</v>
      </c>
      <c r="L7527" s="26"/>
      <c r="M7527" s="26"/>
      <c r="N7527" s="2">
        <v>1895832</v>
      </c>
      <c r="O7527" s="26"/>
      <c r="P7527" s="26"/>
      <c r="Q7527" s="26"/>
      <c r="R7527" s="26"/>
      <c r="S7527" s="26"/>
      <c r="T7527" s="26"/>
      <c r="U7527" s="26"/>
      <c r="V7527" s="26"/>
    </row>
    <row r="7528" spans="1:22" ht="14.5" x14ac:dyDescent="0.35">
      <c r="A7528" s="15">
        <v>62</v>
      </c>
      <c r="B7528" s="8">
        <v>360</v>
      </c>
      <c r="C7528" s="8">
        <v>1895833.3332000002</v>
      </c>
      <c r="D7528" s="8">
        <v>3624.9999990000001</v>
      </c>
      <c r="E7528" s="2">
        <v>2340</v>
      </c>
      <c r="F7528" s="2">
        <v>36283.61328125</v>
      </c>
      <c r="G7528" s="2">
        <v>601.07891845703102</v>
      </c>
      <c r="H7528" s="1">
        <v>35935.045239426283</v>
      </c>
      <c r="I7528" s="1">
        <v>582.90617062562831</v>
      </c>
      <c r="J7528" s="1">
        <f t="shared" si="721"/>
        <v>-0.96067621248692969</v>
      </c>
      <c r="K7528" s="1">
        <f t="shared" si="722"/>
        <v>-3.0233547165573769</v>
      </c>
      <c r="L7528" s="26"/>
      <c r="M7528" s="26"/>
      <c r="N7528" s="2">
        <v>1895832</v>
      </c>
      <c r="O7528" s="26"/>
      <c r="P7528" s="26"/>
      <c r="Q7528" s="26"/>
      <c r="R7528" s="26"/>
      <c r="S7528" s="26"/>
      <c r="T7528" s="26"/>
      <c r="U7528" s="26"/>
      <c r="V7528" s="26"/>
    </row>
    <row r="7529" spans="1:22" ht="14.5" x14ac:dyDescent="0.35">
      <c r="A7529" s="15">
        <v>62</v>
      </c>
      <c r="B7529" s="8">
        <v>360</v>
      </c>
      <c r="C7529" s="8">
        <v>1895833.3332000002</v>
      </c>
      <c r="D7529" s="8">
        <v>3624.9999990000001</v>
      </c>
      <c r="E7529" s="2">
        <v>2370</v>
      </c>
      <c r="F7529" s="2">
        <v>39054.5625</v>
      </c>
      <c r="G7529" s="2">
        <v>591.90338134765602</v>
      </c>
      <c r="H7529" s="1">
        <v>38311.638649913148</v>
      </c>
      <c r="I7529" s="1">
        <v>574.63768251252691</v>
      </c>
      <c r="J7529" s="1">
        <f t="shared" si="721"/>
        <v>-1.9022715978110172</v>
      </c>
      <c r="K7529" s="1">
        <f t="shared" si="722"/>
        <v>-2.9169792535765326</v>
      </c>
      <c r="L7529" s="26"/>
      <c r="M7529" s="26"/>
      <c r="N7529" s="2">
        <v>1895832</v>
      </c>
      <c r="O7529" s="26"/>
      <c r="P7529" s="26"/>
      <c r="Q7529" s="26"/>
      <c r="R7529" s="26"/>
      <c r="S7529" s="26"/>
      <c r="T7529" s="26"/>
      <c r="U7529" s="26"/>
      <c r="V7529" s="26"/>
    </row>
    <row r="7530" spans="1:22" ht="14.5" x14ac:dyDescent="0.35">
      <c r="A7530" s="15">
        <v>62</v>
      </c>
      <c r="B7530" s="8">
        <v>360</v>
      </c>
      <c r="C7530" s="8">
        <v>1895833.3332000002</v>
      </c>
      <c r="D7530" s="8">
        <v>3624.9999990000001</v>
      </c>
      <c r="E7530" s="2">
        <v>2400</v>
      </c>
      <c r="F7530" s="2">
        <v>40802.328125</v>
      </c>
      <c r="G7530" s="2">
        <v>597.236572265625</v>
      </c>
      <c r="H7530" s="1">
        <v>40597.991360912922</v>
      </c>
      <c r="I7530" s="1">
        <v>567.31298905438314</v>
      </c>
      <c r="J7530" s="1">
        <f t="shared" si="721"/>
        <v>-0.5007968257622023</v>
      </c>
      <c r="K7530" s="1">
        <f t="shared" si="722"/>
        <v>-5.0103400563241367</v>
      </c>
      <c r="L7530" s="26"/>
      <c r="M7530" s="26"/>
      <c r="N7530" s="2">
        <v>1895832</v>
      </c>
      <c r="O7530" s="26"/>
      <c r="P7530" s="26"/>
      <c r="Q7530" s="26"/>
      <c r="R7530" s="26"/>
      <c r="S7530" s="26"/>
      <c r="T7530" s="26"/>
      <c r="U7530" s="26"/>
      <c r="V7530" s="26"/>
    </row>
    <row r="7531" spans="1:22" ht="14.5" x14ac:dyDescent="0.35">
      <c r="A7531" s="15">
        <v>62</v>
      </c>
      <c r="B7531" s="8">
        <v>360</v>
      </c>
      <c r="C7531" s="8">
        <v>1895833.3332000002</v>
      </c>
      <c r="D7531" s="8">
        <v>3624.9999990000001</v>
      </c>
      <c r="E7531" s="2">
        <v>2430</v>
      </c>
      <c r="F7531" s="2">
        <v>42937.296875</v>
      </c>
      <c r="G7531" s="2">
        <v>580.03277587890602</v>
      </c>
      <c r="H7531" s="1">
        <v>42832.322263793088</v>
      </c>
      <c r="I7531" s="1">
        <v>560.28899490675315</v>
      </c>
      <c r="J7531" s="1">
        <f t="shared" si="721"/>
        <v>-0.24448351164842977</v>
      </c>
      <c r="K7531" s="1">
        <f t="shared" si="722"/>
        <v>-3.4039078123190061</v>
      </c>
      <c r="L7531" s="26"/>
      <c r="M7531" s="26"/>
      <c r="N7531" s="2">
        <v>1895832</v>
      </c>
      <c r="O7531" s="26"/>
      <c r="P7531" s="26"/>
      <c r="Q7531" s="26"/>
      <c r="R7531" s="26"/>
      <c r="S7531" s="26"/>
      <c r="T7531" s="26"/>
      <c r="U7531" s="26"/>
      <c r="V7531" s="26"/>
    </row>
    <row r="7532" spans="1:22" ht="14.5" x14ac:dyDescent="0.35">
      <c r="A7532" s="15">
        <v>62</v>
      </c>
      <c r="B7532" s="8">
        <v>360</v>
      </c>
      <c r="C7532" s="8">
        <v>1895833.3332000002</v>
      </c>
      <c r="D7532" s="8">
        <v>3624.9999990000001</v>
      </c>
      <c r="E7532" s="2">
        <v>2460</v>
      </c>
      <c r="F7532" s="2">
        <v>44644.35546875</v>
      </c>
      <c r="G7532" s="2">
        <v>537.70257568359398</v>
      </c>
      <c r="H7532" s="1">
        <v>45197.08460277813</v>
      </c>
      <c r="I7532" s="1">
        <v>553.36069891832165</v>
      </c>
      <c r="J7532" s="1">
        <f t="shared" si="721"/>
        <v>1.2380717074413299</v>
      </c>
      <c r="K7532" s="1">
        <f t="shared" si="722"/>
        <v>2.9120417016453986</v>
      </c>
      <c r="L7532" s="26"/>
      <c r="M7532" s="26"/>
      <c r="N7532" s="2">
        <v>1895832</v>
      </c>
      <c r="O7532" s="26"/>
      <c r="P7532" s="26"/>
      <c r="Q7532" s="26"/>
      <c r="R7532" s="26"/>
      <c r="S7532" s="26"/>
      <c r="T7532" s="26"/>
      <c r="U7532" s="26"/>
      <c r="V7532" s="26"/>
    </row>
    <row r="7533" spans="1:22" ht="14.5" x14ac:dyDescent="0.35">
      <c r="A7533" s="15">
        <v>62</v>
      </c>
      <c r="B7533" s="8">
        <v>360</v>
      </c>
      <c r="C7533" s="8">
        <v>1895833.3332000002</v>
      </c>
      <c r="D7533" s="8">
        <v>3624.9999990000001</v>
      </c>
      <c r="E7533" s="2">
        <v>2490</v>
      </c>
      <c r="F7533" s="2">
        <v>48681.37890625</v>
      </c>
      <c r="G7533" s="2">
        <v>542.993408203125</v>
      </c>
      <c r="H7533" s="1">
        <v>48676.95328173189</v>
      </c>
      <c r="I7533" s="1">
        <v>546.46286289710702</v>
      </c>
      <c r="J7533" s="1">
        <f t="shared" si="721"/>
        <v>-9.0910007430815738E-3</v>
      </c>
      <c r="K7533" s="1">
        <f t="shared" si="722"/>
        <v>0.63894968918004791</v>
      </c>
      <c r="L7533" s="26"/>
      <c r="M7533" s="26"/>
      <c r="N7533" s="2">
        <v>1895832</v>
      </c>
      <c r="O7533" s="26"/>
      <c r="P7533" s="26"/>
      <c r="Q7533" s="26"/>
      <c r="R7533" s="26"/>
      <c r="S7533" s="26"/>
      <c r="T7533" s="26"/>
      <c r="U7533" s="26"/>
      <c r="V7533" s="26"/>
    </row>
    <row r="7534" spans="1:22" ht="14.5" x14ac:dyDescent="0.35">
      <c r="A7534" s="15">
        <v>62</v>
      </c>
      <c r="B7534" s="8">
        <v>360</v>
      </c>
      <c r="C7534" s="8">
        <v>1895833.3332000002</v>
      </c>
      <c r="D7534" s="8">
        <v>3624.9999990000001</v>
      </c>
      <c r="E7534" s="2">
        <v>2520</v>
      </c>
      <c r="F7534" s="2">
        <v>54087.86328125</v>
      </c>
      <c r="G7534" s="2">
        <v>534.6533203125</v>
      </c>
      <c r="H7534" s="1">
        <v>52472.929921009869</v>
      </c>
      <c r="I7534" s="1">
        <v>539.57482421290888</v>
      </c>
      <c r="J7534" s="1">
        <f t="shared" si="721"/>
        <v>-2.9857592115308447</v>
      </c>
      <c r="K7534" s="1">
        <f t="shared" si="722"/>
        <v>0.92050375700132281</v>
      </c>
      <c r="L7534" s="26"/>
      <c r="M7534" s="26"/>
      <c r="N7534" s="2">
        <v>1895832</v>
      </c>
      <c r="O7534" s="26"/>
      <c r="P7534" s="26"/>
      <c r="Q7534" s="26"/>
      <c r="R7534" s="26"/>
      <c r="S7534" s="26"/>
      <c r="T7534" s="26"/>
      <c r="U7534" s="26"/>
      <c r="V7534" s="26"/>
    </row>
    <row r="7535" spans="1:22" ht="14.5" x14ac:dyDescent="0.35">
      <c r="A7535" s="15">
        <v>62</v>
      </c>
      <c r="B7535" s="8">
        <v>360</v>
      </c>
      <c r="C7535" s="8">
        <v>1895833.3332000002</v>
      </c>
      <c r="D7535" s="8">
        <v>3624.9999990000001</v>
      </c>
      <c r="E7535" s="2">
        <v>2550</v>
      </c>
      <c r="F7535" s="2">
        <v>39165.2421875</v>
      </c>
      <c r="G7535" s="2">
        <v>336.15777587890602</v>
      </c>
      <c r="H7535" s="1">
        <v>38387.719940851443</v>
      </c>
      <c r="I7535" s="1">
        <v>336.14951187219759</v>
      </c>
      <c r="J7535" s="1">
        <f t="shared" si="721"/>
        <v>-1.985235385309865</v>
      </c>
      <c r="K7535" s="1">
        <f t="shared" si="722"/>
        <v>-2.4583714259838511E-3</v>
      </c>
      <c r="L7535" s="26"/>
      <c r="M7535" s="26"/>
      <c r="N7535" s="2">
        <v>0</v>
      </c>
      <c r="O7535" s="26"/>
      <c r="P7535" s="26"/>
      <c r="Q7535" s="26"/>
      <c r="R7535" s="26"/>
      <c r="S7535" s="26"/>
      <c r="T7535" s="26"/>
      <c r="U7535" s="26"/>
      <c r="V7535" s="26"/>
    </row>
    <row r="7536" spans="1:22" ht="14.5" x14ac:dyDescent="0.35">
      <c r="A7536" s="15">
        <v>62</v>
      </c>
      <c r="B7536" s="8">
        <v>360</v>
      </c>
      <c r="C7536" s="8">
        <v>1895833.3332000002</v>
      </c>
      <c r="D7536" s="8">
        <v>3624.9999990000001</v>
      </c>
      <c r="E7536" s="2">
        <v>2580</v>
      </c>
      <c r="F7536" s="2">
        <v>33218.0234375</v>
      </c>
      <c r="G7536" s="2">
        <v>275.61016845703102</v>
      </c>
      <c r="H7536" s="1">
        <v>32769.736009554967</v>
      </c>
      <c r="I7536" s="1">
        <v>265.41301721080902</v>
      </c>
      <c r="J7536" s="1">
        <f t="shared" si="721"/>
        <v>-1.3495307112070956</v>
      </c>
      <c r="K7536" s="1">
        <f t="shared" si="722"/>
        <v>-3.6998458015208504</v>
      </c>
      <c r="L7536" s="26"/>
      <c r="M7536" s="26"/>
      <c r="N7536" s="2">
        <v>0</v>
      </c>
      <c r="O7536" s="26"/>
      <c r="P7536" s="26"/>
      <c r="Q7536" s="26"/>
      <c r="R7536" s="26"/>
      <c r="S7536" s="26"/>
      <c r="T7536" s="26"/>
      <c r="U7536" s="26"/>
      <c r="V7536" s="26"/>
    </row>
    <row r="7537" spans="1:22" ht="14.5" x14ac:dyDescent="0.35">
      <c r="A7537" s="15">
        <v>62</v>
      </c>
      <c r="B7537" s="8">
        <v>360</v>
      </c>
      <c r="C7537" s="8">
        <v>1895833.3332000002</v>
      </c>
      <c r="D7537" s="8">
        <v>3624.9999990000001</v>
      </c>
      <c r="E7537" s="2">
        <v>2610</v>
      </c>
      <c r="F7537" s="2">
        <v>30552.611328125</v>
      </c>
      <c r="G7537" s="2">
        <v>249.49273681640599</v>
      </c>
      <c r="H7537" s="1">
        <v>30749.834922368911</v>
      </c>
      <c r="I7537" s="1">
        <v>238.6308124380283</v>
      </c>
      <c r="J7537" s="1">
        <f t="shared" si="721"/>
        <v>0.64552123589631838</v>
      </c>
      <c r="K7537" s="1">
        <f t="shared" si="722"/>
        <v>-4.3536034423201055</v>
      </c>
      <c r="L7537" s="26"/>
      <c r="M7537" s="26"/>
      <c r="N7537" s="2">
        <v>1.0521889010572101E-14</v>
      </c>
      <c r="O7537" s="26"/>
      <c r="P7537" s="26"/>
      <c r="Q7537" s="26"/>
      <c r="R7537" s="26"/>
      <c r="S7537" s="26"/>
      <c r="T7537" s="26"/>
      <c r="U7537" s="26"/>
      <c r="V7537" s="26"/>
    </row>
    <row r="7538" spans="1:22" ht="14.5" x14ac:dyDescent="0.35">
      <c r="A7538" s="15">
        <v>62</v>
      </c>
      <c r="B7538" s="8">
        <v>360</v>
      </c>
      <c r="C7538" s="8">
        <v>1895833.3332000002</v>
      </c>
      <c r="D7538" s="8">
        <v>3624.9999990000001</v>
      </c>
      <c r="E7538" s="2">
        <v>2640</v>
      </c>
      <c r="F7538" s="2">
        <v>29700.4921875</v>
      </c>
      <c r="G7538" s="2">
        <v>236.72679138183599</v>
      </c>
      <c r="H7538" s="1">
        <v>29931.80507962119</v>
      </c>
      <c r="I7538" s="1">
        <v>226.85023438535831</v>
      </c>
      <c r="J7538" s="1">
        <f t="shared" si="721"/>
        <v>0.77881838004874004</v>
      </c>
      <c r="K7538" s="1">
        <f t="shared" si="722"/>
        <v>-4.1721331746295593</v>
      </c>
      <c r="L7538" s="26"/>
      <c r="M7538" s="26"/>
      <c r="N7538" s="2">
        <v>0</v>
      </c>
      <c r="O7538" s="26"/>
      <c r="P7538" s="26"/>
      <c r="Q7538" s="26"/>
      <c r="R7538" s="26"/>
      <c r="S7538" s="26"/>
      <c r="T7538" s="26"/>
      <c r="U7538" s="26"/>
      <c r="V7538" s="26"/>
    </row>
    <row r="7539" spans="1:22" ht="14.5" x14ac:dyDescent="0.35">
      <c r="A7539" s="15">
        <v>62</v>
      </c>
      <c r="B7539" s="8">
        <v>360</v>
      </c>
      <c r="C7539" s="8">
        <v>1895833.3332000002</v>
      </c>
      <c r="D7539" s="8">
        <v>3624.9999990000001</v>
      </c>
      <c r="E7539" s="2">
        <v>2670</v>
      </c>
      <c r="F7539" s="2">
        <v>28871.416015625</v>
      </c>
      <c r="G7539" s="2">
        <v>223.31002807617199</v>
      </c>
      <c r="H7539" s="1">
        <v>29743.653536834379</v>
      </c>
      <c r="I7539" s="1">
        <v>217.57645127190489</v>
      </c>
      <c r="J7539" s="1">
        <f t="shared" si="721"/>
        <v>3.021110986511125</v>
      </c>
      <c r="K7539" s="1">
        <f t="shared" si="722"/>
        <v>-2.5675411237292733</v>
      </c>
      <c r="L7539" s="26"/>
      <c r="M7539" s="26"/>
      <c r="N7539" s="2">
        <v>0</v>
      </c>
      <c r="O7539" s="26"/>
      <c r="P7539" s="26"/>
      <c r="Q7539" s="26"/>
      <c r="R7539" s="26"/>
      <c r="S7539" s="26"/>
      <c r="T7539" s="26"/>
      <c r="U7539" s="26"/>
      <c r="V7539" s="26"/>
    </row>
    <row r="7540" spans="1:22" ht="14.5" x14ac:dyDescent="0.35">
      <c r="A7540" s="15">
        <v>62</v>
      </c>
      <c r="B7540" s="8">
        <v>360</v>
      </c>
      <c r="C7540" s="8">
        <v>1895833.3332000002</v>
      </c>
      <c r="D7540" s="8">
        <v>3624.9999990000001</v>
      </c>
      <c r="E7540" s="2">
        <v>2700</v>
      </c>
      <c r="F7540" s="2">
        <v>28119.779296875</v>
      </c>
      <c r="G7540" s="2">
        <v>215.777755737305</v>
      </c>
      <c r="H7540" s="1">
        <v>29170.739655215591</v>
      </c>
      <c r="I7540" s="1">
        <v>208.72158557343849</v>
      </c>
      <c r="J7540" s="1">
        <f t="shared" si="721"/>
        <v>3.7374417033827378</v>
      </c>
      <c r="K7540" s="1">
        <f t="shared" si="722"/>
        <v>-3.2701100907069063</v>
      </c>
      <c r="L7540" s="26"/>
      <c r="M7540" s="26"/>
      <c r="N7540" s="2">
        <v>0</v>
      </c>
      <c r="O7540" s="26"/>
      <c r="P7540" s="26"/>
      <c r="Q7540" s="26"/>
      <c r="R7540" s="26"/>
      <c r="S7540" s="26"/>
      <c r="T7540" s="26"/>
      <c r="U7540" s="26"/>
      <c r="V7540" s="26"/>
    </row>
    <row r="7541" spans="1:22" ht="14.5" x14ac:dyDescent="0.35">
      <c r="A7541" s="15">
        <v>62</v>
      </c>
      <c r="B7541" s="8">
        <v>360</v>
      </c>
      <c r="C7541" s="8">
        <v>1895833.3332000002</v>
      </c>
      <c r="D7541" s="8">
        <v>3624.9999990000001</v>
      </c>
      <c r="E7541" s="2">
        <v>2730</v>
      </c>
      <c r="F7541" s="2">
        <v>27416.822265625</v>
      </c>
      <c r="G7541" s="2">
        <v>211.72343444824199</v>
      </c>
      <c r="H7541" s="1">
        <v>27955.058067112699</v>
      </c>
      <c r="I7541" s="1">
        <v>207.72734159777801</v>
      </c>
      <c r="J7541" s="1">
        <f t="shared" si="721"/>
        <v>1.9631589550133055</v>
      </c>
      <c r="K7541" s="1">
        <f t="shared" si="722"/>
        <v>-1.8874116891585129</v>
      </c>
      <c r="L7541" s="26"/>
      <c r="M7541" s="26"/>
      <c r="N7541" s="2">
        <v>1.51245576257347E-14</v>
      </c>
      <c r="O7541" s="26"/>
      <c r="P7541" s="26"/>
      <c r="Q7541" s="26"/>
      <c r="R7541" s="26"/>
      <c r="S7541" s="26"/>
      <c r="T7541" s="26"/>
      <c r="U7541" s="26"/>
      <c r="V7541" s="26"/>
    </row>
    <row r="7542" spans="1:22" ht="14.5" x14ac:dyDescent="0.35">
      <c r="A7542" s="15">
        <v>62</v>
      </c>
      <c r="B7542" s="8">
        <v>360</v>
      </c>
      <c r="C7542" s="8">
        <v>1895833.3332000002</v>
      </c>
      <c r="D7542" s="8">
        <v>3624.9999990000001</v>
      </c>
      <c r="E7542" s="2">
        <v>2760</v>
      </c>
      <c r="F7542" s="2">
        <v>26499.78515625</v>
      </c>
      <c r="G7542" s="2">
        <v>207.41220092773401</v>
      </c>
      <c r="H7542" s="1">
        <v>26812.63925668073</v>
      </c>
      <c r="I7542" s="1">
        <v>207.64032638655141</v>
      </c>
      <c r="J7542" s="1">
        <f t="shared" si="721"/>
        <v>1.1805910824788062</v>
      </c>
      <c r="K7542" s="1">
        <f t="shared" si="722"/>
        <v>0.10998651853508128</v>
      </c>
      <c r="L7542" s="26"/>
      <c r="M7542" s="26"/>
      <c r="N7542" s="2">
        <v>0</v>
      </c>
      <c r="O7542" s="26"/>
      <c r="P7542" s="26"/>
      <c r="Q7542" s="26"/>
      <c r="R7542" s="26"/>
      <c r="S7542" s="26"/>
      <c r="T7542" s="26"/>
      <c r="U7542" s="26"/>
      <c r="V7542" s="26"/>
    </row>
    <row r="7543" spans="1:22" ht="14.5" x14ac:dyDescent="0.35">
      <c r="A7543" s="15">
        <v>62</v>
      </c>
      <c r="B7543" s="8">
        <v>360</v>
      </c>
      <c r="C7543" s="8">
        <v>1895833.3332000002</v>
      </c>
      <c r="D7543" s="8">
        <v>3624.9999990000001</v>
      </c>
      <c r="E7543" s="2">
        <v>2790</v>
      </c>
      <c r="F7543" s="2">
        <v>25918.173828125</v>
      </c>
      <c r="G7543" s="2">
        <v>209.93476867675801</v>
      </c>
      <c r="H7543" s="1">
        <v>25738.072718214029</v>
      </c>
      <c r="I7543" s="1">
        <v>207.5694698164705</v>
      </c>
      <c r="J7543" s="1">
        <f t="shared" si="721"/>
        <v>-0.69488348641112596</v>
      </c>
      <c r="K7543" s="1">
        <f t="shared" si="722"/>
        <v>-1.1266827668405044</v>
      </c>
      <c r="L7543" s="26"/>
      <c r="M7543" s="26"/>
      <c r="N7543" s="2">
        <v>0</v>
      </c>
      <c r="O7543" s="26"/>
      <c r="P7543" s="26"/>
      <c r="Q7543" s="26"/>
      <c r="R7543" s="26"/>
      <c r="S7543" s="26"/>
      <c r="T7543" s="26"/>
      <c r="U7543" s="26"/>
      <c r="V7543" s="26"/>
    </row>
    <row r="7544" spans="1:22" ht="14.5" x14ac:dyDescent="0.35">
      <c r="A7544" s="15">
        <v>62</v>
      </c>
      <c r="B7544" s="8">
        <v>360</v>
      </c>
      <c r="C7544" s="8">
        <v>1895833.3332000002</v>
      </c>
      <c r="D7544" s="8">
        <v>3624.9999990000001</v>
      </c>
      <c r="E7544" s="2">
        <v>2820</v>
      </c>
      <c r="F7544" s="2">
        <v>25503.28125</v>
      </c>
      <c r="G7544" s="2">
        <v>214.42849731445301</v>
      </c>
      <c r="H7544" s="1">
        <v>24771.924247408129</v>
      </c>
      <c r="I7544" s="1">
        <v>209.19715109818881</v>
      </c>
      <c r="J7544" s="1">
        <f t="shared" si="721"/>
        <v>-2.8676976716157676</v>
      </c>
      <c r="K7544" s="1">
        <f t="shared" si="722"/>
        <v>-2.4396692985226611</v>
      </c>
      <c r="L7544" s="26"/>
      <c r="M7544" s="26"/>
      <c r="N7544" s="2">
        <v>3.1562971772877998E-14</v>
      </c>
      <c r="O7544" s="26"/>
      <c r="P7544" s="26"/>
      <c r="Q7544" s="26"/>
      <c r="R7544" s="26"/>
      <c r="S7544" s="26"/>
      <c r="T7544" s="26"/>
      <c r="U7544" s="26"/>
      <c r="V7544" s="26"/>
    </row>
    <row r="7545" spans="1:22" ht="14.5" x14ac:dyDescent="0.35">
      <c r="A7545" s="15">
        <v>62</v>
      </c>
      <c r="B7545" s="8">
        <v>360</v>
      </c>
      <c r="C7545" s="8">
        <v>1895833.3332000002</v>
      </c>
      <c r="D7545" s="8">
        <v>3624.9999990000001</v>
      </c>
      <c r="E7545" s="2">
        <v>2850</v>
      </c>
      <c r="F7545" s="2">
        <v>24843.9140625</v>
      </c>
      <c r="G7545" s="2">
        <v>219.13726806640599</v>
      </c>
      <c r="H7545" s="1">
        <v>23909.162111091351</v>
      </c>
      <c r="I7545" s="1">
        <v>211.76080309511451</v>
      </c>
      <c r="J7545" s="1">
        <f t="shared" si="721"/>
        <v>-3.7624987313073421</v>
      </c>
      <c r="K7545" s="1">
        <f t="shared" si="722"/>
        <v>-3.3661389668580539</v>
      </c>
      <c r="L7545" s="26"/>
      <c r="M7545" s="26"/>
      <c r="N7545" s="2">
        <v>0</v>
      </c>
      <c r="O7545" s="26"/>
      <c r="P7545" s="26"/>
      <c r="Q7545" s="26"/>
      <c r="R7545" s="26"/>
      <c r="S7545" s="26"/>
      <c r="T7545" s="26"/>
      <c r="U7545" s="26"/>
      <c r="V7545" s="26"/>
    </row>
    <row r="7546" spans="1:22" ht="14.5" x14ac:dyDescent="0.35">
      <c r="A7546" s="15">
        <v>62</v>
      </c>
      <c r="B7546" s="8">
        <v>360</v>
      </c>
      <c r="C7546" s="8">
        <v>1895833.3332000002</v>
      </c>
      <c r="D7546" s="8">
        <v>3624.9999990000001</v>
      </c>
      <c r="E7546" s="2">
        <v>2880</v>
      </c>
      <c r="F7546" s="2">
        <v>24426.232421875</v>
      </c>
      <c r="G7546" s="2">
        <v>225.75579833984401</v>
      </c>
      <c r="H7546" s="1">
        <v>23137.537473937649</v>
      </c>
      <c r="I7546" s="1">
        <v>215.19284275498501</v>
      </c>
      <c r="J7546" s="1">
        <f t="shared" si="721"/>
        <v>-5.2758645937686861</v>
      </c>
      <c r="K7546" s="1">
        <f t="shared" si="722"/>
        <v>-4.6789299156595456</v>
      </c>
      <c r="L7546" s="26"/>
      <c r="M7546" s="26"/>
      <c r="N7546" s="2">
        <v>6.8385103352622305E-14</v>
      </c>
      <c r="O7546" s="26"/>
      <c r="P7546" s="26"/>
      <c r="Q7546" s="26"/>
      <c r="R7546" s="26"/>
      <c r="S7546" s="26"/>
      <c r="T7546" s="26"/>
      <c r="U7546" s="26"/>
      <c r="V7546" s="26"/>
    </row>
    <row r="7547" spans="1:22" ht="14.5" x14ac:dyDescent="0.35">
      <c r="A7547" s="15">
        <v>62</v>
      </c>
      <c r="B7547" s="8">
        <v>360</v>
      </c>
      <c r="C7547" s="8">
        <v>1895833.3332000002</v>
      </c>
      <c r="D7547" s="8">
        <v>3624.9999990000001</v>
      </c>
      <c r="E7547" s="2">
        <v>2910</v>
      </c>
      <c r="F7547" s="2">
        <v>35407.2265625</v>
      </c>
      <c r="G7547" s="2">
        <v>358.29595947265602</v>
      </c>
      <c r="H7547" s="1">
        <v>35057.663225990007</v>
      </c>
      <c r="I7547" s="1">
        <v>354.13203642065429</v>
      </c>
      <c r="J7547" s="1">
        <f t="shared" si="721"/>
        <v>-0.98726551172527455</v>
      </c>
      <c r="K7547" s="1">
        <f t="shared" si="722"/>
        <v>-1.1621462486292737</v>
      </c>
      <c r="L7547" s="26"/>
      <c r="M7547" s="26"/>
      <c r="N7547" s="2">
        <v>1895832</v>
      </c>
      <c r="O7547" s="26"/>
      <c r="P7547" s="26"/>
      <c r="Q7547" s="26"/>
      <c r="R7547" s="26"/>
      <c r="S7547" s="26"/>
      <c r="T7547" s="26"/>
      <c r="U7547" s="26"/>
      <c r="V7547" s="26"/>
    </row>
    <row r="7548" spans="1:22" ht="14.5" x14ac:dyDescent="0.35">
      <c r="A7548" s="15">
        <v>62</v>
      </c>
      <c r="B7548" s="8">
        <v>360</v>
      </c>
      <c r="C7548" s="8">
        <v>1895833.3332000002</v>
      </c>
      <c r="D7548" s="8">
        <v>3624.9999990000001</v>
      </c>
      <c r="E7548" s="2">
        <v>2940</v>
      </c>
      <c r="F7548" s="2">
        <v>38002.24609375</v>
      </c>
      <c r="G7548" s="2">
        <v>376.59176635742199</v>
      </c>
      <c r="H7548" s="1">
        <v>37525.993858818721</v>
      </c>
      <c r="I7548" s="1">
        <v>375.17778428812107</v>
      </c>
      <c r="J7548" s="1">
        <f t="shared" si="721"/>
        <v>-1.2532212800169327</v>
      </c>
      <c r="K7548" s="1">
        <f t="shared" si="722"/>
        <v>-0.3754681317060205</v>
      </c>
      <c r="L7548" s="26"/>
      <c r="M7548" s="26"/>
      <c r="N7548" s="2">
        <v>1895832</v>
      </c>
      <c r="O7548" s="26"/>
      <c r="P7548" s="26"/>
      <c r="Q7548" s="26"/>
      <c r="R7548" s="26"/>
      <c r="S7548" s="26"/>
      <c r="T7548" s="26"/>
      <c r="U7548" s="26"/>
      <c r="V7548" s="26"/>
    </row>
    <row r="7549" spans="1:22" ht="14.5" x14ac:dyDescent="0.35">
      <c r="A7549" s="15">
        <v>62</v>
      </c>
      <c r="B7549" s="8">
        <v>360</v>
      </c>
      <c r="C7549" s="8">
        <v>1895833.3332000002</v>
      </c>
      <c r="D7549" s="8">
        <v>3624.9999990000001</v>
      </c>
      <c r="E7549" s="2">
        <v>2970</v>
      </c>
      <c r="F7549" s="2">
        <v>39246.7890625</v>
      </c>
      <c r="G7549" s="2">
        <v>375.78890991210898</v>
      </c>
      <c r="H7549" s="1">
        <v>38979.500036771868</v>
      </c>
      <c r="I7549" s="1">
        <v>378.92932857363172</v>
      </c>
      <c r="J7549" s="1">
        <f t="shared" si="721"/>
        <v>-0.68104686297388084</v>
      </c>
      <c r="K7549" s="1">
        <f t="shared" si="722"/>
        <v>0.83568689194612966</v>
      </c>
      <c r="L7549" s="26"/>
      <c r="M7549" s="26"/>
      <c r="N7549" s="2">
        <v>1895832</v>
      </c>
      <c r="O7549" s="26"/>
      <c r="P7549" s="26"/>
      <c r="Q7549" s="26"/>
      <c r="R7549" s="26"/>
      <c r="S7549" s="26"/>
      <c r="T7549" s="26"/>
      <c r="U7549" s="26"/>
      <c r="V7549" s="26"/>
    </row>
    <row r="7550" spans="1:22" ht="14.5" x14ac:dyDescent="0.35">
      <c r="A7550" s="15">
        <v>62</v>
      </c>
      <c r="B7550" s="8">
        <v>360</v>
      </c>
      <c r="C7550" s="8">
        <v>1895833.3332000002</v>
      </c>
      <c r="D7550" s="8">
        <v>3624.9999990000001</v>
      </c>
      <c r="E7550" s="2">
        <v>3000</v>
      </c>
      <c r="F7550" s="2">
        <v>40346.2421875</v>
      </c>
      <c r="G7550" s="2">
        <v>381.77340698242199</v>
      </c>
      <c r="H7550" s="1">
        <v>40437.952538403762</v>
      </c>
      <c r="I7550" s="1">
        <v>382.23755496736788</v>
      </c>
      <c r="J7550" s="1">
        <f t="shared" si="721"/>
        <v>0.22730828431941547</v>
      </c>
      <c r="K7550" s="1">
        <f t="shared" si="722"/>
        <v>0.12157682448721914</v>
      </c>
      <c r="L7550" s="26"/>
      <c r="M7550" s="26"/>
      <c r="N7550" s="2">
        <v>1895832</v>
      </c>
      <c r="O7550" s="26"/>
      <c r="P7550" s="26"/>
      <c r="Q7550" s="26"/>
      <c r="R7550" s="26"/>
      <c r="S7550" s="26"/>
      <c r="T7550" s="26"/>
      <c r="U7550" s="26"/>
      <c r="V7550" s="26"/>
    </row>
    <row r="7551" spans="1:22" ht="14.5" x14ac:dyDescent="0.35">
      <c r="A7551" s="15">
        <v>62</v>
      </c>
      <c r="B7551" s="8">
        <v>360</v>
      </c>
      <c r="C7551" s="8">
        <v>1895833.3332000002</v>
      </c>
      <c r="D7551" s="8">
        <v>3624.9999990000001</v>
      </c>
      <c r="E7551" s="2">
        <v>3030</v>
      </c>
      <c r="F7551" s="2">
        <v>41719.921875</v>
      </c>
      <c r="G7551" s="2">
        <v>383.23587036132801</v>
      </c>
      <c r="H7551" s="1">
        <v>42006.475595712232</v>
      </c>
      <c r="I7551" s="1">
        <v>385.33228299332421</v>
      </c>
      <c r="J7551" s="1">
        <f t="shared" si="721"/>
        <v>0.68685104821336018</v>
      </c>
      <c r="K7551" s="1">
        <f t="shared" si="722"/>
        <v>0.54702933470701265</v>
      </c>
      <c r="L7551" s="26"/>
      <c r="M7551" s="26"/>
      <c r="N7551" s="2">
        <v>1895832</v>
      </c>
      <c r="O7551" s="26"/>
      <c r="P7551" s="26"/>
      <c r="Q7551" s="26"/>
      <c r="R7551" s="26"/>
      <c r="S7551" s="26"/>
      <c r="T7551" s="26"/>
      <c r="U7551" s="26"/>
      <c r="V7551" s="26"/>
    </row>
    <row r="7552" spans="1:22" ht="14.5" x14ac:dyDescent="0.35">
      <c r="A7552" s="15">
        <v>62</v>
      </c>
      <c r="B7552" s="8">
        <v>360</v>
      </c>
      <c r="C7552" s="8">
        <v>1895833.3332000002</v>
      </c>
      <c r="D7552" s="8">
        <v>3624.9999990000001</v>
      </c>
      <c r="E7552" s="2">
        <v>3060</v>
      </c>
      <c r="F7552" s="2">
        <v>43604.953125</v>
      </c>
      <c r="G7552" s="2">
        <v>381.49957275390602</v>
      </c>
      <c r="H7552" s="1">
        <v>43719.901427996461</v>
      </c>
      <c r="I7552" s="1">
        <v>388.32418541348483</v>
      </c>
      <c r="J7552" s="1">
        <f t="shared" si="721"/>
        <v>0.26361294935221025</v>
      </c>
      <c r="K7552" s="1">
        <f t="shared" si="722"/>
        <v>1.7888912981774578</v>
      </c>
      <c r="L7552" s="26"/>
      <c r="M7552" s="26"/>
      <c r="N7552" s="2">
        <v>1895832</v>
      </c>
      <c r="O7552" s="26"/>
      <c r="P7552" s="26"/>
      <c r="Q7552" s="26"/>
      <c r="R7552" s="26"/>
      <c r="S7552" s="26"/>
      <c r="T7552" s="26"/>
      <c r="U7552" s="26"/>
      <c r="V7552" s="26"/>
    </row>
    <row r="7553" spans="1:22" ht="14.5" x14ac:dyDescent="0.35">
      <c r="A7553" s="15">
        <v>62</v>
      </c>
      <c r="B7553" s="8">
        <v>360</v>
      </c>
      <c r="C7553" s="8">
        <v>1895833.3332000002</v>
      </c>
      <c r="D7553" s="8">
        <v>3624.9999990000001</v>
      </c>
      <c r="E7553" s="2">
        <v>3090</v>
      </c>
      <c r="F7553" s="2">
        <v>45340.1484375</v>
      </c>
      <c r="G7553" s="2">
        <v>381.9296875</v>
      </c>
      <c r="H7553" s="1">
        <v>45569.510840063012</v>
      </c>
      <c r="I7553" s="1">
        <v>391.26654395404103</v>
      </c>
      <c r="J7553" s="1">
        <f t="shared" si="721"/>
        <v>0.50587042713188612</v>
      </c>
      <c r="K7553" s="1">
        <f t="shared" si="722"/>
        <v>2.4446532332056607</v>
      </c>
      <c r="L7553" s="26"/>
      <c r="M7553" s="26"/>
      <c r="N7553" s="2">
        <v>1895832</v>
      </c>
      <c r="O7553" s="26"/>
      <c r="P7553" s="26"/>
      <c r="Q7553" s="26"/>
      <c r="R7553" s="26"/>
      <c r="S7553" s="26"/>
      <c r="T7553" s="26"/>
      <c r="U7553" s="26"/>
      <c r="V7553" s="26"/>
    </row>
    <row r="7554" spans="1:22" ht="14.5" x14ac:dyDescent="0.35">
      <c r="A7554" s="15">
        <v>62</v>
      </c>
      <c r="B7554" s="8">
        <v>360</v>
      </c>
      <c r="C7554" s="8">
        <v>1895833.3332000002</v>
      </c>
      <c r="D7554" s="8">
        <v>3624.9999990000001</v>
      </c>
      <c r="E7554" s="2">
        <v>3120</v>
      </c>
      <c r="F7554" s="2">
        <v>47138.359375</v>
      </c>
      <c r="G7554" s="2">
        <v>384.86752319335898</v>
      </c>
      <c r="H7554" s="1">
        <v>47542.332729351969</v>
      </c>
      <c r="I7554" s="1">
        <v>394.18508242877061</v>
      </c>
      <c r="J7554" s="1">
        <f t="shared" si="721"/>
        <v>0.85699493938309923</v>
      </c>
      <c r="K7554" s="1">
        <f t="shared" si="722"/>
        <v>2.4209783039371855</v>
      </c>
      <c r="L7554" s="26"/>
      <c r="M7554" s="26"/>
      <c r="N7554" s="2">
        <v>1895832</v>
      </c>
      <c r="O7554" s="26"/>
      <c r="P7554" s="26"/>
      <c r="Q7554" s="26"/>
      <c r="R7554" s="26"/>
      <c r="S7554" s="26"/>
      <c r="T7554" s="26"/>
      <c r="U7554" s="26"/>
      <c r="V7554" s="26"/>
    </row>
    <row r="7555" spans="1:22" ht="14.5" x14ac:dyDescent="0.35">
      <c r="A7555" s="15">
        <v>62</v>
      </c>
      <c r="B7555" s="8">
        <v>360</v>
      </c>
      <c r="C7555" s="8">
        <v>1895833.3332000002</v>
      </c>
      <c r="D7555" s="8">
        <v>3624.9999990000001</v>
      </c>
      <c r="E7555" s="2">
        <v>3150</v>
      </c>
      <c r="F7555" s="2">
        <v>49262.13671875</v>
      </c>
      <c r="G7555" s="2">
        <v>387.84075927734398</v>
      </c>
      <c r="H7555" s="1">
        <v>49554.524681435127</v>
      </c>
      <c r="I7555" s="1">
        <v>394.00153326656221</v>
      </c>
      <c r="J7555" s="1">
        <f t="shared" si="721"/>
        <v>0.59353487721095721</v>
      </c>
      <c r="K7555" s="1">
        <f t="shared" si="722"/>
        <v>1.5884802826545297</v>
      </c>
      <c r="L7555" s="26"/>
      <c r="M7555" s="26"/>
      <c r="N7555" s="2">
        <v>1895832</v>
      </c>
      <c r="O7555" s="26"/>
      <c r="P7555" s="26"/>
      <c r="Q7555" s="26"/>
      <c r="R7555" s="26"/>
      <c r="S7555" s="26"/>
      <c r="T7555" s="26"/>
      <c r="U7555" s="26"/>
      <c r="V7555" s="26"/>
    </row>
    <row r="7556" spans="1:22" ht="14.5" x14ac:dyDescent="0.35">
      <c r="A7556" s="15">
        <v>62</v>
      </c>
      <c r="B7556" s="8">
        <v>360</v>
      </c>
      <c r="C7556" s="8">
        <v>1895833.3332000002</v>
      </c>
      <c r="D7556" s="8">
        <v>3624.9999990000001</v>
      </c>
      <c r="E7556" s="2">
        <v>3180</v>
      </c>
      <c r="F7556" s="2">
        <v>50820.0859375</v>
      </c>
      <c r="G7556" s="2">
        <v>403.21334838867199</v>
      </c>
      <c r="H7556" s="1">
        <v>51466.070829716053</v>
      </c>
      <c r="I7556" s="1">
        <v>390.43511686107303</v>
      </c>
      <c r="J7556" s="1">
        <f t="shared" si="721"/>
        <v>1.2711212118186959</v>
      </c>
      <c r="K7556" s="1">
        <f t="shared" si="722"/>
        <v>-3.169099331325103</v>
      </c>
      <c r="L7556" s="26"/>
      <c r="M7556" s="26"/>
      <c r="N7556" s="2">
        <v>1895832</v>
      </c>
      <c r="O7556" s="26"/>
      <c r="P7556" s="26"/>
      <c r="Q7556" s="26"/>
      <c r="R7556" s="26"/>
      <c r="S7556" s="26"/>
      <c r="T7556" s="26"/>
      <c r="U7556" s="26"/>
      <c r="V7556" s="26"/>
    </row>
    <row r="7557" spans="1:22" ht="14.5" x14ac:dyDescent="0.35">
      <c r="A7557" s="15">
        <v>62</v>
      </c>
      <c r="B7557" s="8">
        <v>360</v>
      </c>
      <c r="C7557" s="8">
        <v>1895833.3332000002</v>
      </c>
      <c r="D7557" s="8">
        <v>3624.9999990000001</v>
      </c>
      <c r="E7557" s="2">
        <v>3210</v>
      </c>
      <c r="F7557" s="2">
        <v>51706.8515625</v>
      </c>
      <c r="G7557" s="2">
        <v>383.75494384765602</v>
      </c>
      <c r="H7557" s="1">
        <v>52996.311866901378</v>
      </c>
      <c r="I7557" s="1">
        <v>384.90268601666048</v>
      </c>
      <c r="J7557" s="1">
        <f t="shared" si="721"/>
        <v>2.4937900209274195</v>
      </c>
      <c r="K7557" s="1">
        <f t="shared" si="722"/>
        <v>0.29908205416112965</v>
      </c>
      <c r="L7557" s="26"/>
      <c r="M7557" s="26"/>
      <c r="N7557" s="2">
        <v>1895832</v>
      </c>
      <c r="O7557" s="26"/>
      <c r="P7557" s="26"/>
      <c r="Q7557" s="26"/>
      <c r="R7557" s="26"/>
      <c r="S7557" s="26"/>
      <c r="T7557" s="26"/>
      <c r="U7557" s="26"/>
      <c r="V7557" s="26"/>
    </row>
    <row r="7558" spans="1:22" ht="14.5" x14ac:dyDescent="0.35">
      <c r="A7558" s="15">
        <v>62</v>
      </c>
      <c r="B7558" s="8">
        <v>360</v>
      </c>
      <c r="C7558" s="8">
        <v>1895833.3332000002</v>
      </c>
      <c r="D7558" s="8">
        <v>3624.9999990000001</v>
      </c>
      <c r="E7558" s="2">
        <v>3240</v>
      </c>
      <c r="F7558" s="2">
        <v>53772.14453125</v>
      </c>
      <c r="G7558" s="2">
        <v>372.734130859375</v>
      </c>
      <c r="H7558" s="1">
        <v>54309.349136599812</v>
      </c>
      <c r="I7558" s="1">
        <v>377.31330194400402</v>
      </c>
      <c r="J7558" s="1">
        <f t="shared" si="721"/>
        <v>0.99903883327103105</v>
      </c>
      <c r="K7558" s="1">
        <f t="shared" si="722"/>
        <v>1.2285354909869126</v>
      </c>
      <c r="L7558" s="26"/>
      <c r="M7558" s="26"/>
      <c r="N7558" s="2">
        <v>1895832</v>
      </c>
      <c r="O7558" s="26"/>
      <c r="P7558" s="26"/>
      <c r="Q7558" s="26"/>
      <c r="R7558" s="26"/>
      <c r="S7558" s="26"/>
      <c r="T7558" s="26"/>
      <c r="U7558" s="26"/>
      <c r="V7558" s="26"/>
    </row>
    <row r="7559" spans="1:22" ht="14.5" x14ac:dyDescent="0.35">
      <c r="A7559" s="15">
        <v>62</v>
      </c>
      <c r="B7559" s="8">
        <v>360</v>
      </c>
      <c r="C7559" s="8">
        <v>1895833.3332000002</v>
      </c>
      <c r="D7559" s="8">
        <v>3624.9999990000001</v>
      </c>
      <c r="E7559" s="2">
        <v>3270</v>
      </c>
      <c r="F7559" s="2">
        <v>39122.859375</v>
      </c>
      <c r="G7559" s="2">
        <v>256.406982421875</v>
      </c>
      <c r="H7559" s="1">
        <v>38477.151106883612</v>
      </c>
      <c r="I7559" s="1">
        <v>256.48193194498498</v>
      </c>
      <c r="J7559" s="1">
        <f t="shared" si="721"/>
        <v>-1.650462871149454</v>
      </c>
      <c r="K7559" s="1">
        <f t="shared" si="722"/>
        <v>2.9230687246520316E-2</v>
      </c>
      <c r="L7559" s="26"/>
      <c r="M7559" s="26"/>
      <c r="N7559" s="2">
        <v>0</v>
      </c>
      <c r="O7559" s="26"/>
      <c r="P7559" s="26"/>
      <c r="Q7559" s="26"/>
      <c r="R7559" s="26"/>
      <c r="S7559" s="26"/>
      <c r="T7559" s="26"/>
      <c r="U7559" s="26"/>
      <c r="V7559" s="26"/>
    </row>
    <row r="7560" spans="1:22" ht="14.5" x14ac:dyDescent="0.35">
      <c r="A7560" s="15">
        <v>62</v>
      </c>
      <c r="B7560" s="8">
        <v>360</v>
      </c>
      <c r="C7560" s="8">
        <v>1895833.3332000002</v>
      </c>
      <c r="D7560" s="8">
        <v>3624.9999990000001</v>
      </c>
      <c r="E7560" s="2">
        <v>3300</v>
      </c>
      <c r="F7560" s="2">
        <v>34977.2890625</v>
      </c>
      <c r="G7560" s="2">
        <v>222.71803283691401</v>
      </c>
      <c r="H7560" s="1">
        <v>33867.901562269661</v>
      </c>
      <c r="I7560" s="1">
        <v>221.98583334026071</v>
      </c>
      <c r="J7560" s="1">
        <f t="shared" si="721"/>
        <v>-3.1717366610316886</v>
      </c>
      <c r="K7560" s="1">
        <f t="shared" si="722"/>
        <v>-0.32875626967729615</v>
      </c>
      <c r="L7560" s="26"/>
      <c r="M7560" s="26"/>
      <c r="N7560" s="2">
        <v>0</v>
      </c>
      <c r="O7560" s="26"/>
      <c r="P7560" s="26"/>
      <c r="Q7560" s="26"/>
      <c r="R7560" s="26"/>
      <c r="S7560" s="26"/>
      <c r="T7560" s="26"/>
      <c r="U7560" s="26"/>
      <c r="V7560" s="26"/>
    </row>
    <row r="7561" spans="1:22" ht="14.5" x14ac:dyDescent="0.35">
      <c r="A7561" s="15">
        <v>62</v>
      </c>
      <c r="B7561" s="8">
        <v>360</v>
      </c>
      <c r="C7561" s="8">
        <v>1895833.3332000002</v>
      </c>
      <c r="D7561" s="8">
        <v>3624.9999990000001</v>
      </c>
      <c r="E7561" s="2">
        <v>3330</v>
      </c>
      <c r="F7561" s="2">
        <v>32878.54296875</v>
      </c>
      <c r="G7561" s="2">
        <v>205.91227722168</v>
      </c>
      <c r="H7561" s="1">
        <v>31243.16386711031</v>
      </c>
      <c r="I7561" s="1">
        <v>201.353686323381</v>
      </c>
      <c r="J7561" s="1">
        <f t="shared" si="721"/>
        <v>-4.9740011386577114</v>
      </c>
      <c r="K7561" s="1">
        <f t="shared" si="722"/>
        <v>-2.2138509465326037</v>
      </c>
      <c r="L7561" s="26"/>
      <c r="M7561" s="26"/>
      <c r="N7561" s="2">
        <v>0</v>
      </c>
      <c r="O7561" s="26"/>
      <c r="P7561" s="26"/>
      <c r="Q7561" s="26"/>
      <c r="R7561" s="26"/>
      <c r="S7561" s="26"/>
      <c r="T7561" s="26"/>
      <c r="U7561" s="26"/>
      <c r="V7561" s="26"/>
    </row>
    <row r="7562" spans="1:22" ht="14.5" x14ac:dyDescent="0.35">
      <c r="A7562" s="15">
        <v>62</v>
      </c>
      <c r="B7562" s="8">
        <v>360</v>
      </c>
      <c r="C7562" s="8">
        <v>1895833.3332000002</v>
      </c>
      <c r="D7562" s="8">
        <v>3624.9999990000001</v>
      </c>
      <c r="E7562" s="2">
        <v>3360</v>
      </c>
      <c r="F7562" s="2">
        <v>31245.837890625</v>
      </c>
      <c r="G7562" s="2">
        <v>190.66043090820301</v>
      </c>
      <c r="H7562" s="1">
        <v>29474.871719245581</v>
      </c>
      <c r="I7562" s="1">
        <v>185.12892476115229</v>
      </c>
      <c r="J7562" s="1">
        <f t="shared" ref="J7562:J7625" si="723">(H7562-F7562)/F7562*100</f>
        <v>-5.6678466347378063</v>
      </c>
      <c r="K7562" s="1">
        <f t="shared" ref="K7562:K7625" si="724">(I7562-G7562)/G7562*100</f>
        <v>-2.9012344725655037</v>
      </c>
      <c r="L7562" s="26"/>
      <c r="M7562" s="26"/>
      <c r="N7562" s="2">
        <v>1.8937228087739801E-13</v>
      </c>
      <c r="O7562" s="26"/>
      <c r="P7562" s="26"/>
      <c r="Q7562" s="26"/>
      <c r="R7562" s="26"/>
      <c r="S7562" s="26"/>
      <c r="T7562" s="26"/>
      <c r="U7562" s="26"/>
      <c r="V7562" s="26"/>
    </row>
    <row r="7563" spans="1:22" ht="14.5" x14ac:dyDescent="0.35">
      <c r="A7563" s="15">
        <v>62</v>
      </c>
      <c r="B7563" s="8">
        <v>360</v>
      </c>
      <c r="C7563" s="8">
        <v>1895833.3332000002</v>
      </c>
      <c r="D7563" s="8">
        <v>3624.9999990000001</v>
      </c>
      <c r="E7563" s="2">
        <v>3390</v>
      </c>
      <c r="F7563" s="2">
        <v>30238.65625</v>
      </c>
      <c r="G7563" s="2">
        <v>180.22102355957</v>
      </c>
      <c r="H7563" s="1">
        <v>28492.042403120719</v>
      </c>
      <c r="I7563" s="1">
        <v>176.28169727092859</v>
      </c>
      <c r="J7563" s="1">
        <f t="shared" si="723"/>
        <v>-5.7760961083688418</v>
      </c>
      <c r="K7563" s="1">
        <f t="shared" si="724"/>
        <v>-2.1858306044629199</v>
      </c>
      <c r="L7563" s="26"/>
      <c r="M7563" s="26"/>
      <c r="N7563" s="2">
        <v>0</v>
      </c>
      <c r="O7563" s="26"/>
      <c r="P7563" s="26"/>
      <c r="Q7563" s="26"/>
      <c r="R7563" s="26"/>
      <c r="S7563" s="26"/>
      <c r="T7563" s="26"/>
      <c r="U7563" s="26"/>
      <c r="V7563" s="26"/>
    </row>
    <row r="7564" spans="1:22" ht="14.5" x14ac:dyDescent="0.35">
      <c r="A7564" s="15">
        <v>62</v>
      </c>
      <c r="B7564" s="8">
        <v>360</v>
      </c>
      <c r="C7564" s="8">
        <v>1895833.3332000002</v>
      </c>
      <c r="D7564" s="8">
        <v>3624.9999990000001</v>
      </c>
      <c r="E7564" s="2">
        <v>3420</v>
      </c>
      <c r="F7564" s="2">
        <v>29513.466796875</v>
      </c>
      <c r="G7564" s="2">
        <v>172.48947143554699</v>
      </c>
      <c r="H7564" s="1">
        <v>27730.056041573731</v>
      </c>
      <c r="I7564" s="1">
        <v>170.41188514328681</v>
      </c>
      <c r="J7564" s="1">
        <f t="shared" si="723"/>
        <v>-6.0427016845411856</v>
      </c>
      <c r="K7564" s="1">
        <f t="shared" si="724"/>
        <v>-1.2044713656836132</v>
      </c>
      <c r="L7564" s="26"/>
      <c r="M7564" s="26"/>
      <c r="N7564" s="2">
        <v>0</v>
      </c>
      <c r="O7564" s="26"/>
      <c r="P7564" s="26"/>
      <c r="Q7564" s="26"/>
      <c r="R7564" s="26"/>
      <c r="S7564" s="26"/>
      <c r="T7564" s="26"/>
      <c r="U7564" s="26"/>
      <c r="V7564" s="26"/>
    </row>
    <row r="7565" spans="1:22" ht="14.5" x14ac:dyDescent="0.35">
      <c r="A7565" s="15">
        <v>62</v>
      </c>
      <c r="B7565" s="8">
        <v>360</v>
      </c>
      <c r="C7565" s="8">
        <v>1895833.3332000002</v>
      </c>
      <c r="D7565" s="8">
        <v>3624.9999990000001</v>
      </c>
      <c r="E7565" s="2">
        <v>3450</v>
      </c>
      <c r="F7565" s="2">
        <v>29076.6796875</v>
      </c>
      <c r="G7565" s="2">
        <v>167.82633972168</v>
      </c>
      <c r="H7565" s="1">
        <v>27052.888733439559</v>
      </c>
      <c r="I7565" s="1">
        <v>165.76355949063449</v>
      </c>
      <c r="J7565" s="1">
        <f t="shared" si="723"/>
        <v>-6.9601858802690764</v>
      </c>
      <c r="K7565" s="1">
        <f t="shared" si="724"/>
        <v>-1.2291159030616907</v>
      </c>
      <c r="L7565" s="26"/>
      <c r="M7565" s="26"/>
      <c r="N7565" s="2">
        <v>0</v>
      </c>
      <c r="O7565" s="26"/>
      <c r="P7565" s="26"/>
      <c r="Q7565" s="26"/>
      <c r="R7565" s="26"/>
      <c r="S7565" s="26"/>
      <c r="T7565" s="26"/>
      <c r="U7565" s="26"/>
      <c r="V7565" s="26"/>
    </row>
    <row r="7566" spans="1:22" ht="14.5" x14ac:dyDescent="0.35">
      <c r="A7566" s="15">
        <v>62</v>
      </c>
      <c r="B7566" s="8">
        <v>360</v>
      </c>
      <c r="C7566" s="8">
        <v>1895833.3332000002</v>
      </c>
      <c r="D7566" s="8">
        <v>3624.9999990000001</v>
      </c>
      <c r="E7566" s="2">
        <v>3480</v>
      </c>
      <c r="F7566" s="2">
        <v>28503.3828125</v>
      </c>
      <c r="G7566" s="2">
        <v>162.08877563476599</v>
      </c>
      <c r="H7566" s="1">
        <v>26454.114342737681</v>
      </c>
      <c r="I7566" s="1">
        <v>161.78871950032749</v>
      </c>
      <c r="J7566" s="1">
        <f t="shared" si="723"/>
        <v>-7.189562317016013</v>
      </c>
      <c r="K7566" s="1">
        <f t="shared" si="724"/>
        <v>-0.18511839161190377</v>
      </c>
      <c r="L7566" s="26"/>
      <c r="M7566" s="26"/>
      <c r="N7566" s="2">
        <v>0</v>
      </c>
      <c r="O7566" s="26"/>
      <c r="P7566" s="26"/>
      <c r="Q7566" s="26"/>
      <c r="R7566" s="26"/>
      <c r="S7566" s="26"/>
      <c r="T7566" s="26"/>
      <c r="U7566" s="26"/>
      <c r="V7566" s="26"/>
    </row>
    <row r="7567" spans="1:22" ht="14.5" x14ac:dyDescent="0.35">
      <c r="A7567" s="15">
        <v>62</v>
      </c>
      <c r="B7567" s="8">
        <v>360</v>
      </c>
      <c r="C7567" s="8">
        <v>1895833.3332000002</v>
      </c>
      <c r="D7567" s="8">
        <v>3624.9999990000001</v>
      </c>
      <c r="E7567" s="2">
        <v>3510</v>
      </c>
      <c r="F7567" s="2">
        <v>27935.583984375</v>
      </c>
      <c r="G7567" s="2">
        <v>160.07337951660199</v>
      </c>
      <c r="H7567" s="1">
        <v>25987.61697587966</v>
      </c>
      <c r="I7567" s="1">
        <v>157.93291018983871</v>
      </c>
      <c r="J7567" s="1">
        <f t="shared" si="723"/>
        <v>-6.9730670731096271</v>
      </c>
      <c r="K7567" s="1">
        <f t="shared" si="724"/>
        <v>-1.3371800690578175</v>
      </c>
      <c r="L7567" s="26"/>
      <c r="M7567" s="26"/>
      <c r="N7567" s="2">
        <v>1.05217356976086E-14</v>
      </c>
      <c r="O7567" s="26"/>
      <c r="P7567" s="26"/>
      <c r="Q7567" s="26"/>
      <c r="R7567" s="26"/>
      <c r="S7567" s="26"/>
      <c r="T7567" s="26"/>
      <c r="U7567" s="26"/>
      <c r="V7567" s="26"/>
    </row>
    <row r="7568" spans="1:22" ht="14.5" x14ac:dyDescent="0.35">
      <c r="A7568" s="15">
        <v>62</v>
      </c>
      <c r="B7568" s="8">
        <v>360</v>
      </c>
      <c r="C7568" s="8">
        <v>1895833.3332000002</v>
      </c>
      <c r="D7568" s="8">
        <v>3624.9999990000001</v>
      </c>
      <c r="E7568" s="2">
        <v>3540</v>
      </c>
      <c r="F7568" s="2">
        <v>27322.283203125</v>
      </c>
      <c r="G7568" s="2">
        <v>157.63510131835901</v>
      </c>
      <c r="H7568" s="1">
        <v>25698.043516941609</v>
      </c>
      <c r="I7568" s="1">
        <v>154.22402610993871</v>
      </c>
      <c r="J7568" s="1">
        <f t="shared" si="723"/>
        <v>-5.9447436149758452</v>
      </c>
      <c r="K7568" s="1">
        <f t="shared" si="724"/>
        <v>-2.1639058686119093</v>
      </c>
      <c r="L7568" s="26"/>
      <c r="M7568" s="26"/>
      <c r="N7568" s="2">
        <v>1.57810328932188E-13</v>
      </c>
      <c r="O7568" s="26"/>
      <c r="P7568" s="26"/>
      <c r="Q7568" s="26"/>
      <c r="R7568" s="26"/>
      <c r="S7568" s="26"/>
      <c r="T7568" s="26"/>
      <c r="U7568" s="26"/>
      <c r="V7568" s="26"/>
    </row>
    <row r="7569" spans="1:22" ht="14.5" x14ac:dyDescent="0.35">
      <c r="A7569" s="15">
        <v>62</v>
      </c>
      <c r="B7569" s="8">
        <v>360</v>
      </c>
      <c r="C7569" s="8">
        <v>1895833.3332000002</v>
      </c>
      <c r="D7569" s="8">
        <v>3624.9999990000001</v>
      </c>
      <c r="E7569" s="2">
        <v>3570</v>
      </c>
      <c r="F7569" s="2">
        <v>26803.97265625</v>
      </c>
      <c r="G7569" s="2">
        <v>155.901443481445</v>
      </c>
      <c r="H7569" s="1">
        <v>25561.15995066271</v>
      </c>
      <c r="I7569" s="1">
        <v>151.61594945808179</v>
      </c>
      <c r="J7569" s="1">
        <f t="shared" si="723"/>
        <v>-4.6366735316658296</v>
      </c>
      <c r="K7569" s="1">
        <f t="shared" si="724"/>
        <v>-2.7488482002883203</v>
      </c>
      <c r="L7569" s="26"/>
      <c r="M7569" s="26"/>
      <c r="N7569" s="2">
        <v>0</v>
      </c>
      <c r="O7569" s="26"/>
      <c r="P7569" s="26"/>
      <c r="Q7569" s="26"/>
      <c r="R7569" s="26"/>
      <c r="S7569" s="26"/>
      <c r="T7569" s="26"/>
      <c r="U7569" s="26"/>
      <c r="V7569" s="26"/>
    </row>
    <row r="7570" spans="1:22" ht="14.5" x14ac:dyDescent="0.35">
      <c r="A7570" s="15">
        <v>62</v>
      </c>
      <c r="B7570" s="8">
        <v>360</v>
      </c>
      <c r="C7570" s="8">
        <v>1895833.3332000002</v>
      </c>
      <c r="D7570" s="8">
        <v>3624.9999990000001</v>
      </c>
      <c r="E7570" s="2">
        <v>3600</v>
      </c>
      <c r="F7570" s="2">
        <v>25896.45703125</v>
      </c>
      <c r="G7570" s="2">
        <v>152.856521606445</v>
      </c>
      <c r="H7570" s="1">
        <v>25542.542537927489</v>
      </c>
      <c r="I7570" s="1">
        <v>149.17306937385629</v>
      </c>
      <c r="J7570" s="1">
        <f t="shared" si="723"/>
        <v>-1.3666521752200769</v>
      </c>
      <c r="K7570" s="1">
        <f t="shared" si="724"/>
        <v>-2.4097448992542025</v>
      </c>
      <c r="L7570" s="26"/>
      <c r="M7570" s="26"/>
      <c r="N7570" s="2">
        <v>0</v>
      </c>
      <c r="O7570" s="26"/>
      <c r="P7570" s="26"/>
      <c r="Q7570" s="26"/>
      <c r="R7570" s="26"/>
      <c r="S7570" s="26"/>
      <c r="T7570" s="26"/>
      <c r="U7570" s="26"/>
      <c r="V7570" s="26"/>
    </row>
    <row r="7571" spans="1:22" ht="14.5" x14ac:dyDescent="0.35">
      <c r="A7571" s="15">
        <v>62</v>
      </c>
      <c r="B7571" s="8">
        <v>360</v>
      </c>
      <c r="C7571" s="8">
        <v>1895833.3332000002</v>
      </c>
      <c r="D7571" s="8">
        <v>3624.9999990000001</v>
      </c>
      <c r="E7571" s="2">
        <v>3630</v>
      </c>
      <c r="F7571" s="2">
        <v>37372.234375</v>
      </c>
      <c r="G7571" s="2">
        <v>242.87245178222699</v>
      </c>
      <c r="H7571" s="1">
        <v>36286.817233241884</v>
      </c>
      <c r="I7571" s="1">
        <v>245.45059479324939</v>
      </c>
      <c r="J7571" s="1">
        <f t="shared" si="723"/>
        <v>-2.9043410433179822</v>
      </c>
      <c r="K7571" s="1">
        <f t="shared" si="724"/>
        <v>1.0615213837978266</v>
      </c>
      <c r="L7571" s="26"/>
      <c r="M7571" s="26"/>
      <c r="N7571" s="2">
        <v>1895832</v>
      </c>
      <c r="O7571" s="26"/>
      <c r="P7571" s="26"/>
      <c r="Q7571" s="26"/>
      <c r="R7571" s="26"/>
      <c r="S7571" s="26"/>
      <c r="T7571" s="26"/>
      <c r="U7571" s="26"/>
      <c r="V7571" s="26"/>
    </row>
    <row r="7572" spans="1:22" ht="14.5" x14ac:dyDescent="0.35">
      <c r="A7572" s="17">
        <v>62</v>
      </c>
      <c r="B7572" s="18">
        <v>360</v>
      </c>
      <c r="C7572" s="18">
        <v>1895833.3332000002</v>
      </c>
      <c r="D7572" s="18">
        <v>3624.9999990000001</v>
      </c>
      <c r="E7572" s="2">
        <v>3660</v>
      </c>
      <c r="F7572" s="2">
        <v>40267.26171875</v>
      </c>
      <c r="G7572" s="2">
        <v>264.07882690429699</v>
      </c>
      <c r="H7572" s="1">
        <v>39518.006889828153</v>
      </c>
      <c r="I7572" s="1">
        <v>267.68288839587228</v>
      </c>
      <c r="J7572" s="1">
        <f t="shared" si="723"/>
        <v>-1.8607046939399023</v>
      </c>
      <c r="K7572" s="1">
        <f t="shared" si="724"/>
        <v>1.3647673059686143</v>
      </c>
      <c r="L7572" s="26"/>
      <c r="M7572" s="26"/>
      <c r="N7572" s="16">
        <v>1895832</v>
      </c>
      <c r="O7572" s="26"/>
      <c r="P7572" s="26"/>
      <c r="Q7572" s="26"/>
      <c r="R7572" s="26"/>
      <c r="S7572" s="26"/>
      <c r="T7572" s="26"/>
      <c r="U7572" s="26"/>
      <c r="V7572" s="26"/>
    </row>
    <row r="7573" spans="1:22" ht="14.5" x14ac:dyDescent="0.35">
      <c r="A7573" s="15">
        <v>63</v>
      </c>
      <c r="B7573" s="8">
        <v>360</v>
      </c>
      <c r="C7573" s="8">
        <v>1770833.3334000001</v>
      </c>
      <c r="D7573" s="8">
        <v>8625</v>
      </c>
      <c r="E7573" s="2">
        <v>30</v>
      </c>
      <c r="F7573" s="2">
        <v>210.33241271972699</v>
      </c>
      <c r="G7573" s="2">
        <v>710.71319580078102</v>
      </c>
      <c r="H7573" s="1">
        <v>219.37275954745891</v>
      </c>
      <c r="I7573" s="1">
        <v>717.33863569661503</v>
      </c>
      <c r="J7573" s="1">
        <f t="shared" si="723"/>
        <v>4.2981234850276753</v>
      </c>
      <c r="K7573" s="1">
        <f t="shared" si="724"/>
        <v>0.9322241285204973</v>
      </c>
      <c r="L7573" s="26">
        <f t="shared" ref="L7573:M7573" si="725">AVERAGE(J7573:J7694)</f>
        <v>0.16536828129732678</v>
      </c>
      <c r="M7573" s="26">
        <f t="shared" si="725"/>
        <v>-0.17377393150708234</v>
      </c>
      <c r="N7573" s="2">
        <v>1770834</v>
      </c>
      <c r="O7573" s="26">
        <f t="shared" ref="O7573:P7573" si="726">ABS(L7573)</f>
        <v>0.16536828129732678</v>
      </c>
      <c r="P7573" s="26">
        <f t="shared" si="726"/>
        <v>0.17377393150708234</v>
      </c>
      <c r="Q7573" s="26">
        <f t="shared" ref="Q7573" si="727">SUM(G7573:G7694)*30</f>
        <v>2168575.9057617192</v>
      </c>
      <c r="R7573" s="26">
        <f t="shared" ref="R7573" si="728">SUM(I7573:I7694)*30</f>
        <v>2146171.0034146649</v>
      </c>
      <c r="S7573" s="26">
        <f t="shared" ref="S7573" si="729">SUM(F7573:F7694)*30</f>
        <v>86145118.641815186</v>
      </c>
      <c r="T7573" s="26">
        <f t="shared" ref="T7573" si="730">SUM(H7573:H7694)*30</f>
        <v>84193610.525295049</v>
      </c>
      <c r="U7573" s="26">
        <f t="shared" ref="U7573" si="731">(R7573-Q7573)/Q7573*100</f>
        <v>-1.0331620068048548</v>
      </c>
      <c r="V7573" s="26">
        <f t="shared" ref="V7573" si="732">(T7573-S7573)/S7573*100</f>
        <v>-2.2653728351508322</v>
      </c>
    </row>
    <row r="7574" spans="1:22" ht="14.5" x14ac:dyDescent="0.35">
      <c r="A7574" s="15">
        <v>63</v>
      </c>
      <c r="B7574" s="8">
        <v>360</v>
      </c>
      <c r="C7574" s="8">
        <v>1770833.3334000001</v>
      </c>
      <c r="D7574" s="8">
        <v>8625</v>
      </c>
      <c r="E7574" s="2">
        <v>60</v>
      </c>
      <c r="F7574" s="2">
        <v>202.36851501464801</v>
      </c>
      <c r="G7574" s="2">
        <v>683.80316162109398</v>
      </c>
      <c r="H7574" s="1">
        <v>221.3128228346084</v>
      </c>
      <c r="I7574" s="1">
        <v>698.14560604854501</v>
      </c>
      <c r="J7574" s="1">
        <f t="shared" si="723"/>
        <v>9.3612921054390021</v>
      </c>
      <c r="K7574" s="1">
        <f t="shared" si="724"/>
        <v>2.0974521956653955</v>
      </c>
      <c r="L7574" s="26"/>
      <c r="M7574" s="26"/>
      <c r="N7574" s="2">
        <v>1770834</v>
      </c>
      <c r="O7574" s="26"/>
      <c r="P7574" s="26"/>
      <c r="Q7574" s="26"/>
      <c r="R7574" s="26"/>
      <c r="S7574" s="26"/>
      <c r="T7574" s="26"/>
      <c r="U7574" s="26"/>
      <c r="V7574" s="26"/>
    </row>
    <row r="7575" spans="1:22" ht="14.5" x14ac:dyDescent="0.35">
      <c r="A7575" s="15">
        <v>63</v>
      </c>
      <c r="B7575" s="8">
        <v>360</v>
      </c>
      <c r="C7575" s="8">
        <v>1770833.3334000001</v>
      </c>
      <c r="D7575" s="8">
        <v>8625</v>
      </c>
      <c r="E7575" s="2">
        <v>90</v>
      </c>
      <c r="F7575" s="2">
        <v>197.68040466308599</v>
      </c>
      <c r="G7575" s="2">
        <v>667.96203613281295</v>
      </c>
      <c r="H7575" s="1">
        <v>223.34257479276951</v>
      </c>
      <c r="I7575" s="1">
        <v>680.36794335277318</v>
      </c>
      <c r="J7575" s="1">
        <f t="shared" si="723"/>
        <v>12.981645891215418</v>
      </c>
      <c r="K7575" s="1">
        <f t="shared" si="724"/>
        <v>1.8572772925516265</v>
      </c>
      <c r="L7575" s="26"/>
      <c r="M7575" s="26"/>
      <c r="N7575" s="2">
        <v>1770834</v>
      </c>
      <c r="O7575" s="26"/>
      <c r="P7575" s="26"/>
      <c r="Q7575" s="26"/>
      <c r="R7575" s="26"/>
      <c r="S7575" s="26"/>
      <c r="T7575" s="26"/>
      <c r="U7575" s="26"/>
      <c r="V7575" s="26"/>
    </row>
    <row r="7576" spans="1:22" ht="14.5" x14ac:dyDescent="0.35">
      <c r="A7576" s="15">
        <v>63</v>
      </c>
      <c r="B7576" s="8">
        <v>360</v>
      </c>
      <c r="C7576" s="8">
        <v>1770833.3334000001</v>
      </c>
      <c r="D7576" s="8">
        <v>8625</v>
      </c>
      <c r="E7576" s="2">
        <v>120</v>
      </c>
      <c r="F7576" s="2">
        <v>193.01579284668</v>
      </c>
      <c r="G7576" s="2">
        <v>652.20031738281295</v>
      </c>
      <c r="H7576" s="1">
        <v>226.88441420927111</v>
      </c>
      <c r="I7576" s="1">
        <v>662.8386501152994</v>
      </c>
      <c r="J7576" s="1">
        <f t="shared" si="723"/>
        <v>17.54707263228677</v>
      </c>
      <c r="K7576" s="1">
        <f t="shared" si="724"/>
        <v>1.6311449793794279</v>
      </c>
      <c r="L7576" s="26"/>
      <c r="M7576" s="26"/>
      <c r="N7576" s="2">
        <v>1770834</v>
      </c>
      <c r="O7576" s="26"/>
      <c r="P7576" s="26"/>
      <c r="Q7576" s="26"/>
      <c r="R7576" s="26"/>
      <c r="S7576" s="26"/>
      <c r="T7576" s="26"/>
      <c r="U7576" s="26"/>
      <c r="V7576" s="26"/>
    </row>
    <row r="7577" spans="1:22" ht="14.5" x14ac:dyDescent="0.35">
      <c r="A7577" s="15">
        <v>63</v>
      </c>
      <c r="B7577" s="8">
        <v>360</v>
      </c>
      <c r="C7577" s="8">
        <v>1770833.3334000001</v>
      </c>
      <c r="D7577" s="8">
        <v>8625</v>
      </c>
      <c r="E7577" s="2">
        <v>150</v>
      </c>
      <c r="F7577" s="2">
        <v>191.927810668945</v>
      </c>
      <c r="G7577" s="2">
        <v>648.52404785156295</v>
      </c>
      <c r="H7577" s="1">
        <v>231.97636049325459</v>
      </c>
      <c r="I7577" s="1">
        <v>643.75357690591761</v>
      </c>
      <c r="J7577" s="1">
        <f t="shared" si="723"/>
        <v>20.866465201017199</v>
      </c>
      <c r="K7577" s="1">
        <f t="shared" si="724"/>
        <v>-0.73558890552308853</v>
      </c>
      <c r="L7577" s="26"/>
      <c r="M7577" s="26"/>
      <c r="N7577" s="2">
        <v>1770834</v>
      </c>
      <c r="O7577" s="26"/>
      <c r="P7577" s="26"/>
      <c r="Q7577" s="26"/>
      <c r="R7577" s="26"/>
      <c r="S7577" s="26"/>
      <c r="T7577" s="26"/>
      <c r="U7577" s="26"/>
      <c r="V7577" s="26"/>
    </row>
    <row r="7578" spans="1:22" ht="14.5" x14ac:dyDescent="0.35">
      <c r="A7578" s="15">
        <v>63</v>
      </c>
      <c r="B7578" s="8">
        <v>360</v>
      </c>
      <c r="C7578" s="8">
        <v>1770833.3334000001</v>
      </c>
      <c r="D7578" s="8">
        <v>8625</v>
      </c>
      <c r="E7578" s="2">
        <v>180</v>
      </c>
      <c r="F7578" s="2">
        <v>192.10221862793</v>
      </c>
      <c r="G7578" s="2">
        <v>649.10552978515602</v>
      </c>
      <c r="H7578" s="1">
        <v>237.1106778928818</v>
      </c>
      <c r="I7578" s="1">
        <v>639.62973381378254</v>
      </c>
      <c r="J7578" s="1">
        <f t="shared" si="723"/>
        <v>23.429432302458558</v>
      </c>
      <c r="K7578" s="1">
        <f t="shared" si="724"/>
        <v>-1.459823639849414</v>
      </c>
      <c r="L7578" s="26"/>
      <c r="M7578" s="26"/>
      <c r="N7578" s="2">
        <v>1770834</v>
      </c>
      <c r="O7578" s="26"/>
      <c r="P7578" s="26"/>
      <c r="Q7578" s="26"/>
      <c r="R7578" s="26"/>
      <c r="S7578" s="26"/>
      <c r="T7578" s="26"/>
      <c r="U7578" s="26"/>
      <c r="V7578" s="26"/>
    </row>
    <row r="7579" spans="1:22" ht="14.5" x14ac:dyDescent="0.35">
      <c r="A7579" s="15">
        <v>63</v>
      </c>
      <c r="B7579" s="8">
        <v>360</v>
      </c>
      <c r="C7579" s="8">
        <v>1770833.3334000001</v>
      </c>
      <c r="D7579" s="8">
        <v>8625</v>
      </c>
      <c r="E7579" s="2">
        <v>210</v>
      </c>
      <c r="F7579" s="2">
        <v>198.48860168457</v>
      </c>
      <c r="G7579" s="2">
        <v>669.56408691406295</v>
      </c>
      <c r="H7579" s="1">
        <v>242.24612673619961</v>
      </c>
      <c r="I7579" s="1">
        <v>649.23813545429243</v>
      </c>
      <c r="J7579" s="1">
        <f t="shared" si="723"/>
        <v>22.045359118992277</v>
      </c>
      <c r="K7579" s="1">
        <f t="shared" si="724"/>
        <v>-3.0356991745854063</v>
      </c>
      <c r="L7579" s="26"/>
      <c r="M7579" s="26"/>
      <c r="N7579" s="2">
        <v>1770834</v>
      </c>
      <c r="O7579" s="26"/>
      <c r="P7579" s="26"/>
      <c r="Q7579" s="26"/>
      <c r="R7579" s="26"/>
      <c r="S7579" s="26"/>
      <c r="T7579" s="26"/>
      <c r="U7579" s="26"/>
      <c r="V7579" s="26"/>
    </row>
    <row r="7580" spans="1:22" ht="14.5" x14ac:dyDescent="0.35">
      <c r="A7580" s="15">
        <v>63</v>
      </c>
      <c r="B7580" s="8">
        <v>360</v>
      </c>
      <c r="C7580" s="8">
        <v>1770833.3334000001</v>
      </c>
      <c r="D7580" s="8">
        <v>8625</v>
      </c>
      <c r="E7580" s="2">
        <v>240</v>
      </c>
      <c r="F7580" s="2">
        <v>217.51016235351599</v>
      </c>
      <c r="G7580" s="2">
        <v>707.43597412109398</v>
      </c>
      <c r="H7580" s="1">
        <v>247.381604590894</v>
      </c>
      <c r="I7580" s="1">
        <v>668.61527145909304</v>
      </c>
      <c r="J7580" s="1">
        <f t="shared" si="723"/>
        <v>13.733354761065556</v>
      </c>
      <c r="K7580" s="1">
        <f t="shared" si="724"/>
        <v>-5.4875217096827873</v>
      </c>
      <c r="L7580" s="26"/>
      <c r="M7580" s="26"/>
      <c r="N7580" s="2">
        <v>1770834</v>
      </c>
      <c r="O7580" s="26"/>
      <c r="P7580" s="26"/>
      <c r="Q7580" s="26"/>
      <c r="R7580" s="26"/>
      <c r="S7580" s="26"/>
      <c r="T7580" s="26"/>
      <c r="U7580" s="26"/>
      <c r="V7580" s="26"/>
    </row>
    <row r="7581" spans="1:22" ht="14.5" x14ac:dyDescent="0.35">
      <c r="A7581" s="15">
        <v>63</v>
      </c>
      <c r="B7581" s="8">
        <v>360</v>
      </c>
      <c r="C7581" s="8">
        <v>1770833.3334000001</v>
      </c>
      <c r="D7581" s="8">
        <v>8625</v>
      </c>
      <c r="E7581" s="2">
        <v>270</v>
      </c>
      <c r="F7581" s="2">
        <v>318.56134033203102</v>
      </c>
      <c r="G7581" s="2">
        <v>789.93896484375</v>
      </c>
      <c r="H7581" s="1">
        <v>401.80425974512411</v>
      </c>
      <c r="I7581" s="1">
        <v>726.53931024546</v>
      </c>
      <c r="J7581" s="1">
        <f t="shared" si="723"/>
        <v>26.130891879827733</v>
      </c>
      <c r="K7581" s="1">
        <f t="shared" si="724"/>
        <v>-8.0258928119630681</v>
      </c>
      <c r="L7581" s="26"/>
      <c r="M7581" s="26"/>
      <c r="N7581" s="2">
        <v>1770834</v>
      </c>
      <c r="O7581" s="26"/>
      <c r="P7581" s="26"/>
      <c r="Q7581" s="26"/>
      <c r="R7581" s="26"/>
      <c r="S7581" s="26"/>
      <c r="T7581" s="26"/>
      <c r="U7581" s="26"/>
      <c r="V7581" s="26"/>
    </row>
    <row r="7582" spans="1:22" ht="14.5" x14ac:dyDescent="0.35">
      <c r="A7582" s="15">
        <v>63</v>
      </c>
      <c r="B7582" s="8">
        <v>360</v>
      </c>
      <c r="C7582" s="8">
        <v>1770833.3334000001</v>
      </c>
      <c r="D7582" s="8">
        <v>8625</v>
      </c>
      <c r="E7582" s="2">
        <v>300</v>
      </c>
      <c r="F7582" s="2">
        <v>764.39727783203102</v>
      </c>
      <c r="G7582" s="2">
        <v>945.82818603515602</v>
      </c>
      <c r="H7582" s="1">
        <v>1007.012735544727</v>
      </c>
      <c r="I7582" s="1">
        <v>843.60662229865591</v>
      </c>
      <c r="J7582" s="1">
        <f t="shared" si="723"/>
        <v>31.739445540779172</v>
      </c>
      <c r="K7582" s="1">
        <f t="shared" si="724"/>
        <v>-10.807625025958</v>
      </c>
      <c r="L7582" s="26"/>
      <c r="M7582" s="26"/>
      <c r="N7582" s="2">
        <v>1770834</v>
      </c>
      <c r="O7582" s="26"/>
      <c r="P7582" s="26"/>
      <c r="Q7582" s="26"/>
      <c r="R7582" s="26"/>
      <c r="S7582" s="26"/>
      <c r="T7582" s="26"/>
      <c r="U7582" s="26"/>
      <c r="V7582" s="26"/>
    </row>
    <row r="7583" spans="1:22" ht="14.5" x14ac:dyDescent="0.35">
      <c r="A7583" s="15">
        <v>63</v>
      </c>
      <c r="B7583" s="8">
        <v>360</v>
      </c>
      <c r="C7583" s="8">
        <v>1770833.3334000001</v>
      </c>
      <c r="D7583" s="8">
        <v>8625</v>
      </c>
      <c r="E7583" s="2">
        <v>330</v>
      </c>
      <c r="F7583" s="2">
        <v>2021.14147949219</v>
      </c>
      <c r="G7583" s="2">
        <v>1156.94689941406</v>
      </c>
      <c r="H7583" s="1">
        <v>2534.9920458039528</v>
      </c>
      <c r="I7583" s="1">
        <v>1026.397071299192</v>
      </c>
      <c r="J7583" s="1">
        <f t="shared" si="723"/>
        <v>25.423780152236908</v>
      </c>
      <c r="K7583" s="1">
        <f t="shared" si="724"/>
        <v>-11.283994812638801</v>
      </c>
      <c r="L7583" s="26"/>
      <c r="M7583" s="26"/>
      <c r="N7583" s="2">
        <v>1770834</v>
      </c>
      <c r="O7583" s="26"/>
      <c r="P7583" s="26"/>
      <c r="Q7583" s="26"/>
      <c r="R7583" s="26"/>
      <c r="S7583" s="26"/>
      <c r="T7583" s="26"/>
      <c r="U7583" s="26"/>
      <c r="V7583" s="26"/>
    </row>
    <row r="7584" spans="1:22" ht="14.5" x14ac:dyDescent="0.35">
      <c r="A7584" s="15">
        <v>63</v>
      </c>
      <c r="B7584" s="8">
        <v>360</v>
      </c>
      <c r="C7584" s="8">
        <v>1770833.3334000001</v>
      </c>
      <c r="D7584" s="8">
        <v>8625</v>
      </c>
      <c r="E7584" s="2">
        <v>360</v>
      </c>
      <c r="F7584" s="2">
        <v>6345.98681640625</v>
      </c>
      <c r="G7584" s="2">
        <v>1267.10021972656</v>
      </c>
      <c r="H7584" s="1">
        <v>6481.6906780380123</v>
      </c>
      <c r="I7584" s="1">
        <v>1237.062847859431</v>
      </c>
      <c r="J7584" s="1">
        <f t="shared" si="723"/>
        <v>2.1384201631325128</v>
      </c>
      <c r="K7584" s="1">
        <f t="shared" si="724"/>
        <v>-2.370560070900392</v>
      </c>
      <c r="L7584" s="26"/>
      <c r="M7584" s="26"/>
      <c r="N7584" s="2">
        <v>1770834</v>
      </c>
      <c r="O7584" s="26"/>
      <c r="P7584" s="26"/>
      <c r="Q7584" s="26"/>
      <c r="R7584" s="26"/>
      <c r="S7584" s="26"/>
      <c r="T7584" s="26"/>
      <c r="U7584" s="26"/>
      <c r="V7584" s="26"/>
    </row>
    <row r="7585" spans="1:22" ht="14.5" x14ac:dyDescent="0.35">
      <c r="A7585" s="15">
        <v>63</v>
      </c>
      <c r="B7585" s="8">
        <v>360</v>
      </c>
      <c r="C7585" s="8">
        <v>1770833.3334000001</v>
      </c>
      <c r="D7585" s="8">
        <v>8625</v>
      </c>
      <c r="E7585" s="2">
        <v>390</v>
      </c>
      <c r="F7585" s="2">
        <v>10055.900390625</v>
      </c>
      <c r="G7585" s="2">
        <v>1469.22961425781</v>
      </c>
      <c r="H7585" s="1">
        <v>10569.615067321671</v>
      </c>
      <c r="I7585" s="1">
        <v>1420.421263809659</v>
      </c>
      <c r="J7585" s="1">
        <f t="shared" si="723"/>
        <v>5.1085895518177669</v>
      </c>
      <c r="K7585" s="1">
        <f t="shared" si="724"/>
        <v>-3.322036935173462</v>
      </c>
      <c r="L7585" s="26"/>
      <c r="M7585" s="26"/>
      <c r="N7585" s="2">
        <v>0</v>
      </c>
      <c r="O7585" s="26"/>
      <c r="P7585" s="26"/>
      <c r="Q7585" s="26"/>
      <c r="R7585" s="26"/>
      <c r="S7585" s="26"/>
      <c r="T7585" s="26"/>
      <c r="U7585" s="26"/>
      <c r="V7585" s="26"/>
    </row>
    <row r="7586" spans="1:22" ht="14.5" x14ac:dyDescent="0.35">
      <c r="A7586" s="15">
        <v>63</v>
      </c>
      <c r="B7586" s="8">
        <v>360</v>
      </c>
      <c r="C7586" s="8">
        <v>1770833.3334000001</v>
      </c>
      <c r="D7586" s="8">
        <v>8625</v>
      </c>
      <c r="E7586" s="2">
        <v>420</v>
      </c>
      <c r="F7586" s="2">
        <v>15425.716796875</v>
      </c>
      <c r="G7586" s="2">
        <v>1377.314453125</v>
      </c>
      <c r="H7586" s="1">
        <v>14205.69306706261</v>
      </c>
      <c r="I7586" s="1">
        <v>1309.526181211063</v>
      </c>
      <c r="J7586" s="1">
        <f t="shared" si="723"/>
        <v>-7.9090245586483681</v>
      </c>
      <c r="K7586" s="1">
        <f t="shared" si="724"/>
        <v>-4.9217716230401605</v>
      </c>
      <c r="L7586" s="26"/>
      <c r="M7586" s="26"/>
      <c r="N7586" s="2">
        <v>0</v>
      </c>
      <c r="O7586" s="26"/>
      <c r="P7586" s="26"/>
      <c r="Q7586" s="26"/>
      <c r="R7586" s="26"/>
      <c r="S7586" s="26"/>
      <c r="T7586" s="26"/>
      <c r="U7586" s="26"/>
      <c r="V7586" s="26"/>
    </row>
    <row r="7587" spans="1:22" ht="14.5" x14ac:dyDescent="0.35">
      <c r="A7587" s="15">
        <v>63</v>
      </c>
      <c r="B7587" s="8">
        <v>360</v>
      </c>
      <c r="C7587" s="8">
        <v>1770833.3334000001</v>
      </c>
      <c r="D7587" s="8">
        <v>8625</v>
      </c>
      <c r="E7587" s="2">
        <v>450</v>
      </c>
      <c r="F7587" s="2">
        <v>12952.28515625</v>
      </c>
      <c r="G7587" s="2">
        <v>1067.90844726563</v>
      </c>
      <c r="H7587" s="1">
        <v>13105.991071838849</v>
      </c>
      <c r="I7587" s="1">
        <v>1118.182053367781</v>
      </c>
      <c r="J7587" s="1">
        <f t="shared" si="723"/>
        <v>1.1867088605185614</v>
      </c>
      <c r="K7587" s="1">
        <f t="shared" si="724"/>
        <v>4.7076700470790476</v>
      </c>
      <c r="L7587" s="26"/>
      <c r="M7587" s="26"/>
      <c r="N7587" s="2">
        <v>1.15727875416374E-13</v>
      </c>
      <c r="O7587" s="26"/>
      <c r="P7587" s="26"/>
      <c r="Q7587" s="26"/>
      <c r="R7587" s="26"/>
      <c r="S7587" s="26"/>
      <c r="T7587" s="26"/>
      <c r="U7587" s="26"/>
      <c r="V7587" s="26"/>
    </row>
    <row r="7588" spans="1:22" ht="14.5" x14ac:dyDescent="0.35">
      <c r="A7588" s="15">
        <v>63</v>
      </c>
      <c r="B7588" s="8">
        <v>360</v>
      </c>
      <c r="C7588" s="8">
        <v>1770833.3334000001</v>
      </c>
      <c r="D7588" s="8">
        <v>8625</v>
      </c>
      <c r="E7588" s="2">
        <v>480</v>
      </c>
      <c r="F7588" s="2">
        <v>14699.9248046875</v>
      </c>
      <c r="G7588" s="2">
        <v>1169.45324707031</v>
      </c>
      <c r="H7588" s="1">
        <v>13355.893678029261</v>
      </c>
      <c r="I7588" s="1">
        <v>1101.2977592227021</v>
      </c>
      <c r="J7588" s="1">
        <f t="shared" si="723"/>
        <v>-9.1431156588614382</v>
      </c>
      <c r="K7588" s="1">
        <f t="shared" si="724"/>
        <v>-5.8279788455288504</v>
      </c>
      <c r="L7588" s="26"/>
      <c r="M7588" s="26"/>
      <c r="N7588" s="2">
        <v>8.4165998010064095E-14</v>
      </c>
      <c r="O7588" s="26"/>
      <c r="P7588" s="26"/>
      <c r="Q7588" s="26"/>
      <c r="R7588" s="26"/>
      <c r="S7588" s="26"/>
      <c r="T7588" s="26"/>
      <c r="U7588" s="26"/>
      <c r="V7588" s="26"/>
    </row>
    <row r="7589" spans="1:22" ht="14.5" x14ac:dyDescent="0.35">
      <c r="A7589" s="15">
        <v>63</v>
      </c>
      <c r="B7589" s="8">
        <v>360</v>
      </c>
      <c r="C7589" s="8">
        <v>1770833.3334000001</v>
      </c>
      <c r="D7589" s="8">
        <v>8625</v>
      </c>
      <c r="E7589" s="2">
        <v>510</v>
      </c>
      <c r="F7589" s="2">
        <v>11957.1953125</v>
      </c>
      <c r="G7589" s="2">
        <v>1141.90087890625</v>
      </c>
      <c r="H7589" s="1">
        <v>12748.080734899429</v>
      </c>
      <c r="I7589" s="1">
        <v>1087.49549371176</v>
      </c>
      <c r="J7589" s="1">
        <f t="shared" si="723"/>
        <v>6.6143054598484419</v>
      </c>
      <c r="K7589" s="1">
        <f t="shared" si="724"/>
        <v>-4.7644577738307081</v>
      </c>
      <c r="L7589" s="26"/>
      <c r="M7589" s="26"/>
      <c r="N7589" s="2">
        <v>0</v>
      </c>
      <c r="O7589" s="26"/>
      <c r="P7589" s="26"/>
      <c r="Q7589" s="26"/>
      <c r="R7589" s="26"/>
      <c r="S7589" s="26"/>
      <c r="T7589" s="26"/>
      <c r="U7589" s="26"/>
      <c r="V7589" s="26"/>
    </row>
    <row r="7590" spans="1:22" ht="14.5" x14ac:dyDescent="0.35">
      <c r="A7590" s="15">
        <v>63</v>
      </c>
      <c r="B7590" s="8">
        <v>360</v>
      </c>
      <c r="C7590" s="8">
        <v>1770833.3334000001</v>
      </c>
      <c r="D7590" s="8">
        <v>8625</v>
      </c>
      <c r="E7590" s="2">
        <v>540</v>
      </c>
      <c r="F7590" s="2">
        <v>11267.3125</v>
      </c>
      <c r="G7590" s="2">
        <v>1081.708984375</v>
      </c>
      <c r="H7590" s="1">
        <v>11823.07271713837</v>
      </c>
      <c r="I7590" s="1">
        <v>1065.4062598027281</v>
      </c>
      <c r="J7590" s="1">
        <f t="shared" si="723"/>
        <v>4.9325002491798253</v>
      </c>
      <c r="K7590" s="1">
        <f t="shared" si="724"/>
        <v>-1.5071266678709772</v>
      </c>
      <c r="L7590" s="26"/>
      <c r="M7590" s="26"/>
      <c r="N7590" s="2">
        <v>3.57701932310328E-13</v>
      </c>
      <c r="O7590" s="26"/>
      <c r="P7590" s="26"/>
      <c r="Q7590" s="26"/>
      <c r="R7590" s="26"/>
      <c r="S7590" s="26"/>
      <c r="T7590" s="26"/>
      <c r="U7590" s="26"/>
      <c r="V7590" s="26"/>
    </row>
    <row r="7591" spans="1:22" ht="14.5" x14ac:dyDescent="0.35">
      <c r="A7591" s="15">
        <v>63</v>
      </c>
      <c r="B7591" s="8">
        <v>360</v>
      </c>
      <c r="C7591" s="8">
        <v>1770833.3334000001</v>
      </c>
      <c r="D7591" s="8">
        <v>8625</v>
      </c>
      <c r="E7591" s="2">
        <v>570</v>
      </c>
      <c r="F7591" s="2">
        <v>11178.4921875</v>
      </c>
      <c r="G7591" s="2">
        <v>1053.34619140625</v>
      </c>
      <c r="H7591" s="1">
        <v>10979.85357251847</v>
      </c>
      <c r="I7591" s="1">
        <v>1041.2892092956779</v>
      </c>
      <c r="J7591" s="1">
        <f t="shared" si="723"/>
        <v>-1.7769714524079667</v>
      </c>
      <c r="K7591" s="1">
        <f t="shared" si="724"/>
        <v>-1.1446362277605675</v>
      </c>
      <c r="L7591" s="26"/>
      <c r="M7591" s="26"/>
      <c r="N7591" s="2">
        <v>0</v>
      </c>
      <c r="O7591" s="26"/>
      <c r="P7591" s="26"/>
      <c r="Q7591" s="26"/>
      <c r="R7591" s="26"/>
      <c r="S7591" s="26"/>
      <c r="T7591" s="26"/>
      <c r="U7591" s="26"/>
      <c r="V7591" s="26"/>
    </row>
    <row r="7592" spans="1:22" ht="14.5" x14ac:dyDescent="0.35">
      <c r="A7592" s="15">
        <v>63</v>
      </c>
      <c r="B7592" s="8">
        <v>360</v>
      </c>
      <c r="C7592" s="8">
        <v>1770833.3334000001</v>
      </c>
      <c r="D7592" s="8">
        <v>8625</v>
      </c>
      <c r="E7592" s="2">
        <v>600</v>
      </c>
      <c r="F7592" s="2">
        <v>10302.3115234375</v>
      </c>
      <c r="G7592" s="2">
        <v>1028.06396484375</v>
      </c>
      <c r="H7592" s="1">
        <v>10162.01682949393</v>
      </c>
      <c r="I7592" s="1">
        <v>1016.676069932308</v>
      </c>
      <c r="J7592" s="1">
        <f t="shared" si="723"/>
        <v>-1.3617787971602562</v>
      </c>
      <c r="K7592" s="1">
        <f t="shared" si="724"/>
        <v>-1.1077029543752941</v>
      </c>
      <c r="L7592" s="26"/>
      <c r="M7592" s="26"/>
      <c r="N7592" s="2">
        <v>0</v>
      </c>
      <c r="O7592" s="26"/>
      <c r="P7592" s="26"/>
      <c r="Q7592" s="26"/>
      <c r="R7592" s="26"/>
      <c r="S7592" s="26"/>
      <c r="T7592" s="26"/>
      <c r="U7592" s="26"/>
      <c r="V7592" s="26"/>
    </row>
    <row r="7593" spans="1:22" ht="14.5" x14ac:dyDescent="0.35">
      <c r="A7593" s="15">
        <v>63</v>
      </c>
      <c r="B7593" s="8">
        <v>360</v>
      </c>
      <c r="C7593" s="8">
        <v>1770833.3334000001</v>
      </c>
      <c r="D7593" s="8">
        <v>8625</v>
      </c>
      <c r="E7593" s="2">
        <v>630</v>
      </c>
      <c r="F7593" s="2">
        <v>9109.3828125</v>
      </c>
      <c r="G7593" s="2">
        <v>969.69970703125</v>
      </c>
      <c r="H7593" s="1">
        <v>9394.8334859736879</v>
      </c>
      <c r="I7593" s="1">
        <v>988.99260301976904</v>
      </c>
      <c r="J7593" s="1">
        <f t="shared" si="723"/>
        <v>3.1335896113838704</v>
      </c>
      <c r="K7593" s="1">
        <f t="shared" si="724"/>
        <v>1.9895742824945799</v>
      </c>
      <c r="L7593" s="26"/>
      <c r="M7593" s="26"/>
      <c r="N7593" s="2">
        <v>0</v>
      </c>
      <c r="O7593" s="26"/>
      <c r="P7593" s="26"/>
      <c r="Q7593" s="26"/>
      <c r="R7593" s="26"/>
      <c r="S7593" s="26"/>
      <c r="T7593" s="26"/>
      <c r="U7593" s="26"/>
      <c r="V7593" s="26"/>
    </row>
    <row r="7594" spans="1:22" ht="14.5" x14ac:dyDescent="0.35">
      <c r="A7594" s="15">
        <v>63</v>
      </c>
      <c r="B7594" s="8">
        <v>360</v>
      </c>
      <c r="C7594" s="8">
        <v>1770833.3334000001</v>
      </c>
      <c r="D7594" s="8">
        <v>8625</v>
      </c>
      <c r="E7594" s="2">
        <v>660</v>
      </c>
      <c r="F7594" s="2">
        <v>10678.2734375</v>
      </c>
      <c r="G7594" s="2">
        <v>1020.27459716797</v>
      </c>
      <c r="H7594" s="1">
        <v>8816.1674606774541</v>
      </c>
      <c r="I7594" s="1">
        <v>957.73278306609393</v>
      </c>
      <c r="J7594" s="1">
        <f t="shared" si="723"/>
        <v>-17.438268346671055</v>
      </c>
      <c r="K7594" s="1">
        <f t="shared" si="724"/>
        <v>-6.1299001538876574</v>
      </c>
      <c r="L7594" s="26"/>
      <c r="M7594" s="26"/>
      <c r="N7594" s="2">
        <v>0</v>
      </c>
      <c r="O7594" s="26"/>
      <c r="P7594" s="26"/>
      <c r="Q7594" s="26"/>
      <c r="R7594" s="26"/>
      <c r="S7594" s="26"/>
      <c r="T7594" s="26"/>
      <c r="U7594" s="26"/>
      <c r="V7594" s="26"/>
    </row>
    <row r="7595" spans="1:22" ht="14.5" x14ac:dyDescent="0.35">
      <c r="A7595" s="15">
        <v>63</v>
      </c>
      <c r="B7595" s="8">
        <v>360</v>
      </c>
      <c r="C7595" s="8">
        <v>1770833.3334000001</v>
      </c>
      <c r="D7595" s="8">
        <v>8625</v>
      </c>
      <c r="E7595" s="2">
        <v>690</v>
      </c>
      <c r="F7595" s="2">
        <v>8007.34228515625</v>
      </c>
      <c r="G7595" s="2">
        <v>943.78118896484398</v>
      </c>
      <c r="H7595" s="1">
        <v>8434.9069110564615</v>
      </c>
      <c r="I7595" s="1">
        <v>945.37188691848849</v>
      </c>
      <c r="J7595" s="1">
        <f t="shared" si="723"/>
        <v>5.3396571630616663</v>
      </c>
      <c r="K7595" s="1">
        <f t="shared" si="724"/>
        <v>0.16854520647833782</v>
      </c>
      <c r="L7595" s="26"/>
      <c r="M7595" s="26"/>
      <c r="N7595" s="2">
        <v>8.41658692610561E-14</v>
      </c>
      <c r="O7595" s="26"/>
      <c r="P7595" s="26"/>
      <c r="Q7595" s="26"/>
      <c r="R7595" s="26"/>
      <c r="S7595" s="26"/>
      <c r="T7595" s="26"/>
      <c r="U7595" s="26"/>
      <c r="V7595" s="26"/>
    </row>
    <row r="7596" spans="1:22" ht="14.5" x14ac:dyDescent="0.35">
      <c r="A7596" s="15">
        <v>63</v>
      </c>
      <c r="B7596" s="8">
        <v>360</v>
      </c>
      <c r="C7596" s="8">
        <v>1770833.3334000001</v>
      </c>
      <c r="D7596" s="8">
        <v>8625</v>
      </c>
      <c r="E7596" s="2">
        <v>720</v>
      </c>
      <c r="F7596" s="2">
        <v>7547.27294921875</v>
      </c>
      <c r="G7596" s="2">
        <v>897.619384765625</v>
      </c>
      <c r="H7596" s="1">
        <v>8115.8551083175998</v>
      </c>
      <c r="I7596" s="1">
        <v>934.6388345676703</v>
      </c>
      <c r="J7596" s="1">
        <f t="shared" si="723"/>
        <v>7.5336106554580908</v>
      </c>
      <c r="K7596" s="1">
        <f t="shared" si="724"/>
        <v>4.1241811875209615</v>
      </c>
      <c r="L7596" s="26"/>
      <c r="M7596" s="26"/>
      <c r="N7596" s="2">
        <v>0</v>
      </c>
      <c r="O7596" s="26"/>
      <c r="P7596" s="26"/>
      <c r="Q7596" s="26"/>
      <c r="R7596" s="26"/>
      <c r="S7596" s="26"/>
      <c r="T7596" s="26"/>
      <c r="U7596" s="26"/>
      <c r="V7596" s="26"/>
    </row>
    <row r="7597" spans="1:22" ht="14.5" x14ac:dyDescent="0.35">
      <c r="A7597" s="15">
        <v>63</v>
      </c>
      <c r="B7597" s="8">
        <v>360</v>
      </c>
      <c r="C7597" s="8">
        <v>1770833.3334000001</v>
      </c>
      <c r="D7597" s="8">
        <v>8625</v>
      </c>
      <c r="E7597" s="2">
        <v>750</v>
      </c>
      <c r="F7597" s="2">
        <v>6085.94580078125</v>
      </c>
      <c r="G7597" s="2">
        <v>730.81530761718795</v>
      </c>
      <c r="H7597" s="1">
        <v>6346.6058171133845</v>
      </c>
      <c r="I7597" s="1">
        <v>733.67316457972925</v>
      </c>
      <c r="J7597" s="1">
        <f t="shared" si="723"/>
        <v>4.2829828734043893</v>
      </c>
      <c r="K7597" s="1">
        <f t="shared" si="724"/>
        <v>0.39105050657180263</v>
      </c>
      <c r="L7597" s="26"/>
      <c r="M7597" s="26"/>
      <c r="N7597" s="2">
        <v>1770834</v>
      </c>
      <c r="O7597" s="26"/>
      <c r="P7597" s="26"/>
      <c r="Q7597" s="26"/>
      <c r="R7597" s="26"/>
      <c r="S7597" s="26"/>
      <c r="T7597" s="26"/>
      <c r="U7597" s="26"/>
      <c r="V7597" s="26"/>
    </row>
    <row r="7598" spans="1:22" ht="14.5" x14ac:dyDescent="0.35">
      <c r="A7598" s="15">
        <v>63</v>
      </c>
      <c r="B7598" s="8">
        <v>360</v>
      </c>
      <c r="C7598" s="8">
        <v>1770833.3334000001</v>
      </c>
      <c r="D7598" s="8">
        <v>8625</v>
      </c>
      <c r="E7598" s="2">
        <v>780</v>
      </c>
      <c r="F7598" s="2">
        <v>5578.6328125</v>
      </c>
      <c r="G7598" s="2">
        <v>678.75915527343705</v>
      </c>
      <c r="H7598" s="1">
        <v>5553.4737699249381</v>
      </c>
      <c r="I7598" s="1">
        <v>659.64402175478926</v>
      </c>
      <c r="J7598" s="1">
        <f t="shared" si="723"/>
        <v>-0.4509893986692981</v>
      </c>
      <c r="K7598" s="1">
        <f t="shared" si="724"/>
        <v>-2.8161879468052669</v>
      </c>
      <c r="L7598" s="26"/>
      <c r="M7598" s="26"/>
      <c r="N7598" s="2">
        <v>1770834</v>
      </c>
      <c r="O7598" s="26"/>
      <c r="P7598" s="26"/>
      <c r="Q7598" s="26"/>
      <c r="R7598" s="26"/>
      <c r="S7598" s="26"/>
      <c r="T7598" s="26"/>
      <c r="U7598" s="26"/>
      <c r="V7598" s="26"/>
    </row>
    <row r="7599" spans="1:22" ht="14.5" x14ac:dyDescent="0.35">
      <c r="A7599" s="15">
        <v>63</v>
      </c>
      <c r="B7599" s="8">
        <v>360</v>
      </c>
      <c r="C7599" s="8">
        <v>1770833.3334000001</v>
      </c>
      <c r="D7599" s="8">
        <v>8625</v>
      </c>
      <c r="E7599" s="2">
        <v>810</v>
      </c>
      <c r="F7599" s="2">
        <v>5305.02197265625</v>
      </c>
      <c r="G7599" s="2">
        <v>649.5126953125</v>
      </c>
      <c r="H7599" s="1">
        <v>5223.7392820188197</v>
      </c>
      <c r="I7599" s="1">
        <v>636.13403467974365</v>
      </c>
      <c r="J7599" s="1">
        <f t="shared" si="723"/>
        <v>-1.5321838638253866</v>
      </c>
      <c r="K7599" s="1">
        <f t="shared" si="724"/>
        <v>-2.0597997128169259</v>
      </c>
      <c r="L7599" s="26"/>
      <c r="M7599" s="26"/>
      <c r="N7599" s="2">
        <v>1770834</v>
      </c>
      <c r="O7599" s="26"/>
      <c r="P7599" s="26"/>
      <c r="Q7599" s="26"/>
      <c r="R7599" s="26"/>
      <c r="S7599" s="26"/>
      <c r="T7599" s="26"/>
      <c r="U7599" s="26"/>
      <c r="V7599" s="26"/>
    </row>
    <row r="7600" spans="1:22" ht="14.5" x14ac:dyDescent="0.35">
      <c r="A7600" s="15">
        <v>63</v>
      </c>
      <c r="B7600" s="8">
        <v>360</v>
      </c>
      <c r="C7600" s="8">
        <v>1770833.3334000001</v>
      </c>
      <c r="D7600" s="8">
        <v>8625</v>
      </c>
      <c r="E7600" s="2">
        <v>840</v>
      </c>
      <c r="F7600" s="2">
        <v>5213.1591796875</v>
      </c>
      <c r="G7600" s="2">
        <v>645.29669189453102</v>
      </c>
      <c r="H7600" s="1">
        <v>5222.2334755235324</v>
      </c>
      <c r="I7600" s="1">
        <v>633.60669319251872</v>
      </c>
      <c r="J7600" s="1">
        <f t="shared" si="723"/>
        <v>0.17406519776701673</v>
      </c>
      <c r="K7600" s="1">
        <f t="shared" si="724"/>
        <v>-1.811569600285964</v>
      </c>
      <c r="L7600" s="26"/>
      <c r="M7600" s="26"/>
      <c r="N7600" s="2">
        <v>1770834</v>
      </c>
      <c r="O7600" s="26"/>
      <c r="P7600" s="26"/>
      <c r="Q7600" s="26"/>
      <c r="R7600" s="26"/>
      <c r="S7600" s="26"/>
      <c r="T7600" s="26"/>
      <c r="U7600" s="26"/>
      <c r="V7600" s="26"/>
    </row>
    <row r="7601" spans="1:22" ht="14.5" x14ac:dyDescent="0.35">
      <c r="A7601" s="15">
        <v>63</v>
      </c>
      <c r="B7601" s="8">
        <v>360</v>
      </c>
      <c r="C7601" s="8">
        <v>1770833.3334000001</v>
      </c>
      <c r="D7601" s="8">
        <v>8625</v>
      </c>
      <c r="E7601" s="2">
        <v>870</v>
      </c>
      <c r="F7601" s="2">
        <v>5520.48388671875</v>
      </c>
      <c r="G7601" s="2">
        <v>668.01458740234398</v>
      </c>
      <c r="H7601" s="1">
        <v>5453.2123088409608</v>
      </c>
      <c r="I7601" s="1">
        <v>653.06067560851454</v>
      </c>
      <c r="J7601" s="1">
        <f t="shared" si="723"/>
        <v>-1.2185811834290841</v>
      </c>
      <c r="K7601" s="1">
        <f t="shared" si="724"/>
        <v>-2.2385606655656338</v>
      </c>
      <c r="L7601" s="26"/>
      <c r="M7601" s="26"/>
      <c r="N7601" s="2">
        <v>1770834</v>
      </c>
      <c r="O7601" s="26"/>
      <c r="P7601" s="26"/>
      <c r="Q7601" s="26"/>
      <c r="R7601" s="26"/>
      <c r="S7601" s="26"/>
      <c r="T7601" s="26"/>
      <c r="U7601" s="26"/>
      <c r="V7601" s="26"/>
    </row>
    <row r="7602" spans="1:22" ht="14.5" x14ac:dyDescent="0.35">
      <c r="A7602" s="15">
        <v>63</v>
      </c>
      <c r="B7602" s="8">
        <v>360</v>
      </c>
      <c r="C7602" s="8">
        <v>1770833.3334000001</v>
      </c>
      <c r="D7602" s="8">
        <v>8625</v>
      </c>
      <c r="E7602" s="2">
        <v>900</v>
      </c>
      <c r="F7602" s="2">
        <v>6341.646484375</v>
      </c>
      <c r="G7602" s="2">
        <v>725.53546142578102</v>
      </c>
      <c r="H7602" s="1">
        <v>5848.8625012960947</v>
      </c>
      <c r="I7602" s="1">
        <v>686.44637839612517</v>
      </c>
      <c r="J7602" s="1">
        <f t="shared" si="723"/>
        <v>-7.7706000215095798</v>
      </c>
      <c r="K7602" s="1">
        <f t="shared" si="724"/>
        <v>-5.3876185393943681</v>
      </c>
      <c r="L7602" s="26"/>
      <c r="M7602" s="26"/>
      <c r="N7602" s="2">
        <v>1770834</v>
      </c>
      <c r="O7602" s="26"/>
      <c r="P7602" s="26"/>
      <c r="Q7602" s="26"/>
      <c r="R7602" s="26"/>
      <c r="S7602" s="26"/>
      <c r="T7602" s="26"/>
      <c r="U7602" s="26"/>
      <c r="V7602" s="26"/>
    </row>
    <row r="7603" spans="1:22" ht="14.5" x14ac:dyDescent="0.35">
      <c r="A7603" s="15">
        <v>63</v>
      </c>
      <c r="B7603" s="8">
        <v>360</v>
      </c>
      <c r="C7603" s="8">
        <v>1770833.3334000001</v>
      </c>
      <c r="D7603" s="8">
        <v>8625</v>
      </c>
      <c r="E7603" s="2">
        <v>930</v>
      </c>
      <c r="F7603" s="2">
        <v>8170.6240234375</v>
      </c>
      <c r="G7603" s="2">
        <v>803.74035644531205</v>
      </c>
      <c r="H7603" s="1">
        <v>7317.3645438105304</v>
      </c>
      <c r="I7603" s="1">
        <v>764.7422382752834</v>
      </c>
      <c r="J7603" s="1">
        <f t="shared" si="723"/>
        <v>-10.443014844146395</v>
      </c>
      <c r="K7603" s="1">
        <f t="shared" si="724"/>
        <v>-4.8520791394008036</v>
      </c>
      <c r="L7603" s="26"/>
      <c r="M7603" s="26"/>
      <c r="N7603" s="2">
        <v>1770834</v>
      </c>
      <c r="O7603" s="26"/>
      <c r="P7603" s="26"/>
      <c r="Q7603" s="26"/>
      <c r="R7603" s="26"/>
      <c r="S7603" s="26"/>
      <c r="T7603" s="26"/>
      <c r="U7603" s="26"/>
      <c r="V7603" s="26"/>
    </row>
    <row r="7604" spans="1:22" ht="14.5" x14ac:dyDescent="0.35">
      <c r="A7604" s="15">
        <v>63</v>
      </c>
      <c r="B7604" s="8">
        <v>360</v>
      </c>
      <c r="C7604" s="8">
        <v>1770833.3334000001</v>
      </c>
      <c r="D7604" s="8">
        <v>8625</v>
      </c>
      <c r="E7604" s="2">
        <v>960</v>
      </c>
      <c r="F7604" s="2">
        <v>10122.6708984375</v>
      </c>
      <c r="G7604" s="2">
        <v>795.72265625</v>
      </c>
      <c r="H7604" s="1">
        <v>9068.5998589145092</v>
      </c>
      <c r="I7604" s="1">
        <v>720.48845633095993</v>
      </c>
      <c r="J7604" s="1">
        <f t="shared" si="723"/>
        <v>-10.412973513598011</v>
      </c>
      <c r="K7604" s="1">
        <f t="shared" si="724"/>
        <v>-9.4548269209269566</v>
      </c>
      <c r="L7604" s="26"/>
      <c r="M7604" s="26"/>
      <c r="N7604" s="2">
        <v>1770834</v>
      </c>
      <c r="O7604" s="26"/>
      <c r="P7604" s="26"/>
      <c r="Q7604" s="26"/>
      <c r="R7604" s="26"/>
      <c r="S7604" s="26"/>
      <c r="T7604" s="26"/>
      <c r="U7604" s="26"/>
      <c r="V7604" s="26"/>
    </row>
    <row r="7605" spans="1:22" ht="14.5" x14ac:dyDescent="0.35">
      <c r="A7605" s="15">
        <v>63</v>
      </c>
      <c r="B7605" s="8">
        <v>360</v>
      </c>
      <c r="C7605" s="8">
        <v>1770833.3334000001</v>
      </c>
      <c r="D7605" s="8">
        <v>8625</v>
      </c>
      <c r="E7605" s="2">
        <v>990</v>
      </c>
      <c r="F7605" s="2">
        <v>11394.56640625</v>
      </c>
      <c r="G7605" s="2">
        <v>594.80169677734398</v>
      </c>
      <c r="H7605" s="1">
        <v>12031.645484016961</v>
      </c>
      <c r="I7605" s="1">
        <v>641.51606943602235</v>
      </c>
      <c r="J7605" s="1">
        <f t="shared" si="723"/>
        <v>5.5910778440636273</v>
      </c>
      <c r="K7605" s="1">
        <f t="shared" si="724"/>
        <v>7.8537725954344868</v>
      </c>
      <c r="L7605" s="26"/>
      <c r="M7605" s="26"/>
      <c r="N7605" s="2">
        <v>1770834</v>
      </c>
      <c r="O7605" s="26"/>
      <c r="P7605" s="26"/>
      <c r="Q7605" s="26"/>
      <c r="R7605" s="26"/>
      <c r="S7605" s="26"/>
      <c r="T7605" s="26"/>
      <c r="U7605" s="26"/>
      <c r="V7605" s="26"/>
    </row>
    <row r="7606" spans="1:22" ht="14.5" x14ac:dyDescent="0.35">
      <c r="A7606" s="15">
        <v>63</v>
      </c>
      <c r="B7606" s="8">
        <v>360</v>
      </c>
      <c r="C7606" s="8">
        <v>1770833.3334000001</v>
      </c>
      <c r="D7606" s="8">
        <v>8625</v>
      </c>
      <c r="E7606" s="2">
        <v>1020</v>
      </c>
      <c r="F7606" s="2">
        <v>19316.337890625</v>
      </c>
      <c r="G7606" s="2">
        <v>565.6171875</v>
      </c>
      <c r="H7606" s="1">
        <v>17269.604518248081</v>
      </c>
      <c r="I7606" s="1">
        <v>595.49068750816809</v>
      </c>
      <c r="J7606" s="1">
        <f t="shared" si="723"/>
        <v>-10.595866483420139</v>
      </c>
      <c r="K7606" s="1">
        <f t="shared" si="724"/>
        <v>5.2815757138158208</v>
      </c>
      <c r="L7606" s="26"/>
      <c r="M7606" s="26"/>
      <c r="N7606" s="2">
        <v>1770834</v>
      </c>
      <c r="O7606" s="26"/>
      <c r="P7606" s="26"/>
      <c r="Q7606" s="26"/>
      <c r="R7606" s="26"/>
      <c r="S7606" s="26"/>
      <c r="T7606" s="26"/>
      <c r="U7606" s="26"/>
      <c r="V7606" s="26"/>
    </row>
    <row r="7607" spans="1:22" ht="14.5" x14ac:dyDescent="0.35">
      <c r="A7607" s="15">
        <v>63</v>
      </c>
      <c r="B7607" s="8">
        <v>360</v>
      </c>
      <c r="C7607" s="8">
        <v>1770833.3334000001</v>
      </c>
      <c r="D7607" s="8">
        <v>8625</v>
      </c>
      <c r="E7607" s="2">
        <v>1050</v>
      </c>
      <c r="F7607" s="2">
        <v>23411.033203125</v>
      </c>
      <c r="G7607" s="2">
        <v>526.41174316406295</v>
      </c>
      <c r="H7607" s="1">
        <v>22805.602763223989</v>
      </c>
      <c r="I7607" s="1">
        <v>562.94523406012797</v>
      </c>
      <c r="J7607" s="1">
        <f t="shared" si="723"/>
        <v>-2.5860902192911133</v>
      </c>
      <c r="K7607" s="1">
        <f t="shared" si="724"/>
        <v>6.9400980070231615</v>
      </c>
      <c r="L7607" s="26"/>
      <c r="M7607" s="26"/>
      <c r="N7607" s="2">
        <v>1770834</v>
      </c>
      <c r="O7607" s="26"/>
      <c r="P7607" s="26"/>
      <c r="Q7607" s="26"/>
      <c r="R7607" s="26"/>
      <c r="S7607" s="26"/>
      <c r="T7607" s="26"/>
      <c r="U7607" s="26"/>
      <c r="V7607" s="26"/>
    </row>
    <row r="7608" spans="1:22" ht="14.5" x14ac:dyDescent="0.35">
      <c r="A7608" s="15">
        <v>63</v>
      </c>
      <c r="B7608" s="8">
        <v>360</v>
      </c>
      <c r="C7608" s="8">
        <v>1770833.3334000001</v>
      </c>
      <c r="D7608" s="8">
        <v>8625</v>
      </c>
      <c r="E7608" s="2">
        <v>1080</v>
      </c>
      <c r="F7608" s="2">
        <v>25623.0859375</v>
      </c>
      <c r="G7608" s="2">
        <v>528.34552001953102</v>
      </c>
      <c r="H7608" s="1">
        <v>26012.049661047979</v>
      </c>
      <c r="I7608" s="1">
        <v>540.19354229700355</v>
      </c>
      <c r="J7608" s="1">
        <f t="shared" si="723"/>
        <v>1.5180206025798042</v>
      </c>
      <c r="K7608" s="1">
        <f t="shared" si="724"/>
        <v>2.2424761502727502</v>
      </c>
      <c r="L7608" s="26"/>
      <c r="M7608" s="26"/>
      <c r="N7608" s="2">
        <v>1770834</v>
      </c>
      <c r="O7608" s="26"/>
      <c r="P7608" s="26"/>
      <c r="Q7608" s="26"/>
      <c r="R7608" s="26"/>
      <c r="S7608" s="26"/>
      <c r="T7608" s="26"/>
      <c r="U7608" s="26"/>
      <c r="V7608" s="26"/>
    </row>
    <row r="7609" spans="1:22" ht="14.5" x14ac:dyDescent="0.35">
      <c r="A7609" s="15">
        <v>63</v>
      </c>
      <c r="B7609" s="8">
        <v>360</v>
      </c>
      <c r="C7609" s="8">
        <v>1770833.3334000001</v>
      </c>
      <c r="D7609" s="8">
        <v>8625</v>
      </c>
      <c r="E7609" s="2">
        <v>1110</v>
      </c>
      <c r="F7609" s="2">
        <v>31506.412109375</v>
      </c>
      <c r="G7609" s="2">
        <v>658.90008544921898</v>
      </c>
      <c r="H7609" s="1">
        <v>29567.815814857378</v>
      </c>
      <c r="I7609" s="1">
        <v>643.59765530543802</v>
      </c>
      <c r="J7609" s="1">
        <f t="shared" si="723"/>
        <v>-6.1530214477857852</v>
      </c>
      <c r="K7609" s="1">
        <f t="shared" si="724"/>
        <v>-2.3224204218076858</v>
      </c>
      <c r="L7609" s="26"/>
      <c r="M7609" s="26"/>
      <c r="N7609" s="2">
        <v>0</v>
      </c>
      <c r="O7609" s="26"/>
      <c r="P7609" s="26"/>
      <c r="Q7609" s="26"/>
      <c r="R7609" s="26"/>
      <c r="S7609" s="26"/>
      <c r="T7609" s="26"/>
      <c r="U7609" s="26"/>
      <c r="V7609" s="26"/>
    </row>
    <row r="7610" spans="1:22" ht="14.5" x14ac:dyDescent="0.35">
      <c r="A7610" s="15">
        <v>63</v>
      </c>
      <c r="B7610" s="8">
        <v>360</v>
      </c>
      <c r="C7610" s="8">
        <v>1770833.3334000001</v>
      </c>
      <c r="D7610" s="8">
        <v>8625</v>
      </c>
      <c r="E7610" s="2">
        <v>1140</v>
      </c>
      <c r="F7610" s="2">
        <v>32802.890625</v>
      </c>
      <c r="G7610" s="2">
        <v>674.15496826171898</v>
      </c>
      <c r="H7610" s="1">
        <v>30963.111709908189</v>
      </c>
      <c r="I7610" s="1">
        <v>656.87026099009415</v>
      </c>
      <c r="J7610" s="1">
        <f t="shared" si="723"/>
        <v>-5.6085877800344335</v>
      </c>
      <c r="K7610" s="1">
        <f t="shared" si="724"/>
        <v>-2.5639071260118036</v>
      </c>
      <c r="L7610" s="26"/>
      <c r="M7610" s="26"/>
      <c r="N7610" s="2">
        <v>1.2624851251225E-13</v>
      </c>
      <c r="O7610" s="26"/>
      <c r="P7610" s="26"/>
      <c r="Q7610" s="26"/>
      <c r="R7610" s="26"/>
      <c r="S7610" s="26"/>
      <c r="T7610" s="26"/>
      <c r="U7610" s="26"/>
      <c r="V7610" s="26"/>
    </row>
    <row r="7611" spans="1:22" ht="14.5" x14ac:dyDescent="0.35">
      <c r="A7611" s="15">
        <v>63</v>
      </c>
      <c r="B7611" s="8">
        <v>360</v>
      </c>
      <c r="C7611" s="8">
        <v>1770833.3334000001</v>
      </c>
      <c r="D7611" s="8">
        <v>8625</v>
      </c>
      <c r="E7611" s="2">
        <v>1170</v>
      </c>
      <c r="F7611" s="2">
        <v>30908.40234375</v>
      </c>
      <c r="G7611" s="2">
        <v>656.36175537109398</v>
      </c>
      <c r="H7611" s="1">
        <v>29507.457297534511</v>
      </c>
      <c r="I7611" s="1">
        <v>665.33260636406555</v>
      </c>
      <c r="J7611" s="1">
        <f t="shared" si="723"/>
        <v>-4.5325702397515695</v>
      </c>
      <c r="K7611" s="1">
        <f t="shared" si="724"/>
        <v>1.3667540680976507</v>
      </c>
      <c r="L7611" s="26"/>
      <c r="M7611" s="26"/>
      <c r="N7611" s="2">
        <v>0</v>
      </c>
      <c r="O7611" s="26"/>
      <c r="P7611" s="26"/>
      <c r="Q7611" s="26"/>
      <c r="R7611" s="26"/>
      <c r="S7611" s="26"/>
      <c r="T7611" s="26"/>
      <c r="U7611" s="26"/>
      <c r="V7611" s="26"/>
    </row>
    <row r="7612" spans="1:22" ht="14.5" x14ac:dyDescent="0.35">
      <c r="A7612" s="15">
        <v>63</v>
      </c>
      <c r="B7612" s="8">
        <v>360</v>
      </c>
      <c r="C7612" s="8">
        <v>1770833.3334000001</v>
      </c>
      <c r="D7612" s="8">
        <v>8625</v>
      </c>
      <c r="E7612" s="2">
        <v>1200</v>
      </c>
      <c r="F7612" s="2">
        <v>26819.6875</v>
      </c>
      <c r="G7612" s="2">
        <v>706.186279296875</v>
      </c>
      <c r="H7612" s="1">
        <v>26907.52734662122</v>
      </c>
      <c r="I7612" s="1">
        <v>698.19519636102621</v>
      </c>
      <c r="J7612" s="1">
        <f t="shared" si="723"/>
        <v>0.32752002282360748</v>
      </c>
      <c r="K7612" s="1">
        <f t="shared" si="724"/>
        <v>-1.1315828656151796</v>
      </c>
      <c r="L7612" s="26"/>
      <c r="M7612" s="26"/>
      <c r="N7612" s="2">
        <v>1.4728965117873101E-13</v>
      </c>
      <c r="O7612" s="26"/>
      <c r="P7612" s="26"/>
      <c r="Q7612" s="26"/>
      <c r="R7612" s="26"/>
      <c r="S7612" s="26"/>
      <c r="T7612" s="26"/>
      <c r="U7612" s="26"/>
      <c r="V7612" s="26"/>
    </row>
    <row r="7613" spans="1:22" ht="14.5" x14ac:dyDescent="0.35">
      <c r="A7613" s="15">
        <v>63</v>
      </c>
      <c r="B7613" s="8">
        <v>360</v>
      </c>
      <c r="C7613" s="8">
        <v>1770833.3334000001</v>
      </c>
      <c r="D7613" s="8">
        <v>8625</v>
      </c>
      <c r="E7613" s="2">
        <v>1230</v>
      </c>
      <c r="F7613" s="2">
        <v>24238.919921875</v>
      </c>
      <c r="G7613" s="2">
        <v>883.99578857421898</v>
      </c>
      <c r="H7613" s="1">
        <v>23765.67973311793</v>
      </c>
      <c r="I7613" s="1">
        <v>793.90960706635872</v>
      </c>
      <c r="J7613" s="1">
        <f t="shared" si="723"/>
        <v>-1.952398004046308</v>
      </c>
      <c r="K7613" s="1">
        <f t="shared" si="724"/>
        <v>-10.190793063975866</v>
      </c>
      <c r="L7613" s="26"/>
      <c r="M7613" s="26"/>
      <c r="N7613" s="2">
        <v>2.2093393466701E-13</v>
      </c>
      <c r="O7613" s="26"/>
      <c r="P7613" s="26"/>
      <c r="Q7613" s="26"/>
      <c r="R7613" s="26"/>
      <c r="S7613" s="26"/>
      <c r="T7613" s="26"/>
      <c r="U7613" s="26"/>
      <c r="V7613" s="26"/>
    </row>
    <row r="7614" spans="1:22" ht="14.5" x14ac:dyDescent="0.35">
      <c r="A7614" s="15">
        <v>63</v>
      </c>
      <c r="B7614" s="8">
        <v>360</v>
      </c>
      <c r="C7614" s="8">
        <v>1770833.3334000001</v>
      </c>
      <c r="D7614" s="8">
        <v>8625</v>
      </c>
      <c r="E7614" s="2">
        <v>1260</v>
      </c>
      <c r="F7614" s="2">
        <v>24277.19921875</v>
      </c>
      <c r="G7614" s="2">
        <v>1121.98034667969</v>
      </c>
      <c r="H7614" s="1">
        <v>20447.014045196818</v>
      </c>
      <c r="I7614" s="1">
        <v>966.0527188067507</v>
      </c>
      <c r="J7614" s="1">
        <f t="shared" si="723"/>
        <v>-15.776882411522234</v>
      </c>
      <c r="K7614" s="1">
        <f t="shared" si="724"/>
        <v>-13.897536470614714</v>
      </c>
      <c r="L7614" s="26"/>
      <c r="M7614" s="26"/>
      <c r="N7614" s="2">
        <v>4.8394930641029702E-13</v>
      </c>
      <c r="O7614" s="26"/>
      <c r="P7614" s="26"/>
      <c r="Q7614" s="26"/>
      <c r="R7614" s="26"/>
      <c r="S7614" s="26"/>
      <c r="T7614" s="26"/>
      <c r="U7614" s="26"/>
      <c r="V7614" s="26"/>
    </row>
    <row r="7615" spans="1:22" ht="14.5" x14ac:dyDescent="0.35">
      <c r="A7615" s="15">
        <v>63</v>
      </c>
      <c r="B7615" s="8">
        <v>360</v>
      </c>
      <c r="C7615" s="8">
        <v>1770833.3334000001</v>
      </c>
      <c r="D7615" s="8">
        <v>8625</v>
      </c>
      <c r="E7615" s="2">
        <v>1290</v>
      </c>
      <c r="F7615" s="2">
        <v>18338.791015625</v>
      </c>
      <c r="G7615" s="2">
        <v>936.75982666015602</v>
      </c>
      <c r="H7615" s="1">
        <v>18148.770847395779</v>
      </c>
      <c r="I7615" s="1">
        <v>987.20465866358518</v>
      </c>
      <c r="J7615" s="1">
        <f t="shared" si="723"/>
        <v>-1.0361651870470636</v>
      </c>
      <c r="K7615" s="1">
        <f t="shared" si="724"/>
        <v>5.3850336626070829</v>
      </c>
      <c r="L7615" s="26"/>
      <c r="M7615" s="26"/>
      <c r="N7615" s="2">
        <v>2.7353697106859102E-13</v>
      </c>
      <c r="O7615" s="26"/>
      <c r="P7615" s="26"/>
      <c r="Q7615" s="26"/>
      <c r="R7615" s="26"/>
      <c r="S7615" s="26"/>
      <c r="T7615" s="26"/>
      <c r="U7615" s="26"/>
      <c r="V7615" s="26"/>
    </row>
    <row r="7616" spans="1:22" ht="14.5" x14ac:dyDescent="0.35">
      <c r="A7616" s="15">
        <v>63</v>
      </c>
      <c r="B7616" s="8">
        <v>360</v>
      </c>
      <c r="C7616" s="8">
        <v>1770833.3334000001</v>
      </c>
      <c r="D7616" s="8">
        <v>8625</v>
      </c>
      <c r="E7616" s="2">
        <v>1320</v>
      </c>
      <c r="F7616" s="2">
        <v>16664.466796875</v>
      </c>
      <c r="G7616" s="2">
        <v>941.67614746093795</v>
      </c>
      <c r="H7616" s="1">
        <v>16661.290258529189</v>
      </c>
      <c r="I7616" s="1">
        <v>984.60729639806266</v>
      </c>
      <c r="J7616" s="1">
        <f t="shared" si="723"/>
        <v>-1.9061746076430734E-2</v>
      </c>
      <c r="K7616" s="1">
        <f t="shared" si="724"/>
        <v>4.5590141635084311</v>
      </c>
      <c r="L7616" s="26"/>
      <c r="M7616" s="26"/>
      <c r="N7616" s="2">
        <v>0</v>
      </c>
      <c r="O7616" s="26"/>
      <c r="P7616" s="26"/>
      <c r="Q7616" s="26"/>
      <c r="R7616" s="26"/>
      <c r="S7616" s="26"/>
      <c r="T7616" s="26"/>
      <c r="U7616" s="26"/>
      <c r="V7616" s="26"/>
    </row>
    <row r="7617" spans="1:22" ht="14.5" x14ac:dyDescent="0.35">
      <c r="A7617" s="15">
        <v>63</v>
      </c>
      <c r="B7617" s="8">
        <v>360</v>
      </c>
      <c r="C7617" s="8">
        <v>1770833.3334000001</v>
      </c>
      <c r="D7617" s="8">
        <v>8625</v>
      </c>
      <c r="E7617" s="2">
        <v>1350</v>
      </c>
      <c r="F7617" s="2">
        <v>15963.5341796875</v>
      </c>
      <c r="G7617" s="2">
        <v>983.94970703125</v>
      </c>
      <c r="H7617" s="1">
        <v>15682.989502258841</v>
      </c>
      <c r="I7617" s="1">
        <v>982.01662046680724</v>
      </c>
      <c r="J7617" s="1">
        <f t="shared" si="723"/>
        <v>-1.7574095702794506</v>
      </c>
      <c r="K7617" s="1">
        <f t="shared" si="724"/>
        <v>-0.19646192794499873</v>
      </c>
      <c r="L7617" s="26"/>
      <c r="M7617" s="26"/>
      <c r="N7617" s="2">
        <v>1.68330789845211E-13</v>
      </c>
      <c r="O7617" s="26"/>
      <c r="P7617" s="26"/>
      <c r="Q7617" s="26"/>
      <c r="R7617" s="26"/>
      <c r="S7617" s="26"/>
      <c r="T7617" s="26"/>
      <c r="U7617" s="26"/>
      <c r="V7617" s="26"/>
    </row>
    <row r="7618" spans="1:22" ht="14.5" x14ac:dyDescent="0.35">
      <c r="A7618" s="15">
        <v>63</v>
      </c>
      <c r="B7618" s="8">
        <v>360</v>
      </c>
      <c r="C7618" s="8">
        <v>1770833.3334000001</v>
      </c>
      <c r="D7618" s="8">
        <v>8625</v>
      </c>
      <c r="E7618" s="2">
        <v>1380</v>
      </c>
      <c r="F7618" s="2">
        <v>15471.30859375</v>
      </c>
      <c r="G7618" s="2">
        <v>1022.94287109375</v>
      </c>
      <c r="H7618" s="1">
        <v>14944.02471251838</v>
      </c>
      <c r="I7618" s="1">
        <v>987.00053973693002</v>
      </c>
      <c r="J7618" s="1">
        <f t="shared" si="723"/>
        <v>-3.4081401585165794</v>
      </c>
      <c r="K7618" s="1">
        <f t="shared" si="724"/>
        <v>-3.5136205913815846</v>
      </c>
      <c r="L7618" s="26"/>
      <c r="M7618" s="26"/>
      <c r="N7618" s="2">
        <v>8.4165855708528995E-14</v>
      </c>
      <c r="O7618" s="26"/>
      <c r="P7618" s="26"/>
      <c r="Q7618" s="26"/>
      <c r="R7618" s="26"/>
      <c r="S7618" s="26"/>
      <c r="T7618" s="26"/>
      <c r="U7618" s="26"/>
      <c r="V7618" s="26"/>
    </row>
    <row r="7619" spans="1:22" ht="14.5" x14ac:dyDescent="0.35">
      <c r="A7619" s="15">
        <v>63</v>
      </c>
      <c r="B7619" s="8">
        <v>360</v>
      </c>
      <c r="C7619" s="8">
        <v>1770833.3334000001</v>
      </c>
      <c r="D7619" s="8">
        <v>8625</v>
      </c>
      <c r="E7619" s="2">
        <v>1410</v>
      </c>
      <c r="F7619" s="2">
        <v>15074.8974609375</v>
      </c>
      <c r="G7619" s="2">
        <v>1047.61840820313</v>
      </c>
      <c r="H7619" s="1">
        <v>14430.51684670324</v>
      </c>
      <c r="I7619" s="1">
        <v>994.82912277470575</v>
      </c>
      <c r="J7619" s="1">
        <f t="shared" si="723"/>
        <v>-4.2745273452373214</v>
      </c>
      <c r="K7619" s="1">
        <f t="shared" si="724"/>
        <v>-5.0389803209899853</v>
      </c>
      <c r="L7619" s="26"/>
      <c r="M7619" s="26"/>
      <c r="N7619" s="2">
        <v>0</v>
      </c>
      <c r="O7619" s="26"/>
      <c r="P7619" s="26"/>
      <c r="Q7619" s="26"/>
      <c r="R7619" s="26"/>
      <c r="S7619" s="26"/>
      <c r="T7619" s="26"/>
      <c r="U7619" s="26"/>
      <c r="V7619" s="26"/>
    </row>
    <row r="7620" spans="1:22" ht="14.5" x14ac:dyDescent="0.35">
      <c r="A7620" s="15">
        <v>63</v>
      </c>
      <c r="B7620" s="8">
        <v>360</v>
      </c>
      <c r="C7620" s="8">
        <v>1770833.3334000001</v>
      </c>
      <c r="D7620" s="8">
        <v>8625</v>
      </c>
      <c r="E7620" s="2">
        <v>1440</v>
      </c>
      <c r="F7620" s="2">
        <v>13672.109375</v>
      </c>
      <c r="G7620" s="2">
        <v>989.031494140625</v>
      </c>
      <c r="H7620" s="1">
        <v>14041.493316864249</v>
      </c>
      <c r="I7620" s="1">
        <v>1002.326360803243</v>
      </c>
      <c r="J7620" s="1">
        <f t="shared" si="723"/>
        <v>2.7017333736349602</v>
      </c>
      <c r="K7620" s="1">
        <f t="shared" si="724"/>
        <v>1.3442308704405808</v>
      </c>
      <c r="L7620" s="26"/>
      <c r="M7620" s="26"/>
      <c r="N7620" s="2">
        <v>2.5249566977178501E-13</v>
      </c>
      <c r="O7620" s="26"/>
      <c r="P7620" s="26"/>
      <c r="Q7620" s="26"/>
      <c r="R7620" s="26"/>
      <c r="S7620" s="26"/>
      <c r="T7620" s="26"/>
      <c r="U7620" s="26"/>
      <c r="V7620" s="26"/>
    </row>
    <row r="7621" spans="1:22" ht="14.5" x14ac:dyDescent="0.35">
      <c r="A7621" s="15">
        <v>63</v>
      </c>
      <c r="B7621" s="8">
        <v>360</v>
      </c>
      <c r="C7621" s="8">
        <v>1770833.3334000001</v>
      </c>
      <c r="D7621" s="8">
        <v>8625</v>
      </c>
      <c r="E7621" s="2">
        <v>1470</v>
      </c>
      <c r="F7621" s="2">
        <v>11426.3154296875</v>
      </c>
      <c r="G7621" s="2">
        <v>827.84143066406205</v>
      </c>
      <c r="H7621" s="1">
        <v>11273.545254399251</v>
      </c>
      <c r="I7621" s="1">
        <v>852.19103970587958</v>
      </c>
      <c r="J7621" s="1">
        <f t="shared" si="723"/>
        <v>-1.3370029580255303</v>
      </c>
      <c r="K7621" s="1">
        <f t="shared" si="724"/>
        <v>2.9413373310254869</v>
      </c>
      <c r="L7621" s="26"/>
      <c r="M7621" s="26"/>
      <c r="N7621" s="2">
        <v>1770834</v>
      </c>
      <c r="O7621" s="26"/>
      <c r="P7621" s="26"/>
      <c r="Q7621" s="26"/>
      <c r="R7621" s="26"/>
      <c r="S7621" s="26"/>
      <c r="T7621" s="26"/>
      <c r="U7621" s="26"/>
      <c r="V7621" s="26"/>
    </row>
    <row r="7622" spans="1:22" ht="14.5" x14ac:dyDescent="0.35">
      <c r="A7622" s="15">
        <v>63</v>
      </c>
      <c r="B7622" s="8">
        <v>360</v>
      </c>
      <c r="C7622" s="8">
        <v>1770833.3334000001</v>
      </c>
      <c r="D7622" s="8">
        <v>8625</v>
      </c>
      <c r="E7622" s="2">
        <v>1500</v>
      </c>
      <c r="F7622" s="2">
        <v>11287.333984375</v>
      </c>
      <c r="G7622" s="2">
        <v>787.5244140625</v>
      </c>
      <c r="H7622" s="1">
        <v>11258.06664052998</v>
      </c>
      <c r="I7622" s="1">
        <v>782.24938303049726</v>
      </c>
      <c r="J7622" s="1">
        <f t="shared" si="723"/>
        <v>-0.25929368162167243</v>
      </c>
      <c r="K7622" s="1">
        <f t="shared" si="724"/>
        <v>-0.66982444452624978</v>
      </c>
      <c r="L7622" s="26"/>
      <c r="M7622" s="26"/>
      <c r="N7622" s="2">
        <v>1770834</v>
      </c>
      <c r="O7622" s="26"/>
      <c r="P7622" s="26"/>
      <c r="Q7622" s="26"/>
      <c r="R7622" s="26"/>
      <c r="S7622" s="26"/>
      <c r="T7622" s="26"/>
      <c r="U7622" s="26"/>
      <c r="V7622" s="26"/>
    </row>
    <row r="7623" spans="1:22" ht="14.5" x14ac:dyDescent="0.35">
      <c r="A7623" s="15">
        <v>63</v>
      </c>
      <c r="B7623" s="8">
        <v>360</v>
      </c>
      <c r="C7623" s="8">
        <v>1770833.3334000001</v>
      </c>
      <c r="D7623" s="8">
        <v>8625</v>
      </c>
      <c r="E7623" s="2">
        <v>1530</v>
      </c>
      <c r="F7623" s="2">
        <v>11699.7509765625</v>
      </c>
      <c r="G7623" s="2">
        <v>763.042724609375</v>
      </c>
      <c r="H7623" s="1">
        <v>11453.60796118516</v>
      </c>
      <c r="I7623" s="1">
        <v>747.33353121900245</v>
      </c>
      <c r="J7623" s="1">
        <f t="shared" si="723"/>
        <v>-2.1038312342752024</v>
      </c>
      <c r="K7623" s="1">
        <f t="shared" si="724"/>
        <v>-2.0587567227529187</v>
      </c>
      <c r="L7623" s="26"/>
      <c r="M7623" s="26"/>
      <c r="N7623" s="2">
        <v>1770834</v>
      </c>
      <c r="O7623" s="26"/>
      <c r="P7623" s="26"/>
      <c r="Q7623" s="26"/>
      <c r="R7623" s="26"/>
      <c r="S7623" s="26"/>
      <c r="T7623" s="26"/>
      <c r="U7623" s="26"/>
      <c r="V7623" s="26"/>
    </row>
    <row r="7624" spans="1:22" ht="14.5" x14ac:dyDescent="0.35">
      <c r="A7624" s="15">
        <v>63</v>
      </c>
      <c r="B7624" s="8">
        <v>360</v>
      </c>
      <c r="C7624" s="8">
        <v>1770833.3334000001</v>
      </c>
      <c r="D7624" s="8">
        <v>8625</v>
      </c>
      <c r="E7624" s="2">
        <v>1560</v>
      </c>
      <c r="F7624" s="2">
        <v>10142.5771484375</v>
      </c>
      <c r="G7624" s="2">
        <v>649.13122558593705</v>
      </c>
      <c r="H7624" s="1">
        <v>11655.337756623079</v>
      </c>
      <c r="I7624" s="1">
        <v>726.17536935666942</v>
      </c>
      <c r="J7624" s="1">
        <f t="shared" si="723"/>
        <v>14.914952935986545</v>
      </c>
      <c r="K7624" s="1">
        <f t="shared" si="724"/>
        <v>11.868808760692206</v>
      </c>
      <c r="L7624" s="26"/>
      <c r="M7624" s="26"/>
      <c r="N7624" s="2">
        <v>1770834</v>
      </c>
      <c r="O7624" s="26"/>
      <c r="P7624" s="26"/>
      <c r="Q7624" s="26"/>
      <c r="R7624" s="26"/>
      <c r="S7624" s="26"/>
      <c r="T7624" s="26"/>
      <c r="U7624" s="26"/>
      <c r="V7624" s="26"/>
    </row>
    <row r="7625" spans="1:22" ht="14.5" x14ac:dyDescent="0.35">
      <c r="A7625" s="15">
        <v>63</v>
      </c>
      <c r="B7625" s="8">
        <v>360</v>
      </c>
      <c r="C7625" s="8">
        <v>1770833.3334000001</v>
      </c>
      <c r="D7625" s="8">
        <v>8625</v>
      </c>
      <c r="E7625" s="2">
        <v>1590</v>
      </c>
      <c r="F7625" s="2">
        <v>11897.3720703125</v>
      </c>
      <c r="G7625" s="2">
        <v>697.13922119140602</v>
      </c>
      <c r="H7625" s="1">
        <v>12088.326751322669</v>
      </c>
      <c r="I7625" s="1">
        <v>710.42097283698331</v>
      </c>
      <c r="J7625" s="1">
        <f t="shared" si="723"/>
        <v>1.6050156276667034</v>
      </c>
      <c r="K7625" s="1">
        <f t="shared" si="724"/>
        <v>1.9051792298931149</v>
      </c>
      <c r="L7625" s="26"/>
      <c r="M7625" s="26"/>
      <c r="N7625" s="2">
        <v>1770834</v>
      </c>
      <c r="O7625" s="26"/>
      <c r="P7625" s="26"/>
      <c r="Q7625" s="26"/>
      <c r="R7625" s="26"/>
      <c r="S7625" s="26"/>
      <c r="T7625" s="26"/>
      <c r="U7625" s="26"/>
      <c r="V7625" s="26"/>
    </row>
    <row r="7626" spans="1:22" ht="14.5" x14ac:dyDescent="0.35">
      <c r="A7626" s="15">
        <v>63</v>
      </c>
      <c r="B7626" s="8">
        <v>360</v>
      </c>
      <c r="C7626" s="8">
        <v>1770833.3334000001</v>
      </c>
      <c r="D7626" s="8">
        <v>8625</v>
      </c>
      <c r="E7626" s="2">
        <v>1620</v>
      </c>
      <c r="F7626" s="2">
        <v>15662.7333984375</v>
      </c>
      <c r="G7626" s="2">
        <v>719.55126953125</v>
      </c>
      <c r="H7626" s="1">
        <v>13974.509993653341</v>
      </c>
      <c r="I7626" s="1">
        <v>696.789115984099</v>
      </c>
      <c r="J7626" s="1">
        <f t="shared" ref="J7626:J7689" si="733">(H7626-F7626)/F7626*100</f>
        <v>-10.77860014493112</v>
      </c>
      <c r="K7626" s="1">
        <f t="shared" ref="K7626:K7689" si="734">(I7626-G7626)/G7626*100</f>
        <v>-3.1633817506818316</v>
      </c>
      <c r="L7626" s="26"/>
      <c r="M7626" s="26"/>
      <c r="N7626" s="2">
        <v>1770834</v>
      </c>
      <c r="O7626" s="26"/>
      <c r="P7626" s="26"/>
      <c r="Q7626" s="26"/>
      <c r="R7626" s="26"/>
      <c r="S7626" s="26"/>
      <c r="T7626" s="26"/>
      <c r="U7626" s="26"/>
      <c r="V7626" s="26"/>
    </row>
    <row r="7627" spans="1:22" ht="14.5" x14ac:dyDescent="0.35">
      <c r="A7627" s="15">
        <v>63</v>
      </c>
      <c r="B7627" s="8">
        <v>360</v>
      </c>
      <c r="C7627" s="8">
        <v>1770833.3334000001</v>
      </c>
      <c r="D7627" s="8">
        <v>8625</v>
      </c>
      <c r="E7627" s="2">
        <v>1650</v>
      </c>
      <c r="F7627" s="2">
        <v>19867.962890625</v>
      </c>
      <c r="G7627" s="2">
        <v>682.02447509765602</v>
      </c>
      <c r="H7627" s="1">
        <v>17163.132301644069</v>
      </c>
      <c r="I7627" s="1">
        <v>682.60071466922921</v>
      </c>
      <c r="J7627" s="1">
        <f t="shared" si="733"/>
        <v>-13.614030808650474</v>
      </c>
      <c r="K7627" s="1">
        <f t="shared" si="734"/>
        <v>8.448957370491339E-2</v>
      </c>
      <c r="L7627" s="26"/>
      <c r="M7627" s="26"/>
      <c r="N7627" s="2">
        <v>1770834</v>
      </c>
      <c r="O7627" s="26"/>
      <c r="P7627" s="26"/>
      <c r="Q7627" s="26"/>
      <c r="R7627" s="26"/>
      <c r="S7627" s="26"/>
      <c r="T7627" s="26"/>
      <c r="U7627" s="26"/>
      <c r="V7627" s="26"/>
    </row>
    <row r="7628" spans="1:22" ht="14.5" x14ac:dyDescent="0.35">
      <c r="A7628" s="15">
        <v>63</v>
      </c>
      <c r="B7628" s="8">
        <v>360</v>
      </c>
      <c r="C7628" s="8">
        <v>1770833.3334000001</v>
      </c>
      <c r="D7628" s="8">
        <v>8625</v>
      </c>
      <c r="E7628" s="2">
        <v>1680</v>
      </c>
      <c r="F7628" s="2">
        <v>25942.994140625</v>
      </c>
      <c r="G7628" s="2">
        <v>704.90704345703102</v>
      </c>
      <c r="H7628" s="1">
        <v>22938.874993333538</v>
      </c>
      <c r="I7628" s="1">
        <v>657.53169732089555</v>
      </c>
      <c r="J7628" s="1">
        <f t="shared" si="733"/>
        <v>-11.579693272902572</v>
      </c>
      <c r="K7628" s="1">
        <f t="shared" si="734"/>
        <v>-6.7207934118228643</v>
      </c>
      <c r="L7628" s="26"/>
      <c r="M7628" s="26"/>
      <c r="N7628" s="2">
        <v>1770834</v>
      </c>
      <c r="O7628" s="26"/>
      <c r="P7628" s="26"/>
      <c r="Q7628" s="26"/>
      <c r="R7628" s="26"/>
      <c r="S7628" s="26"/>
      <c r="T7628" s="26"/>
      <c r="U7628" s="26"/>
      <c r="V7628" s="26"/>
    </row>
    <row r="7629" spans="1:22" ht="14.5" x14ac:dyDescent="0.35">
      <c r="A7629" s="15">
        <v>63</v>
      </c>
      <c r="B7629" s="8">
        <v>360</v>
      </c>
      <c r="C7629" s="8">
        <v>1770833.3334000001</v>
      </c>
      <c r="D7629" s="8">
        <v>8625</v>
      </c>
      <c r="E7629" s="2">
        <v>1710</v>
      </c>
      <c r="F7629" s="2">
        <v>27920.58984375</v>
      </c>
      <c r="G7629" s="2">
        <v>646.46643066406295</v>
      </c>
      <c r="H7629" s="1">
        <v>26977.49443190109</v>
      </c>
      <c r="I7629" s="1">
        <v>627.56192198488668</v>
      </c>
      <c r="J7629" s="1">
        <f t="shared" si="733"/>
        <v>-3.3777775366734271</v>
      </c>
      <c r="K7629" s="1">
        <f t="shared" si="734"/>
        <v>-2.9242831154832269</v>
      </c>
      <c r="L7629" s="26"/>
      <c r="M7629" s="26"/>
      <c r="N7629" s="2">
        <v>1770834</v>
      </c>
      <c r="O7629" s="26"/>
      <c r="P7629" s="26"/>
      <c r="Q7629" s="26"/>
      <c r="R7629" s="26"/>
      <c r="S7629" s="26"/>
      <c r="T7629" s="26"/>
      <c r="U7629" s="26"/>
      <c r="V7629" s="26"/>
    </row>
    <row r="7630" spans="1:22" ht="14.5" x14ac:dyDescent="0.35">
      <c r="A7630" s="15">
        <v>63</v>
      </c>
      <c r="B7630" s="8">
        <v>360</v>
      </c>
      <c r="C7630" s="8">
        <v>1770833.3334000001</v>
      </c>
      <c r="D7630" s="8">
        <v>8625</v>
      </c>
      <c r="E7630" s="2">
        <v>1740</v>
      </c>
      <c r="F7630" s="2">
        <v>30267.494140625</v>
      </c>
      <c r="G7630" s="2">
        <v>587.99182128906205</v>
      </c>
      <c r="H7630" s="1">
        <v>29195.61981185785</v>
      </c>
      <c r="I7630" s="1">
        <v>597.25629765058454</v>
      </c>
      <c r="J7630" s="1">
        <f t="shared" si="733"/>
        <v>-3.5413381887087931</v>
      </c>
      <c r="K7630" s="1">
        <f t="shared" si="734"/>
        <v>1.5756131337357493</v>
      </c>
      <c r="L7630" s="26"/>
      <c r="M7630" s="26"/>
      <c r="N7630" s="2">
        <v>1770834</v>
      </c>
      <c r="O7630" s="26"/>
      <c r="P7630" s="26"/>
      <c r="Q7630" s="26"/>
      <c r="R7630" s="26"/>
      <c r="S7630" s="26"/>
      <c r="T7630" s="26"/>
      <c r="U7630" s="26"/>
      <c r="V7630" s="26"/>
    </row>
    <row r="7631" spans="1:22" ht="14.5" x14ac:dyDescent="0.35">
      <c r="A7631" s="15">
        <v>63</v>
      </c>
      <c r="B7631" s="8">
        <v>360</v>
      </c>
      <c r="C7631" s="8">
        <v>1770833.3334000001</v>
      </c>
      <c r="D7631" s="8">
        <v>8625</v>
      </c>
      <c r="E7631" s="2">
        <v>1770</v>
      </c>
      <c r="F7631" s="2">
        <v>31511.46875</v>
      </c>
      <c r="G7631" s="2">
        <v>515.32720947265602</v>
      </c>
      <c r="H7631" s="1">
        <v>30835.573056195</v>
      </c>
      <c r="I7631" s="1">
        <v>562.89387929832617</v>
      </c>
      <c r="J7631" s="1">
        <f t="shared" si="733"/>
        <v>-2.1449196772365604</v>
      </c>
      <c r="K7631" s="1">
        <f t="shared" si="734"/>
        <v>9.2303819692241778</v>
      </c>
      <c r="L7631" s="26"/>
      <c r="M7631" s="26"/>
      <c r="N7631" s="2">
        <v>1770834</v>
      </c>
      <c r="O7631" s="26"/>
      <c r="P7631" s="26"/>
      <c r="Q7631" s="26"/>
      <c r="R7631" s="26"/>
      <c r="S7631" s="26"/>
      <c r="T7631" s="26"/>
      <c r="U7631" s="26"/>
      <c r="V7631" s="26"/>
    </row>
    <row r="7632" spans="1:22" ht="14.5" x14ac:dyDescent="0.35">
      <c r="A7632" s="15">
        <v>63</v>
      </c>
      <c r="B7632" s="8">
        <v>360</v>
      </c>
      <c r="C7632" s="8">
        <v>1770833.3334000001</v>
      </c>
      <c r="D7632" s="8">
        <v>8625</v>
      </c>
      <c r="E7632" s="2">
        <v>1800</v>
      </c>
      <c r="F7632" s="2">
        <v>36287.94140625</v>
      </c>
      <c r="G7632" s="2">
        <v>523.36236572265602</v>
      </c>
      <c r="H7632" s="1">
        <v>32124.24819639319</v>
      </c>
      <c r="I7632" s="1">
        <v>522.90500352602373</v>
      </c>
      <c r="J7632" s="1">
        <f t="shared" si="733"/>
        <v>-11.474040820457461</v>
      </c>
      <c r="K7632" s="1">
        <f t="shared" si="734"/>
        <v>-8.7389202316976999E-2</v>
      </c>
      <c r="L7632" s="26"/>
      <c r="M7632" s="26"/>
      <c r="N7632" s="2">
        <v>1770834</v>
      </c>
      <c r="O7632" s="26"/>
      <c r="P7632" s="26"/>
      <c r="Q7632" s="26"/>
      <c r="R7632" s="26"/>
      <c r="S7632" s="26"/>
      <c r="T7632" s="26"/>
      <c r="U7632" s="26"/>
      <c r="V7632" s="26"/>
    </row>
    <row r="7633" spans="1:22" ht="14.5" x14ac:dyDescent="0.35">
      <c r="A7633" s="15">
        <v>63</v>
      </c>
      <c r="B7633" s="8">
        <v>360</v>
      </c>
      <c r="C7633" s="8">
        <v>1770833.3334000001</v>
      </c>
      <c r="D7633" s="8">
        <v>8625</v>
      </c>
      <c r="E7633" s="2">
        <v>1830</v>
      </c>
      <c r="F7633" s="2">
        <v>44445.46875</v>
      </c>
      <c r="G7633" s="2">
        <v>599.14373779296898</v>
      </c>
      <c r="H7633" s="1">
        <v>39769.964894033707</v>
      </c>
      <c r="I7633" s="1">
        <v>536.41348822510383</v>
      </c>
      <c r="J7633" s="1">
        <f t="shared" si="733"/>
        <v>-10.519641231067663</v>
      </c>
      <c r="K7633" s="1">
        <f t="shared" si="734"/>
        <v>-10.469983346390455</v>
      </c>
      <c r="L7633" s="26"/>
      <c r="M7633" s="26"/>
      <c r="N7633" s="2">
        <v>0</v>
      </c>
      <c r="O7633" s="26"/>
      <c r="P7633" s="26"/>
      <c r="Q7633" s="26"/>
      <c r="R7633" s="26"/>
      <c r="S7633" s="26"/>
      <c r="T7633" s="26"/>
      <c r="U7633" s="26"/>
      <c r="V7633" s="26"/>
    </row>
    <row r="7634" spans="1:22" ht="14.5" x14ac:dyDescent="0.35">
      <c r="A7634" s="15">
        <v>63</v>
      </c>
      <c r="B7634" s="8">
        <v>360</v>
      </c>
      <c r="C7634" s="8">
        <v>1770833.3334000001</v>
      </c>
      <c r="D7634" s="8">
        <v>8625</v>
      </c>
      <c r="E7634" s="2">
        <v>1860</v>
      </c>
      <c r="F7634" s="2">
        <v>46044.484375</v>
      </c>
      <c r="G7634" s="2">
        <v>540.93365478515602</v>
      </c>
      <c r="H7634" s="1">
        <v>42291.364529634739</v>
      </c>
      <c r="I7634" s="1">
        <v>539.42721409738647</v>
      </c>
      <c r="J7634" s="1">
        <f t="shared" si="733"/>
        <v>-8.1510736764880125</v>
      </c>
      <c r="K7634" s="1">
        <f t="shared" si="734"/>
        <v>-0.27848899295568352</v>
      </c>
      <c r="L7634" s="26"/>
      <c r="M7634" s="26"/>
      <c r="N7634" s="2">
        <v>0</v>
      </c>
      <c r="O7634" s="26"/>
      <c r="P7634" s="26"/>
      <c r="Q7634" s="26"/>
      <c r="R7634" s="26"/>
      <c r="S7634" s="26"/>
      <c r="T7634" s="26"/>
      <c r="U7634" s="26"/>
      <c r="V7634" s="26"/>
    </row>
    <row r="7635" spans="1:22" ht="14.5" x14ac:dyDescent="0.35">
      <c r="A7635" s="15">
        <v>63</v>
      </c>
      <c r="B7635" s="8">
        <v>360</v>
      </c>
      <c r="C7635" s="8">
        <v>1770833.3334000001</v>
      </c>
      <c r="D7635" s="8">
        <v>8625</v>
      </c>
      <c r="E7635" s="2">
        <v>1890</v>
      </c>
      <c r="F7635" s="2">
        <v>44984.4296875</v>
      </c>
      <c r="G7635" s="2">
        <v>537.03717041015602</v>
      </c>
      <c r="H7635" s="1">
        <v>41775.416923086173</v>
      </c>
      <c r="I7635" s="1">
        <v>546.86803618054489</v>
      </c>
      <c r="J7635" s="1">
        <f t="shared" si="733"/>
        <v>-7.1336077542970999</v>
      </c>
      <c r="K7635" s="1">
        <f t="shared" si="734"/>
        <v>1.8305745508975957</v>
      </c>
      <c r="L7635" s="26"/>
      <c r="M7635" s="26"/>
      <c r="N7635" s="2">
        <v>0</v>
      </c>
      <c r="O7635" s="26"/>
      <c r="P7635" s="26"/>
      <c r="Q7635" s="26"/>
      <c r="R7635" s="26"/>
      <c r="S7635" s="26"/>
      <c r="T7635" s="26"/>
      <c r="U7635" s="26"/>
      <c r="V7635" s="26"/>
    </row>
    <row r="7636" spans="1:22" ht="14.5" x14ac:dyDescent="0.35">
      <c r="A7636" s="15">
        <v>63</v>
      </c>
      <c r="B7636" s="8">
        <v>360</v>
      </c>
      <c r="C7636" s="8">
        <v>1770833.3334000001</v>
      </c>
      <c r="D7636" s="8">
        <v>8625</v>
      </c>
      <c r="E7636" s="2">
        <v>1920</v>
      </c>
      <c r="F7636" s="2">
        <v>41634.01171875</v>
      </c>
      <c r="G7636" s="2">
        <v>548.55041503906295</v>
      </c>
      <c r="H7636" s="1">
        <v>39459.141181903819</v>
      </c>
      <c r="I7636" s="1">
        <v>561.06632769818498</v>
      </c>
      <c r="J7636" s="1">
        <f t="shared" si="733"/>
        <v>-5.2237832653218046</v>
      </c>
      <c r="K7636" s="1">
        <f t="shared" si="734"/>
        <v>2.28163397857073</v>
      </c>
      <c r="L7636" s="26"/>
      <c r="M7636" s="26"/>
      <c r="N7636" s="2">
        <v>1.05207177334126E-13</v>
      </c>
      <c r="O7636" s="26"/>
      <c r="P7636" s="26"/>
      <c r="Q7636" s="26"/>
      <c r="R7636" s="26"/>
      <c r="S7636" s="26"/>
      <c r="T7636" s="26"/>
      <c r="U7636" s="26"/>
      <c r="V7636" s="26"/>
    </row>
    <row r="7637" spans="1:22" ht="14.5" x14ac:dyDescent="0.35">
      <c r="A7637" s="15">
        <v>63</v>
      </c>
      <c r="B7637" s="8">
        <v>360</v>
      </c>
      <c r="C7637" s="8">
        <v>1770833.3334000001</v>
      </c>
      <c r="D7637" s="8">
        <v>8625</v>
      </c>
      <c r="E7637" s="2">
        <v>1950</v>
      </c>
      <c r="F7637" s="2">
        <v>36078.484375</v>
      </c>
      <c r="G7637" s="2">
        <v>549.96197509765602</v>
      </c>
      <c r="H7637" s="1">
        <v>36075.788943440937</v>
      </c>
      <c r="I7637" s="1">
        <v>584.93575167296626</v>
      </c>
      <c r="J7637" s="1">
        <f t="shared" si="733"/>
        <v>-7.4710221500618517E-3</v>
      </c>
      <c r="K7637" s="1">
        <f t="shared" si="734"/>
        <v>6.3593081265482017</v>
      </c>
      <c r="L7637" s="26"/>
      <c r="M7637" s="26"/>
      <c r="N7637" s="2">
        <v>0</v>
      </c>
      <c r="O7637" s="26"/>
      <c r="P7637" s="26"/>
      <c r="Q7637" s="26"/>
      <c r="R7637" s="26"/>
      <c r="S7637" s="26"/>
      <c r="T7637" s="26"/>
      <c r="U7637" s="26"/>
      <c r="V7637" s="26"/>
    </row>
    <row r="7638" spans="1:22" ht="14.5" x14ac:dyDescent="0.35">
      <c r="A7638" s="15">
        <v>63</v>
      </c>
      <c r="B7638" s="8">
        <v>360</v>
      </c>
      <c r="C7638" s="8">
        <v>1770833.3334000001</v>
      </c>
      <c r="D7638" s="8">
        <v>8625</v>
      </c>
      <c r="E7638" s="2">
        <v>1980</v>
      </c>
      <c r="F7638" s="2">
        <v>31831.02734375</v>
      </c>
      <c r="G7638" s="2">
        <v>602.73150634765602</v>
      </c>
      <c r="H7638" s="1">
        <v>32735.163732190871</v>
      </c>
      <c r="I7638" s="1">
        <v>618.45244160618518</v>
      </c>
      <c r="J7638" s="1">
        <f t="shared" si="733"/>
        <v>2.840424780126984</v>
      </c>
      <c r="K7638" s="1">
        <f t="shared" si="734"/>
        <v>2.6082816466311125</v>
      </c>
      <c r="L7638" s="26"/>
      <c r="M7638" s="26"/>
      <c r="N7638" s="2">
        <v>0</v>
      </c>
      <c r="O7638" s="26"/>
      <c r="P7638" s="26"/>
      <c r="Q7638" s="26"/>
      <c r="R7638" s="26"/>
      <c r="S7638" s="26"/>
      <c r="T7638" s="26"/>
      <c r="U7638" s="26"/>
      <c r="V7638" s="26"/>
    </row>
    <row r="7639" spans="1:22" ht="14.5" x14ac:dyDescent="0.35">
      <c r="A7639" s="15">
        <v>63</v>
      </c>
      <c r="B7639" s="8">
        <v>360</v>
      </c>
      <c r="C7639" s="8">
        <v>1770833.3334000001</v>
      </c>
      <c r="D7639" s="8">
        <v>8625</v>
      </c>
      <c r="E7639" s="2">
        <v>2010</v>
      </c>
      <c r="F7639" s="2">
        <v>29221.697265625</v>
      </c>
      <c r="G7639" s="2">
        <v>638.67620849609398</v>
      </c>
      <c r="H7639" s="1">
        <v>30189.223721191291</v>
      </c>
      <c r="I7639" s="1">
        <v>649.19569580484688</v>
      </c>
      <c r="J7639" s="1">
        <f t="shared" si="733"/>
        <v>3.3109865137930994</v>
      </c>
      <c r="K7639" s="1">
        <f t="shared" si="734"/>
        <v>1.6470767454330868</v>
      </c>
      <c r="L7639" s="26"/>
      <c r="M7639" s="26"/>
      <c r="N7639" s="2">
        <v>1.26248336329397E-13</v>
      </c>
      <c r="O7639" s="26"/>
      <c r="P7639" s="26"/>
      <c r="Q7639" s="26"/>
      <c r="R7639" s="26"/>
      <c r="S7639" s="26"/>
      <c r="T7639" s="26"/>
      <c r="U7639" s="26"/>
      <c r="V7639" s="26"/>
    </row>
    <row r="7640" spans="1:22" ht="14.5" x14ac:dyDescent="0.35">
      <c r="A7640" s="15">
        <v>63</v>
      </c>
      <c r="B7640" s="8">
        <v>360</v>
      </c>
      <c r="C7640" s="8">
        <v>1770833.3334000001</v>
      </c>
      <c r="D7640" s="8">
        <v>8625</v>
      </c>
      <c r="E7640" s="2">
        <v>2040</v>
      </c>
      <c r="F7640" s="2">
        <v>26828.853515625</v>
      </c>
      <c r="G7640" s="2">
        <v>671.740234375</v>
      </c>
      <c r="H7640" s="1">
        <v>28167.523464468941</v>
      </c>
      <c r="I7640" s="1">
        <v>653.95325480030078</v>
      </c>
      <c r="J7640" s="1">
        <f t="shared" si="733"/>
        <v>4.9896651307306357</v>
      </c>
      <c r="K7640" s="1">
        <f t="shared" si="734"/>
        <v>-2.6478955203939161</v>
      </c>
      <c r="L7640" s="26"/>
      <c r="M7640" s="26"/>
      <c r="N7640" s="2">
        <v>0</v>
      </c>
      <c r="O7640" s="26"/>
      <c r="P7640" s="26"/>
      <c r="Q7640" s="26"/>
      <c r="R7640" s="26"/>
      <c r="S7640" s="26"/>
      <c r="T7640" s="26"/>
      <c r="U7640" s="26"/>
      <c r="V7640" s="26"/>
    </row>
    <row r="7641" spans="1:22" ht="14.5" x14ac:dyDescent="0.35">
      <c r="A7641" s="15">
        <v>63</v>
      </c>
      <c r="B7641" s="8">
        <v>360</v>
      </c>
      <c r="C7641" s="8">
        <v>1770833.3334000001</v>
      </c>
      <c r="D7641" s="8">
        <v>8625</v>
      </c>
      <c r="E7641" s="2">
        <v>2070</v>
      </c>
      <c r="F7641" s="2">
        <v>25933.5234375</v>
      </c>
      <c r="G7641" s="2">
        <v>663.43768310546898</v>
      </c>
      <c r="H7641" s="1">
        <v>26491.644387977231</v>
      </c>
      <c r="I7641" s="1">
        <v>652.25469373206317</v>
      </c>
      <c r="J7641" s="1">
        <f t="shared" si="733"/>
        <v>2.1521215650557721</v>
      </c>
      <c r="K7641" s="1">
        <f t="shared" si="734"/>
        <v>-1.6856126292163005</v>
      </c>
      <c r="L7641" s="26"/>
      <c r="M7641" s="26"/>
      <c r="N7641" s="2">
        <v>0</v>
      </c>
      <c r="O7641" s="26"/>
      <c r="P7641" s="26"/>
      <c r="Q7641" s="26"/>
      <c r="R7641" s="26"/>
      <c r="S7641" s="26"/>
      <c r="T7641" s="26"/>
      <c r="U7641" s="26"/>
      <c r="V7641" s="26"/>
    </row>
    <row r="7642" spans="1:22" ht="14.5" x14ac:dyDescent="0.35">
      <c r="A7642" s="15">
        <v>63</v>
      </c>
      <c r="B7642" s="8">
        <v>360</v>
      </c>
      <c r="C7642" s="8">
        <v>1770833.3334000001</v>
      </c>
      <c r="D7642" s="8">
        <v>8625</v>
      </c>
      <c r="E7642" s="2">
        <v>2100</v>
      </c>
      <c r="F7642" s="2">
        <v>24221.595703125</v>
      </c>
      <c r="G7642" s="2">
        <v>637.24151611328102</v>
      </c>
      <c r="H7642" s="1">
        <v>25043.88849697341</v>
      </c>
      <c r="I7642" s="1">
        <v>646.38000615235148</v>
      </c>
      <c r="J7642" s="1">
        <f t="shared" si="733"/>
        <v>3.3948745736116801</v>
      </c>
      <c r="K7642" s="1">
        <f t="shared" si="734"/>
        <v>1.4340700986980159</v>
      </c>
      <c r="L7642" s="26"/>
      <c r="M7642" s="26"/>
      <c r="N7642" s="2">
        <v>0</v>
      </c>
      <c r="O7642" s="26"/>
      <c r="P7642" s="26"/>
      <c r="Q7642" s="26"/>
      <c r="R7642" s="26"/>
      <c r="S7642" s="26"/>
      <c r="T7642" s="26"/>
      <c r="U7642" s="26"/>
      <c r="V7642" s="26"/>
    </row>
    <row r="7643" spans="1:22" ht="14.5" x14ac:dyDescent="0.35">
      <c r="A7643" s="15">
        <v>63</v>
      </c>
      <c r="B7643" s="8">
        <v>360</v>
      </c>
      <c r="C7643" s="8">
        <v>1770833.3334000001</v>
      </c>
      <c r="D7643" s="8">
        <v>8625</v>
      </c>
      <c r="E7643" s="2">
        <v>2130</v>
      </c>
      <c r="F7643" s="2">
        <v>22833.083984375</v>
      </c>
      <c r="G7643" s="2">
        <v>613.50396728515602</v>
      </c>
      <c r="H7643" s="1">
        <v>23785.637703546861</v>
      </c>
      <c r="I7643" s="1">
        <v>637.80394666296172</v>
      </c>
      <c r="J7643" s="1">
        <f t="shared" si="733"/>
        <v>4.1718136710034752</v>
      </c>
      <c r="K7643" s="1">
        <f t="shared" si="734"/>
        <v>3.960851220789432</v>
      </c>
      <c r="L7643" s="26"/>
      <c r="M7643" s="26"/>
      <c r="N7643" s="2">
        <v>0</v>
      </c>
      <c r="O7643" s="26"/>
      <c r="P7643" s="26"/>
      <c r="Q7643" s="26"/>
      <c r="R7643" s="26"/>
      <c r="S7643" s="26"/>
      <c r="T7643" s="26"/>
      <c r="U7643" s="26"/>
      <c r="V7643" s="26"/>
    </row>
    <row r="7644" spans="1:22" ht="14.5" x14ac:dyDescent="0.35">
      <c r="A7644" s="15">
        <v>63</v>
      </c>
      <c r="B7644" s="8">
        <v>360</v>
      </c>
      <c r="C7644" s="8">
        <v>1770833.3334000001</v>
      </c>
      <c r="D7644" s="8">
        <v>8625</v>
      </c>
      <c r="E7644" s="2">
        <v>2160</v>
      </c>
      <c r="F7644" s="2">
        <v>21966.80859375</v>
      </c>
      <c r="G7644" s="2">
        <v>607.06384277343795</v>
      </c>
      <c r="H7644" s="1">
        <v>22669.118393488239</v>
      </c>
      <c r="I7644" s="1">
        <v>627.48043228600591</v>
      </c>
      <c r="J7644" s="1">
        <f t="shared" si="733"/>
        <v>3.1971407987688321</v>
      </c>
      <c r="K7644" s="1">
        <f t="shared" si="734"/>
        <v>3.3631700776795594</v>
      </c>
      <c r="L7644" s="26"/>
      <c r="M7644" s="26"/>
      <c r="N7644" s="2">
        <v>0</v>
      </c>
      <c r="O7644" s="26"/>
      <c r="P7644" s="26"/>
      <c r="Q7644" s="26"/>
      <c r="R7644" s="26"/>
      <c r="S7644" s="26"/>
      <c r="T7644" s="26"/>
      <c r="U7644" s="26"/>
      <c r="V7644" s="26"/>
    </row>
    <row r="7645" spans="1:22" ht="14.5" x14ac:dyDescent="0.35">
      <c r="A7645" s="15">
        <v>63</v>
      </c>
      <c r="B7645" s="8">
        <v>360</v>
      </c>
      <c r="C7645" s="8">
        <v>1770833.3334000001</v>
      </c>
      <c r="D7645" s="8">
        <v>8625</v>
      </c>
      <c r="E7645" s="2">
        <v>2190</v>
      </c>
      <c r="F7645" s="2">
        <v>18831.630859375</v>
      </c>
      <c r="G7645" s="2">
        <v>504.95025634765602</v>
      </c>
      <c r="H7645" s="1">
        <v>20015.61440975736</v>
      </c>
      <c r="I7645" s="1">
        <v>506.69082865971802</v>
      </c>
      <c r="J7645" s="1">
        <f t="shared" si="733"/>
        <v>6.2872066642753577</v>
      </c>
      <c r="K7645" s="1">
        <f t="shared" si="734"/>
        <v>0.34470173847453661</v>
      </c>
      <c r="L7645" s="26"/>
      <c r="M7645" s="26"/>
      <c r="N7645" s="2">
        <v>1770834</v>
      </c>
      <c r="O7645" s="26"/>
      <c r="P7645" s="26"/>
      <c r="Q7645" s="26"/>
      <c r="R7645" s="26"/>
      <c r="S7645" s="26"/>
      <c r="T7645" s="26"/>
      <c r="U7645" s="26"/>
      <c r="V7645" s="26"/>
    </row>
    <row r="7646" spans="1:22" ht="14.5" x14ac:dyDescent="0.35">
      <c r="A7646" s="15">
        <v>63</v>
      </c>
      <c r="B7646" s="8">
        <v>360</v>
      </c>
      <c r="C7646" s="8">
        <v>1770833.3334000001</v>
      </c>
      <c r="D7646" s="8">
        <v>8625</v>
      </c>
      <c r="E7646" s="2">
        <v>2220</v>
      </c>
      <c r="F7646" s="2">
        <v>18078.18359375</v>
      </c>
      <c r="G7646" s="2">
        <v>458.55773925781199</v>
      </c>
      <c r="H7646" s="1">
        <v>18898.89642979121</v>
      </c>
      <c r="I7646" s="1">
        <v>449.37032440671419</v>
      </c>
      <c r="J7646" s="1">
        <f t="shared" si="733"/>
        <v>4.5397969977744177</v>
      </c>
      <c r="K7646" s="1">
        <f t="shared" si="734"/>
        <v>-2.0035459146252501</v>
      </c>
      <c r="L7646" s="26"/>
      <c r="M7646" s="26"/>
      <c r="N7646" s="2">
        <v>1770834</v>
      </c>
      <c r="O7646" s="26"/>
      <c r="P7646" s="26"/>
      <c r="Q7646" s="26"/>
      <c r="R7646" s="26"/>
      <c r="S7646" s="26"/>
      <c r="T7646" s="26"/>
      <c r="U7646" s="26"/>
      <c r="V7646" s="26"/>
    </row>
    <row r="7647" spans="1:22" ht="14.5" x14ac:dyDescent="0.35">
      <c r="A7647" s="15">
        <v>63</v>
      </c>
      <c r="B7647" s="8">
        <v>360</v>
      </c>
      <c r="C7647" s="8">
        <v>1770833.3334000001</v>
      </c>
      <c r="D7647" s="8">
        <v>8625</v>
      </c>
      <c r="E7647" s="2">
        <v>2250</v>
      </c>
      <c r="F7647" s="2">
        <v>18293.140625</v>
      </c>
      <c r="G7647" s="2">
        <v>436.33624267578102</v>
      </c>
      <c r="H7647" s="1">
        <v>18880.789617285591</v>
      </c>
      <c r="I7647" s="1">
        <v>419.79416056780627</v>
      </c>
      <c r="J7647" s="1">
        <f t="shared" si="733"/>
        <v>3.2124007808833581</v>
      </c>
      <c r="K7647" s="1">
        <f t="shared" si="734"/>
        <v>-3.7911318130559963</v>
      </c>
      <c r="L7647" s="26"/>
      <c r="M7647" s="26"/>
      <c r="N7647" s="2">
        <v>1770834</v>
      </c>
      <c r="O7647" s="26"/>
      <c r="P7647" s="26"/>
      <c r="Q7647" s="26"/>
      <c r="R7647" s="26"/>
      <c r="S7647" s="26"/>
      <c r="T7647" s="26"/>
      <c r="U7647" s="26"/>
      <c r="V7647" s="26"/>
    </row>
    <row r="7648" spans="1:22" ht="14.5" x14ac:dyDescent="0.35">
      <c r="A7648" s="15">
        <v>63</v>
      </c>
      <c r="B7648" s="8">
        <v>360</v>
      </c>
      <c r="C7648" s="8">
        <v>1770833.3334000001</v>
      </c>
      <c r="D7648" s="8">
        <v>8625</v>
      </c>
      <c r="E7648" s="2">
        <v>2280</v>
      </c>
      <c r="F7648" s="2">
        <v>19318.7265625</v>
      </c>
      <c r="G7648" s="2">
        <v>424.75830078125</v>
      </c>
      <c r="H7648" s="1">
        <v>20019.342719797482</v>
      </c>
      <c r="I7648" s="1">
        <v>405.60998464473022</v>
      </c>
      <c r="J7648" s="1">
        <f t="shared" si="733"/>
        <v>3.6266166666361066</v>
      </c>
      <c r="K7648" s="1">
        <f t="shared" si="734"/>
        <v>-4.5080498959762867</v>
      </c>
      <c r="L7648" s="26"/>
      <c r="M7648" s="26"/>
      <c r="N7648" s="2">
        <v>1770834</v>
      </c>
      <c r="O7648" s="26"/>
      <c r="P7648" s="26"/>
      <c r="Q7648" s="26"/>
      <c r="R7648" s="26"/>
      <c r="S7648" s="26"/>
      <c r="T7648" s="26"/>
      <c r="U7648" s="26"/>
      <c r="V7648" s="26"/>
    </row>
    <row r="7649" spans="1:22" ht="14.5" x14ac:dyDescent="0.35">
      <c r="A7649" s="15">
        <v>63</v>
      </c>
      <c r="B7649" s="8">
        <v>360</v>
      </c>
      <c r="C7649" s="8">
        <v>1770833.3334000001</v>
      </c>
      <c r="D7649" s="8">
        <v>8625</v>
      </c>
      <c r="E7649" s="2">
        <v>2310</v>
      </c>
      <c r="F7649" s="2">
        <v>21810.990234375</v>
      </c>
      <c r="G7649" s="2">
        <v>415.46987915039102</v>
      </c>
      <c r="H7649" s="1">
        <v>22691.701777461349</v>
      </c>
      <c r="I7649" s="1">
        <v>399.44908481208353</v>
      </c>
      <c r="J7649" s="1">
        <f t="shared" si="733"/>
        <v>4.0379255303058716</v>
      </c>
      <c r="K7649" s="1">
        <f t="shared" si="734"/>
        <v>-3.8560663822535055</v>
      </c>
      <c r="L7649" s="26"/>
      <c r="M7649" s="26"/>
      <c r="N7649" s="2">
        <v>1770834</v>
      </c>
      <c r="O7649" s="26"/>
      <c r="P7649" s="26"/>
      <c r="Q7649" s="26"/>
      <c r="R7649" s="26"/>
      <c r="S7649" s="26"/>
      <c r="T7649" s="26"/>
      <c r="U7649" s="26"/>
      <c r="V7649" s="26"/>
    </row>
    <row r="7650" spans="1:22" ht="14.5" x14ac:dyDescent="0.35">
      <c r="A7650" s="15">
        <v>63</v>
      </c>
      <c r="B7650" s="8">
        <v>360</v>
      </c>
      <c r="C7650" s="8">
        <v>1770833.3334000001</v>
      </c>
      <c r="D7650" s="8">
        <v>8625</v>
      </c>
      <c r="E7650" s="2">
        <v>2340</v>
      </c>
      <c r="F7650" s="2">
        <v>24656.33984375</v>
      </c>
      <c r="G7650" s="2">
        <v>398.45269775390602</v>
      </c>
      <c r="H7650" s="1">
        <v>25362.029574575481</v>
      </c>
      <c r="I7650" s="1">
        <v>396.0956560127288</v>
      </c>
      <c r="J7650" s="1">
        <f t="shared" si="733"/>
        <v>2.8621025476510962</v>
      </c>
      <c r="K7650" s="1">
        <f t="shared" si="734"/>
        <v>-0.59154869686263056</v>
      </c>
      <c r="L7650" s="26"/>
      <c r="M7650" s="26"/>
      <c r="N7650" s="2">
        <v>1770834</v>
      </c>
      <c r="O7650" s="26"/>
      <c r="P7650" s="26"/>
      <c r="Q7650" s="26"/>
      <c r="R7650" s="26"/>
      <c r="S7650" s="26"/>
      <c r="T7650" s="26"/>
      <c r="U7650" s="26"/>
      <c r="V7650" s="26"/>
    </row>
    <row r="7651" spans="1:22" ht="14.5" x14ac:dyDescent="0.35">
      <c r="A7651" s="15">
        <v>63</v>
      </c>
      <c r="B7651" s="8">
        <v>360</v>
      </c>
      <c r="C7651" s="8">
        <v>1770833.3334000001</v>
      </c>
      <c r="D7651" s="8">
        <v>8625</v>
      </c>
      <c r="E7651" s="2">
        <v>2370</v>
      </c>
      <c r="F7651" s="2">
        <v>27427.37890625</v>
      </c>
      <c r="G7651" s="2">
        <v>390.53802490234398</v>
      </c>
      <c r="H7651" s="1">
        <v>28106.37398097221</v>
      </c>
      <c r="I7651" s="1">
        <v>393.72470045475188</v>
      </c>
      <c r="J7651" s="1">
        <f t="shared" si="733"/>
        <v>2.4756105096410961</v>
      </c>
      <c r="K7651" s="1">
        <f t="shared" si="734"/>
        <v>0.81597062237531159</v>
      </c>
      <c r="L7651" s="26"/>
      <c r="M7651" s="26"/>
      <c r="N7651" s="2">
        <v>1770834</v>
      </c>
      <c r="O7651" s="26"/>
      <c r="P7651" s="26"/>
      <c r="Q7651" s="26"/>
      <c r="R7651" s="26"/>
      <c r="S7651" s="26"/>
      <c r="T7651" s="26"/>
      <c r="U7651" s="26"/>
      <c r="V7651" s="26"/>
    </row>
    <row r="7652" spans="1:22" ht="14.5" x14ac:dyDescent="0.35">
      <c r="A7652" s="15">
        <v>63</v>
      </c>
      <c r="B7652" s="8">
        <v>360</v>
      </c>
      <c r="C7652" s="8">
        <v>1770833.3334000001</v>
      </c>
      <c r="D7652" s="8">
        <v>8625</v>
      </c>
      <c r="E7652" s="2">
        <v>2400</v>
      </c>
      <c r="F7652" s="2">
        <v>31345.41796875</v>
      </c>
      <c r="G7652" s="2">
        <v>421.14865112304699</v>
      </c>
      <c r="H7652" s="1">
        <v>31066.485047300561</v>
      </c>
      <c r="I7652" s="1">
        <v>391.69758034988718</v>
      </c>
      <c r="J7652" s="1">
        <f t="shared" si="733"/>
        <v>-0.88986824717897528</v>
      </c>
      <c r="K7652" s="1">
        <f t="shared" si="734"/>
        <v>-6.9930345721456666</v>
      </c>
      <c r="L7652" s="26"/>
      <c r="M7652" s="26"/>
      <c r="N7652" s="2">
        <v>1770834</v>
      </c>
      <c r="O7652" s="26"/>
      <c r="P7652" s="26"/>
      <c r="Q7652" s="26"/>
      <c r="R7652" s="26"/>
      <c r="S7652" s="26"/>
      <c r="T7652" s="26"/>
      <c r="U7652" s="26"/>
      <c r="V7652" s="26"/>
    </row>
    <row r="7653" spans="1:22" ht="14.5" x14ac:dyDescent="0.35">
      <c r="A7653" s="15">
        <v>63</v>
      </c>
      <c r="B7653" s="8">
        <v>360</v>
      </c>
      <c r="C7653" s="8">
        <v>1770833.3334000001</v>
      </c>
      <c r="D7653" s="8">
        <v>8625</v>
      </c>
      <c r="E7653" s="2">
        <v>2430</v>
      </c>
      <c r="F7653" s="2">
        <v>33856.046875</v>
      </c>
      <c r="G7653" s="2">
        <v>392.32504272460898</v>
      </c>
      <c r="H7653" s="1">
        <v>33712.226050813428</v>
      </c>
      <c r="I7653" s="1">
        <v>389.79072139607752</v>
      </c>
      <c r="J7653" s="1">
        <f t="shared" si="733"/>
        <v>-0.42480099557273632</v>
      </c>
      <c r="K7653" s="1">
        <f t="shared" si="734"/>
        <v>-0.64597490665677915</v>
      </c>
      <c r="L7653" s="26"/>
      <c r="M7653" s="26"/>
      <c r="N7653" s="2">
        <v>1770834</v>
      </c>
      <c r="O7653" s="26"/>
      <c r="P7653" s="26"/>
      <c r="Q7653" s="26"/>
      <c r="R7653" s="26"/>
      <c r="S7653" s="26"/>
      <c r="T7653" s="26"/>
      <c r="U7653" s="26"/>
      <c r="V7653" s="26"/>
    </row>
    <row r="7654" spans="1:22" ht="14.5" x14ac:dyDescent="0.35">
      <c r="A7654" s="15">
        <v>63</v>
      </c>
      <c r="B7654" s="8">
        <v>360</v>
      </c>
      <c r="C7654" s="8">
        <v>1770833.3334000001</v>
      </c>
      <c r="D7654" s="8">
        <v>8625</v>
      </c>
      <c r="E7654" s="2">
        <v>2460</v>
      </c>
      <c r="F7654" s="2">
        <v>36804.859375</v>
      </c>
      <c r="G7654" s="2">
        <v>381.63055419921898</v>
      </c>
      <c r="H7654" s="1">
        <v>36638.425834983987</v>
      </c>
      <c r="I7654" s="1">
        <v>387.92600027801359</v>
      </c>
      <c r="J7654" s="1">
        <f t="shared" si="733"/>
        <v>-0.45220534147472902</v>
      </c>
      <c r="K7654" s="1">
        <f t="shared" si="734"/>
        <v>1.6496179379568912</v>
      </c>
      <c r="L7654" s="26"/>
      <c r="M7654" s="26"/>
      <c r="N7654" s="2">
        <v>1770834</v>
      </c>
      <c r="O7654" s="26"/>
      <c r="P7654" s="26"/>
      <c r="Q7654" s="26"/>
      <c r="R7654" s="26"/>
      <c r="S7654" s="26"/>
      <c r="T7654" s="26"/>
      <c r="U7654" s="26"/>
      <c r="V7654" s="26"/>
    </row>
    <row r="7655" spans="1:22" ht="14.5" x14ac:dyDescent="0.35">
      <c r="A7655" s="15">
        <v>63</v>
      </c>
      <c r="B7655" s="8">
        <v>360</v>
      </c>
      <c r="C7655" s="8">
        <v>1770833.3334000001</v>
      </c>
      <c r="D7655" s="8">
        <v>8625</v>
      </c>
      <c r="E7655" s="2">
        <v>2490</v>
      </c>
      <c r="F7655" s="2">
        <v>40678.91796875</v>
      </c>
      <c r="G7655" s="2">
        <v>393.76235961914102</v>
      </c>
      <c r="H7655" s="1">
        <v>40385.793332404181</v>
      </c>
      <c r="I7655" s="1">
        <v>386.07597516547452</v>
      </c>
      <c r="J7655" s="1">
        <f t="shared" si="733"/>
        <v>-0.72058120270308335</v>
      </c>
      <c r="K7655" s="1">
        <f t="shared" si="734"/>
        <v>-1.9520363655634865</v>
      </c>
      <c r="L7655" s="26"/>
      <c r="M7655" s="26"/>
      <c r="N7655" s="2">
        <v>1770834</v>
      </c>
      <c r="O7655" s="26"/>
      <c r="P7655" s="26"/>
      <c r="Q7655" s="26"/>
      <c r="R7655" s="26"/>
      <c r="S7655" s="26"/>
      <c r="T7655" s="26"/>
      <c r="U7655" s="26"/>
      <c r="V7655" s="26"/>
    </row>
    <row r="7656" spans="1:22" ht="14.5" x14ac:dyDescent="0.35">
      <c r="A7656" s="15">
        <v>63</v>
      </c>
      <c r="B7656" s="8">
        <v>360</v>
      </c>
      <c r="C7656" s="8">
        <v>1770833.3334000001</v>
      </c>
      <c r="D7656" s="8">
        <v>8625</v>
      </c>
      <c r="E7656" s="2">
        <v>2520</v>
      </c>
      <c r="F7656" s="2">
        <v>45897.84375</v>
      </c>
      <c r="G7656" s="2">
        <v>399.08343505859398</v>
      </c>
      <c r="H7656" s="1">
        <v>44732.10046932783</v>
      </c>
      <c r="I7656" s="1">
        <v>384.23108088582791</v>
      </c>
      <c r="J7656" s="1">
        <f t="shared" si="733"/>
        <v>-2.539865025080116</v>
      </c>
      <c r="K7656" s="1">
        <f t="shared" si="734"/>
        <v>-3.7216163007581176</v>
      </c>
      <c r="L7656" s="26"/>
      <c r="M7656" s="26"/>
      <c r="N7656" s="2">
        <v>1770834</v>
      </c>
      <c r="O7656" s="26"/>
      <c r="P7656" s="26"/>
      <c r="Q7656" s="26"/>
      <c r="R7656" s="26"/>
      <c r="S7656" s="26"/>
      <c r="T7656" s="26"/>
      <c r="U7656" s="26"/>
      <c r="V7656" s="26"/>
    </row>
    <row r="7657" spans="1:22" ht="14.5" x14ac:dyDescent="0.35">
      <c r="A7657" s="15">
        <v>63</v>
      </c>
      <c r="B7657" s="8">
        <v>360</v>
      </c>
      <c r="C7657" s="8">
        <v>1770833.3334000001</v>
      </c>
      <c r="D7657" s="8">
        <v>8625</v>
      </c>
      <c r="E7657" s="2">
        <v>2550</v>
      </c>
      <c r="F7657" s="2">
        <v>54372.81640625</v>
      </c>
      <c r="G7657" s="2">
        <v>425.83670043945301</v>
      </c>
      <c r="H7657" s="1">
        <v>50618.693542499102</v>
      </c>
      <c r="I7657" s="1">
        <v>397.25703512862941</v>
      </c>
      <c r="J7657" s="1">
        <f t="shared" si="733"/>
        <v>-6.904411269965725</v>
      </c>
      <c r="K7657" s="1">
        <f t="shared" si="734"/>
        <v>-6.7114143241599633</v>
      </c>
      <c r="L7657" s="26"/>
      <c r="M7657" s="26"/>
      <c r="N7657" s="2">
        <v>0</v>
      </c>
      <c r="O7657" s="26"/>
      <c r="P7657" s="26"/>
      <c r="Q7657" s="26"/>
      <c r="R7657" s="26"/>
      <c r="S7657" s="26"/>
      <c r="T7657" s="26"/>
      <c r="U7657" s="26"/>
      <c r="V7657" s="26"/>
    </row>
    <row r="7658" spans="1:22" ht="14.5" x14ac:dyDescent="0.35">
      <c r="A7658" s="15">
        <v>63</v>
      </c>
      <c r="B7658" s="8">
        <v>360</v>
      </c>
      <c r="C7658" s="8">
        <v>1770833.3334000001</v>
      </c>
      <c r="D7658" s="8">
        <v>8625</v>
      </c>
      <c r="E7658" s="2">
        <v>2580</v>
      </c>
      <c r="F7658" s="2">
        <v>56122.38671875</v>
      </c>
      <c r="G7658" s="2">
        <v>403.86349487304699</v>
      </c>
      <c r="H7658" s="1">
        <v>52665.179262730213</v>
      </c>
      <c r="I7658" s="1">
        <v>396.86551311098691</v>
      </c>
      <c r="J7658" s="1">
        <f t="shared" si="733"/>
        <v>-6.1601219373387135</v>
      </c>
      <c r="K7658" s="1">
        <f t="shared" si="734"/>
        <v>-1.7327591750425149</v>
      </c>
      <c r="L7658" s="26"/>
      <c r="M7658" s="26"/>
      <c r="N7658" s="2">
        <v>0</v>
      </c>
      <c r="O7658" s="26"/>
      <c r="P7658" s="26"/>
      <c r="Q7658" s="26"/>
      <c r="R7658" s="26"/>
      <c r="S7658" s="26"/>
      <c r="T7658" s="26"/>
      <c r="U7658" s="26"/>
      <c r="V7658" s="26"/>
    </row>
    <row r="7659" spans="1:22" ht="14.5" x14ac:dyDescent="0.35">
      <c r="A7659" s="15">
        <v>63</v>
      </c>
      <c r="B7659" s="8">
        <v>360</v>
      </c>
      <c r="C7659" s="8">
        <v>1770833.3334000001</v>
      </c>
      <c r="D7659" s="8">
        <v>8625</v>
      </c>
      <c r="E7659" s="2">
        <v>2610</v>
      </c>
      <c r="F7659" s="2">
        <v>54145.0078125</v>
      </c>
      <c r="G7659" s="2">
        <v>375.02279663085898</v>
      </c>
      <c r="H7659" s="1">
        <v>51679.501725688257</v>
      </c>
      <c r="I7659" s="1">
        <v>389.1811970216001</v>
      </c>
      <c r="J7659" s="1">
        <f t="shared" si="733"/>
        <v>-4.553524297844044</v>
      </c>
      <c r="K7659" s="1">
        <f t="shared" si="734"/>
        <v>3.7753439305390981</v>
      </c>
      <c r="L7659" s="26"/>
      <c r="M7659" s="26"/>
      <c r="N7659" s="2">
        <v>5.2613671747267096E-15</v>
      </c>
      <c r="O7659" s="26"/>
      <c r="P7659" s="26"/>
      <c r="Q7659" s="26"/>
      <c r="R7659" s="26"/>
      <c r="S7659" s="26"/>
      <c r="T7659" s="26"/>
      <c r="U7659" s="26"/>
      <c r="V7659" s="26"/>
    </row>
    <row r="7660" spans="1:22" ht="14.5" x14ac:dyDescent="0.35">
      <c r="A7660" s="15">
        <v>63</v>
      </c>
      <c r="B7660" s="8">
        <v>360</v>
      </c>
      <c r="C7660" s="8">
        <v>1770833.3334000001</v>
      </c>
      <c r="D7660" s="8">
        <v>8625</v>
      </c>
      <c r="E7660" s="2">
        <v>2640</v>
      </c>
      <c r="F7660" s="2">
        <v>50026.16796875</v>
      </c>
      <c r="G7660" s="2">
        <v>348.52728271484398</v>
      </c>
      <c r="H7660" s="1">
        <v>48339.760317017419</v>
      </c>
      <c r="I7660" s="1">
        <v>377.53295266796721</v>
      </c>
      <c r="J7660" s="1">
        <f t="shared" si="733"/>
        <v>-3.3710510323038028</v>
      </c>
      <c r="K7660" s="1">
        <f t="shared" si="734"/>
        <v>8.3223527659540277</v>
      </c>
      <c r="L7660" s="26"/>
      <c r="M7660" s="26"/>
      <c r="N7660" s="2">
        <v>0</v>
      </c>
      <c r="O7660" s="26"/>
      <c r="P7660" s="26"/>
      <c r="Q7660" s="26"/>
      <c r="R7660" s="26"/>
      <c r="S7660" s="26"/>
      <c r="T7660" s="26"/>
      <c r="U7660" s="26"/>
      <c r="V7660" s="26"/>
    </row>
    <row r="7661" spans="1:22" ht="14.5" x14ac:dyDescent="0.35">
      <c r="A7661" s="15">
        <v>63</v>
      </c>
      <c r="B7661" s="8">
        <v>360</v>
      </c>
      <c r="C7661" s="8">
        <v>1770833.3334000001</v>
      </c>
      <c r="D7661" s="8">
        <v>8625</v>
      </c>
      <c r="E7661" s="2">
        <v>2670</v>
      </c>
      <c r="F7661" s="2">
        <v>44377.8125</v>
      </c>
      <c r="G7661" s="2">
        <v>330.75222778320301</v>
      </c>
      <c r="H7661" s="1">
        <v>43255.749108738382</v>
      </c>
      <c r="I7661" s="1">
        <v>363.73019961181762</v>
      </c>
      <c r="J7661" s="1">
        <f t="shared" si="733"/>
        <v>-2.5284333049575567</v>
      </c>
      <c r="K7661" s="1">
        <f t="shared" si="734"/>
        <v>9.9705970386480871</v>
      </c>
      <c r="L7661" s="26"/>
      <c r="M7661" s="26"/>
      <c r="N7661" s="2">
        <v>1.05216103367324E-14</v>
      </c>
      <c r="O7661" s="26"/>
      <c r="P7661" s="26"/>
      <c r="Q7661" s="26"/>
      <c r="R7661" s="26"/>
      <c r="S7661" s="26"/>
      <c r="T7661" s="26"/>
      <c r="U7661" s="26"/>
      <c r="V7661" s="26"/>
    </row>
    <row r="7662" spans="1:22" ht="14.5" x14ac:dyDescent="0.35">
      <c r="A7662" s="15">
        <v>63</v>
      </c>
      <c r="B7662" s="8">
        <v>360</v>
      </c>
      <c r="C7662" s="8">
        <v>1770833.3334000001</v>
      </c>
      <c r="D7662" s="8">
        <v>8625</v>
      </c>
      <c r="E7662" s="2">
        <v>2700</v>
      </c>
      <c r="F7662" s="2">
        <v>37919.5859375</v>
      </c>
      <c r="G7662" s="2">
        <v>317.513427734375</v>
      </c>
      <c r="H7662" s="1">
        <v>37843.438663380432</v>
      </c>
      <c r="I7662" s="1">
        <v>348.75652548357368</v>
      </c>
      <c r="J7662" s="1">
        <f t="shared" si="733"/>
        <v>-0.20081251479137002</v>
      </c>
      <c r="K7662" s="1">
        <f t="shared" si="734"/>
        <v>9.8399295967211806</v>
      </c>
      <c r="L7662" s="26"/>
      <c r="M7662" s="26"/>
      <c r="N7662" s="2">
        <v>9.4686506356932104E-14</v>
      </c>
      <c r="O7662" s="26"/>
      <c r="P7662" s="26"/>
      <c r="Q7662" s="26"/>
      <c r="R7662" s="26"/>
      <c r="S7662" s="26"/>
      <c r="T7662" s="26"/>
      <c r="U7662" s="26"/>
      <c r="V7662" s="26"/>
    </row>
    <row r="7663" spans="1:22" ht="14.5" x14ac:dyDescent="0.35">
      <c r="A7663" s="15">
        <v>63</v>
      </c>
      <c r="B7663" s="8">
        <v>360</v>
      </c>
      <c r="C7663" s="8">
        <v>1770833.3334000001</v>
      </c>
      <c r="D7663" s="8">
        <v>8625</v>
      </c>
      <c r="E7663" s="2">
        <v>2730</v>
      </c>
      <c r="F7663" s="2">
        <v>32399.439453125</v>
      </c>
      <c r="G7663" s="2">
        <v>314.68646240234398</v>
      </c>
      <c r="H7663" s="1">
        <v>32307.351295455352</v>
      </c>
      <c r="I7663" s="1">
        <v>339.63829250758499</v>
      </c>
      <c r="J7663" s="1">
        <f t="shared" si="733"/>
        <v>-0.28422762623063291</v>
      </c>
      <c r="K7663" s="1">
        <f t="shared" si="734"/>
        <v>7.9291082033706068</v>
      </c>
      <c r="L7663" s="26"/>
      <c r="M7663" s="26"/>
      <c r="N7663" s="2">
        <v>1.8411171838397101E-13</v>
      </c>
      <c r="O7663" s="26"/>
      <c r="P7663" s="26"/>
      <c r="Q7663" s="26"/>
      <c r="R7663" s="26"/>
      <c r="S7663" s="26"/>
      <c r="T7663" s="26"/>
      <c r="U7663" s="26"/>
      <c r="V7663" s="26"/>
    </row>
    <row r="7664" spans="1:22" ht="14.5" x14ac:dyDescent="0.35">
      <c r="A7664" s="15">
        <v>63</v>
      </c>
      <c r="B7664" s="8">
        <v>360</v>
      </c>
      <c r="C7664" s="8">
        <v>1770833.3334000001</v>
      </c>
      <c r="D7664" s="8">
        <v>8625</v>
      </c>
      <c r="E7664" s="2">
        <v>2760</v>
      </c>
      <c r="F7664" s="2">
        <v>29096.375</v>
      </c>
      <c r="G7664" s="2">
        <v>326.80209350585898</v>
      </c>
      <c r="H7664" s="1">
        <v>29105.568498637731</v>
      </c>
      <c r="I7664" s="1">
        <v>337.02983278449409</v>
      </c>
      <c r="J7664" s="1">
        <f t="shared" si="733"/>
        <v>3.1596714840700785E-2</v>
      </c>
      <c r="K7664" s="1">
        <f t="shared" si="734"/>
        <v>3.1296431332229964</v>
      </c>
      <c r="L7664" s="26"/>
      <c r="M7664" s="26"/>
      <c r="N7664" s="2">
        <v>0</v>
      </c>
      <c r="O7664" s="26"/>
      <c r="P7664" s="26"/>
      <c r="Q7664" s="26"/>
      <c r="R7664" s="26"/>
      <c r="S7664" s="26"/>
      <c r="T7664" s="26"/>
      <c r="U7664" s="26"/>
      <c r="V7664" s="26"/>
    </row>
    <row r="7665" spans="1:22" ht="14.5" x14ac:dyDescent="0.35">
      <c r="A7665" s="15">
        <v>63</v>
      </c>
      <c r="B7665" s="8">
        <v>360</v>
      </c>
      <c r="C7665" s="8">
        <v>1770833.3334000001</v>
      </c>
      <c r="D7665" s="8">
        <v>8625</v>
      </c>
      <c r="E7665" s="2">
        <v>2790</v>
      </c>
      <c r="F7665" s="2">
        <v>27771.880859375</v>
      </c>
      <c r="G7665" s="2">
        <v>345.19406127929699</v>
      </c>
      <c r="H7665" s="1">
        <v>27117.090677945231</v>
      </c>
      <c r="I7665" s="1">
        <v>339.56868962517922</v>
      </c>
      <c r="J7665" s="1">
        <f t="shared" si="733"/>
        <v>-2.3577451766603366</v>
      </c>
      <c r="K7665" s="1">
        <f t="shared" si="734"/>
        <v>-1.6296258496655522</v>
      </c>
      <c r="L7665" s="26"/>
      <c r="M7665" s="26"/>
      <c r="N7665" s="2">
        <v>0</v>
      </c>
      <c r="O7665" s="26"/>
      <c r="P7665" s="26"/>
      <c r="Q7665" s="26"/>
      <c r="R7665" s="26"/>
      <c r="S7665" s="26"/>
      <c r="T7665" s="26"/>
      <c r="U7665" s="26"/>
      <c r="V7665" s="26"/>
    </row>
    <row r="7666" spans="1:22" ht="14.5" x14ac:dyDescent="0.35">
      <c r="A7666" s="15">
        <v>63</v>
      </c>
      <c r="B7666" s="8">
        <v>360</v>
      </c>
      <c r="C7666" s="8">
        <v>1770833.3334000001</v>
      </c>
      <c r="D7666" s="8">
        <v>8625</v>
      </c>
      <c r="E7666" s="2">
        <v>2820</v>
      </c>
      <c r="F7666" s="2">
        <v>27135.44921875</v>
      </c>
      <c r="G7666" s="2">
        <v>354.239990234375</v>
      </c>
      <c r="H7666" s="1">
        <v>25924.722167961761</v>
      </c>
      <c r="I7666" s="1">
        <v>346.17766671947788</v>
      </c>
      <c r="J7666" s="1">
        <f t="shared" si="733"/>
        <v>-4.4617910727332006</v>
      </c>
      <c r="K7666" s="1">
        <f t="shared" si="734"/>
        <v>-2.2759495644641534</v>
      </c>
      <c r="L7666" s="26"/>
      <c r="M7666" s="26"/>
      <c r="N7666" s="2">
        <v>1.6833076274015699E-13</v>
      </c>
      <c r="O7666" s="26"/>
      <c r="P7666" s="26"/>
      <c r="Q7666" s="26"/>
      <c r="R7666" s="26"/>
      <c r="S7666" s="26"/>
      <c r="T7666" s="26"/>
      <c r="U7666" s="26"/>
      <c r="V7666" s="26"/>
    </row>
    <row r="7667" spans="1:22" ht="14.5" x14ac:dyDescent="0.35">
      <c r="A7667" s="15">
        <v>63</v>
      </c>
      <c r="B7667" s="8">
        <v>360</v>
      </c>
      <c r="C7667" s="8">
        <v>1770833.3334000001</v>
      </c>
      <c r="D7667" s="8">
        <v>8625</v>
      </c>
      <c r="E7667" s="2">
        <v>2850</v>
      </c>
      <c r="F7667" s="2">
        <v>26509.595703125</v>
      </c>
      <c r="G7667" s="2">
        <v>356.85296630859398</v>
      </c>
      <c r="H7667" s="1">
        <v>25321.07757943356</v>
      </c>
      <c r="I7667" s="1">
        <v>350.40062078726032</v>
      </c>
      <c r="J7667" s="1">
        <f t="shared" si="733"/>
        <v>-4.4833506214179444</v>
      </c>
      <c r="K7667" s="1">
        <f t="shared" si="734"/>
        <v>-1.8081243902996991</v>
      </c>
      <c r="L7667" s="26"/>
      <c r="M7667" s="26"/>
      <c r="N7667" s="2">
        <v>2.1041320270344401E-13</v>
      </c>
      <c r="O7667" s="26"/>
      <c r="P7667" s="26"/>
      <c r="Q7667" s="26"/>
      <c r="R7667" s="26"/>
      <c r="S7667" s="26"/>
      <c r="T7667" s="26"/>
      <c r="U7667" s="26"/>
      <c r="V7667" s="26"/>
    </row>
    <row r="7668" spans="1:22" ht="14.5" x14ac:dyDescent="0.35">
      <c r="A7668" s="15">
        <v>63</v>
      </c>
      <c r="B7668" s="8">
        <v>360</v>
      </c>
      <c r="C7668" s="8">
        <v>1770833.3334000001</v>
      </c>
      <c r="D7668" s="8">
        <v>8625</v>
      </c>
      <c r="E7668" s="2">
        <v>2880</v>
      </c>
      <c r="F7668" s="2">
        <v>25695.4921875</v>
      </c>
      <c r="G7668" s="2">
        <v>349.33700561523398</v>
      </c>
      <c r="H7668" s="1">
        <v>25109.280604196068</v>
      </c>
      <c r="I7668" s="1">
        <v>350.11728737269033</v>
      </c>
      <c r="J7668" s="1">
        <f t="shared" si="733"/>
        <v>-2.28137908013727</v>
      </c>
      <c r="K7668" s="1">
        <f t="shared" si="734"/>
        <v>0.22336075048280651</v>
      </c>
      <c r="L7668" s="26"/>
      <c r="M7668" s="26"/>
      <c r="N7668" s="2">
        <v>0</v>
      </c>
      <c r="O7668" s="26"/>
      <c r="P7668" s="26"/>
      <c r="Q7668" s="26"/>
      <c r="R7668" s="26"/>
      <c r="S7668" s="26"/>
      <c r="T7668" s="26"/>
      <c r="U7668" s="26"/>
      <c r="V7668" s="26"/>
    </row>
    <row r="7669" spans="1:22" ht="14.5" x14ac:dyDescent="0.35">
      <c r="A7669" s="15">
        <v>63</v>
      </c>
      <c r="B7669" s="8">
        <v>360</v>
      </c>
      <c r="C7669" s="8">
        <v>1770833.3334000001</v>
      </c>
      <c r="D7669" s="8">
        <v>8625</v>
      </c>
      <c r="E7669" s="2">
        <v>2910</v>
      </c>
      <c r="F7669" s="2">
        <v>22002.302734375</v>
      </c>
      <c r="G7669" s="2">
        <v>292.837158203125</v>
      </c>
      <c r="H7669" s="1">
        <v>21666.130580298821</v>
      </c>
      <c r="I7669" s="1">
        <v>299.03582948408041</v>
      </c>
      <c r="J7669" s="1">
        <f t="shared" si="733"/>
        <v>-1.5278953213881796</v>
      </c>
      <c r="K7669" s="1">
        <f t="shared" si="734"/>
        <v>2.1167639103558478</v>
      </c>
      <c r="L7669" s="26"/>
      <c r="M7669" s="26"/>
      <c r="N7669" s="2">
        <v>1770834</v>
      </c>
      <c r="O7669" s="26"/>
      <c r="P7669" s="26"/>
      <c r="Q7669" s="26"/>
      <c r="R7669" s="26"/>
      <c r="S7669" s="26"/>
      <c r="T7669" s="26"/>
      <c r="U7669" s="26"/>
      <c r="V7669" s="26"/>
    </row>
    <row r="7670" spans="1:22" ht="14.5" x14ac:dyDescent="0.35">
      <c r="A7670" s="15">
        <v>63</v>
      </c>
      <c r="B7670" s="8">
        <v>360</v>
      </c>
      <c r="C7670" s="8">
        <v>1770833.3334000001</v>
      </c>
      <c r="D7670" s="8">
        <v>8625</v>
      </c>
      <c r="E7670" s="2">
        <v>2940</v>
      </c>
      <c r="F7670" s="2">
        <v>20891.39453125</v>
      </c>
      <c r="G7670" s="2">
        <v>269.87155151367199</v>
      </c>
      <c r="H7670" s="1">
        <v>20861.454326101179</v>
      </c>
      <c r="I7670" s="1">
        <v>282.38776260000179</v>
      </c>
      <c r="J7670" s="1">
        <f t="shared" si="733"/>
        <v>-0.14331357872752781</v>
      </c>
      <c r="K7670" s="1">
        <f t="shared" si="734"/>
        <v>4.6378401191708125</v>
      </c>
      <c r="L7670" s="26"/>
      <c r="M7670" s="26"/>
      <c r="N7670" s="2">
        <v>1770834</v>
      </c>
      <c r="O7670" s="26"/>
      <c r="P7670" s="26"/>
      <c r="Q7670" s="26"/>
      <c r="R7670" s="26"/>
      <c r="S7670" s="26"/>
      <c r="T7670" s="26"/>
      <c r="U7670" s="26"/>
      <c r="V7670" s="26"/>
    </row>
    <row r="7671" spans="1:22" ht="14.5" x14ac:dyDescent="0.35">
      <c r="A7671" s="15">
        <v>63</v>
      </c>
      <c r="B7671" s="8">
        <v>360</v>
      </c>
      <c r="C7671" s="8">
        <v>1770833.3334000001</v>
      </c>
      <c r="D7671" s="8">
        <v>8625</v>
      </c>
      <c r="E7671" s="2">
        <v>2970</v>
      </c>
      <c r="F7671" s="2">
        <v>21238.7265625</v>
      </c>
      <c r="G7671" s="2">
        <v>260.06686401367199</v>
      </c>
      <c r="H7671" s="1">
        <v>21411.38748393182</v>
      </c>
      <c r="I7671" s="1">
        <v>275.66683583960543</v>
      </c>
      <c r="J7671" s="1">
        <f t="shared" si="733"/>
        <v>0.81295326687183345</v>
      </c>
      <c r="K7671" s="1">
        <f t="shared" si="734"/>
        <v>5.9984465476206648</v>
      </c>
      <c r="L7671" s="26"/>
      <c r="M7671" s="26"/>
      <c r="N7671" s="2">
        <v>1770834</v>
      </c>
      <c r="O7671" s="26"/>
      <c r="P7671" s="26"/>
      <c r="Q7671" s="26"/>
      <c r="R7671" s="26"/>
      <c r="S7671" s="26"/>
      <c r="T7671" s="26"/>
      <c r="U7671" s="26"/>
      <c r="V7671" s="26"/>
    </row>
    <row r="7672" spans="1:22" ht="14.5" x14ac:dyDescent="0.35">
      <c r="A7672" s="15">
        <v>63</v>
      </c>
      <c r="B7672" s="8">
        <v>360</v>
      </c>
      <c r="C7672" s="8">
        <v>1770833.3334000001</v>
      </c>
      <c r="D7672" s="8">
        <v>8625</v>
      </c>
      <c r="E7672" s="2">
        <v>3000</v>
      </c>
      <c r="F7672" s="2">
        <v>22425.83984375</v>
      </c>
      <c r="G7672" s="2">
        <v>258.77752685546898</v>
      </c>
      <c r="H7672" s="1">
        <v>22544.34997811163</v>
      </c>
      <c r="I7672" s="1">
        <v>272.31911828410381</v>
      </c>
      <c r="J7672" s="1">
        <f t="shared" si="733"/>
        <v>0.52845349466213232</v>
      </c>
      <c r="K7672" s="1">
        <f t="shared" si="734"/>
        <v>5.2329085887732472</v>
      </c>
      <c r="L7672" s="26"/>
      <c r="M7672" s="26"/>
      <c r="N7672" s="2">
        <v>1770834</v>
      </c>
      <c r="O7672" s="26"/>
      <c r="P7672" s="26"/>
      <c r="Q7672" s="26"/>
      <c r="R7672" s="26"/>
      <c r="S7672" s="26"/>
      <c r="T7672" s="26"/>
      <c r="U7672" s="26"/>
      <c r="V7672" s="26"/>
    </row>
    <row r="7673" spans="1:22" ht="14.5" x14ac:dyDescent="0.35">
      <c r="A7673" s="15">
        <v>63</v>
      </c>
      <c r="B7673" s="8">
        <v>360</v>
      </c>
      <c r="C7673" s="8">
        <v>1770833.3334000001</v>
      </c>
      <c r="D7673" s="8">
        <v>8625</v>
      </c>
      <c r="E7673" s="2">
        <v>3030</v>
      </c>
      <c r="F7673" s="2">
        <v>25784.072265625</v>
      </c>
      <c r="G7673" s="2">
        <v>268.601806640625</v>
      </c>
      <c r="H7673" s="1">
        <v>24257.194654498169</v>
      </c>
      <c r="I7673" s="1">
        <v>270.61707475010201</v>
      </c>
      <c r="J7673" s="1">
        <f t="shared" si="733"/>
        <v>-5.9217861142998913</v>
      </c>
      <c r="K7673" s="1">
        <f t="shared" si="734"/>
        <v>0.75028092129451984</v>
      </c>
      <c r="L7673" s="26"/>
      <c r="M7673" s="26"/>
      <c r="N7673" s="2">
        <v>1770834</v>
      </c>
      <c r="O7673" s="26"/>
      <c r="P7673" s="26"/>
      <c r="Q7673" s="26"/>
      <c r="R7673" s="26"/>
      <c r="S7673" s="26"/>
      <c r="T7673" s="26"/>
      <c r="U7673" s="26"/>
      <c r="V7673" s="26"/>
    </row>
    <row r="7674" spans="1:22" ht="14.5" x14ac:dyDescent="0.35">
      <c r="A7674" s="15">
        <v>63</v>
      </c>
      <c r="B7674" s="8">
        <v>360</v>
      </c>
      <c r="C7674" s="8">
        <v>1770833.3334000001</v>
      </c>
      <c r="D7674" s="8">
        <v>8625</v>
      </c>
      <c r="E7674" s="2">
        <v>3060</v>
      </c>
      <c r="F7674" s="2">
        <v>29202.822265625</v>
      </c>
      <c r="G7674" s="2">
        <v>272.02127075195301</v>
      </c>
      <c r="H7674" s="1">
        <v>26926.761193088169</v>
      </c>
      <c r="I7674" s="1">
        <v>269.6605574868862</v>
      </c>
      <c r="J7674" s="1">
        <f t="shared" si="733"/>
        <v>-7.793976389795759</v>
      </c>
      <c r="K7674" s="1">
        <f t="shared" si="734"/>
        <v>-0.86784142230533901</v>
      </c>
      <c r="L7674" s="26"/>
      <c r="M7674" s="26"/>
      <c r="N7674" s="2">
        <v>1770834</v>
      </c>
      <c r="O7674" s="26"/>
      <c r="P7674" s="26"/>
      <c r="Q7674" s="26"/>
      <c r="R7674" s="26"/>
      <c r="S7674" s="26"/>
      <c r="T7674" s="26"/>
      <c r="U7674" s="26"/>
      <c r="V7674" s="26"/>
    </row>
    <row r="7675" spans="1:22" ht="14.5" x14ac:dyDescent="0.35">
      <c r="A7675" s="15">
        <v>63</v>
      </c>
      <c r="B7675" s="8">
        <v>360</v>
      </c>
      <c r="C7675" s="8">
        <v>1770833.3334000001</v>
      </c>
      <c r="D7675" s="8">
        <v>8625</v>
      </c>
      <c r="E7675" s="2">
        <v>3090</v>
      </c>
      <c r="F7675" s="2">
        <v>32616.96875</v>
      </c>
      <c r="G7675" s="2">
        <v>269.44515991210898</v>
      </c>
      <c r="H7675" s="1">
        <v>30804.123795507949</v>
      </c>
      <c r="I7675" s="1">
        <v>268.78936063489181</v>
      </c>
      <c r="J7675" s="1">
        <f t="shared" si="733"/>
        <v>-5.5579810876571765</v>
      </c>
      <c r="K7675" s="1">
        <f t="shared" si="734"/>
        <v>-0.2433887761914473</v>
      </c>
      <c r="L7675" s="26"/>
      <c r="M7675" s="26"/>
      <c r="N7675" s="2">
        <v>1770834</v>
      </c>
      <c r="O7675" s="26"/>
      <c r="P7675" s="26"/>
      <c r="Q7675" s="26"/>
      <c r="R7675" s="26"/>
      <c r="S7675" s="26"/>
      <c r="T7675" s="26"/>
      <c r="U7675" s="26"/>
      <c r="V7675" s="26"/>
    </row>
    <row r="7676" spans="1:22" ht="14.5" x14ac:dyDescent="0.35">
      <c r="A7676" s="15">
        <v>63</v>
      </c>
      <c r="B7676" s="8">
        <v>360</v>
      </c>
      <c r="C7676" s="8">
        <v>1770833.3334000001</v>
      </c>
      <c r="D7676" s="8">
        <v>8625</v>
      </c>
      <c r="E7676" s="2">
        <v>3120</v>
      </c>
      <c r="F7676" s="2">
        <v>35604.05078125</v>
      </c>
      <c r="G7676" s="2">
        <v>260.05871582031301</v>
      </c>
      <c r="H7676" s="1">
        <v>34698.579436886568</v>
      </c>
      <c r="I7676" s="1">
        <v>268.09198525740447</v>
      </c>
      <c r="J7676" s="1">
        <f t="shared" si="733"/>
        <v>-2.5431694554268978</v>
      </c>
      <c r="K7676" s="1">
        <f t="shared" si="734"/>
        <v>3.0890214203172608</v>
      </c>
      <c r="L7676" s="26"/>
      <c r="M7676" s="26"/>
      <c r="N7676" s="2">
        <v>1770834</v>
      </c>
      <c r="O7676" s="26"/>
      <c r="P7676" s="26"/>
      <c r="Q7676" s="26"/>
      <c r="R7676" s="26"/>
      <c r="S7676" s="26"/>
      <c r="T7676" s="26"/>
      <c r="U7676" s="26"/>
      <c r="V7676" s="26"/>
    </row>
    <row r="7677" spans="1:22" ht="14.5" x14ac:dyDescent="0.35">
      <c r="A7677" s="15">
        <v>63</v>
      </c>
      <c r="B7677" s="8">
        <v>360</v>
      </c>
      <c r="C7677" s="8">
        <v>1770833.3334000001</v>
      </c>
      <c r="D7677" s="8">
        <v>8625</v>
      </c>
      <c r="E7677" s="2">
        <v>3150</v>
      </c>
      <c r="F7677" s="2">
        <v>37806.83984375</v>
      </c>
      <c r="G7677" s="2">
        <v>261.78454589843801</v>
      </c>
      <c r="H7677" s="1">
        <v>37864.935861410588</v>
      </c>
      <c r="I7677" s="1">
        <v>267.45095617598088</v>
      </c>
      <c r="J7677" s="1">
        <f t="shared" si="733"/>
        <v>0.15366536293615071</v>
      </c>
      <c r="K7677" s="1">
        <f t="shared" si="734"/>
        <v>2.16453200401723</v>
      </c>
      <c r="L7677" s="26"/>
      <c r="M7677" s="26"/>
      <c r="N7677" s="2">
        <v>1770834</v>
      </c>
      <c r="O7677" s="26"/>
      <c r="P7677" s="26"/>
      <c r="Q7677" s="26"/>
      <c r="R7677" s="26"/>
      <c r="S7677" s="26"/>
      <c r="T7677" s="26"/>
      <c r="U7677" s="26"/>
      <c r="V7677" s="26"/>
    </row>
    <row r="7678" spans="1:22" ht="14.5" x14ac:dyDescent="0.35">
      <c r="A7678" s="15">
        <v>63</v>
      </c>
      <c r="B7678" s="8">
        <v>360</v>
      </c>
      <c r="C7678" s="8">
        <v>1770833.3334000001</v>
      </c>
      <c r="D7678" s="8">
        <v>8625</v>
      </c>
      <c r="E7678" s="2">
        <v>3180</v>
      </c>
      <c r="F7678" s="2">
        <v>39983.64453125</v>
      </c>
      <c r="G7678" s="2">
        <v>267.77908325195301</v>
      </c>
      <c r="H7678" s="1">
        <v>40294.23806941689</v>
      </c>
      <c r="I7678" s="1">
        <v>266.82817521516142</v>
      </c>
      <c r="J7678" s="1">
        <f t="shared" si="733"/>
        <v>0.77680146922109405</v>
      </c>
      <c r="K7678" s="1">
        <f t="shared" si="734"/>
        <v>-0.35510915387550279</v>
      </c>
      <c r="L7678" s="26"/>
      <c r="M7678" s="26"/>
      <c r="N7678" s="2">
        <v>1770834</v>
      </c>
      <c r="O7678" s="26"/>
      <c r="P7678" s="26"/>
      <c r="Q7678" s="26"/>
      <c r="R7678" s="26"/>
      <c r="S7678" s="26"/>
      <c r="T7678" s="26"/>
      <c r="U7678" s="26"/>
      <c r="V7678" s="26"/>
    </row>
    <row r="7679" spans="1:22" ht="14.5" x14ac:dyDescent="0.35">
      <c r="A7679" s="15">
        <v>63</v>
      </c>
      <c r="B7679" s="8">
        <v>360</v>
      </c>
      <c r="C7679" s="8">
        <v>1770833.3334000001</v>
      </c>
      <c r="D7679" s="8">
        <v>8625</v>
      </c>
      <c r="E7679" s="2">
        <v>3210</v>
      </c>
      <c r="F7679" s="2">
        <v>41960.6171875</v>
      </c>
      <c r="G7679" s="2">
        <v>261.327880859375</v>
      </c>
      <c r="H7679" s="1">
        <v>42421.647427491</v>
      </c>
      <c r="I7679" s="1">
        <v>266.21131444614088</v>
      </c>
      <c r="J7679" s="1">
        <f t="shared" si="733"/>
        <v>1.0987213031946057</v>
      </c>
      <c r="K7679" s="1">
        <f t="shared" si="734"/>
        <v>1.868699799924423</v>
      </c>
      <c r="L7679" s="26"/>
      <c r="M7679" s="26"/>
      <c r="N7679" s="2">
        <v>1770834</v>
      </c>
      <c r="O7679" s="26"/>
      <c r="P7679" s="26"/>
      <c r="Q7679" s="26"/>
      <c r="R7679" s="26"/>
      <c r="S7679" s="26"/>
      <c r="T7679" s="26"/>
      <c r="U7679" s="26"/>
      <c r="V7679" s="26"/>
    </row>
    <row r="7680" spans="1:22" ht="14.5" x14ac:dyDescent="0.35">
      <c r="A7680" s="15">
        <v>63</v>
      </c>
      <c r="B7680" s="8">
        <v>360</v>
      </c>
      <c r="C7680" s="8">
        <v>1770833.3334000001</v>
      </c>
      <c r="D7680" s="8">
        <v>8625</v>
      </c>
      <c r="E7680" s="2">
        <v>3240</v>
      </c>
      <c r="F7680" s="2">
        <v>44382.35546875</v>
      </c>
      <c r="G7680" s="2">
        <v>258.78118896484398</v>
      </c>
      <c r="H7680" s="1">
        <v>44353.212818228392</v>
      </c>
      <c r="I7680" s="1">
        <v>265.59635742507152</v>
      </c>
      <c r="J7680" s="1">
        <f t="shared" si="733"/>
        <v>-6.5662694586201734E-2</v>
      </c>
      <c r="K7680" s="1">
        <f t="shared" si="734"/>
        <v>2.6335640884443867</v>
      </c>
      <c r="L7680" s="26"/>
      <c r="M7680" s="26"/>
      <c r="N7680" s="2">
        <v>1770834</v>
      </c>
      <c r="O7680" s="26"/>
      <c r="P7680" s="26"/>
      <c r="Q7680" s="26"/>
      <c r="R7680" s="26"/>
      <c r="S7680" s="26"/>
      <c r="T7680" s="26"/>
      <c r="U7680" s="26"/>
      <c r="V7680" s="26"/>
    </row>
    <row r="7681" spans="1:22" ht="14.5" x14ac:dyDescent="0.35">
      <c r="A7681" s="15">
        <v>63</v>
      </c>
      <c r="B7681" s="8">
        <v>360</v>
      </c>
      <c r="C7681" s="8">
        <v>1770833.3334000001</v>
      </c>
      <c r="D7681" s="8">
        <v>8625</v>
      </c>
      <c r="E7681" s="2">
        <v>3270</v>
      </c>
      <c r="F7681" s="2">
        <v>51224.125</v>
      </c>
      <c r="G7681" s="2">
        <v>302.907958984375</v>
      </c>
      <c r="H7681" s="1">
        <v>49763.477149211743</v>
      </c>
      <c r="I7681" s="1">
        <v>294.26575682831401</v>
      </c>
      <c r="J7681" s="1">
        <f t="shared" si="733"/>
        <v>-2.8514842387024797</v>
      </c>
      <c r="K7681" s="1">
        <f t="shared" si="734"/>
        <v>-2.8530786001918105</v>
      </c>
      <c r="L7681" s="26"/>
      <c r="M7681" s="26"/>
      <c r="N7681" s="2">
        <v>0</v>
      </c>
      <c r="O7681" s="26"/>
      <c r="P7681" s="26"/>
      <c r="Q7681" s="26"/>
      <c r="R7681" s="26"/>
      <c r="S7681" s="26"/>
      <c r="T7681" s="26"/>
      <c r="U7681" s="26"/>
      <c r="V7681" s="26"/>
    </row>
    <row r="7682" spans="1:22" ht="14.5" x14ac:dyDescent="0.35">
      <c r="A7682" s="15">
        <v>63</v>
      </c>
      <c r="B7682" s="8">
        <v>360</v>
      </c>
      <c r="C7682" s="8">
        <v>1770833.3334000001</v>
      </c>
      <c r="D7682" s="8">
        <v>8625</v>
      </c>
      <c r="E7682" s="2">
        <v>3300</v>
      </c>
      <c r="F7682" s="2">
        <v>54899.28515625</v>
      </c>
      <c r="G7682" s="2">
        <v>319.95840454101602</v>
      </c>
      <c r="H7682" s="1">
        <v>53219.835936866672</v>
      </c>
      <c r="I7682" s="1">
        <v>308.10990479417978</v>
      </c>
      <c r="J7682" s="1">
        <f t="shared" si="733"/>
        <v>-3.0591458788642023</v>
      </c>
      <c r="K7682" s="1">
        <f t="shared" si="734"/>
        <v>-3.7031375262147117</v>
      </c>
      <c r="L7682" s="26"/>
      <c r="M7682" s="26"/>
      <c r="N7682" s="2">
        <v>0</v>
      </c>
      <c r="O7682" s="26"/>
      <c r="P7682" s="26"/>
      <c r="Q7682" s="26"/>
      <c r="R7682" s="26"/>
      <c r="S7682" s="26"/>
      <c r="T7682" s="26"/>
      <c r="U7682" s="26"/>
      <c r="V7682" s="26"/>
    </row>
    <row r="7683" spans="1:22" ht="14.5" x14ac:dyDescent="0.35">
      <c r="A7683" s="15">
        <v>63</v>
      </c>
      <c r="B7683" s="8">
        <v>360</v>
      </c>
      <c r="C7683" s="8">
        <v>1770833.3334000001</v>
      </c>
      <c r="D7683" s="8">
        <v>8625</v>
      </c>
      <c r="E7683" s="2">
        <v>3330</v>
      </c>
      <c r="F7683" s="2">
        <v>55979.171875</v>
      </c>
      <c r="G7683" s="2">
        <v>302.61749267578102</v>
      </c>
      <c r="H7683" s="1">
        <v>53342.379991970331</v>
      </c>
      <c r="I7683" s="1">
        <v>301.63210057699678</v>
      </c>
      <c r="J7683" s="1">
        <f t="shared" si="733"/>
        <v>-4.710308842934575</v>
      </c>
      <c r="K7683" s="1">
        <f t="shared" si="734"/>
        <v>-0.32562298037409793</v>
      </c>
      <c r="L7683" s="26"/>
      <c r="M7683" s="26"/>
      <c r="N7683" s="2">
        <v>5.2613603984631403E-15</v>
      </c>
      <c r="O7683" s="26"/>
      <c r="P7683" s="26"/>
      <c r="Q7683" s="26"/>
      <c r="R7683" s="26"/>
      <c r="S7683" s="26"/>
      <c r="T7683" s="26"/>
      <c r="U7683" s="26"/>
      <c r="V7683" s="26"/>
    </row>
    <row r="7684" spans="1:22" ht="14.5" x14ac:dyDescent="0.35">
      <c r="A7684" s="15">
        <v>63</v>
      </c>
      <c r="B7684" s="8">
        <v>360</v>
      </c>
      <c r="C7684" s="8">
        <v>1770833.3334000001</v>
      </c>
      <c r="D7684" s="8">
        <v>8625</v>
      </c>
      <c r="E7684" s="2">
        <v>3360</v>
      </c>
      <c r="F7684" s="2">
        <v>52347.875</v>
      </c>
      <c r="G7684" s="2">
        <v>266.68807983398398</v>
      </c>
      <c r="H7684" s="1">
        <v>50720.390254410268</v>
      </c>
      <c r="I7684" s="1">
        <v>284.77810388406579</v>
      </c>
      <c r="J7684" s="1">
        <f t="shared" si="733"/>
        <v>-3.1089795824371711</v>
      </c>
      <c r="K7684" s="1">
        <f t="shared" si="734"/>
        <v>6.7832143308928661</v>
      </c>
      <c r="L7684" s="26"/>
      <c r="M7684" s="26"/>
      <c r="N7684" s="2">
        <v>0</v>
      </c>
      <c r="O7684" s="26"/>
      <c r="P7684" s="26"/>
      <c r="Q7684" s="26"/>
      <c r="R7684" s="26"/>
      <c r="S7684" s="26"/>
      <c r="T7684" s="26"/>
      <c r="U7684" s="26"/>
      <c r="V7684" s="26"/>
    </row>
    <row r="7685" spans="1:22" ht="14.5" x14ac:dyDescent="0.35">
      <c r="A7685" s="15">
        <v>63</v>
      </c>
      <c r="B7685" s="8">
        <v>360</v>
      </c>
      <c r="C7685" s="8">
        <v>1770833.3334000001</v>
      </c>
      <c r="D7685" s="8">
        <v>8625</v>
      </c>
      <c r="E7685" s="2">
        <v>3390</v>
      </c>
      <c r="F7685" s="2">
        <v>47375.16015625</v>
      </c>
      <c r="G7685" s="2">
        <v>240.52394104003901</v>
      </c>
      <c r="H7685" s="1">
        <v>46366.162315379472</v>
      </c>
      <c r="I7685" s="1">
        <v>261.34902609694018</v>
      </c>
      <c r="J7685" s="1">
        <f t="shared" si="733"/>
        <v>-2.1298035458723734</v>
      </c>
      <c r="K7685" s="1">
        <f t="shared" si="734"/>
        <v>8.6582171266828318</v>
      </c>
      <c r="L7685" s="26"/>
      <c r="M7685" s="26"/>
      <c r="N7685" s="2">
        <v>0</v>
      </c>
      <c r="O7685" s="26"/>
      <c r="P7685" s="26"/>
      <c r="Q7685" s="26"/>
      <c r="R7685" s="26"/>
      <c r="S7685" s="26"/>
      <c r="T7685" s="26"/>
      <c r="U7685" s="26"/>
      <c r="V7685" s="26"/>
    </row>
    <row r="7686" spans="1:22" ht="14.5" x14ac:dyDescent="0.35">
      <c r="A7686" s="15">
        <v>63</v>
      </c>
      <c r="B7686" s="8">
        <v>360</v>
      </c>
      <c r="C7686" s="8">
        <v>1770833.3334000001</v>
      </c>
      <c r="D7686" s="8">
        <v>8625</v>
      </c>
      <c r="E7686" s="2">
        <v>3420</v>
      </c>
      <c r="F7686" s="2">
        <v>40761.5234375</v>
      </c>
      <c r="G7686" s="2">
        <v>218.75616455078099</v>
      </c>
      <c r="H7686" s="1">
        <v>40312.018097775574</v>
      </c>
      <c r="I7686" s="1">
        <v>231.2735231003322</v>
      </c>
      <c r="J7686" s="1">
        <f t="shared" si="733"/>
        <v>-1.1027687432086706</v>
      </c>
      <c r="K7686" s="1">
        <f t="shared" si="734"/>
        <v>5.7220597989801956</v>
      </c>
      <c r="L7686" s="26"/>
      <c r="M7686" s="26"/>
      <c r="N7686" s="2">
        <v>1.36768959872746E-13</v>
      </c>
      <c r="O7686" s="26"/>
      <c r="P7686" s="26"/>
      <c r="Q7686" s="26"/>
      <c r="R7686" s="26"/>
      <c r="S7686" s="26"/>
      <c r="T7686" s="26"/>
      <c r="U7686" s="26"/>
      <c r="V7686" s="26"/>
    </row>
    <row r="7687" spans="1:22" ht="14.5" x14ac:dyDescent="0.35">
      <c r="A7687" s="15">
        <v>63</v>
      </c>
      <c r="B7687" s="8">
        <v>360</v>
      </c>
      <c r="C7687" s="8">
        <v>1770833.3334000001</v>
      </c>
      <c r="D7687" s="8">
        <v>8625</v>
      </c>
      <c r="E7687" s="2">
        <v>3450</v>
      </c>
      <c r="F7687" s="2">
        <v>35296.16015625</v>
      </c>
      <c r="G7687" s="2">
        <v>205.63339233398401</v>
      </c>
      <c r="H7687" s="1">
        <v>34455.897646306737</v>
      </c>
      <c r="I7687" s="1">
        <v>212.93922307682101</v>
      </c>
      <c r="J7687" s="1">
        <f t="shared" si="733"/>
        <v>-2.3806060098989965</v>
      </c>
      <c r="K7687" s="1">
        <f t="shared" si="734"/>
        <v>3.5528425903566663</v>
      </c>
      <c r="L7687" s="26"/>
      <c r="M7687" s="26"/>
      <c r="N7687" s="2">
        <v>0</v>
      </c>
      <c r="O7687" s="26"/>
      <c r="P7687" s="26"/>
      <c r="Q7687" s="26"/>
      <c r="R7687" s="26"/>
      <c r="S7687" s="26"/>
      <c r="T7687" s="26"/>
      <c r="U7687" s="26"/>
      <c r="V7687" s="26"/>
    </row>
    <row r="7688" spans="1:22" ht="14.5" x14ac:dyDescent="0.35">
      <c r="A7688" s="15">
        <v>63</v>
      </c>
      <c r="B7688" s="8">
        <v>360</v>
      </c>
      <c r="C7688" s="8">
        <v>1770833.3334000001</v>
      </c>
      <c r="D7688" s="8">
        <v>8625</v>
      </c>
      <c r="E7688" s="2">
        <v>3480</v>
      </c>
      <c r="F7688" s="2">
        <v>30386.42578125</v>
      </c>
      <c r="G7688" s="2">
        <v>196.51159667968801</v>
      </c>
      <c r="H7688" s="1">
        <v>30356.980962443871</v>
      </c>
      <c r="I7688" s="1">
        <v>201.39080940842669</v>
      </c>
      <c r="J7688" s="1">
        <f t="shared" si="733"/>
        <v>-9.6901224968346661E-2</v>
      </c>
      <c r="K7688" s="1">
        <f t="shared" si="734"/>
        <v>2.4829133807770889</v>
      </c>
      <c r="L7688" s="26"/>
      <c r="M7688" s="26"/>
      <c r="N7688" s="2">
        <v>0</v>
      </c>
      <c r="O7688" s="26"/>
      <c r="P7688" s="26"/>
      <c r="Q7688" s="26"/>
      <c r="R7688" s="26"/>
      <c r="S7688" s="26"/>
      <c r="T7688" s="26"/>
      <c r="U7688" s="26"/>
      <c r="V7688" s="26"/>
    </row>
    <row r="7689" spans="1:22" ht="14.5" x14ac:dyDescent="0.35">
      <c r="A7689" s="15">
        <v>63</v>
      </c>
      <c r="B7689" s="8">
        <v>360</v>
      </c>
      <c r="C7689" s="8">
        <v>1770833.3334000001</v>
      </c>
      <c r="D7689" s="8">
        <v>8625</v>
      </c>
      <c r="E7689" s="2">
        <v>3510</v>
      </c>
      <c r="F7689" s="2">
        <v>28265.220703125</v>
      </c>
      <c r="G7689" s="2">
        <v>195.92286682128901</v>
      </c>
      <c r="H7689" s="1">
        <v>27887.562286944089</v>
      </c>
      <c r="I7689" s="1">
        <v>197.5746073418953</v>
      </c>
      <c r="J7689" s="1">
        <f t="shared" si="733"/>
        <v>-1.3361240662067697</v>
      </c>
      <c r="K7689" s="1">
        <f t="shared" si="734"/>
        <v>0.843056529033403</v>
      </c>
      <c r="L7689" s="26"/>
      <c r="M7689" s="26"/>
      <c r="N7689" s="2">
        <v>0</v>
      </c>
      <c r="O7689" s="26"/>
      <c r="P7689" s="26"/>
      <c r="Q7689" s="26"/>
      <c r="R7689" s="26"/>
      <c r="S7689" s="26"/>
      <c r="T7689" s="26"/>
      <c r="U7689" s="26"/>
      <c r="V7689" s="26"/>
    </row>
    <row r="7690" spans="1:22" ht="14.5" x14ac:dyDescent="0.35">
      <c r="A7690" s="15">
        <v>63</v>
      </c>
      <c r="B7690" s="8">
        <v>360</v>
      </c>
      <c r="C7690" s="8">
        <v>1770833.3334000001</v>
      </c>
      <c r="D7690" s="8">
        <v>8625</v>
      </c>
      <c r="E7690" s="2">
        <v>3540</v>
      </c>
      <c r="F7690" s="2">
        <v>26651.2265625</v>
      </c>
      <c r="G7690" s="2">
        <v>196.78431701660199</v>
      </c>
      <c r="H7690" s="1">
        <v>26166.68169130772</v>
      </c>
      <c r="I7690" s="1">
        <v>196.3798894204127</v>
      </c>
      <c r="J7690" s="1">
        <f t="shared" ref="J7690:J7753" si="735">(H7690-F7690)/F7690*100</f>
        <v>-1.8180959516289803</v>
      </c>
      <c r="K7690" s="1">
        <f t="shared" ref="K7690:K7753" si="736">(I7690-G7690)/G7690*100</f>
        <v>-0.20551820506873703</v>
      </c>
      <c r="L7690" s="26"/>
      <c r="M7690" s="26"/>
      <c r="N7690" s="2">
        <v>0</v>
      </c>
      <c r="O7690" s="26"/>
      <c r="P7690" s="26"/>
      <c r="Q7690" s="26"/>
      <c r="R7690" s="26"/>
      <c r="S7690" s="26"/>
      <c r="T7690" s="26"/>
      <c r="U7690" s="26"/>
      <c r="V7690" s="26"/>
    </row>
    <row r="7691" spans="1:22" ht="14.5" x14ac:dyDescent="0.35">
      <c r="A7691" s="15">
        <v>63</v>
      </c>
      <c r="B7691" s="8">
        <v>360</v>
      </c>
      <c r="C7691" s="8">
        <v>1770833.3334000001</v>
      </c>
      <c r="D7691" s="8">
        <v>8625</v>
      </c>
      <c r="E7691" s="2">
        <v>3570</v>
      </c>
      <c r="F7691" s="2">
        <v>25203.07421875</v>
      </c>
      <c r="G7691" s="2">
        <v>199.50213623046901</v>
      </c>
      <c r="H7691" s="1">
        <v>24815.488658997481</v>
      </c>
      <c r="I7691" s="1">
        <v>196.0739664112526</v>
      </c>
      <c r="J7691" s="1">
        <f t="shared" si="735"/>
        <v>-1.5378503288466763</v>
      </c>
      <c r="K7691" s="1">
        <f t="shared" si="736"/>
        <v>-1.7183624616711444</v>
      </c>
      <c r="L7691" s="26"/>
      <c r="M7691" s="26"/>
      <c r="N7691" s="2">
        <v>0</v>
      </c>
      <c r="O7691" s="26"/>
      <c r="P7691" s="26"/>
      <c r="Q7691" s="26"/>
      <c r="R7691" s="26"/>
      <c r="S7691" s="26"/>
      <c r="T7691" s="26"/>
      <c r="U7691" s="26"/>
      <c r="V7691" s="26"/>
    </row>
    <row r="7692" spans="1:22" ht="14.5" x14ac:dyDescent="0.35">
      <c r="A7692" s="15">
        <v>63</v>
      </c>
      <c r="B7692" s="8">
        <v>360</v>
      </c>
      <c r="C7692" s="8">
        <v>1770833.3334000001</v>
      </c>
      <c r="D7692" s="8">
        <v>8625</v>
      </c>
      <c r="E7692" s="2">
        <v>3600</v>
      </c>
      <c r="F7692" s="2">
        <v>24062.103515625</v>
      </c>
      <c r="G7692" s="2">
        <v>204.375564575195</v>
      </c>
      <c r="H7692" s="1">
        <v>23736.094627450941</v>
      </c>
      <c r="I7692" s="1">
        <v>197.3689561303039</v>
      </c>
      <c r="J7692" s="1">
        <f t="shared" si="735"/>
        <v>-1.3548644571425845</v>
      </c>
      <c r="K7692" s="1">
        <f t="shared" si="736"/>
        <v>-3.4283004719545076</v>
      </c>
      <c r="L7692" s="26"/>
      <c r="M7692" s="26"/>
      <c r="N7692" s="2">
        <v>0</v>
      </c>
      <c r="O7692" s="26"/>
      <c r="P7692" s="26"/>
      <c r="Q7692" s="26"/>
      <c r="R7692" s="26"/>
      <c r="S7692" s="26"/>
      <c r="T7692" s="26"/>
      <c r="U7692" s="26"/>
      <c r="V7692" s="26"/>
    </row>
    <row r="7693" spans="1:22" ht="14.5" x14ac:dyDescent="0.35">
      <c r="A7693" s="15">
        <v>63</v>
      </c>
      <c r="B7693" s="8">
        <v>360</v>
      </c>
      <c r="C7693" s="8">
        <v>1770833.3334000001</v>
      </c>
      <c r="D7693" s="8">
        <v>8625</v>
      </c>
      <c r="E7693" s="2">
        <v>3630</v>
      </c>
      <c r="F7693" s="2">
        <v>20492.6953125</v>
      </c>
      <c r="G7693" s="2">
        <v>176.79458618164099</v>
      </c>
      <c r="H7693" s="1">
        <v>20854.16295482251</v>
      </c>
      <c r="I7693" s="1">
        <v>176.80326616842311</v>
      </c>
      <c r="J7693" s="1">
        <f t="shared" si="735"/>
        <v>1.7638853104014307</v>
      </c>
      <c r="K7693" s="1">
        <f t="shared" si="736"/>
        <v>4.9096451252160309E-3</v>
      </c>
      <c r="L7693" s="26"/>
      <c r="M7693" s="26"/>
      <c r="N7693" s="2">
        <v>1770834</v>
      </c>
      <c r="O7693" s="26"/>
      <c r="P7693" s="26"/>
      <c r="Q7693" s="26"/>
      <c r="R7693" s="26"/>
      <c r="S7693" s="26"/>
      <c r="T7693" s="26"/>
      <c r="U7693" s="26"/>
      <c r="V7693" s="26"/>
    </row>
    <row r="7694" spans="1:22" ht="14.5" x14ac:dyDescent="0.35">
      <c r="A7694" s="17">
        <v>63</v>
      </c>
      <c r="B7694" s="18">
        <v>360</v>
      </c>
      <c r="C7694" s="18">
        <v>1770833.3334000001</v>
      </c>
      <c r="D7694" s="18">
        <v>8625</v>
      </c>
      <c r="E7694" s="2">
        <v>3660</v>
      </c>
      <c r="F7694" s="2">
        <v>20094.033203125</v>
      </c>
      <c r="G7694" s="2">
        <v>172.00701904296901</v>
      </c>
      <c r="H7694" s="1">
        <v>19955.337588471219</v>
      </c>
      <c r="I7694" s="1">
        <v>169.13921802978359</v>
      </c>
      <c r="J7694" s="1">
        <f t="shared" si="735"/>
        <v>-0.69023283305917704</v>
      </c>
      <c r="K7694" s="1">
        <f t="shared" si="736"/>
        <v>-1.6672581323376168</v>
      </c>
      <c r="L7694" s="26"/>
      <c r="M7694" s="26"/>
      <c r="N7694" s="16">
        <v>1770834</v>
      </c>
      <c r="O7694" s="26"/>
      <c r="P7694" s="26"/>
      <c r="Q7694" s="26"/>
      <c r="R7694" s="26"/>
      <c r="S7694" s="26"/>
      <c r="T7694" s="26"/>
      <c r="U7694" s="26"/>
      <c r="V7694" s="26"/>
    </row>
    <row r="7695" spans="1:22" ht="14.5" x14ac:dyDescent="0.35">
      <c r="A7695" s="15">
        <v>64</v>
      </c>
      <c r="B7695" s="8">
        <v>360</v>
      </c>
      <c r="C7695" s="8">
        <v>1020833.3333999999</v>
      </c>
      <c r="D7695" s="8">
        <v>5874.9999989999997</v>
      </c>
      <c r="E7695" s="2">
        <v>30</v>
      </c>
      <c r="F7695" s="2">
        <v>146.939041137695</v>
      </c>
      <c r="G7695" s="2">
        <v>496.50695800781199</v>
      </c>
      <c r="H7695" s="1">
        <v>168.8386258127106</v>
      </c>
      <c r="I7695" s="1">
        <v>496.41857617881021</v>
      </c>
      <c r="J7695" s="1">
        <f t="shared" si="735"/>
        <v>14.903857072603147</v>
      </c>
      <c r="K7695" s="1">
        <f t="shared" si="736"/>
        <v>-1.7800723147244419E-2</v>
      </c>
      <c r="L7695" s="26">
        <f t="shared" ref="L7695:M7695" si="737">AVERAGE(J7695:J7816)</f>
        <v>1.9735617962164884</v>
      </c>
      <c r="M7695" s="26">
        <f t="shared" si="737"/>
        <v>-0.28002892135987145</v>
      </c>
      <c r="N7695" s="2">
        <v>1020834</v>
      </c>
      <c r="O7695" s="26">
        <f t="shared" ref="O7695:P7695" si="738">ABS(L7695)</f>
        <v>1.9735617962164884</v>
      </c>
      <c r="P7695" s="26">
        <f t="shared" si="738"/>
        <v>0.28002892135987145</v>
      </c>
      <c r="Q7695" s="26">
        <f t="shared" ref="Q7695" si="739">SUM(G7695:G7816)*30</f>
        <v>1648573.7008666992</v>
      </c>
      <c r="R7695" s="26">
        <f t="shared" ref="R7695" si="740">SUM(I7695:I7816)*30</f>
        <v>1644491.4847791258</v>
      </c>
      <c r="S7695" s="26">
        <f t="shared" ref="S7695" si="741">SUM(F7695:F7816)*30</f>
        <v>37188416.266479492</v>
      </c>
      <c r="T7695" s="26">
        <f t="shared" ref="T7695" si="742">SUM(H7695:H7816)*30</f>
        <v>36846829.134516731</v>
      </c>
      <c r="U7695" s="26">
        <f t="shared" ref="U7695" si="743">(R7695-Q7695)/Q7695*100</f>
        <v>-0.24762108514938158</v>
      </c>
      <c r="V7695" s="26">
        <f t="shared" ref="V7695" si="744">(T7695-S7695)/S7695*100</f>
        <v>-0.91853100039287638</v>
      </c>
    </row>
    <row r="7696" spans="1:22" ht="14.5" x14ac:dyDescent="0.35">
      <c r="A7696" s="15">
        <v>64</v>
      </c>
      <c r="B7696" s="8">
        <v>360</v>
      </c>
      <c r="C7696" s="8">
        <v>1020833.3333999999</v>
      </c>
      <c r="D7696" s="8">
        <v>5874.9999989999997</v>
      </c>
      <c r="E7696" s="2">
        <v>60</v>
      </c>
      <c r="F7696" s="2">
        <v>132.98660278320301</v>
      </c>
      <c r="G7696" s="2">
        <v>449.36172485351602</v>
      </c>
      <c r="H7696" s="1">
        <v>168.8386258127106</v>
      </c>
      <c r="I7696" s="1">
        <v>442.24218131629812</v>
      </c>
      <c r="J7696" s="1">
        <f t="shared" si="735"/>
        <v>26.95912391111619</v>
      </c>
      <c r="K7696" s="1">
        <f t="shared" si="736"/>
        <v>-1.5843680365831676</v>
      </c>
      <c r="L7696" s="26"/>
      <c r="M7696" s="26"/>
      <c r="N7696" s="2">
        <v>1020834</v>
      </c>
      <c r="O7696" s="26"/>
      <c r="P7696" s="26"/>
      <c r="Q7696" s="26"/>
      <c r="R7696" s="26"/>
      <c r="S7696" s="26"/>
      <c r="T7696" s="26"/>
      <c r="U7696" s="26"/>
      <c r="V7696" s="26"/>
    </row>
    <row r="7697" spans="1:22" ht="14.5" x14ac:dyDescent="0.35">
      <c r="A7697" s="15">
        <v>64</v>
      </c>
      <c r="B7697" s="8">
        <v>360</v>
      </c>
      <c r="C7697" s="8">
        <v>1020833.3333999999</v>
      </c>
      <c r="D7697" s="8">
        <v>5874.9999989999997</v>
      </c>
      <c r="E7697" s="2">
        <v>90</v>
      </c>
      <c r="F7697" s="2">
        <v>125.50277709960901</v>
      </c>
      <c r="G7697" s="2">
        <v>424.07385253906301</v>
      </c>
      <c r="H7697" s="1">
        <v>168.8386258127106</v>
      </c>
      <c r="I7697" s="1">
        <v>429.45340620847259</v>
      </c>
      <c r="J7697" s="1">
        <f t="shared" si="735"/>
        <v>34.529792658457922</v>
      </c>
      <c r="K7697" s="1">
        <f t="shared" si="736"/>
        <v>1.2685417026304502</v>
      </c>
      <c r="L7697" s="26"/>
      <c r="M7697" s="26"/>
      <c r="N7697" s="2">
        <v>1020834</v>
      </c>
      <c r="O7697" s="26"/>
      <c r="P7697" s="26"/>
      <c r="Q7697" s="26"/>
      <c r="R7697" s="26"/>
      <c r="S7697" s="26"/>
      <c r="T7697" s="26"/>
      <c r="U7697" s="26"/>
      <c r="V7697" s="26"/>
    </row>
    <row r="7698" spans="1:22" ht="14.5" x14ac:dyDescent="0.35">
      <c r="A7698" s="15">
        <v>64</v>
      </c>
      <c r="B7698" s="8">
        <v>360</v>
      </c>
      <c r="C7698" s="8">
        <v>1020833.3333999999</v>
      </c>
      <c r="D7698" s="8">
        <v>5874.9999989999997</v>
      </c>
      <c r="E7698" s="2">
        <v>120</v>
      </c>
      <c r="F7698" s="2">
        <v>122.960578918457</v>
      </c>
      <c r="G7698" s="2">
        <v>415.48373413085898</v>
      </c>
      <c r="H7698" s="1">
        <v>168.8386258127106</v>
      </c>
      <c r="I7698" s="1">
        <v>416.95014686042919</v>
      </c>
      <c r="J7698" s="1">
        <f t="shared" si="735"/>
        <v>37.31118322456684</v>
      </c>
      <c r="K7698" s="1">
        <f t="shared" si="736"/>
        <v>0.35294106823165156</v>
      </c>
      <c r="L7698" s="26"/>
      <c r="M7698" s="26"/>
      <c r="N7698" s="2">
        <v>1020834</v>
      </c>
      <c r="O7698" s="26"/>
      <c r="P7698" s="26"/>
      <c r="Q7698" s="26"/>
      <c r="R7698" s="26"/>
      <c r="S7698" s="26"/>
      <c r="T7698" s="26"/>
      <c r="U7698" s="26"/>
      <c r="V7698" s="26"/>
    </row>
    <row r="7699" spans="1:22" ht="14.5" x14ac:dyDescent="0.35">
      <c r="A7699" s="15">
        <v>64</v>
      </c>
      <c r="B7699" s="8">
        <v>360</v>
      </c>
      <c r="C7699" s="8">
        <v>1020833.3333999999</v>
      </c>
      <c r="D7699" s="8">
        <v>5874.9999989999997</v>
      </c>
      <c r="E7699" s="2">
        <v>150</v>
      </c>
      <c r="F7699" s="2">
        <v>122.474601745605</v>
      </c>
      <c r="G7699" s="2">
        <v>413.84164428710898</v>
      </c>
      <c r="H7699" s="1">
        <v>168.8386258127106</v>
      </c>
      <c r="I7699" s="1">
        <v>408.82773657791421</v>
      </c>
      <c r="J7699" s="1">
        <f t="shared" si="735"/>
        <v>37.856031704768846</v>
      </c>
      <c r="K7699" s="1">
        <f t="shared" si="736"/>
        <v>-1.2115522394639175</v>
      </c>
      <c r="L7699" s="26"/>
      <c r="M7699" s="26"/>
      <c r="N7699" s="2">
        <v>1020834</v>
      </c>
      <c r="O7699" s="26"/>
      <c r="P7699" s="26"/>
      <c r="Q7699" s="26"/>
      <c r="R7699" s="26"/>
      <c r="S7699" s="26"/>
      <c r="T7699" s="26"/>
      <c r="U7699" s="26"/>
      <c r="V7699" s="26"/>
    </row>
    <row r="7700" spans="1:22" ht="14.5" x14ac:dyDescent="0.35">
      <c r="A7700" s="15">
        <v>64</v>
      </c>
      <c r="B7700" s="8">
        <v>360</v>
      </c>
      <c r="C7700" s="8">
        <v>1020833.3333999999</v>
      </c>
      <c r="D7700" s="8">
        <v>5874.9999989999997</v>
      </c>
      <c r="E7700" s="2">
        <v>180</v>
      </c>
      <c r="F7700" s="2">
        <v>122.775276184082</v>
      </c>
      <c r="G7700" s="2">
        <v>414.85760498046898</v>
      </c>
      <c r="H7700" s="1">
        <v>168.8386258127106</v>
      </c>
      <c r="I7700" s="1">
        <v>402.66516516170071</v>
      </c>
      <c r="J7700" s="1">
        <f t="shared" si="735"/>
        <v>37.518424767836756</v>
      </c>
      <c r="K7700" s="1">
        <f t="shared" si="736"/>
        <v>-2.9389457183368424</v>
      </c>
      <c r="L7700" s="26"/>
      <c r="M7700" s="26"/>
      <c r="N7700" s="2">
        <v>1020834</v>
      </c>
      <c r="O7700" s="26"/>
      <c r="P7700" s="26"/>
      <c r="Q7700" s="26"/>
      <c r="R7700" s="26"/>
      <c r="S7700" s="26"/>
      <c r="T7700" s="26"/>
      <c r="U7700" s="26"/>
      <c r="V7700" s="26"/>
    </row>
    <row r="7701" spans="1:22" ht="14.5" x14ac:dyDescent="0.35">
      <c r="A7701" s="15">
        <v>64</v>
      </c>
      <c r="B7701" s="8">
        <v>360</v>
      </c>
      <c r="C7701" s="8">
        <v>1020833.3333999999</v>
      </c>
      <c r="D7701" s="8">
        <v>5874.9999989999997</v>
      </c>
      <c r="E7701" s="2">
        <v>210</v>
      </c>
      <c r="F7701" s="2">
        <v>124.826065063477</v>
      </c>
      <c r="G7701" s="2">
        <v>421.78723144531199</v>
      </c>
      <c r="H7701" s="1">
        <v>168.8386258127106</v>
      </c>
      <c r="I7701" s="1">
        <v>409.39203533033469</v>
      </c>
      <c r="J7701" s="1">
        <f t="shared" si="735"/>
        <v>35.259110929157444</v>
      </c>
      <c r="K7701" s="1">
        <f t="shared" si="736"/>
        <v>-2.9387319460817842</v>
      </c>
      <c r="L7701" s="26"/>
      <c r="M7701" s="26"/>
      <c r="N7701" s="2">
        <v>1020834</v>
      </c>
      <c r="O7701" s="26"/>
      <c r="P7701" s="26"/>
      <c r="Q7701" s="26"/>
      <c r="R7701" s="26"/>
      <c r="S7701" s="26"/>
      <c r="T7701" s="26"/>
      <c r="U7701" s="26"/>
      <c r="V7701" s="26"/>
    </row>
    <row r="7702" spans="1:22" ht="14.5" x14ac:dyDescent="0.35">
      <c r="A7702" s="15">
        <v>64</v>
      </c>
      <c r="B7702" s="8">
        <v>360</v>
      </c>
      <c r="C7702" s="8">
        <v>1020833.3333999999</v>
      </c>
      <c r="D7702" s="8">
        <v>5874.9999989999997</v>
      </c>
      <c r="E7702" s="2">
        <v>240</v>
      </c>
      <c r="F7702" s="2">
        <v>127.63747406005901</v>
      </c>
      <c r="G7702" s="2">
        <v>431.28598022460898</v>
      </c>
      <c r="H7702" s="1">
        <v>168.8386258127106</v>
      </c>
      <c r="I7702" s="1">
        <v>421.70115882024669</v>
      </c>
      <c r="J7702" s="1">
        <f t="shared" si="735"/>
        <v>32.279823818250001</v>
      </c>
      <c r="K7702" s="1">
        <f t="shared" si="736"/>
        <v>-2.2223818635075077</v>
      </c>
      <c r="L7702" s="26"/>
      <c r="M7702" s="26"/>
      <c r="N7702" s="2">
        <v>1020834</v>
      </c>
      <c r="O7702" s="26"/>
      <c r="P7702" s="26"/>
      <c r="Q7702" s="26"/>
      <c r="R7702" s="26"/>
      <c r="S7702" s="26"/>
      <c r="T7702" s="26"/>
      <c r="U7702" s="26"/>
      <c r="V7702" s="26"/>
    </row>
    <row r="7703" spans="1:22" ht="14.5" x14ac:dyDescent="0.35">
      <c r="A7703" s="15">
        <v>64</v>
      </c>
      <c r="B7703" s="8">
        <v>360</v>
      </c>
      <c r="C7703" s="8">
        <v>1020833.3333999999</v>
      </c>
      <c r="D7703" s="8">
        <v>5874.9999989999997</v>
      </c>
      <c r="E7703" s="2">
        <v>270</v>
      </c>
      <c r="F7703" s="2">
        <v>131.08074951171901</v>
      </c>
      <c r="G7703" s="2">
        <v>442.86892700195301</v>
      </c>
      <c r="H7703" s="1">
        <v>168.8386258127106</v>
      </c>
      <c r="I7703" s="1">
        <v>436.17981204833802</v>
      </c>
      <c r="J7703" s="1">
        <f t="shared" si="735"/>
        <v>28.80505065895731</v>
      </c>
      <c r="K7703" s="1">
        <f t="shared" si="736"/>
        <v>-1.5104051211941296</v>
      </c>
      <c r="L7703" s="26"/>
      <c r="M7703" s="26"/>
      <c r="N7703" s="2">
        <v>1020834</v>
      </c>
      <c r="O7703" s="26"/>
      <c r="P7703" s="26"/>
      <c r="Q7703" s="26"/>
      <c r="R7703" s="26"/>
      <c r="S7703" s="26"/>
      <c r="T7703" s="26"/>
      <c r="U7703" s="26"/>
      <c r="V7703" s="26"/>
    </row>
    <row r="7704" spans="1:22" ht="14.5" x14ac:dyDescent="0.35">
      <c r="A7704" s="15">
        <v>64</v>
      </c>
      <c r="B7704" s="8">
        <v>360</v>
      </c>
      <c r="C7704" s="8">
        <v>1020833.3333999999</v>
      </c>
      <c r="D7704" s="8">
        <v>5874.9999989999997</v>
      </c>
      <c r="E7704" s="2">
        <v>300</v>
      </c>
      <c r="F7704" s="2">
        <v>135.7265625</v>
      </c>
      <c r="G7704" s="2">
        <v>457.37078857421898</v>
      </c>
      <c r="H7704" s="1">
        <v>168.8386258127106</v>
      </c>
      <c r="I7704" s="1">
        <v>447.89176230901609</v>
      </c>
      <c r="J7704" s="1">
        <f t="shared" si="735"/>
        <v>24.396155551873349</v>
      </c>
      <c r="K7704" s="1">
        <f t="shared" si="736"/>
        <v>-2.0725036451829935</v>
      </c>
      <c r="L7704" s="26"/>
      <c r="M7704" s="26"/>
      <c r="N7704" s="2">
        <v>1020834</v>
      </c>
      <c r="O7704" s="26"/>
      <c r="P7704" s="26"/>
      <c r="Q7704" s="26"/>
      <c r="R7704" s="26"/>
      <c r="S7704" s="26"/>
      <c r="T7704" s="26"/>
      <c r="U7704" s="26"/>
      <c r="V7704" s="26"/>
    </row>
    <row r="7705" spans="1:22" ht="14.5" x14ac:dyDescent="0.35">
      <c r="A7705" s="15">
        <v>64</v>
      </c>
      <c r="B7705" s="8">
        <v>360</v>
      </c>
      <c r="C7705" s="8">
        <v>1020833.3333999999</v>
      </c>
      <c r="D7705" s="8">
        <v>5874.9999989999997</v>
      </c>
      <c r="E7705" s="2">
        <v>330</v>
      </c>
      <c r="F7705" s="2">
        <v>143.976974487305</v>
      </c>
      <c r="G7705" s="2">
        <v>476.82101440429699</v>
      </c>
      <c r="H7705" s="1">
        <v>168.8386258127106</v>
      </c>
      <c r="I7705" s="1">
        <v>461.31156021330293</v>
      </c>
      <c r="J7705" s="1">
        <f t="shared" si="735"/>
        <v>17.267796752874361</v>
      </c>
      <c r="K7705" s="1">
        <f t="shared" si="736"/>
        <v>-3.252678410235414</v>
      </c>
      <c r="L7705" s="26"/>
      <c r="M7705" s="26"/>
      <c r="N7705" s="2">
        <v>1020834</v>
      </c>
      <c r="O7705" s="26"/>
      <c r="P7705" s="26"/>
      <c r="Q7705" s="26"/>
      <c r="R7705" s="26"/>
      <c r="S7705" s="26"/>
      <c r="T7705" s="26"/>
      <c r="U7705" s="26"/>
      <c r="V7705" s="26"/>
    </row>
    <row r="7706" spans="1:22" ht="14.5" x14ac:dyDescent="0.35">
      <c r="A7706" s="15">
        <v>64</v>
      </c>
      <c r="B7706" s="8">
        <v>360</v>
      </c>
      <c r="C7706" s="8">
        <v>1020833.3333999999</v>
      </c>
      <c r="D7706" s="8">
        <v>5874.9999989999997</v>
      </c>
      <c r="E7706" s="2">
        <v>360</v>
      </c>
      <c r="F7706" s="2">
        <v>162.49546813964801</v>
      </c>
      <c r="G7706" s="2">
        <v>505.29650878906199</v>
      </c>
      <c r="H7706" s="1">
        <v>168.8386258127106</v>
      </c>
      <c r="I7706" s="1">
        <v>482.95132387437752</v>
      </c>
      <c r="J7706" s="1">
        <f t="shared" si="735"/>
        <v>3.9035905097435117</v>
      </c>
      <c r="K7706" s="1">
        <f t="shared" si="736"/>
        <v>-4.4221926187921774</v>
      </c>
      <c r="L7706" s="26"/>
      <c r="M7706" s="26"/>
      <c r="N7706" s="2">
        <v>1020834</v>
      </c>
      <c r="O7706" s="26"/>
      <c r="P7706" s="26"/>
      <c r="Q7706" s="26"/>
      <c r="R7706" s="26"/>
      <c r="S7706" s="26"/>
      <c r="T7706" s="26"/>
      <c r="U7706" s="26"/>
      <c r="V7706" s="26"/>
    </row>
    <row r="7707" spans="1:22" ht="14.5" x14ac:dyDescent="0.35">
      <c r="A7707" s="15">
        <v>64</v>
      </c>
      <c r="B7707" s="8">
        <v>360</v>
      </c>
      <c r="C7707" s="8">
        <v>1020833.3333999999</v>
      </c>
      <c r="D7707" s="8">
        <v>5874.9999989999997</v>
      </c>
      <c r="E7707" s="2">
        <v>390</v>
      </c>
      <c r="F7707" s="2">
        <v>290.97720336914102</v>
      </c>
      <c r="G7707" s="2">
        <v>731.81481933593795</v>
      </c>
      <c r="H7707" s="1">
        <v>373.82136537813068</v>
      </c>
      <c r="I7707" s="1">
        <v>745.70071910439174</v>
      </c>
      <c r="J7707" s="1">
        <f t="shared" si="735"/>
        <v>28.47101458456574</v>
      </c>
      <c r="K7707" s="1">
        <f t="shared" si="736"/>
        <v>1.8974608605294576</v>
      </c>
      <c r="L7707" s="26"/>
      <c r="M7707" s="26"/>
      <c r="N7707" s="2">
        <v>0</v>
      </c>
      <c r="O7707" s="26"/>
      <c r="P7707" s="26"/>
      <c r="Q7707" s="26"/>
      <c r="R7707" s="26"/>
      <c r="S7707" s="26"/>
      <c r="T7707" s="26"/>
      <c r="U7707" s="26"/>
      <c r="V7707" s="26"/>
    </row>
    <row r="7708" spans="1:22" ht="14.5" x14ac:dyDescent="0.35">
      <c r="A7708" s="15">
        <v>64</v>
      </c>
      <c r="B7708" s="8">
        <v>360</v>
      </c>
      <c r="C7708" s="8">
        <v>1020833.3333999999</v>
      </c>
      <c r="D7708" s="8">
        <v>5874.9999989999997</v>
      </c>
      <c r="E7708" s="2">
        <v>420</v>
      </c>
      <c r="F7708" s="2">
        <v>514.42266845703102</v>
      </c>
      <c r="G7708" s="2">
        <v>887.43310546875</v>
      </c>
      <c r="H7708" s="1">
        <v>642.11001857471899</v>
      </c>
      <c r="I7708" s="1">
        <v>907.72875365203049</v>
      </c>
      <c r="J7708" s="1">
        <f t="shared" si="735"/>
        <v>24.821485900043207</v>
      </c>
      <c r="K7708" s="1">
        <f t="shared" si="736"/>
        <v>2.2870059791785824</v>
      </c>
      <c r="L7708" s="26"/>
      <c r="M7708" s="26"/>
      <c r="N7708" s="2">
        <v>0</v>
      </c>
      <c r="O7708" s="26"/>
      <c r="P7708" s="26"/>
      <c r="Q7708" s="26"/>
      <c r="R7708" s="26"/>
      <c r="S7708" s="26"/>
      <c r="T7708" s="26"/>
      <c r="U7708" s="26"/>
      <c r="V7708" s="26"/>
    </row>
    <row r="7709" spans="1:22" ht="14.5" x14ac:dyDescent="0.35">
      <c r="A7709" s="15">
        <v>64</v>
      </c>
      <c r="B7709" s="8">
        <v>360</v>
      </c>
      <c r="C7709" s="8">
        <v>1020833.3333999999</v>
      </c>
      <c r="D7709" s="8">
        <v>5874.9999989999997</v>
      </c>
      <c r="E7709" s="2">
        <v>450</v>
      </c>
      <c r="F7709" s="2">
        <v>1194.26391601563</v>
      </c>
      <c r="G7709" s="2">
        <v>1010.44879150391</v>
      </c>
      <c r="H7709" s="1">
        <v>1525.1419976197531</v>
      </c>
      <c r="I7709" s="1">
        <v>1041.1558540733499</v>
      </c>
      <c r="J7709" s="1">
        <f t="shared" si="735"/>
        <v>27.705608213301545</v>
      </c>
      <c r="K7709" s="1">
        <f t="shared" si="736"/>
        <v>3.0389528719943155</v>
      </c>
      <c r="L7709" s="26"/>
      <c r="M7709" s="26"/>
      <c r="N7709" s="2">
        <v>1.05207333188188E-13</v>
      </c>
      <c r="O7709" s="26"/>
      <c r="P7709" s="26"/>
      <c r="Q7709" s="26"/>
      <c r="R7709" s="26"/>
      <c r="S7709" s="26"/>
      <c r="T7709" s="26"/>
      <c r="U7709" s="26"/>
      <c r="V7709" s="26"/>
    </row>
    <row r="7710" spans="1:22" ht="14.5" x14ac:dyDescent="0.35">
      <c r="A7710" s="15">
        <v>64</v>
      </c>
      <c r="B7710" s="8">
        <v>360</v>
      </c>
      <c r="C7710" s="8">
        <v>1020833.3333999999</v>
      </c>
      <c r="D7710" s="8">
        <v>5874.9999989999997</v>
      </c>
      <c r="E7710" s="2">
        <v>480</v>
      </c>
      <c r="F7710" s="2">
        <v>2615.40576171875</v>
      </c>
      <c r="G7710" s="2">
        <v>1060.71008300781</v>
      </c>
      <c r="H7710" s="1">
        <v>2937.1352164514742</v>
      </c>
      <c r="I7710" s="1">
        <v>1064.550594748041</v>
      </c>
      <c r="J7710" s="1">
        <f t="shared" si="735"/>
        <v>12.3013208673707</v>
      </c>
      <c r="K7710" s="1">
        <f t="shared" si="736"/>
        <v>0.36206988146474939</v>
      </c>
      <c r="L7710" s="26"/>
      <c r="M7710" s="26"/>
      <c r="N7710" s="2">
        <v>0</v>
      </c>
      <c r="O7710" s="26"/>
      <c r="P7710" s="26"/>
      <c r="Q7710" s="26"/>
      <c r="R7710" s="26"/>
      <c r="S7710" s="26"/>
      <c r="T7710" s="26"/>
      <c r="U7710" s="26"/>
      <c r="V7710" s="26"/>
    </row>
    <row r="7711" spans="1:22" ht="14.5" x14ac:dyDescent="0.35">
      <c r="A7711" s="15">
        <v>64</v>
      </c>
      <c r="B7711" s="8">
        <v>360</v>
      </c>
      <c r="C7711" s="8">
        <v>1020833.3333999999</v>
      </c>
      <c r="D7711" s="8">
        <v>5874.9999989999997</v>
      </c>
      <c r="E7711" s="2">
        <v>510</v>
      </c>
      <c r="F7711" s="2">
        <v>3663.10278320312</v>
      </c>
      <c r="G7711" s="2">
        <v>1008.57434082031</v>
      </c>
      <c r="H7711" s="1">
        <v>3841.876118553685</v>
      </c>
      <c r="I7711" s="1">
        <v>1016.438890797332</v>
      </c>
      <c r="J7711" s="1">
        <f t="shared" si="735"/>
        <v>4.8803799928933644</v>
      </c>
      <c r="K7711" s="1">
        <f t="shared" si="736"/>
        <v>0.77976899259854693</v>
      </c>
      <c r="L7711" s="26"/>
      <c r="M7711" s="26"/>
      <c r="N7711" s="2">
        <v>2.8405774368973902E-13</v>
      </c>
      <c r="O7711" s="26"/>
      <c r="P7711" s="26"/>
      <c r="Q7711" s="26"/>
      <c r="R7711" s="26"/>
      <c r="S7711" s="26"/>
      <c r="T7711" s="26"/>
      <c r="U7711" s="26"/>
      <c r="V7711" s="26"/>
    </row>
    <row r="7712" spans="1:22" ht="14.5" x14ac:dyDescent="0.35">
      <c r="A7712" s="15">
        <v>64</v>
      </c>
      <c r="B7712" s="8">
        <v>360</v>
      </c>
      <c r="C7712" s="8">
        <v>1020833.3333999999</v>
      </c>
      <c r="D7712" s="8">
        <v>5874.9999989999997</v>
      </c>
      <c r="E7712" s="2">
        <v>540</v>
      </c>
      <c r="F7712" s="2">
        <v>4022.67749023437</v>
      </c>
      <c r="G7712" s="2">
        <v>938.17053222656205</v>
      </c>
      <c r="H7712" s="1">
        <v>4364.0124319759934</v>
      </c>
      <c r="I7712" s="1">
        <v>952.1531299859198</v>
      </c>
      <c r="J7712" s="1">
        <f t="shared" si="735"/>
        <v>8.4852674013828668</v>
      </c>
      <c r="K7712" s="1">
        <f t="shared" si="736"/>
        <v>1.4904111010791217</v>
      </c>
      <c r="L7712" s="26"/>
      <c r="M7712" s="26"/>
      <c r="N7712" s="2">
        <v>0</v>
      </c>
      <c r="O7712" s="26"/>
      <c r="P7712" s="26"/>
      <c r="Q7712" s="26"/>
      <c r="R7712" s="26"/>
      <c r="S7712" s="26"/>
      <c r="T7712" s="26"/>
      <c r="U7712" s="26"/>
      <c r="V7712" s="26"/>
    </row>
    <row r="7713" spans="1:22" ht="14.5" x14ac:dyDescent="0.35">
      <c r="A7713" s="15">
        <v>64</v>
      </c>
      <c r="B7713" s="8">
        <v>360</v>
      </c>
      <c r="C7713" s="8">
        <v>1020833.3333999999</v>
      </c>
      <c r="D7713" s="8">
        <v>5874.9999989999997</v>
      </c>
      <c r="E7713" s="2">
        <v>570</v>
      </c>
      <c r="F7713" s="2">
        <v>4102.15380859375</v>
      </c>
      <c r="G7713" s="2">
        <v>877.38214111328102</v>
      </c>
      <c r="H7713" s="1">
        <v>4514.65667444257</v>
      </c>
      <c r="I7713" s="1">
        <v>881.19589342796189</v>
      </c>
      <c r="J7713" s="1">
        <f t="shared" si="735"/>
        <v>10.05576302343059</v>
      </c>
      <c r="K7713" s="1">
        <f t="shared" si="736"/>
        <v>0.43467403038791347</v>
      </c>
      <c r="L7713" s="26"/>
      <c r="M7713" s="26"/>
      <c r="N7713" s="2">
        <v>0</v>
      </c>
      <c r="O7713" s="26"/>
      <c r="P7713" s="26"/>
      <c r="Q7713" s="26"/>
      <c r="R7713" s="26"/>
      <c r="S7713" s="26"/>
      <c r="T7713" s="26"/>
      <c r="U7713" s="26"/>
      <c r="V7713" s="26"/>
    </row>
    <row r="7714" spans="1:22" ht="14.5" x14ac:dyDescent="0.35">
      <c r="A7714" s="15">
        <v>64</v>
      </c>
      <c r="B7714" s="8">
        <v>360</v>
      </c>
      <c r="C7714" s="8">
        <v>1020833.3333999999</v>
      </c>
      <c r="D7714" s="8">
        <v>5874.9999989999997</v>
      </c>
      <c r="E7714" s="2">
        <v>600</v>
      </c>
      <c r="F7714" s="2">
        <v>4314.24462890625</v>
      </c>
      <c r="G7714" s="2">
        <v>842.04681396484398</v>
      </c>
      <c r="H7714" s="1">
        <v>4332.4814752521997</v>
      </c>
      <c r="I7714" s="1">
        <v>830.69568229182448</v>
      </c>
      <c r="J7714" s="1">
        <f t="shared" si="735"/>
        <v>0.42271238454489679</v>
      </c>
      <c r="K7714" s="1">
        <f t="shared" si="736"/>
        <v>-1.3480404515245172</v>
      </c>
      <c r="L7714" s="26"/>
      <c r="M7714" s="26"/>
      <c r="N7714" s="2">
        <v>2.9457829947045201E-13</v>
      </c>
      <c r="O7714" s="26"/>
      <c r="P7714" s="26"/>
      <c r="Q7714" s="26"/>
      <c r="R7714" s="26"/>
      <c r="S7714" s="26"/>
      <c r="T7714" s="26"/>
      <c r="U7714" s="26"/>
      <c r="V7714" s="26"/>
    </row>
    <row r="7715" spans="1:22" ht="14.5" x14ac:dyDescent="0.35">
      <c r="A7715" s="15">
        <v>64</v>
      </c>
      <c r="B7715" s="8">
        <v>360</v>
      </c>
      <c r="C7715" s="8">
        <v>1020833.3333999999</v>
      </c>
      <c r="D7715" s="8">
        <v>5874.9999989999997</v>
      </c>
      <c r="E7715" s="2">
        <v>630</v>
      </c>
      <c r="F7715" s="2">
        <v>4247.09423828125</v>
      </c>
      <c r="G7715" s="2">
        <v>787.33428955078102</v>
      </c>
      <c r="H7715" s="1">
        <v>4057.56734890592</v>
      </c>
      <c r="I7715" s="1">
        <v>776.06080920324484</v>
      </c>
      <c r="J7715" s="1">
        <f t="shared" si="735"/>
        <v>-4.4625072753749242</v>
      </c>
      <c r="K7715" s="1">
        <f t="shared" si="736"/>
        <v>-1.4318543593431374</v>
      </c>
      <c r="L7715" s="26"/>
      <c r="M7715" s="26"/>
      <c r="N7715" s="2">
        <v>0</v>
      </c>
      <c r="O7715" s="26"/>
      <c r="P7715" s="26"/>
      <c r="Q7715" s="26"/>
      <c r="R7715" s="26"/>
      <c r="S7715" s="26"/>
      <c r="T7715" s="26"/>
      <c r="U7715" s="26"/>
      <c r="V7715" s="26"/>
    </row>
    <row r="7716" spans="1:22" ht="14.5" x14ac:dyDescent="0.35">
      <c r="A7716" s="15">
        <v>64</v>
      </c>
      <c r="B7716" s="8">
        <v>360</v>
      </c>
      <c r="C7716" s="8">
        <v>1020833.3333999999</v>
      </c>
      <c r="D7716" s="8">
        <v>5874.9999989999997</v>
      </c>
      <c r="E7716" s="2">
        <v>660</v>
      </c>
      <c r="F7716" s="2">
        <v>3803.22387695313</v>
      </c>
      <c r="G7716" s="2">
        <v>732.0673828125</v>
      </c>
      <c r="H7716" s="1">
        <v>3756.811280757629</v>
      </c>
      <c r="I7716" s="1">
        <v>740.8654779059591</v>
      </c>
      <c r="J7716" s="1">
        <f t="shared" si="735"/>
        <v>-1.2203487803269539</v>
      </c>
      <c r="K7716" s="1">
        <f t="shared" si="736"/>
        <v>1.2018149285190185</v>
      </c>
      <c r="L7716" s="26"/>
      <c r="M7716" s="26"/>
      <c r="N7716" s="2">
        <v>1.2624844474961501E-13</v>
      </c>
      <c r="O7716" s="26"/>
      <c r="P7716" s="26"/>
      <c r="Q7716" s="26"/>
      <c r="R7716" s="26"/>
      <c r="S7716" s="26"/>
      <c r="T7716" s="26"/>
      <c r="U7716" s="26"/>
      <c r="V7716" s="26"/>
    </row>
    <row r="7717" spans="1:22" ht="14.5" x14ac:dyDescent="0.35">
      <c r="A7717" s="15">
        <v>64</v>
      </c>
      <c r="B7717" s="8">
        <v>360</v>
      </c>
      <c r="C7717" s="8">
        <v>1020833.3333999999</v>
      </c>
      <c r="D7717" s="8">
        <v>5874.9999989999997</v>
      </c>
      <c r="E7717" s="2">
        <v>690</v>
      </c>
      <c r="F7717" s="2">
        <v>3522.62890625</v>
      </c>
      <c r="G7717" s="2">
        <v>697.75091552734398</v>
      </c>
      <c r="H7717" s="1">
        <v>3391.9470328731009</v>
      </c>
      <c r="I7717" s="1">
        <v>712.21606785620281</v>
      </c>
      <c r="J7717" s="1">
        <f t="shared" si="735"/>
        <v>-3.7097825758778549</v>
      </c>
      <c r="K7717" s="1">
        <f t="shared" si="736"/>
        <v>2.0731111929715502</v>
      </c>
      <c r="L7717" s="26"/>
      <c r="M7717" s="26"/>
      <c r="N7717" s="2">
        <v>0</v>
      </c>
      <c r="O7717" s="26"/>
      <c r="P7717" s="26"/>
      <c r="Q7717" s="26"/>
      <c r="R7717" s="26"/>
      <c r="S7717" s="26"/>
      <c r="T7717" s="26"/>
      <c r="U7717" s="26"/>
      <c r="V7717" s="26"/>
    </row>
    <row r="7718" spans="1:22" ht="14.5" x14ac:dyDescent="0.35">
      <c r="A7718" s="15">
        <v>64</v>
      </c>
      <c r="B7718" s="8">
        <v>360</v>
      </c>
      <c r="C7718" s="8">
        <v>1020833.3333999999</v>
      </c>
      <c r="D7718" s="8">
        <v>5874.9999989999997</v>
      </c>
      <c r="E7718" s="2">
        <v>720</v>
      </c>
      <c r="F7718" s="2">
        <v>3340.97778320313</v>
      </c>
      <c r="G7718" s="2">
        <v>671.52801513671898</v>
      </c>
      <c r="H7718" s="1">
        <v>3097.8659022717438</v>
      </c>
      <c r="I7718" s="1">
        <v>686.73105836412401</v>
      </c>
      <c r="J7718" s="1">
        <f t="shared" si="735"/>
        <v>-7.2766685894661958</v>
      </c>
      <c r="K7718" s="1">
        <f t="shared" si="736"/>
        <v>2.2639477258904512</v>
      </c>
      <c r="L7718" s="26"/>
      <c r="M7718" s="26"/>
      <c r="N7718" s="2">
        <v>1.6833088471290099E-13</v>
      </c>
      <c r="O7718" s="26"/>
      <c r="P7718" s="26"/>
      <c r="Q7718" s="26"/>
      <c r="R7718" s="26"/>
      <c r="S7718" s="26"/>
      <c r="T7718" s="26"/>
      <c r="U7718" s="26"/>
      <c r="V7718" s="26"/>
    </row>
    <row r="7719" spans="1:22" ht="14.5" x14ac:dyDescent="0.35">
      <c r="A7719" s="15">
        <v>64</v>
      </c>
      <c r="B7719" s="8">
        <v>360</v>
      </c>
      <c r="C7719" s="8">
        <v>1020833.3333999999</v>
      </c>
      <c r="D7719" s="8">
        <v>5874.9999989999997</v>
      </c>
      <c r="E7719" s="2">
        <v>750</v>
      </c>
      <c r="F7719" s="2">
        <v>2490.51977539063</v>
      </c>
      <c r="G7719" s="2">
        <v>489.98864746093801</v>
      </c>
      <c r="H7719" s="1">
        <v>2310.0155502764678</v>
      </c>
      <c r="I7719" s="1">
        <v>483.14346311880399</v>
      </c>
      <c r="J7719" s="1">
        <f t="shared" si="735"/>
        <v>-7.2476527549696206</v>
      </c>
      <c r="K7719" s="1">
        <f t="shared" si="736"/>
        <v>-1.3970087628774539</v>
      </c>
      <c r="L7719" s="26"/>
      <c r="M7719" s="26"/>
      <c r="N7719" s="2">
        <v>1020834</v>
      </c>
      <c r="O7719" s="26"/>
      <c r="P7719" s="26"/>
      <c r="Q7719" s="26"/>
      <c r="R7719" s="26"/>
      <c r="S7719" s="26"/>
      <c r="T7719" s="26"/>
      <c r="U7719" s="26"/>
      <c r="V7719" s="26"/>
    </row>
    <row r="7720" spans="1:22" ht="14.5" x14ac:dyDescent="0.35">
      <c r="A7720" s="15">
        <v>64</v>
      </c>
      <c r="B7720" s="8">
        <v>360</v>
      </c>
      <c r="C7720" s="8">
        <v>1020833.3333999999</v>
      </c>
      <c r="D7720" s="8">
        <v>5874.9999989999997</v>
      </c>
      <c r="E7720" s="2">
        <v>780</v>
      </c>
      <c r="F7720" s="2">
        <v>2251.67065429688</v>
      </c>
      <c r="G7720" s="2">
        <v>445.14035034179699</v>
      </c>
      <c r="H7720" s="1">
        <v>2041.019976864276</v>
      </c>
      <c r="I7720" s="1">
        <v>431.70447207840948</v>
      </c>
      <c r="J7720" s="1">
        <f t="shared" si="735"/>
        <v>-9.3553058938978353</v>
      </c>
      <c r="K7720" s="1">
        <f t="shared" si="736"/>
        <v>-3.0183465176928785</v>
      </c>
      <c r="L7720" s="26"/>
      <c r="M7720" s="26"/>
      <c r="N7720" s="2">
        <v>1020834</v>
      </c>
      <c r="O7720" s="26"/>
      <c r="P7720" s="26"/>
      <c r="Q7720" s="26"/>
      <c r="R7720" s="26"/>
      <c r="S7720" s="26"/>
      <c r="T7720" s="26"/>
      <c r="U7720" s="26"/>
      <c r="V7720" s="26"/>
    </row>
    <row r="7721" spans="1:22" ht="14.5" x14ac:dyDescent="0.35">
      <c r="A7721" s="15">
        <v>64</v>
      </c>
      <c r="B7721" s="8">
        <v>360</v>
      </c>
      <c r="C7721" s="8">
        <v>1020833.3333999999</v>
      </c>
      <c r="D7721" s="8">
        <v>5874.9999989999997</v>
      </c>
      <c r="E7721" s="2">
        <v>810</v>
      </c>
      <c r="F7721" s="2">
        <v>2174.81469726563</v>
      </c>
      <c r="G7721" s="2">
        <v>426.42929077148398</v>
      </c>
      <c r="H7721" s="1">
        <v>1993.7903839904609</v>
      </c>
      <c r="I7721" s="1">
        <v>411.57219819731381</v>
      </c>
      <c r="J7721" s="1">
        <f t="shared" si="735"/>
        <v>-8.3236660807363929</v>
      </c>
      <c r="K7721" s="1">
        <f t="shared" si="736"/>
        <v>-3.484069433244402</v>
      </c>
      <c r="L7721" s="26"/>
      <c r="M7721" s="26"/>
      <c r="N7721" s="2">
        <v>1020834</v>
      </c>
      <c r="O7721" s="26"/>
      <c r="P7721" s="26"/>
      <c r="Q7721" s="26"/>
      <c r="R7721" s="26"/>
      <c r="S7721" s="26"/>
      <c r="T7721" s="26"/>
      <c r="U7721" s="26"/>
      <c r="V7721" s="26"/>
    </row>
    <row r="7722" spans="1:22" ht="14.5" x14ac:dyDescent="0.35">
      <c r="A7722" s="15">
        <v>64</v>
      </c>
      <c r="B7722" s="8">
        <v>360</v>
      </c>
      <c r="C7722" s="8">
        <v>1020833.3333999999</v>
      </c>
      <c r="D7722" s="8">
        <v>5874.9999989999997</v>
      </c>
      <c r="E7722" s="2">
        <v>840</v>
      </c>
      <c r="F7722" s="2">
        <v>2203.0693359375</v>
      </c>
      <c r="G7722" s="2">
        <v>419.918212890625</v>
      </c>
      <c r="H7722" s="1">
        <v>2042.066707334953</v>
      </c>
      <c r="I7722" s="1">
        <v>405.93171804845952</v>
      </c>
      <c r="J7722" s="1">
        <f t="shared" si="735"/>
        <v>-7.3081053771752282</v>
      </c>
      <c r="K7722" s="1">
        <f t="shared" si="736"/>
        <v>-3.3307664237484524</v>
      </c>
      <c r="L7722" s="26"/>
      <c r="M7722" s="26"/>
      <c r="N7722" s="2">
        <v>1020834</v>
      </c>
      <c r="O7722" s="26"/>
      <c r="P7722" s="26"/>
      <c r="Q7722" s="26"/>
      <c r="R7722" s="26"/>
      <c r="S7722" s="26"/>
      <c r="T7722" s="26"/>
      <c r="U7722" s="26"/>
      <c r="V7722" s="26"/>
    </row>
    <row r="7723" spans="1:22" ht="14.5" x14ac:dyDescent="0.35">
      <c r="A7723" s="15">
        <v>64</v>
      </c>
      <c r="B7723" s="8">
        <v>360</v>
      </c>
      <c r="C7723" s="8">
        <v>1020833.3333999999</v>
      </c>
      <c r="D7723" s="8">
        <v>5874.9999989999997</v>
      </c>
      <c r="E7723" s="2">
        <v>870</v>
      </c>
      <c r="F7723" s="2">
        <v>2258.35961914063</v>
      </c>
      <c r="G7723" s="2">
        <v>423.20770263671898</v>
      </c>
      <c r="H7723" s="1">
        <v>2146.0460343634491</v>
      </c>
      <c r="I7723" s="1">
        <v>407.09207564106919</v>
      </c>
      <c r="J7723" s="1">
        <f t="shared" si="735"/>
        <v>-4.9732373810296631</v>
      </c>
      <c r="K7723" s="1">
        <f t="shared" si="736"/>
        <v>-3.8079710967556344</v>
      </c>
      <c r="L7723" s="26"/>
      <c r="M7723" s="26"/>
      <c r="N7723" s="2">
        <v>1020834</v>
      </c>
      <c r="O7723" s="26"/>
      <c r="P7723" s="26"/>
      <c r="Q7723" s="26"/>
      <c r="R7723" s="26"/>
      <c r="S7723" s="26"/>
      <c r="T7723" s="26"/>
      <c r="U7723" s="26"/>
      <c r="V7723" s="26"/>
    </row>
    <row r="7724" spans="1:22" ht="14.5" x14ac:dyDescent="0.35">
      <c r="A7724" s="15">
        <v>64</v>
      </c>
      <c r="B7724" s="8">
        <v>360</v>
      </c>
      <c r="C7724" s="8">
        <v>1020833.3333999999</v>
      </c>
      <c r="D7724" s="8">
        <v>5874.9999989999997</v>
      </c>
      <c r="E7724" s="2">
        <v>900</v>
      </c>
      <c r="F7724" s="2">
        <v>2351.14379882813</v>
      </c>
      <c r="G7724" s="2">
        <v>430.65032958984398</v>
      </c>
      <c r="H7724" s="1">
        <v>2282.8309619616271</v>
      </c>
      <c r="I7724" s="1">
        <v>411.44404345719357</v>
      </c>
      <c r="J7724" s="1">
        <f t="shared" si="735"/>
        <v>-2.9055150476356149</v>
      </c>
      <c r="K7724" s="1">
        <f t="shared" si="736"/>
        <v>-4.4598331437346577</v>
      </c>
      <c r="L7724" s="26"/>
      <c r="M7724" s="26"/>
      <c r="N7724" s="2">
        <v>1020834</v>
      </c>
      <c r="O7724" s="26"/>
      <c r="P7724" s="26"/>
      <c r="Q7724" s="26"/>
      <c r="R7724" s="26"/>
      <c r="S7724" s="26"/>
      <c r="T7724" s="26"/>
      <c r="U7724" s="26"/>
      <c r="V7724" s="26"/>
    </row>
    <row r="7725" spans="1:22" ht="14.5" x14ac:dyDescent="0.35">
      <c r="A7725" s="15">
        <v>64</v>
      </c>
      <c r="B7725" s="8">
        <v>360</v>
      </c>
      <c r="C7725" s="8">
        <v>1020833.3333999999</v>
      </c>
      <c r="D7725" s="8">
        <v>5874.9999989999997</v>
      </c>
      <c r="E7725" s="2">
        <v>930</v>
      </c>
      <c r="F7725" s="2">
        <v>2754.0302734375</v>
      </c>
      <c r="G7725" s="2">
        <v>461.46716308593801</v>
      </c>
      <c r="H7725" s="1">
        <v>2767.2346146896398</v>
      </c>
      <c r="I7725" s="1">
        <v>477.24444471162019</v>
      </c>
      <c r="J7725" s="1">
        <f t="shared" si="735"/>
        <v>0.47945519624439392</v>
      </c>
      <c r="K7725" s="1">
        <f t="shared" si="736"/>
        <v>3.4189391765550199</v>
      </c>
      <c r="L7725" s="26"/>
      <c r="M7725" s="26"/>
      <c r="N7725" s="2">
        <v>1020834</v>
      </c>
      <c r="O7725" s="26"/>
      <c r="P7725" s="26"/>
      <c r="Q7725" s="26"/>
      <c r="R7725" s="26"/>
      <c r="S7725" s="26"/>
      <c r="T7725" s="26"/>
      <c r="U7725" s="26"/>
      <c r="V7725" s="26"/>
    </row>
    <row r="7726" spans="1:22" ht="14.5" x14ac:dyDescent="0.35">
      <c r="A7726" s="15">
        <v>64</v>
      </c>
      <c r="B7726" s="8">
        <v>360</v>
      </c>
      <c r="C7726" s="8">
        <v>1020833.3333999999</v>
      </c>
      <c r="D7726" s="8">
        <v>5874.9999989999997</v>
      </c>
      <c r="E7726" s="2">
        <v>960</v>
      </c>
      <c r="F7726" s="2">
        <v>3225.55419921875</v>
      </c>
      <c r="G7726" s="2">
        <v>474.97698974609398</v>
      </c>
      <c r="H7726" s="1">
        <v>2714.5070177981152</v>
      </c>
      <c r="I7726" s="1">
        <v>529.62263355216351</v>
      </c>
      <c r="J7726" s="1">
        <f t="shared" si="735"/>
        <v>-15.843701573652483</v>
      </c>
      <c r="K7726" s="1">
        <f t="shared" si="736"/>
        <v>11.504903392326684</v>
      </c>
      <c r="L7726" s="26"/>
      <c r="M7726" s="26"/>
      <c r="N7726" s="2">
        <v>1020834</v>
      </c>
      <c r="O7726" s="26"/>
      <c r="P7726" s="26"/>
      <c r="Q7726" s="26"/>
      <c r="R7726" s="26"/>
      <c r="S7726" s="26"/>
      <c r="T7726" s="26"/>
      <c r="U7726" s="26"/>
      <c r="V7726" s="26"/>
    </row>
    <row r="7727" spans="1:22" ht="14.5" x14ac:dyDescent="0.35">
      <c r="A7727" s="15">
        <v>64</v>
      </c>
      <c r="B7727" s="8">
        <v>360</v>
      </c>
      <c r="C7727" s="8">
        <v>1020833.3333999999</v>
      </c>
      <c r="D7727" s="8">
        <v>5874.9999989999997</v>
      </c>
      <c r="E7727" s="2">
        <v>990</v>
      </c>
      <c r="F7727" s="2">
        <v>3447.79028320313</v>
      </c>
      <c r="G7727" s="2">
        <v>498.11984252929699</v>
      </c>
      <c r="H7727" s="1">
        <v>3094.6328744543312</v>
      </c>
      <c r="I7727" s="1">
        <v>518.43941446023484</v>
      </c>
      <c r="J7727" s="1">
        <f t="shared" si="735"/>
        <v>-10.243007252190003</v>
      </c>
      <c r="K7727" s="1">
        <f t="shared" si="736"/>
        <v>4.0792536646927005</v>
      </c>
      <c r="L7727" s="26"/>
      <c r="M7727" s="26"/>
      <c r="N7727" s="2">
        <v>1020834</v>
      </c>
      <c r="O7727" s="26"/>
      <c r="P7727" s="26"/>
      <c r="Q7727" s="26"/>
      <c r="R7727" s="26"/>
      <c r="S7727" s="26"/>
      <c r="T7727" s="26"/>
      <c r="U7727" s="26"/>
      <c r="V7727" s="26"/>
    </row>
    <row r="7728" spans="1:22" ht="14.5" x14ac:dyDescent="0.35">
      <c r="A7728" s="15">
        <v>64</v>
      </c>
      <c r="B7728" s="8">
        <v>360</v>
      </c>
      <c r="C7728" s="8">
        <v>1020833.3333999999</v>
      </c>
      <c r="D7728" s="8">
        <v>5874.9999989999997</v>
      </c>
      <c r="E7728" s="2">
        <v>1020</v>
      </c>
      <c r="F7728" s="2">
        <v>4360.69140625</v>
      </c>
      <c r="G7728" s="2">
        <v>532.46142578125</v>
      </c>
      <c r="H7728" s="1">
        <v>3910.7215079655289</v>
      </c>
      <c r="I7728" s="1">
        <v>516.73969257007582</v>
      </c>
      <c r="J7728" s="1">
        <f t="shared" si="735"/>
        <v>-10.318774165939551</v>
      </c>
      <c r="K7728" s="1">
        <f t="shared" si="736"/>
        <v>-2.9526520513869317</v>
      </c>
      <c r="L7728" s="26"/>
      <c r="M7728" s="26"/>
      <c r="N7728" s="2">
        <v>1020834</v>
      </c>
      <c r="O7728" s="26"/>
      <c r="P7728" s="26"/>
      <c r="Q7728" s="26"/>
      <c r="R7728" s="26"/>
      <c r="S7728" s="26"/>
      <c r="T7728" s="26"/>
      <c r="U7728" s="26"/>
      <c r="V7728" s="26"/>
    </row>
    <row r="7729" spans="1:22" ht="14.5" x14ac:dyDescent="0.35">
      <c r="A7729" s="15">
        <v>64</v>
      </c>
      <c r="B7729" s="8">
        <v>360</v>
      </c>
      <c r="C7729" s="8">
        <v>1020833.3333999999</v>
      </c>
      <c r="D7729" s="8">
        <v>5874.9999989999997</v>
      </c>
      <c r="E7729" s="2">
        <v>1050</v>
      </c>
      <c r="F7729" s="2">
        <v>6723.4404296875</v>
      </c>
      <c r="G7729" s="2">
        <v>533.53161621093795</v>
      </c>
      <c r="H7729" s="1">
        <v>5382.0448488395105</v>
      </c>
      <c r="I7729" s="1">
        <v>487.58309620643092</v>
      </c>
      <c r="J7729" s="1">
        <f t="shared" si="735"/>
        <v>-19.951029459932858</v>
      </c>
      <c r="K7729" s="1">
        <f t="shared" si="736"/>
        <v>-8.6121456739202404</v>
      </c>
      <c r="L7729" s="26"/>
      <c r="M7729" s="26"/>
      <c r="N7729" s="2">
        <v>1020834</v>
      </c>
      <c r="O7729" s="26"/>
      <c r="P7729" s="26"/>
      <c r="Q7729" s="26"/>
      <c r="R7729" s="26"/>
      <c r="S7729" s="26"/>
      <c r="T7729" s="26"/>
      <c r="U7729" s="26"/>
      <c r="V7729" s="26"/>
    </row>
    <row r="7730" spans="1:22" ht="14.5" x14ac:dyDescent="0.35">
      <c r="A7730" s="15">
        <v>64</v>
      </c>
      <c r="B7730" s="8">
        <v>360</v>
      </c>
      <c r="C7730" s="8">
        <v>1020833.3333999999</v>
      </c>
      <c r="D7730" s="8">
        <v>5874.9999989999997</v>
      </c>
      <c r="E7730" s="2">
        <v>1080</v>
      </c>
      <c r="F7730" s="2">
        <v>5268.65771484375</v>
      </c>
      <c r="G7730" s="2">
        <v>336.71258544921898</v>
      </c>
      <c r="H7730" s="1">
        <v>6330.9415304333534</v>
      </c>
      <c r="I7730" s="1">
        <v>505.74280861296683</v>
      </c>
      <c r="J7730" s="1">
        <f t="shared" si="735"/>
        <v>20.162323557227079</v>
      </c>
      <c r="K7730" s="1">
        <f t="shared" si="736"/>
        <v>50.200150059208283</v>
      </c>
      <c r="L7730" s="26"/>
      <c r="M7730" s="26"/>
      <c r="N7730" s="2">
        <v>1020834</v>
      </c>
      <c r="O7730" s="26"/>
      <c r="P7730" s="26"/>
      <c r="Q7730" s="26"/>
      <c r="R7730" s="26"/>
      <c r="S7730" s="26"/>
      <c r="T7730" s="26"/>
      <c r="U7730" s="26"/>
      <c r="V7730" s="26"/>
    </row>
    <row r="7731" spans="1:22" ht="14.5" x14ac:dyDescent="0.35">
      <c r="A7731" s="15">
        <v>64</v>
      </c>
      <c r="B7731" s="8">
        <v>360</v>
      </c>
      <c r="C7731" s="8">
        <v>1020833.3333999999</v>
      </c>
      <c r="D7731" s="8">
        <v>5874.9999989999997</v>
      </c>
      <c r="E7731" s="2">
        <v>1110</v>
      </c>
      <c r="F7731" s="2">
        <v>10591.533203125</v>
      </c>
      <c r="G7731" s="2">
        <v>446.50842285156199</v>
      </c>
      <c r="H7731" s="1">
        <v>11238.496726275551</v>
      </c>
      <c r="I7731" s="1">
        <v>493.35628151733721</v>
      </c>
      <c r="J7731" s="1">
        <f t="shared" si="735"/>
        <v>6.1083085021124814</v>
      </c>
      <c r="K7731" s="1">
        <f t="shared" si="736"/>
        <v>10.492043658793285</v>
      </c>
      <c r="L7731" s="26"/>
      <c r="M7731" s="26"/>
      <c r="N7731" s="2">
        <v>0</v>
      </c>
      <c r="O7731" s="26"/>
      <c r="P7731" s="26"/>
      <c r="Q7731" s="26"/>
      <c r="R7731" s="26"/>
      <c r="S7731" s="26"/>
      <c r="T7731" s="26"/>
      <c r="U7731" s="26"/>
      <c r="V7731" s="26"/>
    </row>
    <row r="7732" spans="1:22" ht="14.5" x14ac:dyDescent="0.35">
      <c r="A7732" s="15">
        <v>64</v>
      </c>
      <c r="B7732" s="8">
        <v>360</v>
      </c>
      <c r="C7732" s="8">
        <v>1020833.3333999999</v>
      </c>
      <c r="D7732" s="8">
        <v>5874.9999989999997</v>
      </c>
      <c r="E7732" s="2">
        <v>1140</v>
      </c>
      <c r="F7732" s="2">
        <v>13566.5966796875</v>
      </c>
      <c r="G7732" s="2">
        <v>512.19488525390602</v>
      </c>
      <c r="H7732" s="1">
        <v>14111.566235646251</v>
      </c>
      <c r="I7732" s="1">
        <v>492.05323569415162</v>
      </c>
      <c r="J7732" s="1">
        <f t="shared" si="735"/>
        <v>4.0169953366027533</v>
      </c>
      <c r="K7732" s="1">
        <f t="shared" si="736"/>
        <v>-3.9324191122622691</v>
      </c>
      <c r="L7732" s="26"/>
      <c r="M7732" s="26"/>
      <c r="N7732" s="2">
        <v>1.31519551109169E-14</v>
      </c>
      <c r="O7732" s="26"/>
      <c r="P7732" s="26"/>
      <c r="Q7732" s="26"/>
      <c r="R7732" s="26"/>
      <c r="S7732" s="26"/>
      <c r="T7732" s="26"/>
      <c r="U7732" s="26"/>
      <c r="V7732" s="26"/>
    </row>
    <row r="7733" spans="1:22" ht="14.5" x14ac:dyDescent="0.35">
      <c r="A7733" s="15">
        <v>64</v>
      </c>
      <c r="B7733" s="8">
        <v>360</v>
      </c>
      <c r="C7733" s="8">
        <v>1020833.3333999999</v>
      </c>
      <c r="D7733" s="8">
        <v>5874.9999989999997</v>
      </c>
      <c r="E7733" s="2">
        <v>1170</v>
      </c>
      <c r="F7733" s="2">
        <v>14417.662109375</v>
      </c>
      <c r="G7733" s="2">
        <v>523.60504150390602</v>
      </c>
      <c r="H7733" s="1">
        <v>13996.63847924009</v>
      </c>
      <c r="I7733" s="1">
        <v>489.73196331440971</v>
      </c>
      <c r="J7733" s="1">
        <f t="shared" si="735"/>
        <v>-2.9201934886595957</v>
      </c>
      <c r="K7733" s="1">
        <f t="shared" si="736"/>
        <v>-6.4692039809635071</v>
      </c>
      <c r="L7733" s="26"/>
      <c r="M7733" s="26"/>
      <c r="N7733" s="2">
        <v>0</v>
      </c>
      <c r="O7733" s="26"/>
      <c r="P7733" s="26"/>
      <c r="Q7733" s="26"/>
      <c r="R7733" s="26"/>
      <c r="S7733" s="26"/>
      <c r="T7733" s="26"/>
      <c r="U7733" s="26"/>
      <c r="V7733" s="26"/>
    </row>
    <row r="7734" spans="1:22" ht="14.5" x14ac:dyDescent="0.35">
      <c r="A7734" s="15">
        <v>64</v>
      </c>
      <c r="B7734" s="8">
        <v>360</v>
      </c>
      <c r="C7734" s="8">
        <v>1020833.3333999999</v>
      </c>
      <c r="D7734" s="8">
        <v>5874.9999989999997</v>
      </c>
      <c r="E7734" s="2">
        <v>1200</v>
      </c>
      <c r="F7734" s="2">
        <v>13011.9296875</v>
      </c>
      <c r="G7734" s="2">
        <v>497.61654663085898</v>
      </c>
      <c r="H7734" s="1">
        <v>12653.50457528102</v>
      </c>
      <c r="I7734" s="1">
        <v>487.50416031577709</v>
      </c>
      <c r="J7734" s="1">
        <f t="shared" si="735"/>
        <v>-2.7545884494234807</v>
      </c>
      <c r="K7734" s="1">
        <f t="shared" si="736"/>
        <v>-2.0321644011937257</v>
      </c>
      <c r="L7734" s="26"/>
      <c r="M7734" s="26"/>
      <c r="N7734" s="2">
        <v>1.4728971894136699E-13</v>
      </c>
      <c r="O7734" s="26"/>
      <c r="P7734" s="26"/>
      <c r="Q7734" s="26"/>
      <c r="R7734" s="26"/>
      <c r="S7734" s="26"/>
      <c r="T7734" s="26"/>
      <c r="U7734" s="26"/>
      <c r="V7734" s="26"/>
    </row>
    <row r="7735" spans="1:22" ht="14.5" x14ac:dyDescent="0.35">
      <c r="A7735" s="15">
        <v>64</v>
      </c>
      <c r="B7735" s="8">
        <v>360</v>
      </c>
      <c r="C7735" s="8">
        <v>1020833.3333999999</v>
      </c>
      <c r="D7735" s="8">
        <v>5874.9999989999997</v>
      </c>
      <c r="E7735" s="2">
        <v>1230</v>
      </c>
      <c r="F7735" s="2">
        <v>11211.6337890625</v>
      </c>
      <c r="G7735" s="2">
        <v>487.78744506835898</v>
      </c>
      <c r="H7735" s="1">
        <v>11235.71349084221</v>
      </c>
      <c r="I7735" s="1">
        <v>482.39965486446158</v>
      </c>
      <c r="J7735" s="1">
        <f t="shared" si="735"/>
        <v>0.21477424461724134</v>
      </c>
      <c r="K7735" s="1">
        <f t="shared" si="736"/>
        <v>-1.1045364652922434</v>
      </c>
      <c r="L7735" s="26"/>
      <c r="M7735" s="26"/>
      <c r="N7735" s="2">
        <v>0</v>
      </c>
      <c r="O7735" s="26"/>
      <c r="P7735" s="26"/>
      <c r="Q7735" s="26"/>
      <c r="R7735" s="26"/>
      <c r="S7735" s="26"/>
      <c r="T7735" s="26"/>
      <c r="U7735" s="26"/>
      <c r="V7735" s="26"/>
    </row>
    <row r="7736" spans="1:22" ht="14.5" x14ac:dyDescent="0.35">
      <c r="A7736" s="15">
        <v>64</v>
      </c>
      <c r="B7736" s="8">
        <v>360</v>
      </c>
      <c r="C7736" s="8">
        <v>1020833.3333999999</v>
      </c>
      <c r="D7736" s="8">
        <v>5874.9999989999997</v>
      </c>
      <c r="E7736" s="2">
        <v>1260</v>
      </c>
      <c r="F7736" s="2">
        <v>10008.2333984375</v>
      </c>
      <c r="G7736" s="2">
        <v>484.26666259765602</v>
      </c>
      <c r="H7736" s="1">
        <v>9842.6196753270524</v>
      </c>
      <c r="I7736" s="1">
        <v>468.10905478763362</v>
      </c>
      <c r="J7736" s="1">
        <f t="shared" si="735"/>
        <v>-1.6547747890881865</v>
      </c>
      <c r="K7736" s="1">
        <f t="shared" si="736"/>
        <v>-3.3365104513598629</v>
      </c>
      <c r="L7736" s="26"/>
      <c r="M7736" s="26"/>
      <c r="N7736" s="2">
        <v>0</v>
      </c>
      <c r="O7736" s="26"/>
      <c r="P7736" s="26"/>
      <c r="Q7736" s="26"/>
      <c r="R7736" s="26"/>
      <c r="S7736" s="26"/>
      <c r="T7736" s="26"/>
      <c r="U7736" s="26"/>
      <c r="V7736" s="26"/>
    </row>
    <row r="7737" spans="1:22" ht="14.5" x14ac:dyDescent="0.35">
      <c r="A7737" s="15">
        <v>64</v>
      </c>
      <c r="B7737" s="8">
        <v>360</v>
      </c>
      <c r="C7737" s="8">
        <v>1020833.3333999999</v>
      </c>
      <c r="D7737" s="8">
        <v>5874.9999989999997</v>
      </c>
      <c r="E7737" s="2">
        <v>1290</v>
      </c>
      <c r="F7737" s="2">
        <v>8848.9736328125</v>
      </c>
      <c r="G7737" s="2">
        <v>478.04653930664102</v>
      </c>
      <c r="H7737" s="1">
        <v>8688.685437171549</v>
      </c>
      <c r="I7737" s="1">
        <v>457.78233654217468</v>
      </c>
      <c r="J7737" s="1">
        <f t="shared" si="735"/>
        <v>-1.8113761244195961</v>
      </c>
      <c r="K7737" s="1">
        <f t="shared" si="736"/>
        <v>-4.2389602472298114</v>
      </c>
      <c r="L7737" s="26"/>
      <c r="M7737" s="26"/>
      <c r="N7737" s="2">
        <v>0</v>
      </c>
      <c r="O7737" s="26"/>
      <c r="P7737" s="26"/>
      <c r="Q7737" s="26"/>
      <c r="R7737" s="26"/>
      <c r="S7737" s="26"/>
      <c r="T7737" s="26"/>
      <c r="U7737" s="26"/>
      <c r="V7737" s="26"/>
    </row>
    <row r="7738" spans="1:22" ht="14.5" x14ac:dyDescent="0.35">
      <c r="A7738" s="15">
        <v>64</v>
      </c>
      <c r="B7738" s="8">
        <v>360</v>
      </c>
      <c r="C7738" s="8">
        <v>1020833.3333999999</v>
      </c>
      <c r="D7738" s="8">
        <v>5874.9999989999997</v>
      </c>
      <c r="E7738" s="2">
        <v>1320</v>
      </c>
      <c r="F7738" s="2">
        <v>8250.6513671875</v>
      </c>
      <c r="G7738" s="2">
        <v>472.70870971679699</v>
      </c>
      <c r="H7738" s="1">
        <v>7791.3927998731006</v>
      </c>
      <c r="I7738" s="1">
        <v>447.68852560702118</v>
      </c>
      <c r="J7738" s="1">
        <f t="shared" si="735"/>
        <v>-5.5663310310365528</v>
      </c>
      <c r="K7738" s="1">
        <f t="shared" si="736"/>
        <v>-5.2929390966300529</v>
      </c>
      <c r="L7738" s="26"/>
      <c r="M7738" s="26"/>
      <c r="N7738" s="2">
        <v>1.47289637626204E-13</v>
      </c>
      <c r="O7738" s="26"/>
      <c r="P7738" s="26"/>
      <c r="Q7738" s="26"/>
      <c r="R7738" s="26"/>
      <c r="S7738" s="26"/>
      <c r="T7738" s="26"/>
      <c r="U7738" s="26"/>
      <c r="V7738" s="26"/>
    </row>
    <row r="7739" spans="1:22" ht="14.5" x14ac:dyDescent="0.35">
      <c r="A7739" s="15">
        <v>64</v>
      </c>
      <c r="B7739" s="8">
        <v>360</v>
      </c>
      <c r="C7739" s="8">
        <v>1020833.3333999999</v>
      </c>
      <c r="D7739" s="8">
        <v>5874.9999989999997</v>
      </c>
      <c r="E7739" s="2">
        <v>1350</v>
      </c>
      <c r="F7739" s="2">
        <v>7771.423828125</v>
      </c>
      <c r="G7739" s="2">
        <v>474.93435668945301</v>
      </c>
      <c r="H7739" s="1">
        <v>7159.691192910489</v>
      </c>
      <c r="I7739" s="1">
        <v>437.7338740038025</v>
      </c>
      <c r="J7739" s="1">
        <f t="shared" si="735"/>
        <v>-7.8715644487260299</v>
      </c>
      <c r="K7739" s="1">
        <f t="shared" si="736"/>
        <v>-7.83276302539109</v>
      </c>
      <c r="L7739" s="26"/>
      <c r="M7739" s="26"/>
      <c r="N7739" s="2">
        <v>1.0520716378159901E-13</v>
      </c>
      <c r="O7739" s="26"/>
      <c r="P7739" s="26"/>
      <c r="Q7739" s="26"/>
      <c r="R7739" s="26"/>
      <c r="S7739" s="26"/>
      <c r="T7739" s="26"/>
      <c r="U7739" s="26"/>
      <c r="V7739" s="26"/>
    </row>
    <row r="7740" spans="1:22" ht="14.5" x14ac:dyDescent="0.35">
      <c r="A7740" s="15">
        <v>64</v>
      </c>
      <c r="B7740" s="8">
        <v>360</v>
      </c>
      <c r="C7740" s="8">
        <v>1020833.3333999999</v>
      </c>
      <c r="D7740" s="8">
        <v>5874.9999989999997</v>
      </c>
      <c r="E7740" s="2">
        <v>1380</v>
      </c>
      <c r="F7740" s="2">
        <v>6669.779296875</v>
      </c>
      <c r="G7740" s="2">
        <v>445.79382324218801</v>
      </c>
      <c r="H7740" s="1">
        <v>6646.0709950448436</v>
      </c>
      <c r="I7740" s="1">
        <v>427.86233725015461</v>
      </c>
      <c r="J7740" s="1">
        <f t="shared" si="735"/>
        <v>-0.355458565791892</v>
      </c>
      <c r="K7740" s="1">
        <f t="shared" si="736"/>
        <v>-4.0223720153008262</v>
      </c>
      <c r="L7740" s="26"/>
      <c r="M7740" s="26"/>
      <c r="N7740" s="2">
        <v>0</v>
      </c>
      <c r="O7740" s="26"/>
      <c r="P7740" s="26"/>
      <c r="Q7740" s="26"/>
      <c r="R7740" s="26"/>
      <c r="S7740" s="26"/>
      <c r="T7740" s="26"/>
      <c r="U7740" s="26"/>
      <c r="V7740" s="26"/>
    </row>
    <row r="7741" spans="1:22" ht="14.5" x14ac:dyDescent="0.35">
      <c r="A7741" s="15">
        <v>64</v>
      </c>
      <c r="B7741" s="8">
        <v>360</v>
      </c>
      <c r="C7741" s="8">
        <v>1020833.3333999999</v>
      </c>
      <c r="D7741" s="8">
        <v>5874.9999989999997</v>
      </c>
      <c r="E7741" s="2">
        <v>1410</v>
      </c>
      <c r="F7741" s="2">
        <v>5838.962890625</v>
      </c>
      <c r="G7741" s="2">
        <v>434.60842895507801</v>
      </c>
      <c r="H7741" s="1">
        <v>6330.3051368744627</v>
      </c>
      <c r="I7741" s="1">
        <v>418.15271193810042</v>
      </c>
      <c r="J7741" s="1">
        <f t="shared" si="735"/>
        <v>8.4148890043188764</v>
      </c>
      <c r="K7741" s="1">
        <f t="shared" si="736"/>
        <v>-3.7863317691609897</v>
      </c>
      <c r="L7741" s="26"/>
      <c r="M7741" s="26"/>
      <c r="N7741" s="2">
        <v>1.68330830502793E-13</v>
      </c>
      <c r="O7741" s="26"/>
      <c r="P7741" s="26"/>
      <c r="Q7741" s="26"/>
      <c r="R7741" s="26"/>
      <c r="S7741" s="26"/>
      <c r="T7741" s="26"/>
      <c r="U7741" s="26"/>
      <c r="V7741" s="26"/>
    </row>
    <row r="7742" spans="1:22" ht="14.5" x14ac:dyDescent="0.35">
      <c r="A7742" s="15">
        <v>64</v>
      </c>
      <c r="B7742" s="8">
        <v>360</v>
      </c>
      <c r="C7742" s="8">
        <v>1020833.3333999999</v>
      </c>
      <c r="D7742" s="8">
        <v>5874.9999989999997</v>
      </c>
      <c r="E7742" s="2">
        <v>1440</v>
      </c>
      <c r="F7742" s="2">
        <v>5480.7529296875</v>
      </c>
      <c r="G7742" s="2">
        <v>439.829833984375</v>
      </c>
      <c r="H7742" s="1">
        <v>5931.9394795619182</v>
      </c>
      <c r="I7742" s="1">
        <v>411.15021621245438</v>
      </c>
      <c r="J7742" s="1">
        <f t="shared" si="735"/>
        <v>8.2322001313083071</v>
      </c>
      <c r="K7742" s="1">
        <f t="shared" si="736"/>
        <v>-6.5206167376402808</v>
      </c>
      <c r="L7742" s="26"/>
      <c r="M7742" s="26"/>
      <c r="N7742" s="2">
        <v>1.47289583416095E-13</v>
      </c>
      <c r="O7742" s="26"/>
      <c r="P7742" s="26"/>
      <c r="Q7742" s="26"/>
      <c r="R7742" s="26"/>
      <c r="S7742" s="26"/>
      <c r="T7742" s="26"/>
      <c r="U7742" s="26"/>
      <c r="V7742" s="26"/>
    </row>
    <row r="7743" spans="1:22" ht="14.5" x14ac:dyDescent="0.35">
      <c r="A7743" s="15">
        <v>64</v>
      </c>
      <c r="B7743" s="8">
        <v>360</v>
      </c>
      <c r="C7743" s="8">
        <v>1020833.3333999999</v>
      </c>
      <c r="D7743" s="8">
        <v>5874.9999989999997</v>
      </c>
      <c r="E7743" s="2">
        <v>1470</v>
      </c>
      <c r="F7743" s="2">
        <v>4097.9111328125</v>
      </c>
      <c r="G7743" s="2">
        <v>348.54675292968801</v>
      </c>
      <c r="H7743" s="1">
        <v>4296.0789281560092</v>
      </c>
      <c r="I7743" s="1">
        <v>342.18557691541929</v>
      </c>
      <c r="J7743" s="1">
        <f t="shared" si="735"/>
        <v>4.8358246170043611</v>
      </c>
      <c r="K7743" s="1">
        <f t="shared" si="736"/>
        <v>-1.8250567422591815</v>
      </c>
      <c r="L7743" s="26"/>
      <c r="M7743" s="26"/>
      <c r="N7743" s="2">
        <v>1020834</v>
      </c>
      <c r="O7743" s="26"/>
      <c r="P7743" s="26"/>
      <c r="Q7743" s="26"/>
      <c r="R7743" s="26"/>
      <c r="S7743" s="26"/>
      <c r="T7743" s="26"/>
      <c r="U7743" s="26"/>
      <c r="V7743" s="26"/>
    </row>
    <row r="7744" spans="1:22" ht="14.5" x14ac:dyDescent="0.35">
      <c r="A7744" s="15">
        <v>64</v>
      </c>
      <c r="B7744" s="8">
        <v>360</v>
      </c>
      <c r="C7744" s="8">
        <v>1020833.3333999999</v>
      </c>
      <c r="D7744" s="8">
        <v>5874.9999989999997</v>
      </c>
      <c r="E7744" s="2">
        <v>1500</v>
      </c>
      <c r="F7744" s="2">
        <v>5133.82861328125</v>
      </c>
      <c r="G7744" s="2">
        <v>398.12417602539102</v>
      </c>
      <c r="H7744" s="1">
        <v>3991.4548311774952</v>
      </c>
      <c r="I7744" s="1">
        <v>372.18699625700498</v>
      </c>
      <c r="J7744" s="1">
        <f t="shared" si="735"/>
        <v>-22.251887785042648</v>
      </c>
      <c r="K7744" s="1">
        <f t="shared" si="736"/>
        <v>-6.5148467062025039</v>
      </c>
      <c r="L7744" s="26"/>
      <c r="M7744" s="26"/>
      <c r="N7744" s="2">
        <v>1020834</v>
      </c>
      <c r="O7744" s="26"/>
      <c r="P7744" s="26"/>
      <c r="Q7744" s="26"/>
      <c r="R7744" s="26"/>
      <c r="S7744" s="26"/>
      <c r="T7744" s="26"/>
      <c r="U7744" s="26"/>
      <c r="V7744" s="26"/>
    </row>
    <row r="7745" spans="1:22" ht="14.5" x14ac:dyDescent="0.35">
      <c r="A7745" s="15">
        <v>64</v>
      </c>
      <c r="B7745" s="8">
        <v>360</v>
      </c>
      <c r="C7745" s="8">
        <v>1020833.3333999999</v>
      </c>
      <c r="D7745" s="8">
        <v>5874.9999989999997</v>
      </c>
      <c r="E7745" s="2">
        <v>1530</v>
      </c>
      <c r="F7745" s="2">
        <v>4153.91943359375</v>
      </c>
      <c r="G7745" s="2">
        <v>352.22601318359398</v>
      </c>
      <c r="H7745" s="1">
        <v>4010.0880261016282</v>
      </c>
      <c r="I7745" s="1">
        <v>349.3530022196548</v>
      </c>
      <c r="J7745" s="1">
        <f t="shared" si="735"/>
        <v>-3.4625468738975158</v>
      </c>
      <c r="K7745" s="1">
        <f t="shared" si="736"/>
        <v>-0.81567256715978387</v>
      </c>
      <c r="L7745" s="26"/>
      <c r="M7745" s="26"/>
      <c r="N7745" s="2">
        <v>1020834</v>
      </c>
      <c r="O7745" s="26"/>
      <c r="P7745" s="26"/>
      <c r="Q7745" s="26"/>
      <c r="R7745" s="26"/>
      <c r="S7745" s="26"/>
      <c r="T7745" s="26"/>
      <c r="U7745" s="26"/>
      <c r="V7745" s="26"/>
    </row>
    <row r="7746" spans="1:22" ht="14.5" x14ac:dyDescent="0.35">
      <c r="A7746" s="15">
        <v>64</v>
      </c>
      <c r="B7746" s="8">
        <v>360</v>
      </c>
      <c r="C7746" s="8">
        <v>1020833.3333999999</v>
      </c>
      <c r="D7746" s="8">
        <v>5874.9999989999997</v>
      </c>
      <c r="E7746" s="2">
        <v>1560</v>
      </c>
      <c r="F7746" s="2">
        <v>4590.74609375</v>
      </c>
      <c r="G7746" s="2">
        <v>350.48556518554699</v>
      </c>
      <c r="H7746" s="1">
        <v>4288.4524174539138</v>
      </c>
      <c r="I7746" s="1">
        <v>342.40230236814062</v>
      </c>
      <c r="J7746" s="1">
        <f t="shared" si="735"/>
        <v>-6.5848485218478814</v>
      </c>
      <c r="K7746" s="1">
        <f t="shared" si="736"/>
        <v>-2.3063040593774771</v>
      </c>
      <c r="L7746" s="26"/>
      <c r="M7746" s="26"/>
      <c r="N7746" s="2">
        <v>1020834</v>
      </c>
      <c r="O7746" s="26"/>
      <c r="P7746" s="26"/>
      <c r="Q7746" s="26"/>
      <c r="R7746" s="26"/>
      <c r="S7746" s="26"/>
      <c r="T7746" s="26"/>
      <c r="U7746" s="26"/>
      <c r="V7746" s="26"/>
    </row>
    <row r="7747" spans="1:22" ht="14.5" x14ac:dyDescent="0.35">
      <c r="A7747" s="15">
        <v>64</v>
      </c>
      <c r="B7747" s="8">
        <v>360</v>
      </c>
      <c r="C7747" s="8">
        <v>1020833.3333999999</v>
      </c>
      <c r="D7747" s="8">
        <v>5874.9999989999997</v>
      </c>
      <c r="E7747" s="2">
        <v>1590</v>
      </c>
      <c r="F7747" s="2">
        <v>5045.52880859375</v>
      </c>
      <c r="G7747" s="2">
        <v>352.43728637695301</v>
      </c>
      <c r="H7747" s="1">
        <v>4664.6622024401222</v>
      </c>
      <c r="I7747" s="1">
        <v>336.66350060254553</v>
      </c>
      <c r="J7747" s="1">
        <f t="shared" si="735"/>
        <v>-7.5485964029165835</v>
      </c>
      <c r="K7747" s="1">
        <f t="shared" si="736"/>
        <v>-4.475629107397129</v>
      </c>
      <c r="L7747" s="26"/>
      <c r="M7747" s="26"/>
      <c r="N7747" s="2">
        <v>1020834</v>
      </c>
      <c r="O7747" s="26"/>
      <c r="P7747" s="26"/>
      <c r="Q7747" s="26"/>
      <c r="R7747" s="26"/>
      <c r="S7747" s="26"/>
      <c r="T7747" s="26"/>
      <c r="U7747" s="26"/>
      <c r="V7747" s="26"/>
    </row>
    <row r="7748" spans="1:22" ht="14.5" x14ac:dyDescent="0.35">
      <c r="A7748" s="15">
        <v>64</v>
      </c>
      <c r="B7748" s="8">
        <v>360</v>
      </c>
      <c r="C7748" s="8">
        <v>1020833.3333999999</v>
      </c>
      <c r="D7748" s="8">
        <v>5874.9999989999997</v>
      </c>
      <c r="E7748" s="2">
        <v>1620</v>
      </c>
      <c r="F7748" s="2">
        <v>5617.56884765625</v>
      </c>
      <c r="G7748" s="2">
        <v>361.51480102539102</v>
      </c>
      <c r="H7748" s="1">
        <v>5067.5011819459769</v>
      </c>
      <c r="I7748" s="1">
        <v>338.68783473479891</v>
      </c>
      <c r="J7748" s="1">
        <f t="shared" si="735"/>
        <v>-9.7919167637753333</v>
      </c>
      <c r="K7748" s="1">
        <f t="shared" si="736"/>
        <v>-6.3142549698784967</v>
      </c>
      <c r="L7748" s="26"/>
      <c r="M7748" s="26"/>
      <c r="N7748" s="2">
        <v>1020834</v>
      </c>
      <c r="O7748" s="26"/>
      <c r="P7748" s="26"/>
      <c r="Q7748" s="26"/>
      <c r="R7748" s="26"/>
      <c r="S7748" s="26"/>
      <c r="T7748" s="26"/>
      <c r="U7748" s="26"/>
      <c r="V7748" s="26"/>
    </row>
    <row r="7749" spans="1:22" ht="14.5" x14ac:dyDescent="0.35">
      <c r="A7749" s="15">
        <v>64</v>
      </c>
      <c r="B7749" s="8">
        <v>360</v>
      </c>
      <c r="C7749" s="8">
        <v>1020833.3333999999</v>
      </c>
      <c r="D7749" s="8">
        <v>5874.9999989999997</v>
      </c>
      <c r="E7749" s="2">
        <v>1650</v>
      </c>
      <c r="F7749" s="2">
        <v>6098.62060546875</v>
      </c>
      <c r="G7749" s="2">
        <v>369.44802856445301</v>
      </c>
      <c r="H7749" s="1">
        <v>5454.0710455907401</v>
      </c>
      <c r="I7749" s="1">
        <v>340.05447038283762</v>
      </c>
      <c r="J7749" s="1">
        <f t="shared" si="735"/>
        <v>-10.568776147511617</v>
      </c>
      <c r="K7749" s="1">
        <f t="shared" si="736"/>
        <v>-7.9560739018769615</v>
      </c>
      <c r="L7749" s="26"/>
      <c r="M7749" s="26"/>
      <c r="N7749" s="2">
        <v>1020834</v>
      </c>
      <c r="O7749" s="26"/>
      <c r="P7749" s="26"/>
      <c r="Q7749" s="26"/>
      <c r="R7749" s="26"/>
      <c r="S7749" s="26"/>
      <c r="T7749" s="26"/>
      <c r="U7749" s="26"/>
      <c r="V7749" s="26"/>
    </row>
    <row r="7750" spans="1:22" ht="14.5" x14ac:dyDescent="0.35">
      <c r="A7750" s="15">
        <v>64</v>
      </c>
      <c r="B7750" s="8">
        <v>360</v>
      </c>
      <c r="C7750" s="8">
        <v>1020833.3333999999</v>
      </c>
      <c r="D7750" s="8">
        <v>5874.9999989999997</v>
      </c>
      <c r="E7750" s="2">
        <v>1680</v>
      </c>
      <c r="F7750" s="2">
        <v>6111.8203125</v>
      </c>
      <c r="G7750" s="2">
        <v>346.85577392578102</v>
      </c>
      <c r="H7750" s="1">
        <v>5793.7051435847216</v>
      </c>
      <c r="I7750" s="1">
        <v>339.79683756560689</v>
      </c>
      <c r="J7750" s="1">
        <f t="shared" si="735"/>
        <v>-5.204916909364365</v>
      </c>
      <c r="K7750" s="1">
        <f t="shared" si="736"/>
        <v>-2.0351214801125312</v>
      </c>
      <c r="L7750" s="26"/>
      <c r="M7750" s="26"/>
      <c r="N7750" s="2">
        <v>1020834</v>
      </c>
      <c r="O7750" s="26"/>
      <c r="P7750" s="26"/>
      <c r="Q7750" s="26"/>
      <c r="R7750" s="26"/>
      <c r="S7750" s="26"/>
      <c r="T7750" s="26"/>
      <c r="U7750" s="26"/>
      <c r="V7750" s="26"/>
    </row>
    <row r="7751" spans="1:22" ht="14.5" x14ac:dyDescent="0.35">
      <c r="A7751" s="15">
        <v>64</v>
      </c>
      <c r="B7751" s="8">
        <v>360</v>
      </c>
      <c r="C7751" s="8">
        <v>1020833.3333999999</v>
      </c>
      <c r="D7751" s="8">
        <v>5874.9999989999997</v>
      </c>
      <c r="E7751" s="2">
        <v>1710</v>
      </c>
      <c r="F7751" s="2">
        <v>7932.474609375</v>
      </c>
      <c r="G7751" s="2">
        <v>365.40576171875</v>
      </c>
      <c r="H7751" s="1">
        <v>6292.5369662551093</v>
      </c>
      <c r="I7751" s="1">
        <v>340.66678072992619</v>
      </c>
      <c r="J7751" s="1">
        <f t="shared" si="735"/>
        <v>-20.673720672004791</v>
      </c>
      <c r="K7751" s="1">
        <f t="shared" si="736"/>
        <v>-6.77027665695792</v>
      </c>
      <c r="L7751" s="26"/>
      <c r="M7751" s="26"/>
      <c r="N7751" s="2">
        <v>1020834</v>
      </c>
      <c r="O7751" s="26"/>
      <c r="P7751" s="26"/>
      <c r="Q7751" s="26"/>
      <c r="R7751" s="26"/>
      <c r="S7751" s="26"/>
      <c r="T7751" s="26"/>
      <c r="U7751" s="26"/>
      <c r="V7751" s="26"/>
    </row>
    <row r="7752" spans="1:22" ht="14.5" x14ac:dyDescent="0.35">
      <c r="A7752" s="15">
        <v>64</v>
      </c>
      <c r="B7752" s="8">
        <v>360</v>
      </c>
      <c r="C7752" s="8">
        <v>1020833.3333999999</v>
      </c>
      <c r="D7752" s="8">
        <v>5874.9999989999997</v>
      </c>
      <c r="E7752" s="2">
        <v>1740</v>
      </c>
      <c r="F7752" s="2">
        <v>8874.412109375</v>
      </c>
      <c r="G7752" s="2">
        <v>313.38198852539102</v>
      </c>
      <c r="H7752" s="1">
        <v>7380.6399809904942</v>
      </c>
      <c r="I7752" s="1">
        <v>341.7070629029887</v>
      </c>
      <c r="J7752" s="1">
        <f t="shared" si="735"/>
        <v>-16.83235024443448</v>
      </c>
      <c r="K7752" s="1">
        <f t="shared" si="736"/>
        <v>9.0385138312767772</v>
      </c>
      <c r="L7752" s="26"/>
      <c r="M7752" s="26"/>
      <c r="N7752" s="2">
        <v>1020834</v>
      </c>
      <c r="O7752" s="26"/>
      <c r="P7752" s="26"/>
      <c r="Q7752" s="26"/>
      <c r="R7752" s="26"/>
      <c r="S7752" s="26"/>
      <c r="T7752" s="26"/>
      <c r="U7752" s="26"/>
      <c r="V7752" s="26"/>
    </row>
    <row r="7753" spans="1:22" ht="14.5" x14ac:dyDescent="0.35">
      <c r="A7753" s="15">
        <v>64</v>
      </c>
      <c r="B7753" s="8">
        <v>360</v>
      </c>
      <c r="C7753" s="8">
        <v>1020833.3333999999</v>
      </c>
      <c r="D7753" s="8">
        <v>5874.9999989999997</v>
      </c>
      <c r="E7753" s="2">
        <v>1770</v>
      </c>
      <c r="F7753" s="2">
        <v>10813.9150390625</v>
      </c>
      <c r="G7753" s="2">
        <v>319.27752685546898</v>
      </c>
      <c r="H7753" s="1">
        <v>8706.9732806676639</v>
      </c>
      <c r="I7753" s="1">
        <v>342.7511525719533</v>
      </c>
      <c r="J7753" s="1">
        <f t="shared" si="735"/>
        <v>-19.483616717757151</v>
      </c>
      <c r="K7753" s="1">
        <f t="shared" si="736"/>
        <v>7.352107098696739</v>
      </c>
      <c r="L7753" s="26"/>
      <c r="M7753" s="26"/>
      <c r="N7753" s="2">
        <v>1020834</v>
      </c>
      <c r="O7753" s="26"/>
      <c r="P7753" s="26"/>
      <c r="Q7753" s="26"/>
      <c r="R7753" s="26"/>
      <c r="S7753" s="26"/>
      <c r="T7753" s="26"/>
      <c r="U7753" s="26"/>
      <c r="V7753" s="26"/>
    </row>
    <row r="7754" spans="1:22" ht="14.5" x14ac:dyDescent="0.35">
      <c r="A7754" s="15">
        <v>64</v>
      </c>
      <c r="B7754" s="8">
        <v>360</v>
      </c>
      <c r="C7754" s="8">
        <v>1020833.3333999999</v>
      </c>
      <c r="D7754" s="8">
        <v>5874.9999989999997</v>
      </c>
      <c r="E7754" s="2">
        <v>1800</v>
      </c>
      <c r="F7754" s="2">
        <v>12467.9326171875</v>
      </c>
      <c r="G7754" s="2">
        <v>326.86099243164102</v>
      </c>
      <c r="H7754" s="1">
        <v>10490.16938505235</v>
      </c>
      <c r="I7754" s="1">
        <v>342.84009474756931</v>
      </c>
      <c r="J7754" s="1">
        <f t="shared" ref="J7754:J7817" si="745">(H7754-F7754)/F7754*100</f>
        <v>-15.862800135835926</v>
      </c>
      <c r="K7754" s="1">
        <f t="shared" ref="K7754:K7817" si="746">(I7754-G7754)/G7754*100</f>
        <v>4.8886537965432266</v>
      </c>
      <c r="L7754" s="26"/>
      <c r="M7754" s="26"/>
      <c r="N7754" s="2">
        <v>1020834</v>
      </c>
      <c r="O7754" s="26"/>
      <c r="P7754" s="26"/>
      <c r="Q7754" s="26"/>
      <c r="R7754" s="26"/>
      <c r="S7754" s="26"/>
      <c r="T7754" s="26"/>
      <c r="U7754" s="26"/>
      <c r="V7754" s="26"/>
    </row>
    <row r="7755" spans="1:22" ht="14.5" x14ac:dyDescent="0.35">
      <c r="A7755" s="15">
        <v>64</v>
      </c>
      <c r="B7755" s="8">
        <v>360</v>
      </c>
      <c r="C7755" s="8">
        <v>1020833.3333999999</v>
      </c>
      <c r="D7755" s="8">
        <v>5874.9999989999997</v>
      </c>
      <c r="E7755" s="2">
        <v>1830</v>
      </c>
      <c r="F7755" s="2">
        <v>15934.2939453125</v>
      </c>
      <c r="G7755" s="2">
        <v>452.92898559570301</v>
      </c>
      <c r="H7755" s="1">
        <v>14445.719736448529</v>
      </c>
      <c r="I7755" s="1">
        <v>458.93113234844759</v>
      </c>
      <c r="J7755" s="1">
        <f t="shared" si="745"/>
        <v>-9.3419527339764876</v>
      </c>
      <c r="K7755" s="1">
        <f t="shared" si="746"/>
        <v>1.3251849503185169</v>
      </c>
      <c r="L7755" s="26"/>
      <c r="M7755" s="26"/>
      <c r="N7755" s="2">
        <v>0</v>
      </c>
      <c r="O7755" s="26"/>
      <c r="P7755" s="26"/>
      <c r="Q7755" s="26"/>
      <c r="R7755" s="26"/>
      <c r="S7755" s="26"/>
      <c r="T7755" s="26"/>
      <c r="U7755" s="26"/>
      <c r="V7755" s="26"/>
    </row>
    <row r="7756" spans="1:22" ht="14.5" x14ac:dyDescent="0.35">
      <c r="A7756" s="15">
        <v>64</v>
      </c>
      <c r="B7756" s="8">
        <v>360</v>
      </c>
      <c r="C7756" s="8">
        <v>1020833.3333999999</v>
      </c>
      <c r="D7756" s="8">
        <v>5874.9999989999997</v>
      </c>
      <c r="E7756" s="2">
        <v>1860</v>
      </c>
      <c r="F7756" s="2">
        <v>17758.640625</v>
      </c>
      <c r="G7756" s="2">
        <v>501.61260986328102</v>
      </c>
      <c r="H7756" s="1">
        <v>16991.33853348549</v>
      </c>
      <c r="I7756" s="1">
        <v>490.4047292671637</v>
      </c>
      <c r="J7756" s="1">
        <f t="shared" si="745"/>
        <v>-4.3207253737334401</v>
      </c>
      <c r="K7756" s="1">
        <f t="shared" si="746"/>
        <v>-2.2343697857141449</v>
      </c>
      <c r="L7756" s="26"/>
      <c r="M7756" s="26"/>
      <c r="N7756" s="2">
        <v>0</v>
      </c>
      <c r="O7756" s="26"/>
      <c r="P7756" s="26"/>
      <c r="Q7756" s="26"/>
      <c r="R7756" s="26"/>
      <c r="S7756" s="26"/>
      <c r="T7756" s="26"/>
      <c r="U7756" s="26"/>
      <c r="V7756" s="26"/>
    </row>
    <row r="7757" spans="1:22" ht="14.5" x14ac:dyDescent="0.35">
      <c r="A7757" s="15">
        <v>64</v>
      </c>
      <c r="B7757" s="8">
        <v>360</v>
      </c>
      <c r="C7757" s="8">
        <v>1020833.3333999999</v>
      </c>
      <c r="D7757" s="8">
        <v>5874.9999989999997</v>
      </c>
      <c r="E7757" s="2">
        <v>1890</v>
      </c>
      <c r="F7757" s="2">
        <v>18572.62890625</v>
      </c>
      <c r="G7757" s="2">
        <v>505.08419799804699</v>
      </c>
      <c r="H7757" s="1">
        <v>18064.50324223093</v>
      </c>
      <c r="I7757" s="1">
        <v>494.9153582235021</v>
      </c>
      <c r="J7757" s="1">
        <f t="shared" si="745"/>
        <v>-2.7358844382449097</v>
      </c>
      <c r="K7757" s="1">
        <f t="shared" si="746"/>
        <v>-2.0132959642867725</v>
      </c>
      <c r="L7757" s="26"/>
      <c r="M7757" s="26"/>
      <c r="N7757" s="2">
        <v>0</v>
      </c>
      <c r="O7757" s="26"/>
      <c r="P7757" s="26"/>
      <c r="Q7757" s="26"/>
      <c r="R7757" s="26"/>
      <c r="S7757" s="26"/>
      <c r="T7757" s="26"/>
      <c r="U7757" s="26"/>
      <c r="V7757" s="26"/>
    </row>
    <row r="7758" spans="1:22" ht="14.5" x14ac:dyDescent="0.35">
      <c r="A7758" s="15">
        <v>64</v>
      </c>
      <c r="B7758" s="8">
        <v>360</v>
      </c>
      <c r="C7758" s="8">
        <v>1020833.3333999999</v>
      </c>
      <c r="D7758" s="8">
        <v>5874.9999989999997</v>
      </c>
      <c r="E7758" s="2">
        <v>1920</v>
      </c>
      <c r="F7758" s="2">
        <v>17974.40234375</v>
      </c>
      <c r="G7758" s="2">
        <v>494.00961303710898</v>
      </c>
      <c r="H7758" s="1">
        <v>18110.64107897746</v>
      </c>
      <c r="I7758" s="1">
        <v>504.775054593552</v>
      </c>
      <c r="J7758" s="1">
        <f t="shared" si="745"/>
        <v>0.75795975088335821</v>
      </c>
      <c r="K7758" s="1">
        <f t="shared" si="746"/>
        <v>2.1791967751919725</v>
      </c>
      <c r="L7758" s="26"/>
      <c r="M7758" s="26"/>
      <c r="N7758" s="2">
        <v>0</v>
      </c>
      <c r="O7758" s="26"/>
      <c r="P7758" s="26"/>
      <c r="Q7758" s="26"/>
      <c r="R7758" s="26"/>
      <c r="S7758" s="26"/>
      <c r="T7758" s="26"/>
      <c r="U7758" s="26"/>
      <c r="V7758" s="26"/>
    </row>
    <row r="7759" spans="1:22" ht="14.5" x14ac:dyDescent="0.35">
      <c r="A7759" s="15">
        <v>64</v>
      </c>
      <c r="B7759" s="8">
        <v>360</v>
      </c>
      <c r="C7759" s="8">
        <v>1020833.3333999999</v>
      </c>
      <c r="D7759" s="8">
        <v>5874.9999989999997</v>
      </c>
      <c r="E7759" s="2">
        <v>1950</v>
      </c>
      <c r="F7759" s="2">
        <v>16192.5224609375</v>
      </c>
      <c r="G7759" s="2">
        <v>491.09335327148398</v>
      </c>
      <c r="H7759" s="1">
        <v>16563.644927348862</v>
      </c>
      <c r="I7759" s="1">
        <v>519.2918292135414</v>
      </c>
      <c r="J7759" s="1">
        <f t="shared" si="745"/>
        <v>2.2919373266682168</v>
      </c>
      <c r="K7759" s="1">
        <f t="shared" si="746"/>
        <v>5.741978740744405</v>
      </c>
      <c r="L7759" s="26"/>
      <c r="M7759" s="26"/>
      <c r="N7759" s="2">
        <v>0</v>
      </c>
      <c r="O7759" s="26"/>
      <c r="P7759" s="26"/>
      <c r="Q7759" s="26"/>
      <c r="R7759" s="26"/>
      <c r="S7759" s="26"/>
      <c r="T7759" s="26"/>
      <c r="U7759" s="26"/>
      <c r="V7759" s="26"/>
    </row>
    <row r="7760" spans="1:22" ht="14.5" x14ac:dyDescent="0.35">
      <c r="A7760" s="15">
        <v>64</v>
      </c>
      <c r="B7760" s="8">
        <v>360</v>
      </c>
      <c r="C7760" s="8">
        <v>1020833.3333999999</v>
      </c>
      <c r="D7760" s="8">
        <v>5874.9999989999997</v>
      </c>
      <c r="E7760" s="2">
        <v>1980</v>
      </c>
      <c r="F7760" s="2">
        <v>14672.6650390625</v>
      </c>
      <c r="G7760" s="2">
        <v>500.832763671875</v>
      </c>
      <c r="H7760" s="1">
        <v>15493.072211041679</v>
      </c>
      <c r="I7760" s="1">
        <v>537.98022635594987</v>
      </c>
      <c r="J7760" s="1">
        <f t="shared" si="745"/>
        <v>5.5913984936958556</v>
      </c>
      <c r="K7760" s="1">
        <f t="shared" si="746"/>
        <v>7.4171390888500968</v>
      </c>
      <c r="L7760" s="26"/>
      <c r="M7760" s="26"/>
      <c r="N7760" s="2">
        <v>0</v>
      </c>
      <c r="O7760" s="26"/>
      <c r="P7760" s="26"/>
      <c r="Q7760" s="26"/>
      <c r="R7760" s="26"/>
      <c r="S7760" s="26"/>
      <c r="T7760" s="26"/>
      <c r="U7760" s="26"/>
      <c r="V7760" s="26"/>
    </row>
    <row r="7761" spans="1:22" ht="14.5" x14ac:dyDescent="0.35">
      <c r="A7761" s="15">
        <v>64</v>
      </c>
      <c r="B7761" s="8">
        <v>360</v>
      </c>
      <c r="C7761" s="8">
        <v>1020833.3333999999</v>
      </c>
      <c r="D7761" s="8">
        <v>5874.9999989999997</v>
      </c>
      <c r="E7761" s="2">
        <v>2010</v>
      </c>
      <c r="F7761" s="2">
        <v>13392.9990234375</v>
      </c>
      <c r="G7761" s="2">
        <v>523.416259765625</v>
      </c>
      <c r="H7761" s="1">
        <v>14581.150412983199</v>
      </c>
      <c r="I7761" s="1">
        <v>561.99856056680551</v>
      </c>
      <c r="J7761" s="1">
        <f t="shared" si="745"/>
        <v>8.8714363934952605</v>
      </c>
      <c r="K7761" s="1">
        <f t="shared" si="746"/>
        <v>7.3712461317989755</v>
      </c>
      <c r="L7761" s="26"/>
      <c r="M7761" s="26"/>
      <c r="N7761" s="2">
        <v>0</v>
      </c>
      <c r="O7761" s="26"/>
      <c r="P7761" s="26"/>
      <c r="Q7761" s="26"/>
      <c r="R7761" s="26"/>
      <c r="S7761" s="26"/>
      <c r="T7761" s="26"/>
      <c r="U7761" s="26"/>
      <c r="V7761" s="26"/>
    </row>
    <row r="7762" spans="1:22" ht="14.5" x14ac:dyDescent="0.35">
      <c r="A7762" s="15">
        <v>64</v>
      </c>
      <c r="B7762" s="8">
        <v>360</v>
      </c>
      <c r="C7762" s="8">
        <v>1020833.3333999999</v>
      </c>
      <c r="D7762" s="8">
        <v>5874.9999989999997</v>
      </c>
      <c r="E7762" s="2">
        <v>2040</v>
      </c>
      <c r="F7762" s="2">
        <v>13310.263671875</v>
      </c>
      <c r="G7762" s="2">
        <v>597.46136474609398</v>
      </c>
      <c r="H7762" s="1">
        <v>13663.290798436519</v>
      </c>
      <c r="I7762" s="1">
        <v>591.19332475522538</v>
      </c>
      <c r="J7762" s="1">
        <f t="shared" si="745"/>
        <v>2.6522925109851618</v>
      </c>
      <c r="K7762" s="1">
        <f t="shared" si="746"/>
        <v>-1.0491121871172977</v>
      </c>
      <c r="L7762" s="26"/>
      <c r="M7762" s="26"/>
      <c r="N7762" s="2">
        <v>8.4165923471164699E-14</v>
      </c>
      <c r="O7762" s="26"/>
      <c r="P7762" s="26"/>
      <c r="Q7762" s="26"/>
      <c r="R7762" s="26"/>
      <c r="S7762" s="26"/>
      <c r="T7762" s="26"/>
      <c r="U7762" s="26"/>
      <c r="V7762" s="26"/>
    </row>
    <row r="7763" spans="1:22" ht="14.5" x14ac:dyDescent="0.35">
      <c r="A7763" s="15">
        <v>64</v>
      </c>
      <c r="B7763" s="8">
        <v>360</v>
      </c>
      <c r="C7763" s="8">
        <v>1020833.3333999999</v>
      </c>
      <c r="D7763" s="8">
        <v>5874.9999989999997</v>
      </c>
      <c r="E7763" s="2">
        <v>2070</v>
      </c>
      <c r="F7763" s="2">
        <v>12563.4716796875</v>
      </c>
      <c r="G7763" s="2">
        <v>620.22125244140602</v>
      </c>
      <c r="H7763" s="1">
        <v>12706.98298660107</v>
      </c>
      <c r="I7763" s="1">
        <v>606.80238637035495</v>
      </c>
      <c r="J7763" s="1">
        <f t="shared" si="745"/>
        <v>1.1422902090478482</v>
      </c>
      <c r="K7763" s="1">
        <f t="shared" si="746"/>
        <v>-2.1635611514809852</v>
      </c>
      <c r="L7763" s="26"/>
      <c r="M7763" s="26"/>
      <c r="N7763" s="2">
        <v>3.1561943813693301E-13</v>
      </c>
      <c r="O7763" s="26"/>
      <c r="P7763" s="26"/>
      <c r="Q7763" s="26"/>
      <c r="R7763" s="26"/>
      <c r="S7763" s="26"/>
      <c r="T7763" s="26"/>
      <c r="U7763" s="26"/>
      <c r="V7763" s="26"/>
    </row>
    <row r="7764" spans="1:22" ht="14.5" x14ac:dyDescent="0.35">
      <c r="A7764" s="15">
        <v>64</v>
      </c>
      <c r="B7764" s="8">
        <v>360</v>
      </c>
      <c r="C7764" s="8">
        <v>1020833.3333999999</v>
      </c>
      <c r="D7764" s="8">
        <v>5874.9999989999997</v>
      </c>
      <c r="E7764" s="2">
        <v>2100</v>
      </c>
      <c r="F7764" s="2">
        <v>11826.09375</v>
      </c>
      <c r="G7764" s="2">
        <v>601.40545654296898</v>
      </c>
      <c r="H7764" s="1">
        <v>11792.543465228649</v>
      </c>
      <c r="I7764" s="1">
        <v>605.18977255717607</v>
      </c>
      <c r="J7764" s="1">
        <f t="shared" si="745"/>
        <v>-0.28369709796483356</v>
      </c>
      <c r="K7764" s="1">
        <f t="shared" si="746"/>
        <v>0.62924537398784186</v>
      </c>
      <c r="L7764" s="26"/>
      <c r="M7764" s="26"/>
      <c r="N7764" s="2">
        <v>0</v>
      </c>
      <c r="O7764" s="26"/>
      <c r="P7764" s="26"/>
      <c r="Q7764" s="26"/>
      <c r="R7764" s="26"/>
      <c r="S7764" s="26"/>
      <c r="T7764" s="26"/>
      <c r="U7764" s="26"/>
      <c r="V7764" s="26"/>
    </row>
    <row r="7765" spans="1:22" ht="14.5" x14ac:dyDescent="0.35">
      <c r="A7765" s="15">
        <v>64</v>
      </c>
      <c r="B7765" s="8">
        <v>360</v>
      </c>
      <c r="C7765" s="8">
        <v>1020833.3333999999</v>
      </c>
      <c r="D7765" s="8">
        <v>5874.9999989999997</v>
      </c>
      <c r="E7765" s="2">
        <v>2130</v>
      </c>
      <c r="F7765" s="2">
        <v>10853.5703125</v>
      </c>
      <c r="G7765" s="2">
        <v>577.73480224609398</v>
      </c>
      <c r="H7765" s="1">
        <v>10902.89961936958</v>
      </c>
      <c r="I7765" s="1">
        <v>598.31789251412351</v>
      </c>
      <c r="J7765" s="1">
        <f t="shared" si="745"/>
        <v>0.45449843184567523</v>
      </c>
      <c r="K7765" s="1">
        <f t="shared" si="746"/>
        <v>3.5627229289299227</v>
      </c>
      <c r="L7765" s="26"/>
      <c r="M7765" s="26"/>
      <c r="N7765" s="2">
        <v>0</v>
      </c>
      <c r="O7765" s="26"/>
      <c r="P7765" s="26"/>
      <c r="Q7765" s="26"/>
      <c r="R7765" s="26"/>
      <c r="S7765" s="26"/>
      <c r="T7765" s="26"/>
      <c r="U7765" s="26"/>
      <c r="V7765" s="26"/>
    </row>
    <row r="7766" spans="1:22" ht="14.5" x14ac:dyDescent="0.35">
      <c r="A7766" s="15">
        <v>64</v>
      </c>
      <c r="B7766" s="8">
        <v>360</v>
      </c>
      <c r="C7766" s="8">
        <v>1020833.3333999999</v>
      </c>
      <c r="D7766" s="8">
        <v>5874.9999989999997</v>
      </c>
      <c r="E7766" s="2">
        <v>2160</v>
      </c>
      <c r="F7766" s="2">
        <v>10530.7626953125</v>
      </c>
      <c r="G7766" s="2">
        <v>591.36199951171898</v>
      </c>
      <c r="H7766" s="1">
        <v>10453.05803200107</v>
      </c>
      <c r="I7766" s="1">
        <v>590.05544067501341</v>
      </c>
      <c r="J7766" s="1">
        <f t="shared" si="745"/>
        <v>-0.73788257849564742</v>
      </c>
      <c r="K7766" s="1">
        <f t="shared" si="746"/>
        <v>-0.22094061468007306</v>
      </c>
      <c r="L7766" s="26"/>
      <c r="M7766" s="26"/>
      <c r="N7766" s="2">
        <v>0</v>
      </c>
      <c r="O7766" s="26"/>
      <c r="P7766" s="26"/>
      <c r="Q7766" s="26"/>
      <c r="R7766" s="26"/>
      <c r="S7766" s="26"/>
      <c r="T7766" s="26"/>
      <c r="U7766" s="26"/>
      <c r="V7766" s="26"/>
    </row>
    <row r="7767" spans="1:22" ht="14.5" x14ac:dyDescent="0.35">
      <c r="A7767" s="15">
        <v>64</v>
      </c>
      <c r="B7767" s="8">
        <v>360</v>
      </c>
      <c r="C7767" s="8">
        <v>1020833.3333999999</v>
      </c>
      <c r="D7767" s="8">
        <v>5874.9999989999997</v>
      </c>
      <c r="E7767" s="2">
        <v>2190</v>
      </c>
      <c r="F7767" s="2">
        <v>8174.64453125</v>
      </c>
      <c r="G7767" s="2">
        <v>468.63226318359398</v>
      </c>
      <c r="H7767" s="1">
        <v>7972.8517661959522</v>
      </c>
      <c r="I7767" s="1">
        <v>468.02148238188482</v>
      </c>
      <c r="J7767" s="1">
        <f t="shared" si="745"/>
        <v>-2.4685203654132626</v>
      </c>
      <c r="K7767" s="1">
        <f t="shared" si="746"/>
        <v>-0.13033264025824687</v>
      </c>
      <c r="L7767" s="26"/>
      <c r="M7767" s="26"/>
      <c r="N7767" s="2">
        <v>1020834</v>
      </c>
      <c r="O7767" s="26"/>
      <c r="P7767" s="26"/>
      <c r="Q7767" s="26"/>
      <c r="R7767" s="26"/>
      <c r="S7767" s="26"/>
      <c r="T7767" s="26"/>
      <c r="U7767" s="26"/>
      <c r="V7767" s="26"/>
    </row>
    <row r="7768" spans="1:22" ht="14.5" x14ac:dyDescent="0.35">
      <c r="A7768" s="15">
        <v>64</v>
      </c>
      <c r="B7768" s="8">
        <v>360</v>
      </c>
      <c r="C7768" s="8">
        <v>1020833.3333999999</v>
      </c>
      <c r="D7768" s="8">
        <v>5874.9999989999997</v>
      </c>
      <c r="E7768" s="2">
        <v>2220</v>
      </c>
      <c r="F7768" s="2">
        <v>7749.94775390625</v>
      </c>
      <c r="G7768" s="2">
        <v>427.91296386718699</v>
      </c>
      <c r="H7768" s="1">
        <v>7756.9435307461381</v>
      </c>
      <c r="I7768" s="1">
        <v>422.23462614243527</v>
      </c>
      <c r="J7768" s="1">
        <f t="shared" si="745"/>
        <v>9.026869679685226E-2</v>
      </c>
      <c r="K7768" s="1">
        <f t="shared" si="746"/>
        <v>-1.3269842711552253</v>
      </c>
      <c r="L7768" s="26"/>
      <c r="M7768" s="26"/>
      <c r="N7768" s="2">
        <v>1020834</v>
      </c>
      <c r="O7768" s="26"/>
      <c r="P7768" s="26"/>
      <c r="Q7768" s="26"/>
      <c r="R7768" s="26"/>
      <c r="S7768" s="26"/>
      <c r="T7768" s="26"/>
      <c r="U7768" s="26"/>
      <c r="V7768" s="26"/>
    </row>
    <row r="7769" spans="1:22" ht="14.5" x14ac:dyDescent="0.35">
      <c r="A7769" s="15">
        <v>64</v>
      </c>
      <c r="B7769" s="8">
        <v>360</v>
      </c>
      <c r="C7769" s="8">
        <v>1020833.3333999999</v>
      </c>
      <c r="D7769" s="8">
        <v>5874.9999989999997</v>
      </c>
      <c r="E7769" s="2">
        <v>2250</v>
      </c>
      <c r="F7769" s="2">
        <v>8003.05810546875</v>
      </c>
      <c r="G7769" s="2">
        <v>410.24325561523398</v>
      </c>
      <c r="H7769" s="1">
        <v>7888.9647902931747</v>
      </c>
      <c r="I7769" s="1">
        <v>398.56537429977658</v>
      </c>
      <c r="J7769" s="1">
        <f t="shared" si="745"/>
        <v>-1.4256214770902591</v>
      </c>
      <c r="K7769" s="1">
        <f t="shared" si="746"/>
        <v>-2.8465748444649752</v>
      </c>
      <c r="L7769" s="26"/>
      <c r="M7769" s="26"/>
      <c r="N7769" s="2">
        <v>1020834</v>
      </c>
      <c r="O7769" s="26"/>
      <c r="P7769" s="26"/>
      <c r="Q7769" s="26"/>
      <c r="R7769" s="26"/>
      <c r="S7769" s="26"/>
      <c r="T7769" s="26"/>
      <c r="U7769" s="26"/>
      <c r="V7769" s="26"/>
    </row>
    <row r="7770" spans="1:22" ht="14.5" x14ac:dyDescent="0.35">
      <c r="A7770" s="15">
        <v>64</v>
      </c>
      <c r="B7770" s="8">
        <v>360</v>
      </c>
      <c r="C7770" s="8">
        <v>1020833.3333999999</v>
      </c>
      <c r="D7770" s="8">
        <v>5874.9999989999997</v>
      </c>
      <c r="E7770" s="2">
        <v>2280</v>
      </c>
      <c r="F7770" s="2">
        <v>8252.560546875</v>
      </c>
      <c r="G7770" s="2">
        <v>395.36032104492199</v>
      </c>
      <c r="H7770" s="1">
        <v>8063.6290601061501</v>
      </c>
      <c r="I7770" s="1">
        <v>385.74869303296111</v>
      </c>
      <c r="J7770" s="1">
        <f t="shared" si="745"/>
        <v>-2.2893680778918091</v>
      </c>
      <c r="K7770" s="1">
        <f t="shared" si="746"/>
        <v>-2.4311058799622871</v>
      </c>
      <c r="L7770" s="26"/>
      <c r="M7770" s="26"/>
      <c r="N7770" s="2">
        <v>1020834</v>
      </c>
      <c r="O7770" s="26"/>
      <c r="P7770" s="26"/>
      <c r="Q7770" s="26"/>
      <c r="R7770" s="26"/>
      <c r="S7770" s="26"/>
      <c r="T7770" s="26"/>
      <c r="U7770" s="26"/>
      <c r="V7770" s="26"/>
    </row>
    <row r="7771" spans="1:22" ht="14.5" x14ac:dyDescent="0.35">
      <c r="A7771" s="15">
        <v>64</v>
      </c>
      <c r="B7771" s="8">
        <v>360</v>
      </c>
      <c r="C7771" s="8">
        <v>1020833.3333999999</v>
      </c>
      <c r="D7771" s="8">
        <v>5874.9999989999997</v>
      </c>
      <c r="E7771" s="2">
        <v>2310</v>
      </c>
      <c r="F7771" s="2">
        <v>8149.12353515625</v>
      </c>
      <c r="G7771" s="2">
        <v>362.34573364257801</v>
      </c>
      <c r="H7771" s="1">
        <v>8322.7614617195904</v>
      </c>
      <c r="I7771" s="1">
        <v>377.09390660086348</v>
      </c>
      <c r="J7771" s="1">
        <f t="shared" si="745"/>
        <v>2.1307558514022591</v>
      </c>
      <c r="K7771" s="1">
        <f t="shared" si="746"/>
        <v>4.0701936269610481</v>
      </c>
      <c r="L7771" s="26"/>
      <c r="M7771" s="26"/>
      <c r="N7771" s="2">
        <v>1020834</v>
      </c>
      <c r="O7771" s="26"/>
      <c r="P7771" s="26"/>
      <c r="Q7771" s="26"/>
      <c r="R7771" s="26"/>
      <c r="S7771" s="26"/>
      <c r="T7771" s="26"/>
      <c r="U7771" s="26"/>
      <c r="V7771" s="26"/>
    </row>
    <row r="7772" spans="1:22" ht="14.5" x14ac:dyDescent="0.35">
      <c r="A7772" s="15">
        <v>64</v>
      </c>
      <c r="B7772" s="8">
        <v>360</v>
      </c>
      <c r="C7772" s="8">
        <v>1020833.3333999999</v>
      </c>
      <c r="D7772" s="8">
        <v>5874.9999989999997</v>
      </c>
      <c r="E7772" s="2">
        <v>2340</v>
      </c>
      <c r="F7772" s="2">
        <v>8120.7138671875</v>
      </c>
      <c r="G7772" s="2">
        <v>348.86676025390602</v>
      </c>
      <c r="H7772" s="1">
        <v>8822.3392249072203</v>
      </c>
      <c r="I7772" s="1">
        <v>368.82783299735871</v>
      </c>
      <c r="J7772" s="1">
        <f t="shared" si="745"/>
        <v>8.6399467977156892</v>
      </c>
      <c r="K7772" s="1">
        <f t="shared" si="746"/>
        <v>5.7216894865320427</v>
      </c>
      <c r="L7772" s="26"/>
      <c r="M7772" s="26"/>
      <c r="N7772" s="2">
        <v>1020834</v>
      </c>
      <c r="O7772" s="26"/>
      <c r="P7772" s="26"/>
      <c r="Q7772" s="26"/>
      <c r="R7772" s="26"/>
      <c r="S7772" s="26"/>
      <c r="T7772" s="26"/>
      <c r="U7772" s="26"/>
      <c r="V7772" s="26"/>
    </row>
    <row r="7773" spans="1:22" ht="14.5" x14ac:dyDescent="0.35">
      <c r="A7773" s="15">
        <v>64</v>
      </c>
      <c r="B7773" s="8">
        <v>360</v>
      </c>
      <c r="C7773" s="8">
        <v>1020833.3333999999</v>
      </c>
      <c r="D7773" s="8">
        <v>5874.9999989999997</v>
      </c>
      <c r="E7773" s="2">
        <v>2370</v>
      </c>
      <c r="F7773" s="2">
        <v>8960.0234375</v>
      </c>
      <c r="G7773" s="2">
        <v>367.38540649414102</v>
      </c>
      <c r="H7773" s="1">
        <v>9407.1092438572923</v>
      </c>
      <c r="I7773" s="1">
        <v>363.06799713854821</v>
      </c>
      <c r="J7773" s="1">
        <f t="shared" si="745"/>
        <v>4.9897838937130832</v>
      </c>
      <c r="K7773" s="1">
        <f t="shared" si="746"/>
        <v>-1.1751717077694179</v>
      </c>
      <c r="L7773" s="26"/>
      <c r="M7773" s="26"/>
      <c r="N7773" s="2">
        <v>1020834</v>
      </c>
      <c r="O7773" s="26"/>
      <c r="P7773" s="26"/>
      <c r="Q7773" s="26"/>
      <c r="R7773" s="26"/>
      <c r="S7773" s="26"/>
      <c r="T7773" s="26"/>
      <c r="U7773" s="26"/>
      <c r="V7773" s="26"/>
    </row>
    <row r="7774" spans="1:22" ht="14.5" x14ac:dyDescent="0.35">
      <c r="A7774" s="15">
        <v>64</v>
      </c>
      <c r="B7774" s="8">
        <v>360</v>
      </c>
      <c r="C7774" s="8">
        <v>1020833.3333999999</v>
      </c>
      <c r="D7774" s="8">
        <v>5874.9999989999997</v>
      </c>
      <c r="E7774" s="2">
        <v>2400</v>
      </c>
      <c r="F7774" s="2">
        <v>10031.3740234375</v>
      </c>
      <c r="G7774" s="2">
        <v>379.13323974609398</v>
      </c>
      <c r="H7774" s="1">
        <v>10022.06873347339</v>
      </c>
      <c r="I7774" s="1">
        <v>360.48282350320011</v>
      </c>
      <c r="J7774" s="1">
        <f t="shared" si="745"/>
        <v>-9.2761868337963446E-2</v>
      </c>
      <c r="K7774" s="1">
        <f t="shared" si="746"/>
        <v>-4.9192247705276584</v>
      </c>
      <c r="L7774" s="26"/>
      <c r="M7774" s="26"/>
      <c r="N7774" s="2">
        <v>1020834</v>
      </c>
      <c r="O7774" s="26"/>
      <c r="P7774" s="26"/>
      <c r="Q7774" s="26"/>
      <c r="R7774" s="26"/>
      <c r="S7774" s="26"/>
      <c r="T7774" s="26"/>
      <c r="U7774" s="26"/>
      <c r="V7774" s="26"/>
    </row>
    <row r="7775" spans="1:22" ht="14.5" x14ac:dyDescent="0.35">
      <c r="A7775" s="15">
        <v>64</v>
      </c>
      <c r="B7775" s="8">
        <v>360</v>
      </c>
      <c r="C7775" s="8">
        <v>1020833.3333999999</v>
      </c>
      <c r="D7775" s="8">
        <v>5874.9999989999997</v>
      </c>
      <c r="E7775" s="2">
        <v>2430</v>
      </c>
      <c r="F7775" s="2">
        <v>11118.9228515625</v>
      </c>
      <c r="G7775" s="2">
        <v>351.88330078125</v>
      </c>
      <c r="H7775" s="1">
        <v>11202.94780992684</v>
      </c>
      <c r="I7775" s="1">
        <v>360.54334875818068</v>
      </c>
      <c r="J7775" s="1">
        <f t="shared" si="745"/>
        <v>0.75569333006508088</v>
      </c>
      <c r="K7775" s="1">
        <f t="shared" si="746"/>
        <v>2.4610568213108373</v>
      </c>
      <c r="L7775" s="26"/>
      <c r="M7775" s="26"/>
      <c r="N7775" s="2">
        <v>1020834</v>
      </c>
      <c r="O7775" s="26"/>
      <c r="P7775" s="26"/>
      <c r="Q7775" s="26"/>
      <c r="R7775" s="26"/>
      <c r="S7775" s="26"/>
      <c r="T7775" s="26"/>
      <c r="U7775" s="26"/>
      <c r="V7775" s="26"/>
    </row>
    <row r="7776" spans="1:22" ht="14.5" x14ac:dyDescent="0.35">
      <c r="A7776" s="15">
        <v>64</v>
      </c>
      <c r="B7776" s="8">
        <v>360</v>
      </c>
      <c r="C7776" s="8">
        <v>1020833.3333999999</v>
      </c>
      <c r="D7776" s="8">
        <v>5874.9999989999997</v>
      </c>
      <c r="E7776" s="2">
        <v>2460</v>
      </c>
      <c r="F7776" s="2">
        <v>12987.7109375</v>
      </c>
      <c r="G7776" s="2">
        <v>346.14019775390602</v>
      </c>
      <c r="H7776" s="1">
        <v>12932.508609466389</v>
      </c>
      <c r="I7776" s="1">
        <v>361.54606673386741</v>
      </c>
      <c r="J7776" s="1">
        <f t="shared" si="745"/>
        <v>-0.42503508354364838</v>
      </c>
      <c r="K7776" s="1">
        <f t="shared" si="746"/>
        <v>4.4507598597128082</v>
      </c>
      <c r="L7776" s="26"/>
      <c r="M7776" s="26"/>
      <c r="N7776" s="2">
        <v>1020834</v>
      </c>
      <c r="O7776" s="26"/>
      <c r="P7776" s="26"/>
      <c r="Q7776" s="26"/>
      <c r="R7776" s="26"/>
      <c r="S7776" s="26"/>
      <c r="T7776" s="26"/>
      <c r="U7776" s="26"/>
      <c r="V7776" s="26"/>
    </row>
    <row r="7777" spans="1:22" ht="14.5" x14ac:dyDescent="0.35">
      <c r="A7777" s="15">
        <v>64</v>
      </c>
      <c r="B7777" s="8">
        <v>360</v>
      </c>
      <c r="C7777" s="8">
        <v>1020833.3333999999</v>
      </c>
      <c r="D7777" s="8">
        <v>5874.9999989999997</v>
      </c>
      <c r="E7777" s="2">
        <v>2490</v>
      </c>
      <c r="F7777" s="2">
        <v>14669.8271484375</v>
      </c>
      <c r="G7777" s="2">
        <v>349.77459716796898</v>
      </c>
      <c r="H7777" s="1">
        <v>14614.45547341384</v>
      </c>
      <c r="I7777" s="1">
        <v>360.10509204998363</v>
      </c>
      <c r="J7777" s="1">
        <f t="shared" si="745"/>
        <v>-0.37745281156606958</v>
      </c>
      <c r="K7777" s="1">
        <f t="shared" si="746"/>
        <v>2.9534720261728244</v>
      </c>
      <c r="L7777" s="26"/>
      <c r="M7777" s="26"/>
      <c r="N7777" s="2">
        <v>1020834</v>
      </c>
      <c r="O7777" s="26"/>
      <c r="P7777" s="26"/>
      <c r="Q7777" s="26"/>
      <c r="R7777" s="26"/>
      <c r="S7777" s="26"/>
      <c r="T7777" s="26"/>
      <c r="U7777" s="26"/>
      <c r="V7777" s="26"/>
    </row>
    <row r="7778" spans="1:22" ht="14.5" x14ac:dyDescent="0.35">
      <c r="A7778" s="15">
        <v>64</v>
      </c>
      <c r="B7778" s="8">
        <v>360</v>
      </c>
      <c r="C7778" s="8">
        <v>1020833.3333999999</v>
      </c>
      <c r="D7778" s="8">
        <v>5874.9999989999997</v>
      </c>
      <c r="E7778" s="2">
        <v>2520</v>
      </c>
      <c r="F7778" s="2">
        <v>16598.3203125</v>
      </c>
      <c r="G7778" s="2">
        <v>350.55621337890602</v>
      </c>
      <c r="H7778" s="1">
        <v>16064.266762432801</v>
      </c>
      <c r="I7778" s="1">
        <v>357.32975256747528</v>
      </c>
      <c r="J7778" s="1">
        <f t="shared" si="745"/>
        <v>-3.2175156281627491</v>
      </c>
      <c r="K7778" s="1">
        <f t="shared" si="746"/>
        <v>1.9322262536102697</v>
      </c>
      <c r="L7778" s="26"/>
      <c r="M7778" s="26"/>
      <c r="N7778" s="2">
        <v>1020834</v>
      </c>
      <c r="O7778" s="26"/>
      <c r="P7778" s="26"/>
      <c r="Q7778" s="26"/>
      <c r="R7778" s="26"/>
      <c r="S7778" s="26"/>
      <c r="T7778" s="26"/>
      <c r="U7778" s="26"/>
      <c r="V7778" s="26"/>
    </row>
    <row r="7779" spans="1:22" ht="14.5" x14ac:dyDescent="0.35">
      <c r="A7779" s="15">
        <v>64</v>
      </c>
      <c r="B7779" s="8">
        <v>360</v>
      </c>
      <c r="C7779" s="8">
        <v>1020833.3333999999</v>
      </c>
      <c r="D7779" s="8">
        <v>5874.9999989999997</v>
      </c>
      <c r="E7779" s="2">
        <v>2550</v>
      </c>
      <c r="F7779" s="2">
        <v>20468.9140625</v>
      </c>
      <c r="G7779" s="2">
        <v>444.764404296875</v>
      </c>
      <c r="H7779" s="1">
        <v>20468.073055393579</v>
      </c>
      <c r="I7779" s="1">
        <v>462.87839120990259</v>
      </c>
      <c r="J7779" s="1">
        <f t="shared" si="745"/>
        <v>-4.1087040761074818E-3</v>
      </c>
      <c r="K7779" s="1">
        <f t="shared" si="746"/>
        <v>4.0727150684785274</v>
      </c>
      <c r="L7779" s="26"/>
      <c r="M7779" s="26"/>
      <c r="N7779" s="2">
        <v>0</v>
      </c>
      <c r="O7779" s="26"/>
      <c r="P7779" s="26"/>
      <c r="Q7779" s="26"/>
      <c r="R7779" s="26"/>
      <c r="S7779" s="26"/>
      <c r="T7779" s="26"/>
      <c r="U7779" s="26"/>
      <c r="V7779" s="26"/>
    </row>
    <row r="7780" spans="1:22" ht="14.5" x14ac:dyDescent="0.35">
      <c r="A7780" s="15">
        <v>64</v>
      </c>
      <c r="B7780" s="8">
        <v>360</v>
      </c>
      <c r="C7780" s="8">
        <v>1020833.3333999999</v>
      </c>
      <c r="D7780" s="8">
        <v>5874.9999989999997</v>
      </c>
      <c r="E7780" s="2">
        <v>2580</v>
      </c>
      <c r="F7780" s="2">
        <v>21325.455078125</v>
      </c>
      <c r="G7780" s="2">
        <v>464.60714721679699</v>
      </c>
      <c r="H7780" s="1">
        <v>21494.975526609269</v>
      </c>
      <c r="I7780" s="1">
        <v>453.84078892457279</v>
      </c>
      <c r="J7780" s="1">
        <f t="shared" si="745"/>
        <v>0.79492066107493176</v>
      </c>
      <c r="K7780" s="1">
        <f t="shared" si="746"/>
        <v>-2.3173036309749993</v>
      </c>
      <c r="L7780" s="26"/>
      <c r="M7780" s="26"/>
      <c r="N7780" s="2">
        <v>0</v>
      </c>
      <c r="O7780" s="26"/>
      <c r="P7780" s="26"/>
      <c r="Q7780" s="26"/>
      <c r="R7780" s="26"/>
      <c r="S7780" s="26"/>
      <c r="T7780" s="26"/>
      <c r="U7780" s="26"/>
      <c r="V7780" s="26"/>
    </row>
    <row r="7781" spans="1:22" ht="14.5" x14ac:dyDescent="0.35">
      <c r="A7781" s="15">
        <v>64</v>
      </c>
      <c r="B7781" s="8">
        <v>360</v>
      </c>
      <c r="C7781" s="8">
        <v>1020833.3333999999</v>
      </c>
      <c r="D7781" s="8">
        <v>5874.9999989999997</v>
      </c>
      <c r="E7781" s="2">
        <v>2610</v>
      </c>
      <c r="F7781" s="2">
        <v>21625.8046875</v>
      </c>
      <c r="G7781" s="2">
        <v>438.71688842773398</v>
      </c>
      <c r="H7781" s="1">
        <v>21648.1184609267</v>
      </c>
      <c r="I7781" s="1">
        <v>444.94169591090201</v>
      </c>
      <c r="J7781" s="1">
        <f t="shared" si="745"/>
        <v>0.10318123995449688</v>
      </c>
      <c r="K7781" s="1">
        <f t="shared" si="746"/>
        <v>1.4188666193080446</v>
      </c>
      <c r="L7781" s="26"/>
      <c r="M7781" s="26"/>
      <c r="N7781" s="2">
        <v>0</v>
      </c>
      <c r="O7781" s="26"/>
      <c r="P7781" s="26"/>
      <c r="Q7781" s="26"/>
      <c r="R7781" s="26"/>
      <c r="S7781" s="26"/>
      <c r="T7781" s="26"/>
      <c r="U7781" s="26"/>
      <c r="V7781" s="26"/>
    </row>
    <row r="7782" spans="1:22" ht="14.5" x14ac:dyDescent="0.35">
      <c r="A7782" s="15">
        <v>64</v>
      </c>
      <c r="B7782" s="8">
        <v>360</v>
      </c>
      <c r="C7782" s="8">
        <v>1020833.3333999999</v>
      </c>
      <c r="D7782" s="8">
        <v>5874.9999989999997</v>
      </c>
      <c r="E7782" s="2">
        <v>2640</v>
      </c>
      <c r="F7782" s="2">
        <v>21467.998046875</v>
      </c>
      <c r="G7782" s="2">
        <v>424.59036254882801</v>
      </c>
      <c r="H7782" s="1">
        <v>21359.72031088077</v>
      </c>
      <c r="I7782" s="1">
        <v>436.44150774229348</v>
      </c>
      <c r="J7782" s="1">
        <f t="shared" si="745"/>
        <v>-0.5043681099551417</v>
      </c>
      <c r="K7782" s="1">
        <f t="shared" si="746"/>
        <v>2.7911950526438489</v>
      </c>
      <c r="L7782" s="26"/>
      <c r="M7782" s="26"/>
      <c r="N7782" s="2">
        <v>0</v>
      </c>
      <c r="O7782" s="26"/>
      <c r="P7782" s="26"/>
      <c r="Q7782" s="26"/>
      <c r="R7782" s="26"/>
      <c r="S7782" s="26"/>
      <c r="T7782" s="26"/>
      <c r="U7782" s="26"/>
      <c r="V7782" s="26"/>
    </row>
    <row r="7783" spans="1:22" ht="14.5" x14ac:dyDescent="0.35">
      <c r="A7783" s="15">
        <v>64</v>
      </c>
      <c r="B7783" s="8">
        <v>360</v>
      </c>
      <c r="C7783" s="8">
        <v>1020833.3333999999</v>
      </c>
      <c r="D7783" s="8">
        <v>5874.9999989999997</v>
      </c>
      <c r="E7783" s="2">
        <v>2670</v>
      </c>
      <c r="F7783" s="2">
        <v>20670.271484375</v>
      </c>
      <c r="G7783" s="2">
        <v>421.13192749023398</v>
      </c>
      <c r="H7783" s="1">
        <v>20445.049626858949</v>
      </c>
      <c r="I7783" s="1">
        <v>427.93760494353671</v>
      </c>
      <c r="J7783" s="1">
        <f t="shared" si="745"/>
        <v>-1.0895931274357007</v>
      </c>
      <c r="K7783" s="1">
        <f t="shared" si="746"/>
        <v>1.6160440491562016</v>
      </c>
      <c r="L7783" s="26"/>
      <c r="M7783" s="26"/>
      <c r="N7783" s="2">
        <v>8.4165977681273399E-14</v>
      </c>
      <c r="O7783" s="26"/>
      <c r="P7783" s="26"/>
      <c r="Q7783" s="26"/>
      <c r="R7783" s="26"/>
      <c r="S7783" s="26"/>
      <c r="T7783" s="26"/>
      <c r="U7783" s="26"/>
      <c r="V7783" s="26"/>
    </row>
    <row r="7784" spans="1:22" ht="14.5" x14ac:dyDescent="0.35">
      <c r="A7784" s="15">
        <v>64</v>
      </c>
      <c r="B7784" s="8">
        <v>360</v>
      </c>
      <c r="C7784" s="8">
        <v>1020833.3333999999</v>
      </c>
      <c r="D7784" s="8">
        <v>5874.9999989999997</v>
      </c>
      <c r="E7784" s="2">
        <v>2700</v>
      </c>
      <c r="F7784" s="2">
        <v>19231.66796875</v>
      </c>
      <c r="G7784" s="2">
        <v>413.35458374023398</v>
      </c>
      <c r="H7784" s="1">
        <v>19671.555264500861</v>
      </c>
      <c r="I7784" s="1">
        <v>419.43388787628732</v>
      </c>
      <c r="J7784" s="1">
        <f t="shared" si="745"/>
        <v>2.2873070420394348</v>
      </c>
      <c r="K7784" s="1">
        <f t="shared" si="746"/>
        <v>1.4707237745000497</v>
      </c>
      <c r="L7784" s="26"/>
      <c r="M7784" s="26"/>
      <c r="N7784" s="2">
        <v>0</v>
      </c>
      <c r="O7784" s="26"/>
      <c r="P7784" s="26"/>
      <c r="Q7784" s="26"/>
      <c r="R7784" s="26"/>
      <c r="S7784" s="26"/>
      <c r="T7784" s="26"/>
      <c r="U7784" s="26"/>
      <c r="V7784" s="26"/>
    </row>
    <row r="7785" spans="1:22" ht="14.5" x14ac:dyDescent="0.35">
      <c r="A7785" s="15">
        <v>64</v>
      </c>
      <c r="B7785" s="8">
        <v>360</v>
      </c>
      <c r="C7785" s="8">
        <v>1020833.3333999999</v>
      </c>
      <c r="D7785" s="8">
        <v>5874.9999989999997</v>
      </c>
      <c r="E7785" s="2">
        <v>2730</v>
      </c>
      <c r="F7785" s="2">
        <v>17860.791015625</v>
      </c>
      <c r="G7785" s="2">
        <v>412.96017456054699</v>
      </c>
      <c r="H7785" s="1">
        <v>17555.382824934131</v>
      </c>
      <c r="I7785" s="1">
        <v>409.12379260074249</v>
      </c>
      <c r="J7785" s="1">
        <f t="shared" si="745"/>
        <v>-1.7099365331786878</v>
      </c>
      <c r="K7785" s="1">
        <f t="shared" si="746"/>
        <v>-0.92899562624579901</v>
      </c>
      <c r="L7785" s="26"/>
      <c r="M7785" s="26"/>
      <c r="N7785" s="2">
        <v>0</v>
      </c>
      <c r="O7785" s="26"/>
      <c r="P7785" s="26"/>
      <c r="Q7785" s="26"/>
      <c r="R7785" s="26"/>
      <c r="S7785" s="26"/>
      <c r="T7785" s="26"/>
      <c r="U7785" s="26"/>
      <c r="V7785" s="26"/>
    </row>
    <row r="7786" spans="1:22" ht="14.5" x14ac:dyDescent="0.35">
      <c r="A7786" s="15">
        <v>64</v>
      </c>
      <c r="B7786" s="8">
        <v>360</v>
      </c>
      <c r="C7786" s="8">
        <v>1020833.3333999999</v>
      </c>
      <c r="D7786" s="8">
        <v>5874.9999989999997</v>
      </c>
      <c r="E7786" s="2">
        <v>2760</v>
      </c>
      <c r="F7786" s="2">
        <v>16644.626953125</v>
      </c>
      <c r="G7786" s="2">
        <v>416.33258056640602</v>
      </c>
      <c r="H7786" s="1">
        <v>16090.34265197638</v>
      </c>
      <c r="I7786" s="1">
        <v>406.68216620419207</v>
      </c>
      <c r="J7786" s="1">
        <f t="shared" si="745"/>
        <v>-3.3301094864403331</v>
      </c>
      <c r="K7786" s="1">
        <f t="shared" si="746"/>
        <v>-2.3179580010492806</v>
      </c>
      <c r="L7786" s="26"/>
      <c r="M7786" s="26"/>
      <c r="N7786" s="2">
        <v>0</v>
      </c>
      <c r="O7786" s="26"/>
      <c r="P7786" s="26"/>
      <c r="Q7786" s="26"/>
      <c r="R7786" s="26"/>
      <c r="S7786" s="26"/>
      <c r="T7786" s="26"/>
      <c r="U7786" s="26"/>
      <c r="V7786" s="26"/>
    </row>
    <row r="7787" spans="1:22" ht="14.5" x14ac:dyDescent="0.35">
      <c r="A7787" s="15">
        <v>64</v>
      </c>
      <c r="B7787" s="8">
        <v>360</v>
      </c>
      <c r="C7787" s="8">
        <v>1020833.3333999999</v>
      </c>
      <c r="D7787" s="8">
        <v>5874.9999989999997</v>
      </c>
      <c r="E7787" s="2">
        <v>2790</v>
      </c>
      <c r="F7787" s="2">
        <v>15806.669921875</v>
      </c>
      <c r="G7787" s="2">
        <v>426.28286743164102</v>
      </c>
      <c r="H7787" s="1">
        <v>15091.95302594552</v>
      </c>
      <c r="I7787" s="1">
        <v>410.08476742013642</v>
      </c>
      <c r="J7787" s="1">
        <f t="shared" si="745"/>
        <v>-4.5216158714137258</v>
      </c>
      <c r="K7787" s="1">
        <f t="shared" si="746"/>
        <v>-3.7998477651936464</v>
      </c>
      <c r="L7787" s="26"/>
      <c r="M7787" s="26"/>
      <c r="N7787" s="2">
        <v>2.1041328401860699E-13</v>
      </c>
      <c r="O7787" s="26"/>
      <c r="P7787" s="26"/>
      <c r="Q7787" s="26"/>
      <c r="R7787" s="26"/>
      <c r="S7787" s="26"/>
      <c r="T7787" s="26"/>
      <c r="U7787" s="26"/>
      <c r="V7787" s="26"/>
    </row>
    <row r="7788" spans="1:22" ht="14.5" x14ac:dyDescent="0.35">
      <c r="A7788" s="15">
        <v>64</v>
      </c>
      <c r="B7788" s="8">
        <v>360</v>
      </c>
      <c r="C7788" s="8">
        <v>1020833.3333999999</v>
      </c>
      <c r="D7788" s="8">
        <v>5874.9999989999997</v>
      </c>
      <c r="E7788" s="2">
        <v>2820</v>
      </c>
      <c r="F7788" s="2">
        <v>15069.390625</v>
      </c>
      <c r="G7788" s="2">
        <v>431.219482421875</v>
      </c>
      <c r="H7788" s="1">
        <v>14519.60358967144</v>
      </c>
      <c r="I7788" s="1">
        <v>417.85503076458212</v>
      </c>
      <c r="J7788" s="1">
        <f t="shared" si="745"/>
        <v>-3.6483693933613179</v>
      </c>
      <c r="K7788" s="1">
        <f t="shared" si="746"/>
        <v>-3.0992226005730488</v>
      </c>
      <c r="L7788" s="26"/>
      <c r="M7788" s="26"/>
      <c r="N7788" s="2">
        <v>2.1041327046607999E-13</v>
      </c>
      <c r="O7788" s="26"/>
      <c r="P7788" s="26"/>
      <c r="Q7788" s="26"/>
      <c r="R7788" s="26"/>
      <c r="S7788" s="26"/>
      <c r="T7788" s="26"/>
      <c r="U7788" s="26"/>
      <c r="V7788" s="26"/>
    </row>
    <row r="7789" spans="1:22" ht="14.5" x14ac:dyDescent="0.35">
      <c r="A7789" s="15">
        <v>64</v>
      </c>
      <c r="B7789" s="8">
        <v>360</v>
      </c>
      <c r="C7789" s="8">
        <v>1020833.3333999999</v>
      </c>
      <c r="D7789" s="8">
        <v>5874.9999989999997</v>
      </c>
      <c r="E7789" s="2">
        <v>2850</v>
      </c>
      <c r="F7789" s="2">
        <v>14646.134765625</v>
      </c>
      <c r="G7789" s="2">
        <v>444.85055541992199</v>
      </c>
      <c r="H7789" s="1">
        <v>14261.291861881569</v>
      </c>
      <c r="I7789" s="1">
        <v>427.84501778708761</v>
      </c>
      <c r="J7789" s="1">
        <f t="shared" si="745"/>
        <v>-2.6276072827533357</v>
      </c>
      <c r="K7789" s="1">
        <f t="shared" si="746"/>
        <v>-3.8227529280663246</v>
      </c>
      <c r="L7789" s="26"/>
      <c r="M7789" s="26"/>
      <c r="N7789" s="2">
        <v>6.3124649279412705E-14</v>
      </c>
      <c r="O7789" s="26"/>
      <c r="P7789" s="26"/>
      <c r="Q7789" s="26"/>
      <c r="R7789" s="26"/>
      <c r="S7789" s="26"/>
      <c r="T7789" s="26"/>
      <c r="U7789" s="26"/>
      <c r="V7789" s="26"/>
    </row>
    <row r="7790" spans="1:22" ht="14.5" x14ac:dyDescent="0.35">
      <c r="A7790" s="15">
        <v>64</v>
      </c>
      <c r="B7790" s="8">
        <v>360</v>
      </c>
      <c r="C7790" s="8">
        <v>1020833.3333999999</v>
      </c>
      <c r="D7790" s="8">
        <v>5874.9999989999997</v>
      </c>
      <c r="E7790" s="2">
        <v>2880</v>
      </c>
      <c r="F7790" s="2">
        <v>14390.7783203125</v>
      </c>
      <c r="G7790" s="2">
        <v>457.69500732421898</v>
      </c>
      <c r="H7790" s="1">
        <v>14142.287658915109</v>
      </c>
      <c r="I7790" s="1">
        <v>438.52945491583841</v>
      </c>
      <c r="J7790" s="1">
        <f t="shared" si="745"/>
        <v>-1.7267353847473812</v>
      </c>
      <c r="K7790" s="1">
        <f t="shared" si="746"/>
        <v>-4.1874069198233999</v>
      </c>
      <c r="L7790" s="26"/>
      <c r="M7790" s="26"/>
      <c r="N7790" s="2">
        <v>0</v>
      </c>
      <c r="O7790" s="26"/>
      <c r="P7790" s="26"/>
      <c r="Q7790" s="26"/>
      <c r="R7790" s="26"/>
      <c r="S7790" s="26"/>
      <c r="T7790" s="26"/>
      <c r="U7790" s="26"/>
      <c r="V7790" s="26"/>
    </row>
    <row r="7791" spans="1:22" ht="14.5" x14ac:dyDescent="0.35">
      <c r="A7791" s="15">
        <v>64</v>
      </c>
      <c r="B7791" s="8">
        <v>360</v>
      </c>
      <c r="C7791" s="8">
        <v>1020833.3333999999</v>
      </c>
      <c r="D7791" s="8">
        <v>5874.9999989999997</v>
      </c>
      <c r="E7791" s="2">
        <v>2910</v>
      </c>
      <c r="F7791" s="2">
        <v>11690.5048828125</v>
      </c>
      <c r="G7791" s="2">
        <v>376.73284912109398</v>
      </c>
      <c r="H7791" s="1">
        <v>11791.289245391939</v>
      </c>
      <c r="I7791" s="1">
        <v>357.53986133524478</v>
      </c>
      <c r="J7791" s="1">
        <f t="shared" si="745"/>
        <v>0.8621044479234905</v>
      </c>
      <c r="K7791" s="1">
        <f t="shared" si="746"/>
        <v>-5.094588335109572</v>
      </c>
      <c r="L7791" s="26"/>
      <c r="M7791" s="26"/>
      <c r="N7791" s="2">
        <v>1020834</v>
      </c>
      <c r="O7791" s="26"/>
      <c r="P7791" s="26"/>
      <c r="Q7791" s="26"/>
      <c r="R7791" s="26"/>
      <c r="S7791" s="26"/>
      <c r="T7791" s="26"/>
      <c r="U7791" s="26"/>
      <c r="V7791" s="26"/>
    </row>
    <row r="7792" spans="1:22" ht="14.5" x14ac:dyDescent="0.35">
      <c r="A7792" s="15">
        <v>64</v>
      </c>
      <c r="B7792" s="8">
        <v>360</v>
      </c>
      <c r="C7792" s="8">
        <v>1020833.3333999999</v>
      </c>
      <c r="D7792" s="8">
        <v>5874.9999989999997</v>
      </c>
      <c r="E7792" s="2">
        <v>2940</v>
      </c>
      <c r="F7792" s="2">
        <v>10942.3232421875</v>
      </c>
      <c r="G7792" s="2">
        <v>340.28094482421898</v>
      </c>
      <c r="H7792" s="1">
        <v>11232.956249602379</v>
      </c>
      <c r="I7792" s="1">
        <v>325.54551970259831</v>
      </c>
      <c r="J7792" s="1">
        <f t="shared" si="745"/>
        <v>2.6560447994659873</v>
      </c>
      <c r="K7792" s="1">
        <f t="shared" si="746"/>
        <v>-4.3303703441968029</v>
      </c>
      <c r="L7792" s="26"/>
      <c r="M7792" s="26"/>
      <c r="N7792" s="2">
        <v>1020834</v>
      </c>
      <c r="O7792" s="26"/>
      <c r="P7792" s="26"/>
      <c r="Q7792" s="26"/>
      <c r="R7792" s="26"/>
      <c r="S7792" s="26"/>
      <c r="T7792" s="26"/>
      <c r="U7792" s="26"/>
      <c r="V7792" s="26"/>
    </row>
    <row r="7793" spans="1:22" ht="14.5" x14ac:dyDescent="0.35">
      <c r="A7793" s="15">
        <v>64</v>
      </c>
      <c r="B7793" s="8">
        <v>360</v>
      </c>
      <c r="C7793" s="8">
        <v>1020833.3333999999</v>
      </c>
      <c r="D7793" s="8">
        <v>5874.9999989999997</v>
      </c>
      <c r="E7793" s="2">
        <v>2970</v>
      </c>
      <c r="F7793" s="2">
        <v>10835.7626953125</v>
      </c>
      <c r="G7793" s="2">
        <v>319.29156494140602</v>
      </c>
      <c r="H7793" s="1">
        <v>11289.46484119408</v>
      </c>
      <c r="I7793" s="1">
        <v>312.97723111051943</v>
      </c>
      <c r="J7793" s="1">
        <f t="shared" si="745"/>
        <v>4.1870808602872893</v>
      </c>
      <c r="K7793" s="1">
        <f t="shared" si="746"/>
        <v>-1.977607467345827</v>
      </c>
      <c r="L7793" s="26"/>
      <c r="M7793" s="26"/>
      <c r="N7793" s="2">
        <v>1020834</v>
      </c>
      <c r="O7793" s="26"/>
      <c r="P7793" s="26"/>
      <c r="Q7793" s="26"/>
      <c r="R7793" s="26"/>
      <c r="S7793" s="26"/>
      <c r="T7793" s="26"/>
      <c r="U7793" s="26"/>
      <c r="V7793" s="26"/>
    </row>
    <row r="7794" spans="1:22" ht="14.5" x14ac:dyDescent="0.35">
      <c r="A7794" s="15">
        <v>64</v>
      </c>
      <c r="B7794" s="8">
        <v>360</v>
      </c>
      <c r="C7794" s="8">
        <v>1020833.3333999999</v>
      </c>
      <c r="D7794" s="8">
        <v>5874.9999989999997</v>
      </c>
      <c r="E7794" s="2">
        <v>3000</v>
      </c>
      <c r="F7794" s="2">
        <v>10983.056640625</v>
      </c>
      <c r="G7794" s="2">
        <v>308.300537109375</v>
      </c>
      <c r="H7794" s="1">
        <v>11556.853184338101</v>
      </c>
      <c r="I7794" s="1">
        <v>306.36003539701721</v>
      </c>
      <c r="J7794" s="1">
        <f t="shared" si="745"/>
        <v>5.2243793552943769</v>
      </c>
      <c r="K7794" s="1">
        <f t="shared" si="746"/>
        <v>-0.62941885555955401</v>
      </c>
      <c r="L7794" s="26"/>
      <c r="M7794" s="26"/>
      <c r="N7794" s="2">
        <v>1020834</v>
      </c>
      <c r="O7794" s="26"/>
      <c r="P7794" s="26"/>
      <c r="Q7794" s="26"/>
      <c r="R7794" s="26"/>
      <c r="S7794" s="26"/>
      <c r="T7794" s="26"/>
      <c r="U7794" s="26"/>
      <c r="V7794" s="26"/>
    </row>
    <row r="7795" spans="1:22" ht="14.5" x14ac:dyDescent="0.35">
      <c r="A7795" s="15">
        <v>64</v>
      </c>
      <c r="B7795" s="8">
        <v>360</v>
      </c>
      <c r="C7795" s="8">
        <v>1020833.3333999999</v>
      </c>
      <c r="D7795" s="8">
        <v>5874.9999989999997</v>
      </c>
      <c r="E7795" s="2">
        <v>3030</v>
      </c>
      <c r="F7795" s="2">
        <v>11352.095703125</v>
      </c>
      <c r="G7795" s="2">
        <v>300.61685180664102</v>
      </c>
      <c r="H7795" s="1">
        <v>11896.567585822741</v>
      </c>
      <c r="I7795" s="1">
        <v>301.73218664305813</v>
      </c>
      <c r="J7795" s="1">
        <f t="shared" si="745"/>
        <v>4.79622350741686</v>
      </c>
      <c r="K7795" s="1">
        <f t="shared" si="746"/>
        <v>0.3710154070585826</v>
      </c>
      <c r="L7795" s="26"/>
      <c r="M7795" s="26"/>
      <c r="N7795" s="2">
        <v>1020834</v>
      </c>
      <c r="O7795" s="26"/>
      <c r="P7795" s="26"/>
      <c r="Q7795" s="26"/>
      <c r="R7795" s="26"/>
      <c r="S7795" s="26"/>
      <c r="T7795" s="26"/>
      <c r="U7795" s="26"/>
      <c r="V7795" s="26"/>
    </row>
    <row r="7796" spans="1:22" ht="14.5" x14ac:dyDescent="0.35">
      <c r="A7796" s="15">
        <v>64</v>
      </c>
      <c r="B7796" s="8">
        <v>360</v>
      </c>
      <c r="C7796" s="8">
        <v>1020833.3333999999</v>
      </c>
      <c r="D7796" s="8">
        <v>5874.9999989999997</v>
      </c>
      <c r="E7796" s="2">
        <v>3060</v>
      </c>
      <c r="F7796" s="2">
        <v>12089.220703125</v>
      </c>
      <c r="G7796" s="2">
        <v>299.87225341796898</v>
      </c>
      <c r="H7796" s="1">
        <v>12278.97002322992</v>
      </c>
      <c r="I7796" s="1">
        <v>297.76934955141809</v>
      </c>
      <c r="J7796" s="1">
        <f t="shared" si="745"/>
        <v>1.5695744561588731</v>
      </c>
      <c r="K7796" s="1">
        <f t="shared" si="746"/>
        <v>-0.70126657020841887</v>
      </c>
      <c r="L7796" s="26"/>
      <c r="M7796" s="26"/>
      <c r="N7796" s="2">
        <v>1020834</v>
      </c>
      <c r="O7796" s="26"/>
      <c r="P7796" s="26"/>
      <c r="Q7796" s="26"/>
      <c r="R7796" s="26"/>
      <c r="S7796" s="26"/>
      <c r="T7796" s="26"/>
      <c r="U7796" s="26"/>
      <c r="V7796" s="26"/>
    </row>
    <row r="7797" spans="1:22" ht="14.5" x14ac:dyDescent="0.35">
      <c r="A7797" s="15">
        <v>64</v>
      </c>
      <c r="B7797" s="8">
        <v>360</v>
      </c>
      <c r="C7797" s="8">
        <v>1020833.3333999999</v>
      </c>
      <c r="D7797" s="8">
        <v>5874.9999989999997</v>
      </c>
      <c r="E7797" s="2">
        <v>3090</v>
      </c>
      <c r="F7797" s="2">
        <v>13127.9140625</v>
      </c>
      <c r="G7797" s="2">
        <v>296.06326293945301</v>
      </c>
      <c r="H7797" s="1">
        <v>13108.072464047509</v>
      </c>
      <c r="I7797" s="1">
        <v>294.02880985772219</v>
      </c>
      <c r="J7797" s="1">
        <f t="shared" si="745"/>
        <v>-0.15114052665204877</v>
      </c>
      <c r="K7797" s="1">
        <f t="shared" si="746"/>
        <v>-0.68716836446772411</v>
      </c>
      <c r="L7797" s="26"/>
      <c r="M7797" s="26"/>
      <c r="N7797" s="2">
        <v>1020834</v>
      </c>
      <c r="O7797" s="26"/>
      <c r="P7797" s="26"/>
      <c r="Q7797" s="26"/>
      <c r="R7797" s="26"/>
      <c r="S7797" s="26"/>
      <c r="T7797" s="26"/>
      <c r="U7797" s="26"/>
      <c r="V7797" s="26"/>
    </row>
    <row r="7798" spans="1:22" ht="14.5" x14ac:dyDescent="0.35">
      <c r="A7798" s="15">
        <v>64</v>
      </c>
      <c r="B7798" s="8">
        <v>360</v>
      </c>
      <c r="C7798" s="8">
        <v>1020833.3333999999</v>
      </c>
      <c r="D7798" s="8">
        <v>5874.9999989999997</v>
      </c>
      <c r="E7798" s="2">
        <v>3120</v>
      </c>
      <c r="F7798" s="2">
        <v>14710.111328125</v>
      </c>
      <c r="G7798" s="2">
        <v>295.91888427734398</v>
      </c>
      <c r="H7798" s="1">
        <v>14340.919503505451</v>
      </c>
      <c r="I7798" s="1">
        <v>290.36258598343278</v>
      </c>
      <c r="J7798" s="1">
        <f t="shared" si="745"/>
        <v>-2.5097826684266678</v>
      </c>
      <c r="K7798" s="1">
        <f t="shared" si="746"/>
        <v>-1.8776423503623612</v>
      </c>
      <c r="L7798" s="26"/>
      <c r="M7798" s="26"/>
      <c r="N7798" s="2">
        <v>1020834</v>
      </c>
      <c r="O7798" s="26"/>
      <c r="P7798" s="26"/>
      <c r="Q7798" s="26"/>
      <c r="R7798" s="26"/>
      <c r="S7798" s="26"/>
      <c r="T7798" s="26"/>
      <c r="U7798" s="26"/>
      <c r="V7798" s="26"/>
    </row>
    <row r="7799" spans="1:22" ht="14.5" x14ac:dyDescent="0.35">
      <c r="A7799" s="15">
        <v>64</v>
      </c>
      <c r="B7799" s="8">
        <v>360</v>
      </c>
      <c r="C7799" s="8">
        <v>1020833.3333999999</v>
      </c>
      <c r="D7799" s="8">
        <v>5874.9999989999997</v>
      </c>
      <c r="E7799" s="2">
        <v>3150</v>
      </c>
      <c r="F7799" s="2">
        <v>15548.32421875</v>
      </c>
      <c r="G7799" s="2">
        <v>292.681396484375</v>
      </c>
      <c r="H7799" s="1">
        <v>15310.66631338393</v>
      </c>
      <c r="I7799" s="1">
        <v>286.72122691469951</v>
      </c>
      <c r="J7799" s="1">
        <f t="shared" si="745"/>
        <v>-1.5285113818212894</v>
      </c>
      <c r="K7799" s="1">
        <f t="shared" si="746"/>
        <v>-2.0364019173298136</v>
      </c>
      <c r="L7799" s="26"/>
      <c r="M7799" s="26"/>
      <c r="N7799" s="2">
        <v>1020834</v>
      </c>
      <c r="O7799" s="26"/>
      <c r="P7799" s="26"/>
      <c r="Q7799" s="26"/>
      <c r="R7799" s="26"/>
      <c r="S7799" s="26"/>
      <c r="T7799" s="26"/>
      <c r="U7799" s="26"/>
      <c r="V7799" s="26"/>
    </row>
    <row r="7800" spans="1:22" ht="14.5" x14ac:dyDescent="0.35">
      <c r="A7800" s="15">
        <v>64</v>
      </c>
      <c r="B7800" s="8">
        <v>360</v>
      </c>
      <c r="C7800" s="8">
        <v>1020833.3333999999</v>
      </c>
      <c r="D7800" s="8">
        <v>5874.9999989999997</v>
      </c>
      <c r="E7800" s="2">
        <v>3180</v>
      </c>
      <c r="F7800" s="2">
        <v>16698.111328125</v>
      </c>
      <c r="G7800" s="2">
        <v>288.47113037109398</v>
      </c>
      <c r="H7800" s="1">
        <v>16119.97603257417</v>
      </c>
      <c r="I7800" s="1">
        <v>283.0881328980463</v>
      </c>
      <c r="J7800" s="1">
        <f t="shared" si="745"/>
        <v>-3.4622795607852002</v>
      </c>
      <c r="K7800" s="1">
        <f t="shared" si="746"/>
        <v>-1.866043741057521</v>
      </c>
      <c r="L7800" s="26"/>
      <c r="M7800" s="26"/>
      <c r="N7800" s="2">
        <v>1020834</v>
      </c>
      <c r="O7800" s="26"/>
      <c r="P7800" s="26"/>
      <c r="Q7800" s="26"/>
      <c r="R7800" s="26"/>
      <c r="S7800" s="26"/>
      <c r="T7800" s="26"/>
      <c r="U7800" s="26"/>
      <c r="V7800" s="26"/>
    </row>
    <row r="7801" spans="1:22" ht="14.5" x14ac:dyDescent="0.35">
      <c r="A7801" s="15">
        <v>64</v>
      </c>
      <c r="B7801" s="8">
        <v>360</v>
      </c>
      <c r="C7801" s="8">
        <v>1020833.3333999999</v>
      </c>
      <c r="D7801" s="8">
        <v>5874.9999989999997</v>
      </c>
      <c r="E7801" s="2">
        <v>3210</v>
      </c>
      <c r="F7801" s="2">
        <v>17675.6328125</v>
      </c>
      <c r="G7801" s="2">
        <v>277.43099975585898</v>
      </c>
      <c r="H7801" s="1">
        <v>16922.377794839969</v>
      </c>
      <c r="I7801" s="1">
        <v>279.45784807044282</v>
      </c>
      <c r="J7801" s="1">
        <f t="shared" si="745"/>
        <v>-4.2615448377459941</v>
      </c>
      <c r="K7801" s="1">
        <f t="shared" si="746"/>
        <v>0.73057744677685033</v>
      </c>
      <c r="L7801" s="26"/>
      <c r="M7801" s="26"/>
      <c r="N7801" s="2">
        <v>1020834</v>
      </c>
      <c r="O7801" s="26"/>
      <c r="P7801" s="26"/>
      <c r="Q7801" s="26"/>
      <c r="R7801" s="26"/>
      <c r="S7801" s="26"/>
      <c r="T7801" s="26"/>
      <c r="U7801" s="26"/>
      <c r="V7801" s="26"/>
    </row>
    <row r="7802" spans="1:22" ht="14.5" x14ac:dyDescent="0.35">
      <c r="A7802" s="15">
        <v>64</v>
      </c>
      <c r="B7802" s="8">
        <v>360</v>
      </c>
      <c r="C7802" s="8">
        <v>1020833.3333999999</v>
      </c>
      <c r="D7802" s="8">
        <v>5874.9999989999997</v>
      </c>
      <c r="E7802" s="2">
        <v>3240</v>
      </c>
      <c r="F7802" s="2">
        <v>18506.537109375</v>
      </c>
      <c r="G7802" s="2">
        <v>269.52066040039102</v>
      </c>
      <c r="H7802" s="1">
        <v>17829.40804269888</v>
      </c>
      <c r="I7802" s="1">
        <v>275.82846868393813</v>
      </c>
      <c r="J7802" s="1">
        <f t="shared" si="745"/>
        <v>-3.6588642309160107</v>
      </c>
      <c r="K7802" s="1">
        <f t="shared" si="746"/>
        <v>2.3403802417879325</v>
      </c>
      <c r="L7802" s="26"/>
      <c r="M7802" s="26"/>
      <c r="N7802" s="2">
        <v>1020834</v>
      </c>
      <c r="O7802" s="26"/>
      <c r="P7802" s="26"/>
      <c r="Q7802" s="26"/>
      <c r="R7802" s="26"/>
      <c r="S7802" s="26"/>
      <c r="T7802" s="26"/>
      <c r="U7802" s="26"/>
      <c r="V7802" s="26"/>
    </row>
    <row r="7803" spans="1:22" ht="14.5" x14ac:dyDescent="0.35">
      <c r="A7803" s="15">
        <v>64</v>
      </c>
      <c r="B7803" s="8">
        <v>360</v>
      </c>
      <c r="C7803" s="8">
        <v>1020833.3333999999</v>
      </c>
      <c r="D7803" s="8">
        <v>5874.9999989999997</v>
      </c>
      <c r="E7803" s="2">
        <v>3270</v>
      </c>
      <c r="F7803" s="2">
        <v>23221.857421875</v>
      </c>
      <c r="G7803" s="2">
        <v>338.03341674804699</v>
      </c>
      <c r="H7803" s="1">
        <v>23048.87499334204</v>
      </c>
      <c r="I7803" s="1">
        <v>337.90829638171641</v>
      </c>
      <c r="J7803" s="1">
        <f t="shared" si="745"/>
        <v>-0.74491211185376616</v>
      </c>
      <c r="K7803" s="1">
        <f t="shared" si="746"/>
        <v>-3.7014200410794215E-2</v>
      </c>
      <c r="L7803" s="26"/>
      <c r="M7803" s="26"/>
      <c r="N7803" s="2">
        <v>0</v>
      </c>
      <c r="O7803" s="26"/>
      <c r="P7803" s="26"/>
      <c r="Q7803" s="26"/>
      <c r="R7803" s="26"/>
      <c r="S7803" s="26"/>
      <c r="T7803" s="26"/>
      <c r="U7803" s="26"/>
      <c r="V7803" s="26"/>
    </row>
    <row r="7804" spans="1:22" ht="14.5" x14ac:dyDescent="0.35">
      <c r="A7804" s="15">
        <v>64</v>
      </c>
      <c r="B7804" s="8">
        <v>360</v>
      </c>
      <c r="C7804" s="8">
        <v>1020833.3333999999</v>
      </c>
      <c r="D7804" s="8">
        <v>5874.9999989999997</v>
      </c>
      <c r="E7804" s="2">
        <v>3300</v>
      </c>
      <c r="F7804" s="2">
        <v>25130.41796875</v>
      </c>
      <c r="G7804" s="2">
        <v>340.71133422851602</v>
      </c>
      <c r="H7804" s="1">
        <v>25268.205389840659</v>
      </c>
      <c r="I7804" s="1">
        <v>335.99632981145248</v>
      </c>
      <c r="J7804" s="1">
        <f t="shared" si="745"/>
        <v>0.54828941270296327</v>
      </c>
      <c r="K7804" s="1">
        <f t="shared" si="746"/>
        <v>-1.3838707267370136</v>
      </c>
      <c r="L7804" s="26"/>
      <c r="M7804" s="26"/>
      <c r="N7804" s="2">
        <v>0</v>
      </c>
      <c r="O7804" s="26"/>
      <c r="P7804" s="26"/>
      <c r="Q7804" s="26"/>
      <c r="R7804" s="26"/>
      <c r="S7804" s="26"/>
      <c r="T7804" s="26"/>
      <c r="U7804" s="26"/>
      <c r="V7804" s="26"/>
    </row>
    <row r="7805" spans="1:22" ht="14.5" x14ac:dyDescent="0.35">
      <c r="A7805" s="15">
        <v>64</v>
      </c>
      <c r="B7805" s="8">
        <v>360</v>
      </c>
      <c r="C7805" s="8">
        <v>1020833.3333999999</v>
      </c>
      <c r="D7805" s="8">
        <v>5874.9999989999997</v>
      </c>
      <c r="E7805" s="2">
        <v>3330</v>
      </c>
      <c r="F7805" s="2">
        <v>26214.7890625</v>
      </c>
      <c r="G7805" s="2">
        <v>329.33428955078102</v>
      </c>
      <c r="H7805" s="1">
        <v>26202.889746134639</v>
      </c>
      <c r="I7805" s="1">
        <v>328.95752357610581</v>
      </c>
      <c r="J7805" s="1">
        <f t="shared" si="745"/>
        <v>-4.5391615919516043E-2</v>
      </c>
      <c r="K7805" s="1">
        <f t="shared" si="746"/>
        <v>-0.11440229172283445</v>
      </c>
      <c r="L7805" s="26"/>
      <c r="M7805" s="26"/>
      <c r="N7805" s="2">
        <v>0</v>
      </c>
      <c r="O7805" s="26"/>
      <c r="P7805" s="26"/>
      <c r="Q7805" s="26"/>
      <c r="R7805" s="26"/>
      <c r="S7805" s="26"/>
      <c r="T7805" s="26"/>
      <c r="U7805" s="26"/>
      <c r="V7805" s="26"/>
    </row>
    <row r="7806" spans="1:22" ht="14.5" x14ac:dyDescent="0.35">
      <c r="A7806" s="15">
        <v>64</v>
      </c>
      <c r="B7806" s="8">
        <v>360</v>
      </c>
      <c r="C7806" s="8">
        <v>1020833.3333999999</v>
      </c>
      <c r="D7806" s="8">
        <v>5874.9999989999997</v>
      </c>
      <c r="E7806" s="2">
        <v>3360</v>
      </c>
      <c r="F7806" s="2">
        <v>25912.4375</v>
      </c>
      <c r="G7806" s="2">
        <v>316.89807128906301</v>
      </c>
      <c r="H7806" s="1">
        <v>26424.428973752871</v>
      </c>
      <c r="I7806" s="1">
        <v>315.61902963919232</v>
      </c>
      <c r="J7806" s="1">
        <f t="shared" si="745"/>
        <v>1.9758522283087827</v>
      </c>
      <c r="K7806" s="1">
        <f t="shared" si="746"/>
        <v>-0.40361294868973691</v>
      </c>
      <c r="L7806" s="26"/>
      <c r="M7806" s="26"/>
      <c r="N7806" s="2">
        <v>3.1562924339033002E-14</v>
      </c>
      <c r="O7806" s="26"/>
      <c r="P7806" s="26"/>
      <c r="Q7806" s="26"/>
      <c r="R7806" s="26"/>
      <c r="S7806" s="26"/>
      <c r="T7806" s="26"/>
      <c r="U7806" s="26"/>
      <c r="V7806" s="26"/>
    </row>
    <row r="7807" spans="1:22" ht="14.5" x14ac:dyDescent="0.35">
      <c r="A7807" s="15">
        <v>64</v>
      </c>
      <c r="B7807" s="8">
        <v>360</v>
      </c>
      <c r="C7807" s="8">
        <v>1020833.3333999999</v>
      </c>
      <c r="D7807" s="8">
        <v>5874.9999989999997</v>
      </c>
      <c r="E7807" s="2">
        <v>3390</v>
      </c>
      <c r="F7807" s="2">
        <v>25211.666015625</v>
      </c>
      <c r="G7807" s="2">
        <v>303.37564086914102</v>
      </c>
      <c r="H7807" s="1">
        <v>25173.616233125489</v>
      </c>
      <c r="I7807" s="1">
        <v>301.92699577790381</v>
      </c>
      <c r="J7807" s="1">
        <f t="shared" si="745"/>
        <v>-0.15092133330629343</v>
      </c>
      <c r="K7807" s="1">
        <f t="shared" si="746"/>
        <v>-0.47750870408942081</v>
      </c>
      <c r="L7807" s="26"/>
      <c r="M7807" s="26"/>
      <c r="N7807" s="2">
        <v>0</v>
      </c>
      <c r="O7807" s="26"/>
      <c r="P7807" s="26"/>
      <c r="Q7807" s="26"/>
      <c r="R7807" s="26"/>
      <c r="S7807" s="26"/>
      <c r="T7807" s="26"/>
      <c r="U7807" s="26"/>
      <c r="V7807" s="26"/>
    </row>
    <row r="7808" spans="1:22" ht="14.5" x14ac:dyDescent="0.35">
      <c r="A7808" s="15">
        <v>64</v>
      </c>
      <c r="B7808" s="8">
        <v>360</v>
      </c>
      <c r="C7808" s="8">
        <v>1020833.3333999999</v>
      </c>
      <c r="D7808" s="8">
        <v>5874.9999989999997</v>
      </c>
      <c r="E7808" s="2">
        <v>3420</v>
      </c>
      <c r="F7808" s="2">
        <v>24264.380859375</v>
      </c>
      <c r="G7808" s="2">
        <v>291.45407104492199</v>
      </c>
      <c r="H7808" s="1">
        <v>23977.816489599121</v>
      </c>
      <c r="I7808" s="1">
        <v>288.323996957985</v>
      </c>
      <c r="J7808" s="1">
        <f t="shared" si="745"/>
        <v>-1.1810083737008241</v>
      </c>
      <c r="K7808" s="1">
        <f t="shared" si="746"/>
        <v>-1.0739510605273193</v>
      </c>
      <c r="L7808" s="26"/>
      <c r="M7808" s="26"/>
      <c r="N7808" s="2">
        <v>1.6833087116037401E-13</v>
      </c>
      <c r="O7808" s="26"/>
      <c r="P7808" s="26"/>
      <c r="Q7808" s="26"/>
      <c r="R7808" s="26"/>
      <c r="S7808" s="26"/>
      <c r="T7808" s="26"/>
      <c r="U7808" s="26"/>
      <c r="V7808" s="26"/>
    </row>
    <row r="7809" spans="1:22" ht="14.5" x14ac:dyDescent="0.35">
      <c r="A7809" s="15">
        <v>64</v>
      </c>
      <c r="B7809" s="8">
        <v>360</v>
      </c>
      <c r="C7809" s="8">
        <v>1020833.3333999999</v>
      </c>
      <c r="D7809" s="8">
        <v>5874.9999989999997</v>
      </c>
      <c r="E7809" s="2">
        <v>3450</v>
      </c>
      <c r="F7809" s="2">
        <v>22568.38671875</v>
      </c>
      <c r="G7809" s="2">
        <v>280.428955078125</v>
      </c>
      <c r="H7809" s="1">
        <v>22564.083284439541</v>
      </c>
      <c r="I7809" s="1">
        <v>279.26798403698223</v>
      </c>
      <c r="J7809" s="1">
        <f t="shared" si="745"/>
        <v>-1.9068417978161441E-2</v>
      </c>
      <c r="K7809" s="1">
        <f t="shared" si="746"/>
        <v>-0.41399827661139216</v>
      </c>
      <c r="L7809" s="26"/>
      <c r="M7809" s="26"/>
      <c r="N7809" s="2">
        <v>0</v>
      </c>
      <c r="O7809" s="26"/>
      <c r="P7809" s="26"/>
      <c r="Q7809" s="26"/>
      <c r="R7809" s="26"/>
      <c r="S7809" s="26"/>
      <c r="T7809" s="26"/>
      <c r="U7809" s="26"/>
      <c r="V7809" s="26"/>
    </row>
    <row r="7810" spans="1:22" ht="14.5" x14ac:dyDescent="0.35">
      <c r="A7810" s="15">
        <v>64</v>
      </c>
      <c r="B7810" s="8">
        <v>360</v>
      </c>
      <c r="C7810" s="8">
        <v>1020833.3333999999</v>
      </c>
      <c r="D7810" s="8">
        <v>5874.9999989999997</v>
      </c>
      <c r="E7810" s="2">
        <v>3480</v>
      </c>
      <c r="F7810" s="2">
        <v>20453.19921875</v>
      </c>
      <c r="G7810" s="2">
        <v>277.63757324218801</v>
      </c>
      <c r="H7810" s="1">
        <v>20988.591926543118</v>
      </c>
      <c r="I7810" s="1">
        <v>277.2309737293474</v>
      </c>
      <c r="J7810" s="1">
        <f t="shared" si="745"/>
        <v>2.6176477433530767</v>
      </c>
      <c r="K7810" s="1">
        <f t="shared" si="746"/>
        <v>-0.14644974312822229</v>
      </c>
      <c r="L7810" s="26"/>
      <c r="M7810" s="26"/>
      <c r="N7810" s="2">
        <v>1.68330830502793E-13</v>
      </c>
      <c r="O7810" s="26"/>
      <c r="P7810" s="26"/>
      <c r="Q7810" s="26"/>
      <c r="R7810" s="26"/>
      <c r="S7810" s="26"/>
      <c r="T7810" s="26"/>
      <c r="U7810" s="26"/>
      <c r="V7810" s="26"/>
    </row>
    <row r="7811" spans="1:22" ht="14.5" x14ac:dyDescent="0.35">
      <c r="A7811" s="15">
        <v>64</v>
      </c>
      <c r="B7811" s="8">
        <v>360</v>
      </c>
      <c r="C7811" s="8">
        <v>1020833.3333999999</v>
      </c>
      <c r="D7811" s="8">
        <v>5874.9999989999997</v>
      </c>
      <c r="E7811" s="2">
        <v>3510</v>
      </c>
      <c r="F7811" s="2">
        <v>18930.669921875</v>
      </c>
      <c r="G7811" s="2">
        <v>279.79232788085898</v>
      </c>
      <c r="H7811" s="1">
        <v>19172.45189534473</v>
      </c>
      <c r="I7811" s="1">
        <v>277.8306775503699</v>
      </c>
      <c r="J7811" s="1">
        <f t="shared" si="745"/>
        <v>1.2771971328407279</v>
      </c>
      <c r="K7811" s="1">
        <f t="shared" si="746"/>
        <v>-0.70110940687565504</v>
      </c>
      <c r="L7811" s="26"/>
      <c r="M7811" s="26"/>
      <c r="N7811" s="2">
        <v>0</v>
      </c>
      <c r="O7811" s="26"/>
      <c r="P7811" s="26"/>
      <c r="Q7811" s="26"/>
      <c r="R7811" s="26"/>
      <c r="S7811" s="26"/>
      <c r="T7811" s="26"/>
      <c r="U7811" s="26"/>
      <c r="V7811" s="26"/>
    </row>
    <row r="7812" spans="1:22" ht="14.5" x14ac:dyDescent="0.35">
      <c r="A7812" s="15">
        <v>64</v>
      </c>
      <c r="B7812" s="8">
        <v>360</v>
      </c>
      <c r="C7812" s="8">
        <v>1020833.3333999999</v>
      </c>
      <c r="D7812" s="8">
        <v>5874.9999989999997</v>
      </c>
      <c r="E7812" s="2">
        <v>3540</v>
      </c>
      <c r="F7812" s="2">
        <v>17565.08984375</v>
      </c>
      <c r="G7812" s="2">
        <v>285.19961547851602</v>
      </c>
      <c r="H7812" s="1">
        <v>17672.358552443009</v>
      </c>
      <c r="I7812" s="1">
        <v>280.52313434769178</v>
      </c>
      <c r="J7812" s="1">
        <f t="shared" si="745"/>
        <v>0.61069262751979259</v>
      </c>
      <c r="K7812" s="1">
        <f t="shared" si="746"/>
        <v>-1.639722102352035</v>
      </c>
      <c r="L7812" s="26"/>
      <c r="M7812" s="26"/>
      <c r="N7812" s="2">
        <v>4.2083429297769297E-14</v>
      </c>
      <c r="O7812" s="26"/>
      <c r="P7812" s="26"/>
      <c r="Q7812" s="26"/>
      <c r="R7812" s="26"/>
      <c r="S7812" s="26"/>
      <c r="T7812" s="26"/>
      <c r="U7812" s="26"/>
      <c r="V7812" s="26"/>
    </row>
    <row r="7813" spans="1:22" ht="14.5" x14ac:dyDescent="0.35">
      <c r="A7813" s="15">
        <v>64</v>
      </c>
      <c r="B7813" s="8">
        <v>360</v>
      </c>
      <c r="C7813" s="8">
        <v>1020833.3333999999</v>
      </c>
      <c r="D7813" s="8">
        <v>5874.9999989999997</v>
      </c>
      <c r="E7813" s="2">
        <v>3570</v>
      </c>
      <c r="F7813" s="2">
        <v>16609.677734375</v>
      </c>
      <c r="G7813" s="2">
        <v>295.28253173828102</v>
      </c>
      <c r="H7813" s="1">
        <v>16700.753157728781</v>
      </c>
      <c r="I7813" s="1">
        <v>284.31403049633712</v>
      </c>
      <c r="J7813" s="1">
        <f t="shared" si="745"/>
        <v>0.54832745589815612</v>
      </c>
      <c r="K7813" s="1">
        <f t="shared" si="746"/>
        <v>-3.7145784335341769</v>
      </c>
      <c r="L7813" s="26"/>
      <c r="M7813" s="26"/>
      <c r="N7813" s="2">
        <v>0</v>
      </c>
      <c r="O7813" s="26"/>
      <c r="P7813" s="26"/>
      <c r="Q7813" s="26"/>
      <c r="R7813" s="26"/>
      <c r="S7813" s="26"/>
      <c r="T7813" s="26"/>
      <c r="U7813" s="26"/>
      <c r="V7813" s="26"/>
    </row>
    <row r="7814" spans="1:22" ht="14.5" x14ac:dyDescent="0.35">
      <c r="A7814" s="15">
        <v>64</v>
      </c>
      <c r="B7814" s="8">
        <v>360</v>
      </c>
      <c r="C7814" s="8">
        <v>1020833.3333999999</v>
      </c>
      <c r="D7814" s="8">
        <v>5874.9999989999997</v>
      </c>
      <c r="E7814" s="2">
        <v>3600</v>
      </c>
      <c r="F7814" s="2">
        <v>15701.36328125</v>
      </c>
      <c r="G7814" s="2">
        <v>297.61062622070301</v>
      </c>
      <c r="H7814" s="1">
        <v>16097.528189752909</v>
      </c>
      <c r="I7814" s="1">
        <v>287.8702084524798</v>
      </c>
      <c r="J7814" s="1">
        <f t="shared" si="745"/>
        <v>2.5231242753041396</v>
      </c>
      <c r="K7814" s="1">
        <f t="shared" si="746"/>
        <v>-3.2728729790044127</v>
      </c>
      <c r="L7814" s="26"/>
      <c r="M7814" s="26"/>
      <c r="N7814" s="2">
        <v>2.7353694396353701E-13</v>
      </c>
      <c r="O7814" s="26"/>
      <c r="P7814" s="26"/>
      <c r="Q7814" s="26"/>
      <c r="R7814" s="26"/>
      <c r="S7814" s="26"/>
      <c r="T7814" s="26"/>
      <c r="U7814" s="26"/>
      <c r="V7814" s="26"/>
    </row>
    <row r="7815" spans="1:22" ht="14.5" x14ac:dyDescent="0.35">
      <c r="A7815" s="15">
        <v>64</v>
      </c>
      <c r="B7815" s="8">
        <v>360</v>
      </c>
      <c r="C7815" s="8">
        <v>1020833.3333999999</v>
      </c>
      <c r="D7815" s="8">
        <v>5874.9999989999997</v>
      </c>
      <c r="E7815" s="2">
        <v>3630</v>
      </c>
      <c r="F7815" s="2">
        <v>12690.3857421875</v>
      </c>
      <c r="G7815" s="2">
        <v>242.84205627441401</v>
      </c>
      <c r="H7815" s="1">
        <v>13319.090541843851</v>
      </c>
      <c r="I7815" s="1">
        <v>243.2733339810737</v>
      </c>
      <c r="J7815" s="1">
        <f t="shared" si="745"/>
        <v>4.9541819486724119</v>
      </c>
      <c r="K7815" s="1">
        <f t="shared" si="746"/>
        <v>0.17759597051523526</v>
      </c>
      <c r="L7815" s="26"/>
      <c r="M7815" s="26"/>
      <c r="N7815" s="2">
        <v>1020834</v>
      </c>
      <c r="O7815" s="26"/>
      <c r="P7815" s="26"/>
      <c r="Q7815" s="26"/>
      <c r="R7815" s="26"/>
      <c r="S7815" s="26"/>
      <c r="T7815" s="26"/>
      <c r="U7815" s="26"/>
      <c r="V7815" s="26"/>
    </row>
    <row r="7816" spans="1:22" ht="14.5" x14ac:dyDescent="0.35">
      <c r="A7816" s="17">
        <v>64</v>
      </c>
      <c r="B7816" s="18">
        <v>360</v>
      </c>
      <c r="C7816" s="18">
        <v>1020833.3333999999</v>
      </c>
      <c r="D7816" s="18">
        <v>5874.9999989999997</v>
      </c>
      <c r="E7816" s="2">
        <v>3660</v>
      </c>
      <c r="F7816" s="2">
        <v>12025.806640625</v>
      </c>
      <c r="G7816" s="2">
        <v>226.88523864746099</v>
      </c>
      <c r="H7816" s="1">
        <v>12411.081798272209</v>
      </c>
      <c r="I7816" s="1">
        <v>226.35442412629919</v>
      </c>
      <c r="J7816" s="1">
        <f t="shared" si="745"/>
        <v>3.2037365073349111</v>
      </c>
      <c r="K7816" s="1">
        <f t="shared" si="746"/>
        <v>-0.2339572747553629</v>
      </c>
      <c r="L7816" s="26"/>
      <c r="M7816" s="26"/>
      <c r="N7816" s="16">
        <v>1020834</v>
      </c>
      <c r="O7816" s="26"/>
      <c r="P7816" s="26"/>
      <c r="Q7816" s="26"/>
      <c r="R7816" s="26"/>
      <c r="S7816" s="26"/>
      <c r="T7816" s="26"/>
      <c r="U7816" s="26"/>
      <c r="V7816" s="26"/>
    </row>
    <row r="7817" spans="1:22" ht="14.5" x14ac:dyDescent="0.35">
      <c r="A7817" s="15">
        <v>65</v>
      </c>
      <c r="B7817" s="8">
        <v>360</v>
      </c>
      <c r="C7817" s="8">
        <v>1645833.3333000001</v>
      </c>
      <c r="D7817" s="8">
        <v>3125.0000009999999</v>
      </c>
      <c r="E7817" s="2">
        <v>30</v>
      </c>
      <c r="F7817" s="2">
        <v>199.94650268554699</v>
      </c>
      <c r="G7817" s="2">
        <v>675.61920166015602</v>
      </c>
      <c r="H7817" s="1">
        <v>209.443949508966</v>
      </c>
      <c r="I7817" s="1">
        <v>680.9988268506039</v>
      </c>
      <c r="J7817" s="1">
        <f t="shared" si="745"/>
        <v>4.7499939713151722</v>
      </c>
      <c r="K7817" s="1">
        <f t="shared" si="746"/>
        <v>0.79625108008015044</v>
      </c>
      <c r="L7817" s="26">
        <f t="shared" ref="L7817:M7817" si="747">AVERAGE(J7817:J7938)</f>
        <v>0.98252825876901495</v>
      </c>
      <c r="M7817" s="26">
        <f t="shared" si="747"/>
        <v>-2.3641458207494486</v>
      </c>
      <c r="N7817" s="2">
        <v>1645833</v>
      </c>
      <c r="O7817" s="26">
        <f t="shared" ref="O7817:P7817" si="748">ABS(L7817)</f>
        <v>0.98252825876901495</v>
      </c>
      <c r="P7817" s="26">
        <f t="shared" si="748"/>
        <v>2.3641458207494486</v>
      </c>
      <c r="Q7817" s="26">
        <f t="shared" ref="Q7817" si="749">SUM(G7817:G7938)*30</f>
        <v>1747730.4080200198</v>
      </c>
      <c r="R7817" s="26">
        <f t="shared" ref="R7817" si="750">SUM(I7817:I7938)*30</f>
        <v>1703452.4784746813</v>
      </c>
      <c r="S7817" s="26">
        <f t="shared" ref="S7817" si="751">SUM(F7817:F7938)*30</f>
        <v>70458893.597259521</v>
      </c>
      <c r="T7817" s="26">
        <f t="shared" ref="T7817" si="752">SUM(H7817:H7938)*30</f>
        <v>70470553.476210371</v>
      </c>
      <c r="U7817" s="26">
        <f t="shared" ref="U7817" si="753">(R7817-Q7817)/Q7817*100</f>
        <v>-2.533453062449166</v>
      </c>
      <c r="V7817" s="26">
        <f t="shared" ref="V7817" si="754">(T7817-S7817)/S7817*100</f>
        <v>1.6548484308448866E-2</v>
      </c>
    </row>
    <row r="7818" spans="1:22" ht="14.5" x14ac:dyDescent="0.35">
      <c r="A7818" s="15">
        <v>65</v>
      </c>
      <c r="B7818" s="8">
        <v>360</v>
      </c>
      <c r="C7818" s="8">
        <v>1645833.3333000001</v>
      </c>
      <c r="D7818" s="8">
        <v>3125.0000009999999</v>
      </c>
      <c r="E7818" s="2">
        <v>60</v>
      </c>
      <c r="F7818" s="2">
        <v>191.351150512695</v>
      </c>
      <c r="G7818" s="2">
        <v>646.57550048828102</v>
      </c>
      <c r="H7818" s="1">
        <v>210.8045685696512</v>
      </c>
      <c r="I7818" s="1">
        <v>652.89054554771735</v>
      </c>
      <c r="J7818" s="1">
        <f t="shared" ref="J7818:J7881" si="755">(H7818-F7818)/F7818*100</f>
        <v>10.166344965699894</v>
      </c>
      <c r="K7818" s="1">
        <f t="shared" ref="K7818:K7881" si="756">(I7818-G7818)/G7818*100</f>
        <v>0.97669105226958519</v>
      </c>
      <c r="L7818" s="26"/>
      <c r="M7818" s="26"/>
      <c r="N7818" s="2">
        <v>1645833</v>
      </c>
      <c r="O7818" s="26"/>
      <c r="P7818" s="26"/>
      <c r="Q7818" s="26"/>
      <c r="R7818" s="26"/>
      <c r="S7818" s="26"/>
      <c r="T7818" s="26"/>
      <c r="U7818" s="26"/>
      <c r="V7818" s="26"/>
    </row>
    <row r="7819" spans="1:22" ht="14.5" x14ac:dyDescent="0.35">
      <c r="A7819" s="15">
        <v>65</v>
      </c>
      <c r="B7819" s="8">
        <v>360</v>
      </c>
      <c r="C7819" s="8">
        <v>1645833.3333000001</v>
      </c>
      <c r="D7819" s="8">
        <v>3125.0000009999999</v>
      </c>
      <c r="E7819" s="2">
        <v>90</v>
      </c>
      <c r="F7819" s="2">
        <v>186.51893615722699</v>
      </c>
      <c r="G7819" s="2">
        <v>630.24743652343795</v>
      </c>
      <c r="H7819" s="1">
        <v>212.37258996223409</v>
      </c>
      <c r="I7819" s="1">
        <v>638.84506462780757</v>
      </c>
      <c r="J7819" s="1">
        <f t="shared" si="755"/>
        <v>13.86114157503753</v>
      </c>
      <c r="K7819" s="1">
        <f t="shared" si="756"/>
        <v>1.3641670883733752</v>
      </c>
      <c r="L7819" s="26"/>
      <c r="M7819" s="26"/>
      <c r="N7819" s="2">
        <v>1645833</v>
      </c>
      <c r="O7819" s="26"/>
      <c r="P7819" s="26"/>
      <c r="Q7819" s="26"/>
      <c r="R7819" s="26"/>
      <c r="S7819" s="26"/>
      <c r="T7819" s="26"/>
      <c r="U7819" s="26"/>
      <c r="V7819" s="26"/>
    </row>
    <row r="7820" spans="1:22" ht="14.5" x14ac:dyDescent="0.35">
      <c r="A7820" s="15">
        <v>65</v>
      </c>
      <c r="B7820" s="8">
        <v>360</v>
      </c>
      <c r="C7820" s="8">
        <v>1645833.3333000001</v>
      </c>
      <c r="D7820" s="8">
        <v>3125.0000009999999</v>
      </c>
      <c r="E7820" s="2">
        <v>120</v>
      </c>
      <c r="F7820" s="2">
        <v>183.07400512695301</v>
      </c>
      <c r="G7820" s="2">
        <v>618.60699462890602</v>
      </c>
      <c r="H7820" s="1">
        <v>215.987552553662</v>
      </c>
      <c r="I7820" s="1">
        <v>627.024925764057</v>
      </c>
      <c r="J7820" s="1">
        <f t="shared" si="755"/>
        <v>17.978274634831433</v>
      </c>
      <c r="K7820" s="1">
        <f t="shared" si="756"/>
        <v>1.3607882239030911</v>
      </c>
      <c r="L7820" s="26"/>
      <c r="M7820" s="26"/>
      <c r="N7820" s="2">
        <v>1645833</v>
      </c>
      <c r="O7820" s="26"/>
      <c r="P7820" s="26"/>
      <c r="Q7820" s="26"/>
      <c r="R7820" s="26"/>
      <c r="S7820" s="26"/>
      <c r="T7820" s="26"/>
      <c r="U7820" s="26"/>
      <c r="V7820" s="26"/>
    </row>
    <row r="7821" spans="1:22" ht="14.5" x14ac:dyDescent="0.35">
      <c r="A7821" s="15">
        <v>65</v>
      </c>
      <c r="B7821" s="8">
        <v>360</v>
      </c>
      <c r="C7821" s="8">
        <v>1645833.3333000001</v>
      </c>
      <c r="D7821" s="8">
        <v>3125.0000009999999</v>
      </c>
      <c r="E7821" s="2">
        <v>150</v>
      </c>
      <c r="F7821" s="2">
        <v>181.335037231445</v>
      </c>
      <c r="G7821" s="2">
        <v>612.73101806640602</v>
      </c>
      <c r="H7821" s="1">
        <v>220.6724982341774</v>
      </c>
      <c r="I7821" s="1">
        <v>615.34148528976789</v>
      </c>
      <c r="J7821" s="1">
        <f t="shared" si="755"/>
        <v>21.693248918312712</v>
      </c>
      <c r="K7821" s="1">
        <f t="shared" si="756"/>
        <v>0.42603804057442884</v>
      </c>
      <c r="L7821" s="26"/>
      <c r="M7821" s="26"/>
      <c r="N7821" s="2">
        <v>1645833</v>
      </c>
      <c r="O7821" s="26"/>
      <c r="P7821" s="26"/>
      <c r="Q7821" s="26"/>
      <c r="R7821" s="26"/>
      <c r="S7821" s="26"/>
      <c r="T7821" s="26"/>
      <c r="U7821" s="26"/>
      <c r="V7821" s="26"/>
    </row>
    <row r="7822" spans="1:22" ht="14.5" x14ac:dyDescent="0.35">
      <c r="A7822" s="15">
        <v>65</v>
      </c>
      <c r="B7822" s="8">
        <v>360</v>
      </c>
      <c r="C7822" s="8">
        <v>1645833.3333000001</v>
      </c>
      <c r="D7822" s="8">
        <v>3125.0000009999999</v>
      </c>
      <c r="E7822" s="2">
        <v>180</v>
      </c>
      <c r="F7822" s="2">
        <v>181.87571716308599</v>
      </c>
      <c r="G7822" s="2">
        <v>614.556884765625</v>
      </c>
      <c r="H7822" s="1">
        <v>225.39296834543961</v>
      </c>
      <c r="I7822" s="1">
        <v>617.90996630588654</v>
      </c>
      <c r="J7822" s="1">
        <f t="shared" si="755"/>
        <v>23.92691661159591</v>
      </c>
      <c r="K7822" s="1">
        <f t="shared" si="756"/>
        <v>0.54560962921118594</v>
      </c>
      <c r="L7822" s="26"/>
      <c r="M7822" s="26"/>
      <c r="N7822" s="2">
        <v>1645833</v>
      </c>
      <c r="O7822" s="26"/>
      <c r="P7822" s="26"/>
      <c r="Q7822" s="26"/>
      <c r="R7822" s="26"/>
      <c r="S7822" s="26"/>
      <c r="T7822" s="26"/>
      <c r="U7822" s="26"/>
      <c r="V7822" s="26"/>
    </row>
    <row r="7823" spans="1:22" ht="14.5" x14ac:dyDescent="0.35">
      <c r="A7823" s="15">
        <v>65</v>
      </c>
      <c r="B7823" s="8">
        <v>360</v>
      </c>
      <c r="C7823" s="8">
        <v>1645833.3333000001</v>
      </c>
      <c r="D7823" s="8">
        <v>3125.0000009999999</v>
      </c>
      <c r="E7823" s="2">
        <v>210</v>
      </c>
      <c r="F7823" s="2">
        <v>185.35908508300801</v>
      </c>
      <c r="G7823" s="2">
        <v>626.06115722656295</v>
      </c>
      <c r="H7823" s="1">
        <v>230.1146279231458</v>
      </c>
      <c r="I7823" s="1">
        <v>625.49514820318768</v>
      </c>
      <c r="J7823" s="1">
        <f t="shared" si="755"/>
        <v>24.145319243507942</v>
      </c>
      <c r="K7823" s="1">
        <f t="shared" si="756"/>
        <v>-9.0407944470262305E-2</v>
      </c>
      <c r="L7823" s="26"/>
      <c r="M7823" s="26"/>
      <c r="N7823" s="2">
        <v>1645833</v>
      </c>
      <c r="O7823" s="26"/>
      <c r="P7823" s="26"/>
      <c r="Q7823" s="26"/>
      <c r="R7823" s="26"/>
      <c r="S7823" s="26"/>
      <c r="T7823" s="26"/>
      <c r="U7823" s="26"/>
      <c r="V7823" s="26"/>
    </row>
    <row r="7824" spans="1:22" ht="14.5" x14ac:dyDescent="0.35">
      <c r="A7824" s="15">
        <v>65</v>
      </c>
      <c r="B7824" s="8">
        <v>360</v>
      </c>
      <c r="C7824" s="8">
        <v>1645833.3333000001</v>
      </c>
      <c r="D7824" s="8">
        <v>3125.0000009999999</v>
      </c>
      <c r="E7824" s="2">
        <v>240</v>
      </c>
      <c r="F7824" s="2">
        <v>195.37046813964801</v>
      </c>
      <c r="G7824" s="2">
        <v>651.76666259765602</v>
      </c>
      <c r="H7824" s="1">
        <v>234.86247026830719</v>
      </c>
      <c r="I7824" s="1">
        <v>642.52510228296126</v>
      </c>
      <c r="J7824" s="1">
        <f t="shared" si="755"/>
        <v>20.213905665840379</v>
      </c>
      <c r="K7824" s="1">
        <f t="shared" si="756"/>
        <v>-1.4179246722840901</v>
      </c>
      <c r="L7824" s="26"/>
      <c r="M7824" s="26"/>
      <c r="N7824" s="2">
        <v>1645833</v>
      </c>
      <c r="O7824" s="26"/>
      <c r="P7824" s="26"/>
      <c r="Q7824" s="26"/>
      <c r="R7824" s="26"/>
      <c r="S7824" s="26"/>
      <c r="T7824" s="26"/>
      <c r="U7824" s="26"/>
      <c r="V7824" s="26"/>
    </row>
    <row r="7825" spans="1:22" ht="14.5" x14ac:dyDescent="0.35">
      <c r="A7825" s="15">
        <v>65</v>
      </c>
      <c r="B7825" s="8">
        <v>360</v>
      </c>
      <c r="C7825" s="8">
        <v>1645833.3333000001</v>
      </c>
      <c r="D7825" s="8">
        <v>3125.0000009999999</v>
      </c>
      <c r="E7825" s="2">
        <v>270</v>
      </c>
      <c r="F7825" s="2">
        <v>233.65296936035199</v>
      </c>
      <c r="G7825" s="2">
        <v>704.07080078125</v>
      </c>
      <c r="H7825" s="1">
        <v>239.61807315673099</v>
      </c>
      <c r="I7825" s="1">
        <v>687.15020794349527</v>
      </c>
      <c r="J7825" s="1">
        <f t="shared" si="755"/>
        <v>2.552975813964212</v>
      </c>
      <c r="K7825" s="1">
        <f t="shared" si="756"/>
        <v>-2.4032516075058532</v>
      </c>
      <c r="L7825" s="26"/>
      <c r="M7825" s="26"/>
      <c r="N7825" s="2">
        <v>1645833</v>
      </c>
      <c r="O7825" s="26"/>
      <c r="P7825" s="26"/>
      <c r="Q7825" s="26"/>
      <c r="R7825" s="26"/>
      <c r="S7825" s="26"/>
      <c r="T7825" s="26"/>
      <c r="U7825" s="26"/>
      <c r="V7825" s="26"/>
    </row>
    <row r="7826" spans="1:22" ht="14.5" x14ac:dyDescent="0.35">
      <c r="A7826" s="15">
        <v>65</v>
      </c>
      <c r="B7826" s="8">
        <v>360</v>
      </c>
      <c r="C7826" s="8">
        <v>1645833.3333000001</v>
      </c>
      <c r="D7826" s="8">
        <v>3125.0000009999999</v>
      </c>
      <c r="E7826" s="2">
        <v>300</v>
      </c>
      <c r="F7826" s="2">
        <v>450.42306518554699</v>
      </c>
      <c r="G7826" s="2">
        <v>821.325927734375</v>
      </c>
      <c r="H7826" s="1">
        <v>395.67224110141188</v>
      </c>
      <c r="I7826" s="1">
        <v>767.73980550642034</v>
      </c>
      <c r="J7826" s="1">
        <f t="shared" si="755"/>
        <v>-12.155421939056581</v>
      </c>
      <c r="K7826" s="1">
        <f t="shared" si="756"/>
        <v>-6.5243431892831882</v>
      </c>
      <c r="L7826" s="26"/>
      <c r="M7826" s="26"/>
      <c r="N7826" s="2">
        <v>1645833</v>
      </c>
      <c r="O7826" s="26"/>
      <c r="P7826" s="26"/>
      <c r="Q7826" s="26"/>
      <c r="R7826" s="26"/>
      <c r="S7826" s="26"/>
      <c r="T7826" s="26"/>
      <c r="U7826" s="26"/>
      <c r="V7826" s="26"/>
    </row>
    <row r="7827" spans="1:22" ht="14.5" x14ac:dyDescent="0.35">
      <c r="A7827" s="15">
        <v>65</v>
      </c>
      <c r="B7827" s="8">
        <v>360</v>
      </c>
      <c r="C7827" s="8">
        <v>1645833.3333000001</v>
      </c>
      <c r="D7827" s="8">
        <v>3125.0000009999999</v>
      </c>
      <c r="E7827" s="2">
        <v>330</v>
      </c>
      <c r="F7827" s="2">
        <v>1180.41650390625</v>
      </c>
      <c r="G7827" s="2">
        <v>979.30108642578102</v>
      </c>
      <c r="H7827" s="1">
        <v>1000.512794621937</v>
      </c>
      <c r="I7827" s="1">
        <v>901.35946306805795</v>
      </c>
      <c r="J7827" s="1">
        <f t="shared" si="755"/>
        <v>-15.24069755793597</v>
      </c>
      <c r="K7827" s="1">
        <f t="shared" si="756"/>
        <v>-7.9589029807157363</v>
      </c>
      <c r="L7827" s="26"/>
      <c r="M7827" s="26"/>
      <c r="N7827" s="2">
        <v>1645833</v>
      </c>
      <c r="O7827" s="26"/>
      <c r="P7827" s="26"/>
      <c r="Q7827" s="26"/>
      <c r="R7827" s="26"/>
      <c r="S7827" s="26"/>
      <c r="T7827" s="26"/>
      <c r="U7827" s="26"/>
      <c r="V7827" s="26"/>
    </row>
    <row r="7828" spans="1:22" ht="14.5" x14ac:dyDescent="0.35">
      <c r="A7828" s="15">
        <v>65</v>
      </c>
      <c r="B7828" s="8">
        <v>360</v>
      </c>
      <c r="C7828" s="8">
        <v>1645833.3333000001</v>
      </c>
      <c r="D7828" s="8">
        <v>3125.0000009999999</v>
      </c>
      <c r="E7828" s="2">
        <v>360</v>
      </c>
      <c r="F7828" s="2">
        <v>2707.23901367188</v>
      </c>
      <c r="G7828" s="2">
        <v>1155.24438476563</v>
      </c>
      <c r="H7828" s="1">
        <v>2539.943707575992</v>
      </c>
      <c r="I7828" s="1">
        <v>1086.1563695432581</v>
      </c>
      <c r="J7828" s="1">
        <f t="shared" si="755"/>
        <v>-6.1795543448888983</v>
      </c>
      <c r="K7828" s="1">
        <f t="shared" si="756"/>
        <v>-5.9803809595134432</v>
      </c>
      <c r="L7828" s="26"/>
      <c r="M7828" s="26"/>
      <c r="N7828" s="2">
        <v>1645833</v>
      </c>
      <c r="O7828" s="26"/>
      <c r="P7828" s="26"/>
      <c r="Q7828" s="26"/>
      <c r="R7828" s="26"/>
      <c r="S7828" s="26"/>
      <c r="T7828" s="26"/>
      <c r="U7828" s="26"/>
      <c r="V7828" s="26"/>
    </row>
    <row r="7829" spans="1:22" ht="14.5" x14ac:dyDescent="0.35">
      <c r="A7829" s="15">
        <v>65</v>
      </c>
      <c r="B7829" s="8">
        <v>360</v>
      </c>
      <c r="C7829" s="8">
        <v>1645833.3333000001</v>
      </c>
      <c r="D7829" s="8">
        <v>3125.0000009999999</v>
      </c>
      <c r="E7829" s="2">
        <v>390</v>
      </c>
      <c r="F7829" s="2">
        <v>4724.58154296875</v>
      </c>
      <c r="G7829" s="2">
        <v>846.68859863281205</v>
      </c>
      <c r="H7829" s="1">
        <v>3913.52702413616</v>
      </c>
      <c r="I7829" s="1">
        <v>790.61036543429395</v>
      </c>
      <c r="J7829" s="1">
        <f t="shared" si="755"/>
        <v>-17.166695324364191</v>
      </c>
      <c r="K7829" s="1">
        <f t="shared" si="756"/>
        <v>-6.6232418021301172</v>
      </c>
      <c r="L7829" s="26"/>
      <c r="M7829" s="26"/>
      <c r="N7829" s="2">
        <v>3.1561989892285601E-13</v>
      </c>
      <c r="O7829" s="26"/>
      <c r="P7829" s="26"/>
      <c r="Q7829" s="26"/>
      <c r="R7829" s="26"/>
      <c r="S7829" s="26"/>
      <c r="T7829" s="26"/>
      <c r="U7829" s="26"/>
      <c r="V7829" s="26"/>
    </row>
    <row r="7830" spans="1:22" ht="14.5" x14ac:dyDescent="0.35">
      <c r="A7830" s="15">
        <v>65</v>
      </c>
      <c r="B7830" s="8">
        <v>360</v>
      </c>
      <c r="C7830" s="8">
        <v>1645833.3333000001</v>
      </c>
      <c r="D7830" s="8">
        <v>3125.0000009999999</v>
      </c>
      <c r="E7830" s="2">
        <v>420</v>
      </c>
      <c r="F7830" s="2">
        <v>4267.1181640625</v>
      </c>
      <c r="G7830" s="2">
        <v>730.01843261718795</v>
      </c>
      <c r="H7830" s="1">
        <v>5473.1066863322021</v>
      </c>
      <c r="I7830" s="1">
        <v>755.89635733848854</v>
      </c>
      <c r="J7830" s="1">
        <f t="shared" si="755"/>
        <v>28.262365275620667</v>
      </c>
      <c r="K7830" s="1">
        <f t="shared" si="756"/>
        <v>3.5448316871295535</v>
      </c>
      <c r="L7830" s="26"/>
      <c r="M7830" s="26"/>
      <c r="N7830" s="2">
        <v>2.1042566764029599E-14</v>
      </c>
      <c r="O7830" s="26"/>
      <c r="P7830" s="26"/>
      <c r="Q7830" s="26"/>
      <c r="R7830" s="26"/>
      <c r="S7830" s="26"/>
      <c r="T7830" s="26"/>
      <c r="U7830" s="26"/>
      <c r="V7830" s="26"/>
    </row>
    <row r="7831" spans="1:22" ht="14.5" x14ac:dyDescent="0.35">
      <c r="A7831" s="15">
        <v>65</v>
      </c>
      <c r="B7831" s="8">
        <v>360</v>
      </c>
      <c r="C7831" s="8">
        <v>1645833.3333000001</v>
      </c>
      <c r="D7831" s="8">
        <v>3125.0000009999999</v>
      </c>
      <c r="E7831" s="2">
        <v>450</v>
      </c>
      <c r="F7831" s="2">
        <v>5311.06396484375</v>
      </c>
      <c r="G7831" s="2">
        <v>664.37188720703102</v>
      </c>
      <c r="H7831" s="1">
        <v>6929.3190455022277</v>
      </c>
      <c r="I7831" s="1">
        <v>714.5864662196575</v>
      </c>
      <c r="J7831" s="1">
        <f t="shared" si="755"/>
        <v>30.469508395500682</v>
      </c>
      <c r="K7831" s="1">
        <f t="shared" si="756"/>
        <v>7.5582034669956837</v>
      </c>
      <c r="L7831" s="26"/>
      <c r="M7831" s="26"/>
      <c r="N7831" s="2">
        <v>0</v>
      </c>
      <c r="O7831" s="26"/>
      <c r="P7831" s="26"/>
      <c r="Q7831" s="26"/>
      <c r="R7831" s="26"/>
      <c r="S7831" s="26"/>
      <c r="T7831" s="26"/>
      <c r="U7831" s="26"/>
      <c r="V7831" s="26"/>
    </row>
    <row r="7832" spans="1:22" ht="14.5" x14ac:dyDescent="0.35">
      <c r="A7832" s="15">
        <v>65</v>
      </c>
      <c r="B7832" s="8">
        <v>360</v>
      </c>
      <c r="C7832" s="8">
        <v>1645833.3333000001</v>
      </c>
      <c r="D7832" s="8">
        <v>3125.0000009999999</v>
      </c>
      <c r="E7832" s="2">
        <v>480</v>
      </c>
      <c r="F7832" s="2">
        <v>6594.97802734375</v>
      </c>
      <c r="G7832" s="2">
        <v>590.37579345703102</v>
      </c>
      <c r="H7832" s="1">
        <v>6425.5460051554064</v>
      </c>
      <c r="I7832" s="1">
        <v>638.03950064724779</v>
      </c>
      <c r="J7832" s="1">
        <f t="shared" si="755"/>
        <v>-2.569106697336268</v>
      </c>
      <c r="K7832" s="1">
        <f t="shared" si="756"/>
        <v>8.0734521500475189</v>
      </c>
      <c r="L7832" s="26"/>
      <c r="M7832" s="26"/>
      <c r="N7832" s="2">
        <v>0</v>
      </c>
      <c r="O7832" s="26"/>
      <c r="P7832" s="26"/>
      <c r="Q7832" s="26"/>
      <c r="R7832" s="26"/>
      <c r="S7832" s="26"/>
      <c r="T7832" s="26"/>
      <c r="U7832" s="26"/>
      <c r="V7832" s="26"/>
    </row>
    <row r="7833" spans="1:22" ht="14.5" x14ac:dyDescent="0.35">
      <c r="A7833" s="15">
        <v>65</v>
      </c>
      <c r="B7833" s="8">
        <v>360</v>
      </c>
      <c r="C7833" s="8">
        <v>1645833.3333000001</v>
      </c>
      <c r="D7833" s="8">
        <v>3125.0000009999999</v>
      </c>
      <c r="E7833" s="2">
        <v>510</v>
      </c>
      <c r="F7833" s="2">
        <v>4772.43212890625</v>
      </c>
      <c r="G7833" s="2">
        <v>470.14096069335898</v>
      </c>
      <c r="H7833" s="1">
        <v>6545.2998620953222</v>
      </c>
      <c r="I7833" s="1">
        <v>561.70974807276662</v>
      </c>
      <c r="J7833" s="1">
        <f t="shared" si="755"/>
        <v>37.148097349587232</v>
      </c>
      <c r="K7833" s="1">
        <f t="shared" si="756"/>
        <v>19.476879284111504</v>
      </c>
      <c r="L7833" s="26"/>
      <c r="M7833" s="26"/>
      <c r="N7833" s="2">
        <v>0</v>
      </c>
      <c r="O7833" s="26"/>
      <c r="P7833" s="26"/>
      <c r="Q7833" s="26"/>
      <c r="R7833" s="26"/>
      <c r="S7833" s="26"/>
      <c r="T7833" s="26"/>
      <c r="U7833" s="26"/>
      <c r="V7833" s="26"/>
    </row>
    <row r="7834" spans="1:22" ht="14.5" x14ac:dyDescent="0.35">
      <c r="A7834" s="15">
        <v>65</v>
      </c>
      <c r="B7834" s="8">
        <v>360</v>
      </c>
      <c r="C7834" s="8">
        <v>1645833.3333000001</v>
      </c>
      <c r="D7834" s="8">
        <v>3125.0000009999999</v>
      </c>
      <c r="E7834" s="2">
        <v>540</v>
      </c>
      <c r="F7834" s="2">
        <v>6083.90869140625</v>
      </c>
      <c r="G7834" s="2">
        <v>500.58508300781301</v>
      </c>
      <c r="H7834" s="1">
        <v>6306.5097736290882</v>
      </c>
      <c r="I7834" s="1">
        <v>498.58583070602373</v>
      </c>
      <c r="J7834" s="1">
        <f t="shared" si="755"/>
        <v>3.6588498203017177</v>
      </c>
      <c r="K7834" s="1">
        <f t="shared" si="756"/>
        <v>-0.39938311580852276</v>
      </c>
      <c r="L7834" s="26"/>
      <c r="M7834" s="26"/>
      <c r="N7834" s="2">
        <v>1.6833104734322699E-13</v>
      </c>
      <c r="O7834" s="26"/>
      <c r="P7834" s="26"/>
      <c r="Q7834" s="26"/>
      <c r="R7834" s="26"/>
      <c r="S7834" s="26"/>
      <c r="T7834" s="26"/>
      <c r="U7834" s="26"/>
      <c r="V7834" s="26"/>
    </row>
    <row r="7835" spans="1:22" ht="14.5" x14ac:dyDescent="0.35">
      <c r="A7835" s="15">
        <v>65</v>
      </c>
      <c r="B7835" s="8">
        <v>360</v>
      </c>
      <c r="C7835" s="8">
        <v>1645833.3333000001</v>
      </c>
      <c r="D7835" s="8">
        <v>3125.0000009999999</v>
      </c>
      <c r="E7835" s="2">
        <v>570</v>
      </c>
      <c r="F7835" s="2">
        <v>6095.376953125</v>
      </c>
      <c r="G7835" s="2">
        <v>485.00201416015602</v>
      </c>
      <c r="H7835" s="1">
        <v>5890.1134296633372</v>
      </c>
      <c r="I7835" s="1">
        <v>466.87737629617419</v>
      </c>
      <c r="J7835" s="1">
        <f t="shared" si="755"/>
        <v>-3.36752796488538</v>
      </c>
      <c r="K7835" s="1">
        <f t="shared" si="756"/>
        <v>-3.7370232153297338</v>
      </c>
      <c r="L7835" s="26"/>
      <c r="M7835" s="26"/>
      <c r="N7835" s="2">
        <v>1.4202948170859201E-13</v>
      </c>
      <c r="O7835" s="26"/>
      <c r="P7835" s="26"/>
      <c r="Q7835" s="26"/>
      <c r="R7835" s="26"/>
      <c r="S7835" s="26"/>
      <c r="T7835" s="26"/>
      <c r="U7835" s="26"/>
      <c r="V7835" s="26"/>
    </row>
    <row r="7836" spans="1:22" ht="14.5" x14ac:dyDescent="0.35">
      <c r="A7836" s="15">
        <v>65</v>
      </c>
      <c r="B7836" s="8">
        <v>360</v>
      </c>
      <c r="C7836" s="8">
        <v>1645833.3333000001</v>
      </c>
      <c r="D7836" s="8">
        <v>3125.0000009999999</v>
      </c>
      <c r="E7836" s="2">
        <v>600</v>
      </c>
      <c r="F7836" s="2">
        <v>6168.86474609375</v>
      </c>
      <c r="G7836" s="2">
        <v>471.18801879882801</v>
      </c>
      <c r="H7836" s="1">
        <v>5403.1846267089459</v>
      </c>
      <c r="I7836" s="1">
        <v>444.5313221452563</v>
      </c>
      <c r="J7836" s="1">
        <f t="shared" si="755"/>
        <v>-12.412010165560012</v>
      </c>
      <c r="K7836" s="1">
        <f t="shared" si="756"/>
        <v>-5.6573375361975602</v>
      </c>
      <c r="L7836" s="26"/>
      <c r="M7836" s="26"/>
      <c r="N7836" s="2">
        <v>0</v>
      </c>
      <c r="O7836" s="26"/>
      <c r="P7836" s="26"/>
      <c r="Q7836" s="26"/>
      <c r="R7836" s="26"/>
      <c r="S7836" s="26"/>
      <c r="T7836" s="26"/>
      <c r="U7836" s="26"/>
      <c r="V7836" s="26"/>
    </row>
    <row r="7837" spans="1:22" ht="14.5" x14ac:dyDescent="0.35">
      <c r="A7837" s="15">
        <v>65</v>
      </c>
      <c r="B7837" s="8">
        <v>360</v>
      </c>
      <c r="C7837" s="8">
        <v>1645833.3333000001</v>
      </c>
      <c r="D7837" s="8">
        <v>3125.0000009999999</v>
      </c>
      <c r="E7837" s="2">
        <v>630</v>
      </c>
      <c r="F7837" s="2">
        <v>5758.9501953125</v>
      </c>
      <c r="G7837" s="2">
        <v>464.546875</v>
      </c>
      <c r="H7837" s="1">
        <v>4911.4199753982284</v>
      </c>
      <c r="I7837" s="1">
        <v>428.77330386117541</v>
      </c>
      <c r="J7837" s="1">
        <f t="shared" si="755"/>
        <v>-14.716748559557246</v>
      </c>
      <c r="K7837" s="1">
        <f t="shared" si="756"/>
        <v>-7.7007451914996947</v>
      </c>
      <c r="L7837" s="26"/>
      <c r="M7837" s="26"/>
      <c r="N7837" s="2">
        <v>2.1041346020146E-13</v>
      </c>
      <c r="O7837" s="26"/>
      <c r="P7837" s="26"/>
      <c r="Q7837" s="26"/>
      <c r="R7837" s="26"/>
      <c r="S7837" s="26"/>
      <c r="T7837" s="26"/>
      <c r="U7837" s="26"/>
      <c r="V7837" s="26"/>
    </row>
    <row r="7838" spans="1:22" ht="14.5" x14ac:dyDescent="0.35">
      <c r="A7838" s="15">
        <v>65</v>
      </c>
      <c r="B7838" s="8">
        <v>360</v>
      </c>
      <c r="C7838" s="8">
        <v>1645833.3333000001</v>
      </c>
      <c r="D7838" s="8">
        <v>3125.0000009999999</v>
      </c>
      <c r="E7838" s="2">
        <v>660</v>
      </c>
      <c r="F7838" s="2">
        <v>5567.4892578125</v>
      </c>
      <c r="G7838" s="2">
        <v>460.32318115234398</v>
      </c>
      <c r="H7838" s="1">
        <v>4611.748236464794</v>
      </c>
      <c r="I7838" s="1">
        <v>423.35351917601349</v>
      </c>
      <c r="J7838" s="1">
        <f t="shared" si="755"/>
        <v>-17.166463680312919</v>
      </c>
      <c r="K7838" s="1">
        <f t="shared" si="756"/>
        <v>-8.031240547952196</v>
      </c>
      <c r="L7838" s="26"/>
      <c r="M7838" s="26"/>
      <c r="N7838" s="2">
        <v>4.7343907087901402E-14</v>
      </c>
      <c r="O7838" s="26"/>
      <c r="P7838" s="26"/>
      <c r="Q7838" s="26"/>
      <c r="R7838" s="26"/>
      <c r="S7838" s="26"/>
      <c r="T7838" s="26"/>
      <c r="U7838" s="26"/>
      <c r="V7838" s="26"/>
    </row>
    <row r="7839" spans="1:22" ht="14.5" x14ac:dyDescent="0.35">
      <c r="A7839" s="15">
        <v>65</v>
      </c>
      <c r="B7839" s="8">
        <v>360</v>
      </c>
      <c r="C7839" s="8">
        <v>1645833.3333000001</v>
      </c>
      <c r="D7839" s="8">
        <v>3125.0000009999999</v>
      </c>
      <c r="E7839" s="2">
        <v>690</v>
      </c>
      <c r="F7839" s="2">
        <v>7342.13525390625</v>
      </c>
      <c r="G7839" s="2">
        <v>539.25726318359398</v>
      </c>
      <c r="H7839" s="1">
        <v>4557.0592384185711</v>
      </c>
      <c r="I7839" s="1">
        <v>422.63000208885683</v>
      </c>
      <c r="J7839" s="1">
        <f t="shared" si="755"/>
        <v>-37.932780031611777</v>
      </c>
      <c r="K7839" s="1">
        <f t="shared" si="756"/>
        <v>-21.627388086756387</v>
      </c>
      <c r="L7839" s="26"/>
      <c r="M7839" s="26"/>
      <c r="N7839" s="2">
        <v>3.15629751610098E-14</v>
      </c>
      <c r="O7839" s="26"/>
      <c r="P7839" s="26"/>
      <c r="Q7839" s="26"/>
      <c r="R7839" s="26"/>
      <c r="S7839" s="26"/>
      <c r="T7839" s="26"/>
      <c r="U7839" s="26"/>
      <c r="V7839" s="26"/>
    </row>
    <row r="7840" spans="1:22" ht="14.5" x14ac:dyDescent="0.35">
      <c r="A7840" s="15">
        <v>65</v>
      </c>
      <c r="B7840" s="8">
        <v>360</v>
      </c>
      <c r="C7840" s="8">
        <v>1645833.3333000001</v>
      </c>
      <c r="D7840" s="8">
        <v>3125.0000009999999</v>
      </c>
      <c r="E7840" s="2">
        <v>720</v>
      </c>
      <c r="F7840" s="2">
        <v>5050.5087890625</v>
      </c>
      <c r="G7840" s="2">
        <v>480.93917846679699</v>
      </c>
      <c r="H7840" s="1">
        <v>4496.0299780668138</v>
      </c>
      <c r="I7840" s="1">
        <v>423.34084300063199</v>
      </c>
      <c r="J7840" s="1">
        <f t="shared" si="755"/>
        <v>-10.978672330923937</v>
      </c>
      <c r="K7840" s="1">
        <f t="shared" si="756"/>
        <v>-11.976220288350135</v>
      </c>
      <c r="L7840" s="26"/>
      <c r="M7840" s="26"/>
      <c r="N7840" s="2">
        <v>0</v>
      </c>
      <c r="O7840" s="26"/>
      <c r="P7840" s="26"/>
      <c r="Q7840" s="26"/>
      <c r="R7840" s="26"/>
      <c r="S7840" s="26"/>
      <c r="T7840" s="26"/>
      <c r="U7840" s="26"/>
      <c r="V7840" s="26"/>
    </row>
    <row r="7841" spans="1:22" ht="14.5" x14ac:dyDescent="0.35">
      <c r="A7841" s="15">
        <v>65</v>
      </c>
      <c r="B7841" s="8">
        <v>360</v>
      </c>
      <c r="C7841" s="8">
        <v>1645833.3333000001</v>
      </c>
      <c r="D7841" s="8">
        <v>3125.0000009999999</v>
      </c>
      <c r="E7841" s="2">
        <v>750</v>
      </c>
      <c r="F7841" s="2">
        <v>5802.37646484375</v>
      </c>
      <c r="G7841" s="2">
        <v>687.89422607421898</v>
      </c>
      <c r="H7841" s="1">
        <v>6567.2241075902321</v>
      </c>
      <c r="I7841" s="1">
        <v>632.6679132882615</v>
      </c>
      <c r="J7841" s="1">
        <f t="shared" si="755"/>
        <v>13.181627344944747</v>
      </c>
      <c r="K7841" s="1">
        <f t="shared" si="756"/>
        <v>-8.0283146292899605</v>
      </c>
      <c r="L7841" s="26"/>
      <c r="M7841" s="26"/>
      <c r="N7841" s="2">
        <v>1645833</v>
      </c>
      <c r="O7841" s="26"/>
      <c r="P7841" s="26"/>
      <c r="Q7841" s="26"/>
      <c r="R7841" s="26"/>
      <c r="S7841" s="26"/>
      <c r="T7841" s="26"/>
      <c r="U7841" s="26"/>
      <c r="V7841" s="26"/>
    </row>
    <row r="7842" spans="1:22" ht="14.5" x14ac:dyDescent="0.35">
      <c r="A7842" s="15">
        <v>65</v>
      </c>
      <c r="B7842" s="8">
        <v>360</v>
      </c>
      <c r="C7842" s="8">
        <v>1645833.3333000001</v>
      </c>
      <c r="D7842" s="8">
        <v>3125.0000009999999</v>
      </c>
      <c r="E7842" s="2">
        <v>780</v>
      </c>
      <c r="F7842" s="2">
        <v>5934.54736328125</v>
      </c>
      <c r="G7842" s="2">
        <v>683.03204345703102</v>
      </c>
      <c r="H7842" s="1">
        <v>7623.5473640354012</v>
      </c>
      <c r="I7842" s="1">
        <v>660.49100386150383</v>
      </c>
      <c r="J7842" s="1">
        <f t="shared" si="755"/>
        <v>28.460468800105627</v>
      </c>
      <c r="K7842" s="1">
        <f t="shared" si="756"/>
        <v>-3.3001437943438496</v>
      </c>
      <c r="L7842" s="26"/>
      <c r="M7842" s="26"/>
      <c r="N7842" s="2">
        <v>1645833</v>
      </c>
      <c r="O7842" s="26"/>
      <c r="P7842" s="26"/>
      <c r="Q7842" s="26"/>
      <c r="R7842" s="26"/>
      <c r="S7842" s="26"/>
      <c r="T7842" s="26"/>
      <c r="U7842" s="26"/>
      <c r="V7842" s="26"/>
    </row>
    <row r="7843" spans="1:22" ht="14.5" x14ac:dyDescent="0.35">
      <c r="A7843" s="15">
        <v>65</v>
      </c>
      <c r="B7843" s="8">
        <v>360</v>
      </c>
      <c r="C7843" s="8">
        <v>1645833.3333000001</v>
      </c>
      <c r="D7843" s="8">
        <v>3125.0000009999999</v>
      </c>
      <c r="E7843" s="2">
        <v>810</v>
      </c>
      <c r="F7843" s="2">
        <v>6711.9814453125</v>
      </c>
      <c r="G7843" s="2">
        <v>674.13122558593795</v>
      </c>
      <c r="H7843" s="1">
        <v>7948.8916183310257</v>
      </c>
      <c r="I7843" s="1">
        <v>658.45961193196854</v>
      </c>
      <c r="J7843" s="1">
        <f t="shared" si="755"/>
        <v>18.428390827605114</v>
      </c>
      <c r="K7843" s="1">
        <f t="shared" si="756"/>
        <v>-2.3247126166493834</v>
      </c>
      <c r="L7843" s="26"/>
      <c r="M7843" s="26"/>
      <c r="N7843" s="2">
        <v>1645833</v>
      </c>
      <c r="O7843" s="26"/>
      <c r="P7843" s="26"/>
      <c r="Q7843" s="26"/>
      <c r="R7843" s="26"/>
      <c r="S7843" s="26"/>
      <c r="T7843" s="26"/>
      <c r="U7843" s="26"/>
      <c r="V7843" s="26"/>
    </row>
    <row r="7844" spans="1:22" ht="14.5" x14ac:dyDescent="0.35">
      <c r="A7844" s="15">
        <v>65</v>
      </c>
      <c r="B7844" s="8">
        <v>360</v>
      </c>
      <c r="C7844" s="8">
        <v>1645833.3333000001</v>
      </c>
      <c r="D7844" s="8">
        <v>3125.0000009999999</v>
      </c>
      <c r="E7844" s="2">
        <v>840</v>
      </c>
      <c r="F7844" s="2">
        <v>8105.0263671875</v>
      </c>
      <c r="G7844" s="2">
        <v>706.78125</v>
      </c>
      <c r="H7844" s="1">
        <v>8181.8163027052524</v>
      </c>
      <c r="I7844" s="1">
        <v>653.26149780091305</v>
      </c>
      <c r="J7844" s="1">
        <f t="shared" si="755"/>
        <v>0.94743597415832981</v>
      </c>
      <c r="K7844" s="1">
        <f t="shared" si="756"/>
        <v>-7.5723220160533327</v>
      </c>
      <c r="L7844" s="26"/>
      <c r="M7844" s="26"/>
      <c r="N7844" s="2">
        <v>1645833</v>
      </c>
      <c r="O7844" s="26"/>
      <c r="P7844" s="26"/>
      <c r="Q7844" s="26"/>
      <c r="R7844" s="26"/>
      <c r="S7844" s="26"/>
      <c r="T7844" s="26"/>
      <c r="U7844" s="26"/>
      <c r="V7844" s="26"/>
    </row>
    <row r="7845" spans="1:22" ht="14.5" x14ac:dyDescent="0.35">
      <c r="A7845" s="15">
        <v>65</v>
      </c>
      <c r="B7845" s="8">
        <v>360</v>
      </c>
      <c r="C7845" s="8">
        <v>1645833.3333000001</v>
      </c>
      <c r="D7845" s="8">
        <v>3125.0000009999999</v>
      </c>
      <c r="E7845" s="2">
        <v>870</v>
      </c>
      <c r="F7845" s="2">
        <v>8835.939453125</v>
      </c>
      <c r="G7845" s="2">
        <v>703.41693115234398</v>
      </c>
      <c r="H7845" s="1">
        <v>8431.9983464758589</v>
      </c>
      <c r="I7845" s="1">
        <v>665.41586051226682</v>
      </c>
      <c r="J7845" s="1">
        <f t="shared" si="755"/>
        <v>-4.5715694272472591</v>
      </c>
      <c r="K7845" s="1">
        <f t="shared" si="756"/>
        <v>-5.402353704768446</v>
      </c>
      <c r="L7845" s="26"/>
      <c r="M7845" s="26"/>
      <c r="N7845" s="2">
        <v>1645833</v>
      </c>
      <c r="O7845" s="26"/>
      <c r="P7845" s="26"/>
      <c r="Q7845" s="26"/>
      <c r="R7845" s="26"/>
      <c r="S7845" s="26"/>
      <c r="T7845" s="26"/>
      <c r="U7845" s="26"/>
      <c r="V7845" s="26"/>
    </row>
    <row r="7846" spans="1:22" ht="14.5" x14ac:dyDescent="0.35">
      <c r="A7846" s="15">
        <v>65</v>
      </c>
      <c r="B7846" s="8">
        <v>360</v>
      </c>
      <c r="C7846" s="8">
        <v>1645833.3333000001</v>
      </c>
      <c r="D7846" s="8">
        <v>3125.0000009999999</v>
      </c>
      <c r="E7846" s="2">
        <v>900</v>
      </c>
      <c r="F7846" s="2">
        <v>9039.712890625</v>
      </c>
      <c r="G7846" s="2">
        <v>633.69940185546898</v>
      </c>
      <c r="H7846" s="1">
        <v>9371.242827002181</v>
      </c>
      <c r="I7846" s="1">
        <v>684.83139650622672</v>
      </c>
      <c r="J7846" s="1">
        <f t="shared" si="755"/>
        <v>3.6674830316901721</v>
      </c>
      <c r="K7846" s="1">
        <f t="shared" si="756"/>
        <v>8.0688090443266169</v>
      </c>
      <c r="L7846" s="26"/>
      <c r="M7846" s="26"/>
      <c r="N7846" s="2">
        <v>1645833</v>
      </c>
      <c r="O7846" s="26"/>
      <c r="P7846" s="26"/>
      <c r="Q7846" s="26"/>
      <c r="R7846" s="26"/>
      <c r="S7846" s="26"/>
      <c r="T7846" s="26"/>
      <c r="U7846" s="26"/>
      <c r="V7846" s="26"/>
    </row>
    <row r="7847" spans="1:22" ht="14.5" x14ac:dyDescent="0.35">
      <c r="A7847" s="15">
        <v>65</v>
      </c>
      <c r="B7847" s="8">
        <v>360</v>
      </c>
      <c r="C7847" s="8">
        <v>1645833.3333000001</v>
      </c>
      <c r="D7847" s="8">
        <v>3125.0000009999999</v>
      </c>
      <c r="E7847" s="2">
        <v>930</v>
      </c>
      <c r="F7847" s="2">
        <v>10905.50390625</v>
      </c>
      <c r="G7847" s="2">
        <v>685.76232910156205</v>
      </c>
      <c r="H7847" s="1">
        <v>9776.8376552017871</v>
      </c>
      <c r="I7847" s="1">
        <v>693.66214032516689</v>
      </c>
      <c r="J7847" s="1">
        <f t="shared" si="755"/>
        <v>-10.349510309206057</v>
      </c>
      <c r="K7847" s="1">
        <f t="shared" si="756"/>
        <v>1.1519750922968639</v>
      </c>
      <c r="L7847" s="26"/>
      <c r="M7847" s="26"/>
      <c r="N7847" s="2">
        <v>1645833</v>
      </c>
      <c r="O7847" s="26"/>
      <c r="P7847" s="26"/>
      <c r="Q7847" s="26"/>
      <c r="R7847" s="26"/>
      <c r="S7847" s="26"/>
      <c r="T7847" s="26"/>
      <c r="U7847" s="26"/>
      <c r="V7847" s="26"/>
    </row>
    <row r="7848" spans="1:22" ht="14.5" x14ac:dyDescent="0.35">
      <c r="A7848" s="15">
        <v>65</v>
      </c>
      <c r="B7848" s="8">
        <v>360</v>
      </c>
      <c r="C7848" s="8">
        <v>1645833.3333000001</v>
      </c>
      <c r="D7848" s="8">
        <v>3125.0000009999999</v>
      </c>
      <c r="E7848" s="2">
        <v>960</v>
      </c>
      <c r="F7848" s="2">
        <v>12472.17578125</v>
      </c>
      <c r="G7848" s="2">
        <v>722.10437011718795</v>
      </c>
      <c r="H7848" s="1">
        <v>10829.796520315929</v>
      </c>
      <c r="I7848" s="1">
        <v>692.07348587644526</v>
      </c>
      <c r="J7848" s="1">
        <f t="shared" si="755"/>
        <v>-13.168346002652848</v>
      </c>
      <c r="K7848" s="1">
        <f t="shared" si="756"/>
        <v>-4.1588010658167152</v>
      </c>
      <c r="L7848" s="26"/>
      <c r="M7848" s="26"/>
      <c r="N7848" s="2">
        <v>1645833</v>
      </c>
      <c r="O7848" s="26"/>
      <c r="P7848" s="26"/>
      <c r="Q7848" s="26"/>
      <c r="R7848" s="26"/>
      <c r="S7848" s="26"/>
      <c r="T7848" s="26"/>
      <c r="U7848" s="26"/>
      <c r="V7848" s="26"/>
    </row>
    <row r="7849" spans="1:22" ht="14.5" x14ac:dyDescent="0.35">
      <c r="A7849" s="15">
        <v>65</v>
      </c>
      <c r="B7849" s="8">
        <v>360</v>
      </c>
      <c r="C7849" s="8">
        <v>1645833.3333000001</v>
      </c>
      <c r="D7849" s="8">
        <v>3125.0000009999999</v>
      </c>
      <c r="E7849" s="2">
        <v>990</v>
      </c>
      <c r="F7849" s="2">
        <v>14270.3935546875</v>
      </c>
      <c r="G7849" s="2">
        <v>677.65338134765602</v>
      </c>
      <c r="H7849" s="1">
        <v>12470.888867347119</v>
      </c>
      <c r="I7849" s="1">
        <v>683.07237983232358</v>
      </c>
      <c r="J7849" s="1">
        <f t="shared" si="755"/>
        <v>-12.610056481233375</v>
      </c>
      <c r="K7849" s="1">
        <f t="shared" si="756"/>
        <v>0.79967113480504415</v>
      </c>
      <c r="L7849" s="26"/>
      <c r="M7849" s="26"/>
      <c r="N7849" s="2">
        <v>1645833</v>
      </c>
      <c r="O7849" s="26"/>
      <c r="P7849" s="26"/>
      <c r="Q7849" s="26"/>
      <c r="R7849" s="26"/>
      <c r="S7849" s="26"/>
      <c r="T7849" s="26"/>
      <c r="U7849" s="26"/>
      <c r="V7849" s="26"/>
    </row>
    <row r="7850" spans="1:22" ht="14.5" x14ac:dyDescent="0.35">
      <c r="A7850" s="15">
        <v>65</v>
      </c>
      <c r="B7850" s="8">
        <v>360</v>
      </c>
      <c r="C7850" s="8">
        <v>1645833.3333000001</v>
      </c>
      <c r="D7850" s="8">
        <v>3125.0000009999999</v>
      </c>
      <c r="E7850" s="2">
        <v>1020</v>
      </c>
      <c r="F7850" s="2">
        <v>17341.44140625</v>
      </c>
      <c r="G7850" s="2">
        <v>678.983642578125</v>
      </c>
      <c r="H7850" s="1">
        <v>14929.06969597546</v>
      </c>
      <c r="I7850" s="1">
        <v>661.1425035566582</v>
      </c>
      <c r="J7850" s="1">
        <f t="shared" si="755"/>
        <v>-13.911021891208538</v>
      </c>
      <c r="K7850" s="1">
        <f t="shared" si="756"/>
        <v>-2.627624275854918</v>
      </c>
      <c r="L7850" s="26"/>
      <c r="M7850" s="26"/>
      <c r="N7850" s="2">
        <v>1645833</v>
      </c>
      <c r="O7850" s="26"/>
      <c r="P7850" s="26"/>
      <c r="Q7850" s="26"/>
      <c r="R7850" s="26"/>
      <c r="S7850" s="26"/>
      <c r="T7850" s="26"/>
      <c r="U7850" s="26"/>
      <c r="V7850" s="26"/>
    </row>
    <row r="7851" spans="1:22" ht="14.5" x14ac:dyDescent="0.35">
      <c r="A7851" s="15">
        <v>65</v>
      </c>
      <c r="B7851" s="8">
        <v>360</v>
      </c>
      <c r="C7851" s="8">
        <v>1645833.3333000001</v>
      </c>
      <c r="D7851" s="8">
        <v>3125.0000009999999</v>
      </c>
      <c r="E7851" s="2">
        <v>1050</v>
      </c>
      <c r="F7851" s="2">
        <v>20223.970703125</v>
      </c>
      <c r="G7851" s="2">
        <v>665.20721435546898</v>
      </c>
      <c r="H7851" s="1">
        <v>17910.680745426122</v>
      </c>
      <c r="I7851" s="1">
        <v>652.82981134479087</v>
      </c>
      <c r="J7851" s="1">
        <f t="shared" si="755"/>
        <v>-11.438356946103713</v>
      </c>
      <c r="K7851" s="1">
        <f t="shared" si="756"/>
        <v>-1.8606838205551923</v>
      </c>
      <c r="L7851" s="26"/>
      <c r="M7851" s="26"/>
      <c r="N7851" s="2">
        <v>1645833</v>
      </c>
      <c r="O7851" s="26"/>
      <c r="P7851" s="26"/>
      <c r="Q7851" s="26"/>
      <c r="R7851" s="26"/>
      <c r="S7851" s="26"/>
      <c r="T7851" s="26"/>
      <c r="U7851" s="26"/>
      <c r="V7851" s="26"/>
    </row>
    <row r="7852" spans="1:22" ht="14.5" x14ac:dyDescent="0.35">
      <c r="A7852" s="15">
        <v>65</v>
      </c>
      <c r="B7852" s="8">
        <v>360</v>
      </c>
      <c r="C7852" s="8">
        <v>1645833.3333000001</v>
      </c>
      <c r="D7852" s="8">
        <v>3125.0000009999999</v>
      </c>
      <c r="E7852" s="2">
        <v>1080</v>
      </c>
      <c r="F7852" s="2">
        <v>24331.333984375</v>
      </c>
      <c r="G7852" s="2">
        <v>675.35748291015602</v>
      </c>
      <c r="H7852" s="1">
        <v>21316.46225942918</v>
      </c>
      <c r="I7852" s="1">
        <v>660.0335935916039</v>
      </c>
      <c r="J7852" s="1">
        <f t="shared" si="755"/>
        <v>-12.390901899920074</v>
      </c>
      <c r="K7852" s="1">
        <f t="shared" si="756"/>
        <v>-2.2690041505900784</v>
      </c>
      <c r="L7852" s="26"/>
      <c r="M7852" s="26"/>
      <c r="N7852" s="2">
        <v>1645833</v>
      </c>
      <c r="O7852" s="26"/>
      <c r="P7852" s="26"/>
      <c r="Q7852" s="26"/>
      <c r="R7852" s="26"/>
      <c r="S7852" s="26"/>
      <c r="T7852" s="26"/>
      <c r="U7852" s="26"/>
      <c r="V7852" s="26"/>
    </row>
    <row r="7853" spans="1:22" ht="14.5" x14ac:dyDescent="0.35">
      <c r="A7853" s="15">
        <v>65</v>
      </c>
      <c r="B7853" s="8">
        <v>360</v>
      </c>
      <c r="C7853" s="8">
        <v>1645833.3333000001</v>
      </c>
      <c r="D7853" s="8">
        <v>3125.0000009999999</v>
      </c>
      <c r="E7853" s="2">
        <v>1110</v>
      </c>
      <c r="F7853" s="2">
        <v>18789.791015625</v>
      </c>
      <c r="G7853" s="2">
        <v>415.07907104492199</v>
      </c>
      <c r="H7853" s="1">
        <v>18215.813585906119</v>
      </c>
      <c r="I7853" s="1">
        <v>442.80954463859098</v>
      </c>
      <c r="J7853" s="1">
        <f t="shared" si="755"/>
        <v>-3.0547302481522007</v>
      </c>
      <c r="K7853" s="1">
        <f t="shared" si="756"/>
        <v>6.6807689252701099</v>
      </c>
      <c r="L7853" s="26"/>
      <c r="M7853" s="26"/>
      <c r="N7853" s="2">
        <v>1.68331345498825E-13</v>
      </c>
      <c r="O7853" s="26"/>
      <c r="P7853" s="26"/>
      <c r="Q7853" s="26"/>
      <c r="R7853" s="26"/>
      <c r="S7853" s="26"/>
      <c r="T7853" s="26"/>
      <c r="U7853" s="26"/>
      <c r="V7853" s="26"/>
    </row>
    <row r="7854" spans="1:22" ht="14.5" x14ac:dyDescent="0.35">
      <c r="A7854" s="15">
        <v>65</v>
      </c>
      <c r="B7854" s="8">
        <v>360</v>
      </c>
      <c r="C7854" s="8">
        <v>1645833.3333000001</v>
      </c>
      <c r="D7854" s="8">
        <v>3125.0000009999999</v>
      </c>
      <c r="E7854" s="2">
        <v>1140</v>
      </c>
      <c r="F7854" s="2">
        <v>17103.0234375</v>
      </c>
      <c r="G7854" s="2">
        <v>352.93414306640602</v>
      </c>
      <c r="H7854" s="1">
        <v>16941.422255039939</v>
      </c>
      <c r="I7854" s="1">
        <v>358.24478205522098</v>
      </c>
      <c r="J7854" s="1">
        <f t="shared" si="755"/>
        <v>-0.94486909317878287</v>
      </c>
      <c r="K7854" s="1">
        <f t="shared" si="756"/>
        <v>1.5047110326800373</v>
      </c>
      <c r="L7854" s="26"/>
      <c r="M7854" s="26"/>
      <c r="N7854" s="2">
        <v>0</v>
      </c>
      <c r="O7854" s="26"/>
      <c r="P7854" s="26"/>
      <c r="Q7854" s="26"/>
      <c r="R7854" s="26"/>
      <c r="S7854" s="26"/>
      <c r="T7854" s="26"/>
      <c r="U7854" s="26"/>
      <c r="V7854" s="26"/>
    </row>
    <row r="7855" spans="1:22" ht="14.5" x14ac:dyDescent="0.35">
      <c r="A7855" s="15">
        <v>65</v>
      </c>
      <c r="B7855" s="8">
        <v>360</v>
      </c>
      <c r="C7855" s="8">
        <v>1645833.3333000001</v>
      </c>
      <c r="D7855" s="8">
        <v>3125.0000009999999</v>
      </c>
      <c r="E7855" s="2">
        <v>1170</v>
      </c>
      <c r="F7855" s="2">
        <v>16200.8466796875</v>
      </c>
      <c r="G7855" s="2">
        <v>331.82565307617199</v>
      </c>
      <c r="H7855" s="1">
        <v>16309.94345545024</v>
      </c>
      <c r="I7855" s="1">
        <v>343.26483948860158</v>
      </c>
      <c r="J7855" s="1">
        <f t="shared" si="755"/>
        <v>0.67340169263823202</v>
      </c>
      <c r="K7855" s="1">
        <f t="shared" si="756"/>
        <v>3.4473484211914371</v>
      </c>
      <c r="L7855" s="26"/>
      <c r="M7855" s="26"/>
      <c r="N7855" s="2">
        <v>0</v>
      </c>
      <c r="O7855" s="26"/>
      <c r="P7855" s="26"/>
      <c r="Q7855" s="26"/>
      <c r="R7855" s="26"/>
      <c r="S7855" s="26"/>
      <c r="T7855" s="26"/>
      <c r="U7855" s="26"/>
      <c r="V7855" s="26"/>
    </row>
    <row r="7856" spans="1:22" ht="14.5" x14ac:dyDescent="0.35">
      <c r="A7856" s="15">
        <v>65</v>
      </c>
      <c r="B7856" s="8">
        <v>360</v>
      </c>
      <c r="C7856" s="8">
        <v>1645833.3333000001</v>
      </c>
      <c r="D7856" s="8">
        <v>3125.0000009999999</v>
      </c>
      <c r="E7856" s="2">
        <v>1200</v>
      </c>
      <c r="F7856" s="2">
        <v>15467.1435546875</v>
      </c>
      <c r="G7856" s="2">
        <v>327.41387939453102</v>
      </c>
      <c r="H7856" s="1">
        <v>15952.58085330257</v>
      </c>
      <c r="I7856" s="1">
        <v>342.97802360826739</v>
      </c>
      <c r="J7856" s="1">
        <f t="shared" si="755"/>
        <v>3.1385064533648337</v>
      </c>
      <c r="K7856" s="1">
        <f t="shared" si="756"/>
        <v>4.7536604870014401</v>
      </c>
      <c r="L7856" s="26"/>
      <c r="M7856" s="26"/>
      <c r="N7856" s="2">
        <v>1.78851765754266E-13</v>
      </c>
      <c r="O7856" s="26"/>
      <c r="P7856" s="26"/>
      <c r="Q7856" s="26"/>
      <c r="R7856" s="26"/>
      <c r="S7856" s="26"/>
      <c r="T7856" s="26"/>
      <c r="U7856" s="26"/>
      <c r="V7856" s="26"/>
    </row>
    <row r="7857" spans="1:22" ht="14.5" x14ac:dyDescent="0.35">
      <c r="A7857" s="15">
        <v>65</v>
      </c>
      <c r="B7857" s="8">
        <v>360</v>
      </c>
      <c r="C7857" s="8">
        <v>1645833.3333000001</v>
      </c>
      <c r="D7857" s="8">
        <v>3125.0000009999999</v>
      </c>
      <c r="E7857" s="2">
        <v>1230</v>
      </c>
      <c r="F7857" s="2">
        <v>14610.783203125</v>
      </c>
      <c r="G7857" s="2">
        <v>327.29403686523398</v>
      </c>
      <c r="H7857" s="1">
        <v>15646.12230895372</v>
      </c>
      <c r="I7857" s="1">
        <v>345.0379253241918</v>
      </c>
      <c r="J7857" s="1">
        <f t="shared" si="755"/>
        <v>7.0861300960736884</v>
      </c>
      <c r="K7857" s="1">
        <f t="shared" si="756"/>
        <v>5.4213906947116239</v>
      </c>
      <c r="L7857" s="26"/>
      <c r="M7857" s="26"/>
      <c r="N7857" s="2">
        <v>0</v>
      </c>
      <c r="O7857" s="26"/>
      <c r="P7857" s="26"/>
      <c r="Q7857" s="26"/>
      <c r="R7857" s="26"/>
      <c r="S7857" s="26"/>
      <c r="T7857" s="26"/>
      <c r="U7857" s="26"/>
      <c r="V7857" s="26"/>
    </row>
    <row r="7858" spans="1:22" ht="14.5" x14ac:dyDescent="0.35">
      <c r="A7858" s="15">
        <v>65</v>
      </c>
      <c r="B7858" s="8">
        <v>360</v>
      </c>
      <c r="C7858" s="8">
        <v>1645833.3333000001</v>
      </c>
      <c r="D7858" s="8">
        <v>3125.0000009999999</v>
      </c>
      <c r="E7858" s="2">
        <v>1260</v>
      </c>
      <c r="F7858" s="2">
        <v>13984.26953125</v>
      </c>
      <c r="G7858" s="2">
        <v>337.79528808593699</v>
      </c>
      <c r="H7858" s="1">
        <v>14709.33520807784</v>
      </c>
      <c r="I7858" s="1">
        <v>342.14736265776747</v>
      </c>
      <c r="J7858" s="1">
        <f t="shared" si="755"/>
        <v>5.1848662899951243</v>
      </c>
      <c r="K7858" s="1">
        <f t="shared" si="756"/>
        <v>1.2883763407390376</v>
      </c>
      <c r="L7858" s="26"/>
      <c r="M7858" s="26"/>
      <c r="N7858" s="2">
        <v>0</v>
      </c>
      <c r="O7858" s="26"/>
      <c r="P7858" s="26"/>
      <c r="Q7858" s="26"/>
      <c r="R7858" s="26"/>
      <c r="S7858" s="26"/>
      <c r="T7858" s="26"/>
      <c r="U7858" s="26"/>
      <c r="V7858" s="26"/>
    </row>
    <row r="7859" spans="1:22" ht="14.5" x14ac:dyDescent="0.35">
      <c r="A7859" s="15">
        <v>65</v>
      </c>
      <c r="B7859" s="8">
        <v>360</v>
      </c>
      <c r="C7859" s="8">
        <v>1645833.3333000001</v>
      </c>
      <c r="D7859" s="8">
        <v>3125.0000009999999</v>
      </c>
      <c r="E7859" s="2">
        <v>1290</v>
      </c>
      <c r="F7859" s="2">
        <v>13223.197265625</v>
      </c>
      <c r="G7859" s="2">
        <v>355.90451049804699</v>
      </c>
      <c r="H7859" s="1">
        <v>13415.05924754298</v>
      </c>
      <c r="I7859" s="1">
        <v>338.0472699821438</v>
      </c>
      <c r="J7859" s="1">
        <f t="shared" si="755"/>
        <v>1.4509500090174436</v>
      </c>
      <c r="K7859" s="1">
        <f t="shared" si="756"/>
        <v>-5.0174246150783679</v>
      </c>
      <c r="L7859" s="26"/>
      <c r="M7859" s="26"/>
      <c r="N7859" s="2">
        <v>0</v>
      </c>
      <c r="O7859" s="26"/>
      <c r="P7859" s="26"/>
      <c r="Q7859" s="26"/>
      <c r="R7859" s="26"/>
      <c r="S7859" s="26"/>
      <c r="T7859" s="26"/>
      <c r="U7859" s="26"/>
      <c r="V7859" s="26"/>
    </row>
    <row r="7860" spans="1:22" ht="14.5" x14ac:dyDescent="0.35">
      <c r="A7860" s="15">
        <v>65</v>
      </c>
      <c r="B7860" s="8">
        <v>360</v>
      </c>
      <c r="C7860" s="8">
        <v>1645833.3333000001</v>
      </c>
      <c r="D7860" s="8">
        <v>3125.0000009999999</v>
      </c>
      <c r="E7860" s="2">
        <v>1320</v>
      </c>
      <c r="F7860" s="2">
        <v>12423.365234375</v>
      </c>
      <c r="G7860" s="2">
        <v>372.53173828125</v>
      </c>
      <c r="H7860" s="1">
        <v>12017.03674726612</v>
      </c>
      <c r="I7860" s="1">
        <v>338.54205871791208</v>
      </c>
      <c r="J7860" s="1">
        <f t="shared" si="755"/>
        <v>-3.2706797187656025</v>
      </c>
      <c r="K7860" s="1">
        <f t="shared" si="756"/>
        <v>-9.1239687979757456</v>
      </c>
      <c r="L7860" s="26"/>
      <c r="M7860" s="26"/>
      <c r="N7860" s="2">
        <v>4.7343995179327897E-14</v>
      </c>
      <c r="O7860" s="26"/>
      <c r="P7860" s="26"/>
      <c r="Q7860" s="26"/>
      <c r="R7860" s="26"/>
      <c r="S7860" s="26"/>
      <c r="T7860" s="26"/>
      <c r="U7860" s="26"/>
      <c r="V7860" s="26"/>
    </row>
    <row r="7861" spans="1:22" ht="14.5" x14ac:dyDescent="0.35">
      <c r="A7861" s="15">
        <v>65</v>
      </c>
      <c r="B7861" s="8">
        <v>360</v>
      </c>
      <c r="C7861" s="8">
        <v>1645833.3333000001</v>
      </c>
      <c r="D7861" s="8">
        <v>3125.0000009999999</v>
      </c>
      <c r="E7861" s="2">
        <v>1350</v>
      </c>
      <c r="F7861" s="2">
        <v>11671.5</v>
      </c>
      <c r="G7861" s="2">
        <v>386.36328125</v>
      </c>
      <c r="H7861" s="1">
        <v>11236.26772418234</v>
      </c>
      <c r="I7861" s="1">
        <v>346.50460060541502</v>
      </c>
      <c r="J7861" s="1">
        <f t="shared" si="755"/>
        <v>-3.729017485478813</v>
      </c>
      <c r="K7861" s="1">
        <f t="shared" si="756"/>
        <v>-10.316373884089169</v>
      </c>
      <c r="L7861" s="26"/>
      <c r="M7861" s="26"/>
      <c r="N7861" s="2">
        <v>2.6302749786695999E-14</v>
      </c>
      <c r="O7861" s="26"/>
      <c r="P7861" s="26"/>
      <c r="Q7861" s="26"/>
      <c r="R7861" s="26"/>
      <c r="S7861" s="26"/>
      <c r="T7861" s="26"/>
      <c r="U7861" s="26"/>
      <c r="V7861" s="26"/>
    </row>
    <row r="7862" spans="1:22" ht="14.5" x14ac:dyDescent="0.35">
      <c r="A7862" s="15">
        <v>65</v>
      </c>
      <c r="B7862" s="8">
        <v>360</v>
      </c>
      <c r="C7862" s="8">
        <v>1645833.3333000001</v>
      </c>
      <c r="D7862" s="8">
        <v>3125.0000009999999</v>
      </c>
      <c r="E7862" s="2">
        <v>1380</v>
      </c>
      <c r="F7862" s="2">
        <v>11230.99609375</v>
      </c>
      <c r="G7862" s="2">
        <v>400.05014038085898</v>
      </c>
      <c r="H7862" s="1">
        <v>10775.666397430099</v>
      </c>
      <c r="I7862" s="1">
        <v>361.11489103939061</v>
      </c>
      <c r="J7862" s="1">
        <f t="shared" si="755"/>
        <v>-4.0542236193394272</v>
      </c>
      <c r="K7862" s="1">
        <f t="shared" si="756"/>
        <v>-9.7325923456496994</v>
      </c>
      <c r="L7862" s="26"/>
      <c r="M7862" s="26"/>
      <c r="N7862" s="2">
        <v>0</v>
      </c>
      <c r="O7862" s="26"/>
      <c r="P7862" s="26"/>
      <c r="Q7862" s="26"/>
      <c r="R7862" s="26"/>
      <c r="S7862" s="26"/>
      <c r="T7862" s="26"/>
      <c r="U7862" s="26"/>
      <c r="V7862" s="26"/>
    </row>
    <row r="7863" spans="1:22" ht="14.5" x14ac:dyDescent="0.35">
      <c r="A7863" s="15">
        <v>65</v>
      </c>
      <c r="B7863" s="8">
        <v>360</v>
      </c>
      <c r="C7863" s="8">
        <v>1645833.3333000001</v>
      </c>
      <c r="D7863" s="8">
        <v>3125.0000009999999</v>
      </c>
      <c r="E7863" s="2">
        <v>1410</v>
      </c>
      <c r="F7863" s="2">
        <v>10939.3603515625</v>
      </c>
      <c r="G7863" s="2">
        <v>428.19104003906301</v>
      </c>
      <c r="H7863" s="1">
        <v>10481.131760988461</v>
      </c>
      <c r="I7863" s="1">
        <v>381.47853994585552</v>
      </c>
      <c r="J7863" s="1">
        <f t="shared" si="755"/>
        <v>-4.1888060713585418</v>
      </c>
      <c r="K7863" s="1">
        <f t="shared" si="756"/>
        <v>-10.909266127788664</v>
      </c>
      <c r="L7863" s="26"/>
      <c r="M7863" s="26"/>
      <c r="N7863" s="2">
        <v>0</v>
      </c>
      <c r="O7863" s="26"/>
      <c r="P7863" s="26"/>
      <c r="Q7863" s="26"/>
      <c r="R7863" s="26"/>
      <c r="S7863" s="26"/>
      <c r="T7863" s="26"/>
      <c r="U7863" s="26"/>
      <c r="V7863" s="26"/>
    </row>
    <row r="7864" spans="1:22" ht="14.5" x14ac:dyDescent="0.35">
      <c r="A7864" s="15">
        <v>65</v>
      </c>
      <c r="B7864" s="8">
        <v>360</v>
      </c>
      <c r="C7864" s="8">
        <v>1645833.3333000001</v>
      </c>
      <c r="D7864" s="8">
        <v>3125.0000009999999</v>
      </c>
      <c r="E7864" s="2">
        <v>1440</v>
      </c>
      <c r="F7864" s="2">
        <v>11113.716796875</v>
      </c>
      <c r="G7864" s="2">
        <v>475.25427246093699</v>
      </c>
      <c r="H7864" s="1">
        <v>10272.732598187929</v>
      </c>
      <c r="I7864" s="1">
        <v>415.65081566739201</v>
      </c>
      <c r="J7864" s="1">
        <f t="shared" si="755"/>
        <v>-7.5670832184921419</v>
      </c>
      <c r="K7864" s="1">
        <f t="shared" si="756"/>
        <v>-12.541382633954967</v>
      </c>
      <c r="L7864" s="26"/>
      <c r="M7864" s="26"/>
      <c r="N7864" s="2">
        <v>1.26248553169832E-13</v>
      </c>
      <c r="O7864" s="26"/>
      <c r="P7864" s="26"/>
      <c r="Q7864" s="26"/>
      <c r="R7864" s="26"/>
      <c r="S7864" s="26"/>
      <c r="T7864" s="26"/>
      <c r="U7864" s="26"/>
      <c r="V7864" s="26"/>
    </row>
    <row r="7865" spans="1:22" ht="14.5" x14ac:dyDescent="0.35">
      <c r="A7865" s="15">
        <v>65</v>
      </c>
      <c r="B7865" s="8">
        <v>360</v>
      </c>
      <c r="C7865" s="8">
        <v>1645833.3333000001</v>
      </c>
      <c r="D7865" s="8">
        <v>3125.0000009999999</v>
      </c>
      <c r="E7865" s="2">
        <v>1470</v>
      </c>
      <c r="F7865" s="2">
        <v>15185.5986328125</v>
      </c>
      <c r="G7865" s="2">
        <v>709.09045410156205</v>
      </c>
      <c r="H7865" s="1">
        <v>16467.555534322732</v>
      </c>
      <c r="I7865" s="1">
        <v>651.26418760298941</v>
      </c>
      <c r="J7865" s="1">
        <f t="shared" si="755"/>
        <v>8.4419253564375456</v>
      </c>
      <c r="K7865" s="1">
        <f t="shared" si="756"/>
        <v>-8.1549915337444752</v>
      </c>
      <c r="L7865" s="26"/>
      <c r="M7865" s="26"/>
      <c r="N7865" s="2">
        <v>1645833</v>
      </c>
      <c r="O7865" s="26"/>
      <c r="P7865" s="26"/>
      <c r="Q7865" s="26"/>
      <c r="R7865" s="26"/>
      <c r="S7865" s="26"/>
      <c r="T7865" s="26"/>
      <c r="U7865" s="26"/>
      <c r="V7865" s="26"/>
    </row>
    <row r="7866" spans="1:22" ht="14.5" x14ac:dyDescent="0.35">
      <c r="A7866" s="15">
        <v>65</v>
      </c>
      <c r="B7866" s="8">
        <v>360</v>
      </c>
      <c r="C7866" s="8">
        <v>1645833.3333000001</v>
      </c>
      <c r="D7866" s="8">
        <v>3125.0000009999999</v>
      </c>
      <c r="E7866" s="2">
        <v>1500</v>
      </c>
      <c r="F7866" s="2">
        <v>15723.31640625</v>
      </c>
      <c r="G7866" s="2">
        <v>782.15234375</v>
      </c>
      <c r="H7866" s="1">
        <v>15464.53522839144</v>
      </c>
      <c r="I7866" s="1">
        <v>754.71617290746156</v>
      </c>
      <c r="J7866" s="1">
        <f t="shared" si="755"/>
        <v>-1.6458434796598946</v>
      </c>
      <c r="K7866" s="1">
        <f t="shared" si="756"/>
        <v>-3.5077783838116181</v>
      </c>
      <c r="L7866" s="26"/>
      <c r="M7866" s="26"/>
      <c r="N7866" s="2">
        <v>1645833</v>
      </c>
      <c r="O7866" s="26"/>
      <c r="P7866" s="26"/>
      <c r="Q7866" s="26"/>
      <c r="R7866" s="26"/>
      <c r="S7866" s="26"/>
      <c r="T7866" s="26"/>
      <c r="U7866" s="26"/>
      <c r="V7866" s="26"/>
    </row>
    <row r="7867" spans="1:22" ht="14.5" x14ac:dyDescent="0.35">
      <c r="A7867" s="15">
        <v>65</v>
      </c>
      <c r="B7867" s="8">
        <v>360</v>
      </c>
      <c r="C7867" s="8">
        <v>1645833.3333000001</v>
      </c>
      <c r="D7867" s="8">
        <v>3125.0000009999999</v>
      </c>
      <c r="E7867" s="2">
        <v>1530</v>
      </c>
      <c r="F7867" s="2">
        <v>17128.435546875</v>
      </c>
      <c r="G7867" s="2">
        <v>836.267333984375</v>
      </c>
      <c r="H7867" s="1">
        <v>15650.90709728708</v>
      </c>
      <c r="I7867" s="1">
        <v>768.01640615384645</v>
      </c>
      <c r="J7867" s="1">
        <f t="shared" si="755"/>
        <v>-8.6261728080442719</v>
      </c>
      <c r="K7867" s="1">
        <f t="shared" si="756"/>
        <v>-8.1613767579977914</v>
      </c>
      <c r="L7867" s="26"/>
      <c r="M7867" s="26"/>
      <c r="N7867" s="2">
        <v>1645833</v>
      </c>
      <c r="O7867" s="26"/>
      <c r="P7867" s="26"/>
      <c r="Q7867" s="26"/>
      <c r="R7867" s="26"/>
      <c r="S7867" s="26"/>
      <c r="T7867" s="26"/>
      <c r="U7867" s="26"/>
      <c r="V7867" s="26"/>
    </row>
    <row r="7868" spans="1:22" ht="14.5" x14ac:dyDescent="0.35">
      <c r="A7868" s="15">
        <v>65</v>
      </c>
      <c r="B7868" s="8">
        <v>360</v>
      </c>
      <c r="C7868" s="8">
        <v>1645833.3333000001</v>
      </c>
      <c r="D7868" s="8">
        <v>3125.0000009999999</v>
      </c>
      <c r="E7868" s="2">
        <v>1560</v>
      </c>
      <c r="F7868" s="2">
        <v>18585.583984375</v>
      </c>
      <c r="G7868" s="2">
        <v>874.32635498046898</v>
      </c>
      <c r="H7868" s="1">
        <v>16560.694586385831</v>
      </c>
      <c r="I7868" s="1">
        <v>761.70125630428686</v>
      </c>
      <c r="J7868" s="1">
        <f t="shared" si="755"/>
        <v>-10.894946318025328</v>
      </c>
      <c r="K7868" s="1">
        <f t="shared" si="756"/>
        <v>-12.881356948081244</v>
      </c>
      <c r="L7868" s="26"/>
      <c r="M7868" s="26"/>
      <c r="N7868" s="2">
        <v>1645833</v>
      </c>
      <c r="O7868" s="26"/>
      <c r="P7868" s="26"/>
      <c r="Q7868" s="26"/>
      <c r="R7868" s="26"/>
      <c r="S7868" s="26"/>
      <c r="T7868" s="26"/>
      <c r="U7868" s="26"/>
      <c r="V7868" s="26"/>
    </row>
    <row r="7869" spans="1:22" ht="14.5" x14ac:dyDescent="0.35">
      <c r="A7869" s="15">
        <v>65</v>
      </c>
      <c r="B7869" s="8">
        <v>360</v>
      </c>
      <c r="C7869" s="8">
        <v>1645833.3333000001</v>
      </c>
      <c r="D7869" s="8">
        <v>3125.0000009999999</v>
      </c>
      <c r="E7869" s="2">
        <v>1590</v>
      </c>
      <c r="F7869" s="2">
        <v>17820.630859375</v>
      </c>
      <c r="G7869" s="2">
        <v>772.15325927734398</v>
      </c>
      <c r="H7869" s="1">
        <v>17666.054960517598</v>
      </c>
      <c r="I7869" s="1">
        <v>750.9428516027059</v>
      </c>
      <c r="J7869" s="1">
        <f t="shared" si="755"/>
        <v>-0.8673985790805101</v>
      </c>
      <c r="K7869" s="1">
        <f t="shared" si="756"/>
        <v>-2.7469168095578378</v>
      </c>
      <c r="L7869" s="26"/>
      <c r="M7869" s="26"/>
      <c r="N7869" s="2">
        <v>1645833</v>
      </c>
      <c r="O7869" s="26"/>
      <c r="P7869" s="26"/>
      <c r="Q7869" s="26"/>
      <c r="R7869" s="26"/>
      <c r="S7869" s="26"/>
      <c r="T7869" s="26"/>
      <c r="U7869" s="26"/>
      <c r="V7869" s="26"/>
    </row>
    <row r="7870" spans="1:22" ht="14.5" x14ac:dyDescent="0.35">
      <c r="A7870" s="15">
        <v>65</v>
      </c>
      <c r="B7870" s="8">
        <v>360</v>
      </c>
      <c r="C7870" s="8">
        <v>1645833.3333000001</v>
      </c>
      <c r="D7870" s="8">
        <v>3125.0000009999999</v>
      </c>
      <c r="E7870" s="2">
        <v>1620</v>
      </c>
      <c r="F7870" s="2">
        <v>18701.466796875</v>
      </c>
      <c r="G7870" s="2">
        <v>759.02752685546898</v>
      </c>
      <c r="H7870" s="1">
        <v>19034.5601257034</v>
      </c>
      <c r="I7870" s="1">
        <v>739.16691683772137</v>
      </c>
      <c r="J7870" s="1">
        <f t="shared" si="755"/>
        <v>1.7811080405952924</v>
      </c>
      <c r="K7870" s="1">
        <f t="shared" si="756"/>
        <v>-2.6165862653264989</v>
      </c>
      <c r="L7870" s="26"/>
      <c r="M7870" s="26"/>
      <c r="N7870" s="2">
        <v>1645833</v>
      </c>
      <c r="O7870" s="26"/>
      <c r="P7870" s="26"/>
      <c r="Q7870" s="26"/>
      <c r="R7870" s="26"/>
      <c r="S7870" s="26"/>
      <c r="T7870" s="26"/>
      <c r="U7870" s="26"/>
      <c r="V7870" s="26"/>
    </row>
    <row r="7871" spans="1:22" ht="14.5" x14ac:dyDescent="0.35">
      <c r="A7871" s="15">
        <v>65</v>
      </c>
      <c r="B7871" s="8">
        <v>360</v>
      </c>
      <c r="C7871" s="8">
        <v>1645833.3333000001</v>
      </c>
      <c r="D7871" s="8">
        <v>3125.0000009999999</v>
      </c>
      <c r="E7871" s="2">
        <v>1650</v>
      </c>
      <c r="F7871" s="2">
        <v>21903.8828125</v>
      </c>
      <c r="G7871" s="2">
        <v>796.73883056640602</v>
      </c>
      <c r="H7871" s="1">
        <v>20921.551044760879</v>
      </c>
      <c r="I7871" s="1">
        <v>727.17302614877883</v>
      </c>
      <c r="J7871" s="1">
        <f t="shared" si="755"/>
        <v>-4.4847380537414505</v>
      </c>
      <c r="K7871" s="1">
        <f t="shared" si="756"/>
        <v>-8.7313184382104829</v>
      </c>
      <c r="L7871" s="26"/>
      <c r="M7871" s="26"/>
      <c r="N7871" s="2">
        <v>1645833</v>
      </c>
      <c r="O7871" s="26"/>
      <c r="P7871" s="26"/>
      <c r="Q7871" s="26"/>
      <c r="R7871" s="26"/>
      <c r="S7871" s="26"/>
      <c r="T7871" s="26"/>
      <c r="U7871" s="26"/>
      <c r="V7871" s="26"/>
    </row>
    <row r="7872" spans="1:22" ht="14.5" x14ac:dyDescent="0.35">
      <c r="A7872" s="15">
        <v>65</v>
      </c>
      <c r="B7872" s="8">
        <v>360</v>
      </c>
      <c r="C7872" s="8">
        <v>1645833.3333000001</v>
      </c>
      <c r="D7872" s="8">
        <v>3125.0000009999999</v>
      </c>
      <c r="E7872" s="2">
        <v>1680</v>
      </c>
      <c r="F7872" s="2">
        <v>24622.01171875</v>
      </c>
      <c r="G7872" s="2">
        <v>736.619140625</v>
      </c>
      <c r="H7872" s="1">
        <v>22415.634158778212</v>
      </c>
      <c r="I7872" s="1">
        <v>715.315462386283</v>
      </c>
      <c r="J7872" s="1">
        <f t="shared" si="755"/>
        <v>-8.9609963035295017</v>
      </c>
      <c r="K7872" s="1">
        <f t="shared" si="756"/>
        <v>-2.8920886064189757</v>
      </c>
      <c r="L7872" s="26"/>
      <c r="M7872" s="26"/>
      <c r="N7872" s="2">
        <v>1645833</v>
      </c>
      <c r="O7872" s="26"/>
      <c r="P7872" s="26"/>
      <c r="Q7872" s="26"/>
      <c r="R7872" s="26"/>
      <c r="S7872" s="26"/>
      <c r="T7872" s="26"/>
      <c r="U7872" s="26"/>
      <c r="V7872" s="26"/>
    </row>
    <row r="7873" spans="1:22" ht="14.5" x14ac:dyDescent="0.35">
      <c r="A7873" s="15">
        <v>65</v>
      </c>
      <c r="B7873" s="8">
        <v>360</v>
      </c>
      <c r="C7873" s="8">
        <v>1645833.3333000001</v>
      </c>
      <c r="D7873" s="8">
        <v>3125.0000009999999</v>
      </c>
      <c r="E7873" s="2">
        <v>1710</v>
      </c>
      <c r="F7873" s="2">
        <v>26757.982421875</v>
      </c>
      <c r="G7873" s="2">
        <v>716.20080566406205</v>
      </c>
      <c r="H7873" s="1">
        <v>24206.071502782659</v>
      </c>
      <c r="I7873" s="1">
        <v>703.49170175813776</v>
      </c>
      <c r="J7873" s="1">
        <f t="shared" si="755"/>
        <v>-9.5370079808637609</v>
      </c>
      <c r="K7873" s="1">
        <f t="shared" si="756"/>
        <v>-1.7745168401675264</v>
      </c>
      <c r="L7873" s="26"/>
      <c r="M7873" s="26"/>
      <c r="N7873" s="2">
        <v>1645833</v>
      </c>
      <c r="O7873" s="26"/>
      <c r="P7873" s="26"/>
      <c r="Q7873" s="26"/>
      <c r="R7873" s="26"/>
      <c r="S7873" s="26"/>
      <c r="T7873" s="26"/>
      <c r="U7873" s="26"/>
      <c r="V7873" s="26"/>
    </row>
    <row r="7874" spans="1:22" ht="14.5" x14ac:dyDescent="0.35">
      <c r="A7874" s="15">
        <v>65</v>
      </c>
      <c r="B7874" s="8">
        <v>360</v>
      </c>
      <c r="C7874" s="8">
        <v>1645833.3333000001</v>
      </c>
      <c r="D7874" s="8">
        <v>3125.0000009999999</v>
      </c>
      <c r="E7874" s="2">
        <v>1740</v>
      </c>
      <c r="F7874" s="2">
        <v>29010.728515625</v>
      </c>
      <c r="G7874" s="2">
        <v>711.4130859375</v>
      </c>
      <c r="H7874" s="1">
        <v>26446.913951136281</v>
      </c>
      <c r="I7874" s="1">
        <v>681.66342061703142</v>
      </c>
      <c r="J7874" s="1">
        <f t="shared" si="755"/>
        <v>-8.8374704658239249</v>
      </c>
      <c r="K7874" s="1">
        <f t="shared" si="756"/>
        <v>-4.1817708879032605</v>
      </c>
      <c r="L7874" s="26"/>
      <c r="M7874" s="26"/>
      <c r="N7874" s="2">
        <v>1645833</v>
      </c>
      <c r="O7874" s="26"/>
      <c r="P7874" s="26"/>
      <c r="Q7874" s="26"/>
      <c r="R7874" s="26"/>
      <c r="S7874" s="26"/>
      <c r="T7874" s="26"/>
      <c r="U7874" s="26"/>
      <c r="V7874" s="26"/>
    </row>
    <row r="7875" spans="1:22" ht="14.5" x14ac:dyDescent="0.35">
      <c r="A7875" s="15">
        <v>65</v>
      </c>
      <c r="B7875" s="8">
        <v>360</v>
      </c>
      <c r="C7875" s="8">
        <v>1645833.3333000001</v>
      </c>
      <c r="D7875" s="8">
        <v>3125.0000009999999</v>
      </c>
      <c r="E7875" s="2">
        <v>1770</v>
      </c>
      <c r="F7875" s="2">
        <v>31007.845703125</v>
      </c>
      <c r="G7875" s="2">
        <v>701.25329589843795</v>
      </c>
      <c r="H7875" s="1">
        <v>28924.897713396571</v>
      </c>
      <c r="I7875" s="1">
        <v>658.0911206212462</v>
      </c>
      <c r="J7875" s="1">
        <f t="shared" si="755"/>
        <v>-6.7174869536921991</v>
      </c>
      <c r="K7875" s="1">
        <f t="shared" si="756"/>
        <v>-6.1550049788918066</v>
      </c>
      <c r="L7875" s="26"/>
      <c r="M7875" s="26"/>
      <c r="N7875" s="2">
        <v>1645833</v>
      </c>
      <c r="O7875" s="26"/>
      <c r="P7875" s="26"/>
      <c r="Q7875" s="26"/>
      <c r="R7875" s="26"/>
      <c r="S7875" s="26"/>
      <c r="T7875" s="26"/>
      <c r="U7875" s="26"/>
      <c r="V7875" s="26"/>
    </row>
    <row r="7876" spans="1:22" ht="14.5" x14ac:dyDescent="0.35">
      <c r="A7876" s="15">
        <v>65</v>
      </c>
      <c r="B7876" s="8">
        <v>360</v>
      </c>
      <c r="C7876" s="8">
        <v>1645833.3333000001</v>
      </c>
      <c r="D7876" s="8">
        <v>3125.0000009999999</v>
      </c>
      <c r="E7876" s="2">
        <v>1800</v>
      </c>
      <c r="F7876" s="2">
        <v>32766.166015625</v>
      </c>
      <c r="G7876" s="2">
        <v>669.37127685546898</v>
      </c>
      <c r="H7876" s="1">
        <v>31480.24205226131</v>
      </c>
      <c r="I7876" s="1">
        <v>633.28389183262175</v>
      </c>
      <c r="J7876" s="1">
        <f t="shared" si="755"/>
        <v>-3.9245481535754876</v>
      </c>
      <c r="K7876" s="1">
        <f t="shared" si="756"/>
        <v>-5.3912359658419042</v>
      </c>
      <c r="L7876" s="26"/>
      <c r="M7876" s="26"/>
      <c r="N7876" s="2">
        <v>1645833</v>
      </c>
      <c r="O7876" s="26"/>
      <c r="P7876" s="26"/>
      <c r="Q7876" s="26"/>
      <c r="R7876" s="26"/>
      <c r="S7876" s="26"/>
      <c r="T7876" s="26"/>
      <c r="U7876" s="26"/>
      <c r="V7876" s="26"/>
    </row>
    <row r="7877" spans="1:22" ht="14.5" x14ac:dyDescent="0.35">
      <c r="A7877" s="15">
        <v>65</v>
      </c>
      <c r="B7877" s="8">
        <v>360</v>
      </c>
      <c r="C7877" s="8">
        <v>1645833.3333000001</v>
      </c>
      <c r="D7877" s="8">
        <v>3125.0000009999999</v>
      </c>
      <c r="E7877" s="2">
        <v>1830</v>
      </c>
      <c r="F7877" s="2">
        <v>23961.427734375</v>
      </c>
      <c r="G7877" s="2">
        <v>433.39956665039102</v>
      </c>
      <c r="H7877" s="1">
        <v>25285.792318476138</v>
      </c>
      <c r="I7877" s="1">
        <v>440.77819914193259</v>
      </c>
      <c r="J7877" s="1">
        <f t="shared" si="755"/>
        <v>5.5270687489176975</v>
      </c>
      <c r="K7877" s="1">
        <f t="shared" si="756"/>
        <v>1.7025011235171961</v>
      </c>
      <c r="L7877" s="26"/>
      <c r="M7877" s="26"/>
      <c r="N7877" s="2">
        <v>0</v>
      </c>
      <c r="O7877" s="26"/>
      <c r="P7877" s="26"/>
      <c r="Q7877" s="26"/>
      <c r="R7877" s="26"/>
      <c r="S7877" s="26"/>
      <c r="T7877" s="26"/>
      <c r="U7877" s="26"/>
      <c r="V7877" s="26"/>
    </row>
    <row r="7878" spans="1:22" ht="14.5" x14ac:dyDescent="0.35">
      <c r="A7878" s="15">
        <v>65</v>
      </c>
      <c r="B7878" s="8">
        <v>360</v>
      </c>
      <c r="C7878" s="8">
        <v>1645833.3333000001</v>
      </c>
      <c r="D7878" s="8">
        <v>3125.0000009999999</v>
      </c>
      <c r="E7878" s="2">
        <v>1860</v>
      </c>
      <c r="F7878" s="2">
        <v>20875.64453125</v>
      </c>
      <c r="G7878" s="2">
        <v>363.04702758789102</v>
      </c>
      <c r="H7878" s="1">
        <v>22862.858687879008</v>
      </c>
      <c r="I7878" s="1">
        <v>375.78976960507168</v>
      </c>
      <c r="J7878" s="1">
        <f t="shared" si="755"/>
        <v>9.5192948589167088</v>
      </c>
      <c r="K7878" s="1">
        <f t="shared" si="756"/>
        <v>3.5099425277888376</v>
      </c>
      <c r="L7878" s="26"/>
      <c r="M7878" s="26"/>
      <c r="N7878" s="2">
        <v>0</v>
      </c>
      <c r="O7878" s="26"/>
      <c r="P7878" s="26"/>
      <c r="Q7878" s="26"/>
      <c r="R7878" s="26"/>
      <c r="S7878" s="26"/>
      <c r="T7878" s="26"/>
      <c r="U7878" s="26"/>
      <c r="V7878" s="26"/>
    </row>
    <row r="7879" spans="1:22" ht="14.5" x14ac:dyDescent="0.35">
      <c r="A7879" s="15">
        <v>65</v>
      </c>
      <c r="B7879" s="8">
        <v>360</v>
      </c>
      <c r="C7879" s="8">
        <v>1645833.3333000001</v>
      </c>
      <c r="D7879" s="8">
        <v>3125.0000009999999</v>
      </c>
      <c r="E7879" s="2">
        <v>1890</v>
      </c>
      <c r="F7879" s="2">
        <v>19487.892578125</v>
      </c>
      <c r="G7879" s="2">
        <v>314.41003417968801</v>
      </c>
      <c r="H7879" s="1">
        <v>21405.950984032679</v>
      </c>
      <c r="I7879" s="1">
        <v>343.57094822926911</v>
      </c>
      <c r="J7879" s="1">
        <f t="shared" si="755"/>
        <v>9.8423079777270726</v>
      </c>
      <c r="K7879" s="1">
        <f t="shared" si="756"/>
        <v>9.2748038801189736</v>
      </c>
      <c r="L7879" s="26"/>
      <c r="M7879" s="26"/>
      <c r="N7879" s="2">
        <v>0</v>
      </c>
      <c r="O7879" s="26"/>
      <c r="P7879" s="26"/>
      <c r="Q7879" s="26"/>
      <c r="R7879" s="26"/>
      <c r="S7879" s="26"/>
      <c r="T7879" s="26"/>
      <c r="U7879" s="26"/>
      <c r="V7879" s="26"/>
    </row>
    <row r="7880" spans="1:22" ht="14.5" x14ac:dyDescent="0.35">
      <c r="A7880" s="15">
        <v>65</v>
      </c>
      <c r="B7880" s="8">
        <v>360</v>
      </c>
      <c r="C7880" s="8">
        <v>1645833.3333000001</v>
      </c>
      <c r="D7880" s="8">
        <v>3125.0000009999999</v>
      </c>
      <c r="E7880" s="2">
        <v>1920</v>
      </c>
      <c r="F7880" s="2">
        <v>18974.984375</v>
      </c>
      <c r="G7880" s="2">
        <v>312.45339965820301</v>
      </c>
      <c r="H7880" s="1">
        <v>20359.848087455968</v>
      </c>
      <c r="I7880" s="1">
        <v>328.3264543467676</v>
      </c>
      <c r="J7880" s="1">
        <f t="shared" si="755"/>
        <v>7.2983654957869666</v>
      </c>
      <c r="K7880" s="1">
        <f t="shared" si="756"/>
        <v>5.0801350556365659</v>
      </c>
      <c r="L7880" s="26"/>
      <c r="M7880" s="26"/>
      <c r="N7880" s="2">
        <v>0</v>
      </c>
      <c r="O7880" s="26"/>
      <c r="P7880" s="26"/>
      <c r="Q7880" s="26"/>
      <c r="R7880" s="26"/>
      <c r="S7880" s="26"/>
      <c r="T7880" s="26"/>
      <c r="U7880" s="26"/>
      <c r="V7880" s="26"/>
    </row>
    <row r="7881" spans="1:22" ht="14.5" x14ac:dyDescent="0.35">
      <c r="A7881" s="15">
        <v>65</v>
      </c>
      <c r="B7881" s="8">
        <v>360</v>
      </c>
      <c r="C7881" s="8">
        <v>1645833.3333000001</v>
      </c>
      <c r="D7881" s="8">
        <v>3125.0000009999999</v>
      </c>
      <c r="E7881" s="2">
        <v>1950</v>
      </c>
      <c r="F7881" s="2">
        <v>19041.58984375</v>
      </c>
      <c r="G7881" s="2">
        <v>325.45443725585898</v>
      </c>
      <c r="H7881" s="1">
        <v>19573.111540234258</v>
      </c>
      <c r="I7881" s="1">
        <v>322.34599267357987</v>
      </c>
      <c r="J7881" s="1">
        <f t="shared" si="755"/>
        <v>2.7913724686109611</v>
      </c>
      <c r="K7881" s="1">
        <f t="shared" si="756"/>
        <v>-0.95510898806255118</v>
      </c>
      <c r="L7881" s="26"/>
      <c r="M7881" s="26"/>
      <c r="N7881" s="2">
        <v>0</v>
      </c>
      <c r="O7881" s="26"/>
      <c r="P7881" s="26"/>
      <c r="Q7881" s="26"/>
      <c r="R7881" s="26"/>
      <c r="S7881" s="26"/>
      <c r="T7881" s="26"/>
      <c r="U7881" s="26"/>
      <c r="V7881" s="26"/>
    </row>
    <row r="7882" spans="1:22" ht="14.5" x14ac:dyDescent="0.35">
      <c r="A7882" s="15">
        <v>65</v>
      </c>
      <c r="B7882" s="8">
        <v>360</v>
      </c>
      <c r="C7882" s="8">
        <v>1645833.3333000001</v>
      </c>
      <c r="D7882" s="8">
        <v>3125.0000009999999</v>
      </c>
      <c r="E7882" s="2">
        <v>1980</v>
      </c>
      <c r="F7882" s="2">
        <v>19207.703125</v>
      </c>
      <c r="G7882" s="2">
        <v>347.2587890625</v>
      </c>
      <c r="H7882" s="1">
        <v>18950.12355828076</v>
      </c>
      <c r="I7882" s="1">
        <v>321.4216998269016</v>
      </c>
      <c r="J7882" s="1">
        <f t="shared" ref="J7882:J7945" si="757">(H7882-F7882)/F7882*100</f>
        <v>-1.3410222192781818</v>
      </c>
      <c r="K7882" s="1">
        <f t="shared" ref="K7882:K7945" si="758">(I7882-G7882)/G7882*100</f>
        <v>-7.4402981434541067</v>
      </c>
      <c r="L7882" s="26"/>
      <c r="M7882" s="26"/>
      <c r="N7882" s="2">
        <v>0</v>
      </c>
      <c r="O7882" s="26"/>
      <c r="P7882" s="26"/>
      <c r="Q7882" s="26"/>
      <c r="R7882" s="26"/>
      <c r="S7882" s="26"/>
      <c r="T7882" s="26"/>
      <c r="U7882" s="26"/>
      <c r="V7882" s="26"/>
    </row>
    <row r="7883" spans="1:22" ht="14.5" x14ac:dyDescent="0.35">
      <c r="A7883" s="15">
        <v>65</v>
      </c>
      <c r="B7883" s="8">
        <v>360</v>
      </c>
      <c r="C7883" s="8">
        <v>1645833.3333000001</v>
      </c>
      <c r="D7883" s="8">
        <v>3125.0000009999999</v>
      </c>
      <c r="E7883" s="2">
        <v>2010</v>
      </c>
      <c r="F7883" s="2">
        <v>18526.169921875</v>
      </c>
      <c r="G7883" s="2">
        <v>346.90359497070301</v>
      </c>
      <c r="H7883" s="1">
        <v>18433.208596388122</v>
      </c>
      <c r="I7883" s="1">
        <v>326.44569066975038</v>
      </c>
      <c r="J7883" s="1">
        <f t="shared" si="757"/>
        <v>-0.50178383270204696</v>
      </c>
      <c r="K7883" s="1">
        <f t="shared" si="758"/>
        <v>-5.8972880643339431</v>
      </c>
      <c r="L7883" s="26"/>
      <c r="M7883" s="26"/>
      <c r="N7883" s="2">
        <v>7.3645530320777505E-14</v>
      </c>
      <c r="O7883" s="26"/>
      <c r="P7883" s="26"/>
      <c r="Q7883" s="26"/>
      <c r="R7883" s="26"/>
      <c r="S7883" s="26"/>
      <c r="T7883" s="26"/>
      <c r="U7883" s="26"/>
      <c r="V7883" s="26"/>
    </row>
    <row r="7884" spans="1:22" ht="14.5" x14ac:dyDescent="0.35">
      <c r="A7884" s="15">
        <v>65</v>
      </c>
      <c r="B7884" s="8">
        <v>360</v>
      </c>
      <c r="C7884" s="8">
        <v>1645833.3333000001</v>
      </c>
      <c r="D7884" s="8">
        <v>3125.0000009999999</v>
      </c>
      <c r="E7884" s="2">
        <v>2040</v>
      </c>
      <c r="F7884" s="2">
        <v>17632.63671875</v>
      </c>
      <c r="G7884" s="2">
        <v>348.84347534179699</v>
      </c>
      <c r="H7884" s="1">
        <v>18022.921816260528</v>
      </c>
      <c r="I7884" s="1">
        <v>335.94673949897123</v>
      </c>
      <c r="J7884" s="1">
        <f t="shared" si="757"/>
        <v>2.213424479479642</v>
      </c>
      <c r="K7884" s="1">
        <f t="shared" si="758"/>
        <v>-3.696997867077644</v>
      </c>
      <c r="L7884" s="26"/>
      <c r="M7884" s="26"/>
      <c r="N7884" s="2">
        <v>0</v>
      </c>
      <c r="O7884" s="26"/>
      <c r="P7884" s="26"/>
      <c r="Q7884" s="26"/>
      <c r="R7884" s="26"/>
      <c r="S7884" s="26"/>
      <c r="T7884" s="26"/>
      <c r="U7884" s="26"/>
      <c r="V7884" s="26"/>
    </row>
    <row r="7885" spans="1:22" ht="14.5" x14ac:dyDescent="0.35">
      <c r="A7885" s="15">
        <v>65</v>
      </c>
      <c r="B7885" s="8">
        <v>360</v>
      </c>
      <c r="C7885" s="8">
        <v>1645833.3333000001</v>
      </c>
      <c r="D7885" s="8">
        <v>3125.0000009999999</v>
      </c>
      <c r="E7885" s="2">
        <v>2070</v>
      </c>
      <c r="F7885" s="2">
        <v>17060.1875</v>
      </c>
      <c r="G7885" s="2">
        <v>350.923583984375</v>
      </c>
      <c r="H7885" s="1">
        <v>17574.49227061787</v>
      </c>
      <c r="I7885" s="1">
        <v>348.01889280185299</v>
      </c>
      <c r="J7885" s="1">
        <f t="shared" si="757"/>
        <v>3.0146489926788291</v>
      </c>
      <c r="K7885" s="1">
        <f t="shared" si="758"/>
        <v>-0.82772754955430616</v>
      </c>
      <c r="L7885" s="26"/>
      <c r="M7885" s="26"/>
      <c r="N7885" s="2">
        <v>0</v>
      </c>
      <c r="O7885" s="26"/>
      <c r="P7885" s="26"/>
      <c r="Q7885" s="26"/>
      <c r="R7885" s="26"/>
      <c r="S7885" s="26"/>
      <c r="T7885" s="26"/>
      <c r="U7885" s="26"/>
      <c r="V7885" s="26"/>
    </row>
    <row r="7886" spans="1:22" ht="14.5" x14ac:dyDescent="0.35">
      <c r="A7886" s="15">
        <v>65</v>
      </c>
      <c r="B7886" s="8">
        <v>360</v>
      </c>
      <c r="C7886" s="8">
        <v>1645833.3333000001</v>
      </c>
      <c r="D7886" s="8">
        <v>3125.0000009999999</v>
      </c>
      <c r="E7886" s="2">
        <v>2100</v>
      </c>
      <c r="F7886" s="2">
        <v>16590.744140625</v>
      </c>
      <c r="G7886" s="2">
        <v>357.37069702148398</v>
      </c>
      <c r="H7886" s="1">
        <v>16897.265547184252</v>
      </c>
      <c r="I7886" s="1">
        <v>361.5675651558513</v>
      </c>
      <c r="J7886" s="1">
        <f t="shared" si="757"/>
        <v>1.8475446547854761</v>
      </c>
      <c r="K7886" s="1">
        <f t="shared" si="758"/>
        <v>1.1743738838540023</v>
      </c>
      <c r="L7886" s="26"/>
      <c r="M7886" s="26"/>
      <c r="N7886" s="2">
        <v>0</v>
      </c>
      <c r="O7886" s="26"/>
      <c r="P7886" s="26"/>
      <c r="Q7886" s="26"/>
      <c r="R7886" s="26"/>
      <c r="S7886" s="26"/>
      <c r="T7886" s="26"/>
      <c r="U7886" s="26"/>
      <c r="V7886" s="26"/>
    </row>
    <row r="7887" spans="1:22" ht="14.5" x14ac:dyDescent="0.35">
      <c r="A7887" s="15">
        <v>65</v>
      </c>
      <c r="B7887" s="8">
        <v>360</v>
      </c>
      <c r="C7887" s="8">
        <v>1645833.3333000001</v>
      </c>
      <c r="D7887" s="8">
        <v>3125.0000009999999</v>
      </c>
      <c r="E7887" s="2">
        <v>2130</v>
      </c>
      <c r="F7887" s="2">
        <v>16173.0185546875</v>
      </c>
      <c r="G7887" s="2">
        <v>360.78015136718801</v>
      </c>
      <c r="H7887" s="1">
        <v>16114.658363273909</v>
      </c>
      <c r="I7887" s="1">
        <v>375.96407862478588</v>
      </c>
      <c r="J7887" s="1">
        <f t="shared" si="757"/>
        <v>-0.36084909700839896</v>
      </c>
      <c r="K7887" s="1">
        <f t="shared" si="758"/>
        <v>4.2086370882815727</v>
      </c>
      <c r="L7887" s="26"/>
      <c r="M7887" s="26"/>
      <c r="N7887" s="2">
        <v>0</v>
      </c>
      <c r="O7887" s="26"/>
      <c r="P7887" s="26"/>
      <c r="Q7887" s="26"/>
      <c r="R7887" s="26"/>
      <c r="S7887" s="26"/>
      <c r="T7887" s="26"/>
      <c r="U7887" s="26"/>
      <c r="V7887" s="26"/>
    </row>
    <row r="7888" spans="1:22" ht="14.5" x14ac:dyDescent="0.35">
      <c r="A7888" s="15">
        <v>65</v>
      </c>
      <c r="B7888" s="8">
        <v>360</v>
      </c>
      <c r="C7888" s="8">
        <v>1645833.3333000001</v>
      </c>
      <c r="D7888" s="8">
        <v>3125.0000009999999</v>
      </c>
      <c r="E7888" s="2">
        <v>2160</v>
      </c>
      <c r="F7888" s="2">
        <v>15649.279296875</v>
      </c>
      <c r="G7888" s="2">
        <v>368.11508178710898</v>
      </c>
      <c r="H7888" s="1">
        <v>15462.82796689647</v>
      </c>
      <c r="I7888" s="1">
        <v>390.6201518753407</v>
      </c>
      <c r="J7888" s="1">
        <f t="shared" si="757"/>
        <v>-1.1914371674340476</v>
      </c>
      <c r="K7888" s="1">
        <f t="shared" si="758"/>
        <v>6.1135963185683915</v>
      </c>
      <c r="L7888" s="26"/>
      <c r="M7888" s="26"/>
      <c r="N7888" s="2">
        <v>6.3124845791056506E-14</v>
      </c>
      <c r="O7888" s="26"/>
      <c r="P7888" s="26"/>
      <c r="Q7888" s="26"/>
      <c r="R7888" s="26"/>
      <c r="S7888" s="26"/>
      <c r="T7888" s="26"/>
      <c r="U7888" s="26"/>
      <c r="V7888" s="26"/>
    </row>
    <row r="7889" spans="1:22" ht="14.5" x14ac:dyDescent="0.35">
      <c r="A7889" s="15">
        <v>65</v>
      </c>
      <c r="B7889" s="8">
        <v>360</v>
      </c>
      <c r="C7889" s="8">
        <v>1645833.3333000001</v>
      </c>
      <c r="D7889" s="8">
        <v>3125.0000009999999</v>
      </c>
      <c r="E7889" s="2">
        <v>2190</v>
      </c>
      <c r="F7889" s="2">
        <v>22385.462890625</v>
      </c>
      <c r="G7889" s="2">
        <v>556.228271484375</v>
      </c>
      <c r="H7889" s="1">
        <v>20116.583284250341</v>
      </c>
      <c r="I7889" s="1">
        <v>574.57541602466426</v>
      </c>
      <c r="J7889" s="1">
        <f t="shared" si="757"/>
        <v>-10.135504534618594</v>
      </c>
      <c r="K7889" s="1">
        <f t="shared" si="758"/>
        <v>3.2984919107630533</v>
      </c>
      <c r="L7889" s="26"/>
      <c r="M7889" s="26"/>
      <c r="N7889" s="2">
        <v>1645833</v>
      </c>
      <c r="O7889" s="26"/>
      <c r="P7889" s="26"/>
      <c r="Q7889" s="26"/>
      <c r="R7889" s="26"/>
      <c r="S7889" s="26"/>
      <c r="T7889" s="26"/>
      <c r="U7889" s="26"/>
      <c r="V7889" s="26"/>
    </row>
    <row r="7890" spans="1:22" ht="14.5" x14ac:dyDescent="0.35">
      <c r="A7890" s="15">
        <v>65</v>
      </c>
      <c r="B7890" s="8">
        <v>360</v>
      </c>
      <c r="C7890" s="8">
        <v>1645833.3333000001</v>
      </c>
      <c r="D7890" s="8">
        <v>3125.0000009999999</v>
      </c>
      <c r="E7890" s="2">
        <v>2220</v>
      </c>
      <c r="F7890" s="2">
        <v>23930.111328125</v>
      </c>
      <c r="G7890" s="2">
        <v>604.33337402343795</v>
      </c>
      <c r="H7890" s="1">
        <v>23075.03814910668</v>
      </c>
      <c r="I7890" s="1">
        <v>608.20029456095563</v>
      </c>
      <c r="J7890" s="1">
        <f t="shared" si="757"/>
        <v>-3.5732102007120821</v>
      </c>
      <c r="K7890" s="1">
        <f t="shared" si="758"/>
        <v>0.63986546229824803</v>
      </c>
      <c r="L7890" s="26"/>
      <c r="M7890" s="26"/>
      <c r="N7890" s="2">
        <v>1645833</v>
      </c>
      <c r="O7890" s="26"/>
      <c r="P7890" s="26"/>
      <c r="Q7890" s="26"/>
      <c r="R7890" s="26"/>
      <c r="S7890" s="26"/>
      <c r="T7890" s="26"/>
      <c r="U7890" s="26"/>
      <c r="V7890" s="26"/>
    </row>
    <row r="7891" spans="1:22" ht="14.5" x14ac:dyDescent="0.35">
      <c r="A7891" s="15">
        <v>65</v>
      </c>
      <c r="B7891" s="8">
        <v>360</v>
      </c>
      <c r="C7891" s="8">
        <v>1645833.3333000001</v>
      </c>
      <c r="D7891" s="8">
        <v>3125.0000009999999</v>
      </c>
      <c r="E7891" s="2">
        <v>2250</v>
      </c>
      <c r="F7891" s="2">
        <v>25109.3125</v>
      </c>
      <c r="G7891" s="2">
        <v>612.58728027343705</v>
      </c>
      <c r="H7891" s="1">
        <v>24933.054826044579</v>
      </c>
      <c r="I7891" s="1">
        <v>606.20720975482584</v>
      </c>
      <c r="J7891" s="1">
        <f t="shared" si="757"/>
        <v>-0.70196136973252699</v>
      </c>
      <c r="K7891" s="1">
        <f t="shared" si="758"/>
        <v>-1.0414957548193573</v>
      </c>
      <c r="L7891" s="26"/>
      <c r="M7891" s="26"/>
      <c r="N7891" s="2">
        <v>1645833</v>
      </c>
      <c r="O7891" s="26"/>
      <c r="P7891" s="26"/>
      <c r="Q7891" s="26"/>
      <c r="R7891" s="26"/>
      <c r="S7891" s="26"/>
      <c r="T7891" s="26"/>
      <c r="U7891" s="26"/>
      <c r="V7891" s="26"/>
    </row>
    <row r="7892" spans="1:22" ht="14.5" x14ac:dyDescent="0.35">
      <c r="A7892" s="15">
        <v>65</v>
      </c>
      <c r="B7892" s="8">
        <v>360</v>
      </c>
      <c r="C7892" s="8">
        <v>1645833.3333000001</v>
      </c>
      <c r="D7892" s="8">
        <v>3125.0000009999999</v>
      </c>
      <c r="E7892" s="2">
        <v>2280</v>
      </c>
      <c r="F7892" s="2">
        <v>26335.5703125</v>
      </c>
      <c r="G7892" s="2">
        <v>604.99609375</v>
      </c>
      <c r="H7892" s="1">
        <v>26141.25379987371</v>
      </c>
      <c r="I7892" s="1">
        <v>595.27765346915669</v>
      </c>
      <c r="J7892" s="1">
        <f t="shared" si="757"/>
        <v>-0.73784812829384294</v>
      </c>
      <c r="K7892" s="1">
        <f t="shared" si="758"/>
        <v>-1.6063641370979198</v>
      </c>
      <c r="L7892" s="26"/>
      <c r="M7892" s="26"/>
      <c r="N7892" s="2">
        <v>1645833</v>
      </c>
      <c r="O7892" s="26"/>
      <c r="P7892" s="26"/>
      <c r="Q7892" s="26"/>
      <c r="R7892" s="26"/>
      <c r="S7892" s="26"/>
      <c r="T7892" s="26"/>
      <c r="U7892" s="26"/>
      <c r="V7892" s="26"/>
    </row>
    <row r="7893" spans="1:22" ht="14.5" x14ac:dyDescent="0.35">
      <c r="A7893" s="15">
        <v>65</v>
      </c>
      <c r="B7893" s="8">
        <v>360</v>
      </c>
      <c r="C7893" s="8">
        <v>1645833.3333000001</v>
      </c>
      <c r="D7893" s="8">
        <v>3125.0000009999999</v>
      </c>
      <c r="E7893" s="2">
        <v>2310</v>
      </c>
      <c r="F7893" s="2">
        <v>28210.939453125</v>
      </c>
      <c r="G7893" s="2">
        <v>575.97705078125</v>
      </c>
      <c r="H7893" s="1">
        <v>26965.73762952357</v>
      </c>
      <c r="I7893" s="1">
        <v>582.10599285878368</v>
      </c>
      <c r="J7893" s="1">
        <f t="shared" si="757"/>
        <v>-4.4138970475281205</v>
      </c>
      <c r="K7893" s="1">
        <f t="shared" si="758"/>
        <v>1.064094840101778</v>
      </c>
      <c r="L7893" s="26"/>
      <c r="M7893" s="26"/>
      <c r="N7893" s="2">
        <v>1645833</v>
      </c>
      <c r="O7893" s="26"/>
      <c r="P7893" s="26"/>
      <c r="Q7893" s="26"/>
      <c r="R7893" s="26"/>
      <c r="S7893" s="26"/>
      <c r="T7893" s="26"/>
      <c r="U7893" s="26"/>
      <c r="V7893" s="26"/>
    </row>
    <row r="7894" spans="1:22" ht="14.5" x14ac:dyDescent="0.35">
      <c r="A7894" s="15">
        <v>65</v>
      </c>
      <c r="B7894" s="8">
        <v>360</v>
      </c>
      <c r="C7894" s="8">
        <v>1645833.3333000001</v>
      </c>
      <c r="D7894" s="8">
        <v>3125.0000009999999</v>
      </c>
      <c r="E7894" s="2">
        <v>2340</v>
      </c>
      <c r="F7894" s="2">
        <v>28783.533203125</v>
      </c>
      <c r="G7894" s="2">
        <v>547.05426025390602</v>
      </c>
      <c r="H7894" s="1">
        <v>28247.923504985589</v>
      </c>
      <c r="I7894" s="1">
        <v>568.37184437818757</v>
      </c>
      <c r="J7894" s="1">
        <f t="shared" si="757"/>
        <v>-1.8608198457069913</v>
      </c>
      <c r="K7894" s="1">
        <f t="shared" si="758"/>
        <v>3.8967951943902888</v>
      </c>
      <c r="L7894" s="26"/>
      <c r="M7894" s="26"/>
      <c r="N7894" s="2">
        <v>1645833</v>
      </c>
      <c r="O7894" s="26"/>
      <c r="P7894" s="26"/>
      <c r="Q7894" s="26"/>
      <c r="R7894" s="26"/>
      <c r="S7894" s="26"/>
      <c r="T7894" s="26"/>
      <c r="U7894" s="26"/>
      <c r="V7894" s="26"/>
    </row>
    <row r="7895" spans="1:22" ht="14.5" x14ac:dyDescent="0.35">
      <c r="A7895" s="15">
        <v>65</v>
      </c>
      <c r="B7895" s="8">
        <v>360</v>
      </c>
      <c r="C7895" s="8">
        <v>1645833.3333000001</v>
      </c>
      <c r="D7895" s="8">
        <v>3125.0000009999999</v>
      </c>
      <c r="E7895" s="2">
        <v>2370</v>
      </c>
      <c r="F7895" s="2">
        <v>31813.529296875</v>
      </c>
      <c r="G7895" s="2">
        <v>550.53118896484398</v>
      </c>
      <c r="H7895" s="1">
        <v>30272.915740642758</v>
      </c>
      <c r="I7895" s="1">
        <v>555.96024352905636</v>
      </c>
      <c r="J7895" s="1">
        <f t="shared" si="757"/>
        <v>-4.8426364200452729</v>
      </c>
      <c r="K7895" s="1">
        <f t="shared" si="758"/>
        <v>0.98614840957885663</v>
      </c>
      <c r="L7895" s="26"/>
      <c r="M7895" s="26"/>
      <c r="N7895" s="2">
        <v>1645833</v>
      </c>
      <c r="O7895" s="26"/>
      <c r="P7895" s="26"/>
      <c r="Q7895" s="26"/>
      <c r="R7895" s="26"/>
      <c r="S7895" s="26"/>
      <c r="T7895" s="26"/>
      <c r="U7895" s="26"/>
      <c r="V7895" s="26"/>
    </row>
    <row r="7896" spans="1:22" ht="14.5" x14ac:dyDescent="0.35">
      <c r="A7896" s="15">
        <v>65</v>
      </c>
      <c r="B7896" s="8">
        <v>360</v>
      </c>
      <c r="C7896" s="8">
        <v>1645833.3333000001</v>
      </c>
      <c r="D7896" s="8">
        <v>3125.0000009999999</v>
      </c>
      <c r="E7896" s="2">
        <v>2400</v>
      </c>
      <c r="F7896" s="2">
        <v>33921.390625</v>
      </c>
      <c r="G7896" s="2">
        <v>552.23046875</v>
      </c>
      <c r="H7896" s="1">
        <v>32514.762678902622</v>
      </c>
      <c r="I7896" s="1">
        <v>547.31597414356645</v>
      </c>
      <c r="J7896" s="1">
        <f t="shared" si="757"/>
        <v>-4.1467284217431111</v>
      </c>
      <c r="K7896" s="1">
        <f t="shared" si="758"/>
        <v>-0.88993543176959133</v>
      </c>
      <c r="L7896" s="26"/>
      <c r="M7896" s="26"/>
      <c r="N7896" s="2">
        <v>1645833</v>
      </c>
      <c r="O7896" s="26"/>
      <c r="P7896" s="26"/>
      <c r="Q7896" s="26"/>
      <c r="R7896" s="26"/>
      <c r="S7896" s="26"/>
      <c r="T7896" s="26"/>
      <c r="U7896" s="26"/>
      <c r="V7896" s="26"/>
    </row>
    <row r="7897" spans="1:22" ht="14.5" x14ac:dyDescent="0.35">
      <c r="A7897" s="15">
        <v>65</v>
      </c>
      <c r="B7897" s="8">
        <v>360</v>
      </c>
      <c r="C7897" s="8">
        <v>1645833.3333000001</v>
      </c>
      <c r="D7897" s="8">
        <v>3125.0000009999999</v>
      </c>
      <c r="E7897" s="2">
        <v>2430</v>
      </c>
      <c r="F7897" s="2">
        <v>36011.62890625</v>
      </c>
      <c r="G7897" s="2">
        <v>552.37744140625</v>
      </c>
      <c r="H7897" s="1">
        <v>34705.011143051401</v>
      </c>
      <c r="I7897" s="1">
        <v>539.87171602752062</v>
      </c>
      <c r="J7897" s="1">
        <f t="shared" si="757"/>
        <v>-3.6283217474004053</v>
      </c>
      <c r="K7897" s="1">
        <f t="shared" si="758"/>
        <v>-2.2639819154982388</v>
      </c>
      <c r="L7897" s="26"/>
      <c r="M7897" s="26"/>
      <c r="N7897" s="2">
        <v>1645833</v>
      </c>
      <c r="O7897" s="26"/>
      <c r="P7897" s="26"/>
      <c r="Q7897" s="26"/>
      <c r="R7897" s="26"/>
      <c r="S7897" s="26"/>
      <c r="T7897" s="26"/>
      <c r="U7897" s="26"/>
      <c r="V7897" s="26"/>
    </row>
    <row r="7898" spans="1:22" ht="14.5" x14ac:dyDescent="0.35">
      <c r="A7898" s="15">
        <v>65</v>
      </c>
      <c r="B7898" s="8">
        <v>360</v>
      </c>
      <c r="C7898" s="8">
        <v>1645833.3333000001</v>
      </c>
      <c r="D7898" s="8">
        <v>3125.0000009999999</v>
      </c>
      <c r="E7898" s="2">
        <v>2460</v>
      </c>
      <c r="F7898" s="2">
        <v>38740.47265625</v>
      </c>
      <c r="G7898" s="2">
        <v>543.903564453125</v>
      </c>
      <c r="H7898" s="1">
        <v>36701.899942071483</v>
      </c>
      <c r="I7898" s="1">
        <v>532.80955405511577</v>
      </c>
      <c r="J7898" s="1">
        <f t="shared" si="757"/>
        <v>-5.2621265937229973</v>
      </c>
      <c r="K7898" s="1">
        <f t="shared" si="758"/>
        <v>-2.0397017271184552</v>
      </c>
      <c r="L7898" s="26"/>
      <c r="M7898" s="26"/>
      <c r="N7898" s="2">
        <v>1645833</v>
      </c>
      <c r="O7898" s="26"/>
      <c r="P7898" s="26"/>
      <c r="Q7898" s="26"/>
      <c r="R7898" s="26"/>
      <c r="S7898" s="26"/>
      <c r="T7898" s="26"/>
      <c r="U7898" s="26"/>
      <c r="V7898" s="26"/>
    </row>
    <row r="7899" spans="1:22" ht="14.5" x14ac:dyDescent="0.35">
      <c r="A7899" s="15">
        <v>65</v>
      </c>
      <c r="B7899" s="8">
        <v>360</v>
      </c>
      <c r="C7899" s="8">
        <v>1645833.3333000001</v>
      </c>
      <c r="D7899" s="8">
        <v>3125.0000009999999</v>
      </c>
      <c r="E7899" s="2">
        <v>2490</v>
      </c>
      <c r="F7899" s="2">
        <v>40779.875</v>
      </c>
      <c r="G7899" s="2">
        <v>530.21942138671898</v>
      </c>
      <c r="H7899" s="1">
        <v>38400.412534195209</v>
      </c>
      <c r="I7899" s="1">
        <v>525.8139768281211</v>
      </c>
      <c r="J7899" s="1">
        <f t="shared" si="757"/>
        <v>-5.8348939662144392</v>
      </c>
      <c r="K7899" s="1">
        <f t="shared" si="758"/>
        <v>-0.83087197128238321</v>
      </c>
      <c r="L7899" s="26"/>
      <c r="M7899" s="26"/>
      <c r="N7899" s="2">
        <v>1645833</v>
      </c>
      <c r="O7899" s="26"/>
      <c r="P7899" s="26"/>
      <c r="Q7899" s="26"/>
      <c r="R7899" s="26"/>
      <c r="S7899" s="26"/>
      <c r="T7899" s="26"/>
      <c r="U7899" s="26"/>
      <c r="V7899" s="26"/>
    </row>
    <row r="7900" spans="1:22" ht="14.5" x14ac:dyDescent="0.35">
      <c r="A7900" s="15">
        <v>65</v>
      </c>
      <c r="B7900" s="8">
        <v>360</v>
      </c>
      <c r="C7900" s="8">
        <v>1645833.3333000001</v>
      </c>
      <c r="D7900" s="8">
        <v>3125.0000009999999</v>
      </c>
      <c r="E7900" s="2">
        <v>2520</v>
      </c>
      <c r="F7900" s="2">
        <v>42271.9296875</v>
      </c>
      <c r="G7900" s="2">
        <v>520.20989990234398</v>
      </c>
      <c r="H7900" s="1">
        <v>39959.521979997997</v>
      </c>
      <c r="I7900" s="1">
        <v>517.20169969478434</v>
      </c>
      <c r="J7900" s="1">
        <f t="shared" si="757"/>
        <v>-5.4703149929438695</v>
      </c>
      <c r="K7900" s="1">
        <f t="shared" si="758"/>
        <v>-0.57826662047845523</v>
      </c>
      <c r="L7900" s="26"/>
      <c r="M7900" s="26"/>
      <c r="N7900" s="2">
        <v>1645833</v>
      </c>
      <c r="O7900" s="26"/>
      <c r="P7900" s="26"/>
      <c r="Q7900" s="26"/>
      <c r="R7900" s="26"/>
      <c r="S7900" s="26"/>
      <c r="T7900" s="26"/>
      <c r="U7900" s="26"/>
      <c r="V7900" s="26"/>
    </row>
    <row r="7901" spans="1:22" ht="14.5" x14ac:dyDescent="0.35">
      <c r="A7901" s="15">
        <v>65</v>
      </c>
      <c r="B7901" s="8">
        <v>360</v>
      </c>
      <c r="C7901" s="8">
        <v>1645833.3333000001</v>
      </c>
      <c r="D7901" s="8">
        <v>3125.0000009999999</v>
      </c>
      <c r="E7901" s="2">
        <v>2550</v>
      </c>
      <c r="F7901" s="2">
        <v>29621.708984375</v>
      </c>
      <c r="G7901" s="2">
        <v>313.51467895507801</v>
      </c>
      <c r="H7901" s="1">
        <v>29778.6937096816</v>
      </c>
      <c r="I7901" s="1">
        <v>331.82726109726048</v>
      </c>
      <c r="J7901" s="1">
        <f t="shared" si="757"/>
        <v>0.52996511912735034</v>
      </c>
      <c r="K7901" s="1">
        <f t="shared" si="758"/>
        <v>5.8410605217009266</v>
      </c>
      <c r="L7901" s="26"/>
      <c r="M7901" s="26"/>
      <c r="N7901" s="2">
        <v>0</v>
      </c>
      <c r="O7901" s="26"/>
      <c r="P7901" s="26"/>
      <c r="Q7901" s="26"/>
      <c r="R7901" s="26"/>
      <c r="S7901" s="26"/>
      <c r="T7901" s="26"/>
      <c r="U7901" s="26"/>
      <c r="V7901" s="26"/>
    </row>
    <row r="7902" spans="1:22" ht="14.5" x14ac:dyDescent="0.35">
      <c r="A7902" s="15">
        <v>65</v>
      </c>
      <c r="B7902" s="8">
        <v>360</v>
      </c>
      <c r="C7902" s="8">
        <v>1645833.3333000001</v>
      </c>
      <c r="D7902" s="8">
        <v>3125.0000009999999</v>
      </c>
      <c r="E7902" s="2">
        <v>2580</v>
      </c>
      <c r="F7902" s="2">
        <v>26133.462890625</v>
      </c>
      <c r="G7902" s="2">
        <v>257.14685058593699</v>
      </c>
      <c r="H7902" s="1">
        <v>25695.141450909381</v>
      </c>
      <c r="I7902" s="1">
        <v>263.31587632764689</v>
      </c>
      <c r="J7902" s="1">
        <f t="shared" si="757"/>
        <v>-1.6772420920645015</v>
      </c>
      <c r="K7902" s="1">
        <f t="shared" si="758"/>
        <v>2.3990283091755189</v>
      </c>
      <c r="L7902" s="26"/>
      <c r="M7902" s="26"/>
      <c r="N7902" s="2">
        <v>1.05219652435373E-14</v>
      </c>
      <c r="O7902" s="26"/>
      <c r="P7902" s="26"/>
      <c r="Q7902" s="26"/>
      <c r="R7902" s="26"/>
      <c r="S7902" s="26"/>
      <c r="T7902" s="26"/>
      <c r="U7902" s="26"/>
      <c r="V7902" s="26"/>
    </row>
    <row r="7903" spans="1:22" ht="14.5" x14ac:dyDescent="0.35">
      <c r="A7903" s="15">
        <v>65</v>
      </c>
      <c r="B7903" s="8">
        <v>360</v>
      </c>
      <c r="C7903" s="8">
        <v>1645833.3333000001</v>
      </c>
      <c r="D7903" s="8">
        <v>3125.0000009999999</v>
      </c>
      <c r="E7903" s="2">
        <v>2610</v>
      </c>
      <c r="F7903" s="2">
        <v>24173.001953125</v>
      </c>
      <c r="G7903" s="2">
        <v>220.11248779296901</v>
      </c>
      <c r="H7903" s="1">
        <v>24445.409326040641</v>
      </c>
      <c r="I7903" s="1">
        <v>233.61048979245109</v>
      </c>
      <c r="J7903" s="1">
        <f t="shared" si="757"/>
        <v>1.1269075038502816</v>
      </c>
      <c r="K7903" s="1">
        <f t="shared" si="758"/>
        <v>6.1323199491424987</v>
      </c>
      <c r="L7903" s="26"/>
      <c r="M7903" s="26"/>
      <c r="N7903" s="2">
        <v>0</v>
      </c>
      <c r="O7903" s="26"/>
      <c r="P7903" s="26"/>
      <c r="Q7903" s="26"/>
      <c r="R7903" s="26"/>
      <c r="S7903" s="26"/>
      <c r="T7903" s="26"/>
      <c r="U7903" s="26"/>
      <c r="V7903" s="26"/>
    </row>
    <row r="7904" spans="1:22" ht="14.5" x14ac:dyDescent="0.35">
      <c r="A7904" s="15">
        <v>65</v>
      </c>
      <c r="B7904" s="8">
        <v>360</v>
      </c>
      <c r="C7904" s="8">
        <v>1645833.3333000001</v>
      </c>
      <c r="D7904" s="8">
        <v>3125.0000009999999</v>
      </c>
      <c r="E7904" s="2">
        <v>2640</v>
      </c>
      <c r="F7904" s="2">
        <v>23334.005859375</v>
      </c>
      <c r="G7904" s="2">
        <v>210.17205810546901</v>
      </c>
      <c r="H7904" s="1">
        <v>23898.786714425911</v>
      </c>
      <c r="I7904" s="1">
        <v>220.80838844896809</v>
      </c>
      <c r="J7904" s="1">
        <f t="shared" si="757"/>
        <v>2.4204196161371772</v>
      </c>
      <c r="K7904" s="1">
        <f t="shared" si="758"/>
        <v>5.0607727970011771</v>
      </c>
      <c r="L7904" s="26"/>
      <c r="M7904" s="26"/>
      <c r="N7904" s="2">
        <v>4.2083724065234897E-14</v>
      </c>
      <c r="O7904" s="26"/>
      <c r="P7904" s="26"/>
      <c r="Q7904" s="26"/>
      <c r="R7904" s="26"/>
      <c r="S7904" s="26"/>
      <c r="T7904" s="26"/>
      <c r="U7904" s="26"/>
      <c r="V7904" s="26"/>
    </row>
    <row r="7905" spans="1:22" ht="14.5" x14ac:dyDescent="0.35">
      <c r="A7905" s="15">
        <v>65</v>
      </c>
      <c r="B7905" s="8">
        <v>360</v>
      </c>
      <c r="C7905" s="8">
        <v>1645833.3333000001</v>
      </c>
      <c r="D7905" s="8">
        <v>3125.0000009999999</v>
      </c>
      <c r="E7905" s="2">
        <v>2670</v>
      </c>
      <c r="F7905" s="2">
        <v>22769.484375</v>
      </c>
      <c r="G7905" s="2">
        <v>200.82312011718699</v>
      </c>
      <c r="H7905" s="1">
        <v>23722.63891885494</v>
      </c>
      <c r="I7905" s="1">
        <v>211.36384843088001</v>
      </c>
      <c r="J7905" s="1">
        <f t="shared" si="757"/>
        <v>4.1861050876561192</v>
      </c>
      <c r="K7905" s="1">
        <f t="shared" si="758"/>
        <v>5.2487623474538969</v>
      </c>
      <c r="L7905" s="26"/>
      <c r="M7905" s="26"/>
      <c r="N7905" s="2">
        <v>0</v>
      </c>
      <c r="O7905" s="26"/>
      <c r="P7905" s="26"/>
      <c r="Q7905" s="26"/>
      <c r="R7905" s="26"/>
      <c r="S7905" s="26"/>
      <c r="T7905" s="26"/>
      <c r="U7905" s="26"/>
      <c r="V7905" s="26"/>
    </row>
    <row r="7906" spans="1:22" ht="14.5" x14ac:dyDescent="0.35">
      <c r="A7906" s="15">
        <v>65</v>
      </c>
      <c r="B7906" s="8">
        <v>360</v>
      </c>
      <c r="C7906" s="8">
        <v>1645833.3333000001</v>
      </c>
      <c r="D7906" s="8">
        <v>3125.0000009999999</v>
      </c>
      <c r="E7906" s="2">
        <v>2700</v>
      </c>
      <c r="F7906" s="2">
        <v>22414.802734375</v>
      </c>
      <c r="G7906" s="2">
        <v>197.152755737305</v>
      </c>
      <c r="H7906" s="1">
        <v>22739.82074309872</v>
      </c>
      <c r="I7906" s="1">
        <v>202.48040329670931</v>
      </c>
      <c r="J7906" s="1">
        <f t="shared" si="757"/>
        <v>1.4500150305819008</v>
      </c>
      <c r="K7906" s="1">
        <f t="shared" si="758"/>
        <v>2.702294238536084</v>
      </c>
      <c r="L7906" s="26"/>
      <c r="M7906" s="26"/>
      <c r="N7906" s="2">
        <v>0</v>
      </c>
      <c r="O7906" s="26"/>
      <c r="P7906" s="26"/>
      <c r="Q7906" s="26"/>
      <c r="R7906" s="26"/>
      <c r="S7906" s="26"/>
      <c r="T7906" s="26"/>
      <c r="U7906" s="26"/>
      <c r="V7906" s="26"/>
    </row>
    <row r="7907" spans="1:22" ht="14.5" x14ac:dyDescent="0.35">
      <c r="A7907" s="15">
        <v>65</v>
      </c>
      <c r="B7907" s="8">
        <v>360</v>
      </c>
      <c r="C7907" s="8">
        <v>1645833.3333000001</v>
      </c>
      <c r="D7907" s="8">
        <v>3125.0000009999999</v>
      </c>
      <c r="E7907" s="2">
        <v>2730</v>
      </c>
      <c r="F7907" s="2">
        <v>21985.873046875</v>
      </c>
      <c r="G7907" s="2">
        <v>191.19450378418</v>
      </c>
      <c r="H7907" s="1">
        <v>21980.04760145603</v>
      </c>
      <c r="I7907" s="1">
        <v>193.60908875161701</v>
      </c>
      <c r="J7907" s="1">
        <f t="shared" si="757"/>
        <v>-2.6496311547646537E-2</v>
      </c>
      <c r="K7907" s="1">
        <f t="shared" si="758"/>
        <v>1.2628945496061892</v>
      </c>
      <c r="L7907" s="26"/>
      <c r="M7907" s="26"/>
      <c r="N7907" s="2">
        <v>0</v>
      </c>
      <c r="O7907" s="26"/>
      <c r="P7907" s="26"/>
      <c r="Q7907" s="26"/>
      <c r="R7907" s="26"/>
      <c r="S7907" s="26"/>
      <c r="T7907" s="26"/>
      <c r="U7907" s="26"/>
      <c r="V7907" s="26"/>
    </row>
    <row r="7908" spans="1:22" ht="14.5" x14ac:dyDescent="0.35">
      <c r="A7908" s="15">
        <v>65</v>
      </c>
      <c r="B7908" s="8">
        <v>360</v>
      </c>
      <c r="C7908" s="8">
        <v>1645833.3333000001</v>
      </c>
      <c r="D7908" s="8">
        <v>3125.0000009999999</v>
      </c>
      <c r="E7908" s="2">
        <v>2760</v>
      </c>
      <c r="F7908" s="2">
        <v>21725.037109375</v>
      </c>
      <c r="G7908" s="2">
        <v>194.66352844238301</v>
      </c>
      <c r="H7908" s="1">
        <v>21349.220513432119</v>
      </c>
      <c r="I7908" s="1">
        <v>191.0438928615358</v>
      </c>
      <c r="J7908" s="1">
        <f t="shared" si="757"/>
        <v>-1.7298778089575948</v>
      </c>
      <c r="K7908" s="1">
        <f t="shared" si="758"/>
        <v>-1.8594318154047871</v>
      </c>
      <c r="L7908" s="26"/>
      <c r="M7908" s="26"/>
      <c r="N7908" s="2">
        <v>1.8094139942327401E-15</v>
      </c>
      <c r="O7908" s="26"/>
      <c r="P7908" s="26"/>
      <c r="Q7908" s="26"/>
      <c r="R7908" s="26"/>
      <c r="S7908" s="26"/>
      <c r="T7908" s="26"/>
      <c r="U7908" s="26"/>
      <c r="V7908" s="26"/>
    </row>
    <row r="7909" spans="1:22" ht="14.5" x14ac:dyDescent="0.35">
      <c r="A7909" s="15">
        <v>65</v>
      </c>
      <c r="B7909" s="8">
        <v>360</v>
      </c>
      <c r="C7909" s="8">
        <v>1645833.3333000001</v>
      </c>
      <c r="D7909" s="8">
        <v>3125.0000009999999</v>
      </c>
      <c r="E7909" s="2">
        <v>2790</v>
      </c>
      <c r="F7909" s="2">
        <v>21392.09765625</v>
      </c>
      <c r="G7909" s="2">
        <v>201.84732055664099</v>
      </c>
      <c r="H7909" s="1">
        <v>20829.019142788969</v>
      </c>
      <c r="I7909" s="1">
        <v>190.18234243970801</v>
      </c>
      <c r="J7909" s="1">
        <f t="shared" si="757"/>
        <v>-2.6321799877185925</v>
      </c>
      <c r="K7909" s="1">
        <f t="shared" si="758"/>
        <v>-5.7791097175647872</v>
      </c>
      <c r="L7909" s="26"/>
      <c r="M7909" s="26"/>
      <c r="N7909" s="2">
        <v>4.2083629197544799E-14</v>
      </c>
      <c r="O7909" s="26"/>
      <c r="P7909" s="26"/>
      <c r="Q7909" s="26"/>
      <c r="R7909" s="26"/>
      <c r="S7909" s="26"/>
      <c r="T7909" s="26"/>
      <c r="U7909" s="26"/>
      <c r="V7909" s="26"/>
    </row>
    <row r="7910" spans="1:22" ht="14.5" x14ac:dyDescent="0.35">
      <c r="A7910" s="15">
        <v>65</v>
      </c>
      <c r="B7910" s="8">
        <v>360</v>
      </c>
      <c r="C7910" s="8">
        <v>1645833.3333000001</v>
      </c>
      <c r="D7910" s="8">
        <v>3125.0000009999999</v>
      </c>
      <c r="E7910" s="2">
        <v>2820</v>
      </c>
      <c r="F7910" s="2">
        <v>21058.0078125</v>
      </c>
      <c r="G7910" s="2">
        <v>205.71975708007801</v>
      </c>
      <c r="H7910" s="1">
        <v>20403.720715911189</v>
      </c>
      <c r="I7910" s="1">
        <v>189.78103469326831</v>
      </c>
      <c r="J7910" s="1">
        <f t="shared" si="757"/>
        <v>-3.107070252868017</v>
      </c>
      <c r="K7910" s="1">
        <f t="shared" si="758"/>
        <v>-7.7477839819757461</v>
      </c>
      <c r="L7910" s="26"/>
      <c r="M7910" s="26"/>
      <c r="N7910" s="2">
        <v>4.2083615645017699E-14</v>
      </c>
      <c r="O7910" s="26"/>
      <c r="P7910" s="26"/>
      <c r="Q7910" s="26"/>
      <c r="R7910" s="26"/>
      <c r="S7910" s="26"/>
      <c r="T7910" s="26"/>
      <c r="U7910" s="26"/>
      <c r="V7910" s="26"/>
    </row>
    <row r="7911" spans="1:22" ht="14.5" x14ac:dyDescent="0.35">
      <c r="A7911" s="15">
        <v>65</v>
      </c>
      <c r="B7911" s="8">
        <v>360</v>
      </c>
      <c r="C7911" s="8">
        <v>1645833.3333000001</v>
      </c>
      <c r="D7911" s="8">
        <v>3125.0000009999999</v>
      </c>
      <c r="E7911" s="2">
        <v>2850</v>
      </c>
      <c r="F7911" s="2">
        <v>20434.40234375</v>
      </c>
      <c r="G7911" s="2">
        <v>204.80638122558599</v>
      </c>
      <c r="H7911" s="1">
        <v>20091.443185673019</v>
      </c>
      <c r="I7911" s="1">
        <v>190.18850640411051</v>
      </c>
      <c r="J7911" s="1">
        <f t="shared" si="757"/>
        <v>-1.6783420053480422</v>
      </c>
      <c r="K7911" s="1">
        <f t="shared" si="758"/>
        <v>-7.137411800355224</v>
      </c>
      <c r="L7911" s="26"/>
      <c r="M7911" s="26"/>
      <c r="N7911" s="2">
        <v>1.1572790252142899E-13</v>
      </c>
      <c r="O7911" s="26"/>
      <c r="P7911" s="26"/>
      <c r="Q7911" s="26"/>
      <c r="R7911" s="26"/>
      <c r="S7911" s="26"/>
      <c r="T7911" s="26"/>
      <c r="U7911" s="26"/>
      <c r="V7911" s="26"/>
    </row>
    <row r="7912" spans="1:22" ht="14.5" x14ac:dyDescent="0.35">
      <c r="A7912" s="15">
        <v>65</v>
      </c>
      <c r="B7912" s="8">
        <v>360</v>
      </c>
      <c r="C7912" s="8">
        <v>1645833.3333000001</v>
      </c>
      <c r="D7912" s="8">
        <v>3125.0000009999999</v>
      </c>
      <c r="E7912" s="2">
        <v>2880</v>
      </c>
      <c r="F7912" s="2">
        <v>19787.6015625</v>
      </c>
      <c r="G7912" s="2">
        <v>206.77432250976599</v>
      </c>
      <c r="H7912" s="1">
        <v>19834.143374701809</v>
      </c>
      <c r="I7912" s="1">
        <v>192.21066979937089</v>
      </c>
      <c r="J7912" s="1">
        <f t="shared" si="757"/>
        <v>0.23520694033991305</v>
      </c>
      <c r="K7912" s="1">
        <f t="shared" si="758"/>
        <v>-7.0432597885587365</v>
      </c>
      <c r="L7912" s="26"/>
      <c r="M7912" s="26"/>
      <c r="N7912" s="2">
        <v>0</v>
      </c>
      <c r="O7912" s="26"/>
      <c r="P7912" s="26"/>
      <c r="Q7912" s="26"/>
      <c r="R7912" s="26"/>
      <c r="S7912" s="26"/>
      <c r="T7912" s="26"/>
      <c r="U7912" s="26"/>
      <c r="V7912" s="26"/>
    </row>
    <row r="7913" spans="1:22" ht="14.5" x14ac:dyDescent="0.35">
      <c r="A7913" s="15">
        <v>65</v>
      </c>
      <c r="B7913" s="8">
        <v>360</v>
      </c>
      <c r="C7913" s="8">
        <v>1645833.3333000001</v>
      </c>
      <c r="D7913" s="8">
        <v>3125.0000009999999</v>
      </c>
      <c r="E7913" s="2">
        <v>2910</v>
      </c>
      <c r="F7913" s="2">
        <v>30125.96484375</v>
      </c>
      <c r="G7913" s="2">
        <v>367.09875488281199</v>
      </c>
      <c r="H7913" s="1">
        <v>31353.943692924018</v>
      </c>
      <c r="I7913" s="1">
        <v>374.33289166086502</v>
      </c>
      <c r="J7913" s="1">
        <f t="shared" si="757"/>
        <v>4.076147786611978</v>
      </c>
      <c r="K7913" s="1">
        <f t="shared" si="758"/>
        <v>1.970624166339753</v>
      </c>
      <c r="L7913" s="26"/>
      <c r="M7913" s="26"/>
      <c r="N7913" s="2">
        <v>1645833</v>
      </c>
      <c r="O7913" s="26"/>
      <c r="P7913" s="26"/>
      <c r="Q7913" s="26"/>
      <c r="R7913" s="26"/>
      <c r="S7913" s="26"/>
      <c r="T7913" s="26"/>
      <c r="U7913" s="26"/>
      <c r="V7913" s="26"/>
    </row>
    <row r="7914" spans="1:22" ht="14.5" x14ac:dyDescent="0.35">
      <c r="A7914" s="15">
        <v>65</v>
      </c>
      <c r="B7914" s="8">
        <v>360</v>
      </c>
      <c r="C7914" s="8">
        <v>1645833.3333000001</v>
      </c>
      <c r="D7914" s="8">
        <v>3125.0000009999999</v>
      </c>
      <c r="E7914" s="2">
        <v>2940</v>
      </c>
      <c r="F7914" s="2">
        <v>32063.61328125</v>
      </c>
      <c r="G7914" s="2">
        <v>408.24670410156301</v>
      </c>
      <c r="H7914" s="1">
        <v>32859.014923882307</v>
      </c>
      <c r="I7914" s="1">
        <v>396.57437897310518</v>
      </c>
      <c r="J7914" s="1">
        <f t="shared" si="757"/>
        <v>2.4806987149431405</v>
      </c>
      <c r="K7914" s="1">
        <f t="shared" si="758"/>
        <v>-2.8591351776238723</v>
      </c>
      <c r="L7914" s="26"/>
      <c r="M7914" s="26"/>
      <c r="N7914" s="2">
        <v>1645833</v>
      </c>
      <c r="O7914" s="26"/>
      <c r="P7914" s="26"/>
      <c r="Q7914" s="26"/>
      <c r="R7914" s="26"/>
      <c r="S7914" s="26"/>
      <c r="T7914" s="26"/>
      <c r="U7914" s="26"/>
      <c r="V7914" s="26"/>
    </row>
    <row r="7915" spans="1:22" ht="14.5" x14ac:dyDescent="0.35">
      <c r="A7915" s="15">
        <v>65</v>
      </c>
      <c r="B7915" s="8">
        <v>360</v>
      </c>
      <c r="C7915" s="8">
        <v>1645833.3333000001</v>
      </c>
      <c r="D7915" s="8">
        <v>3125.0000009999999</v>
      </c>
      <c r="E7915" s="2">
        <v>2970</v>
      </c>
      <c r="F7915" s="2">
        <v>33426.58203125</v>
      </c>
      <c r="G7915" s="2">
        <v>428.71810913085898</v>
      </c>
      <c r="H7915" s="1">
        <v>34291.124167123118</v>
      </c>
      <c r="I7915" s="1">
        <v>399.00852967648188</v>
      </c>
      <c r="J7915" s="1">
        <f t="shared" si="757"/>
        <v>2.5863910796050611</v>
      </c>
      <c r="K7915" s="1">
        <f t="shared" si="758"/>
        <v>-6.9298634281176925</v>
      </c>
      <c r="L7915" s="26"/>
      <c r="M7915" s="26"/>
      <c r="N7915" s="2">
        <v>1645833</v>
      </c>
      <c r="O7915" s="26"/>
      <c r="P7915" s="26"/>
      <c r="Q7915" s="26"/>
      <c r="R7915" s="26"/>
      <c r="S7915" s="26"/>
      <c r="T7915" s="26"/>
      <c r="U7915" s="26"/>
      <c r="V7915" s="26"/>
    </row>
    <row r="7916" spans="1:22" ht="14.5" x14ac:dyDescent="0.35">
      <c r="A7916" s="15">
        <v>65</v>
      </c>
      <c r="B7916" s="8">
        <v>360</v>
      </c>
      <c r="C7916" s="8">
        <v>1645833.3333000001</v>
      </c>
      <c r="D7916" s="8">
        <v>3125.0000009999999</v>
      </c>
      <c r="E7916" s="2">
        <v>3000</v>
      </c>
      <c r="F7916" s="2">
        <v>34398.796875</v>
      </c>
      <c r="G7916" s="2">
        <v>428.81546020507801</v>
      </c>
      <c r="H7916" s="1">
        <v>35640.464184781937</v>
      </c>
      <c r="I7916" s="1">
        <v>398.4426986391253</v>
      </c>
      <c r="J7916" s="1">
        <f t="shared" si="757"/>
        <v>3.6096242385859219</v>
      </c>
      <c r="K7916" s="1">
        <f t="shared" si="758"/>
        <v>-7.0829446194470584</v>
      </c>
      <c r="L7916" s="26"/>
      <c r="M7916" s="26"/>
      <c r="N7916" s="2">
        <v>1645833</v>
      </c>
      <c r="O7916" s="26"/>
      <c r="P7916" s="26"/>
      <c r="Q7916" s="26"/>
      <c r="R7916" s="26"/>
      <c r="S7916" s="26"/>
      <c r="T7916" s="26"/>
      <c r="U7916" s="26"/>
      <c r="V7916" s="26"/>
    </row>
    <row r="7917" spans="1:22" ht="14.5" x14ac:dyDescent="0.35">
      <c r="A7917" s="15">
        <v>65</v>
      </c>
      <c r="B7917" s="8">
        <v>360</v>
      </c>
      <c r="C7917" s="8">
        <v>1645833.3333000001</v>
      </c>
      <c r="D7917" s="8">
        <v>3125.0000009999999</v>
      </c>
      <c r="E7917" s="2">
        <v>3030</v>
      </c>
      <c r="F7917" s="2">
        <v>35645.9375</v>
      </c>
      <c r="G7917" s="2">
        <v>426.33932495117199</v>
      </c>
      <c r="H7917" s="1">
        <v>37097.761801530884</v>
      </c>
      <c r="I7917" s="1">
        <v>396.86490948358778</v>
      </c>
      <c r="J7917" s="1">
        <f t="shared" si="757"/>
        <v>4.0729025615636658</v>
      </c>
      <c r="K7917" s="1">
        <f t="shared" si="758"/>
        <v>-6.9133701121659064</v>
      </c>
      <c r="L7917" s="26"/>
      <c r="M7917" s="26"/>
      <c r="N7917" s="2">
        <v>1645833</v>
      </c>
      <c r="O7917" s="26"/>
      <c r="P7917" s="26"/>
      <c r="Q7917" s="26"/>
      <c r="R7917" s="26"/>
      <c r="S7917" s="26"/>
      <c r="T7917" s="26"/>
      <c r="U7917" s="26"/>
      <c r="V7917" s="26"/>
    </row>
    <row r="7918" spans="1:22" ht="14.5" x14ac:dyDescent="0.35">
      <c r="A7918" s="15">
        <v>65</v>
      </c>
      <c r="B7918" s="8">
        <v>360</v>
      </c>
      <c r="C7918" s="8">
        <v>1645833.3333000001</v>
      </c>
      <c r="D7918" s="8">
        <v>3125.0000009999999</v>
      </c>
      <c r="E7918" s="2">
        <v>3060</v>
      </c>
      <c r="F7918" s="2">
        <v>37218.70703125</v>
      </c>
      <c r="G7918" s="2">
        <v>411.52752685546898</v>
      </c>
      <c r="H7918" s="1">
        <v>38660.603270829997</v>
      </c>
      <c r="I7918" s="1">
        <v>394.94583868316511</v>
      </c>
      <c r="J7918" s="1">
        <f t="shared" si="757"/>
        <v>3.8741169551358561</v>
      </c>
      <c r="K7918" s="1">
        <f t="shared" si="758"/>
        <v>-4.029302316422557</v>
      </c>
      <c r="L7918" s="26"/>
      <c r="M7918" s="26"/>
      <c r="N7918" s="2">
        <v>1645833</v>
      </c>
      <c r="O7918" s="26"/>
      <c r="P7918" s="26"/>
      <c r="Q7918" s="26"/>
      <c r="R7918" s="26"/>
      <c r="S7918" s="26"/>
      <c r="T7918" s="26"/>
      <c r="U7918" s="26"/>
      <c r="V7918" s="26"/>
    </row>
    <row r="7919" spans="1:22" ht="14.5" x14ac:dyDescent="0.35">
      <c r="A7919" s="15">
        <v>65</v>
      </c>
      <c r="B7919" s="8">
        <v>360</v>
      </c>
      <c r="C7919" s="8">
        <v>1645833.3333000001</v>
      </c>
      <c r="D7919" s="8">
        <v>3125.0000009999999</v>
      </c>
      <c r="E7919" s="2">
        <v>3090</v>
      </c>
      <c r="F7919" s="2">
        <v>38865.87890625</v>
      </c>
      <c r="G7919" s="2">
        <v>400.93460083007801</v>
      </c>
      <c r="H7919" s="1">
        <v>40310.131662018212</v>
      </c>
      <c r="I7919" s="1">
        <v>393.64246782984151</v>
      </c>
      <c r="J7919" s="1">
        <f t="shared" si="757"/>
        <v>3.7159914979716615</v>
      </c>
      <c r="K7919" s="1">
        <f t="shared" si="758"/>
        <v>-1.8187836582672539</v>
      </c>
      <c r="L7919" s="26"/>
      <c r="M7919" s="26"/>
      <c r="N7919" s="2">
        <v>1645833</v>
      </c>
      <c r="O7919" s="26"/>
      <c r="P7919" s="26"/>
      <c r="Q7919" s="26"/>
      <c r="R7919" s="26"/>
      <c r="S7919" s="26"/>
      <c r="T7919" s="26"/>
      <c r="U7919" s="26"/>
      <c r="V7919" s="26"/>
    </row>
    <row r="7920" spans="1:22" ht="14.5" x14ac:dyDescent="0.35">
      <c r="A7920" s="15">
        <v>65</v>
      </c>
      <c r="B7920" s="8">
        <v>360</v>
      </c>
      <c r="C7920" s="8">
        <v>1645833.3333000001</v>
      </c>
      <c r="D7920" s="8">
        <v>3125.0000009999999</v>
      </c>
      <c r="E7920" s="2">
        <v>3120</v>
      </c>
      <c r="F7920" s="2">
        <v>40462.53515625</v>
      </c>
      <c r="G7920" s="2">
        <v>395.72622680664102</v>
      </c>
      <c r="H7920" s="1">
        <v>42020.802109790719</v>
      </c>
      <c r="I7920" s="1">
        <v>392.62642361849743</v>
      </c>
      <c r="J7920" s="1">
        <f t="shared" si="757"/>
        <v>3.8511352477627012</v>
      </c>
      <c r="K7920" s="1">
        <f t="shared" si="758"/>
        <v>-0.78332012845290044</v>
      </c>
      <c r="L7920" s="26"/>
      <c r="M7920" s="26"/>
      <c r="N7920" s="2">
        <v>1645833</v>
      </c>
      <c r="O7920" s="26"/>
      <c r="P7920" s="26"/>
      <c r="Q7920" s="26"/>
      <c r="R7920" s="26"/>
      <c r="S7920" s="26"/>
      <c r="T7920" s="26"/>
      <c r="U7920" s="26"/>
      <c r="V7920" s="26"/>
    </row>
    <row r="7921" spans="1:22" ht="14.5" x14ac:dyDescent="0.35">
      <c r="A7921" s="15">
        <v>65</v>
      </c>
      <c r="B7921" s="8">
        <v>360</v>
      </c>
      <c r="C7921" s="8">
        <v>1645833.3333000001</v>
      </c>
      <c r="D7921" s="8">
        <v>3125.0000009999999</v>
      </c>
      <c r="E7921" s="2">
        <v>3150</v>
      </c>
      <c r="F7921" s="2">
        <v>42060.56640625</v>
      </c>
      <c r="G7921" s="2">
        <v>398.04562377929699</v>
      </c>
      <c r="H7921" s="1">
        <v>43786.468844111259</v>
      </c>
      <c r="I7921" s="1">
        <v>390.82594238556271</v>
      </c>
      <c r="J7921" s="1">
        <f t="shared" si="757"/>
        <v>4.1033742180057713</v>
      </c>
      <c r="K7921" s="1">
        <f t="shared" si="758"/>
        <v>-1.8137823813225362</v>
      </c>
      <c r="L7921" s="26"/>
      <c r="M7921" s="26"/>
      <c r="N7921" s="2">
        <v>1645833</v>
      </c>
      <c r="O7921" s="26"/>
      <c r="P7921" s="26"/>
      <c r="Q7921" s="26"/>
      <c r="R7921" s="26"/>
      <c r="S7921" s="26"/>
      <c r="T7921" s="26"/>
      <c r="U7921" s="26"/>
      <c r="V7921" s="26"/>
    </row>
    <row r="7922" spans="1:22" ht="14.5" x14ac:dyDescent="0.35">
      <c r="A7922" s="15">
        <v>65</v>
      </c>
      <c r="B7922" s="8">
        <v>360</v>
      </c>
      <c r="C7922" s="8">
        <v>1645833.3333000001</v>
      </c>
      <c r="D7922" s="8">
        <v>3125.0000009999999</v>
      </c>
      <c r="E7922" s="2">
        <v>3180</v>
      </c>
      <c r="F7922" s="2">
        <v>43399.5546875</v>
      </c>
      <c r="G7922" s="2">
        <v>397.73211669921898</v>
      </c>
      <c r="H7922" s="1">
        <v>45471.754105196233</v>
      </c>
      <c r="I7922" s="1">
        <v>387.62732079764299</v>
      </c>
      <c r="J7922" s="1">
        <f t="shared" si="757"/>
        <v>4.7747020277447003</v>
      </c>
      <c r="K7922" s="1">
        <f t="shared" si="758"/>
        <v>-2.5406034557721262</v>
      </c>
      <c r="L7922" s="26"/>
      <c r="M7922" s="26"/>
      <c r="N7922" s="2">
        <v>1645833</v>
      </c>
      <c r="O7922" s="26"/>
      <c r="P7922" s="26"/>
      <c r="Q7922" s="26"/>
      <c r="R7922" s="26"/>
      <c r="S7922" s="26"/>
      <c r="T7922" s="26"/>
      <c r="U7922" s="26"/>
      <c r="V7922" s="26"/>
    </row>
    <row r="7923" spans="1:22" ht="14.5" x14ac:dyDescent="0.35">
      <c r="A7923" s="15">
        <v>65</v>
      </c>
      <c r="B7923" s="8">
        <v>360</v>
      </c>
      <c r="C7923" s="8">
        <v>1645833.3333000001</v>
      </c>
      <c r="D7923" s="8">
        <v>3125.0000009999999</v>
      </c>
      <c r="E7923" s="2">
        <v>3210</v>
      </c>
      <c r="F7923" s="2">
        <v>44716.01171875</v>
      </c>
      <c r="G7923" s="2">
        <v>396.83682250976602</v>
      </c>
      <c r="H7923" s="1">
        <v>46844.555739223077</v>
      </c>
      <c r="I7923" s="1">
        <v>383.82776491746421</v>
      </c>
      <c r="J7923" s="1">
        <f t="shared" si="757"/>
        <v>4.7601383456578503</v>
      </c>
      <c r="K7923" s="1">
        <f t="shared" si="758"/>
        <v>-3.2781881252921448</v>
      </c>
      <c r="L7923" s="26"/>
      <c r="M7923" s="26"/>
      <c r="N7923" s="2">
        <v>1645833</v>
      </c>
      <c r="O7923" s="26"/>
      <c r="P7923" s="26"/>
      <c r="Q7923" s="26"/>
      <c r="R7923" s="26"/>
      <c r="S7923" s="26"/>
      <c r="T7923" s="26"/>
      <c r="U7923" s="26"/>
      <c r="V7923" s="26"/>
    </row>
    <row r="7924" spans="1:22" ht="14.5" x14ac:dyDescent="0.35">
      <c r="A7924" s="15">
        <v>65</v>
      </c>
      <c r="B7924" s="8">
        <v>360</v>
      </c>
      <c r="C7924" s="8">
        <v>1645833.3333000001</v>
      </c>
      <c r="D7924" s="8">
        <v>3125.0000009999999</v>
      </c>
      <c r="E7924" s="2">
        <v>3240</v>
      </c>
      <c r="F7924" s="2">
        <v>45790.9296875</v>
      </c>
      <c r="G7924" s="2">
        <v>384.31387329101602</v>
      </c>
      <c r="H7924" s="1">
        <v>47999.919658021463</v>
      </c>
      <c r="I7924" s="1">
        <v>379.87196240666782</v>
      </c>
      <c r="J7924" s="1">
        <f t="shared" si="757"/>
        <v>4.8240775751807297</v>
      </c>
      <c r="K7924" s="1">
        <f t="shared" si="758"/>
        <v>-1.1558028978528787</v>
      </c>
      <c r="L7924" s="26"/>
      <c r="M7924" s="26"/>
      <c r="N7924" s="2">
        <v>1645833</v>
      </c>
      <c r="O7924" s="26"/>
      <c r="P7924" s="26"/>
      <c r="Q7924" s="26"/>
      <c r="R7924" s="26"/>
      <c r="S7924" s="26"/>
      <c r="T7924" s="26"/>
      <c r="U7924" s="26"/>
      <c r="V7924" s="26"/>
    </row>
    <row r="7925" spans="1:22" ht="14.5" x14ac:dyDescent="0.35">
      <c r="A7925" s="15">
        <v>65</v>
      </c>
      <c r="B7925" s="8">
        <v>360</v>
      </c>
      <c r="C7925" s="8">
        <v>1645833.3333000001</v>
      </c>
      <c r="D7925" s="8">
        <v>3125.0000009999999</v>
      </c>
      <c r="E7925" s="2">
        <v>3270</v>
      </c>
      <c r="F7925" s="2">
        <v>30386.109375</v>
      </c>
      <c r="G7925" s="2">
        <v>225.59928894043</v>
      </c>
      <c r="H7925" s="1">
        <v>30945.55077546621</v>
      </c>
      <c r="I7925" s="1">
        <v>230.51186140483901</v>
      </c>
      <c r="J7925" s="1">
        <f t="shared" si="757"/>
        <v>1.8411090197894422</v>
      </c>
      <c r="K7925" s="1">
        <f t="shared" si="758"/>
        <v>2.1775655798747602</v>
      </c>
      <c r="L7925" s="26"/>
      <c r="M7925" s="26"/>
      <c r="N7925" s="2">
        <v>3.15632834810026E-14</v>
      </c>
      <c r="O7925" s="26"/>
      <c r="P7925" s="26"/>
      <c r="Q7925" s="26"/>
      <c r="R7925" s="26"/>
      <c r="S7925" s="26"/>
      <c r="T7925" s="26"/>
      <c r="U7925" s="26"/>
      <c r="V7925" s="26"/>
    </row>
    <row r="7926" spans="1:22" ht="14.5" x14ac:dyDescent="0.35">
      <c r="A7926" s="15">
        <v>65</v>
      </c>
      <c r="B7926" s="8">
        <v>360</v>
      </c>
      <c r="C7926" s="8">
        <v>1645833.3333000001</v>
      </c>
      <c r="D7926" s="8">
        <v>3125.0000009999999</v>
      </c>
      <c r="E7926" s="2">
        <v>3300</v>
      </c>
      <c r="F7926" s="2">
        <v>26749.5390625</v>
      </c>
      <c r="G7926" s="2">
        <v>188.66709899902301</v>
      </c>
      <c r="H7926" s="1">
        <v>27499.611945951299</v>
      </c>
      <c r="I7926" s="1">
        <v>188.42522951375599</v>
      </c>
      <c r="J7926" s="1">
        <f t="shared" si="757"/>
        <v>2.8040590968642949</v>
      </c>
      <c r="K7926" s="1">
        <f t="shared" si="758"/>
        <v>-0.12819908004642061</v>
      </c>
      <c r="L7926" s="26"/>
      <c r="M7926" s="26"/>
      <c r="N7926" s="2">
        <v>0</v>
      </c>
      <c r="O7926" s="26"/>
      <c r="P7926" s="26"/>
      <c r="Q7926" s="26"/>
      <c r="R7926" s="26"/>
      <c r="S7926" s="26"/>
      <c r="T7926" s="26"/>
      <c r="U7926" s="26"/>
      <c r="V7926" s="26"/>
    </row>
    <row r="7927" spans="1:22" ht="14.5" x14ac:dyDescent="0.35">
      <c r="A7927" s="15">
        <v>65</v>
      </c>
      <c r="B7927" s="8">
        <v>360</v>
      </c>
      <c r="C7927" s="8">
        <v>1645833.3333000001</v>
      </c>
      <c r="D7927" s="8">
        <v>3125.0000009999999</v>
      </c>
      <c r="E7927" s="2">
        <v>3330</v>
      </c>
      <c r="F7927" s="2">
        <v>25326.341796875</v>
      </c>
      <c r="G7927" s="2">
        <v>171.42329406738301</v>
      </c>
      <c r="H7927" s="1">
        <v>26047.240228871909</v>
      </c>
      <c r="I7927" s="1">
        <v>170.29546631279169</v>
      </c>
      <c r="J7927" s="1">
        <f t="shared" si="757"/>
        <v>2.8464372698541904</v>
      </c>
      <c r="K7927" s="1">
        <f t="shared" si="758"/>
        <v>-0.6579197773133425</v>
      </c>
      <c r="L7927" s="26"/>
      <c r="M7927" s="26"/>
      <c r="N7927" s="2">
        <v>1.8937234864003399E-13</v>
      </c>
      <c r="O7927" s="26"/>
      <c r="P7927" s="26"/>
      <c r="Q7927" s="26"/>
      <c r="R7927" s="26"/>
      <c r="S7927" s="26"/>
      <c r="T7927" s="26"/>
      <c r="U7927" s="26"/>
      <c r="V7927" s="26"/>
    </row>
    <row r="7928" spans="1:22" ht="14.5" x14ac:dyDescent="0.35">
      <c r="A7928" s="15">
        <v>65</v>
      </c>
      <c r="B7928" s="8">
        <v>360</v>
      </c>
      <c r="C7928" s="8">
        <v>1645833.3333000001</v>
      </c>
      <c r="D7928" s="8">
        <v>3125.0000009999999</v>
      </c>
      <c r="E7928" s="2">
        <v>3360</v>
      </c>
      <c r="F7928" s="2">
        <v>24551.423828125</v>
      </c>
      <c r="G7928" s="2">
        <v>163.71319580078099</v>
      </c>
      <c r="H7928" s="1">
        <v>25408.323376483051</v>
      </c>
      <c r="I7928" s="1">
        <v>161.14360432574071</v>
      </c>
      <c r="J7928" s="1">
        <f t="shared" si="757"/>
        <v>3.4902234361512905</v>
      </c>
      <c r="K7928" s="1">
        <f t="shared" si="758"/>
        <v>-1.5695689418751335</v>
      </c>
      <c r="L7928" s="26"/>
      <c r="M7928" s="26"/>
      <c r="N7928" s="2">
        <v>0</v>
      </c>
      <c r="O7928" s="26"/>
      <c r="P7928" s="26"/>
      <c r="Q7928" s="26"/>
      <c r="R7928" s="26"/>
      <c r="S7928" s="26"/>
      <c r="T7928" s="26"/>
      <c r="U7928" s="26"/>
      <c r="V7928" s="26"/>
    </row>
    <row r="7929" spans="1:22" ht="14.5" x14ac:dyDescent="0.35">
      <c r="A7929" s="15">
        <v>65</v>
      </c>
      <c r="B7929" s="8">
        <v>360</v>
      </c>
      <c r="C7929" s="8">
        <v>1645833.3333000001</v>
      </c>
      <c r="D7929" s="8">
        <v>3125.0000009999999</v>
      </c>
      <c r="E7929" s="2">
        <v>3390</v>
      </c>
      <c r="F7929" s="2">
        <v>24157.94140625</v>
      </c>
      <c r="G7929" s="2">
        <v>162.94644165039099</v>
      </c>
      <c r="H7929" s="1">
        <v>25120.638210030451</v>
      </c>
      <c r="I7929" s="1">
        <v>155.60852680734749</v>
      </c>
      <c r="J7929" s="1">
        <f t="shared" si="757"/>
        <v>3.9850117507586456</v>
      </c>
      <c r="K7929" s="1">
        <f t="shared" si="758"/>
        <v>-4.5032679257809978</v>
      </c>
      <c r="L7929" s="26"/>
      <c r="M7929" s="26"/>
      <c r="N7929" s="2">
        <v>0</v>
      </c>
      <c r="O7929" s="26"/>
      <c r="P7929" s="26"/>
      <c r="Q7929" s="26"/>
      <c r="R7929" s="26"/>
      <c r="S7929" s="26"/>
      <c r="T7929" s="26"/>
      <c r="U7929" s="26"/>
      <c r="V7929" s="26"/>
    </row>
    <row r="7930" spans="1:22" ht="14.5" x14ac:dyDescent="0.35">
      <c r="A7930" s="15">
        <v>65</v>
      </c>
      <c r="B7930" s="8">
        <v>360</v>
      </c>
      <c r="C7930" s="8">
        <v>1645833.3333000001</v>
      </c>
      <c r="D7930" s="8">
        <v>3125.0000009999999</v>
      </c>
      <c r="E7930" s="2">
        <v>3420</v>
      </c>
      <c r="F7930" s="2">
        <v>23893.197265625</v>
      </c>
      <c r="G7930" s="2">
        <v>163.87503051757801</v>
      </c>
      <c r="H7930" s="1">
        <v>25040.011648684671</v>
      </c>
      <c r="I7930" s="1">
        <v>152.10654762671399</v>
      </c>
      <c r="J7930" s="1">
        <f t="shared" si="757"/>
        <v>4.7997527091511776</v>
      </c>
      <c r="K7930" s="1">
        <f t="shared" si="758"/>
        <v>-7.1813764755343108</v>
      </c>
      <c r="L7930" s="26"/>
      <c r="M7930" s="26"/>
      <c r="N7930" s="2">
        <v>0</v>
      </c>
      <c r="O7930" s="26"/>
      <c r="P7930" s="26"/>
      <c r="Q7930" s="26"/>
      <c r="R7930" s="26"/>
      <c r="S7930" s="26"/>
      <c r="T7930" s="26"/>
      <c r="U7930" s="26"/>
      <c r="V7930" s="26"/>
    </row>
    <row r="7931" spans="1:22" ht="14.5" x14ac:dyDescent="0.35">
      <c r="A7931" s="15">
        <v>65</v>
      </c>
      <c r="B7931" s="8">
        <v>360</v>
      </c>
      <c r="C7931" s="8">
        <v>1645833.3333000001</v>
      </c>
      <c r="D7931" s="8">
        <v>3125.0000009999999</v>
      </c>
      <c r="E7931" s="2">
        <v>3450</v>
      </c>
      <c r="F7931" s="2">
        <v>23602.5546875</v>
      </c>
      <c r="G7931" s="2">
        <v>165.18206787109401</v>
      </c>
      <c r="H7931" s="1">
        <v>25082.937345804999</v>
      </c>
      <c r="I7931" s="1">
        <v>149.74002640847669</v>
      </c>
      <c r="J7931" s="1">
        <f t="shared" si="757"/>
        <v>6.2721289195402887</v>
      </c>
      <c r="K7931" s="1">
        <f t="shared" si="758"/>
        <v>-9.3484974862211345</v>
      </c>
      <c r="L7931" s="26"/>
      <c r="M7931" s="26"/>
      <c r="N7931" s="2">
        <v>0</v>
      </c>
      <c r="O7931" s="26"/>
      <c r="P7931" s="26"/>
      <c r="Q7931" s="26"/>
      <c r="R7931" s="26"/>
      <c r="S7931" s="26"/>
      <c r="T7931" s="26"/>
      <c r="U7931" s="26"/>
      <c r="V7931" s="26"/>
    </row>
    <row r="7932" spans="1:22" ht="14.5" x14ac:dyDescent="0.35">
      <c r="A7932" s="15">
        <v>65</v>
      </c>
      <c r="B7932" s="8">
        <v>360</v>
      </c>
      <c r="C7932" s="8">
        <v>1645833.3333000001</v>
      </c>
      <c r="D7932" s="8">
        <v>3125.0000009999999</v>
      </c>
      <c r="E7932" s="2">
        <v>3480</v>
      </c>
      <c r="F7932" s="2">
        <v>23248.310546875</v>
      </c>
      <c r="G7932" s="2">
        <v>159.94554138183599</v>
      </c>
      <c r="H7932" s="1">
        <v>25197.345218341019</v>
      </c>
      <c r="I7932" s="1">
        <v>147.54601493597551</v>
      </c>
      <c r="J7932" s="1">
        <f t="shared" si="757"/>
        <v>8.3835540115322704</v>
      </c>
      <c r="K7932" s="1">
        <f t="shared" si="758"/>
        <v>-7.7523426653446084</v>
      </c>
      <c r="L7932" s="26"/>
      <c r="M7932" s="26"/>
      <c r="N7932" s="2">
        <v>0</v>
      </c>
      <c r="O7932" s="26"/>
      <c r="P7932" s="26"/>
      <c r="Q7932" s="26"/>
      <c r="R7932" s="26"/>
      <c r="S7932" s="26"/>
      <c r="T7932" s="26"/>
      <c r="U7932" s="26"/>
      <c r="V7932" s="26"/>
    </row>
    <row r="7933" spans="1:22" ht="14.5" x14ac:dyDescent="0.35">
      <c r="A7933" s="15">
        <v>65</v>
      </c>
      <c r="B7933" s="8">
        <v>360</v>
      </c>
      <c r="C7933" s="8">
        <v>1645833.3333000001</v>
      </c>
      <c r="D7933" s="8">
        <v>3125.0000009999999</v>
      </c>
      <c r="E7933" s="2">
        <v>3510</v>
      </c>
      <c r="F7933" s="2">
        <v>23006.546875</v>
      </c>
      <c r="G7933" s="2">
        <v>159.99497985839801</v>
      </c>
      <c r="H7933" s="1">
        <v>25201.036393818991</v>
      </c>
      <c r="I7933" s="1">
        <v>145.3782264306783</v>
      </c>
      <c r="J7933" s="1">
        <f t="shared" si="757"/>
        <v>9.5385436621243969</v>
      </c>
      <c r="K7933" s="1">
        <f t="shared" si="758"/>
        <v>-9.1357575348027353</v>
      </c>
      <c r="L7933" s="26"/>
      <c r="M7933" s="26"/>
      <c r="N7933" s="2">
        <v>1.57820686451067E-14</v>
      </c>
      <c r="O7933" s="26"/>
      <c r="P7933" s="26"/>
      <c r="Q7933" s="26"/>
      <c r="R7933" s="26"/>
      <c r="S7933" s="26"/>
      <c r="T7933" s="26"/>
      <c r="U7933" s="26"/>
      <c r="V7933" s="26"/>
    </row>
    <row r="7934" spans="1:22" ht="14.5" x14ac:dyDescent="0.35">
      <c r="A7934" s="15">
        <v>65</v>
      </c>
      <c r="B7934" s="8">
        <v>360</v>
      </c>
      <c r="C7934" s="8">
        <v>1645833.3333000001</v>
      </c>
      <c r="D7934" s="8">
        <v>3125.0000009999999</v>
      </c>
      <c r="E7934" s="2">
        <v>3540</v>
      </c>
      <c r="F7934" s="2">
        <v>22244.521484375</v>
      </c>
      <c r="G7934" s="2">
        <v>153.82116699218801</v>
      </c>
      <c r="H7934" s="1">
        <v>24974.185067084829</v>
      </c>
      <c r="I7934" s="1">
        <v>143.21443115279061</v>
      </c>
      <c r="J7934" s="1">
        <f t="shared" si="757"/>
        <v>12.271172408123949</v>
      </c>
      <c r="K7934" s="1">
        <f t="shared" si="758"/>
        <v>-6.8954982248548919</v>
      </c>
      <c r="L7934" s="26"/>
      <c r="M7934" s="26"/>
      <c r="N7934" s="2">
        <v>0</v>
      </c>
      <c r="O7934" s="26"/>
      <c r="P7934" s="26"/>
      <c r="Q7934" s="26"/>
      <c r="R7934" s="26"/>
      <c r="S7934" s="26"/>
      <c r="T7934" s="26"/>
      <c r="U7934" s="26"/>
      <c r="V7934" s="26"/>
    </row>
    <row r="7935" spans="1:22" ht="14.5" x14ac:dyDescent="0.35">
      <c r="A7935" s="15">
        <v>65</v>
      </c>
      <c r="B7935" s="8">
        <v>360</v>
      </c>
      <c r="C7935" s="8">
        <v>1645833.3333000001</v>
      </c>
      <c r="D7935" s="8">
        <v>3125.0000009999999</v>
      </c>
      <c r="E7935" s="2">
        <v>3570</v>
      </c>
      <c r="F7935" s="2">
        <v>21967.7421875</v>
      </c>
      <c r="G7935" s="2">
        <v>153.74356079101599</v>
      </c>
      <c r="H7935" s="1">
        <v>24586.015632175338</v>
      </c>
      <c r="I7935" s="1">
        <v>140.94091498689409</v>
      </c>
      <c r="J7935" s="1">
        <f t="shared" si="757"/>
        <v>11.91871892126073</v>
      </c>
      <c r="K7935" s="1">
        <f t="shared" si="758"/>
        <v>-8.3272728550398138</v>
      </c>
      <c r="L7935" s="26"/>
      <c r="M7935" s="26"/>
      <c r="N7935" s="2">
        <v>1.5782044928184199E-14</v>
      </c>
      <c r="O7935" s="26"/>
      <c r="P7935" s="26"/>
      <c r="Q7935" s="26"/>
      <c r="R7935" s="26"/>
      <c r="S7935" s="26"/>
      <c r="T7935" s="26"/>
      <c r="U7935" s="26"/>
      <c r="V7935" s="26"/>
    </row>
    <row r="7936" spans="1:22" ht="14.5" x14ac:dyDescent="0.35">
      <c r="A7936" s="15">
        <v>65</v>
      </c>
      <c r="B7936" s="8">
        <v>360</v>
      </c>
      <c r="C7936" s="8">
        <v>1645833.3333000001</v>
      </c>
      <c r="D7936" s="8">
        <v>3125.0000009999999</v>
      </c>
      <c r="E7936" s="2">
        <v>3600</v>
      </c>
      <c r="F7936" s="2">
        <v>21570.400390625</v>
      </c>
      <c r="G7936" s="2">
        <v>152.67445373535199</v>
      </c>
      <c r="H7936" s="1">
        <v>24084.968268690522</v>
      </c>
      <c r="I7936" s="1">
        <v>138.54822884254901</v>
      </c>
      <c r="J7936" s="1">
        <f t="shared" si="757"/>
        <v>11.65749282594871</v>
      </c>
      <c r="K7936" s="1">
        <f t="shared" si="758"/>
        <v>-9.2525137946716178</v>
      </c>
      <c r="L7936" s="26"/>
      <c r="M7936" s="26"/>
      <c r="N7936" s="2">
        <v>8.4166031891381998E-14</v>
      </c>
      <c r="O7936" s="26"/>
      <c r="P7936" s="26"/>
      <c r="Q7936" s="26"/>
      <c r="R7936" s="26"/>
      <c r="S7936" s="26"/>
      <c r="T7936" s="26"/>
      <c r="U7936" s="26"/>
      <c r="V7936" s="26"/>
    </row>
    <row r="7937" spans="1:22" ht="14.5" x14ac:dyDescent="0.35">
      <c r="A7937" s="15">
        <v>65</v>
      </c>
      <c r="B7937" s="8">
        <v>360</v>
      </c>
      <c r="C7937" s="8">
        <v>1645833.3333000001</v>
      </c>
      <c r="D7937" s="8">
        <v>3125.0000009999999</v>
      </c>
      <c r="E7937" s="2">
        <v>3630</v>
      </c>
      <c r="F7937" s="2">
        <v>33397.2734375</v>
      </c>
      <c r="G7937" s="2">
        <v>287.71298217773398</v>
      </c>
      <c r="H7937" s="1">
        <v>32550.686654329071</v>
      </c>
      <c r="I7937" s="1">
        <v>248.18219450576021</v>
      </c>
      <c r="J7937" s="1">
        <f t="shared" si="757"/>
        <v>-2.5348979004386107</v>
      </c>
      <c r="K7937" s="1">
        <f t="shared" si="758"/>
        <v>-13.739660745497304</v>
      </c>
      <c r="L7937" s="26"/>
      <c r="M7937" s="26"/>
      <c r="N7937" s="2">
        <v>1645833</v>
      </c>
      <c r="O7937" s="26"/>
      <c r="P7937" s="26"/>
      <c r="Q7937" s="26"/>
      <c r="R7937" s="26"/>
      <c r="S7937" s="26"/>
      <c r="T7937" s="26"/>
      <c r="U7937" s="26"/>
      <c r="V7937" s="26"/>
    </row>
    <row r="7938" spans="1:22" ht="14.5" x14ac:dyDescent="0.35">
      <c r="A7938" s="17">
        <v>65</v>
      </c>
      <c r="B7938" s="18">
        <v>360</v>
      </c>
      <c r="C7938" s="18">
        <v>1645833.3333000001</v>
      </c>
      <c r="D7938" s="18">
        <v>3125.0000009999999</v>
      </c>
      <c r="E7938" s="2">
        <v>3660</v>
      </c>
      <c r="F7938" s="2">
        <v>36288.26953125</v>
      </c>
      <c r="G7938" s="2">
        <v>311.69149780273398</v>
      </c>
      <c r="H7938" s="1">
        <v>35228.645603965553</v>
      </c>
      <c r="I7938" s="1">
        <v>275.62750719290898</v>
      </c>
      <c r="J7938" s="1">
        <f t="shared" si="757"/>
        <v>-2.9200177935515534</v>
      </c>
      <c r="K7938" s="1">
        <f t="shared" si="758"/>
        <v>-11.570412046545297</v>
      </c>
      <c r="L7938" s="26"/>
      <c r="M7938" s="26"/>
      <c r="N7938" s="16">
        <v>1645833</v>
      </c>
      <c r="O7938" s="26"/>
      <c r="P7938" s="26"/>
      <c r="Q7938" s="26"/>
      <c r="R7938" s="26"/>
      <c r="S7938" s="26"/>
      <c r="T7938" s="26"/>
      <c r="U7938" s="26"/>
      <c r="V7938" s="26"/>
    </row>
    <row r="7939" spans="1:22" ht="14.5" x14ac:dyDescent="0.35">
      <c r="A7939" s="15">
        <v>66</v>
      </c>
      <c r="B7939" s="8">
        <v>360</v>
      </c>
      <c r="C7939" s="8">
        <v>1520833.3332</v>
      </c>
      <c r="D7939" s="8">
        <v>7374.9999989999997</v>
      </c>
      <c r="E7939" s="2">
        <v>30</v>
      </c>
      <c r="F7939" s="2">
        <v>189.78852844238301</v>
      </c>
      <c r="G7939" s="2">
        <v>641.29534912109398</v>
      </c>
      <c r="H7939" s="1">
        <v>210.99739268476631</v>
      </c>
      <c r="I7939" s="1">
        <v>643.58994744788015</v>
      </c>
      <c r="J7939" s="1">
        <f t="shared" si="757"/>
        <v>11.174997991947652</v>
      </c>
      <c r="K7939" s="1">
        <f t="shared" si="758"/>
        <v>0.35780679369201063</v>
      </c>
      <c r="L7939" s="26">
        <f t="shared" ref="L7939:M7939" si="759">AVERAGE(J7939:J8060)</f>
        <v>1.4671696030379895</v>
      </c>
      <c r="M7939" s="26">
        <f t="shared" si="759"/>
        <v>-0.45096923522996674</v>
      </c>
      <c r="N7939" s="2">
        <v>1520832</v>
      </c>
      <c r="O7939" s="26">
        <f t="shared" ref="O7939:P7939" si="760">ABS(L7939)</f>
        <v>1.4671696030379895</v>
      </c>
      <c r="P7939" s="26">
        <f t="shared" si="760"/>
        <v>0.45096923522996674</v>
      </c>
      <c r="Q7939" s="26">
        <f t="shared" ref="Q7939" si="761">SUM(G7939:G8060)*30</f>
        <v>1997978.3052062993</v>
      </c>
      <c r="R7939" s="26">
        <f t="shared" ref="R7939" si="762">SUM(I7939:I8060)*30</f>
        <v>1979011.0284343355</v>
      </c>
      <c r="S7939" s="26">
        <f t="shared" ref="S7939" si="763">SUM(F7939:F8060)*30</f>
        <v>68556092.759857178</v>
      </c>
      <c r="T7939" s="26">
        <f t="shared" ref="T7939" si="764">SUM(H7939:H8060)*30</f>
        <v>68677714.248127773</v>
      </c>
      <c r="U7939" s="26">
        <f t="shared" ref="U7939" si="765">(R7939-Q7939)/Q7939*100</f>
        <v>-0.94932345974624388</v>
      </c>
      <c r="V7939" s="26">
        <f t="shared" ref="V7939" si="766">(T7939-S7939)/S7939*100</f>
        <v>0.17740434638919619</v>
      </c>
    </row>
    <row r="7940" spans="1:22" ht="14.5" x14ac:dyDescent="0.35">
      <c r="A7940" s="15">
        <v>66</v>
      </c>
      <c r="B7940" s="8">
        <v>360</v>
      </c>
      <c r="C7940" s="8">
        <v>1520833.3332</v>
      </c>
      <c r="D7940" s="8">
        <v>7374.9999989999997</v>
      </c>
      <c r="E7940" s="2">
        <v>60</v>
      </c>
      <c r="F7940" s="2">
        <v>179.75117492675801</v>
      </c>
      <c r="G7940" s="2">
        <v>607.379150390625</v>
      </c>
      <c r="H7940" s="1">
        <v>212.7331868686997</v>
      </c>
      <c r="I7940" s="1">
        <v>617.46551080862923</v>
      </c>
      <c r="J7940" s="1">
        <f t="shared" si="757"/>
        <v>18.348704510766424</v>
      </c>
      <c r="K7940" s="1">
        <f t="shared" si="758"/>
        <v>1.6606365910843948</v>
      </c>
      <c r="L7940" s="26"/>
      <c r="M7940" s="26"/>
      <c r="N7940" s="2">
        <v>1520832</v>
      </c>
      <c r="O7940" s="26"/>
      <c r="P7940" s="26"/>
      <c r="Q7940" s="26"/>
      <c r="R7940" s="26"/>
      <c r="S7940" s="26"/>
      <c r="T7940" s="26"/>
      <c r="U7940" s="26"/>
      <c r="V7940" s="26"/>
    </row>
    <row r="7941" spans="1:22" ht="14.5" x14ac:dyDescent="0.35">
      <c r="A7941" s="15">
        <v>66</v>
      </c>
      <c r="B7941" s="8">
        <v>360</v>
      </c>
      <c r="C7941" s="8">
        <v>1520833.3332</v>
      </c>
      <c r="D7941" s="8">
        <v>7374.9999989999997</v>
      </c>
      <c r="E7941" s="2">
        <v>90</v>
      </c>
      <c r="F7941" s="2">
        <v>175.39410400390599</v>
      </c>
      <c r="G7941" s="2">
        <v>592.65661621093795</v>
      </c>
      <c r="H7941" s="1">
        <v>214.76092253618151</v>
      </c>
      <c r="I7941" s="1">
        <v>599.2231478812912</v>
      </c>
      <c r="J7941" s="1">
        <f t="shared" si="757"/>
        <v>22.444778720383226</v>
      </c>
      <c r="K7941" s="1">
        <f t="shared" si="758"/>
        <v>1.1079825131009906</v>
      </c>
      <c r="L7941" s="26"/>
      <c r="M7941" s="26"/>
      <c r="N7941" s="2">
        <v>1520832</v>
      </c>
      <c r="O7941" s="26"/>
      <c r="P7941" s="26"/>
      <c r="Q7941" s="26"/>
      <c r="R7941" s="26"/>
      <c r="S7941" s="26"/>
      <c r="T7941" s="26"/>
      <c r="U7941" s="26"/>
      <c r="V7941" s="26"/>
    </row>
    <row r="7942" spans="1:22" ht="14.5" x14ac:dyDescent="0.35">
      <c r="A7942" s="15">
        <v>66</v>
      </c>
      <c r="B7942" s="8">
        <v>360</v>
      </c>
      <c r="C7942" s="8">
        <v>1520833.3332</v>
      </c>
      <c r="D7942" s="8">
        <v>7374.9999989999997</v>
      </c>
      <c r="E7942" s="2">
        <v>120</v>
      </c>
      <c r="F7942" s="2">
        <v>172.62014770507801</v>
      </c>
      <c r="G7942" s="2">
        <v>583.28338623046898</v>
      </c>
      <c r="H7942" s="1">
        <v>216.79154483564301</v>
      </c>
      <c r="I7942" s="1">
        <v>581.61231851205991</v>
      </c>
      <c r="J7942" s="1">
        <f t="shared" si="757"/>
        <v>25.588784228149279</v>
      </c>
      <c r="K7942" s="1">
        <f t="shared" si="758"/>
        <v>-0.2864932823148823</v>
      </c>
      <c r="L7942" s="26"/>
      <c r="M7942" s="26"/>
      <c r="N7942" s="2">
        <v>1520832</v>
      </c>
      <c r="O7942" s="26"/>
      <c r="P7942" s="26"/>
      <c r="Q7942" s="26"/>
      <c r="R7942" s="26"/>
      <c r="S7942" s="26"/>
      <c r="T7942" s="26"/>
      <c r="U7942" s="26"/>
      <c r="V7942" s="26"/>
    </row>
    <row r="7943" spans="1:22" ht="14.5" x14ac:dyDescent="0.35">
      <c r="A7943" s="15">
        <v>66</v>
      </c>
      <c r="B7943" s="8">
        <v>360</v>
      </c>
      <c r="C7943" s="8">
        <v>1520833.3332</v>
      </c>
      <c r="D7943" s="8">
        <v>7374.9999989999997</v>
      </c>
      <c r="E7943" s="2">
        <v>150</v>
      </c>
      <c r="F7943" s="2">
        <v>170.77819824218699</v>
      </c>
      <c r="G7943" s="2">
        <v>577.05950927734398</v>
      </c>
      <c r="H7943" s="1">
        <v>219.04881851543061</v>
      </c>
      <c r="I7943" s="1">
        <v>569.14597330111644</v>
      </c>
      <c r="J7943" s="1">
        <f t="shared" si="757"/>
        <v>28.265095176135564</v>
      </c>
      <c r="K7943" s="1">
        <f t="shared" si="758"/>
        <v>-1.3713552673514933</v>
      </c>
      <c r="L7943" s="26"/>
      <c r="M7943" s="26"/>
      <c r="N7943" s="2">
        <v>1520832</v>
      </c>
      <c r="O7943" s="26"/>
      <c r="P7943" s="26"/>
      <c r="Q7943" s="26"/>
      <c r="R7943" s="26"/>
      <c r="S7943" s="26"/>
      <c r="T7943" s="26"/>
      <c r="U7943" s="26"/>
      <c r="V7943" s="26"/>
    </row>
    <row r="7944" spans="1:22" ht="14.5" x14ac:dyDescent="0.35">
      <c r="A7944" s="15">
        <v>66</v>
      </c>
      <c r="B7944" s="8">
        <v>360</v>
      </c>
      <c r="C7944" s="8">
        <v>1520833.3332</v>
      </c>
      <c r="D7944" s="8">
        <v>7374.9999989999997</v>
      </c>
      <c r="E7944" s="2">
        <v>180</v>
      </c>
      <c r="F7944" s="2">
        <v>171.94796752929699</v>
      </c>
      <c r="G7944" s="2">
        <v>581.01184082031295</v>
      </c>
      <c r="H7944" s="1">
        <v>224.1056900450059</v>
      </c>
      <c r="I7944" s="1">
        <v>569.05830802961395</v>
      </c>
      <c r="J7944" s="1">
        <f t="shared" si="757"/>
        <v>30.333433575957873</v>
      </c>
      <c r="K7944" s="1">
        <f t="shared" si="758"/>
        <v>-2.0573647473039745</v>
      </c>
      <c r="L7944" s="26"/>
      <c r="M7944" s="26"/>
      <c r="N7944" s="2">
        <v>1520832</v>
      </c>
      <c r="O7944" s="26"/>
      <c r="P7944" s="26"/>
      <c r="Q7944" s="26"/>
      <c r="R7944" s="26"/>
      <c r="S7944" s="26"/>
      <c r="T7944" s="26"/>
      <c r="U7944" s="26"/>
      <c r="V7944" s="26"/>
    </row>
    <row r="7945" spans="1:22" ht="14.5" x14ac:dyDescent="0.35">
      <c r="A7945" s="15">
        <v>66</v>
      </c>
      <c r="B7945" s="8">
        <v>360</v>
      </c>
      <c r="C7945" s="8">
        <v>1520833.3332</v>
      </c>
      <c r="D7945" s="8">
        <v>7374.9999989999997</v>
      </c>
      <c r="E7945" s="2">
        <v>210</v>
      </c>
      <c r="F7945" s="2">
        <v>174.14810180664099</v>
      </c>
      <c r="G7945" s="2">
        <v>588.39813232421898</v>
      </c>
      <c r="H7945" s="1">
        <v>229.23902105782591</v>
      </c>
      <c r="I7945" s="1">
        <v>576.58981352127057</v>
      </c>
      <c r="J7945" s="1">
        <f t="shared" si="757"/>
        <v>31.634521811987998</v>
      </c>
      <c r="K7945" s="1">
        <f t="shared" si="758"/>
        <v>-2.0068586479539996</v>
      </c>
      <c r="L7945" s="26"/>
      <c r="M7945" s="26"/>
      <c r="N7945" s="2">
        <v>1520832</v>
      </c>
      <c r="O7945" s="26"/>
      <c r="P7945" s="26"/>
      <c r="Q7945" s="26"/>
      <c r="R7945" s="26"/>
      <c r="S7945" s="26"/>
      <c r="T7945" s="26"/>
      <c r="U7945" s="26"/>
      <c r="V7945" s="26"/>
    </row>
    <row r="7946" spans="1:22" ht="14.5" x14ac:dyDescent="0.35">
      <c r="A7946" s="15">
        <v>66</v>
      </c>
      <c r="B7946" s="8">
        <v>360</v>
      </c>
      <c r="C7946" s="8">
        <v>1520833.3332</v>
      </c>
      <c r="D7946" s="8">
        <v>7374.9999989999997</v>
      </c>
      <c r="E7946" s="2">
        <v>240</v>
      </c>
      <c r="F7946" s="2">
        <v>180.88577270507801</v>
      </c>
      <c r="G7946" s="2">
        <v>609.187744140625</v>
      </c>
      <c r="H7946" s="1">
        <v>234.37444088976699</v>
      </c>
      <c r="I7946" s="1">
        <v>591.26320623489232</v>
      </c>
      <c r="J7946" s="1">
        <f t="shared" ref="J7946:J8009" si="767">(H7946-F7946)/F7946*100</f>
        <v>29.570411970375705</v>
      </c>
      <c r="K7946" s="1">
        <f t="shared" ref="K7946:K8009" si="768">(I7946-G7946)/G7946*100</f>
        <v>-2.9423667954808645</v>
      </c>
      <c r="L7946" s="26"/>
      <c r="M7946" s="26"/>
      <c r="N7946" s="2">
        <v>1520832</v>
      </c>
      <c r="O7946" s="26"/>
      <c r="P7946" s="26"/>
      <c r="Q7946" s="26"/>
      <c r="R7946" s="26"/>
      <c r="S7946" s="26"/>
      <c r="T7946" s="26"/>
      <c r="U7946" s="26"/>
      <c r="V7946" s="26"/>
    </row>
    <row r="7947" spans="1:22" ht="14.5" x14ac:dyDescent="0.35">
      <c r="A7947" s="15">
        <v>66</v>
      </c>
      <c r="B7947" s="8">
        <v>360</v>
      </c>
      <c r="C7947" s="8">
        <v>1520833.3332</v>
      </c>
      <c r="D7947" s="8">
        <v>7374.9999989999997</v>
      </c>
      <c r="E7947" s="2">
        <v>270</v>
      </c>
      <c r="F7947" s="2">
        <v>203.88340759277301</v>
      </c>
      <c r="G7947" s="2">
        <v>649.2275390625</v>
      </c>
      <c r="H7947" s="1">
        <v>239.50991874446149</v>
      </c>
      <c r="I7947" s="1">
        <v>614.51915904066345</v>
      </c>
      <c r="J7947" s="1">
        <f t="shared" si="767"/>
        <v>17.473962973410355</v>
      </c>
      <c r="K7947" s="1">
        <f t="shared" si="768"/>
        <v>-5.3461040904019983</v>
      </c>
      <c r="L7947" s="26"/>
      <c r="M7947" s="26"/>
      <c r="N7947" s="2">
        <v>1520832</v>
      </c>
      <c r="O7947" s="26"/>
      <c r="P7947" s="26"/>
      <c r="Q7947" s="26"/>
      <c r="R7947" s="26"/>
      <c r="S7947" s="26"/>
      <c r="T7947" s="26"/>
      <c r="U7947" s="26"/>
      <c r="V7947" s="26"/>
    </row>
    <row r="7948" spans="1:22" ht="14.5" x14ac:dyDescent="0.35">
      <c r="A7948" s="15">
        <v>66</v>
      </c>
      <c r="B7948" s="8">
        <v>360</v>
      </c>
      <c r="C7948" s="8">
        <v>1520833.3332</v>
      </c>
      <c r="D7948" s="8">
        <v>7374.9999989999997</v>
      </c>
      <c r="E7948" s="2">
        <v>300</v>
      </c>
      <c r="F7948" s="2">
        <v>294.14196777343801</v>
      </c>
      <c r="G7948" s="2">
        <v>712.95654296875</v>
      </c>
      <c r="H7948" s="1">
        <v>249.1942063945923</v>
      </c>
      <c r="I7948" s="1">
        <v>677.19848161151845</v>
      </c>
      <c r="J7948" s="1">
        <f t="shared" si="767"/>
        <v>-15.280975278395701</v>
      </c>
      <c r="K7948" s="1">
        <f t="shared" si="768"/>
        <v>-5.0154615607194009</v>
      </c>
      <c r="L7948" s="26"/>
      <c r="M7948" s="26"/>
      <c r="N7948" s="2">
        <v>1520832</v>
      </c>
      <c r="O7948" s="26"/>
      <c r="P7948" s="26"/>
      <c r="Q7948" s="26"/>
      <c r="R7948" s="26"/>
      <c r="S7948" s="26"/>
      <c r="T7948" s="26"/>
      <c r="U7948" s="26"/>
      <c r="V7948" s="26"/>
    </row>
    <row r="7949" spans="1:22" ht="14.5" x14ac:dyDescent="0.35">
      <c r="A7949" s="15">
        <v>66</v>
      </c>
      <c r="B7949" s="8">
        <v>360</v>
      </c>
      <c r="C7949" s="8">
        <v>1520833.3332</v>
      </c>
      <c r="D7949" s="8">
        <v>7374.9999989999997</v>
      </c>
      <c r="E7949" s="2">
        <v>330</v>
      </c>
      <c r="F7949" s="2">
        <v>623.50250244140602</v>
      </c>
      <c r="G7949" s="2">
        <v>832.77020263671898</v>
      </c>
      <c r="H7949" s="1">
        <v>558.11790544284645</v>
      </c>
      <c r="I7949" s="1">
        <v>777.37263084015615</v>
      </c>
      <c r="J7949" s="1">
        <f t="shared" si="767"/>
        <v>-10.486661519807472</v>
      </c>
      <c r="K7949" s="1">
        <f t="shared" si="768"/>
        <v>-6.6522038878387955</v>
      </c>
      <c r="L7949" s="26"/>
      <c r="M7949" s="26"/>
      <c r="N7949" s="2">
        <v>1520832</v>
      </c>
      <c r="O7949" s="26"/>
      <c r="P7949" s="26"/>
      <c r="Q7949" s="26"/>
      <c r="R7949" s="26"/>
      <c r="S7949" s="26"/>
      <c r="T7949" s="26"/>
      <c r="U7949" s="26"/>
      <c r="V7949" s="26"/>
    </row>
    <row r="7950" spans="1:22" ht="14.5" x14ac:dyDescent="0.35">
      <c r="A7950" s="15">
        <v>66</v>
      </c>
      <c r="B7950" s="8">
        <v>360</v>
      </c>
      <c r="C7950" s="8">
        <v>1520833.3332</v>
      </c>
      <c r="D7950" s="8">
        <v>7374.9999989999997</v>
      </c>
      <c r="E7950" s="2">
        <v>360</v>
      </c>
      <c r="F7950" s="2">
        <v>1542.66320800781</v>
      </c>
      <c r="G7950" s="2">
        <v>1004.17590332031</v>
      </c>
      <c r="H7950" s="1">
        <v>1479.5947164569579</v>
      </c>
      <c r="I7950" s="1">
        <v>937.38858953503143</v>
      </c>
      <c r="J7950" s="1">
        <f t="shared" si="767"/>
        <v>-4.0882864920528244</v>
      </c>
      <c r="K7950" s="1">
        <f t="shared" si="768"/>
        <v>-6.6509576225087814</v>
      </c>
      <c r="L7950" s="26"/>
      <c r="M7950" s="26"/>
      <c r="N7950" s="2">
        <v>1520832</v>
      </c>
      <c r="O7950" s="26"/>
      <c r="P7950" s="26"/>
      <c r="Q7950" s="26"/>
      <c r="R7950" s="26"/>
      <c r="S7950" s="26"/>
      <c r="T7950" s="26"/>
      <c r="U7950" s="26"/>
      <c r="V7950" s="26"/>
    </row>
    <row r="7951" spans="1:22" ht="14.5" x14ac:dyDescent="0.35">
      <c r="A7951" s="15">
        <v>66</v>
      </c>
      <c r="B7951" s="8">
        <v>360</v>
      </c>
      <c r="C7951" s="8">
        <v>1520833.3332</v>
      </c>
      <c r="D7951" s="8">
        <v>7374.9999989999997</v>
      </c>
      <c r="E7951" s="2">
        <v>390</v>
      </c>
      <c r="F7951" s="2">
        <v>4160.796875</v>
      </c>
      <c r="G7951" s="2">
        <v>1298.00085449219</v>
      </c>
      <c r="H7951" s="1">
        <v>4548.8975258394512</v>
      </c>
      <c r="I7951" s="1">
        <v>1215.0096458628391</v>
      </c>
      <c r="J7951" s="1">
        <f t="shared" si="767"/>
        <v>9.3275558144003643</v>
      </c>
      <c r="K7951" s="1">
        <f t="shared" si="768"/>
        <v>-6.3937714942274928</v>
      </c>
      <c r="L7951" s="26"/>
      <c r="M7951" s="26"/>
      <c r="N7951" s="2">
        <v>0</v>
      </c>
      <c r="O7951" s="26"/>
      <c r="P7951" s="26"/>
      <c r="Q7951" s="26"/>
      <c r="R7951" s="26"/>
      <c r="S7951" s="26"/>
      <c r="T7951" s="26"/>
      <c r="U7951" s="26"/>
      <c r="V7951" s="26"/>
    </row>
    <row r="7952" spans="1:22" ht="14.5" x14ac:dyDescent="0.35">
      <c r="A7952" s="15">
        <v>66</v>
      </c>
      <c r="B7952" s="8">
        <v>360</v>
      </c>
      <c r="C7952" s="8">
        <v>1520833.3332</v>
      </c>
      <c r="D7952" s="8">
        <v>7374.9999989999997</v>
      </c>
      <c r="E7952" s="2">
        <v>420</v>
      </c>
      <c r="F7952" s="2">
        <v>9323.9150390625</v>
      </c>
      <c r="G7952" s="2">
        <v>1377.62829589844</v>
      </c>
      <c r="H7952" s="1">
        <v>8510.3680548068096</v>
      </c>
      <c r="I7952" s="1">
        <v>1310.60639565822</v>
      </c>
      <c r="J7952" s="1">
        <f t="shared" si="767"/>
        <v>-8.7253796377094712</v>
      </c>
      <c r="K7952" s="1">
        <f t="shared" si="768"/>
        <v>-4.8650205893535841</v>
      </c>
      <c r="L7952" s="26"/>
      <c r="M7952" s="26"/>
      <c r="N7952" s="2">
        <v>0</v>
      </c>
      <c r="O7952" s="26"/>
      <c r="P7952" s="26"/>
      <c r="Q7952" s="26"/>
      <c r="R7952" s="26"/>
      <c r="S7952" s="26"/>
      <c r="T7952" s="26"/>
      <c r="U7952" s="26"/>
      <c r="V7952" s="26"/>
    </row>
    <row r="7953" spans="1:22" ht="14.5" x14ac:dyDescent="0.35">
      <c r="A7953" s="15">
        <v>66</v>
      </c>
      <c r="B7953" s="8">
        <v>360</v>
      </c>
      <c r="C7953" s="8">
        <v>1520833.3332</v>
      </c>
      <c r="D7953" s="8">
        <v>7374.9999989999997</v>
      </c>
      <c r="E7953" s="2">
        <v>450</v>
      </c>
      <c r="F7953" s="2">
        <v>12322.8974609375</v>
      </c>
      <c r="G7953" s="2">
        <v>1242.91333007813</v>
      </c>
      <c r="H7953" s="1">
        <v>10693.49132484256</v>
      </c>
      <c r="I7953" s="1">
        <v>1199.898530419104</v>
      </c>
      <c r="J7953" s="1">
        <f t="shared" si="767"/>
        <v>-13.222589421522121</v>
      </c>
      <c r="K7953" s="1">
        <f t="shared" si="768"/>
        <v>-3.4608044356819403</v>
      </c>
      <c r="L7953" s="26"/>
      <c r="M7953" s="26"/>
      <c r="N7953" s="2">
        <v>0</v>
      </c>
      <c r="O7953" s="26"/>
      <c r="P7953" s="26"/>
      <c r="Q7953" s="26"/>
      <c r="R7953" s="26"/>
      <c r="S7953" s="26"/>
      <c r="T7953" s="26"/>
      <c r="U7953" s="26"/>
      <c r="V7953" s="26"/>
    </row>
    <row r="7954" spans="1:22" ht="14.5" x14ac:dyDescent="0.35">
      <c r="A7954" s="15">
        <v>66</v>
      </c>
      <c r="B7954" s="8">
        <v>360</v>
      </c>
      <c r="C7954" s="8">
        <v>1520833.3332</v>
      </c>
      <c r="D7954" s="8">
        <v>7374.9999989999997</v>
      </c>
      <c r="E7954" s="2">
        <v>480</v>
      </c>
      <c r="F7954" s="2">
        <v>10181.3154296875</v>
      </c>
      <c r="G7954" s="2">
        <v>1081.986328125</v>
      </c>
      <c r="H7954" s="1">
        <v>9975.5391270961554</v>
      </c>
      <c r="I7954" s="1">
        <v>1079.4245310568001</v>
      </c>
      <c r="J7954" s="1">
        <f t="shared" si="767"/>
        <v>-2.0211170551825299</v>
      </c>
      <c r="K7954" s="1">
        <f t="shared" si="768"/>
        <v>-0.23676797031615854</v>
      </c>
      <c r="L7954" s="26"/>
      <c r="M7954" s="26"/>
      <c r="N7954" s="2">
        <v>0</v>
      </c>
      <c r="O7954" s="26"/>
      <c r="P7954" s="26"/>
      <c r="Q7954" s="26"/>
      <c r="R7954" s="26"/>
      <c r="S7954" s="26"/>
      <c r="T7954" s="26"/>
      <c r="U7954" s="26"/>
      <c r="V7954" s="26"/>
    </row>
    <row r="7955" spans="1:22" ht="14.5" x14ac:dyDescent="0.35">
      <c r="A7955" s="15">
        <v>66</v>
      </c>
      <c r="B7955" s="8">
        <v>360</v>
      </c>
      <c r="C7955" s="8">
        <v>1520833.3332</v>
      </c>
      <c r="D7955" s="8">
        <v>7374.9999989999997</v>
      </c>
      <c r="E7955" s="2">
        <v>510</v>
      </c>
      <c r="F7955" s="2">
        <v>9234.6025390625</v>
      </c>
      <c r="G7955" s="2">
        <v>1037.30017089844</v>
      </c>
      <c r="H7955" s="1">
        <v>9580.1043151015074</v>
      </c>
      <c r="I7955" s="1">
        <v>1003.2601259568</v>
      </c>
      <c r="J7955" s="1">
        <f t="shared" si="767"/>
        <v>3.7413822043507552</v>
      </c>
      <c r="K7955" s="1">
        <f t="shared" si="768"/>
        <v>-3.2816002442337164</v>
      </c>
      <c r="L7955" s="26"/>
      <c r="M7955" s="26"/>
      <c r="N7955" s="2">
        <v>2.3145461242046699E-13</v>
      </c>
      <c r="O7955" s="26"/>
      <c r="P7955" s="26"/>
      <c r="Q7955" s="26"/>
      <c r="R7955" s="26"/>
      <c r="S7955" s="26"/>
      <c r="T7955" s="26"/>
      <c r="U7955" s="26"/>
      <c r="V7955" s="26"/>
    </row>
    <row r="7956" spans="1:22" ht="14.5" x14ac:dyDescent="0.35">
      <c r="A7956" s="15">
        <v>66</v>
      </c>
      <c r="B7956" s="8">
        <v>360</v>
      </c>
      <c r="C7956" s="8">
        <v>1520833.3332</v>
      </c>
      <c r="D7956" s="8">
        <v>7374.9999989999997</v>
      </c>
      <c r="E7956" s="2">
        <v>540</v>
      </c>
      <c r="F7956" s="2">
        <v>8994.6875</v>
      </c>
      <c r="G7956" s="2">
        <v>1005.92321777344</v>
      </c>
      <c r="H7956" s="1">
        <v>8677.0094024667105</v>
      </c>
      <c r="I7956" s="1">
        <v>975.49215120838483</v>
      </c>
      <c r="J7956" s="1">
        <f t="shared" si="767"/>
        <v>-3.5318414067558153</v>
      </c>
      <c r="K7956" s="1">
        <f t="shared" si="768"/>
        <v>-3.0251878102995575</v>
      </c>
      <c r="L7956" s="26"/>
      <c r="M7956" s="26"/>
      <c r="N7956" s="2">
        <v>1.6833091181795601E-13</v>
      </c>
      <c r="O7956" s="26"/>
      <c r="P7956" s="26"/>
      <c r="Q7956" s="26"/>
      <c r="R7956" s="26"/>
      <c r="S7956" s="26"/>
      <c r="T7956" s="26"/>
      <c r="U7956" s="26"/>
      <c r="V7956" s="26"/>
    </row>
    <row r="7957" spans="1:22" ht="14.5" x14ac:dyDescent="0.35">
      <c r="A7957" s="15">
        <v>66</v>
      </c>
      <c r="B7957" s="8">
        <v>360</v>
      </c>
      <c r="C7957" s="8">
        <v>1520833.3332</v>
      </c>
      <c r="D7957" s="8">
        <v>7374.9999989999997</v>
      </c>
      <c r="E7957" s="2">
        <v>570</v>
      </c>
      <c r="F7957" s="2">
        <v>8549.2431640625</v>
      </c>
      <c r="G7957" s="2">
        <v>967.24182128906295</v>
      </c>
      <c r="H7957" s="1">
        <v>7941.5918917758736</v>
      </c>
      <c r="I7957" s="1">
        <v>938.084246896075</v>
      </c>
      <c r="J7957" s="1">
        <f t="shared" si="767"/>
        <v>-7.1076615862435908</v>
      </c>
      <c r="K7957" s="1">
        <f t="shared" si="768"/>
        <v>-3.0145072050471367</v>
      </c>
      <c r="L7957" s="26"/>
      <c r="M7957" s="26"/>
      <c r="N7957" s="2">
        <v>0</v>
      </c>
      <c r="O7957" s="26"/>
      <c r="P7957" s="26"/>
      <c r="Q7957" s="26"/>
      <c r="R7957" s="26"/>
      <c r="S7957" s="26"/>
      <c r="T7957" s="26"/>
      <c r="U7957" s="26"/>
      <c r="V7957" s="26"/>
    </row>
    <row r="7958" spans="1:22" ht="14.5" x14ac:dyDescent="0.35">
      <c r="A7958" s="15">
        <v>66</v>
      </c>
      <c r="B7958" s="8">
        <v>360</v>
      </c>
      <c r="C7958" s="8">
        <v>1520833.3332</v>
      </c>
      <c r="D7958" s="8">
        <v>7374.9999989999997</v>
      </c>
      <c r="E7958" s="2">
        <v>600</v>
      </c>
      <c r="F7958" s="2">
        <v>7386.22216796875</v>
      </c>
      <c r="G7958" s="2">
        <v>907.28436279296898</v>
      </c>
      <c r="H7958" s="1">
        <v>7480.2864008888191</v>
      </c>
      <c r="I7958" s="1">
        <v>901.88266872446161</v>
      </c>
      <c r="J7958" s="1">
        <f t="shared" si="767"/>
        <v>1.2735093906055264</v>
      </c>
      <c r="K7958" s="1">
        <f t="shared" si="768"/>
        <v>-0.59536946629156962</v>
      </c>
      <c r="L7958" s="26"/>
      <c r="M7958" s="26"/>
      <c r="N7958" s="2">
        <v>5.2604107051226699E-14</v>
      </c>
      <c r="O7958" s="26"/>
      <c r="P7958" s="26"/>
      <c r="Q7958" s="26"/>
      <c r="R7958" s="26"/>
      <c r="S7958" s="26"/>
      <c r="T7958" s="26"/>
      <c r="U7958" s="26"/>
      <c r="V7958" s="26"/>
    </row>
    <row r="7959" spans="1:22" ht="14.5" x14ac:dyDescent="0.35">
      <c r="A7959" s="15">
        <v>66</v>
      </c>
      <c r="B7959" s="8">
        <v>360</v>
      </c>
      <c r="C7959" s="8">
        <v>1520833.3332</v>
      </c>
      <c r="D7959" s="8">
        <v>7374.9999989999997</v>
      </c>
      <c r="E7959" s="2">
        <v>630</v>
      </c>
      <c r="F7959" s="2">
        <v>7112.92578125</v>
      </c>
      <c r="G7959" s="2">
        <v>867.79437255859398</v>
      </c>
      <c r="H7959" s="1">
        <v>7103.4109788760252</v>
      </c>
      <c r="I7959" s="1">
        <v>866.06834074582002</v>
      </c>
      <c r="J7959" s="1">
        <f t="shared" si="767"/>
        <v>-0.13376777245527113</v>
      </c>
      <c r="K7959" s="1">
        <f t="shared" si="768"/>
        <v>-0.19889871003483736</v>
      </c>
      <c r="L7959" s="26"/>
      <c r="M7959" s="26"/>
      <c r="N7959" s="2">
        <v>2.7353699817364599E-13</v>
      </c>
      <c r="O7959" s="26"/>
      <c r="P7959" s="26"/>
      <c r="Q7959" s="26"/>
      <c r="R7959" s="26"/>
      <c r="S7959" s="26"/>
      <c r="T7959" s="26"/>
      <c r="U7959" s="26"/>
      <c r="V7959" s="26"/>
    </row>
    <row r="7960" spans="1:22" ht="14.5" x14ac:dyDescent="0.35">
      <c r="A7960" s="15">
        <v>66</v>
      </c>
      <c r="B7960" s="8">
        <v>360</v>
      </c>
      <c r="C7960" s="8">
        <v>1520833.3332</v>
      </c>
      <c r="D7960" s="8">
        <v>7374.9999989999997</v>
      </c>
      <c r="E7960" s="2">
        <v>660</v>
      </c>
      <c r="F7960" s="2">
        <v>7088.4169921875</v>
      </c>
      <c r="G7960" s="2">
        <v>837.69927978515602</v>
      </c>
      <c r="H7960" s="1">
        <v>6778.3285232435774</v>
      </c>
      <c r="I7960" s="1">
        <v>836.14021570035027</v>
      </c>
      <c r="J7960" s="1">
        <f t="shared" si="767"/>
        <v>-4.3745799560845064</v>
      </c>
      <c r="K7960" s="1">
        <f t="shared" si="768"/>
        <v>-0.18611262089250052</v>
      </c>
      <c r="L7960" s="26"/>
      <c r="M7960" s="26"/>
      <c r="N7960" s="2">
        <v>0</v>
      </c>
      <c r="O7960" s="26"/>
      <c r="P7960" s="26"/>
      <c r="Q7960" s="26"/>
      <c r="R7960" s="26"/>
      <c r="S7960" s="26"/>
      <c r="T7960" s="26"/>
      <c r="U7960" s="26"/>
      <c r="V7960" s="26"/>
    </row>
    <row r="7961" spans="1:22" ht="14.5" x14ac:dyDescent="0.35">
      <c r="A7961" s="15">
        <v>66</v>
      </c>
      <c r="B7961" s="8">
        <v>360</v>
      </c>
      <c r="C7961" s="8">
        <v>1520833.3332</v>
      </c>
      <c r="D7961" s="8">
        <v>7374.9999989999997</v>
      </c>
      <c r="E7961" s="2">
        <v>690</v>
      </c>
      <c r="F7961" s="2">
        <v>7243.0595703125</v>
      </c>
      <c r="G7961" s="2">
        <v>824.80511474609398</v>
      </c>
      <c r="H7961" s="1">
        <v>6471.1709207622007</v>
      </c>
      <c r="I7961" s="1">
        <v>812.48851548514267</v>
      </c>
      <c r="J7961" s="1">
        <f t="shared" si="767"/>
        <v>-10.656941891159903</v>
      </c>
      <c r="K7961" s="1">
        <f t="shared" si="768"/>
        <v>-1.4932738704879176</v>
      </c>
      <c r="L7961" s="26"/>
      <c r="M7961" s="26"/>
      <c r="N7961" s="2">
        <v>0</v>
      </c>
      <c r="O7961" s="26"/>
      <c r="P7961" s="26"/>
      <c r="Q7961" s="26"/>
      <c r="R7961" s="26"/>
      <c r="S7961" s="26"/>
      <c r="T7961" s="26"/>
      <c r="U7961" s="26"/>
      <c r="V7961" s="26"/>
    </row>
    <row r="7962" spans="1:22" ht="14.5" x14ac:dyDescent="0.35">
      <c r="A7962" s="15">
        <v>66</v>
      </c>
      <c r="B7962" s="8">
        <v>360</v>
      </c>
      <c r="C7962" s="8">
        <v>1520833.3332</v>
      </c>
      <c r="D7962" s="8">
        <v>7374.9999989999997</v>
      </c>
      <c r="E7962" s="2">
        <v>720</v>
      </c>
      <c r="F7962" s="2">
        <v>6333.5986328125</v>
      </c>
      <c r="G7962" s="2">
        <v>771.30877685546898</v>
      </c>
      <c r="H7962" s="1">
        <v>6168.7897513377047</v>
      </c>
      <c r="I7962" s="1">
        <v>802.95501007500013</v>
      </c>
      <c r="J7962" s="1">
        <f t="shared" si="767"/>
        <v>-2.6021364950562105</v>
      </c>
      <c r="K7962" s="1">
        <f t="shared" si="768"/>
        <v>4.1029266318670654</v>
      </c>
      <c r="L7962" s="26"/>
      <c r="M7962" s="26"/>
      <c r="N7962" s="2">
        <v>0</v>
      </c>
      <c r="O7962" s="26"/>
      <c r="P7962" s="26"/>
      <c r="Q7962" s="26"/>
      <c r="R7962" s="26"/>
      <c r="S7962" s="26"/>
      <c r="T7962" s="26"/>
      <c r="U7962" s="26"/>
      <c r="V7962" s="26"/>
    </row>
    <row r="7963" spans="1:22" ht="14.5" x14ac:dyDescent="0.35">
      <c r="A7963" s="15">
        <v>66</v>
      </c>
      <c r="B7963" s="8">
        <v>360</v>
      </c>
      <c r="C7963" s="8">
        <v>1520833.3332</v>
      </c>
      <c r="D7963" s="8">
        <v>7374.9999989999997</v>
      </c>
      <c r="E7963" s="2">
        <v>750</v>
      </c>
      <c r="F7963" s="2">
        <v>4917.82958984375</v>
      </c>
      <c r="G7963" s="2">
        <v>621.77490234375</v>
      </c>
      <c r="H7963" s="1">
        <v>4997.0374218973193</v>
      </c>
      <c r="I7963" s="1">
        <v>635.27716237025902</v>
      </c>
      <c r="J7963" s="1">
        <f t="shared" si="767"/>
        <v>1.6106257975499694</v>
      </c>
      <c r="K7963" s="1">
        <f t="shared" si="768"/>
        <v>2.1715672304579865</v>
      </c>
      <c r="L7963" s="26"/>
      <c r="M7963" s="26"/>
      <c r="N7963" s="2">
        <v>1520832</v>
      </c>
      <c r="O7963" s="26"/>
      <c r="P7963" s="26"/>
      <c r="Q7963" s="26"/>
      <c r="R7963" s="26"/>
      <c r="S7963" s="26"/>
      <c r="T7963" s="26"/>
      <c r="U7963" s="26"/>
      <c r="V7963" s="26"/>
    </row>
    <row r="7964" spans="1:22" ht="14.5" x14ac:dyDescent="0.35">
      <c r="A7964" s="15">
        <v>66</v>
      </c>
      <c r="B7964" s="8">
        <v>360</v>
      </c>
      <c r="C7964" s="8">
        <v>1520833.3332</v>
      </c>
      <c r="D7964" s="8">
        <v>7374.9999989999997</v>
      </c>
      <c r="E7964" s="2">
        <v>780</v>
      </c>
      <c r="F7964" s="2">
        <v>4535.1044921875</v>
      </c>
      <c r="G7964" s="2">
        <v>589.312255859375</v>
      </c>
      <c r="H7964" s="1">
        <v>4389.5094865320116</v>
      </c>
      <c r="I7964" s="1">
        <v>576.57319055135645</v>
      </c>
      <c r="J7964" s="1">
        <f t="shared" si="767"/>
        <v>-3.2104002433968373</v>
      </c>
      <c r="K7964" s="1">
        <f t="shared" si="768"/>
        <v>-2.1616834167892174</v>
      </c>
      <c r="L7964" s="26"/>
      <c r="M7964" s="26"/>
      <c r="N7964" s="2">
        <v>1520832</v>
      </c>
      <c r="O7964" s="26"/>
      <c r="P7964" s="26"/>
      <c r="Q7964" s="26"/>
      <c r="R7964" s="26"/>
      <c r="S7964" s="26"/>
      <c r="T7964" s="26"/>
      <c r="U7964" s="26"/>
      <c r="V7964" s="26"/>
    </row>
    <row r="7965" spans="1:22" ht="14.5" x14ac:dyDescent="0.35">
      <c r="A7965" s="15">
        <v>66</v>
      </c>
      <c r="B7965" s="8">
        <v>360</v>
      </c>
      <c r="C7965" s="8">
        <v>1520833.3332</v>
      </c>
      <c r="D7965" s="8">
        <v>7374.9999989999997</v>
      </c>
      <c r="E7965" s="2">
        <v>810</v>
      </c>
      <c r="F7965" s="2">
        <v>4471.5400390625</v>
      </c>
      <c r="G7965" s="2">
        <v>576.53155517578102</v>
      </c>
      <c r="H7965" s="1">
        <v>4191.2406322867209</v>
      </c>
      <c r="I7965" s="1">
        <v>559.24239786243845</v>
      </c>
      <c r="J7965" s="1">
        <f t="shared" si="767"/>
        <v>-6.2685205617558655</v>
      </c>
      <c r="K7965" s="1">
        <f t="shared" si="768"/>
        <v>-2.9988223815557173</v>
      </c>
      <c r="L7965" s="26"/>
      <c r="M7965" s="26"/>
      <c r="N7965" s="2">
        <v>1520832</v>
      </c>
      <c r="O7965" s="26"/>
      <c r="P7965" s="26"/>
      <c r="Q7965" s="26"/>
      <c r="R7965" s="26"/>
      <c r="S7965" s="26"/>
      <c r="T7965" s="26"/>
      <c r="U7965" s="26"/>
      <c r="V7965" s="26"/>
    </row>
    <row r="7966" spans="1:22" ht="14.5" x14ac:dyDescent="0.35">
      <c r="A7966" s="15">
        <v>66</v>
      </c>
      <c r="B7966" s="8">
        <v>360</v>
      </c>
      <c r="C7966" s="8">
        <v>1520833.3332</v>
      </c>
      <c r="D7966" s="8">
        <v>7374.9999989999997</v>
      </c>
      <c r="E7966" s="2">
        <v>840</v>
      </c>
      <c r="F7966" s="2">
        <v>4541.44775390625</v>
      </c>
      <c r="G7966" s="2">
        <v>574.55548095703102</v>
      </c>
      <c r="H7966" s="1">
        <v>4282.8515971172446</v>
      </c>
      <c r="I7966" s="1">
        <v>551.54224816204396</v>
      </c>
      <c r="J7966" s="1">
        <f t="shared" si="767"/>
        <v>-5.6941347958165593</v>
      </c>
      <c r="K7966" s="1">
        <f t="shared" si="768"/>
        <v>-4.0053978349756862</v>
      </c>
      <c r="L7966" s="26"/>
      <c r="M7966" s="26"/>
      <c r="N7966" s="2">
        <v>1520832</v>
      </c>
      <c r="O7966" s="26"/>
      <c r="P7966" s="26"/>
      <c r="Q7966" s="26"/>
      <c r="R7966" s="26"/>
      <c r="S7966" s="26"/>
      <c r="T7966" s="26"/>
      <c r="U7966" s="26"/>
      <c r="V7966" s="26"/>
    </row>
    <row r="7967" spans="1:22" ht="14.5" x14ac:dyDescent="0.35">
      <c r="A7967" s="15">
        <v>66</v>
      </c>
      <c r="B7967" s="8">
        <v>360</v>
      </c>
      <c r="C7967" s="8">
        <v>1520833.3332</v>
      </c>
      <c r="D7967" s="8">
        <v>7374.9999989999997</v>
      </c>
      <c r="E7967" s="2">
        <v>870</v>
      </c>
      <c r="F7967" s="2">
        <v>4755.91259765625</v>
      </c>
      <c r="G7967" s="2">
        <v>580.057861328125</v>
      </c>
      <c r="H7967" s="1">
        <v>4579.7860546380034</v>
      </c>
      <c r="I7967" s="1">
        <v>550.36257449266236</v>
      </c>
      <c r="J7967" s="1">
        <f t="shared" si="767"/>
        <v>-3.7033174895821905</v>
      </c>
      <c r="K7967" s="1">
        <f t="shared" si="768"/>
        <v>-5.1193663279506385</v>
      </c>
      <c r="L7967" s="26"/>
      <c r="M7967" s="26"/>
      <c r="N7967" s="2">
        <v>1520832</v>
      </c>
      <c r="O7967" s="26"/>
      <c r="P7967" s="26"/>
      <c r="Q7967" s="26"/>
      <c r="R7967" s="26"/>
      <c r="S7967" s="26"/>
      <c r="T7967" s="26"/>
      <c r="U7967" s="26"/>
      <c r="V7967" s="26"/>
    </row>
    <row r="7968" spans="1:22" ht="14.5" x14ac:dyDescent="0.35">
      <c r="A7968" s="15">
        <v>66</v>
      </c>
      <c r="B7968" s="8">
        <v>360</v>
      </c>
      <c r="C7968" s="8">
        <v>1520833.3332</v>
      </c>
      <c r="D7968" s="8">
        <v>7374.9999989999997</v>
      </c>
      <c r="E7968" s="2">
        <v>900</v>
      </c>
      <c r="F7968" s="2">
        <v>4952.27197265625</v>
      </c>
      <c r="G7968" s="2">
        <v>593.88873291015602</v>
      </c>
      <c r="H7968" s="1">
        <v>5022.1524546451928</v>
      </c>
      <c r="I7968" s="1">
        <v>561.87704572807559</v>
      </c>
      <c r="J7968" s="1">
        <f t="shared" si="767"/>
        <v>1.4110792455419419</v>
      </c>
      <c r="K7968" s="1">
        <f t="shared" si="768"/>
        <v>-5.3901826062969258</v>
      </c>
      <c r="L7968" s="26"/>
      <c r="M7968" s="26"/>
      <c r="N7968" s="2">
        <v>1520832</v>
      </c>
      <c r="O7968" s="26"/>
      <c r="P7968" s="26"/>
      <c r="Q7968" s="26"/>
      <c r="R7968" s="26"/>
      <c r="S7968" s="26"/>
      <c r="T7968" s="26"/>
      <c r="U7968" s="26"/>
      <c r="V7968" s="26"/>
    </row>
    <row r="7969" spans="1:22" ht="14.5" x14ac:dyDescent="0.35">
      <c r="A7969" s="15">
        <v>66</v>
      </c>
      <c r="B7969" s="8">
        <v>360</v>
      </c>
      <c r="C7969" s="8">
        <v>1520833.3332</v>
      </c>
      <c r="D7969" s="8">
        <v>7374.9999989999997</v>
      </c>
      <c r="E7969" s="2">
        <v>930</v>
      </c>
      <c r="F7969" s="2">
        <v>6026.6923828125</v>
      </c>
      <c r="G7969" s="2">
        <v>639.11688232421898</v>
      </c>
      <c r="H7969" s="1">
        <v>6306.6787358868824</v>
      </c>
      <c r="I7969" s="1">
        <v>624.28315725151504</v>
      </c>
      <c r="J7969" s="1">
        <f t="shared" si="767"/>
        <v>4.6457714329816184</v>
      </c>
      <c r="K7969" s="1">
        <f t="shared" si="768"/>
        <v>-2.3209721856758758</v>
      </c>
      <c r="L7969" s="26"/>
      <c r="M7969" s="26"/>
      <c r="N7969" s="2">
        <v>1520832</v>
      </c>
      <c r="O7969" s="26"/>
      <c r="P7969" s="26"/>
      <c r="Q7969" s="26"/>
      <c r="R7969" s="26"/>
      <c r="S7969" s="26"/>
      <c r="T7969" s="26"/>
      <c r="U7969" s="26"/>
      <c r="V7969" s="26"/>
    </row>
    <row r="7970" spans="1:22" ht="14.5" x14ac:dyDescent="0.35">
      <c r="A7970" s="15">
        <v>66</v>
      </c>
      <c r="B7970" s="8">
        <v>360</v>
      </c>
      <c r="C7970" s="8">
        <v>1520833.3332</v>
      </c>
      <c r="D7970" s="8">
        <v>7374.9999989999997</v>
      </c>
      <c r="E7970" s="2">
        <v>960</v>
      </c>
      <c r="F7970" s="2">
        <v>7660.51416015625</v>
      </c>
      <c r="G7970" s="2">
        <v>714.77349853515602</v>
      </c>
      <c r="H7970" s="1">
        <v>7619.5730375210169</v>
      </c>
      <c r="I7970" s="1">
        <v>643.76732103746667</v>
      </c>
      <c r="J7970" s="1">
        <f t="shared" si="767"/>
        <v>-0.53444353445850223</v>
      </c>
      <c r="K7970" s="1">
        <f t="shared" si="768"/>
        <v>-9.9340808862119445</v>
      </c>
      <c r="L7970" s="26"/>
      <c r="M7970" s="26"/>
      <c r="N7970" s="2">
        <v>1520832</v>
      </c>
      <c r="O7970" s="26"/>
      <c r="P7970" s="26"/>
      <c r="Q7970" s="26"/>
      <c r="R7970" s="26"/>
      <c r="S7970" s="26"/>
      <c r="T7970" s="26"/>
      <c r="U7970" s="26"/>
      <c r="V7970" s="26"/>
    </row>
    <row r="7971" spans="1:22" ht="14.5" x14ac:dyDescent="0.35">
      <c r="A7971" s="15">
        <v>66</v>
      </c>
      <c r="B7971" s="8">
        <v>360</v>
      </c>
      <c r="C7971" s="8">
        <v>1520833.3332</v>
      </c>
      <c r="D7971" s="8">
        <v>7374.9999989999997</v>
      </c>
      <c r="E7971" s="2">
        <v>990</v>
      </c>
      <c r="F7971" s="2">
        <v>8729.8876953125</v>
      </c>
      <c r="G7971" s="2">
        <v>674.49200439453102</v>
      </c>
      <c r="H7971" s="1">
        <v>9181.8760556689267</v>
      </c>
      <c r="I7971" s="1">
        <v>595.52476923977974</v>
      </c>
      <c r="J7971" s="1">
        <f t="shared" si="767"/>
        <v>5.1774819577475339</v>
      </c>
      <c r="K7971" s="1">
        <f t="shared" si="768"/>
        <v>-11.707660675034619</v>
      </c>
      <c r="L7971" s="26"/>
      <c r="M7971" s="26"/>
      <c r="N7971" s="2">
        <v>1520832</v>
      </c>
      <c r="O7971" s="26"/>
      <c r="P7971" s="26"/>
      <c r="Q7971" s="26"/>
      <c r="R7971" s="26"/>
      <c r="S7971" s="26"/>
      <c r="T7971" s="26"/>
      <c r="U7971" s="26"/>
      <c r="V7971" s="26"/>
    </row>
    <row r="7972" spans="1:22" ht="14.5" x14ac:dyDescent="0.35">
      <c r="A7972" s="15">
        <v>66</v>
      </c>
      <c r="B7972" s="8">
        <v>360</v>
      </c>
      <c r="C7972" s="8">
        <v>1520833.3332</v>
      </c>
      <c r="D7972" s="8">
        <v>7374.9999989999997</v>
      </c>
      <c r="E7972" s="2">
        <v>1020</v>
      </c>
      <c r="F7972" s="2">
        <v>10633.5244140625</v>
      </c>
      <c r="G7972" s="2">
        <v>564.30010986328102</v>
      </c>
      <c r="H7972" s="1">
        <v>12156.399973932759</v>
      </c>
      <c r="I7972" s="1">
        <v>584.84808640146366</v>
      </c>
      <c r="J7972" s="1">
        <f t="shared" si="767"/>
        <v>14.321456372981139</v>
      </c>
      <c r="K7972" s="1">
        <f t="shared" si="768"/>
        <v>3.6413206694503417</v>
      </c>
      <c r="L7972" s="26"/>
      <c r="M7972" s="26"/>
      <c r="N7972" s="2">
        <v>1520832</v>
      </c>
      <c r="O7972" s="26"/>
      <c r="P7972" s="26"/>
      <c r="Q7972" s="26"/>
      <c r="R7972" s="26"/>
      <c r="S7972" s="26"/>
      <c r="T7972" s="26"/>
      <c r="U7972" s="26"/>
      <c r="V7972" s="26"/>
    </row>
    <row r="7973" spans="1:22" ht="14.5" x14ac:dyDescent="0.35">
      <c r="A7973" s="15">
        <v>66</v>
      </c>
      <c r="B7973" s="8">
        <v>360</v>
      </c>
      <c r="C7973" s="8">
        <v>1520833.3332</v>
      </c>
      <c r="D7973" s="8">
        <v>7374.9999989999997</v>
      </c>
      <c r="E7973" s="2">
        <v>1050</v>
      </c>
      <c r="F7973" s="2">
        <v>15078.9970703125</v>
      </c>
      <c r="G7973" s="2">
        <v>508.48330688476602</v>
      </c>
      <c r="H7973" s="1">
        <v>15376.656287057251</v>
      </c>
      <c r="I7973" s="1">
        <v>568.40109709060641</v>
      </c>
      <c r="J7973" s="1">
        <f t="shared" si="767"/>
        <v>1.9739987703212805</v>
      </c>
      <c r="K7973" s="1">
        <f t="shared" si="768"/>
        <v>11.783629746456777</v>
      </c>
      <c r="L7973" s="26"/>
      <c r="M7973" s="26"/>
      <c r="N7973" s="2">
        <v>1520832</v>
      </c>
      <c r="O7973" s="26"/>
      <c r="P7973" s="26"/>
      <c r="Q7973" s="26"/>
      <c r="R7973" s="26"/>
      <c r="S7973" s="26"/>
      <c r="T7973" s="26"/>
      <c r="U7973" s="26"/>
      <c r="V7973" s="26"/>
    </row>
    <row r="7974" spans="1:22" ht="14.5" x14ac:dyDescent="0.35">
      <c r="A7974" s="15">
        <v>66</v>
      </c>
      <c r="B7974" s="8">
        <v>360</v>
      </c>
      <c r="C7974" s="8">
        <v>1520833.3332</v>
      </c>
      <c r="D7974" s="8">
        <v>7374.9999989999997</v>
      </c>
      <c r="E7974" s="2">
        <v>1080</v>
      </c>
      <c r="F7974" s="2">
        <v>19874.453125</v>
      </c>
      <c r="G7974" s="2">
        <v>470.68914794921898</v>
      </c>
      <c r="H7974" s="1">
        <v>19438.097699159749</v>
      </c>
      <c r="I7974" s="1">
        <v>546.2895754006837</v>
      </c>
      <c r="J7974" s="1">
        <f t="shared" si="767"/>
        <v>-2.1955594103435288</v>
      </c>
      <c r="K7974" s="1">
        <f t="shared" si="768"/>
        <v>16.061646583706874</v>
      </c>
      <c r="L7974" s="26"/>
      <c r="M7974" s="26"/>
      <c r="N7974" s="2">
        <v>1520832</v>
      </c>
      <c r="O7974" s="26"/>
      <c r="P7974" s="26"/>
      <c r="Q7974" s="26"/>
      <c r="R7974" s="26"/>
      <c r="S7974" s="26"/>
      <c r="T7974" s="26"/>
      <c r="U7974" s="26"/>
      <c r="V7974" s="26"/>
    </row>
    <row r="7975" spans="1:22" ht="14.5" x14ac:dyDescent="0.35">
      <c r="A7975" s="15">
        <v>66</v>
      </c>
      <c r="B7975" s="8">
        <v>360</v>
      </c>
      <c r="C7975" s="8">
        <v>1520833.3332</v>
      </c>
      <c r="D7975" s="8">
        <v>7374.9999989999997</v>
      </c>
      <c r="E7975" s="2">
        <v>1110</v>
      </c>
      <c r="F7975" s="2">
        <v>24042.1796875</v>
      </c>
      <c r="G7975" s="2">
        <v>524.94226074218795</v>
      </c>
      <c r="H7975" s="1">
        <v>23711.218184264901</v>
      </c>
      <c r="I7975" s="1">
        <v>545.27650289345831</v>
      </c>
      <c r="J7975" s="1">
        <f t="shared" si="767"/>
        <v>-1.3765869298746352</v>
      </c>
      <c r="K7975" s="1">
        <f t="shared" si="768"/>
        <v>3.8736149995850697</v>
      </c>
      <c r="L7975" s="26"/>
      <c r="M7975" s="26"/>
      <c r="N7975" s="2">
        <v>0</v>
      </c>
      <c r="O7975" s="26"/>
      <c r="P7975" s="26"/>
      <c r="Q7975" s="26"/>
      <c r="R7975" s="26"/>
      <c r="S7975" s="26"/>
      <c r="T7975" s="26"/>
      <c r="U7975" s="26"/>
      <c r="V7975" s="26"/>
    </row>
    <row r="7976" spans="1:22" ht="14.5" x14ac:dyDescent="0.35">
      <c r="A7976" s="15">
        <v>66</v>
      </c>
      <c r="B7976" s="8">
        <v>360</v>
      </c>
      <c r="C7976" s="8">
        <v>1520833.3332</v>
      </c>
      <c r="D7976" s="8">
        <v>7374.9999989999997</v>
      </c>
      <c r="E7976" s="2">
        <v>1140</v>
      </c>
      <c r="F7976" s="2">
        <v>25265.71875</v>
      </c>
      <c r="G7976" s="2">
        <v>541.873779296875</v>
      </c>
      <c r="H7976" s="1">
        <v>24986.925935359392</v>
      </c>
      <c r="I7976" s="1">
        <v>549.42658056101664</v>
      </c>
      <c r="J7976" s="1">
        <f t="shared" si="767"/>
        <v>-1.1034430383683758</v>
      </c>
      <c r="K7976" s="1">
        <f t="shared" si="768"/>
        <v>1.3938303628461235</v>
      </c>
      <c r="L7976" s="26"/>
      <c r="M7976" s="26"/>
      <c r="N7976" s="2">
        <v>0</v>
      </c>
      <c r="O7976" s="26"/>
      <c r="P7976" s="26"/>
      <c r="Q7976" s="26"/>
      <c r="R7976" s="26"/>
      <c r="S7976" s="26"/>
      <c r="T7976" s="26"/>
      <c r="U7976" s="26"/>
      <c r="V7976" s="26"/>
    </row>
    <row r="7977" spans="1:22" ht="14.5" x14ac:dyDescent="0.35">
      <c r="A7977" s="15">
        <v>66</v>
      </c>
      <c r="B7977" s="8">
        <v>360</v>
      </c>
      <c r="C7977" s="8">
        <v>1520833.3332</v>
      </c>
      <c r="D7977" s="8">
        <v>7374.9999989999997</v>
      </c>
      <c r="E7977" s="2">
        <v>1170</v>
      </c>
      <c r="F7977" s="2">
        <v>24876.78125</v>
      </c>
      <c r="G7977" s="2">
        <v>529.54180908203102</v>
      </c>
      <c r="H7977" s="1">
        <v>23483.260247578579</v>
      </c>
      <c r="I7977" s="1">
        <v>550.29338950614829</v>
      </c>
      <c r="J7977" s="1">
        <f t="shared" si="767"/>
        <v>-5.6016933558131488</v>
      </c>
      <c r="K7977" s="1">
        <f t="shared" si="768"/>
        <v>3.9187803622324839</v>
      </c>
      <c r="L7977" s="26"/>
      <c r="M7977" s="26"/>
      <c r="N7977" s="2">
        <v>5.7864500138064104E-14</v>
      </c>
      <c r="O7977" s="26"/>
      <c r="P7977" s="26"/>
      <c r="Q7977" s="26"/>
      <c r="R7977" s="26"/>
      <c r="S7977" s="26"/>
      <c r="T7977" s="26"/>
      <c r="U7977" s="26"/>
      <c r="V7977" s="26"/>
    </row>
    <row r="7978" spans="1:22" ht="14.5" x14ac:dyDescent="0.35">
      <c r="A7978" s="15">
        <v>66</v>
      </c>
      <c r="B7978" s="8">
        <v>360</v>
      </c>
      <c r="C7978" s="8">
        <v>1520833.3332</v>
      </c>
      <c r="D7978" s="8">
        <v>7374.9999989999997</v>
      </c>
      <c r="E7978" s="2">
        <v>1200</v>
      </c>
      <c r="F7978" s="2">
        <v>22402.9296875</v>
      </c>
      <c r="G7978" s="2">
        <v>541.920654296875</v>
      </c>
      <c r="H7978" s="1">
        <v>21075.652050781839</v>
      </c>
      <c r="I7978" s="1">
        <v>548.88127285522989</v>
      </c>
      <c r="J7978" s="1">
        <f t="shared" si="767"/>
        <v>-5.9245717200046961</v>
      </c>
      <c r="K7978" s="1">
        <f t="shared" si="768"/>
        <v>1.2844350004312122</v>
      </c>
      <c r="L7978" s="26"/>
      <c r="M7978" s="26"/>
      <c r="N7978" s="2">
        <v>0</v>
      </c>
      <c r="O7978" s="26"/>
      <c r="P7978" s="26"/>
      <c r="Q7978" s="26"/>
      <c r="R7978" s="26"/>
      <c r="S7978" s="26"/>
      <c r="T7978" s="26"/>
      <c r="U7978" s="26"/>
      <c r="V7978" s="26"/>
    </row>
    <row r="7979" spans="1:22" ht="14.5" x14ac:dyDescent="0.35">
      <c r="A7979" s="15">
        <v>66</v>
      </c>
      <c r="B7979" s="8">
        <v>360</v>
      </c>
      <c r="C7979" s="8">
        <v>1520833.3332</v>
      </c>
      <c r="D7979" s="8">
        <v>7374.9999989999997</v>
      </c>
      <c r="E7979" s="2">
        <v>1230</v>
      </c>
      <c r="F7979" s="2">
        <v>17931.751953125</v>
      </c>
      <c r="G7979" s="2">
        <v>580.00909423828102</v>
      </c>
      <c r="H7979" s="1">
        <v>18392.561104655859</v>
      </c>
      <c r="I7979" s="1">
        <v>553.95638629549615</v>
      </c>
      <c r="J7979" s="1">
        <f t="shared" si="767"/>
        <v>2.5697943666377383</v>
      </c>
      <c r="K7979" s="1">
        <f t="shared" si="768"/>
        <v>-4.4917757672402683</v>
      </c>
      <c r="L7979" s="26"/>
      <c r="M7979" s="26"/>
      <c r="N7979" s="2">
        <v>0</v>
      </c>
      <c r="O7979" s="26"/>
      <c r="P7979" s="26"/>
      <c r="Q7979" s="26"/>
      <c r="R7979" s="26"/>
      <c r="S7979" s="26"/>
      <c r="T7979" s="26"/>
      <c r="U7979" s="26"/>
      <c r="V7979" s="26"/>
    </row>
    <row r="7980" spans="1:22" ht="14.5" x14ac:dyDescent="0.35">
      <c r="A7980" s="15">
        <v>66</v>
      </c>
      <c r="B7980" s="8">
        <v>360</v>
      </c>
      <c r="C7980" s="8">
        <v>1520833.3332</v>
      </c>
      <c r="D7980" s="8">
        <v>7374.9999989999997</v>
      </c>
      <c r="E7980" s="2">
        <v>1260</v>
      </c>
      <c r="F7980" s="2">
        <v>16099.927734375</v>
      </c>
      <c r="G7980" s="2">
        <v>635.51373291015602</v>
      </c>
      <c r="H7980" s="1">
        <v>16468.112552755021</v>
      </c>
      <c r="I7980" s="1">
        <v>570.62532475772105</v>
      </c>
      <c r="J7980" s="1">
        <f t="shared" si="767"/>
        <v>2.2868724907001212</v>
      </c>
      <c r="K7980" s="1">
        <f t="shared" si="768"/>
        <v>-10.210386462507552</v>
      </c>
      <c r="L7980" s="26"/>
      <c r="M7980" s="26"/>
      <c r="N7980" s="2">
        <v>0</v>
      </c>
      <c r="O7980" s="26"/>
      <c r="P7980" s="26"/>
      <c r="Q7980" s="26"/>
      <c r="R7980" s="26"/>
      <c r="S7980" s="26"/>
      <c r="T7980" s="26"/>
      <c r="U7980" s="26"/>
      <c r="V7980" s="26"/>
    </row>
    <row r="7981" spans="1:22" ht="14.5" x14ac:dyDescent="0.35">
      <c r="A7981" s="15">
        <v>66</v>
      </c>
      <c r="B7981" s="8">
        <v>360</v>
      </c>
      <c r="C7981" s="8">
        <v>1520833.3332</v>
      </c>
      <c r="D7981" s="8">
        <v>7374.9999989999997</v>
      </c>
      <c r="E7981" s="2">
        <v>1290</v>
      </c>
      <c r="F7981" s="2">
        <v>15786.953125</v>
      </c>
      <c r="G7981" s="2">
        <v>725.66589355468705</v>
      </c>
      <c r="H7981" s="1">
        <v>15181.82052308297</v>
      </c>
      <c r="I7981" s="1">
        <v>643.32811245529399</v>
      </c>
      <c r="J7981" s="1">
        <f t="shared" si="767"/>
        <v>-3.8331183802576225</v>
      </c>
      <c r="K7981" s="1">
        <f t="shared" si="768"/>
        <v>-11.34651384758625</v>
      </c>
      <c r="L7981" s="26"/>
      <c r="M7981" s="26"/>
      <c r="N7981" s="2">
        <v>6.3124703489521304E-14</v>
      </c>
      <c r="O7981" s="26"/>
      <c r="P7981" s="26"/>
      <c r="Q7981" s="26"/>
      <c r="R7981" s="26"/>
      <c r="S7981" s="26"/>
      <c r="T7981" s="26"/>
      <c r="U7981" s="26"/>
      <c r="V7981" s="26"/>
    </row>
    <row r="7982" spans="1:22" ht="14.5" x14ac:dyDescent="0.35">
      <c r="A7982" s="15">
        <v>66</v>
      </c>
      <c r="B7982" s="8">
        <v>360</v>
      </c>
      <c r="C7982" s="8">
        <v>1520833.3332</v>
      </c>
      <c r="D7982" s="8">
        <v>7374.9999989999997</v>
      </c>
      <c r="E7982" s="2">
        <v>1320</v>
      </c>
      <c r="F7982" s="2">
        <v>13298.826171875</v>
      </c>
      <c r="G7982" s="2">
        <v>715.73748779296898</v>
      </c>
      <c r="H7982" s="1">
        <v>13891.85588521403</v>
      </c>
      <c r="I7982" s="1">
        <v>755.57118790187201</v>
      </c>
      <c r="J7982" s="1">
        <f t="shared" si="767"/>
        <v>4.4592635896933395</v>
      </c>
      <c r="K7982" s="1">
        <f t="shared" si="768"/>
        <v>5.5654064218060277</v>
      </c>
      <c r="L7982" s="26"/>
      <c r="M7982" s="26"/>
      <c r="N7982" s="2">
        <v>1.05216111837654E-14</v>
      </c>
      <c r="O7982" s="26"/>
      <c r="P7982" s="26"/>
      <c r="Q7982" s="26"/>
      <c r="R7982" s="26"/>
      <c r="S7982" s="26"/>
      <c r="T7982" s="26"/>
      <c r="U7982" s="26"/>
      <c r="V7982" s="26"/>
    </row>
    <row r="7983" spans="1:22" ht="14.5" x14ac:dyDescent="0.35">
      <c r="A7983" s="15">
        <v>66</v>
      </c>
      <c r="B7983" s="8">
        <v>360</v>
      </c>
      <c r="C7983" s="8">
        <v>1520833.3332</v>
      </c>
      <c r="D7983" s="8">
        <v>7374.9999989999997</v>
      </c>
      <c r="E7983" s="2">
        <v>1350</v>
      </c>
      <c r="F7983" s="2">
        <v>11841.037109375</v>
      </c>
      <c r="G7983" s="2">
        <v>731.16082763671898</v>
      </c>
      <c r="H7983" s="1">
        <v>12809.69718551523</v>
      </c>
      <c r="I7983" s="1">
        <v>766.38020443922517</v>
      </c>
      <c r="J7983" s="1">
        <f t="shared" si="767"/>
        <v>8.180534079851034</v>
      </c>
      <c r="K7983" s="1">
        <f t="shared" si="768"/>
        <v>4.8169124317482064</v>
      </c>
      <c r="L7983" s="26"/>
      <c r="M7983" s="26"/>
      <c r="N7983" s="2">
        <v>0</v>
      </c>
      <c r="O7983" s="26"/>
      <c r="P7983" s="26"/>
      <c r="Q7983" s="26"/>
      <c r="R7983" s="26"/>
      <c r="S7983" s="26"/>
      <c r="T7983" s="26"/>
      <c r="U7983" s="26"/>
      <c r="V7983" s="26"/>
    </row>
    <row r="7984" spans="1:22" ht="14.5" x14ac:dyDescent="0.35">
      <c r="A7984" s="15">
        <v>66</v>
      </c>
      <c r="B7984" s="8">
        <v>360</v>
      </c>
      <c r="C7984" s="8">
        <v>1520833.3332</v>
      </c>
      <c r="D7984" s="8">
        <v>7374.9999989999997</v>
      </c>
      <c r="E7984" s="2">
        <v>1380</v>
      </c>
      <c r="F7984" s="2">
        <v>11359.6962890625</v>
      </c>
      <c r="G7984" s="2">
        <v>773.39807128906295</v>
      </c>
      <c r="H7984" s="1">
        <v>12109.350483685381</v>
      </c>
      <c r="I7984" s="1">
        <v>781.86519740739777</v>
      </c>
      <c r="J7984" s="1">
        <f t="shared" si="767"/>
        <v>6.5992450462313261</v>
      </c>
      <c r="K7984" s="1">
        <f t="shared" si="768"/>
        <v>1.0947953495956122</v>
      </c>
      <c r="L7984" s="26"/>
      <c r="M7984" s="26"/>
      <c r="N7984" s="2">
        <v>1.0520712312401699E-13</v>
      </c>
      <c r="O7984" s="26"/>
      <c r="P7984" s="26"/>
      <c r="Q7984" s="26"/>
      <c r="R7984" s="26"/>
      <c r="S7984" s="26"/>
      <c r="T7984" s="26"/>
      <c r="U7984" s="26"/>
      <c r="V7984" s="26"/>
    </row>
    <row r="7985" spans="1:22" ht="14.5" x14ac:dyDescent="0.35">
      <c r="A7985" s="15">
        <v>66</v>
      </c>
      <c r="B7985" s="8">
        <v>360</v>
      </c>
      <c r="C7985" s="8">
        <v>1520833.3332</v>
      </c>
      <c r="D7985" s="8">
        <v>7374.9999989999997</v>
      </c>
      <c r="E7985" s="2">
        <v>1410</v>
      </c>
      <c r="F7985" s="2">
        <v>11370.1337890625</v>
      </c>
      <c r="G7985" s="2">
        <v>835.438720703125</v>
      </c>
      <c r="H7985" s="1">
        <v>11571.640166987279</v>
      </c>
      <c r="I7985" s="1">
        <v>799.98850643847925</v>
      </c>
      <c r="J7985" s="1">
        <f t="shared" si="767"/>
        <v>1.7722428043777148</v>
      </c>
      <c r="K7985" s="1">
        <f t="shared" si="768"/>
        <v>-4.2433051504735158</v>
      </c>
      <c r="L7985" s="26"/>
      <c r="M7985" s="26"/>
      <c r="N7985" s="2">
        <v>2.7353694396353701E-13</v>
      </c>
      <c r="O7985" s="26"/>
      <c r="P7985" s="26"/>
      <c r="Q7985" s="26"/>
      <c r="R7985" s="26"/>
      <c r="S7985" s="26"/>
      <c r="T7985" s="26"/>
      <c r="U7985" s="26"/>
      <c r="V7985" s="26"/>
    </row>
    <row r="7986" spans="1:22" ht="14.5" x14ac:dyDescent="0.35">
      <c r="A7986" s="15">
        <v>66</v>
      </c>
      <c r="B7986" s="8">
        <v>360</v>
      </c>
      <c r="C7986" s="8">
        <v>1520833.3332</v>
      </c>
      <c r="D7986" s="8">
        <v>7374.9999989999997</v>
      </c>
      <c r="E7986" s="2">
        <v>1440</v>
      </c>
      <c r="F7986" s="2">
        <v>10944.326171875</v>
      </c>
      <c r="G7986" s="2">
        <v>851.03399658203102</v>
      </c>
      <c r="H7986" s="1">
        <v>11103.202519256791</v>
      </c>
      <c r="I7986" s="1">
        <v>815.2079033510405</v>
      </c>
      <c r="J7986" s="1">
        <f t="shared" si="767"/>
        <v>1.4516777450408518</v>
      </c>
      <c r="K7986" s="1">
        <f t="shared" si="768"/>
        <v>-4.2097135220070205</v>
      </c>
      <c r="L7986" s="26"/>
      <c r="M7986" s="26"/>
      <c r="N7986" s="2">
        <v>0</v>
      </c>
      <c r="O7986" s="26"/>
      <c r="P7986" s="26"/>
      <c r="Q7986" s="26"/>
      <c r="R7986" s="26"/>
      <c r="S7986" s="26"/>
      <c r="T7986" s="26"/>
      <c r="U7986" s="26"/>
      <c r="V7986" s="26"/>
    </row>
    <row r="7987" spans="1:22" ht="14.5" x14ac:dyDescent="0.35">
      <c r="A7987" s="15">
        <v>66</v>
      </c>
      <c r="B7987" s="8">
        <v>360</v>
      </c>
      <c r="C7987" s="8">
        <v>1520833.3332</v>
      </c>
      <c r="D7987" s="8">
        <v>7374.9999989999997</v>
      </c>
      <c r="E7987" s="2">
        <v>1470</v>
      </c>
      <c r="F7987" s="2">
        <v>8741.1279296875</v>
      </c>
      <c r="G7987" s="2">
        <v>717.34490966796898</v>
      </c>
      <c r="H7987" s="1">
        <v>9159.2973135160773</v>
      </c>
      <c r="I7987" s="1">
        <v>707.69917046148896</v>
      </c>
      <c r="J7987" s="1">
        <f t="shared" si="767"/>
        <v>4.7839293417540354</v>
      </c>
      <c r="K7987" s="1">
        <f t="shared" si="768"/>
        <v>-1.3446445463653813</v>
      </c>
      <c r="L7987" s="26"/>
      <c r="M7987" s="26"/>
      <c r="N7987" s="2">
        <v>1520832</v>
      </c>
      <c r="O7987" s="26"/>
      <c r="P7987" s="26"/>
      <c r="Q7987" s="26"/>
      <c r="R7987" s="26"/>
      <c r="S7987" s="26"/>
      <c r="T7987" s="26"/>
      <c r="U7987" s="26"/>
      <c r="V7987" s="26"/>
    </row>
    <row r="7988" spans="1:22" ht="14.5" x14ac:dyDescent="0.35">
      <c r="A7988" s="15">
        <v>66</v>
      </c>
      <c r="B7988" s="8">
        <v>360</v>
      </c>
      <c r="C7988" s="8">
        <v>1520833.3332</v>
      </c>
      <c r="D7988" s="8">
        <v>7374.9999989999997</v>
      </c>
      <c r="E7988" s="2">
        <v>1500</v>
      </c>
      <c r="F7988" s="2">
        <v>8380.9912109375</v>
      </c>
      <c r="G7988" s="2">
        <v>673.99456787109398</v>
      </c>
      <c r="H7988" s="1">
        <v>8582.3301944383256</v>
      </c>
      <c r="I7988" s="1">
        <v>691.70276578763389</v>
      </c>
      <c r="J7988" s="1">
        <f t="shared" si="767"/>
        <v>2.4023290137575959</v>
      </c>
      <c r="K7988" s="1">
        <f t="shared" si="768"/>
        <v>2.6273502429661613</v>
      </c>
      <c r="L7988" s="26"/>
      <c r="M7988" s="26"/>
      <c r="N7988" s="2">
        <v>1520832</v>
      </c>
      <c r="O7988" s="26"/>
      <c r="P7988" s="26"/>
      <c r="Q7988" s="26"/>
      <c r="R7988" s="26"/>
      <c r="S7988" s="26"/>
      <c r="T7988" s="26"/>
      <c r="U7988" s="26"/>
      <c r="V7988" s="26"/>
    </row>
    <row r="7989" spans="1:22" ht="14.5" x14ac:dyDescent="0.35">
      <c r="A7989" s="15">
        <v>66</v>
      </c>
      <c r="B7989" s="8">
        <v>360</v>
      </c>
      <c r="C7989" s="8">
        <v>1520833.3332</v>
      </c>
      <c r="D7989" s="8">
        <v>7374.9999989999997</v>
      </c>
      <c r="E7989" s="2">
        <v>1530</v>
      </c>
      <c r="F7989" s="2">
        <v>8693.474609375</v>
      </c>
      <c r="G7989" s="2">
        <v>659.964599609375</v>
      </c>
      <c r="H7989" s="1">
        <v>8899.9783107278199</v>
      </c>
      <c r="I7989" s="1">
        <v>677.8863846821273</v>
      </c>
      <c r="J7989" s="1">
        <f t="shared" si="767"/>
        <v>2.3753874098870358</v>
      </c>
      <c r="K7989" s="1">
        <f t="shared" si="768"/>
        <v>2.7155676355004474</v>
      </c>
      <c r="L7989" s="26"/>
      <c r="M7989" s="26"/>
      <c r="N7989" s="2">
        <v>1520832</v>
      </c>
      <c r="O7989" s="26"/>
      <c r="P7989" s="26"/>
      <c r="Q7989" s="26"/>
      <c r="R7989" s="26"/>
      <c r="S7989" s="26"/>
      <c r="T7989" s="26"/>
      <c r="U7989" s="26"/>
      <c r="V7989" s="26"/>
    </row>
    <row r="7990" spans="1:22" ht="14.5" x14ac:dyDescent="0.35">
      <c r="A7990" s="15">
        <v>66</v>
      </c>
      <c r="B7990" s="8">
        <v>360</v>
      </c>
      <c r="C7990" s="8">
        <v>1520833.3332</v>
      </c>
      <c r="D7990" s="8">
        <v>7374.9999989999997</v>
      </c>
      <c r="E7990" s="2">
        <v>1560</v>
      </c>
      <c r="F7990" s="2">
        <v>9090.96875</v>
      </c>
      <c r="G7990" s="2">
        <v>649.74841308593705</v>
      </c>
      <c r="H7990" s="1">
        <v>9213.9631024609553</v>
      </c>
      <c r="I7990" s="1">
        <v>664.68189602781774</v>
      </c>
      <c r="J7990" s="1">
        <f t="shared" si="767"/>
        <v>1.3529289984739556</v>
      </c>
      <c r="K7990" s="1">
        <f t="shared" si="768"/>
        <v>2.2983485055323349</v>
      </c>
      <c r="L7990" s="26"/>
      <c r="M7990" s="26"/>
      <c r="N7990" s="2">
        <v>1520832</v>
      </c>
      <c r="O7990" s="26"/>
      <c r="P7990" s="26"/>
      <c r="Q7990" s="26"/>
      <c r="R7990" s="26"/>
      <c r="S7990" s="26"/>
      <c r="T7990" s="26"/>
      <c r="U7990" s="26"/>
      <c r="V7990" s="26"/>
    </row>
    <row r="7991" spans="1:22" ht="14.5" x14ac:dyDescent="0.35">
      <c r="A7991" s="15">
        <v>66</v>
      </c>
      <c r="B7991" s="8">
        <v>360</v>
      </c>
      <c r="C7991" s="8">
        <v>1520833.3332</v>
      </c>
      <c r="D7991" s="8">
        <v>7374.9999989999997</v>
      </c>
      <c r="E7991" s="2">
        <v>1590</v>
      </c>
      <c r="F7991" s="2">
        <v>10033.5908203125</v>
      </c>
      <c r="G7991" s="2">
        <v>660.287841796875</v>
      </c>
      <c r="H7991" s="1">
        <v>9528.0973608067561</v>
      </c>
      <c r="I7991" s="1">
        <v>651.64920901787218</v>
      </c>
      <c r="J7991" s="1">
        <f t="shared" si="767"/>
        <v>-5.0380115011506934</v>
      </c>
      <c r="K7991" s="1">
        <f t="shared" si="768"/>
        <v>-1.3083131677078994</v>
      </c>
      <c r="L7991" s="26"/>
      <c r="M7991" s="26"/>
      <c r="N7991" s="2">
        <v>1520832</v>
      </c>
      <c r="O7991" s="26"/>
      <c r="P7991" s="26"/>
      <c r="Q7991" s="26"/>
      <c r="R7991" s="26"/>
      <c r="S7991" s="26"/>
      <c r="T7991" s="26"/>
      <c r="U7991" s="26"/>
      <c r="V7991" s="26"/>
    </row>
    <row r="7992" spans="1:22" ht="14.5" x14ac:dyDescent="0.35">
      <c r="A7992" s="15">
        <v>66</v>
      </c>
      <c r="B7992" s="8">
        <v>360</v>
      </c>
      <c r="C7992" s="8">
        <v>1520833.3332</v>
      </c>
      <c r="D7992" s="8">
        <v>7374.9999989999997</v>
      </c>
      <c r="E7992" s="2">
        <v>1620</v>
      </c>
      <c r="F7992" s="2">
        <v>11944.26953125</v>
      </c>
      <c r="G7992" s="2">
        <v>681.78845214843705</v>
      </c>
      <c r="H7992" s="1">
        <v>9842.2325475166108</v>
      </c>
      <c r="I7992" s="1">
        <v>638.6646264683485</v>
      </c>
      <c r="J7992" s="1">
        <f t="shared" si="767"/>
        <v>-17.598706879761824</v>
      </c>
      <c r="K7992" s="1">
        <f t="shared" si="768"/>
        <v>-6.3251035631650367</v>
      </c>
      <c r="L7992" s="26"/>
      <c r="M7992" s="26"/>
      <c r="N7992" s="2">
        <v>1520832</v>
      </c>
      <c r="O7992" s="26"/>
      <c r="P7992" s="26"/>
      <c r="Q7992" s="26"/>
      <c r="R7992" s="26"/>
      <c r="S7992" s="26"/>
      <c r="T7992" s="26"/>
      <c r="U7992" s="26"/>
      <c r="V7992" s="26"/>
    </row>
    <row r="7993" spans="1:22" ht="14.5" x14ac:dyDescent="0.35">
      <c r="A7993" s="15">
        <v>66</v>
      </c>
      <c r="B7993" s="8">
        <v>360</v>
      </c>
      <c r="C7993" s="8">
        <v>1520833.3332</v>
      </c>
      <c r="D7993" s="8">
        <v>7374.9999989999997</v>
      </c>
      <c r="E7993" s="2">
        <v>1650</v>
      </c>
      <c r="F7993" s="2">
        <v>11738.3505859375</v>
      </c>
      <c r="G7993" s="2">
        <v>560.2939453125</v>
      </c>
      <c r="H7993" s="1">
        <v>11621.140538336729</v>
      </c>
      <c r="I7993" s="1">
        <v>625.693788050374</v>
      </c>
      <c r="J7993" s="1">
        <f t="shared" si="767"/>
        <v>-0.99852229444559315</v>
      </c>
      <c r="K7993" s="1">
        <f t="shared" si="768"/>
        <v>11.672416467288024</v>
      </c>
      <c r="L7993" s="26"/>
      <c r="M7993" s="26"/>
      <c r="N7993" s="2">
        <v>1520832</v>
      </c>
      <c r="O7993" s="26"/>
      <c r="P7993" s="26"/>
      <c r="Q7993" s="26"/>
      <c r="R7993" s="26"/>
      <c r="S7993" s="26"/>
      <c r="T7993" s="26"/>
      <c r="U7993" s="26"/>
      <c r="V7993" s="26"/>
    </row>
    <row r="7994" spans="1:22" ht="14.5" x14ac:dyDescent="0.35">
      <c r="A7994" s="15">
        <v>66</v>
      </c>
      <c r="B7994" s="8">
        <v>360</v>
      </c>
      <c r="C7994" s="8">
        <v>1520833.3332</v>
      </c>
      <c r="D7994" s="8">
        <v>7374.9999989999997</v>
      </c>
      <c r="E7994" s="2">
        <v>1680</v>
      </c>
      <c r="F7994" s="2">
        <v>16651.39453125</v>
      </c>
      <c r="G7994" s="2">
        <v>562.48425292968795</v>
      </c>
      <c r="H7994" s="1">
        <v>14359.679884304949</v>
      </c>
      <c r="I7994" s="1">
        <v>612.72671069542469</v>
      </c>
      <c r="J7994" s="1">
        <f t="shared" si="767"/>
        <v>-13.762899213300994</v>
      </c>
      <c r="K7994" s="1">
        <f t="shared" si="768"/>
        <v>8.9322425479557683</v>
      </c>
      <c r="L7994" s="26"/>
      <c r="M7994" s="26"/>
      <c r="N7994" s="2">
        <v>1520832</v>
      </c>
      <c r="O7994" s="26"/>
      <c r="P7994" s="26"/>
      <c r="Q7994" s="26"/>
      <c r="R7994" s="26"/>
      <c r="S7994" s="26"/>
      <c r="T7994" s="26"/>
      <c r="U7994" s="26"/>
      <c r="V7994" s="26"/>
    </row>
    <row r="7995" spans="1:22" ht="14.5" x14ac:dyDescent="0.35">
      <c r="A7995" s="15">
        <v>66</v>
      </c>
      <c r="B7995" s="8">
        <v>360</v>
      </c>
      <c r="C7995" s="8">
        <v>1520833.3332</v>
      </c>
      <c r="D7995" s="8">
        <v>7374.9999989999997</v>
      </c>
      <c r="E7995" s="2">
        <v>1710</v>
      </c>
      <c r="F7995" s="2">
        <v>21457.166015625</v>
      </c>
      <c r="G7995" s="2">
        <v>588.474853515625</v>
      </c>
      <c r="H7995" s="1">
        <v>17809.108434298148</v>
      </c>
      <c r="I7995" s="1">
        <v>599.76065486376626</v>
      </c>
      <c r="J7995" s="1">
        <f t="shared" si="767"/>
        <v>-17.001581563335787</v>
      </c>
      <c r="K7995" s="1">
        <f t="shared" si="768"/>
        <v>1.9178052011429925</v>
      </c>
      <c r="L7995" s="26"/>
      <c r="M7995" s="26"/>
      <c r="N7995" s="2">
        <v>1520832</v>
      </c>
      <c r="O7995" s="26"/>
      <c r="P7995" s="26"/>
      <c r="Q7995" s="26"/>
      <c r="R7995" s="26"/>
      <c r="S7995" s="26"/>
      <c r="T7995" s="26"/>
      <c r="U7995" s="26"/>
      <c r="V7995" s="26"/>
    </row>
    <row r="7996" spans="1:22" ht="14.5" x14ac:dyDescent="0.35">
      <c r="A7996" s="15">
        <v>66</v>
      </c>
      <c r="B7996" s="8">
        <v>360</v>
      </c>
      <c r="C7996" s="8">
        <v>1520833.3332</v>
      </c>
      <c r="D7996" s="8">
        <v>7374.9999989999997</v>
      </c>
      <c r="E7996" s="2">
        <v>1740</v>
      </c>
      <c r="F7996" s="2">
        <v>23657.888671875</v>
      </c>
      <c r="G7996" s="2">
        <v>588.6923828125</v>
      </c>
      <c r="H7996" s="1">
        <v>23037.833031285962</v>
      </c>
      <c r="I7996" s="1">
        <v>586.79492406224585</v>
      </c>
      <c r="J7996" s="1">
        <f t="shared" si="767"/>
        <v>-2.6209255153278899</v>
      </c>
      <c r="K7996" s="1">
        <f t="shared" si="768"/>
        <v>-0.32231753045435457</v>
      </c>
      <c r="L7996" s="26"/>
      <c r="M7996" s="26"/>
      <c r="N7996" s="2">
        <v>1520832</v>
      </c>
      <c r="O7996" s="26"/>
      <c r="P7996" s="26"/>
      <c r="Q7996" s="26"/>
      <c r="R7996" s="26"/>
      <c r="S7996" s="26"/>
      <c r="T7996" s="26"/>
      <c r="U7996" s="26"/>
      <c r="V7996" s="26"/>
    </row>
    <row r="7997" spans="1:22" ht="14.5" x14ac:dyDescent="0.35">
      <c r="A7997" s="15">
        <v>66</v>
      </c>
      <c r="B7997" s="8">
        <v>360</v>
      </c>
      <c r="C7997" s="8">
        <v>1520833.3332</v>
      </c>
      <c r="D7997" s="8">
        <v>7374.9999989999997</v>
      </c>
      <c r="E7997" s="2">
        <v>1770</v>
      </c>
      <c r="F7997" s="2">
        <v>25551.205078125</v>
      </c>
      <c r="G7997" s="2">
        <v>578.43157958984398</v>
      </c>
      <c r="H7997" s="1">
        <v>24430.147020995919</v>
      </c>
      <c r="I7997" s="1">
        <v>563.33336647776002</v>
      </c>
      <c r="J7997" s="1">
        <f t="shared" si="767"/>
        <v>-4.3874958292626509</v>
      </c>
      <c r="K7997" s="1">
        <f t="shared" si="768"/>
        <v>-2.6101986206890437</v>
      </c>
      <c r="L7997" s="26"/>
      <c r="M7997" s="26"/>
      <c r="N7997" s="2">
        <v>1520832</v>
      </c>
      <c r="O7997" s="26"/>
      <c r="P7997" s="26"/>
      <c r="Q7997" s="26"/>
      <c r="R7997" s="26"/>
      <c r="S7997" s="26"/>
      <c r="T7997" s="26"/>
      <c r="U7997" s="26"/>
      <c r="V7997" s="26"/>
    </row>
    <row r="7998" spans="1:22" ht="14.5" x14ac:dyDescent="0.35">
      <c r="A7998" s="15">
        <v>66</v>
      </c>
      <c r="B7998" s="8">
        <v>360</v>
      </c>
      <c r="C7998" s="8">
        <v>1520833.3332</v>
      </c>
      <c r="D7998" s="8">
        <v>7374.9999989999997</v>
      </c>
      <c r="E7998" s="2">
        <v>1800</v>
      </c>
      <c r="F7998" s="2">
        <v>26588.095703125</v>
      </c>
      <c r="G7998" s="2">
        <v>560.24285888671898</v>
      </c>
      <c r="H7998" s="1">
        <v>25495.06600021536</v>
      </c>
      <c r="I7998" s="1">
        <v>534.50890448225994</v>
      </c>
      <c r="J7998" s="1">
        <f t="shared" si="767"/>
        <v>-4.1109740054876216</v>
      </c>
      <c r="K7998" s="1">
        <f t="shared" si="768"/>
        <v>-4.5933569694392915</v>
      </c>
      <c r="L7998" s="26"/>
      <c r="M7998" s="26"/>
      <c r="N7998" s="2">
        <v>1520832</v>
      </c>
      <c r="O7998" s="26"/>
      <c r="P7998" s="26"/>
      <c r="Q7998" s="26"/>
      <c r="R7998" s="26"/>
      <c r="S7998" s="26"/>
      <c r="T7998" s="26"/>
      <c r="U7998" s="26"/>
      <c r="V7998" s="26"/>
    </row>
    <row r="7999" spans="1:22" ht="14.5" x14ac:dyDescent="0.35">
      <c r="A7999" s="15">
        <v>66</v>
      </c>
      <c r="B7999" s="8">
        <v>360</v>
      </c>
      <c r="C7999" s="8">
        <v>1520833.3332</v>
      </c>
      <c r="D7999" s="8">
        <v>7374.9999989999997</v>
      </c>
      <c r="E7999" s="2">
        <v>1830</v>
      </c>
      <c r="F7999" s="2">
        <v>29477.4296875</v>
      </c>
      <c r="G7999" s="2">
        <v>592.45812988281205</v>
      </c>
      <c r="H7999" s="1">
        <v>30875.96803290462</v>
      </c>
      <c r="I7999" s="1">
        <v>556.14369982551102</v>
      </c>
      <c r="J7999" s="1">
        <f t="shared" si="767"/>
        <v>4.7444378978458737</v>
      </c>
      <c r="K7999" s="1">
        <f t="shared" si="768"/>
        <v>-6.1294508802645682</v>
      </c>
      <c r="L7999" s="26"/>
      <c r="M7999" s="26"/>
      <c r="N7999" s="2">
        <v>0</v>
      </c>
      <c r="O7999" s="26"/>
      <c r="P7999" s="26"/>
      <c r="Q7999" s="26"/>
      <c r="R7999" s="26"/>
      <c r="S7999" s="26"/>
      <c r="T7999" s="26"/>
      <c r="U7999" s="26"/>
      <c r="V7999" s="26"/>
    </row>
    <row r="8000" spans="1:22" ht="14.5" x14ac:dyDescent="0.35">
      <c r="A8000" s="15">
        <v>66</v>
      </c>
      <c r="B8000" s="8">
        <v>360</v>
      </c>
      <c r="C8000" s="8">
        <v>1520833.3332</v>
      </c>
      <c r="D8000" s="8">
        <v>7374.9999989999997</v>
      </c>
      <c r="E8000" s="2">
        <v>1860</v>
      </c>
      <c r="F8000" s="2">
        <v>30799.615234375</v>
      </c>
      <c r="G8000" s="2">
        <v>552.41857910156295</v>
      </c>
      <c r="H8000" s="1">
        <v>33327.285466083107</v>
      </c>
      <c r="I8000" s="1">
        <v>541.88578849398891</v>
      </c>
      <c r="J8000" s="1">
        <f t="shared" si="767"/>
        <v>8.2068240543700401</v>
      </c>
      <c r="K8000" s="1">
        <f t="shared" si="768"/>
        <v>-1.9066684224676618</v>
      </c>
      <c r="L8000" s="26"/>
      <c r="M8000" s="26"/>
      <c r="N8000" s="2">
        <v>0</v>
      </c>
      <c r="O8000" s="26"/>
      <c r="P8000" s="26"/>
      <c r="Q8000" s="26"/>
      <c r="R8000" s="26"/>
      <c r="S8000" s="26"/>
      <c r="T8000" s="26"/>
      <c r="U8000" s="26"/>
      <c r="V8000" s="26"/>
    </row>
    <row r="8001" spans="1:22" ht="14.5" x14ac:dyDescent="0.35">
      <c r="A8001" s="15">
        <v>66</v>
      </c>
      <c r="B8001" s="8">
        <v>360</v>
      </c>
      <c r="C8001" s="8">
        <v>1520833.3332</v>
      </c>
      <c r="D8001" s="8">
        <v>7374.9999989999997</v>
      </c>
      <c r="E8001" s="2">
        <v>1890</v>
      </c>
      <c r="F8001" s="2">
        <v>31064.287109375</v>
      </c>
      <c r="G8001" s="2">
        <v>527.77453613281295</v>
      </c>
      <c r="H8001" s="1">
        <v>33598.675986663133</v>
      </c>
      <c r="I8001" s="1">
        <v>540.40425469217212</v>
      </c>
      <c r="J8001" s="1">
        <f t="shared" si="767"/>
        <v>8.1585290155371712</v>
      </c>
      <c r="K8001" s="1">
        <f t="shared" si="768"/>
        <v>2.393014004029351</v>
      </c>
      <c r="L8001" s="26"/>
      <c r="M8001" s="26"/>
      <c r="N8001" s="2">
        <v>1.05207245096762E-13</v>
      </c>
      <c r="O8001" s="26"/>
      <c r="P8001" s="26"/>
      <c r="Q8001" s="26"/>
      <c r="R8001" s="26"/>
      <c r="S8001" s="26"/>
      <c r="T8001" s="26"/>
      <c r="U8001" s="26"/>
      <c r="V8001" s="26"/>
    </row>
    <row r="8002" spans="1:22" ht="14.5" x14ac:dyDescent="0.35">
      <c r="A8002" s="15">
        <v>66</v>
      </c>
      <c r="B8002" s="8">
        <v>360</v>
      </c>
      <c r="C8002" s="8">
        <v>1520833.3332</v>
      </c>
      <c r="D8002" s="8">
        <v>7374.9999989999997</v>
      </c>
      <c r="E8002" s="2">
        <v>1920</v>
      </c>
      <c r="F8002" s="2">
        <v>29453.759765625</v>
      </c>
      <c r="G8002" s="2">
        <v>538.34527587890602</v>
      </c>
      <c r="H8002" s="1">
        <v>31876.768620383249</v>
      </c>
      <c r="I8002" s="1">
        <v>548.47136341835278</v>
      </c>
      <c r="J8002" s="1">
        <f t="shared" si="767"/>
        <v>8.2264840687201612</v>
      </c>
      <c r="K8002" s="1">
        <f t="shared" si="768"/>
        <v>1.8809652453836139</v>
      </c>
      <c r="L8002" s="26"/>
      <c r="M8002" s="26"/>
      <c r="N8002" s="2">
        <v>0</v>
      </c>
      <c r="O8002" s="26"/>
      <c r="P8002" s="26"/>
      <c r="Q8002" s="26"/>
      <c r="R8002" s="26"/>
      <c r="S8002" s="26"/>
      <c r="T8002" s="26"/>
      <c r="U8002" s="26"/>
      <c r="V8002" s="26"/>
    </row>
    <row r="8003" spans="1:22" ht="14.5" x14ac:dyDescent="0.35">
      <c r="A8003" s="15">
        <v>66</v>
      </c>
      <c r="B8003" s="8">
        <v>360</v>
      </c>
      <c r="C8003" s="8">
        <v>1520833.3332</v>
      </c>
      <c r="D8003" s="8">
        <v>7374.9999989999997</v>
      </c>
      <c r="E8003" s="2">
        <v>1950</v>
      </c>
      <c r="F8003" s="2">
        <v>28321.134765625</v>
      </c>
      <c r="G8003" s="2">
        <v>566.49914550781295</v>
      </c>
      <c r="H8003" s="1">
        <v>28833.685945109191</v>
      </c>
      <c r="I8003" s="1">
        <v>563.90398010143281</v>
      </c>
      <c r="J8003" s="1">
        <f t="shared" si="767"/>
        <v>1.8097833428140191</v>
      </c>
      <c r="K8003" s="1">
        <f t="shared" si="768"/>
        <v>-0.45810579362018744</v>
      </c>
      <c r="L8003" s="26"/>
      <c r="M8003" s="26"/>
      <c r="N8003" s="2">
        <v>8.4165957352482602E-14</v>
      </c>
      <c r="O8003" s="26"/>
      <c r="P8003" s="26"/>
      <c r="Q8003" s="26"/>
      <c r="R8003" s="26"/>
      <c r="S8003" s="26"/>
      <c r="T8003" s="26"/>
      <c r="U8003" s="26"/>
      <c r="V8003" s="26"/>
    </row>
    <row r="8004" spans="1:22" ht="14.5" x14ac:dyDescent="0.35">
      <c r="A8004" s="15">
        <v>66</v>
      </c>
      <c r="B8004" s="8">
        <v>360</v>
      </c>
      <c r="C8004" s="8">
        <v>1520833.3332</v>
      </c>
      <c r="D8004" s="8">
        <v>7374.9999989999997</v>
      </c>
      <c r="E8004" s="2">
        <v>1980</v>
      </c>
      <c r="F8004" s="2">
        <v>25373.490234375</v>
      </c>
      <c r="G8004" s="2">
        <v>600.02111816406205</v>
      </c>
      <c r="H8004" s="1">
        <v>26534.428973761369</v>
      </c>
      <c r="I8004" s="1">
        <v>587.361544458509</v>
      </c>
      <c r="J8004" s="1">
        <f t="shared" si="767"/>
        <v>4.5754002648542809</v>
      </c>
      <c r="K8004" s="1">
        <f t="shared" si="768"/>
        <v>-2.1098546904963387</v>
      </c>
      <c r="L8004" s="26"/>
      <c r="M8004" s="26"/>
      <c r="N8004" s="2">
        <v>0</v>
      </c>
      <c r="O8004" s="26"/>
      <c r="P8004" s="26"/>
      <c r="Q8004" s="26"/>
      <c r="R8004" s="26"/>
      <c r="S8004" s="26"/>
      <c r="T8004" s="26"/>
      <c r="U8004" s="26"/>
      <c r="V8004" s="26"/>
    </row>
    <row r="8005" spans="1:22" ht="14.5" x14ac:dyDescent="0.35">
      <c r="A8005" s="15">
        <v>66</v>
      </c>
      <c r="B8005" s="8">
        <v>360</v>
      </c>
      <c r="C8005" s="8">
        <v>1520833.3332</v>
      </c>
      <c r="D8005" s="8">
        <v>7374.9999989999997</v>
      </c>
      <c r="E8005" s="2">
        <v>2010</v>
      </c>
      <c r="F8005" s="2">
        <v>24104.67578125</v>
      </c>
      <c r="G8005" s="2">
        <v>654.8603515625</v>
      </c>
      <c r="H8005" s="1">
        <v>24675.452368391831</v>
      </c>
      <c r="I8005" s="1">
        <v>618.22422401644212</v>
      </c>
      <c r="J8005" s="1">
        <f t="shared" si="767"/>
        <v>2.3679081698572908</v>
      </c>
      <c r="K8005" s="1">
        <f t="shared" si="768"/>
        <v>-5.5944946825142035</v>
      </c>
      <c r="L8005" s="26"/>
      <c r="M8005" s="26"/>
      <c r="N8005" s="2">
        <v>0</v>
      </c>
      <c r="O8005" s="26"/>
      <c r="P8005" s="26"/>
      <c r="Q8005" s="26"/>
      <c r="R8005" s="26"/>
      <c r="S8005" s="26"/>
      <c r="T8005" s="26"/>
      <c r="U8005" s="26"/>
      <c r="V8005" s="26"/>
    </row>
    <row r="8006" spans="1:22" ht="14.5" x14ac:dyDescent="0.35">
      <c r="A8006" s="15">
        <v>66</v>
      </c>
      <c r="B8006" s="8">
        <v>360</v>
      </c>
      <c r="C8006" s="8">
        <v>1520833.3332</v>
      </c>
      <c r="D8006" s="8">
        <v>7374.9999989999997</v>
      </c>
      <c r="E8006" s="2">
        <v>2040</v>
      </c>
      <c r="F8006" s="2">
        <v>24073.560546875</v>
      </c>
      <c r="G8006" s="2">
        <v>697.51849365234398</v>
      </c>
      <c r="H8006" s="1">
        <v>23106.914457258488</v>
      </c>
      <c r="I8006" s="1">
        <v>650.38112715095849</v>
      </c>
      <c r="J8006" s="1">
        <f t="shared" si="767"/>
        <v>-4.0153847941782441</v>
      </c>
      <c r="K8006" s="1">
        <f t="shared" si="768"/>
        <v>-6.7578661971476865</v>
      </c>
      <c r="L8006" s="26"/>
      <c r="M8006" s="26"/>
      <c r="N8006" s="2">
        <v>1.9989266047525799E-13</v>
      </c>
      <c r="O8006" s="26"/>
      <c r="P8006" s="26"/>
      <c r="Q8006" s="26"/>
      <c r="R8006" s="26"/>
      <c r="S8006" s="26"/>
      <c r="T8006" s="26"/>
      <c r="U8006" s="26"/>
      <c r="V8006" s="26"/>
    </row>
    <row r="8007" spans="1:22" ht="14.5" x14ac:dyDescent="0.35">
      <c r="A8007" s="15">
        <v>66</v>
      </c>
      <c r="B8007" s="8">
        <v>360</v>
      </c>
      <c r="C8007" s="8">
        <v>1520833.3332</v>
      </c>
      <c r="D8007" s="8">
        <v>7374.9999989999997</v>
      </c>
      <c r="E8007" s="2">
        <v>2070</v>
      </c>
      <c r="F8007" s="2">
        <v>21694.6171875</v>
      </c>
      <c r="G8007" s="2">
        <v>668.22674560546898</v>
      </c>
      <c r="H8007" s="1">
        <v>21754.785633981999</v>
      </c>
      <c r="I8007" s="1">
        <v>670.86870540574967</v>
      </c>
      <c r="J8007" s="1">
        <f t="shared" si="767"/>
        <v>0.27734274341870835</v>
      </c>
      <c r="K8007" s="1">
        <f t="shared" si="768"/>
        <v>0.39536876032803092</v>
      </c>
      <c r="L8007" s="26"/>
      <c r="M8007" s="26"/>
      <c r="N8007" s="2">
        <v>0</v>
      </c>
      <c r="O8007" s="26"/>
      <c r="P8007" s="26"/>
      <c r="Q8007" s="26"/>
      <c r="R8007" s="26"/>
      <c r="S8007" s="26"/>
      <c r="T8007" s="26"/>
      <c r="U8007" s="26"/>
      <c r="V8007" s="26"/>
    </row>
    <row r="8008" spans="1:22" ht="14.5" x14ac:dyDescent="0.35">
      <c r="A8008" s="15">
        <v>66</v>
      </c>
      <c r="B8008" s="8">
        <v>360</v>
      </c>
      <c r="C8008" s="8">
        <v>1520833.3332</v>
      </c>
      <c r="D8008" s="8">
        <v>7374.9999989999997</v>
      </c>
      <c r="E8008" s="2">
        <v>2100</v>
      </c>
      <c r="F8008" s="2">
        <v>20828.115234375</v>
      </c>
      <c r="G8008" s="2">
        <v>685.77899169921898</v>
      </c>
      <c r="H8008" s="1">
        <v>20578.665351668409</v>
      </c>
      <c r="I8008" s="1">
        <v>683.69820214657716</v>
      </c>
      <c r="J8008" s="1">
        <f t="shared" si="767"/>
        <v>-1.197659413247798</v>
      </c>
      <c r="K8008" s="1">
        <f t="shared" si="768"/>
        <v>-0.3034198448520638</v>
      </c>
      <c r="L8008" s="26"/>
      <c r="M8008" s="26"/>
      <c r="N8008" s="2">
        <v>1.68330789845211E-13</v>
      </c>
      <c r="O8008" s="26"/>
      <c r="P8008" s="26"/>
      <c r="Q8008" s="26"/>
      <c r="R8008" s="26"/>
      <c r="S8008" s="26"/>
      <c r="T8008" s="26"/>
      <c r="U8008" s="26"/>
      <c r="V8008" s="26"/>
    </row>
    <row r="8009" spans="1:22" ht="14.5" x14ac:dyDescent="0.35">
      <c r="A8009" s="15">
        <v>66</v>
      </c>
      <c r="B8009" s="8">
        <v>360</v>
      </c>
      <c r="C8009" s="8">
        <v>1520833.3332</v>
      </c>
      <c r="D8009" s="8">
        <v>7374.9999989999997</v>
      </c>
      <c r="E8009" s="2">
        <v>2130</v>
      </c>
      <c r="F8009" s="2">
        <v>20001.396484375</v>
      </c>
      <c r="G8009" s="2">
        <v>662.03161621093795</v>
      </c>
      <c r="H8009" s="1">
        <v>19514.297820696931</v>
      </c>
      <c r="I8009" s="1">
        <v>684.82884269799968</v>
      </c>
      <c r="J8009" s="1">
        <f t="shared" si="767"/>
        <v>-2.435323273845345</v>
      </c>
      <c r="K8009" s="1">
        <f t="shared" si="768"/>
        <v>3.4435253436292115</v>
      </c>
      <c r="L8009" s="26"/>
      <c r="M8009" s="26"/>
      <c r="N8009" s="2">
        <v>2.4197508688601801E-13</v>
      </c>
      <c r="O8009" s="26"/>
      <c r="P8009" s="26"/>
      <c r="Q8009" s="26"/>
      <c r="R8009" s="26"/>
      <c r="S8009" s="26"/>
      <c r="T8009" s="26"/>
      <c r="U8009" s="26"/>
      <c r="V8009" s="26"/>
    </row>
    <row r="8010" spans="1:22" ht="14.5" x14ac:dyDescent="0.35">
      <c r="A8010" s="15">
        <v>66</v>
      </c>
      <c r="B8010" s="8">
        <v>360</v>
      </c>
      <c r="C8010" s="8">
        <v>1520833.3332</v>
      </c>
      <c r="D8010" s="8">
        <v>7374.9999989999997</v>
      </c>
      <c r="E8010" s="2">
        <v>2160</v>
      </c>
      <c r="F8010" s="2">
        <v>18876.3046875</v>
      </c>
      <c r="G8010" s="2">
        <v>635.93267822265602</v>
      </c>
      <c r="H8010" s="1">
        <v>18520.885154358581</v>
      </c>
      <c r="I8010" s="1">
        <v>674.8505567604617</v>
      </c>
      <c r="J8010" s="1">
        <f t="shared" ref="J8010:J8073" si="769">(H8010-F8010)/F8010*100</f>
        <v>-1.8828872442220128</v>
      </c>
      <c r="K8010" s="1">
        <f t="shared" ref="K8010:K8073" si="770">(I8010-G8010)/G8010*100</f>
        <v>6.1198110854400145</v>
      </c>
      <c r="L8010" s="26"/>
      <c r="M8010" s="26"/>
      <c r="N8010" s="2">
        <v>0</v>
      </c>
      <c r="O8010" s="26"/>
      <c r="P8010" s="26"/>
      <c r="Q8010" s="26"/>
      <c r="R8010" s="26"/>
      <c r="S8010" s="26"/>
      <c r="T8010" s="26"/>
      <c r="U8010" s="26"/>
      <c r="V8010" s="26"/>
    </row>
    <row r="8011" spans="1:22" ht="14.5" x14ac:dyDescent="0.35">
      <c r="A8011" s="15">
        <v>66</v>
      </c>
      <c r="B8011" s="8">
        <v>360</v>
      </c>
      <c r="C8011" s="8">
        <v>1520833.3332</v>
      </c>
      <c r="D8011" s="8">
        <v>7374.9999989999997</v>
      </c>
      <c r="E8011" s="2">
        <v>2190</v>
      </c>
      <c r="F8011" s="2">
        <v>15949.27734375</v>
      </c>
      <c r="G8011" s="2">
        <v>539.65478515625</v>
      </c>
      <c r="H8011" s="1">
        <v>15982.56701224081</v>
      </c>
      <c r="I8011" s="1">
        <v>554.28383094307856</v>
      </c>
      <c r="J8011" s="1">
        <f t="shared" si="769"/>
        <v>0.20872211181314246</v>
      </c>
      <c r="K8011" s="1">
        <f t="shared" si="770"/>
        <v>2.7108155415675421</v>
      </c>
      <c r="L8011" s="26"/>
      <c r="M8011" s="26"/>
      <c r="N8011" s="2">
        <v>1520832</v>
      </c>
      <c r="O8011" s="26"/>
      <c r="P8011" s="26"/>
      <c r="Q8011" s="26"/>
      <c r="R8011" s="26"/>
      <c r="S8011" s="26"/>
      <c r="T8011" s="26"/>
      <c r="U8011" s="26"/>
      <c r="V8011" s="26"/>
    </row>
    <row r="8012" spans="1:22" ht="14.5" x14ac:dyDescent="0.35">
      <c r="A8012" s="15">
        <v>66</v>
      </c>
      <c r="B8012" s="8">
        <v>360</v>
      </c>
      <c r="C8012" s="8">
        <v>1520833.3332</v>
      </c>
      <c r="D8012" s="8">
        <v>7374.9999989999997</v>
      </c>
      <c r="E8012" s="2">
        <v>2220</v>
      </c>
      <c r="F8012" s="2">
        <v>15070.5927734375</v>
      </c>
      <c r="G8012" s="2">
        <v>505.07144165039102</v>
      </c>
      <c r="H8012" s="1">
        <v>15093.448620436209</v>
      </c>
      <c r="I8012" s="1">
        <v>497.3263389213281</v>
      </c>
      <c r="J8012" s="1">
        <f t="shared" si="769"/>
        <v>0.15165858000617966</v>
      </c>
      <c r="K8012" s="1">
        <f t="shared" si="770"/>
        <v>-1.5334667713056045</v>
      </c>
      <c r="L8012" s="26"/>
      <c r="M8012" s="26"/>
      <c r="N8012" s="2">
        <v>1520832</v>
      </c>
      <c r="O8012" s="26"/>
      <c r="P8012" s="26"/>
      <c r="Q8012" s="26"/>
      <c r="R8012" s="26"/>
      <c r="S8012" s="26"/>
      <c r="T8012" s="26"/>
      <c r="U8012" s="26"/>
      <c r="V8012" s="26"/>
    </row>
    <row r="8013" spans="1:22" ht="14.5" x14ac:dyDescent="0.35">
      <c r="A8013" s="15">
        <v>66</v>
      </c>
      <c r="B8013" s="8">
        <v>360</v>
      </c>
      <c r="C8013" s="8">
        <v>1520833.3332</v>
      </c>
      <c r="D8013" s="8">
        <v>7374.9999989999997</v>
      </c>
      <c r="E8013" s="2">
        <v>2250</v>
      </c>
      <c r="F8013" s="2">
        <v>14959.140625</v>
      </c>
      <c r="G8013" s="2">
        <v>467.74920654296898</v>
      </c>
      <c r="H8013" s="1">
        <v>15262.292975995821</v>
      </c>
      <c r="I8013" s="1">
        <v>467.90883622263419</v>
      </c>
      <c r="J8013" s="1">
        <f t="shared" si="769"/>
        <v>2.0265358725833931</v>
      </c>
      <c r="K8013" s="1">
        <f t="shared" si="770"/>
        <v>3.4127194110066622E-2</v>
      </c>
      <c r="L8013" s="26"/>
      <c r="M8013" s="26"/>
      <c r="N8013" s="2">
        <v>1520832</v>
      </c>
      <c r="O8013" s="26"/>
      <c r="P8013" s="26"/>
      <c r="Q8013" s="26"/>
      <c r="R8013" s="26"/>
      <c r="S8013" s="26"/>
      <c r="T8013" s="26"/>
      <c r="U8013" s="26"/>
      <c r="V8013" s="26"/>
    </row>
    <row r="8014" spans="1:22" ht="14.5" x14ac:dyDescent="0.35">
      <c r="A8014" s="15">
        <v>66</v>
      </c>
      <c r="B8014" s="8">
        <v>360</v>
      </c>
      <c r="C8014" s="8">
        <v>1520833.3332</v>
      </c>
      <c r="D8014" s="8">
        <v>7374.9999989999997</v>
      </c>
      <c r="E8014" s="2">
        <v>2280</v>
      </c>
      <c r="F8014" s="2">
        <v>15726.2998046875</v>
      </c>
      <c r="G8014" s="2">
        <v>443.27227783203102</v>
      </c>
      <c r="H8014" s="1">
        <v>15972.45898442287</v>
      </c>
      <c r="I8014" s="1">
        <v>450.52989264041747</v>
      </c>
      <c r="J8014" s="1">
        <f t="shared" si="769"/>
        <v>1.5652708061816185</v>
      </c>
      <c r="K8014" s="1">
        <f t="shared" si="770"/>
        <v>1.6372814568693994</v>
      </c>
      <c r="L8014" s="26"/>
      <c r="M8014" s="26"/>
      <c r="N8014" s="2">
        <v>1520832</v>
      </c>
      <c r="O8014" s="26"/>
      <c r="P8014" s="26"/>
      <c r="Q8014" s="26"/>
      <c r="R8014" s="26"/>
      <c r="S8014" s="26"/>
      <c r="T8014" s="26"/>
      <c r="U8014" s="26"/>
      <c r="V8014" s="26"/>
    </row>
    <row r="8015" spans="1:22" ht="14.5" x14ac:dyDescent="0.35">
      <c r="A8015" s="15">
        <v>66</v>
      </c>
      <c r="B8015" s="8">
        <v>360</v>
      </c>
      <c r="C8015" s="8">
        <v>1520833.3332</v>
      </c>
      <c r="D8015" s="8">
        <v>7374.9999989999997</v>
      </c>
      <c r="E8015" s="2">
        <v>2310</v>
      </c>
      <c r="F8015" s="2">
        <v>17210.037109375</v>
      </c>
      <c r="G8015" s="2">
        <v>434.23672485351602</v>
      </c>
      <c r="H8015" s="1">
        <v>17482.385559382608</v>
      </c>
      <c r="I8015" s="1">
        <v>438.4133262908237</v>
      </c>
      <c r="J8015" s="1">
        <f t="shared" si="769"/>
        <v>1.5824977498697501</v>
      </c>
      <c r="K8015" s="1">
        <f t="shared" si="770"/>
        <v>0.96182593462508326</v>
      </c>
      <c r="L8015" s="26"/>
      <c r="M8015" s="26"/>
      <c r="N8015" s="2">
        <v>1520832</v>
      </c>
      <c r="O8015" s="26"/>
      <c r="P8015" s="26"/>
      <c r="Q8015" s="26"/>
      <c r="R8015" s="26"/>
      <c r="S8015" s="26"/>
      <c r="T8015" s="26"/>
      <c r="U8015" s="26"/>
      <c r="V8015" s="26"/>
    </row>
    <row r="8016" spans="1:22" ht="14.5" x14ac:dyDescent="0.35">
      <c r="A8016" s="15">
        <v>66</v>
      </c>
      <c r="B8016" s="8">
        <v>360</v>
      </c>
      <c r="C8016" s="8">
        <v>1520833.3332</v>
      </c>
      <c r="D8016" s="8">
        <v>7374.9999989999997</v>
      </c>
      <c r="E8016" s="2">
        <v>2340</v>
      </c>
      <c r="F8016" s="2">
        <v>19535.51953125</v>
      </c>
      <c r="G8016" s="2">
        <v>439.90951538085898</v>
      </c>
      <c r="H8016" s="1">
        <v>19701.37431790942</v>
      </c>
      <c r="I8016" s="1">
        <v>428.59723039214077</v>
      </c>
      <c r="J8016" s="1">
        <f t="shared" si="769"/>
        <v>0.84899091828149376</v>
      </c>
      <c r="K8016" s="1">
        <f t="shared" si="770"/>
        <v>-2.5715026825287932</v>
      </c>
      <c r="L8016" s="26"/>
      <c r="M8016" s="26"/>
      <c r="N8016" s="2">
        <v>1520832</v>
      </c>
      <c r="O8016" s="26"/>
      <c r="P8016" s="26"/>
      <c r="Q8016" s="26"/>
      <c r="R8016" s="26"/>
      <c r="S8016" s="26"/>
      <c r="T8016" s="26"/>
      <c r="U8016" s="26"/>
      <c r="V8016" s="26"/>
    </row>
    <row r="8017" spans="1:22" ht="14.5" x14ac:dyDescent="0.35">
      <c r="A8017" s="15">
        <v>66</v>
      </c>
      <c r="B8017" s="8">
        <v>360</v>
      </c>
      <c r="C8017" s="8">
        <v>1520833.3332</v>
      </c>
      <c r="D8017" s="8">
        <v>7374.9999989999997</v>
      </c>
      <c r="E8017" s="2">
        <v>2370</v>
      </c>
      <c r="F8017" s="2">
        <v>21586.3984375</v>
      </c>
      <c r="G8017" s="2">
        <v>413.49169921875</v>
      </c>
      <c r="H8017" s="1">
        <v>22530.415233663862</v>
      </c>
      <c r="I8017" s="1">
        <v>418.00412673216402</v>
      </c>
      <c r="J8017" s="1">
        <f t="shared" si="769"/>
        <v>4.3732019442572279</v>
      </c>
      <c r="K8017" s="1">
        <f t="shared" si="770"/>
        <v>1.0912982103243649</v>
      </c>
      <c r="L8017" s="26"/>
      <c r="M8017" s="26"/>
      <c r="N8017" s="2">
        <v>1520832</v>
      </c>
      <c r="O8017" s="26"/>
      <c r="P8017" s="26"/>
      <c r="Q8017" s="26"/>
      <c r="R8017" s="26"/>
      <c r="S8017" s="26"/>
      <c r="T8017" s="26"/>
      <c r="U8017" s="26"/>
      <c r="V8017" s="26"/>
    </row>
    <row r="8018" spans="1:22" ht="14.5" x14ac:dyDescent="0.35">
      <c r="A8018" s="15">
        <v>66</v>
      </c>
      <c r="B8018" s="8">
        <v>360</v>
      </c>
      <c r="C8018" s="8">
        <v>1520833.3332</v>
      </c>
      <c r="D8018" s="8">
        <v>7374.9999989999997</v>
      </c>
      <c r="E8018" s="2">
        <v>2400</v>
      </c>
      <c r="F8018" s="2">
        <v>22556.275390625</v>
      </c>
      <c r="G8018" s="2">
        <v>375.94012451171898</v>
      </c>
      <c r="H8018" s="1">
        <v>24894.910203801399</v>
      </c>
      <c r="I8018" s="1">
        <v>408.71490468715632</v>
      </c>
      <c r="J8018" s="1">
        <f t="shared" si="769"/>
        <v>10.368000801002806</v>
      </c>
      <c r="K8018" s="1">
        <f t="shared" si="770"/>
        <v>8.7180851519922484</v>
      </c>
      <c r="L8018" s="26"/>
      <c r="M8018" s="26"/>
      <c r="N8018" s="2">
        <v>1520832</v>
      </c>
      <c r="O8018" s="26"/>
      <c r="P8018" s="26"/>
      <c r="Q8018" s="26"/>
      <c r="R8018" s="26"/>
      <c r="S8018" s="26"/>
      <c r="T8018" s="26"/>
      <c r="U8018" s="26"/>
      <c r="V8018" s="26"/>
    </row>
    <row r="8019" spans="1:22" ht="14.5" x14ac:dyDescent="0.35">
      <c r="A8019" s="15">
        <v>66</v>
      </c>
      <c r="B8019" s="8">
        <v>360</v>
      </c>
      <c r="C8019" s="8">
        <v>1520833.3332</v>
      </c>
      <c r="D8019" s="8">
        <v>7374.9999989999997</v>
      </c>
      <c r="E8019" s="2">
        <v>2430</v>
      </c>
      <c r="F8019" s="2">
        <v>25261.806640625</v>
      </c>
      <c r="G8019" s="2">
        <v>390.53042602539102</v>
      </c>
      <c r="H8019" s="1">
        <v>26936.54243675917</v>
      </c>
      <c r="I8019" s="1">
        <v>402.27628981803889</v>
      </c>
      <c r="J8019" s="1">
        <f t="shared" si="769"/>
        <v>6.6295171202875425</v>
      </c>
      <c r="K8019" s="1">
        <f t="shared" si="770"/>
        <v>3.0076693158561199</v>
      </c>
      <c r="L8019" s="26"/>
      <c r="M8019" s="26"/>
      <c r="N8019" s="2">
        <v>1520832</v>
      </c>
      <c r="O8019" s="26"/>
      <c r="P8019" s="26"/>
      <c r="Q8019" s="26"/>
      <c r="R8019" s="26"/>
      <c r="S8019" s="26"/>
      <c r="T8019" s="26"/>
      <c r="U8019" s="26"/>
      <c r="V8019" s="26"/>
    </row>
    <row r="8020" spans="1:22" ht="14.5" x14ac:dyDescent="0.35">
      <c r="A8020" s="15">
        <v>66</v>
      </c>
      <c r="B8020" s="8">
        <v>360</v>
      </c>
      <c r="C8020" s="8">
        <v>1520833.3332</v>
      </c>
      <c r="D8020" s="8">
        <v>7374.9999989999997</v>
      </c>
      <c r="E8020" s="2">
        <v>2460</v>
      </c>
      <c r="F8020" s="2">
        <v>28828.564453125</v>
      </c>
      <c r="G8020" s="2">
        <v>392.27749633789102</v>
      </c>
      <c r="H8020" s="1">
        <v>28753.785364453492</v>
      </c>
      <c r="I8020" s="1">
        <v>396.92030390567601</v>
      </c>
      <c r="J8020" s="1">
        <f t="shared" si="769"/>
        <v>-0.25939234259513172</v>
      </c>
      <c r="K8020" s="1">
        <f t="shared" si="770"/>
        <v>1.1835518506995542</v>
      </c>
      <c r="L8020" s="26"/>
      <c r="M8020" s="26"/>
      <c r="N8020" s="2">
        <v>1520832</v>
      </c>
      <c r="O8020" s="26"/>
      <c r="P8020" s="26"/>
      <c r="Q8020" s="26"/>
      <c r="R8020" s="26"/>
      <c r="S8020" s="26"/>
      <c r="T8020" s="26"/>
      <c r="U8020" s="26"/>
      <c r="V8020" s="26"/>
    </row>
    <row r="8021" spans="1:22" ht="14.5" x14ac:dyDescent="0.35">
      <c r="A8021" s="15">
        <v>66</v>
      </c>
      <c r="B8021" s="8">
        <v>360</v>
      </c>
      <c r="C8021" s="8">
        <v>1520833.3332</v>
      </c>
      <c r="D8021" s="8">
        <v>7374.9999989999997</v>
      </c>
      <c r="E8021" s="2">
        <v>2490</v>
      </c>
      <c r="F8021" s="2">
        <v>30882.3671875</v>
      </c>
      <c r="G8021" s="2">
        <v>377.49835205078102</v>
      </c>
      <c r="H8021" s="1">
        <v>30691.778747899501</v>
      </c>
      <c r="I8021" s="1">
        <v>391.97548111786517</v>
      </c>
      <c r="J8021" s="1">
        <f t="shared" si="769"/>
        <v>-0.61714323401232485</v>
      </c>
      <c r="K8021" s="1">
        <f t="shared" si="770"/>
        <v>3.8350178188689652</v>
      </c>
      <c r="L8021" s="26"/>
      <c r="M8021" s="26"/>
      <c r="N8021" s="2">
        <v>1520832</v>
      </c>
      <c r="O8021" s="26"/>
      <c r="P8021" s="26"/>
      <c r="Q8021" s="26"/>
      <c r="R8021" s="26"/>
      <c r="S8021" s="26"/>
      <c r="T8021" s="26"/>
      <c r="U8021" s="26"/>
      <c r="V8021" s="26"/>
    </row>
    <row r="8022" spans="1:22" ht="14.5" x14ac:dyDescent="0.35">
      <c r="A8022" s="15">
        <v>66</v>
      </c>
      <c r="B8022" s="8">
        <v>360</v>
      </c>
      <c r="C8022" s="8">
        <v>1520833.3332</v>
      </c>
      <c r="D8022" s="8">
        <v>7374.9999989999997</v>
      </c>
      <c r="E8022" s="2">
        <v>2520</v>
      </c>
      <c r="F8022" s="2">
        <v>32038.068359375</v>
      </c>
      <c r="G8022" s="2">
        <v>354.71548461914102</v>
      </c>
      <c r="H8022" s="1">
        <v>33392.861389388432</v>
      </c>
      <c r="I8022" s="1">
        <v>387.18674244560299</v>
      </c>
      <c r="J8022" s="1">
        <f t="shared" si="769"/>
        <v>4.2286976069110978</v>
      </c>
      <c r="K8022" s="1">
        <f t="shared" si="770"/>
        <v>9.1541698162194542</v>
      </c>
      <c r="L8022" s="26"/>
      <c r="M8022" s="26"/>
      <c r="N8022" s="2">
        <v>1520832</v>
      </c>
      <c r="O8022" s="26"/>
      <c r="P8022" s="26"/>
      <c r="Q8022" s="26"/>
      <c r="R8022" s="26"/>
      <c r="S8022" s="26"/>
      <c r="T8022" s="26"/>
      <c r="U8022" s="26"/>
      <c r="V8022" s="26"/>
    </row>
    <row r="8023" spans="1:22" ht="14.5" x14ac:dyDescent="0.35">
      <c r="A8023" s="15">
        <v>66</v>
      </c>
      <c r="B8023" s="8">
        <v>360</v>
      </c>
      <c r="C8023" s="8">
        <v>1520833.3332</v>
      </c>
      <c r="D8023" s="8">
        <v>7374.9999989999997</v>
      </c>
      <c r="E8023" s="2">
        <v>2550</v>
      </c>
      <c r="F8023" s="2">
        <v>37830.65625</v>
      </c>
      <c r="G8023" s="2">
        <v>424.45391845703102</v>
      </c>
      <c r="H8023" s="1">
        <v>38956.23894703947</v>
      </c>
      <c r="I8023" s="1">
        <v>414.65696637118469</v>
      </c>
      <c r="J8023" s="1">
        <f t="shared" si="769"/>
        <v>2.9753189836337297</v>
      </c>
      <c r="K8023" s="1">
        <f t="shared" si="770"/>
        <v>-2.3081309088770041</v>
      </c>
      <c r="L8023" s="26"/>
      <c r="M8023" s="26"/>
      <c r="N8023" s="2">
        <v>0</v>
      </c>
      <c r="O8023" s="26"/>
      <c r="P8023" s="26"/>
      <c r="Q8023" s="26"/>
      <c r="R8023" s="26"/>
      <c r="S8023" s="26"/>
      <c r="T8023" s="26"/>
      <c r="U8023" s="26"/>
      <c r="V8023" s="26"/>
    </row>
    <row r="8024" spans="1:22" ht="14.5" x14ac:dyDescent="0.35">
      <c r="A8024" s="15">
        <v>66</v>
      </c>
      <c r="B8024" s="8">
        <v>360</v>
      </c>
      <c r="C8024" s="8">
        <v>1520833.3332</v>
      </c>
      <c r="D8024" s="8">
        <v>7374.9999989999997</v>
      </c>
      <c r="E8024" s="2">
        <v>2580</v>
      </c>
      <c r="F8024" s="2">
        <v>40827.640625</v>
      </c>
      <c r="G8024" s="2">
        <v>407.45812988281199</v>
      </c>
      <c r="H8024" s="1">
        <v>42111.588687341449</v>
      </c>
      <c r="I8024" s="1">
        <v>409.04620326351761</v>
      </c>
      <c r="J8024" s="1">
        <f t="shared" si="769"/>
        <v>3.1448010286326684</v>
      </c>
      <c r="K8024" s="1">
        <f t="shared" si="770"/>
        <v>0.38975130552981352</v>
      </c>
      <c r="L8024" s="26"/>
      <c r="M8024" s="26"/>
      <c r="N8024" s="2">
        <v>0</v>
      </c>
      <c r="O8024" s="26"/>
      <c r="P8024" s="26"/>
      <c r="Q8024" s="26"/>
      <c r="R8024" s="26"/>
      <c r="S8024" s="26"/>
      <c r="T8024" s="26"/>
      <c r="U8024" s="26"/>
      <c r="V8024" s="26"/>
    </row>
    <row r="8025" spans="1:22" ht="14.5" x14ac:dyDescent="0.35">
      <c r="A8025" s="15">
        <v>66</v>
      </c>
      <c r="B8025" s="8">
        <v>360</v>
      </c>
      <c r="C8025" s="8">
        <v>1520833.3332</v>
      </c>
      <c r="D8025" s="8">
        <v>7374.9999989999997</v>
      </c>
      <c r="E8025" s="2">
        <v>2610</v>
      </c>
      <c r="F8025" s="2">
        <v>42021.2890625</v>
      </c>
      <c r="G8025" s="2">
        <v>394.25421142578102</v>
      </c>
      <c r="H8025" s="1">
        <v>42859.129704211067</v>
      </c>
      <c r="I8025" s="1">
        <v>394.7075451591445</v>
      </c>
      <c r="J8025" s="1">
        <f t="shared" si="769"/>
        <v>1.9938480241881975</v>
      </c>
      <c r="K8025" s="1">
        <f t="shared" si="770"/>
        <v>0.11498513401392539</v>
      </c>
      <c r="L8025" s="26"/>
      <c r="M8025" s="26"/>
      <c r="N8025" s="2">
        <v>0</v>
      </c>
      <c r="O8025" s="26"/>
      <c r="P8025" s="26"/>
      <c r="Q8025" s="26"/>
      <c r="R8025" s="26"/>
      <c r="S8025" s="26"/>
      <c r="T8025" s="26"/>
      <c r="U8025" s="26"/>
      <c r="V8025" s="26"/>
    </row>
    <row r="8026" spans="1:22" ht="14.5" x14ac:dyDescent="0.35">
      <c r="A8026" s="15">
        <v>66</v>
      </c>
      <c r="B8026" s="8">
        <v>360</v>
      </c>
      <c r="C8026" s="8">
        <v>1520833.3332</v>
      </c>
      <c r="D8026" s="8">
        <v>7374.9999989999997</v>
      </c>
      <c r="E8026" s="2">
        <v>2640</v>
      </c>
      <c r="F8026" s="2">
        <v>41467.6875</v>
      </c>
      <c r="G8026" s="2">
        <v>375.27346801757801</v>
      </c>
      <c r="H8026" s="1">
        <v>41273.409631169707</v>
      </c>
      <c r="I8026" s="1">
        <v>378.06602531070263</v>
      </c>
      <c r="J8026" s="1">
        <f t="shared" si="769"/>
        <v>-0.46850422712936018</v>
      </c>
      <c r="K8026" s="1">
        <f t="shared" si="770"/>
        <v>0.74413928271470864</v>
      </c>
      <c r="L8026" s="26"/>
      <c r="M8026" s="26"/>
      <c r="N8026" s="2">
        <v>0</v>
      </c>
      <c r="O8026" s="26"/>
      <c r="P8026" s="26"/>
      <c r="Q8026" s="26"/>
      <c r="R8026" s="26"/>
      <c r="S8026" s="26"/>
      <c r="T8026" s="26"/>
      <c r="U8026" s="26"/>
      <c r="V8026" s="26"/>
    </row>
    <row r="8027" spans="1:22" ht="14.5" x14ac:dyDescent="0.35">
      <c r="A8027" s="15">
        <v>66</v>
      </c>
      <c r="B8027" s="8">
        <v>360</v>
      </c>
      <c r="C8027" s="8">
        <v>1520833.3332</v>
      </c>
      <c r="D8027" s="8">
        <v>7374.9999989999997</v>
      </c>
      <c r="E8027" s="2">
        <v>2670</v>
      </c>
      <c r="F8027" s="2">
        <v>38650.7421875</v>
      </c>
      <c r="G8027" s="2">
        <v>361.16561889648398</v>
      </c>
      <c r="H8027" s="1">
        <v>38187.921142645457</v>
      </c>
      <c r="I8027" s="1">
        <v>360.81690805217278</v>
      </c>
      <c r="J8027" s="1">
        <f t="shared" si="769"/>
        <v>-1.1974441334382029</v>
      </c>
      <c r="K8027" s="1">
        <f t="shared" si="770"/>
        <v>-9.6551506031127929E-2</v>
      </c>
      <c r="L8027" s="26"/>
      <c r="M8027" s="26"/>
      <c r="N8027" s="2">
        <v>0</v>
      </c>
      <c r="O8027" s="26"/>
      <c r="P8027" s="26"/>
      <c r="Q8027" s="26"/>
      <c r="R8027" s="26"/>
      <c r="S8027" s="26"/>
      <c r="T8027" s="26"/>
      <c r="U8027" s="26"/>
      <c r="V8027" s="26"/>
    </row>
    <row r="8028" spans="1:22" ht="14.5" x14ac:dyDescent="0.35">
      <c r="A8028" s="15">
        <v>66</v>
      </c>
      <c r="B8028" s="8">
        <v>360</v>
      </c>
      <c r="C8028" s="8">
        <v>1520833.3332</v>
      </c>
      <c r="D8028" s="8">
        <v>7374.9999989999997</v>
      </c>
      <c r="E8028" s="2">
        <v>2700</v>
      </c>
      <c r="F8028" s="2">
        <v>34432.828125</v>
      </c>
      <c r="G8028" s="2">
        <v>346.07736206054699</v>
      </c>
      <c r="H8028" s="1">
        <v>34176.493487214182</v>
      </c>
      <c r="I8028" s="1">
        <v>343.40752771917738</v>
      </c>
      <c r="J8028" s="1">
        <f t="shared" si="769"/>
        <v>-0.74444839922894923</v>
      </c>
      <c r="K8028" s="1">
        <f t="shared" si="770"/>
        <v>-0.77145593270631629</v>
      </c>
      <c r="L8028" s="26"/>
      <c r="M8028" s="26"/>
      <c r="N8028" s="2">
        <v>6.3124696713257701E-14</v>
      </c>
      <c r="O8028" s="26"/>
      <c r="P8028" s="26"/>
      <c r="Q8028" s="26"/>
      <c r="R8028" s="26"/>
      <c r="S8028" s="26"/>
      <c r="T8028" s="26"/>
      <c r="U8028" s="26"/>
      <c r="V8028" s="26"/>
    </row>
    <row r="8029" spans="1:22" ht="14.5" x14ac:dyDescent="0.35">
      <c r="A8029" s="15">
        <v>66</v>
      </c>
      <c r="B8029" s="8">
        <v>360</v>
      </c>
      <c r="C8029" s="8">
        <v>1520833.3332</v>
      </c>
      <c r="D8029" s="8">
        <v>7374.9999989999997</v>
      </c>
      <c r="E8029" s="2">
        <v>2730</v>
      </c>
      <c r="F8029" s="2">
        <v>29901.208984375</v>
      </c>
      <c r="G8029" s="2">
        <v>340.34329223632801</v>
      </c>
      <c r="H8029" s="1">
        <v>30076.58159708562</v>
      </c>
      <c r="I8029" s="1">
        <v>340.20974192304118</v>
      </c>
      <c r="J8029" s="1">
        <f t="shared" si="769"/>
        <v>0.58650676232610477</v>
      </c>
      <c r="K8029" s="1">
        <f t="shared" si="770"/>
        <v>-3.9239884062147963E-2</v>
      </c>
      <c r="L8029" s="26"/>
      <c r="M8029" s="26"/>
      <c r="N8029" s="2">
        <v>2.26194212557367E-13</v>
      </c>
      <c r="O8029" s="26"/>
      <c r="P8029" s="26"/>
      <c r="Q8029" s="26"/>
      <c r="R8029" s="26"/>
      <c r="S8029" s="26"/>
      <c r="T8029" s="26"/>
      <c r="U8029" s="26"/>
      <c r="V8029" s="26"/>
    </row>
    <row r="8030" spans="1:22" ht="14.5" x14ac:dyDescent="0.35">
      <c r="A8030" s="15">
        <v>66</v>
      </c>
      <c r="B8030" s="8">
        <v>360</v>
      </c>
      <c r="C8030" s="8">
        <v>1520833.3332</v>
      </c>
      <c r="D8030" s="8">
        <v>7374.9999989999997</v>
      </c>
      <c r="E8030" s="2">
        <v>2760</v>
      </c>
      <c r="F8030" s="2">
        <v>26568.603515625</v>
      </c>
      <c r="G8030" s="2">
        <v>342.18283081054699</v>
      </c>
      <c r="H8030" s="1">
        <v>26619.65650735786</v>
      </c>
      <c r="I8030" s="1">
        <v>342.28266806092341</v>
      </c>
      <c r="J8030" s="1">
        <f t="shared" si="769"/>
        <v>0.19215534494628639</v>
      </c>
      <c r="K8030" s="1">
        <f t="shared" si="770"/>
        <v>2.9176580876350378E-2</v>
      </c>
      <c r="L8030" s="26"/>
      <c r="M8030" s="26"/>
      <c r="N8030" s="2">
        <v>0</v>
      </c>
      <c r="O8030" s="26"/>
      <c r="P8030" s="26"/>
      <c r="Q8030" s="26"/>
      <c r="R8030" s="26"/>
      <c r="S8030" s="26"/>
      <c r="T8030" s="26"/>
      <c r="U8030" s="26"/>
      <c r="V8030" s="26"/>
    </row>
    <row r="8031" spans="1:22" ht="14.5" x14ac:dyDescent="0.35">
      <c r="A8031" s="15">
        <v>66</v>
      </c>
      <c r="B8031" s="8">
        <v>360</v>
      </c>
      <c r="C8031" s="8">
        <v>1520833.3332</v>
      </c>
      <c r="D8031" s="8">
        <v>7374.9999989999997</v>
      </c>
      <c r="E8031" s="2">
        <v>2790</v>
      </c>
      <c r="F8031" s="2">
        <v>25182.849609375</v>
      </c>
      <c r="G8031" s="2">
        <v>362.70147705078102</v>
      </c>
      <c r="H8031" s="1">
        <v>24509.30119695234</v>
      </c>
      <c r="I8031" s="1">
        <v>348.5231538444998</v>
      </c>
      <c r="J8031" s="1">
        <f t="shared" si="769"/>
        <v>-2.6746314371504396</v>
      </c>
      <c r="K8031" s="1">
        <f t="shared" si="770"/>
        <v>-3.9090889073760642</v>
      </c>
      <c r="L8031" s="26"/>
      <c r="M8031" s="26"/>
      <c r="N8031" s="2">
        <v>8.4165876037319703E-14</v>
      </c>
      <c r="O8031" s="26"/>
      <c r="P8031" s="26"/>
      <c r="Q8031" s="26"/>
      <c r="R8031" s="26"/>
      <c r="S8031" s="26"/>
      <c r="T8031" s="26"/>
      <c r="U8031" s="26"/>
      <c r="V8031" s="26"/>
    </row>
    <row r="8032" spans="1:22" ht="14.5" x14ac:dyDescent="0.35">
      <c r="A8032" s="15">
        <v>66</v>
      </c>
      <c r="B8032" s="8">
        <v>360</v>
      </c>
      <c r="C8032" s="8">
        <v>1520833.3332</v>
      </c>
      <c r="D8032" s="8">
        <v>7374.9999989999997</v>
      </c>
      <c r="E8032" s="2">
        <v>2820</v>
      </c>
      <c r="F8032" s="2">
        <v>23573.42578125</v>
      </c>
      <c r="G8032" s="2">
        <v>368.44229125976602</v>
      </c>
      <c r="H8032" s="1">
        <v>23209.75491368397</v>
      </c>
      <c r="I8032" s="1">
        <v>358.05905054780038</v>
      </c>
      <c r="J8032" s="1">
        <f t="shared" si="769"/>
        <v>-1.5427153903752477</v>
      </c>
      <c r="K8032" s="1">
        <f t="shared" si="770"/>
        <v>-2.818145733613695</v>
      </c>
      <c r="L8032" s="26"/>
      <c r="M8032" s="26"/>
      <c r="N8032" s="2">
        <v>0</v>
      </c>
      <c r="O8032" s="26"/>
      <c r="P8032" s="26"/>
      <c r="Q8032" s="26"/>
      <c r="R8032" s="26"/>
      <c r="S8032" s="26"/>
      <c r="T8032" s="26"/>
      <c r="U8032" s="26"/>
      <c r="V8032" s="26"/>
    </row>
    <row r="8033" spans="1:22" ht="14.5" x14ac:dyDescent="0.35">
      <c r="A8033" s="15">
        <v>66</v>
      </c>
      <c r="B8033" s="8">
        <v>360</v>
      </c>
      <c r="C8033" s="8">
        <v>1520833.3332</v>
      </c>
      <c r="D8033" s="8">
        <v>7374.9999989999997</v>
      </c>
      <c r="E8033" s="2">
        <v>2850</v>
      </c>
      <c r="F8033" s="2">
        <v>22733.94140625</v>
      </c>
      <c r="G8033" s="2">
        <v>379.61773681640602</v>
      </c>
      <c r="H8033" s="1">
        <v>22538.031532361361</v>
      </c>
      <c r="I8033" s="1">
        <v>370.20066743445761</v>
      </c>
      <c r="J8033" s="1">
        <f t="shared" si="769"/>
        <v>-0.86175058863651022</v>
      </c>
      <c r="K8033" s="1">
        <f t="shared" si="770"/>
        <v>-2.4806715989940091</v>
      </c>
      <c r="L8033" s="26"/>
      <c r="M8033" s="26"/>
      <c r="N8033" s="2">
        <v>1.2624832277687E-13</v>
      </c>
      <c r="O8033" s="26"/>
      <c r="P8033" s="26"/>
      <c r="Q8033" s="26"/>
      <c r="R8033" s="26"/>
      <c r="S8033" s="26"/>
      <c r="T8033" s="26"/>
      <c r="U8033" s="26"/>
      <c r="V8033" s="26"/>
    </row>
    <row r="8034" spans="1:22" ht="14.5" x14ac:dyDescent="0.35">
      <c r="A8034" s="15">
        <v>66</v>
      </c>
      <c r="B8034" s="8">
        <v>360</v>
      </c>
      <c r="C8034" s="8">
        <v>1520833.3332</v>
      </c>
      <c r="D8034" s="8">
        <v>7374.9999989999997</v>
      </c>
      <c r="E8034" s="2">
        <v>2880</v>
      </c>
      <c r="F8034" s="2">
        <v>21869.5078125</v>
      </c>
      <c r="G8034" s="2">
        <v>381.29147338867199</v>
      </c>
      <c r="H8034" s="1">
        <v>22245.221796331709</v>
      </c>
      <c r="I8034" s="1">
        <v>375.15877002504891</v>
      </c>
      <c r="J8034" s="1">
        <f t="shared" si="769"/>
        <v>1.7179809763115075</v>
      </c>
      <c r="K8034" s="1">
        <f t="shared" si="770"/>
        <v>-1.608402965091136</v>
      </c>
      <c r="L8034" s="26"/>
      <c r="M8034" s="26"/>
      <c r="N8034" s="2">
        <v>2.2093383979932001E-13</v>
      </c>
      <c r="O8034" s="26"/>
      <c r="P8034" s="26"/>
      <c r="Q8034" s="26"/>
      <c r="R8034" s="26"/>
      <c r="S8034" s="26"/>
      <c r="T8034" s="26"/>
      <c r="U8034" s="26"/>
      <c r="V8034" s="26"/>
    </row>
    <row r="8035" spans="1:22" ht="14.5" x14ac:dyDescent="0.35">
      <c r="A8035" s="15">
        <v>66</v>
      </c>
      <c r="B8035" s="8">
        <v>360</v>
      </c>
      <c r="C8035" s="8">
        <v>1520833.3332</v>
      </c>
      <c r="D8035" s="8">
        <v>7374.9999989999997</v>
      </c>
      <c r="E8035" s="2">
        <v>2910</v>
      </c>
      <c r="F8035" s="2">
        <v>18591.51171875</v>
      </c>
      <c r="G8035" s="2">
        <v>317.22186279296898</v>
      </c>
      <c r="H8035" s="1">
        <v>19243.087402743349</v>
      </c>
      <c r="I8035" s="1">
        <v>328.44221150876751</v>
      </c>
      <c r="J8035" s="1">
        <f t="shared" si="769"/>
        <v>3.5046944748243312</v>
      </c>
      <c r="K8035" s="1">
        <f t="shared" si="770"/>
        <v>3.537066650138601</v>
      </c>
      <c r="L8035" s="26"/>
      <c r="M8035" s="26"/>
      <c r="N8035" s="2">
        <v>1520832</v>
      </c>
      <c r="O8035" s="26"/>
      <c r="P8035" s="26"/>
      <c r="Q8035" s="26"/>
      <c r="R8035" s="26"/>
      <c r="S8035" s="26"/>
      <c r="T8035" s="26"/>
      <c r="U8035" s="26"/>
      <c r="V8035" s="26"/>
    </row>
    <row r="8036" spans="1:22" ht="14.5" x14ac:dyDescent="0.35">
      <c r="A8036" s="15">
        <v>66</v>
      </c>
      <c r="B8036" s="8">
        <v>360</v>
      </c>
      <c r="C8036" s="8">
        <v>1520833.3332</v>
      </c>
      <c r="D8036" s="8">
        <v>7374.9999989999997</v>
      </c>
      <c r="E8036" s="2">
        <v>2940</v>
      </c>
      <c r="F8036" s="2">
        <v>17860.23828125</v>
      </c>
      <c r="G8036" s="2">
        <v>295.74517822265602</v>
      </c>
      <c r="H8036" s="1">
        <v>18404.34575795499</v>
      </c>
      <c r="I8036" s="1">
        <v>306.00454529181428</v>
      </c>
      <c r="J8036" s="1">
        <f t="shared" si="769"/>
        <v>3.0464737823582357</v>
      </c>
      <c r="K8036" s="1">
        <f t="shared" si="770"/>
        <v>3.4689887864999602</v>
      </c>
      <c r="L8036" s="26"/>
      <c r="M8036" s="26"/>
      <c r="N8036" s="2">
        <v>1520832</v>
      </c>
      <c r="O8036" s="26"/>
      <c r="P8036" s="26"/>
      <c r="Q8036" s="26"/>
      <c r="R8036" s="26"/>
      <c r="S8036" s="26"/>
      <c r="T8036" s="26"/>
      <c r="U8036" s="26"/>
      <c r="V8036" s="26"/>
    </row>
    <row r="8037" spans="1:22" ht="14.5" x14ac:dyDescent="0.35">
      <c r="A8037" s="15">
        <v>66</v>
      </c>
      <c r="B8037" s="8">
        <v>360</v>
      </c>
      <c r="C8037" s="8">
        <v>1520833.3332</v>
      </c>
      <c r="D8037" s="8">
        <v>7374.9999989999997</v>
      </c>
      <c r="E8037" s="2">
        <v>2970</v>
      </c>
      <c r="F8037" s="2">
        <v>18279.68359375</v>
      </c>
      <c r="G8037" s="2">
        <v>284.59158325195301</v>
      </c>
      <c r="H8037" s="1">
        <v>18938.21821765463</v>
      </c>
      <c r="I8037" s="1">
        <v>292.47964657076591</v>
      </c>
      <c r="J8037" s="1">
        <f t="shared" si="769"/>
        <v>3.6025493577459384</v>
      </c>
      <c r="K8037" s="1">
        <f t="shared" si="770"/>
        <v>2.771713495064779</v>
      </c>
      <c r="L8037" s="26"/>
      <c r="M8037" s="26"/>
      <c r="N8037" s="2">
        <v>1520832</v>
      </c>
      <c r="O8037" s="26"/>
      <c r="P8037" s="26"/>
      <c r="Q8037" s="26"/>
      <c r="R8037" s="26"/>
      <c r="S8037" s="26"/>
      <c r="T8037" s="26"/>
      <c r="U8037" s="26"/>
      <c r="V8037" s="26"/>
    </row>
    <row r="8038" spans="1:22" ht="14.5" x14ac:dyDescent="0.35">
      <c r="A8038" s="15">
        <v>66</v>
      </c>
      <c r="B8038" s="8">
        <v>360</v>
      </c>
      <c r="C8038" s="8">
        <v>1520833.3332</v>
      </c>
      <c r="D8038" s="8">
        <v>7374.9999989999997</v>
      </c>
      <c r="E8038" s="2">
        <v>3000</v>
      </c>
      <c r="F8038" s="2">
        <v>19214.3828125</v>
      </c>
      <c r="G8038" s="2">
        <v>277.43289184570301</v>
      </c>
      <c r="H8038" s="1">
        <v>20038.364899260159</v>
      </c>
      <c r="I8038" s="1">
        <v>287.86122369080829</v>
      </c>
      <c r="J8038" s="1">
        <f t="shared" si="769"/>
        <v>4.2883609367047386</v>
      </c>
      <c r="K8038" s="1">
        <f t="shared" si="770"/>
        <v>3.758866432789481</v>
      </c>
      <c r="L8038" s="26"/>
      <c r="M8038" s="26"/>
      <c r="N8038" s="2">
        <v>1520832</v>
      </c>
      <c r="O8038" s="26"/>
      <c r="P8038" s="26"/>
      <c r="Q8038" s="26"/>
      <c r="R8038" s="26"/>
      <c r="S8038" s="26"/>
      <c r="T8038" s="26"/>
      <c r="U8038" s="26"/>
      <c r="V8038" s="26"/>
    </row>
    <row r="8039" spans="1:22" ht="14.5" x14ac:dyDescent="0.35">
      <c r="A8039" s="15">
        <v>66</v>
      </c>
      <c r="B8039" s="8">
        <v>360</v>
      </c>
      <c r="C8039" s="8">
        <v>1520833.3332</v>
      </c>
      <c r="D8039" s="8">
        <v>7374.9999989999997</v>
      </c>
      <c r="E8039" s="2">
        <v>3030</v>
      </c>
      <c r="F8039" s="2">
        <v>21013.03515625</v>
      </c>
      <c r="G8039" s="2">
        <v>272.445068359375</v>
      </c>
      <c r="H8039" s="1">
        <v>21478.719872026959</v>
      </c>
      <c r="I8039" s="1">
        <v>285.94925712054442</v>
      </c>
      <c r="J8039" s="1">
        <f t="shared" si="769"/>
        <v>2.2161706403391621</v>
      </c>
      <c r="K8039" s="1">
        <f t="shared" si="770"/>
        <v>4.9566647847544827</v>
      </c>
      <c r="L8039" s="26"/>
      <c r="M8039" s="26"/>
      <c r="N8039" s="2">
        <v>1520832</v>
      </c>
      <c r="O8039" s="26"/>
      <c r="P8039" s="26"/>
      <c r="Q8039" s="26"/>
      <c r="R8039" s="26"/>
      <c r="S8039" s="26"/>
      <c r="T8039" s="26"/>
      <c r="U8039" s="26"/>
      <c r="V8039" s="26"/>
    </row>
    <row r="8040" spans="1:22" ht="14.5" x14ac:dyDescent="0.35">
      <c r="A8040" s="15">
        <v>66</v>
      </c>
      <c r="B8040" s="8">
        <v>360</v>
      </c>
      <c r="C8040" s="8">
        <v>1520833.3332</v>
      </c>
      <c r="D8040" s="8">
        <v>7374.9999989999997</v>
      </c>
      <c r="E8040" s="2">
        <v>3060</v>
      </c>
      <c r="F8040" s="2">
        <v>23508.896484375</v>
      </c>
      <c r="G8040" s="2">
        <v>272.69512939453102</v>
      </c>
      <c r="H8040" s="1">
        <v>23642.736481471129</v>
      </c>
      <c r="I8040" s="1">
        <v>284.829156832168</v>
      </c>
      <c r="J8040" s="1">
        <f t="shared" si="769"/>
        <v>0.56931637427169224</v>
      </c>
      <c r="K8040" s="1">
        <f t="shared" si="770"/>
        <v>4.4496678266965501</v>
      </c>
      <c r="L8040" s="26"/>
      <c r="M8040" s="26"/>
      <c r="N8040" s="2">
        <v>1520832</v>
      </c>
      <c r="O8040" s="26"/>
      <c r="P8040" s="26"/>
      <c r="Q8040" s="26"/>
      <c r="R8040" s="26"/>
      <c r="S8040" s="26"/>
      <c r="T8040" s="26"/>
      <c r="U8040" s="26"/>
      <c r="V8040" s="26"/>
    </row>
    <row r="8041" spans="1:22" ht="14.5" x14ac:dyDescent="0.35">
      <c r="A8041" s="15">
        <v>66</v>
      </c>
      <c r="B8041" s="8">
        <v>360</v>
      </c>
      <c r="C8041" s="8">
        <v>1520833.3332</v>
      </c>
      <c r="D8041" s="8">
        <v>7374.9999989999997</v>
      </c>
      <c r="E8041" s="2">
        <v>3090</v>
      </c>
      <c r="F8041" s="2">
        <v>25768.849609375</v>
      </c>
      <c r="G8041" s="2">
        <v>268.70138549804699</v>
      </c>
      <c r="H8041" s="1">
        <v>26694.77972659262</v>
      </c>
      <c r="I8041" s="1">
        <v>283.83187150307339</v>
      </c>
      <c r="J8041" s="1">
        <f t="shared" si="769"/>
        <v>3.5932147971431223</v>
      </c>
      <c r="K8041" s="1">
        <f t="shared" si="770"/>
        <v>5.6309668731262912</v>
      </c>
      <c r="L8041" s="26"/>
      <c r="M8041" s="26"/>
      <c r="N8041" s="2">
        <v>1520832</v>
      </c>
      <c r="O8041" s="26"/>
      <c r="P8041" s="26"/>
      <c r="Q8041" s="26"/>
      <c r="R8041" s="26"/>
      <c r="S8041" s="26"/>
      <c r="T8041" s="26"/>
      <c r="U8041" s="26"/>
      <c r="V8041" s="26"/>
    </row>
    <row r="8042" spans="1:22" ht="14.5" x14ac:dyDescent="0.35">
      <c r="A8042" s="15">
        <v>66</v>
      </c>
      <c r="B8042" s="8">
        <v>360</v>
      </c>
      <c r="C8042" s="8">
        <v>1520833.3332</v>
      </c>
      <c r="D8042" s="8">
        <v>7374.9999989999997</v>
      </c>
      <c r="E8042" s="2">
        <v>3120</v>
      </c>
      <c r="F8042" s="2">
        <v>28181.80859375</v>
      </c>
      <c r="G8042" s="2">
        <v>272.44546508789102</v>
      </c>
      <c r="H8042" s="1">
        <v>29035.031397828821</v>
      </c>
      <c r="I8042" s="1">
        <v>282.88276028371598</v>
      </c>
      <c r="J8042" s="1">
        <f t="shared" si="769"/>
        <v>3.0275658187105998</v>
      </c>
      <c r="K8042" s="1">
        <f t="shared" si="770"/>
        <v>3.8309667560287282</v>
      </c>
      <c r="L8042" s="26"/>
      <c r="M8042" s="26"/>
      <c r="N8042" s="2">
        <v>1520832</v>
      </c>
      <c r="O8042" s="26"/>
      <c r="P8042" s="26"/>
      <c r="Q8042" s="26"/>
      <c r="R8042" s="26"/>
      <c r="S8042" s="26"/>
      <c r="T8042" s="26"/>
      <c r="U8042" s="26"/>
      <c r="V8042" s="26"/>
    </row>
    <row r="8043" spans="1:22" ht="14.5" x14ac:dyDescent="0.35">
      <c r="A8043" s="15">
        <v>66</v>
      </c>
      <c r="B8043" s="8">
        <v>360</v>
      </c>
      <c r="C8043" s="8">
        <v>1520833.3332</v>
      </c>
      <c r="D8043" s="8">
        <v>7374.9999989999997</v>
      </c>
      <c r="E8043" s="2">
        <v>3150</v>
      </c>
      <c r="F8043" s="2">
        <v>30653.12109375</v>
      </c>
      <c r="G8043" s="2">
        <v>279.44375610351602</v>
      </c>
      <c r="H8043" s="1">
        <v>30781.466142410522</v>
      </c>
      <c r="I8043" s="1">
        <v>281.95254724523869</v>
      </c>
      <c r="J8043" s="1">
        <f t="shared" si="769"/>
        <v>0.4187014048846413</v>
      </c>
      <c r="K8043" s="1">
        <f t="shared" si="770"/>
        <v>0.89778035362268804</v>
      </c>
      <c r="L8043" s="26"/>
      <c r="M8043" s="26"/>
      <c r="N8043" s="2">
        <v>1520832</v>
      </c>
      <c r="O8043" s="26"/>
      <c r="P8043" s="26"/>
      <c r="Q8043" s="26"/>
      <c r="R8043" s="26"/>
      <c r="S8043" s="26"/>
      <c r="T8043" s="26"/>
      <c r="U8043" s="26"/>
      <c r="V8043" s="26"/>
    </row>
    <row r="8044" spans="1:22" ht="14.5" x14ac:dyDescent="0.35">
      <c r="A8044" s="15">
        <v>66</v>
      </c>
      <c r="B8044" s="8">
        <v>360</v>
      </c>
      <c r="C8044" s="8">
        <v>1520833.3332</v>
      </c>
      <c r="D8044" s="8">
        <v>7374.9999989999997</v>
      </c>
      <c r="E8044" s="2">
        <v>3180</v>
      </c>
      <c r="F8044" s="2">
        <v>33034.92578125</v>
      </c>
      <c r="G8044" s="2">
        <v>281.32717895507801</v>
      </c>
      <c r="H8044" s="1">
        <v>32485.426374802049</v>
      </c>
      <c r="I8044" s="1">
        <v>276.65165394126433</v>
      </c>
      <c r="J8044" s="1">
        <f t="shared" si="769"/>
        <v>-1.6633892568326463</v>
      </c>
      <c r="K8044" s="1">
        <f t="shared" si="770"/>
        <v>-1.6619528305725007</v>
      </c>
      <c r="L8044" s="26"/>
      <c r="M8044" s="26"/>
      <c r="N8044" s="2">
        <v>1520832</v>
      </c>
      <c r="O8044" s="26"/>
      <c r="P8044" s="26"/>
      <c r="Q8044" s="26"/>
      <c r="R8044" s="26"/>
      <c r="S8044" s="26"/>
      <c r="T8044" s="26"/>
      <c r="U8044" s="26"/>
      <c r="V8044" s="26"/>
    </row>
    <row r="8045" spans="1:22" ht="14.5" x14ac:dyDescent="0.35">
      <c r="A8045" s="15">
        <v>66</v>
      </c>
      <c r="B8045" s="8">
        <v>360</v>
      </c>
      <c r="C8045" s="8">
        <v>1520833.3332</v>
      </c>
      <c r="D8045" s="8">
        <v>7374.9999989999997</v>
      </c>
      <c r="E8045" s="2">
        <v>3210</v>
      </c>
      <c r="F8045" s="2">
        <v>34150.07421875</v>
      </c>
      <c r="G8045" s="2">
        <v>264.66522216796898</v>
      </c>
      <c r="H8045" s="1">
        <v>34153.295526237438</v>
      </c>
      <c r="I8045" s="1">
        <v>265.43463171498507</v>
      </c>
      <c r="J8045" s="1">
        <f t="shared" si="769"/>
        <v>9.4327979107857278E-3</v>
      </c>
      <c r="K8045" s="1">
        <f t="shared" si="770"/>
        <v>0.29071048349820305</v>
      </c>
      <c r="L8045" s="26"/>
      <c r="M8045" s="26"/>
      <c r="N8045" s="2">
        <v>1520832</v>
      </c>
      <c r="O8045" s="26"/>
      <c r="P8045" s="26"/>
      <c r="Q8045" s="26"/>
      <c r="R8045" s="26"/>
      <c r="S8045" s="26"/>
      <c r="T8045" s="26"/>
      <c r="U8045" s="26"/>
      <c r="V8045" s="26"/>
    </row>
    <row r="8046" spans="1:22" ht="14.5" x14ac:dyDescent="0.35">
      <c r="A8046" s="15">
        <v>66</v>
      </c>
      <c r="B8046" s="8">
        <v>360</v>
      </c>
      <c r="C8046" s="8">
        <v>1520833.3332</v>
      </c>
      <c r="D8046" s="8">
        <v>7374.9999989999997</v>
      </c>
      <c r="E8046" s="2">
        <v>3240</v>
      </c>
      <c r="F8046" s="2">
        <v>35210.609375</v>
      </c>
      <c r="G8046" s="2">
        <v>262.74258422851602</v>
      </c>
      <c r="H8046" s="1">
        <v>35784.438595703883</v>
      </c>
      <c r="I8046" s="1">
        <v>256.1140210452233</v>
      </c>
      <c r="J8046" s="1">
        <f t="shared" si="769"/>
        <v>1.6297054521053229</v>
      </c>
      <c r="K8046" s="1">
        <f t="shared" si="770"/>
        <v>-2.5228354980050143</v>
      </c>
      <c r="L8046" s="26"/>
      <c r="M8046" s="26"/>
      <c r="N8046" s="2">
        <v>1520832</v>
      </c>
      <c r="O8046" s="26"/>
      <c r="P8046" s="26"/>
      <c r="Q8046" s="26"/>
      <c r="R8046" s="26"/>
      <c r="S8046" s="26"/>
      <c r="T8046" s="26"/>
      <c r="U8046" s="26"/>
      <c r="V8046" s="26"/>
    </row>
    <row r="8047" spans="1:22" ht="14.5" x14ac:dyDescent="0.35">
      <c r="A8047" s="15">
        <v>66</v>
      </c>
      <c r="B8047" s="8">
        <v>360</v>
      </c>
      <c r="C8047" s="8">
        <v>1520833.3332</v>
      </c>
      <c r="D8047" s="8">
        <v>7374.9999989999997</v>
      </c>
      <c r="E8047" s="2">
        <v>3270</v>
      </c>
      <c r="F8047" s="2">
        <v>39771.85546875</v>
      </c>
      <c r="G8047" s="2">
        <v>298.30316162109398</v>
      </c>
      <c r="H8047" s="1">
        <v>39849.908179435879</v>
      </c>
      <c r="I8047" s="1">
        <v>289.14253892762582</v>
      </c>
      <c r="J8047" s="1">
        <f t="shared" si="769"/>
        <v>0.19625111719318067</v>
      </c>
      <c r="K8047" s="1">
        <f t="shared" si="770"/>
        <v>-3.0709103596776557</v>
      </c>
      <c r="L8047" s="26"/>
      <c r="M8047" s="26"/>
      <c r="N8047" s="2">
        <v>0</v>
      </c>
      <c r="O8047" s="26"/>
      <c r="P8047" s="26"/>
      <c r="Q8047" s="26"/>
      <c r="R8047" s="26"/>
      <c r="S8047" s="26"/>
      <c r="T8047" s="26"/>
      <c r="U8047" s="26"/>
      <c r="V8047" s="26"/>
    </row>
    <row r="8048" spans="1:22" ht="14.5" x14ac:dyDescent="0.35">
      <c r="A8048" s="15">
        <v>66</v>
      </c>
      <c r="B8048" s="8">
        <v>360</v>
      </c>
      <c r="C8048" s="8">
        <v>1520833.3332</v>
      </c>
      <c r="D8048" s="8">
        <v>7374.9999989999997</v>
      </c>
      <c r="E8048" s="2">
        <v>3300</v>
      </c>
      <c r="F8048" s="2">
        <v>42725.8359375</v>
      </c>
      <c r="G8048" s="2">
        <v>310.247314453125</v>
      </c>
      <c r="H8048" s="1">
        <v>44046.945516874628</v>
      </c>
      <c r="I8048" s="1">
        <v>310.52733966188867</v>
      </c>
      <c r="J8048" s="1">
        <f t="shared" si="769"/>
        <v>3.0920625667972117</v>
      </c>
      <c r="K8048" s="1">
        <f t="shared" si="770"/>
        <v>9.0258705142146761E-2</v>
      </c>
      <c r="L8048" s="26"/>
      <c r="M8048" s="26"/>
      <c r="N8048" s="2">
        <v>0</v>
      </c>
      <c r="O8048" s="26"/>
      <c r="P8048" s="26"/>
      <c r="Q8048" s="26"/>
      <c r="R8048" s="26"/>
      <c r="S8048" s="26"/>
      <c r="T8048" s="26"/>
      <c r="U8048" s="26"/>
      <c r="V8048" s="26"/>
    </row>
    <row r="8049" spans="1:22" ht="14.5" x14ac:dyDescent="0.35">
      <c r="A8049" s="15">
        <v>66</v>
      </c>
      <c r="B8049" s="8">
        <v>360</v>
      </c>
      <c r="C8049" s="8">
        <v>1520833.3332</v>
      </c>
      <c r="D8049" s="8">
        <v>7374.9999989999997</v>
      </c>
      <c r="E8049" s="2">
        <v>3330</v>
      </c>
      <c r="F8049" s="2">
        <v>44577.4296875</v>
      </c>
      <c r="G8049" s="2">
        <v>306.65972900390602</v>
      </c>
      <c r="H8049" s="1">
        <v>45247.639595692723</v>
      </c>
      <c r="I8049" s="1">
        <v>308.00963299661117</v>
      </c>
      <c r="J8049" s="1">
        <f t="shared" si="769"/>
        <v>1.5034736477429895</v>
      </c>
      <c r="K8049" s="1">
        <f t="shared" si="770"/>
        <v>0.44019604305068599</v>
      </c>
      <c r="L8049" s="26"/>
      <c r="M8049" s="26"/>
      <c r="N8049" s="2">
        <v>0</v>
      </c>
      <c r="O8049" s="26"/>
      <c r="P8049" s="26"/>
      <c r="Q8049" s="26"/>
      <c r="R8049" s="26"/>
      <c r="S8049" s="26"/>
      <c r="T8049" s="26"/>
      <c r="U8049" s="26"/>
      <c r="V8049" s="26"/>
    </row>
    <row r="8050" spans="1:22" ht="14.5" x14ac:dyDescent="0.35">
      <c r="A8050" s="15">
        <v>66</v>
      </c>
      <c r="B8050" s="8">
        <v>360</v>
      </c>
      <c r="C8050" s="8">
        <v>1520833.3332</v>
      </c>
      <c r="D8050" s="8">
        <v>7374.9999989999997</v>
      </c>
      <c r="E8050" s="2">
        <v>3360</v>
      </c>
      <c r="F8050" s="2">
        <v>44433.12109375</v>
      </c>
      <c r="G8050" s="2">
        <v>286.98898315429699</v>
      </c>
      <c r="H8050" s="1">
        <v>44089.96590712844</v>
      </c>
      <c r="I8050" s="1">
        <v>291.58061320909678</v>
      </c>
      <c r="J8050" s="1">
        <f t="shared" si="769"/>
        <v>-0.77229593189623602</v>
      </c>
      <c r="K8050" s="1">
        <f t="shared" si="770"/>
        <v>1.5999325145980066</v>
      </c>
      <c r="L8050" s="26"/>
      <c r="M8050" s="26"/>
      <c r="N8050" s="2">
        <v>7.3645354137924501E-14</v>
      </c>
      <c r="O8050" s="26"/>
      <c r="P8050" s="26"/>
      <c r="Q8050" s="26"/>
      <c r="R8050" s="26"/>
      <c r="S8050" s="26"/>
      <c r="T8050" s="26"/>
      <c r="U8050" s="26"/>
      <c r="V8050" s="26"/>
    </row>
    <row r="8051" spans="1:22" ht="14.5" x14ac:dyDescent="0.35">
      <c r="A8051" s="15">
        <v>66</v>
      </c>
      <c r="B8051" s="8">
        <v>360</v>
      </c>
      <c r="C8051" s="8">
        <v>1520833.3332</v>
      </c>
      <c r="D8051" s="8">
        <v>7374.9999989999997</v>
      </c>
      <c r="E8051" s="2">
        <v>3390</v>
      </c>
      <c r="F8051" s="2">
        <v>41926.7265625</v>
      </c>
      <c r="G8051" s="2">
        <v>262.05087280273398</v>
      </c>
      <c r="H8051" s="1">
        <v>40791.135645581147</v>
      </c>
      <c r="I8051" s="1">
        <v>272.8606184939884</v>
      </c>
      <c r="J8051" s="1">
        <f t="shared" si="769"/>
        <v>-2.7085131848441155</v>
      </c>
      <c r="K8051" s="1">
        <f t="shared" si="770"/>
        <v>4.1250561677738631</v>
      </c>
      <c r="L8051" s="26"/>
      <c r="M8051" s="26"/>
      <c r="N8051" s="2">
        <v>8.4165943799955496E-14</v>
      </c>
      <c r="O8051" s="26"/>
      <c r="P8051" s="26"/>
      <c r="Q8051" s="26"/>
      <c r="R8051" s="26"/>
      <c r="S8051" s="26"/>
      <c r="T8051" s="26"/>
      <c r="U8051" s="26"/>
      <c r="V8051" s="26"/>
    </row>
    <row r="8052" spans="1:22" ht="14.5" x14ac:dyDescent="0.35">
      <c r="A8052" s="15">
        <v>66</v>
      </c>
      <c r="B8052" s="8">
        <v>360</v>
      </c>
      <c r="C8052" s="8">
        <v>1520833.3332</v>
      </c>
      <c r="D8052" s="8">
        <v>7374.9999989999997</v>
      </c>
      <c r="E8052" s="2">
        <v>3420</v>
      </c>
      <c r="F8052" s="2">
        <v>38029.03125</v>
      </c>
      <c r="G8052" s="2">
        <v>244.35974121093801</v>
      </c>
      <c r="H8052" s="1">
        <v>36317.531229598309</v>
      </c>
      <c r="I8052" s="1">
        <v>246.35566442890971</v>
      </c>
      <c r="J8052" s="1">
        <f t="shared" si="769"/>
        <v>-4.5005091219663669</v>
      </c>
      <c r="K8052" s="1">
        <f t="shared" si="770"/>
        <v>0.81679707470665475</v>
      </c>
      <c r="L8052" s="26"/>
      <c r="M8052" s="26"/>
      <c r="N8052" s="2">
        <v>4.2083459790955398E-14</v>
      </c>
      <c r="O8052" s="26"/>
      <c r="P8052" s="26"/>
      <c r="Q8052" s="26"/>
      <c r="R8052" s="26"/>
      <c r="S8052" s="26"/>
      <c r="T8052" s="26"/>
      <c r="U8052" s="26"/>
      <c r="V8052" s="26"/>
    </row>
    <row r="8053" spans="1:22" ht="14.5" x14ac:dyDescent="0.35">
      <c r="A8053" s="15">
        <v>66</v>
      </c>
      <c r="B8053" s="8">
        <v>360</v>
      </c>
      <c r="C8053" s="8">
        <v>1520833.3332</v>
      </c>
      <c r="D8053" s="8">
        <v>7374.9999989999997</v>
      </c>
      <c r="E8053" s="2">
        <v>3450</v>
      </c>
      <c r="F8053" s="2">
        <v>33478.5625</v>
      </c>
      <c r="G8053" s="2">
        <v>232.21936035156301</v>
      </c>
      <c r="H8053" s="1">
        <v>31392.563637562751</v>
      </c>
      <c r="I8053" s="1">
        <v>230.1303456721588</v>
      </c>
      <c r="J8053" s="1">
        <f t="shared" si="769"/>
        <v>-6.2308495546582954</v>
      </c>
      <c r="K8053" s="1">
        <f t="shared" si="770"/>
        <v>-0.89958678563303285</v>
      </c>
      <c r="L8053" s="26"/>
      <c r="M8053" s="26"/>
      <c r="N8053" s="2">
        <v>1.4202927842068399E-13</v>
      </c>
      <c r="O8053" s="26"/>
      <c r="P8053" s="26"/>
      <c r="Q8053" s="26"/>
      <c r="R8053" s="26"/>
      <c r="S8053" s="26"/>
      <c r="T8053" s="26"/>
      <c r="U8053" s="26"/>
      <c r="V8053" s="26"/>
    </row>
    <row r="8054" spans="1:22" ht="14.5" x14ac:dyDescent="0.35">
      <c r="A8054" s="15">
        <v>66</v>
      </c>
      <c r="B8054" s="8">
        <v>360</v>
      </c>
      <c r="C8054" s="8">
        <v>1520833.3332</v>
      </c>
      <c r="D8054" s="8">
        <v>7374.9999989999997</v>
      </c>
      <c r="E8054" s="2">
        <v>3480</v>
      </c>
      <c r="F8054" s="2">
        <v>29296.4609375</v>
      </c>
      <c r="G8054" s="2">
        <v>224.73320007324199</v>
      </c>
      <c r="H8054" s="1">
        <v>27661.771151959379</v>
      </c>
      <c r="I8054" s="1">
        <v>218.81063713871441</v>
      </c>
      <c r="J8054" s="1">
        <f t="shared" si="769"/>
        <v>-5.5798199961012633</v>
      </c>
      <c r="K8054" s="1">
        <f t="shared" si="770"/>
        <v>-2.6353751615681951</v>
      </c>
      <c r="L8054" s="26"/>
      <c r="M8054" s="26"/>
      <c r="N8054" s="2">
        <v>0</v>
      </c>
      <c r="O8054" s="26"/>
      <c r="P8054" s="26"/>
      <c r="Q8054" s="26"/>
      <c r="R8054" s="26"/>
      <c r="S8054" s="26"/>
      <c r="T8054" s="26"/>
      <c r="U8054" s="26"/>
      <c r="V8054" s="26"/>
    </row>
    <row r="8055" spans="1:22" ht="14.5" x14ac:dyDescent="0.35">
      <c r="A8055" s="15">
        <v>66</v>
      </c>
      <c r="B8055" s="8">
        <v>360</v>
      </c>
      <c r="C8055" s="8">
        <v>1520833.3332</v>
      </c>
      <c r="D8055" s="8">
        <v>7374.9999989999997</v>
      </c>
      <c r="E8055" s="2">
        <v>3510</v>
      </c>
      <c r="F8055" s="2">
        <v>26032.52734375</v>
      </c>
      <c r="G8055" s="2">
        <v>223.20762634277301</v>
      </c>
      <c r="H8055" s="1">
        <v>25032.95793860378</v>
      </c>
      <c r="I8055" s="1">
        <v>211.33136863351979</v>
      </c>
      <c r="J8055" s="1">
        <f t="shared" si="769"/>
        <v>-3.8396940563905737</v>
      </c>
      <c r="K8055" s="1">
        <f t="shared" si="770"/>
        <v>-5.3207221920881969</v>
      </c>
      <c r="L8055" s="26"/>
      <c r="M8055" s="26"/>
      <c r="N8055" s="2">
        <v>1.36768946320219E-13</v>
      </c>
      <c r="O8055" s="26"/>
      <c r="P8055" s="26"/>
      <c r="Q8055" s="26"/>
      <c r="R8055" s="26"/>
      <c r="S8055" s="26"/>
      <c r="T8055" s="26"/>
      <c r="U8055" s="26"/>
      <c r="V8055" s="26"/>
    </row>
    <row r="8056" spans="1:22" ht="14.5" x14ac:dyDescent="0.35">
      <c r="A8056" s="15">
        <v>66</v>
      </c>
      <c r="B8056" s="8">
        <v>360</v>
      </c>
      <c r="C8056" s="8">
        <v>1520833.3332</v>
      </c>
      <c r="D8056" s="8">
        <v>7374.9999989999997</v>
      </c>
      <c r="E8056" s="2">
        <v>3540</v>
      </c>
      <c r="F8056" s="2">
        <v>23772.142578125</v>
      </c>
      <c r="G8056" s="2">
        <v>228.62086486816401</v>
      </c>
      <c r="H8056" s="1">
        <v>23413.980151698539</v>
      </c>
      <c r="I8056" s="1">
        <v>210.02778883225031</v>
      </c>
      <c r="J8056" s="1">
        <f t="shared" si="769"/>
        <v>-1.5066476454505207</v>
      </c>
      <c r="K8056" s="1">
        <f t="shared" si="770"/>
        <v>-8.1327117919160781</v>
      </c>
      <c r="L8056" s="26"/>
      <c r="M8056" s="26"/>
      <c r="N8056" s="2">
        <v>9.4686479251877804E-14</v>
      </c>
      <c r="O8056" s="26"/>
      <c r="P8056" s="26"/>
      <c r="Q8056" s="26"/>
      <c r="R8056" s="26"/>
      <c r="S8056" s="26"/>
      <c r="T8056" s="26"/>
      <c r="U8056" s="26"/>
      <c r="V8056" s="26"/>
    </row>
    <row r="8057" spans="1:22" ht="14.5" x14ac:dyDescent="0.35">
      <c r="A8057" s="15">
        <v>66</v>
      </c>
      <c r="B8057" s="8">
        <v>360</v>
      </c>
      <c r="C8057" s="8">
        <v>1520833.3332</v>
      </c>
      <c r="D8057" s="8">
        <v>7374.9999989999997</v>
      </c>
      <c r="E8057" s="2">
        <v>3570</v>
      </c>
      <c r="F8057" s="2">
        <v>22418.240234375</v>
      </c>
      <c r="G8057" s="2">
        <v>234.100997924805</v>
      </c>
      <c r="H8057" s="1">
        <v>22437.437716946119</v>
      </c>
      <c r="I8057" s="1">
        <v>212.26100126103651</v>
      </c>
      <c r="J8057" s="1">
        <f t="shared" si="769"/>
        <v>8.5633316310359392E-2</v>
      </c>
      <c r="K8057" s="1">
        <f t="shared" si="770"/>
        <v>-9.3293052389224158</v>
      </c>
      <c r="L8057" s="26"/>
      <c r="M8057" s="26"/>
      <c r="N8057" s="2">
        <v>9.4686465699350699E-14</v>
      </c>
      <c r="O8057" s="26"/>
      <c r="P8057" s="26"/>
      <c r="Q8057" s="26"/>
      <c r="R8057" s="26"/>
      <c r="S8057" s="26"/>
      <c r="T8057" s="26"/>
      <c r="U8057" s="26"/>
      <c r="V8057" s="26"/>
    </row>
    <row r="8058" spans="1:22" ht="14.5" x14ac:dyDescent="0.35">
      <c r="A8058" s="15">
        <v>66</v>
      </c>
      <c r="B8058" s="8">
        <v>360</v>
      </c>
      <c r="C8058" s="8">
        <v>1520833.3332</v>
      </c>
      <c r="D8058" s="8">
        <v>7374.9999989999997</v>
      </c>
      <c r="E8058" s="2">
        <v>3600</v>
      </c>
      <c r="F8058" s="2">
        <v>21617.1328125</v>
      </c>
      <c r="G8058" s="2">
        <v>232.93769836425801</v>
      </c>
      <c r="H8058" s="1">
        <v>21807.058100396142</v>
      </c>
      <c r="I8058" s="1">
        <v>216.11051891671141</v>
      </c>
      <c r="J8058" s="1">
        <f t="shared" si="769"/>
        <v>0.87858685767206912</v>
      </c>
      <c r="K8058" s="1">
        <f t="shared" si="770"/>
        <v>-7.2238970186925151</v>
      </c>
      <c r="L8058" s="26"/>
      <c r="M8058" s="26"/>
      <c r="N8058" s="2">
        <v>1.2624830922434299E-13</v>
      </c>
      <c r="O8058" s="26"/>
      <c r="P8058" s="26"/>
      <c r="Q8058" s="26"/>
      <c r="R8058" s="26"/>
      <c r="S8058" s="26"/>
      <c r="T8058" s="26"/>
      <c r="U8058" s="26"/>
      <c r="V8058" s="26"/>
    </row>
    <row r="8059" spans="1:22" ht="14.5" x14ac:dyDescent="0.35">
      <c r="A8059" s="15">
        <v>66</v>
      </c>
      <c r="B8059" s="8">
        <v>360</v>
      </c>
      <c r="C8059" s="8">
        <v>1520833.3332</v>
      </c>
      <c r="D8059" s="8">
        <v>7374.9999989999997</v>
      </c>
      <c r="E8059" s="2">
        <v>3630</v>
      </c>
      <c r="F8059" s="2">
        <v>18741.9765625</v>
      </c>
      <c r="G8059" s="2">
        <v>198.78700256347699</v>
      </c>
      <c r="H8059" s="1">
        <v>19124.344070076011</v>
      </c>
      <c r="I8059" s="1">
        <v>199.6989346744561</v>
      </c>
      <c r="J8059" s="1">
        <f t="shared" si="769"/>
        <v>2.0401663949418949</v>
      </c>
      <c r="K8059" s="1">
        <f t="shared" si="770"/>
        <v>0.45874835840331618</v>
      </c>
      <c r="L8059" s="26"/>
      <c r="M8059" s="26"/>
      <c r="N8059" s="2">
        <v>1520832</v>
      </c>
      <c r="O8059" s="26"/>
      <c r="P8059" s="26"/>
      <c r="Q8059" s="26"/>
      <c r="R8059" s="26"/>
      <c r="S8059" s="26"/>
      <c r="T8059" s="26"/>
      <c r="U8059" s="26"/>
      <c r="V8059" s="26"/>
    </row>
    <row r="8060" spans="1:22" ht="14.5" x14ac:dyDescent="0.35">
      <c r="A8060" s="17">
        <v>66</v>
      </c>
      <c r="B8060" s="18">
        <v>360</v>
      </c>
      <c r="C8060" s="18">
        <v>1520833.3332</v>
      </c>
      <c r="D8060" s="18">
        <v>7374.9999989999997</v>
      </c>
      <c r="E8060" s="2">
        <v>3660</v>
      </c>
      <c r="F8060" s="2">
        <v>18243.650390625</v>
      </c>
      <c r="G8060" s="2">
        <v>191.87940979003901</v>
      </c>
      <c r="H8060" s="1">
        <v>18184.542571117399</v>
      </c>
      <c r="I8060" s="1">
        <v>189.8298704715007</v>
      </c>
      <c r="J8060" s="1">
        <f t="shared" si="769"/>
        <v>-0.32399118730084209</v>
      </c>
      <c r="K8060" s="1">
        <f t="shared" si="770"/>
        <v>-1.0681392655840374</v>
      </c>
      <c r="L8060" s="26"/>
      <c r="M8060" s="26"/>
      <c r="N8060" s="16">
        <v>1520832</v>
      </c>
      <c r="O8060" s="26"/>
      <c r="P8060" s="26"/>
      <c r="Q8060" s="26"/>
      <c r="R8060" s="26"/>
      <c r="S8060" s="26"/>
      <c r="T8060" s="26"/>
      <c r="U8060" s="26"/>
      <c r="V8060" s="26"/>
    </row>
    <row r="8061" spans="1:22" ht="14.5" x14ac:dyDescent="0.35">
      <c r="A8061" s="15">
        <v>67</v>
      </c>
      <c r="B8061" s="8">
        <v>360</v>
      </c>
      <c r="C8061" s="8">
        <v>1270833.3333000001</v>
      </c>
      <c r="D8061" s="8">
        <v>8375.0000010000003</v>
      </c>
      <c r="E8061" s="2">
        <v>30</v>
      </c>
      <c r="F8061" s="2">
        <v>168.53569030761699</v>
      </c>
      <c r="G8061" s="2">
        <v>569.48205566406205</v>
      </c>
      <c r="H8061" s="1">
        <v>207.16491729666711</v>
      </c>
      <c r="I8061" s="1">
        <v>567.84367040396046</v>
      </c>
      <c r="J8061" s="1">
        <f t="shared" si="769"/>
        <v>22.920502428027419</v>
      </c>
      <c r="K8061" s="1">
        <f t="shared" si="770"/>
        <v>-0.28769743380080637</v>
      </c>
      <c r="L8061" s="26">
        <f t="shared" ref="L8061:M8061" si="771">AVERAGE(J8061:J8182)</f>
        <v>1.8715851773450125</v>
      </c>
      <c r="M8061" s="26">
        <f t="shared" si="771"/>
        <v>-0.52306818726225546</v>
      </c>
      <c r="N8061" s="2">
        <v>1270833</v>
      </c>
      <c r="O8061" s="26">
        <f t="shared" ref="O8061:P8061" si="772">ABS(L8061)</f>
        <v>1.8715851773450125</v>
      </c>
      <c r="P8061" s="26">
        <f t="shared" si="772"/>
        <v>0.52306818726225546</v>
      </c>
      <c r="Q8061" s="26">
        <f t="shared" ref="Q8061" si="773">SUM(G8061:G8182)*30</f>
        <v>1941370.117492676</v>
      </c>
      <c r="R8061" s="26">
        <f t="shared" ref="R8061" si="774">SUM(I8061:I8182)*30</f>
        <v>1928530.0506083693</v>
      </c>
      <c r="S8061" s="26">
        <f t="shared" ref="S8061" si="775">SUM(F8061:F8182)*30</f>
        <v>53585448.115539551</v>
      </c>
      <c r="T8061" s="26">
        <f t="shared" ref="T8061" si="776">SUM(H8061:H8182)*30</f>
        <v>53007698.596676566</v>
      </c>
      <c r="U8061" s="26">
        <f t="shared" ref="U8061" si="777">(R8061-Q8061)/Q8061*100</f>
        <v>-0.6613920121985789</v>
      </c>
      <c r="V8061" s="26">
        <f t="shared" ref="V8061" si="778">(T8061-S8061)/S8061*100</f>
        <v>-1.0781836098809074</v>
      </c>
    </row>
    <row r="8062" spans="1:22" ht="14.5" x14ac:dyDescent="0.35">
      <c r="A8062" s="15">
        <v>67</v>
      </c>
      <c r="B8062" s="8">
        <v>360</v>
      </c>
      <c r="C8062" s="8">
        <v>1270833.3333000001</v>
      </c>
      <c r="D8062" s="8">
        <v>8375.0000010000003</v>
      </c>
      <c r="E8062" s="2">
        <v>60</v>
      </c>
      <c r="F8062" s="2">
        <v>156.89752197265599</v>
      </c>
      <c r="G8062" s="2">
        <v>530.15667724609398</v>
      </c>
      <c r="H8062" s="1">
        <v>207.2937423148224</v>
      </c>
      <c r="I8062" s="1">
        <v>528.95200351174481</v>
      </c>
      <c r="J8062" s="1">
        <f t="shared" si="769"/>
        <v>32.120469277360172</v>
      </c>
      <c r="K8062" s="1">
        <f t="shared" si="770"/>
        <v>-0.22722975792870614</v>
      </c>
      <c r="L8062" s="26"/>
      <c r="M8062" s="26"/>
      <c r="N8062" s="2">
        <v>1270833</v>
      </c>
      <c r="O8062" s="26"/>
      <c r="P8062" s="26"/>
      <c r="Q8062" s="26"/>
      <c r="R8062" s="26"/>
      <c r="S8062" s="26"/>
      <c r="T8062" s="26"/>
      <c r="U8062" s="26"/>
      <c r="V8062" s="26"/>
    </row>
    <row r="8063" spans="1:22" ht="14.5" x14ac:dyDescent="0.35">
      <c r="A8063" s="15">
        <v>67</v>
      </c>
      <c r="B8063" s="8">
        <v>360</v>
      </c>
      <c r="C8063" s="8">
        <v>1270833.3333000001</v>
      </c>
      <c r="D8063" s="8">
        <v>8375.0000010000003</v>
      </c>
      <c r="E8063" s="2">
        <v>90</v>
      </c>
      <c r="F8063" s="2">
        <v>151.12782287597699</v>
      </c>
      <c r="G8063" s="2">
        <v>510.66085815429699</v>
      </c>
      <c r="H8063" s="1">
        <v>208.87280253623271</v>
      </c>
      <c r="I8063" s="1">
        <v>517.20114250026211</v>
      </c>
      <c r="J8063" s="1">
        <f t="shared" si="769"/>
        <v>38.20936380963029</v>
      </c>
      <c r="K8063" s="1">
        <f t="shared" si="770"/>
        <v>1.280749100215737</v>
      </c>
      <c r="L8063" s="26"/>
      <c r="M8063" s="26"/>
      <c r="N8063" s="2">
        <v>1270833</v>
      </c>
      <c r="O8063" s="26"/>
      <c r="P8063" s="26"/>
      <c r="Q8063" s="26"/>
      <c r="R8063" s="26"/>
      <c r="S8063" s="26"/>
      <c r="T8063" s="26"/>
      <c r="U8063" s="26"/>
      <c r="V8063" s="26"/>
    </row>
    <row r="8064" spans="1:22" ht="14.5" x14ac:dyDescent="0.35">
      <c r="A8064" s="15">
        <v>67</v>
      </c>
      <c r="B8064" s="8">
        <v>360</v>
      </c>
      <c r="C8064" s="8">
        <v>1270833.3333000001</v>
      </c>
      <c r="D8064" s="8">
        <v>8375.0000010000003</v>
      </c>
      <c r="E8064" s="2">
        <v>120</v>
      </c>
      <c r="F8064" s="2">
        <v>149.29954528808599</v>
      </c>
      <c r="G8064" s="2">
        <v>504.48312377929699</v>
      </c>
      <c r="H8064" s="1">
        <v>210.4579406410578</v>
      </c>
      <c r="I8064" s="1">
        <v>509.28155102385028</v>
      </c>
      <c r="J8064" s="1">
        <f t="shared" si="769"/>
        <v>40.963550984004378</v>
      </c>
      <c r="K8064" s="1">
        <f t="shared" si="770"/>
        <v>0.95115713853939099</v>
      </c>
      <c r="L8064" s="26"/>
      <c r="M8064" s="26"/>
      <c r="N8064" s="2">
        <v>1270833</v>
      </c>
      <c r="O8064" s="26"/>
      <c r="P8064" s="26"/>
      <c r="Q8064" s="26"/>
      <c r="R8064" s="26"/>
      <c r="S8064" s="26"/>
      <c r="T8064" s="26"/>
      <c r="U8064" s="26"/>
      <c r="V8064" s="26"/>
    </row>
    <row r="8065" spans="1:22" ht="14.5" x14ac:dyDescent="0.35">
      <c r="A8065" s="15">
        <v>67</v>
      </c>
      <c r="B8065" s="8">
        <v>360</v>
      </c>
      <c r="C8065" s="8">
        <v>1270833.3333000001</v>
      </c>
      <c r="D8065" s="8">
        <v>8375.0000010000003</v>
      </c>
      <c r="E8065" s="2">
        <v>150</v>
      </c>
      <c r="F8065" s="2">
        <v>148.33674621582</v>
      </c>
      <c r="G8065" s="2">
        <v>501.22979736328102</v>
      </c>
      <c r="H8065" s="1">
        <v>212.64158344682721</v>
      </c>
      <c r="I8065" s="1">
        <v>501.98411366442042</v>
      </c>
      <c r="J8065" s="1">
        <f t="shared" si="769"/>
        <v>43.350578242728879</v>
      </c>
      <c r="K8065" s="1">
        <f t="shared" si="770"/>
        <v>0.15049310817263409</v>
      </c>
      <c r="L8065" s="26"/>
      <c r="M8065" s="26"/>
      <c r="N8065" s="2">
        <v>1270833</v>
      </c>
      <c r="O8065" s="26"/>
      <c r="P8065" s="26"/>
      <c r="Q8065" s="26"/>
      <c r="R8065" s="26"/>
      <c r="S8065" s="26"/>
      <c r="T8065" s="26"/>
      <c r="U8065" s="26"/>
      <c r="V8065" s="26"/>
    </row>
    <row r="8066" spans="1:22" ht="14.5" x14ac:dyDescent="0.35">
      <c r="A8066" s="15">
        <v>67</v>
      </c>
      <c r="B8066" s="8">
        <v>360</v>
      </c>
      <c r="C8066" s="8">
        <v>1270833.3333000001</v>
      </c>
      <c r="D8066" s="8">
        <v>8375.0000010000003</v>
      </c>
      <c r="E8066" s="2">
        <v>180</v>
      </c>
      <c r="F8066" s="2">
        <v>148.950119018555</v>
      </c>
      <c r="G8066" s="2">
        <v>503.30242919921898</v>
      </c>
      <c r="H8066" s="1">
        <v>214.6737723606295</v>
      </c>
      <c r="I8066" s="1">
        <v>498.49352214683557</v>
      </c>
      <c r="J8066" s="1">
        <f t="shared" si="769"/>
        <v>44.124606126623625</v>
      </c>
      <c r="K8066" s="1">
        <f t="shared" si="770"/>
        <v>-0.95547066204997888</v>
      </c>
      <c r="L8066" s="26"/>
      <c r="M8066" s="26"/>
      <c r="N8066" s="2">
        <v>1270833</v>
      </c>
      <c r="O8066" s="26"/>
      <c r="P8066" s="26"/>
      <c r="Q8066" s="26"/>
      <c r="R8066" s="26"/>
      <c r="S8066" s="26"/>
      <c r="T8066" s="26"/>
      <c r="U8066" s="26"/>
      <c r="V8066" s="26"/>
    </row>
    <row r="8067" spans="1:22" ht="14.5" x14ac:dyDescent="0.35">
      <c r="A8067" s="15">
        <v>67</v>
      </c>
      <c r="B8067" s="8">
        <v>360</v>
      </c>
      <c r="C8067" s="8">
        <v>1270833.3333000001</v>
      </c>
      <c r="D8067" s="8">
        <v>8375.0000010000003</v>
      </c>
      <c r="E8067" s="2">
        <v>210</v>
      </c>
      <c r="F8067" s="2">
        <v>151.07427978515599</v>
      </c>
      <c r="G8067" s="2">
        <v>510.47885131835898</v>
      </c>
      <c r="H8067" s="1">
        <v>216.70445268284439</v>
      </c>
      <c r="I8067" s="1">
        <v>504.9884600955782</v>
      </c>
      <c r="J8067" s="1">
        <f t="shared" si="769"/>
        <v>43.442320553188551</v>
      </c>
      <c r="K8067" s="1">
        <f t="shared" si="770"/>
        <v>-1.0755374504940465</v>
      </c>
      <c r="L8067" s="26"/>
      <c r="M8067" s="26"/>
      <c r="N8067" s="2">
        <v>1270833</v>
      </c>
      <c r="O8067" s="26"/>
      <c r="P8067" s="26"/>
      <c r="Q8067" s="26"/>
      <c r="R8067" s="26"/>
      <c r="S8067" s="26"/>
      <c r="T8067" s="26"/>
      <c r="U8067" s="26"/>
      <c r="V8067" s="26"/>
    </row>
    <row r="8068" spans="1:22" ht="14.5" x14ac:dyDescent="0.35">
      <c r="A8068" s="15">
        <v>67</v>
      </c>
      <c r="B8068" s="8">
        <v>360</v>
      </c>
      <c r="C8068" s="8">
        <v>1270833.3333000001</v>
      </c>
      <c r="D8068" s="8">
        <v>8375.0000010000003</v>
      </c>
      <c r="E8068" s="2">
        <v>240</v>
      </c>
      <c r="F8068" s="2">
        <v>154.82823181152301</v>
      </c>
      <c r="G8068" s="2">
        <v>523.07904052734398</v>
      </c>
      <c r="H8068" s="1">
        <v>221.50184645937821</v>
      </c>
      <c r="I8068" s="1">
        <v>513.86150426533334</v>
      </c>
      <c r="J8068" s="1">
        <f t="shared" si="769"/>
        <v>43.062956844342807</v>
      </c>
      <c r="K8068" s="1">
        <f t="shared" si="770"/>
        <v>-1.7621689167124626</v>
      </c>
      <c r="L8068" s="26"/>
      <c r="M8068" s="26"/>
      <c r="N8068" s="2">
        <v>1270833</v>
      </c>
      <c r="O8068" s="26"/>
      <c r="P8068" s="26"/>
      <c r="Q8068" s="26"/>
      <c r="R8068" s="26"/>
      <c r="S8068" s="26"/>
      <c r="T8068" s="26"/>
      <c r="U8068" s="26"/>
      <c r="V8068" s="26"/>
    </row>
    <row r="8069" spans="1:22" ht="14.5" x14ac:dyDescent="0.35">
      <c r="A8069" s="15">
        <v>67</v>
      </c>
      <c r="B8069" s="8">
        <v>360</v>
      </c>
      <c r="C8069" s="8">
        <v>1270833.3333000001</v>
      </c>
      <c r="D8069" s="8">
        <v>8375.0000010000003</v>
      </c>
      <c r="E8069" s="2">
        <v>270</v>
      </c>
      <c r="F8069" s="2">
        <v>160.07633972168</v>
      </c>
      <c r="G8069" s="2">
        <v>538.28985595703102</v>
      </c>
      <c r="H8069" s="1">
        <v>226.62809869628791</v>
      </c>
      <c r="I8069" s="1">
        <v>528.29799644124023</v>
      </c>
      <c r="J8069" s="1">
        <f t="shared" si="769"/>
        <v>41.575012953394285</v>
      </c>
      <c r="K8069" s="1">
        <f t="shared" si="770"/>
        <v>-1.8562228890652535</v>
      </c>
      <c r="L8069" s="26"/>
      <c r="M8069" s="26"/>
      <c r="N8069" s="2">
        <v>1270833</v>
      </c>
      <c r="O8069" s="26"/>
      <c r="P8069" s="26"/>
      <c r="Q8069" s="26"/>
      <c r="R8069" s="26"/>
      <c r="S8069" s="26"/>
      <c r="T8069" s="26"/>
      <c r="U8069" s="26"/>
      <c r="V8069" s="26"/>
    </row>
    <row r="8070" spans="1:22" ht="14.5" x14ac:dyDescent="0.35">
      <c r="A8070" s="15">
        <v>67</v>
      </c>
      <c r="B8070" s="8">
        <v>360</v>
      </c>
      <c r="C8070" s="8">
        <v>1270833.3333000001</v>
      </c>
      <c r="D8070" s="8">
        <v>8375.0000010000003</v>
      </c>
      <c r="E8070" s="2">
        <v>300</v>
      </c>
      <c r="F8070" s="2">
        <v>175.51113891601599</v>
      </c>
      <c r="G8070" s="2">
        <v>567.82458496093795</v>
      </c>
      <c r="H8070" s="1">
        <v>231.76332995428061</v>
      </c>
      <c r="I8070" s="1">
        <v>549.72514395919507</v>
      </c>
      <c r="J8070" s="1">
        <f t="shared" si="769"/>
        <v>32.050496273733323</v>
      </c>
      <c r="K8070" s="1">
        <f t="shared" si="770"/>
        <v>-3.1875056982585552</v>
      </c>
      <c r="L8070" s="26"/>
      <c r="M8070" s="26"/>
      <c r="N8070" s="2">
        <v>1270833</v>
      </c>
      <c r="O8070" s="26"/>
      <c r="P8070" s="26"/>
      <c r="Q8070" s="26"/>
      <c r="R8070" s="26"/>
      <c r="S8070" s="26"/>
      <c r="T8070" s="26"/>
      <c r="U8070" s="26"/>
      <c r="V8070" s="26"/>
    </row>
    <row r="8071" spans="1:22" ht="14.5" x14ac:dyDescent="0.35">
      <c r="A8071" s="15">
        <v>67</v>
      </c>
      <c r="B8071" s="8">
        <v>360</v>
      </c>
      <c r="C8071" s="8">
        <v>1270833.3333000001</v>
      </c>
      <c r="D8071" s="8">
        <v>8375.0000010000003</v>
      </c>
      <c r="E8071" s="2">
        <v>330</v>
      </c>
      <c r="F8071" s="2">
        <v>227.97538757324199</v>
      </c>
      <c r="G8071" s="2">
        <v>620.70703125</v>
      </c>
      <c r="H8071" s="1">
        <v>236.89880780897511</v>
      </c>
      <c r="I8071" s="1">
        <v>591.20028968675365</v>
      </c>
      <c r="J8071" s="1">
        <f t="shared" si="769"/>
        <v>3.9142033404225609</v>
      </c>
      <c r="K8071" s="1">
        <f t="shared" si="770"/>
        <v>-4.7537308388185515</v>
      </c>
      <c r="L8071" s="26"/>
      <c r="M8071" s="26"/>
      <c r="N8071" s="2">
        <v>1270833</v>
      </c>
      <c r="O8071" s="26"/>
      <c r="P8071" s="26"/>
      <c r="Q8071" s="26"/>
      <c r="R8071" s="26"/>
      <c r="S8071" s="26"/>
      <c r="T8071" s="26"/>
      <c r="U8071" s="26"/>
      <c r="V8071" s="26"/>
    </row>
    <row r="8072" spans="1:22" ht="14.5" x14ac:dyDescent="0.35">
      <c r="A8072" s="15">
        <v>67</v>
      </c>
      <c r="B8072" s="8">
        <v>360</v>
      </c>
      <c r="C8072" s="8">
        <v>1270833.3333000001</v>
      </c>
      <c r="D8072" s="8">
        <v>8375.0000010000003</v>
      </c>
      <c r="E8072" s="2">
        <v>360</v>
      </c>
      <c r="F8072" s="2">
        <v>389.92388916015602</v>
      </c>
      <c r="G8072" s="2">
        <v>699.58380126953102</v>
      </c>
      <c r="H8072" s="1">
        <v>389.36058401328643</v>
      </c>
      <c r="I8072" s="1">
        <v>663.88719734044207</v>
      </c>
      <c r="J8072" s="1">
        <f t="shared" si="769"/>
        <v>-0.14446541043763164</v>
      </c>
      <c r="K8072" s="1">
        <f t="shared" si="770"/>
        <v>-5.1025486674091809</v>
      </c>
      <c r="L8072" s="26"/>
      <c r="M8072" s="26"/>
      <c r="N8072" s="2">
        <v>1270833</v>
      </c>
      <c r="O8072" s="26"/>
      <c r="P8072" s="26"/>
      <c r="Q8072" s="26"/>
      <c r="R8072" s="26"/>
      <c r="S8072" s="26"/>
      <c r="T8072" s="26"/>
      <c r="U8072" s="26"/>
      <c r="V8072" s="26"/>
    </row>
    <row r="8073" spans="1:22" ht="14.5" x14ac:dyDescent="0.35">
      <c r="A8073" s="15">
        <v>67</v>
      </c>
      <c r="B8073" s="8">
        <v>360</v>
      </c>
      <c r="C8073" s="8">
        <v>1270833.3333000001</v>
      </c>
      <c r="D8073" s="8">
        <v>8375.0000010000003</v>
      </c>
      <c r="E8073" s="2">
        <v>390</v>
      </c>
      <c r="F8073" s="2">
        <v>1385.48315429688</v>
      </c>
      <c r="G8073" s="2">
        <v>1203.01599121094</v>
      </c>
      <c r="H8073" s="1">
        <v>1630.1024894076249</v>
      </c>
      <c r="I8073" s="1">
        <v>1185.365225694954</v>
      </c>
      <c r="J8073" s="1">
        <f t="shared" si="769"/>
        <v>17.655886637963995</v>
      </c>
      <c r="K8073" s="1">
        <f t="shared" si="770"/>
        <v>-1.4672095504083007</v>
      </c>
      <c r="L8073" s="26"/>
      <c r="M8073" s="26"/>
      <c r="N8073" s="2">
        <v>0</v>
      </c>
      <c r="O8073" s="26"/>
      <c r="P8073" s="26"/>
      <c r="Q8073" s="26"/>
      <c r="R8073" s="26"/>
      <c r="S8073" s="26"/>
      <c r="T8073" s="26"/>
      <c r="U8073" s="26"/>
      <c r="V8073" s="26"/>
    </row>
    <row r="8074" spans="1:22" ht="14.5" x14ac:dyDescent="0.35">
      <c r="A8074" s="15">
        <v>67</v>
      </c>
      <c r="B8074" s="8">
        <v>360</v>
      </c>
      <c r="C8074" s="8">
        <v>1270833.3333000001</v>
      </c>
      <c r="D8074" s="8">
        <v>8375.0000010000003</v>
      </c>
      <c r="E8074" s="2">
        <v>420</v>
      </c>
      <c r="F8074" s="2">
        <v>4087.85180664063</v>
      </c>
      <c r="G8074" s="2">
        <v>1435.22082519531</v>
      </c>
      <c r="H8074" s="1">
        <v>4468.4506029380864</v>
      </c>
      <c r="I8074" s="1">
        <v>1424.64925584458</v>
      </c>
      <c r="J8074" s="1">
        <f t="shared" ref="J8074:J8137" si="779">(H8074-F8074)/F8074*100</f>
        <v>9.3104841931691737</v>
      </c>
      <c r="K8074" s="1">
        <f t="shared" ref="K8074:K8137" si="780">(I8074-G8074)/G8074*100</f>
        <v>-0.73658137933522327</v>
      </c>
      <c r="L8074" s="26"/>
      <c r="M8074" s="26"/>
      <c r="N8074" s="2">
        <v>4.0768566501219202E-14</v>
      </c>
      <c r="O8074" s="26"/>
      <c r="P8074" s="26"/>
      <c r="Q8074" s="26"/>
      <c r="R8074" s="26"/>
      <c r="S8074" s="26"/>
      <c r="T8074" s="26"/>
      <c r="U8074" s="26"/>
      <c r="V8074" s="26"/>
    </row>
    <row r="8075" spans="1:22" ht="14.5" x14ac:dyDescent="0.35">
      <c r="A8075" s="15">
        <v>67</v>
      </c>
      <c r="B8075" s="8">
        <v>360</v>
      </c>
      <c r="C8075" s="8">
        <v>1270833.3333000001</v>
      </c>
      <c r="D8075" s="8">
        <v>8375.0000010000003</v>
      </c>
      <c r="E8075" s="2">
        <v>450</v>
      </c>
      <c r="F8075" s="2">
        <v>8122.59130859375</v>
      </c>
      <c r="G8075" s="2">
        <v>1435.19519042969</v>
      </c>
      <c r="H8075" s="1">
        <v>9155.5225852732638</v>
      </c>
      <c r="I8075" s="1">
        <v>1421.916030981379</v>
      </c>
      <c r="J8075" s="1">
        <f t="shared" si="779"/>
        <v>12.716770269934255</v>
      </c>
      <c r="K8075" s="1">
        <f t="shared" si="780"/>
        <v>-0.92525111126768123</v>
      </c>
      <c r="L8075" s="26"/>
      <c r="M8075" s="26"/>
      <c r="N8075" s="2">
        <v>4.2083595316226902E-14</v>
      </c>
      <c r="O8075" s="26"/>
      <c r="P8075" s="26"/>
      <c r="Q8075" s="26"/>
      <c r="R8075" s="26"/>
      <c r="S8075" s="26"/>
      <c r="T8075" s="26"/>
      <c r="U8075" s="26"/>
      <c r="V8075" s="26"/>
    </row>
    <row r="8076" spans="1:22" ht="14.5" x14ac:dyDescent="0.35">
      <c r="A8076" s="15">
        <v>67</v>
      </c>
      <c r="B8076" s="8">
        <v>360</v>
      </c>
      <c r="C8076" s="8">
        <v>1270833.3333000001</v>
      </c>
      <c r="D8076" s="8">
        <v>8375.0000010000003</v>
      </c>
      <c r="E8076" s="2">
        <v>480</v>
      </c>
      <c r="F8076" s="2">
        <v>9584.369140625</v>
      </c>
      <c r="G8076" s="2">
        <v>1264.38720703125</v>
      </c>
      <c r="H8076" s="1">
        <v>8999.3819634260708</v>
      </c>
      <c r="I8076" s="1">
        <v>1261.270535342102</v>
      </c>
      <c r="J8076" s="1">
        <f t="shared" si="779"/>
        <v>-6.1035543249201476</v>
      </c>
      <c r="K8076" s="1">
        <f t="shared" si="780"/>
        <v>-0.24649661684460369</v>
      </c>
      <c r="L8076" s="26"/>
      <c r="M8076" s="26"/>
      <c r="N8076" s="2">
        <v>0</v>
      </c>
      <c r="O8076" s="26"/>
      <c r="P8076" s="26"/>
      <c r="Q8076" s="26"/>
      <c r="R8076" s="26"/>
      <c r="S8076" s="26"/>
      <c r="T8076" s="26"/>
      <c r="U8076" s="26"/>
      <c r="V8076" s="26"/>
    </row>
    <row r="8077" spans="1:22" ht="14.5" x14ac:dyDescent="0.35">
      <c r="A8077" s="15">
        <v>67</v>
      </c>
      <c r="B8077" s="8">
        <v>360</v>
      </c>
      <c r="C8077" s="8">
        <v>1270833.3333000001</v>
      </c>
      <c r="D8077" s="8">
        <v>8375.0000010000003</v>
      </c>
      <c r="E8077" s="2">
        <v>510</v>
      </c>
      <c r="F8077" s="2">
        <v>7772.55517578125</v>
      </c>
      <c r="G8077" s="2">
        <v>1136.85217285156</v>
      </c>
      <c r="H8077" s="1">
        <v>8221.3989608677894</v>
      </c>
      <c r="I8077" s="1">
        <v>1149.9272826161</v>
      </c>
      <c r="J8077" s="1">
        <f t="shared" si="779"/>
        <v>5.774726263572961</v>
      </c>
      <c r="K8077" s="1">
        <f t="shared" si="780"/>
        <v>1.1501152108232133</v>
      </c>
      <c r="L8077" s="26"/>
      <c r="M8077" s="26"/>
      <c r="N8077" s="2">
        <v>0</v>
      </c>
      <c r="O8077" s="26"/>
      <c r="P8077" s="26"/>
      <c r="Q8077" s="26"/>
      <c r="R8077" s="26"/>
      <c r="S8077" s="26"/>
      <c r="T8077" s="26"/>
      <c r="U8077" s="26"/>
      <c r="V8077" s="26"/>
    </row>
    <row r="8078" spans="1:22" ht="14.5" x14ac:dyDescent="0.35">
      <c r="A8078" s="15">
        <v>67</v>
      </c>
      <c r="B8078" s="8">
        <v>360</v>
      </c>
      <c r="C8078" s="8">
        <v>1270833.3333000001</v>
      </c>
      <c r="D8078" s="8">
        <v>8375.0000010000003</v>
      </c>
      <c r="E8078" s="2">
        <v>540</v>
      </c>
      <c r="F8078" s="2">
        <v>7168.87890625</v>
      </c>
      <c r="G8078" s="2">
        <v>1094.33581542969</v>
      </c>
      <c r="H8078" s="1">
        <v>7400.6573667188668</v>
      </c>
      <c r="I8078" s="1">
        <v>1067.3950727841871</v>
      </c>
      <c r="J8078" s="1">
        <f t="shared" si="779"/>
        <v>3.2331200387106107</v>
      </c>
      <c r="K8078" s="1">
        <f t="shared" si="780"/>
        <v>-2.4618350478572881</v>
      </c>
      <c r="L8078" s="26"/>
      <c r="M8078" s="26"/>
      <c r="N8078" s="2">
        <v>1.3676904118790901E-13</v>
      </c>
      <c r="O8078" s="26"/>
      <c r="P8078" s="26"/>
      <c r="Q8078" s="26"/>
      <c r="R8078" s="26"/>
      <c r="S8078" s="26"/>
      <c r="T8078" s="26"/>
      <c r="U8078" s="26"/>
      <c r="V8078" s="26"/>
    </row>
    <row r="8079" spans="1:22" ht="14.5" x14ac:dyDescent="0.35">
      <c r="A8079" s="15">
        <v>67</v>
      </c>
      <c r="B8079" s="8">
        <v>360</v>
      </c>
      <c r="C8079" s="8">
        <v>1270833.3333000001</v>
      </c>
      <c r="D8079" s="8">
        <v>8375.0000010000003</v>
      </c>
      <c r="E8079" s="2">
        <v>570</v>
      </c>
      <c r="F8079" s="2">
        <v>6890.43359375</v>
      </c>
      <c r="G8079" s="2">
        <v>1028.43920898438</v>
      </c>
      <c r="H8079" s="1">
        <v>6712.434635249826</v>
      </c>
      <c r="I8079" s="1">
        <v>1026.4116512225239</v>
      </c>
      <c r="J8079" s="1">
        <f t="shared" si="779"/>
        <v>-2.5832765975950891</v>
      </c>
      <c r="K8079" s="1">
        <f t="shared" si="780"/>
        <v>-0.19714901417054806</v>
      </c>
      <c r="L8079" s="26"/>
      <c r="M8079" s="26"/>
      <c r="N8079" s="2">
        <v>0</v>
      </c>
      <c r="O8079" s="26"/>
      <c r="P8079" s="26"/>
      <c r="Q8079" s="26"/>
      <c r="R8079" s="26"/>
      <c r="S8079" s="26"/>
      <c r="T8079" s="26"/>
      <c r="U8079" s="26"/>
      <c r="V8079" s="26"/>
    </row>
    <row r="8080" spans="1:22" ht="14.5" x14ac:dyDescent="0.35">
      <c r="A8080" s="15">
        <v>67</v>
      </c>
      <c r="B8080" s="8">
        <v>360</v>
      </c>
      <c r="C8080" s="8">
        <v>1270833.3333000001</v>
      </c>
      <c r="D8080" s="8">
        <v>8375.0000010000003</v>
      </c>
      <c r="E8080" s="2">
        <v>600</v>
      </c>
      <c r="F8080" s="2">
        <v>6581.66845703125</v>
      </c>
      <c r="G8080" s="2">
        <v>973.79772949218795</v>
      </c>
      <c r="H8080" s="1">
        <v>6300.0924571070882</v>
      </c>
      <c r="I8080" s="1">
        <v>979.87225734788342</v>
      </c>
      <c r="J8080" s="1">
        <f t="shared" si="779"/>
        <v>-4.278185717838034</v>
      </c>
      <c r="K8080" s="1">
        <f t="shared" si="780"/>
        <v>0.62379770169141646</v>
      </c>
      <c r="L8080" s="26"/>
      <c r="M8080" s="26"/>
      <c r="N8080" s="2">
        <v>0</v>
      </c>
      <c r="O8080" s="26"/>
      <c r="P8080" s="26"/>
      <c r="Q8080" s="26"/>
      <c r="R8080" s="26"/>
      <c r="S8080" s="26"/>
      <c r="T8080" s="26"/>
      <c r="U8080" s="26"/>
      <c r="V8080" s="26"/>
    </row>
    <row r="8081" spans="1:22" ht="14.5" x14ac:dyDescent="0.35">
      <c r="A8081" s="15">
        <v>67</v>
      </c>
      <c r="B8081" s="8">
        <v>360</v>
      </c>
      <c r="C8081" s="8">
        <v>1270833.3333000001</v>
      </c>
      <c r="D8081" s="8">
        <v>8375.0000010000003</v>
      </c>
      <c r="E8081" s="2">
        <v>630</v>
      </c>
      <c r="F8081" s="2">
        <v>6003.7314453125</v>
      </c>
      <c r="G8081" s="2">
        <v>922.71917724609398</v>
      </c>
      <c r="H8081" s="1">
        <v>5964.5923642447478</v>
      </c>
      <c r="I8081" s="1">
        <v>924.33946528667911</v>
      </c>
      <c r="J8081" s="1">
        <f t="shared" si="779"/>
        <v>-0.65191258843382416</v>
      </c>
      <c r="K8081" s="1">
        <f t="shared" si="780"/>
        <v>0.17559925929154047</v>
      </c>
      <c r="L8081" s="26"/>
      <c r="M8081" s="26"/>
      <c r="N8081" s="2">
        <v>0</v>
      </c>
      <c r="O8081" s="26"/>
      <c r="P8081" s="26"/>
      <c r="Q8081" s="26"/>
      <c r="R8081" s="26"/>
      <c r="S8081" s="26"/>
      <c r="T8081" s="26"/>
      <c r="U8081" s="26"/>
      <c r="V8081" s="26"/>
    </row>
    <row r="8082" spans="1:22" ht="14.5" x14ac:dyDescent="0.35">
      <c r="A8082" s="15">
        <v>67</v>
      </c>
      <c r="B8082" s="8">
        <v>360</v>
      </c>
      <c r="C8082" s="8">
        <v>1270833.3333000001</v>
      </c>
      <c r="D8082" s="8">
        <v>8375.0000010000003</v>
      </c>
      <c r="E8082" s="2">
        <v>660</v>
      </c>
      <c r="F8082" s="2">
        <v>5507.78662109375</v>
      </c>
      <c r="G8082" s="2">
        <v>875.21380615234398</v>
      </c>
      <c r="H8082" s="1">
        <v>5649.4480458083954</v>
      </c>
      <c r="I8082" s="1">
        <v>875.31823414413145</v>
      </c>
      <c r="J8082" s="1">
        <f t="shared" si="779"/>
        <v>2.5720209307330411</v>
      </c>
      <c r="K8082" s="1">
        <f t="shared" si="780"/>
        <v>1.1931712120329303E-2</v>
      </c>
      <c r="L8082" s="26"/>
      <c r="M8082" s="26"/>
      <c r="N8082" s="2">
        <v>3.1561943813693301E-13</v>
      </c>
      <c r="O8082" s="26"/>
      <c r="P8082" s="26"/>
      <c r="Q8082" s="26"/>
      <c r="R8082" s="26"/>
      <c r="S8082" s="26"/>
      <c r="T8082" s="26"/>
      <c r="U8082" s="26"/>
      <c r="V8082" s="26"/>
    </row>
    <row r="8083" spans="1:22" ht="14.5" x14ac:dyDescent="0.35">
      <c r="A8083" s="15">
        <v>67</v>
      </c>
      <c r="B8083" s="8">
        <v>360</v>
      </c>
      <c r="C8083" s="8">
        <v>1270833.3333000001</v>
      </c>
      <c r="D8083" s="8">
        <v>8375.0000010000003</v>
      </c>
      <c r="E8083" s="2">
        <v>690</v>
      </c>
      <c r="F8083" s="2">
        <v>5161.83642578125</v>
      </c>
      <c r="G8083" s="2">
        <v>845.73675537109398</v>
      </c>
      <c r="H8083" s="1">
        <v>5344.7301840604459</v>
      </c>
      <c r="I8083" s="1">
        <v>842.63914687650231</v>
      </c>
      <c r="J8083" s="1">
        <f t="shared" si="779"/>
        <v>3.5431916704240534</v>
      </c>
      <c r="K8083" s="1">
        <f t="shared" si="780"/>
        <v>-0.36626154354997775</v>
      </c>
      <c r="L8083" s="26"/>
      <c r="M8083" s="26"/>
      <c r="N8083" s="2">
        <v>1.89372050484436E-13</v>
      </c>
      <c r="O8083" s="26"/>
      <c r="P8083" s="26"/>
      <c r="Q8083" s="26"/>
      <c r="R8083" s="26"/>
      <c r="S8083" s="26"/>
      <c r="T8083" s="26"/>
      <c r="U8083" s="26"/>
      <c r="V8083" s="26"/>
    </row>
    <row r="8084" spans="1:22" ht="14.5" x14ac:dyDescent="0.35">
      <c r="A8084" s="15">
        <v>67</v>
      </c>
      <c r="B8084" s="8">
        <v>360</v>
      </c>
      <c r="C8084" s="8">
        <v>1270833.3333000001</v>
      </c>
      <c r="D8084" s="8">
        <v>8375.0000010000003</v>
      </c>
      <c r="E8084" s="2">
        <v>720</v>
      </c>
      <c r="F8084" s="2">
        <v>5192.060546875</v>
      </c>
      <c r="G8084" s="2">
        <v>833.97155761718705</v>
      </c>
      <c r="H8084" s="1">
        <v>5207.9533796477399</v>
      </c>
      <c r="I8084" s="1">
        <v>816.89072367402434</v>
      </c>
      <c r="J8084" s="1">
        <f t="shared" si="779"/>
        <v>0.30609875653906771</v>
      </c>
      <c r="K8084" s="1">
        <f t="shared" si="780"/>
        <v>-2.0481314724888033</v>
      </c>
      <c r="L8084" s="26"/>
      <c r="M8084" s="26"/>
      <c r="N8084" s="2">
        <v>0</v>
      </c>
      <c r="O8084" s="26"/>
      <c r="P8084" s="26"/>
      <c r="Q8084" s="26"/>
      <c r="R8084" s="26"/>
      <c r="S8084" s="26"/>
      <c r="T8084" s="26"/>
      <c r="U8084" s="26"/>
      <c r="V8084" s="26"/>
    </row>
    <row r="8085" spans="1:22" ht="14.5" x14ac:dyDescent="0.35">
      <c r="A8085" s="15">
        <v>67</v>
      </c>
      <c r="B8085" s="8">
        <v>360</v>
      </c>
      <c r="C8085" s="8">
        <v>1270833.3333000001</v>
      </c>
      <c r="D8085" s="8">
        <v>8375.0000010000003</v>
      </c>
      <c r="E8085" s="2">
        <v>750</v>
      </c>
      <c r="F8085" s="2">
        <v>3793.85571289063</v>
      </c>
      <c r="G8085" s="2">
        <v>573.969482421875</v>
      </c>
      <c r="H8085" s="1">
        <v>3670.611053723756</v>
      </c>
      <c r="I8085" s="1">
        <v>546.74322460755832</v>
      </c>
      <c r="J8085" s="1">
        <f t="shared" si="779"/>
        <v>-3.2485331149552592</v>
      </c>
      <c r="K8085" s="1">
        <f t="shared" si="780"/>
        <v>-4.7435026857934988</v>
      </c>
      <c r="L8085" s="26"/>
      <c r="M8085" s="26"/>
      <c r="N8085" s="2">
        <v>1270833</v>
      </c>
      <c r="O8085" s="26"/>
      <c r="P8085" s="26"/>
      <c r="Q8085" s="26"/>
      <c r="R8085" s="26"/>
      <c r="S8085" s="26"/>
      <c r="T8085" s="26"/>
      <c r="U8085" s="26"/>
      <c r="V8085" s="26"/>
    </row>
    <row r="8086" spans="1:22" ht="14.5" x14ac:dyDescent="0.35">
      <c r="A8086" s="15">
        <v>67</v>
      </c>
      <c r="B8086" s="8">
        <v>360</v>
      </c>
      <c r="C8086" s="8">
        <v>1270833.3333000001</v>
      </c>
      <c r="D8086" s="8">
        <v>8375.0000010000003</v>
      </c>
      <c r="E8086" s="2">
        <v>780</v>
      </c>
      <c r="F8086" s="2">
        <v>3414.95825195313</v>
      </c>
      <c r="G8086" s="2">
        <v>506.05398559570301</v>
      </c>
      <c r="H8086" s="1">
        <v>3015.694543140417</v>
      </c>
      <c r="I8086" s="1">
        <v>488.94065422704449</v>
      </c>
      <c r="J8086" s="1">
        <f t="shared" si="779"/>
        <v>-11.691613172265303</v>
      </c>
      <c r="K8086" s="1">
        <f t="shared" si="780"/>
        <v>-3.3817204993482091</v>
      </c>
      <c r="L8086" s="26"/>
      <c r="M8086" s="26"/>
      <c r="N8086" s="2">
        <v>1270833</v>
      </c>
      <c r="O8086" s="26"/>
      <c r="P8086" s="26"/>
      <c r="Q8086" s="26"/>
      <c r="R8086" s="26"/>
      <c r="S8086" s="26"/>
      <c r="T8086" s="26"/>
      <c r="U8086" s="26"/>
      <c r="V8086" s="26"/>
    </row>
    <row r="8087" spans="1:22" ht="14.5" x14ac:dyDescent="0.35">
      <c r="A8087" s="15">
        <v>67</v>
      </c>
      <c r="B8087" s="8">
        <v>360</v>
      </c>
      <c r="C8087" s="8">
        <v>1270833.3333000001</v>
      </c>
      <c r="D8087" s="8">
        <v>8375.0000010000003</v>
      </c>
      <c r="E8087" s="2">
        <v>810</v>
      </c>
      <c r="F8087" s="2">
        <v>3425.36279296875</v>
      </c>
      <c r="G8087" s="2">
        <v>485.33035278320301</v>
      </c>
      <c r="H8087" s="1">
        <v>2746.8737342613558</v>
      </c>
      <c r="I8087" s="1">
        <v>472.43432369956622</v>
      </c>
      <c r="J8087" s="1">
        <f t="shared" si="779"/>
        <v>-19.807801383845536</v>
      </c>
      <c r="K8087" s="1">
        <f t="shared" si="780"/>
        <v>-2.6571651679484889</v>
      </c>
      <c r="L8087" s="26"/>
      <c r="M8087" s="26"/>
      <c r="N8087" s="2">
        <v>1270833</v>
      </c>
      <c r="O8087" s="26"/>
      <c r="P8087" s="26"/>
      <c r="Q8087" s="26"/>
      <c r="R8087" s="26"/>
      <c r="S8087" s="26"/>
      <c r="T8087" s="26"/>
      <c r="U8087" s="26"/>
      <c r="V8087" s="26"/>
    </row>
    <row r="8088" spans="1:22" ht="14.5" x14ac:dyDescent="0.35">
      <c r="A8088" s="15">
        <v>67</v>
      </c>
      <c r="B8088" s="8">
        <v>360</v>
      </c>
      <c r="C8088" s="8">
        <v>1270833.3333000001</v>
      </c>
      <c r="D8088" s="8">
        <v>8375.0000010000003</v>
      </c>
      <c r="E8088" s="2">
        <v>840</v>
      </c>
      <c r="F8088" s="2">
        <v>3077.7421875</v>
      </c>
      <c r="G8088" s="2">
        <v>463.96951293945301</v>
      </c>
      <c r="H8088" s="1">
        <v>2685.189745160646</v>
      </c>
      <c r="I8088" s="1">
        <v>461.24228236103511</v>
      </c>
      <c r="J8088" s="1">
        <f t="shared" si="779"/>
        <v>-12.754558972927423</v>
      </c>
      <c r="K8088" s="1">
        <f t="shared" si="780"/>
        <v>-0.58780383244142165</v>
      </c>
      <c r="L8088" s="26"/>
      <c r="M8088" s="26"/>
      <c r="N8088" s="2">
        <v>1270833</v>
      </c>
      <c r="O8088" s="26"/>
      <c r="P8088" s="26"/>
      <c r="Q8088" s="26"/>
      <c r="R8088" s="26"/>
      <c r="S8088" s="26"/>
      <c r="T8088" s="26"/>
      <c r="U8088" s="26"/>
      <c r="V8088" s="26"/>
    </row>
    <row r="8089" spans="1:22" ht="14.5" x14ac:dyDescent="0.35">
      <c r="A8089" s="15">
        <v>67</v>
      </c>
      <c r="B8089" s="8">
        <v>360</v>
      </c>
      <c r="C8089" s="8">
        <v>1270833.3333000001</v>
      </c>
      <c r="D8089" s="8">
        <v>8375.0000010000003</v>
      </c>
      <c r="E8089" s="2">
        <v>870</v>
      </c>
      <c r="F8089" s="2">
        <v>2980.12573242188</v>
      </c>
      <c r="G8089" s="2">
        <v>466.55148315429699</v>
      </c>
      <c r="H8089" s="1">
        <v>2744.8967830087549</v>
      </c>
      <c r="I8089" s="1">
        <v>463.14250141345462</v>
      </c>
      <c r="J8089" s="1">
        <f t="shared" si="779"/>
        <v>-7.8932558735352378</v>
      </c>
      <c r="K8089" s="1">
        <f t="shared" si="780"/>
        <v>-0.73067643420500117</v>
      </c>
      <c r="L8089" s="26"/>
      <c r="M8089" s="26"/>
      <c r="N8089" s="2">
        <v>1270833</v>
      </c>
      <c r="O8089" s="26"/>
      <c r="P8089" s="26"/>
      <c r="Q8089" s="26"/>
      <c r="R8089" s="26"/>
      <c r="S8089" s="26"/>
      <c r="T8089" s="26"/>
      <c r="U8089" s="26"/>
      <c r="V8089" s="26"/>
    </row>
    <row r="8090" spans="1:22" ht="14.5" x14ac:dyDescent="0.35">
      <c r="A8090" s="15">
        <v>67</v>
      </c>
      <c r="B8090" s="8">
        <v>360</v>
      </c>
      <c r="C8090" s="8">
        <v>1270833.3333000001</v>
      </c>
      <c r="D8090" s="8">
        <v>8375.0000010000003</v>
      </c>
      <c r="E8090" s="2">
        <v>900</v>
      </c>
      <c r="F8090" s="2">
        <v>3086.99096679688</v>
      </c>
      <c r="G8090" s="2">
        <v>480.42364501953102</v>
      </c>
      <c r="H8090" s="1">
        <v>2861.3387011866848</v>
      </c>
      <c r="I8090" s="1">
        <v>468.21199647562139</v>
      </c>
      <c r="J8090" s="1">
        <f t="shared" si="779"/>
        <v>-7.3097805609822109</v>
      </c>
      <c r="K8090" s="1">
        <f t="shared" si="780"/>
        <v>-2.5418500255983827</v>
      </c>
      <c r="L8090" s="26"/>
      <c r="M8090" s="26"/>
      <c r="N8090" s="2">
        <v>1270833</v>
      </c>
      <c r="O8090" s="26"/>
      <c r="P8090" s="26"/>
      <c r="Q8090" s="26"/>
      <c r="R8090" s="26"/>
      <c r="S8090" s="26"/>
      <c r="T8090" s="26"/>
      <c r="U8090" s="26"/>
      <c r="V8090" s="26"/>
    </row>
    <row r="8091" spans="1:22" ht="14.5" x14ac:dyDescent="0.35">
      <c r="A8091" s="15">
        <v>67</v>
      </c>
      <c r="B8091" s="8">
        <v>360</v>
      </c>
      <c r="C8091" s="8">
        <v>1270833.3333000001</v>
      </c>
      <c r="D8091" s="8">
        <v>8375.0000010000003</v>
      </c>
      <c r="E8091" s="2">
        <v>930</v>
      </c>
      <c r="F8091" s="2">
        <v>3372.25170898438</v>
      </c>
      <c r="G8091" s="2">
        <v>504.37286376953102</v>
      </c>
      <c r="H8091" s="1">
        <v>3360.9083411888432</v>
      </c>
      <c r="I8091" s="1">
        <v>511.10849899659252</v>
      </c>
      <c r="J8091" s="1">
        <f t="shared" si="779"/>
        <v>-0.33637369847914045</v>
      </c>
      <c r="K8091" s="1">
        <f t="shared" si="780"/>
        <v>1.3354475846938676</v>
      </c>
      <c r="L8091" s="26"/>
      <c r="M8091" s="26"/>
      <c r="N8091" s="2">
        <v>1270833</v>
      </c>
      <c r="O8091" s="26"/>
      <c r="P8091" s="26"/>
      <c r="Q8091" s="26"/>
      <c r="R8091" s="26"/>
      <c r="S8091" s="26"/>
      <c r="T8091" s="26"/>
      <c r="U8091" s="26"/>
      <c r="V8091" s="26"/>
    </row>
    <row r="8092" spans="1:22" ht="14.5" x14ac:dyDescent="0.35">
      <c r="A8092" s="15">
        <v>67</v>
      </c>
      <c r="B8092" s="8">
        <v>360</v>
      </c>
      <c r="C8092" s="8">
        <v>1270833.3333000001</v>
      </c>
      <c r="D8092" s="8">
        <v>8375.0000010000003</v>
      </c>
      <c r="E8092" s="2">
        <v>960</v>
      </c>
      <c r="F8092" s="2">
        <v>4107.07470703125</v>
      </c>
      <c r="G8092" s="2">
        <v>558.12109375</v>
      </c>
      <c r="H8092" s="1">
        <v>3671.2189000879912</v>
      </c>
      <c r="I8092" s="1">
        <v>576.6628060036868</v>
      </c>
      <c r="J8092" s="1">
        <f t="shared" si="779"/>
        <v>-10.612317477378248</v>
      </c>
      <c r="K8092" s="1">
        <f t="shared" si="780"/>
        <v>3.322166544379384</v>
      </c>
      <c r="L8092" s="26"/>
      <c r="M8092" s="26"/>
      <c r="N8092" s="2">
        <v>1270833</v>
      </c>
      <c r="O8092" s="26"/>
      <c r="P8092" s="26"/>
      <c r="Q8092" s="26"/>
      <c r="R8092" s="26"/>
      <c r="S8092" s="26"/>
      <c r="T8092" s="26"/>
      <c r="U8092" s="26"/>
      <c r="V8092" s="26"/>
    </row>
    <row r="8093" spans="1:22" ht="14.5" x14ac:dyDescent="0.35">
      <c r="A8093" s="15">
        <v>67</v>
      </c>
      <c r="B8093" s="8">
        <v>360</v>
      </c>
      <c r="C8093" s="8">
        <v>1270833.3333000001</v>
      </c>
      <c r="D8093" s="8">
        <v>8375.0000010000003</v>
      </c>
      <c r="E8093" s="2">
        <v>990</v>
      </c>
      <c r="F8093" s="2">
        <v>4620.26953125</v>
      </c>
      <c r="G8093" s="2">
        <v>589.7763671875</v>
      </c>
      <c r="H8093" s="1">
        <v>4354.681444871092</v>
      </c>
      <c r="I8093" s="1">
        <v>630.58772040515146</v>
      </c>
      <c r="J8093" s="1">
        <f t="shared" si="779"/>
        <v>-5.7483245205189126</v>
      </c>
      <c r="K8093" s="1">
        <f t="shared" si="780"/>
        <v>6.9198013837466679</v>
      </c>
      <c r="L8093" s="26"/>
      <c r="M8093" s="26"/>
      <c r="N8093" s="2">
        <v>1270833</v>
      </c>
      <c r="O8093" s="26"/>
      <c r="P8093" s="26"/>
      <c r="Q8093" s="26"/>
      <c r="R8093" s="26"/>
      <c r="S8093" s="26"/>
      <c r="T8093" s="26"/>
      <c r="U8093" s="26"/>
      <c r="V8093" s="26"/>
    </row>
    <row r="8094" spans="1:22" ht="14.5" x14ac:dyDescent="0.35">
      <c r="A8094" s="15">
        <v>67</v>
      </c>
      <c r="B8094" s="8">
        <v>360</v>
      </c>
      <c r="C8094" s="8">
        <v>1270833.3333000001</v>
      </c>
      <c r="D8094" s="8">
        <v>8375.0000010000003</v>
      </c>
      <c r="E8094" s="2">
        <v>1020</v>
      </c>
      <c r="F8094" s="2">
        <v>7130.66650390625</v>
      </c>
      <c r="G8094" s="2">
        <v>649.43719482421898</v>
      </c>
      <c r="H8094" s="1">
        <v>6179.679461688962</v>
      </c>
      <c r="I8094" s="1">
        <v>568.58255677335626</v>
      </c>
      <c r="J8094" s="1">
        <f t="shared" si="779"/>
        <v>-13.336579991454206</v>
      </c>
      <c r="K8094" s="1">
        <f t="shared" si="780"/>
        <v>-12.449954929475108</v>
      </c>
      <c r="L8094" s="26"/>
      <c r="M8094" s="26"/>
      <c r="N8094" s="2">
        <v>1270833</v>
      </c>
      <c r="O8094" s="26"/>
      <c r="P8094" s="26"/>
      <c r="Q8094" s="26"/>
      <c r="R8094" s="26"/>
      <c r="S8094" s="26"/>
      <c r="T8094" s="26"/>
      <c r="U8094" s="26"/>
      <c r="V8094" s="26"/>
    </row>
    <row r="8095" spans="1:22" ht="14.5" x14ac:dyDescent="0.35">
      <c r="A8095" s="15">
        <v>67</v>
      </c>
      <c r="B8095" s="8">
        <v>360</v>
      </c>
      <c r="C8095" s="8">
        <v>1270833.3333000001</v>
      </c>
      <c r="D8095" s="8">
        <v>8375.0000010000003</v>
      </c>
      <c r="E8095" s="2">
        <v>1050</v>
      </c>
      <c r="F8095" s="2">
        <v>8350.662109375</v>
      </c>
      <c r="G8095" s="2">
        <v>494.59857177734398</v>
      </c>
      <c r="H8095" s="1">
        <v>9199.9643008934709</v>
      </c>
      <c r="I8095" s="1">
        <v>620.62016046216706</v>
      </c>
      <c r="J8095" s="1">
        <f t="shared" si="779"/>
        <v>10.170477267485037</v>
      </c>
      <c r="K8095" s="1">
        <f t="shared" si="780"/>
        <v>25.479569872586467</v>
      </c>
      <c r="L8095" s="26"/>
      <c r="M8095" s="26"/>
      <c r="N8095" s="2">
        <v>1270833</v>
      </c>
      <c r="O8095" s="26"/>
      <c r="P8095" s="26"/>
      <c r="Q8095" s="26"/>
      <c r="R8095" s="26"/>
      <c r="S8095" s="26"/>
      <c r="T8095" s="26"/>
      <c r="U8095" s="26"/>
      <c r="V8095" s="26"/>
    </row>
    <row r="8096" spans="1:22" ht="14.5" x14ac:dyDescent="0.35">
      <c r="A8096" s="15">
        <v>67</v>
      </c>
      <c r="B8096" s="8">
        <v>360</v>
      </c>
      <c r="C8096" s="8">
        <v>1270833.3333000001</v>
      </c>
      <c r="D8096" s="8">
        <v>8375.0000010000003</v>
      </c>
      <c r="E8096" s="2">
        <v>1080</v>
      </c>
      <c r="F8096" s="2">
        <v>11038.6630859375</v>
      </c>
      <c r="G8096" s="2">
        <v>432.93756103515602</v>
      </c>
      <c r="H8096" s="1">
        <v>11023.00579046792</v>
      </c>
      <c r="I8096" s="1">
        <v>536.83407722365769</v>
      </c>
      <c r="J8096" s="1">
        <f t="shared" si="779"/>
        <v>-0.14184050502933274</v>
      </c>
      <c r="K8096" s="1">
        <f t="shared" si="780"/>
        <v>23.998037024111408</v>
      </c>
      <c r="L8096" s="26"/>
      <c r="M8096" s="26"/>
      <c r="N8096" s="2">
        <v>1270833</v>
      </c>
      <c r="O8096" s="26"/>
      <c r="P8096" s="26"/>
      <c r="Q8096" s="26"/>
      <c r="R8096" s="26"/>
      <c r="S8096" s="26"/>
      <c r="T8096" s="26"/>
      <c r="U8096" s="26"/>
      <c r="V8096" s="26"/>
    </row>
    <row r="8097" spans="1:22" ht="14.5" x14ac:dyDescent="0.35">
      <c r="A8097" s="15">
        <v>67</v>
      </c>
      <c r="B8097" s="8">
        <v>360</v>
      </c>
      <c r="C8097" s="8">
        <v>1270833.3333000001</v>
      </c>
      <c r="D8097" s="8">
        <v>8375.0000010000003</v>
      </c>
      <c r="E8097" s="2">
        <v>1110</v>
      </c>
      <c r="F8097" s="2">
        <v>18370.779296875</v>
      </c>
      <c r="G8097" s="2">
        <v>594.922119140625</v>
      </c>
      <c r="H8097" s="1">
        <v>17379.578524063068</v>
      </c>
      <c r="I8097" s="1">
        <v>544.52577614046447</v>
      </c>
      <c r="J8097" s="1">
        <f t="shared" si="779"/>
        <v>-5.3955292630429774</v>
      </c>
      <c r="K8097" s="1">
        <f t="shared" si="780"/>
        <v>-8.4710824120909969</v>
      </c>
      <c r="L8097" s="26"/>
      <c r="M8097" s="26"/>
      <c r="N8097" s="2">
        <v>0</v>
      </c>
      <c r="O8097" s="26"/>
      <c r="P8097" s="26"/>
      <c r="Q8097" s="26"/>
      <c r="R8097" s="26"/>
      <c r="S8097" s="26"/>
      <c r="T8097" s="26"/>
      <c r="U8097" s="26"/>
      <c r="V8097" s="26"/>
    </row>
    <row r="8098" spans="1:22" ht="14.5" x14ac:dyDescent="0.35">
      <c r="A8098" s="15">
        <v>67</v>
      </c>
      <c r="B8098" s="8">
        <v>360</v>
      </c>
      <c r="C8098" s="8">
        <v>1270833.3333000001</v>
      </c>
      <c r="D8098" s="8">
        <v>8375.0000010000003</v>
      </c>
      <c r="E8098" s="2">
        <v>1140</v>
      </c>
      <c r="F8098" s="2">
        <v>21953.791015625</v>
      </c>
      <c r="G8098" s="2">
        <v>593.39337158203102</v>
      </c>
      <c r="H8098" s="1">
        <v>20862.82644817272</v>
      </c>
      <c r="I8098" s="1">
        <v>552.92246542656289</v>
      </c>
      <c r="J8098" s="1">
        <f t="shared" si="779"/>
        <v>-4.9693675533114812</v>
      </c>
      <c r="K8098" s="1">
        <f t="shared" si="780"/>
        <v>-6.8202491119119966</v>
      </c>
      <c r="L8098" s="26"/>
      <c r="M8098" s="26"/>
      <c r="N8098" s="2">
        <v>7.2340535458063005E-15</v>
      </c>
      <c r="O8098" s="26"/>
      <c r="P8098" s="26"/>
      <c r="Q8098" s="26"/>
      <c r="R8098" s="26"/>
      <c r="S8098" s="26"/>
      <c r="T8098" s="26"/>
      <c r="U8098" s="26"/>
      <c r="V8098" s="26"/>
    </row>
    <row r="8099" spans="1:22" ht="14.5" x14ac:dyDescent="0.35">
      <c r="A8099" s="15">
        <v>67</v>
      </c>
      <c r="B8099" s="8">
        <v>360</v>
      </c>
      <c r="C8099" s="8">
        <v>1270833.3333000001</v>
      </c>
      <c r="D8099" s="8">
        <v>8375.0000010000003</v>
      </c>
      <c r="E8099" s="2">
        <v>1170</v>
      </c>
      <c r="F8099" s="2">
        <v>21635.751953125</v>
      </c>
      <c r="G8099" s="2">
        <v>555.984130859375</v>
      </c>
      <c r="H8099" s="1">
        <v>20229.88826029043</v>
      </c>
      <c r="I8099" s="1">
        <v>553.57247926965783</v>
      </c>
      <c r="J8099" s="1">
        <f t="shared" si="779"/>
        <v>-6.4978730384802317</v>
      </c>
      <c r="K8099" s="1">
        <f t="shared" si="780"/>
        <v>-0.43376266620946868</v>
      </c>
      <c r="L8099" s="26"/>
      <c r="M8099" s="26"/>
      <c r="N8099" s="2">
        <v>7.3645388019242404E-14</v>
      </c>
      <c r="O8099" s="26"/>
      <c r="P8099" s="26"/>
      <c r="Q8099" s="26"/>
      <c r="R8099" s="26"/>
      <c r="S8099" s="26"/>
      <c r="T8099" s="26"/>
      <c r="U8099" s="26"/>
      <c r="V8099" s="26"/>
    </row>
    <row r="8100" spans="1:22" ht="14.5" x14ac:dyDescent="0.35">
      <c r="A8100" s="15">
        <v>67</v>
      </c>
      <c r="B8100" s="8">
        <v>360</v>
      </c>
      <c r="C8100" s="8">
        <v>1270833.3333000001</v>
      </c>
      <c r="D8100" s="8">
        <v>8375.0000010000003</v>
      </c>
      <c r="E8100" s="2">
        <v>1200</v>
      </c>
      <c r="F8100" s="2">
        <v>18513.078125</v>
      </c>
      <c r="G8100" s="2">
        <v>566.314453125</v>
      </c>
      <c r="H8100" s="1">
        <v>17854.850787957759</v>
      </c>
      <c r="I8100" s="1">
        <v>557.9839740339105</v>
      </c>
      <c r="J8100" s="1">
        <f t="shared" si="779"/>
        <v>-3.555472151080985</v>
      </c>
      <c r="K8100" s="1">
        <f t="shared" si="780"/>
        <v>-1.4709988496886821</v>
      </c>
      <c r="L8100" s="26"/>
      <c r="M8100" s="26"/>
      <c r="N8100" s="2">
        <v>0</v>
      </c>
      <c r="O8100" s="26"/>
      <c r="P8100" s="26"/>
      <c r="Q8100" s="26"/>
      <c r="R8100" s="26"/>
      <c r="S8100" s="26"/>
      <c r="T8100" s="26"/>
      <c r="U8100" s="26"/>
      <c r="V8100" s="26"/>
    </row>
    <row r="8101" spans="1:22" ht="14.5" x14ac:dyDescent="0.35">
      <c r="A8101" s="15">
        <v>67</v>
      </c>
      <c r="B8101" s="8">
        <v>360</v>
      </c>
      <c r="C8101" s="8">
        <v>1270833.3333000001</v>
      </c>
      <c r="D8101" s="8">
        <v>8375.0000010000003</v>
      </c>
      <c r="E8101" s="2">
        <v>1230</v>
      </c>
      <c r="F8101" s="2">
        <v>15536.0751953125</v>
      </c>
      <c r="G8101" s="2">
        <v>592.12451171875</v>
      </c>
      <c r="H8101" s="1">
        <v>15109.51303202344</v>
      </c>
      <c r="I8101" s="1">
        <v>568.1173922130215</v>
      </c>
      <c r="J8101" s="1">
        <f t="shared" si="779"/>
        <v>-2.7456237043559164</v>
      </c>
      <c r="K8101" s="1">
        <f t="shared" si="780"/>
        <v>-4.0544039354228776</v>
      </c>
      <c r="L8101" s="26"/>
      <c r="M8101" s="26"/>
      <c r="N8101" s="2">
        <v>0</v>
      </c>
      <c r="O8101" s="26"/>
      <c r="P8101" s="26"/>
      <c r="Q8101" s="26"/>
      <c r="R8101" s="26"/>
      <c r="S8101" s="26"/>
      <c r="T8101" s="26"/>
      <c r="U8101" s="26"/>
      <c r="V8101" s="26"/>
    </row>
    <row r="8102" spans="1:22" ht="14.5" x14ac:dyDescent="0.35">
      <c r="A8102" s="15">
        <v>67</v>
      </c>
      <c r="B8102" s="8">
        <v>360</v>
      </c>
      <c r="C8102" s="8">
        <v>1270833.3333000001</v>
      </c>
      <c r="D8102" s="8">
        <v>8375.0000010000003</v>
      </c>
      <c r="E8102" s="2">
        <v>1260</v>
      </c>
      <c r="F8102" s="2">
        <v>14229.8046875</v>
      </c>
      <c r="G8102" s="2">
        <v>650.52880859375</v>
      </c>
      <c r="H8102" s="1">
        <v>13504.56839615567</v>
      </c>
      <c r="I8102" s="1">
        <v>589.6025343941684</v>
      </c>
      <c r="J8102" s="1">
        <f t="shared" si="779"/>
        <v>-5.0966004612937894</v>
      </c>
      <c r="K8102" s="1">
        <f t="shared" si="780"/>
        <v>-9.3656535106087144</v>
      </c>
      <c r="L8102" s="26"/>
      <c r="M8102" s="26"/>
      <c r="N8102" s="2">
        <v>0</v>
      </c>
      <c r="O8102" s="26"/>
      <c r="P8102" s="26"/>
      <c r="Q8102" s="26"/>
      <c r="R8102" s="26"/>
      <c r="S8102" s="26"/>
      <c r="T8102" s="26"/>
      <c r="U8102" s="26"/>
      <c r="V8102" s="26"/>
    </row>
    <row r="8103" spans="1:22" ht="14.5" x14ac:dyDescent="0.35">
      <c r="A8103" s="15">
        <v>67</v>
      </c>
      <c r="B8103" s="8">
        <v>360</v>
      </c>
      <c r="C8103" s="8">
        <v>1270833.3333000001</v>
      </c>
      <c r="D8103" s="8">
        <v>8375.0000010000003</v>
      </c>
      <c r="E8103" s="2">
        <v>1290</v>
      </c>
      <c r="F8103" s="2">
        <v>12203.736328125</v>
      </c>
      <c r="G8103" s="2">
        <v>627.67919921875</v>
      </c>
      <c r="H8103" s="1">
        <v>11915.210064387409</v>
      </c>
      <c r="I8103" s="1">
        <v>620.74144313651277</v>
      </c>
      <c r="J8103" s="1">
        <f t="shared" si="779"/>
        <v>-2.3642453096323202</v>
      </c>
      <c r="K8103" s="1">
        <f t="shared" si="780"/>
        <v>-1.1053028507034177</v>
      </c>
      <c r="L8103" s="26"/>
      <c r="M8103" s="26"/>
      <c r="N8103" s="2">
        <v>0</v>
      </c>
      <c r="O8103" s="26"/>
      <c r="P8103" s="26"/>
      <c r="Q8103" s="26"/>
      <c r="R8103" s="26"/>
      <c r="S8103" s="26"/>
      <c r="T8103" s="26"/>
      <c r="U8103" s="26"/>
      <c r="V8103" s="26"/>
    </row>
    <row r="8104" spans="1:22" ht="14.5" x14ac:dyDescent="0.35">
      <c r="A8104" s="15">
        <v>67</v>
      </c>
      <c r="B8104" s="8">
        <v>360</v>
      </c>
      <c r="C8104" s="8">
        <v>1270833.3333000001</v>
      </c>
      <c r="D8104" s="8">
        <v>8375.0000010000003</v>
      </c>
      <c r="E8104" s="2">
        <v>1320</v>
      </c>
      <c r="F8104" s="2">
        <v>10413.9248046875</v>
      </c>
      <c r="G8104" s="2">
        <v>621.52648925781205</v>
      </c>
      <c r="H8104" s="1">
        <v>10994.32026956908</v>
      </c>
      <c r="I8104" s="1">
        <v>632.86237417653081</v>
      </c>
      <c r="J8104" s="1">
        <f t="shared" si="779"/>
        <v>5.5732634503019751</v>
      </c>
      <c r="K8104" s="1">
        <f t="shared" si="780"/>
        <v>1.8238780027308836</v>
      </c>
      <c r="L8104" s="26"/>
      <c r="M8104" s="26"/>
      <c r="N8104" s="2">
        <v>0</v>
      </c>
      <c r="O8104" s="26"/>
      <c r="P8104" s="26"/>
      <c r="Q8104" s="26"/>
      <c r="R8104" s="26"/>
      <c r="S8104" s="26"/>
      <c r="T8104" s="26"/>
      <c r="U8104" s="26"/>
      <c r="V8104" s="26"/>
    </row>
    <row r="8105" spans="1:22" ht="14.5" x14ac:dyDescent="0.35">
      <c r="A8105" s="15">
        <v>67</v>
      </c>
      <c r="B8105" s="8">
        <v>360</v>
      </c>
      <c r="C8105" s="8">
        <v>1270833.3333000001</v>
      </c>
      <c r="D8105" s="8">
        <v>8375.0000010000003</v>
      </c>
      <c r="E8105" s="2">
        <v>1350</v>
      </c>
      <c r="F8105" s="2">
        <v>10112.1494140625</v>
      </c>
      <c r="G8105" s="2">
        <v>690.32916259765602</v>
      </c>
      <c r="H8105" s="1">
        <v>10441.442340959729</v>
      </c>
      <c r="I8105" s="1">
        <v>661.49966524542788</v>
      </c>
      <c r="J8105" s="1">
        <f t="shared" si="779"/>
        <v>3.2564088346963791</v>
      </c>
      <c r="K8105" s="1">
        <f t="shared" si="780"/>
        <v>-4.1761957793793529</v>
      </c>
      <c r="L8105" s="26"/>
      <c r="M8105" s="26"/>
      <c r="N8105" s="2">
        <v>2.7353694396353701E-13</v>
      </c>
      <c r="O8105" s="26"/>
      <c r="P8105" s="26"/>
      <c r="Q8105" s="26"/>
      <c r="R8105" s="26"/>
      <c r="S8105" s="26"/>
      <c r="T8105" s="26"/>
      <c r="U8105" s="26"/>
      <c r="V8105" s="26"/>
    </row>
    <row r="8106" spans="1:22" ht="14.5" x14ac:dyDescent="0.35">
      <c r="A8106" s="15">
        <v>67</v>
      </c>
      <c r="B8106" s="8">
        <v>360</v>
      </c>
      <c r="C8106" s="8">
        <v>1270833.3333000001</v>
      </c>
      <c r="D8106" s="8">
        <v>8375.0000010000003</v>
      </c>
      <c r="E8106" s="2">
        <v>1380</v>
      </c>
      <c r="F8106" s="2">
        <v>10341.7978515625</v>
      </c>
      <c r="G8106" s="2">
        <v>781.61999511718705</v>
      </c>
      <c r="H8106" s="1">
        <v>9905.4773486827999</v>
      </c>
      <c r="I8106" s="1">
        <v>724.0100185774071</v>
      </c>
      <c r="J8106" s="1">
        <f t="shared" si="779"/>
        <v>-4.2190004981945988</v>
      </c>
      <c r="K8106" s="1">
        <f t="shared" si="780"/>
        <v>-7.3705863334704702</v>
      </c>
      <c r="L8106" s="26"/>
      <c r="M8106" s="26"/>
      <c r="N8106" s="2">
        <v>3.1561941103187799E-13</v>
      </c>
      <c r="O8106" s="26"/>
      <c r="P8106" s="26"/>
      <c r="Q8106" s="26"/>
      <c r="R8106" s="26"/>
      <c r="S8106" s="26"/>
      <c r="T8106" s="26"/>
      <c r="U8106" s="26"/>
      <c r="V8106" s="26"/>
    </row>
    <row r="8107" spans="1:22" ht="14.5" x14ac:dyDescent="0.35">
      <c r="A8107" s="15">
        <v>67</v>
      </c>
      <c r="B8107" s="8">
        <v>360</v>
      </c>
      <c r="C8107" s="8">
        <v>1270833.3333000001</v>
      </c>
      <c r="D8107" s="8">
        <v>8375.0000010000003</v>
      </c>
      <c r="E8107" s="2">
        <v>1410</v>
      </c>
      <c r="F8107" s="2">
        <v>9701.1328125</v>
      </c>
      <c r="G8107" s="2">
        <v>799.69006347656205</v>
      </c>
      <c r="H8107" s="1">
        <v>9370.2086294462297</v>
      </c>
      <c r="I8107" s="1">
        <v>778.76626720608613</v>
      </c>
      <c r="J8107" s="1">
        <f t="shared" si="779"/>
        <v>-3.411191140764215</v>
      </c>
      <c r="K8107" s="1">
        <f t="shared" si="780"/>
        <v>-2.6164882153858562</v>
      </c>
      <c r="L8107" s="26"/>
      <c r="M8107" s="26"/>
      <c r="N8107" s="2">
        <v>0</v>
      </c>
      <c r="O8107" s="26"/>
      <c r="P8107" s="26"/>
      <c r="Q8107" s="26"/>
      <c r="R8107" s="26"/>
      <c r="S8107" s="26"/>
      <c r="T8107" s="26"/>
      <c r="U8107" s="26"/>
      <c r="V8107" s="26"/>
    </row>
    <row r="8108" spans="1:22" ht="14.5" x14ac:dyDescent="0.35">
      <c r="A8108" s="15">
        <v>67</v>
      </c>
      <c r="B8108" s="8">
        <v>360</v>
      </c>
      <c r="C8108" s="8">
        <v>1270833.3333000001</v>
      </c>
      <c r="D8108" s="8">
        <v>8375.0000010000003</v>
      </c>
      <c r="E8108" s="2">
        <v>1440</v>
      </c>
      <c r="F8108" s="2">
        <v>9210.205078125</v>
      </c>
      <c r="G8108" s="2">
        <v>805.17474365234398</v>
      </c>
      <c r="H8108" s="1">
        <v>8834.9584774907362</v>
      </c>
      <c r="I8108" s="1">
        <v>823.88082182155006</v>
      </c>
      <c r="J8108" s="1">
        <f t="shared" si="779"/>
        <v>-4.0742480482384211</v>
      </c>
      <c r="K8108" s="1">
        <f t="shared" si="780"/>
        <v>2.3232321078966849</v>
      </c>
      <c r="L8108" s="26"/>
      <c r="M8108" s="26"/>
      <c r="N8108" s="2">
        <v>3.78743070976809E-13</v>
      </c>
      <c r="O8108" s="26"/>
      <c r="P8108" s="26"/>
      <c r="Q8108" s="26"/>
      <c r="R8108" s="26"/>
      <c r="S8108" s="26"/>
      <c r="T8108" s="26"/>
      <c r="U8108" s="26"/>
      <c r="V8108" s="26"/>
    </row>
    <row r="8109" spans="1:22" ht="14.5" x14ac:dyDescent="0.35">
      <c r="A8109" s="15">
        <v>67</v>
      </c>
      <c r="B8109" s="8">
        <v>360</v>
      </c>
      <c r="C8109" s="8">
        <v>1270833.3333000001</v>
      </c>
      <c r="D8109" s="8">
        <v>8375.0000010000003</v>
      </c>
      <c r="E8109" s="2">
        <v>1470</v>
      </c>
      <c r="F8109" s="2">
        <v>7111.9521484375</v>
      </c>
      <c r="G8109" s="2">
        <v>655.93737792968705</v>
      </c>
      <c r="H8109" s="1">
        <v>6384.4951392417606</v>
      </c>
      <c r="I8109" s="1">
        <v>631.04406271888377</v>
      </c>
      <c r="J8109" s="1">
        <f t="shared" si="779"/>
        <v>-10.228654439914392</v>
      </c>
      <c r="K8109" s="1">
        <f t="shared" si="780"/>
        <v>-3.7950749642249706</v>
      </c>
      <c r="L8109" s="26"/>
      <c r="M8109" s="26"/>
      <c r="N8109" s="2">
        <v>1270833</v>
      </c>
      <c r="O8109" s="26"/>
      <c r="P8109" s="26"/>
      <c r="Q8109" s="26"/>
      <c r="R8109" s="26"/>
      <c r="S8109" s="26"/>
      <c r="T8109" s="26"/>
      <c r="U8109" s="26"/>
      <c r="V8109" s="26"/>
    </row>
    <row r="8110" spans="1:22" ht="14.5" x14ac:dyDescent="0.35">
      <c r="A8110" s="15">
        <v>67</v>
      </c>
      <c r="B8110" s="8">
        <v>360</v>
      </c>
      <c r="C8110" s="8">
        <v>1270833.3333000001</v>
      </c>
      <c r="D8110" s="8">
        <v>8375.0000010000003</v>
      </c>
      <c r="E8110" s="2">
        <v>1500</v>
      </c>
      <c r="F8110" s="2">
        <v>6112.2138671875</v>
      </c>
      <c r="G8110" s="2">
        <v>584.72686767578102</v>
      </c>
      <c r="H8110" s="1">
        <v>5657.3920570168957</v>
      </c>
      <c r="I8110" s="1">
        <v>558.12020809460353</v>
      </c>
      <c r="J8110" s="1">
        <f t="shared" si="779"/>
        <v>-7.441195940676204</v>
      </c>
      <c r="K8110" s="1">
        <f t="shared" si="780"/>
        <v>-4.5502714262020776</v>
      </c>
      <c r="L8110" s="26"/>
      <c r="M8110" s="26"/>
      <c r="N8110" s="2">
        <v>1270833</v>
      </c>
      <c r="O8110" s="26"/>
      <c r="P8110" s="26"/>
      <c r="Q8110" s="26"/>
      <c r="R8110" s="26"/>
      <c r="S8110" s="26"/>
      <c r="T8110" s="26"/>
      <c r="U8110" s="26"/>
      <c r="V8110" s="26"/>
    </row>
    <row r="8111" spans="1:22" ht="14.5" x14ac:dyDescent="0.35">
      <c r="A8111" s="15">
        <v>67</v>
      </c>
      <c r="B8111" s="8">
        <v>360</v>
      </c>
      <c r="C8111" s="8">
        <v>1270833.3333000001</v>
      </c>
      <c r="D8111" s="8">
        <v>8375.0000010000003</v>
      </c>
      <c r="E8111" s="2">
        <v>1530</v>
      </c>
      <c r="F8111" s="2">
        <v>5921.05517578125</v>
      </c>
      <c r="G8111" s="2">
        <v>553.72247314453102</v>
      </c>
      <c r="H8111" s="1">
        <v>5774.6690386612327</v>
      </c>
      <c r="I8111" s="1">
        <v>529.5372434916269</v>
      </c>
      <c r="J8111" s="1">
        <f t="shared" si="779"/>
        <v>-2.4722981423780181</v>
      </c>
      <c r="K8111" s="1">
        <f t="shared" si="780"/>
        <v>-4.3677529495161682</v>
      </c>
      <c r="L8111" s="26"/>
      <c r="M8111" s="26"/>
      <c r="N8111" s="2">
        <v>1270833</v>
      </c>
      <c r="O8111" s="26"/>
      <c r="P8111" s="26"/>
      <c r="Q8111" s="26"/>
      <c r="R8111" s="26"/>
      <c r="S8111" s="26"/>
      <c r="T8111" s="26"/>
      <c r="U8111" s="26"/>
      <c r="V8111" s="26"/>
    </row>
    <row r="8112" spans="1:22" ht="14.5" x14ac:dyDescent="0.35">
      <c r="A8112" s="15">
        <v>67</v>
      </c>
      <c r="B8112" s="8">
        <v>360</v>
      </c>
      <c r="C8112" s="8">
        <v>1270833.3333000001</v>
      </c>
      <c r="D8112" s="8">
        <v>8375.0000010000003</v>
      </c>
      <c r="E8112" s="2">
        <v>1560</v>
      </c>
      <c r="F8112" s="2">
        <v>6043.8525390625</v>
      </c>
      <c r="G8112" s="2">
        <v>541.37091064453102</v>
      </c>
      <c r="H8112" s="1">
        <v>5953.7091524418674</v>
      </c>
      <c r="I8112" s="1">
        <v>522.4418355793938</v>
      </c>
      <c r="J8112" s="1">
        <f t="shared" si="779"/>
        <v>-1.4914888481811845</v>
      </c>
      <c r="K8112" s="1">
        <f t="shared" si="780"/>
        <v>-3.4965076055898812</v>
      </c>
      <c r="L8112" s="26"/>
      <c r="M8112" s="26"/>
      <c r="N8112" s="2">
        <v>1270833</v>
      </c>
      <c r="O8112" s="26"/>
      <c r="P8112" s="26"/>
      <c r="Q8112" s="26"/>
      <c r="R8112" s="26"/>
      <c r="S8112" s="26"/>
      <c r="T8112" s="26"/>
      <c r="U8112" s="26"/>
      <c r="V8112" s="26"/>
    </row>
    <row r="8113" spans="1:22" ht="14.5" x14ac:dyDescent="0.35">
      <c r="A8113" s="15">
        <v>67</v>
      </c>
      <c r="B8113" s="8">
        <v>360</v>
      </c>
      <c r="C8113" s="8">
        <v>1270833.3333000001</v>
      </c>
      <c r="D8113" s="8">
        <v>8375.0000010000003</v>
      </c>
      <c r="E8113" s="2">
        <v>1590</v>
      </c>
      <c r="F8113" s="2">
        <v>6509.87158203125</v>
      </c>
      <c r="G8113" s="2">
        <v>540.00500488281205</v>
      </c>
      <c r="H8113" s="1">
        <v>6123.9989708332632</v>
      </c>
      <c r="I8113" s="1">
        <v>519.93241718263482</v>
      </c>
      <c r="J8113" s="1">
        <f t="shared" si="779"/>
        <v>-5.9274995879040739</v>
      </c>
      <c r="K8113" s="1">
        <f t="shared" si="780"/>
        <v>-3.7171114190938339</v>
      </c>
      <c r="L8113" s="26"/>
      <c r="M8113" s="26"/>
      <c r="N8113" s="2">
        <v>1270833</v>
      </c>
      <c r="O8113" s="26"/>
      <c r="P8113" s="26"/>
      <c r="Q8113" s="26"/>
      <c r="R8113" s="26"/>
      <c r="S8113" s="26"/>
      <c r="T8113" s="26"/>
      <c r="U8113" s="26"/>
      <c r="V8113" s="26"/>
    </row>
    <row r="8114" spans="1:22" ht="14.5" x14ac:dyDescent="0.35">
      <c r="A8114" s="15">
        <v>67</v>
      </c>
      <c r="B8114" s="8">
        <v>360</v>
      </c>
      <c r="C8114" s="8">
        <v>1270833.3333000001</v>
      </c>
      <c r="D8114" s="8">
        <v>8375.0000010000003</v>
      </c>
      <c r="E8114" s="2">
        <v>1620</v>
      </c>
      <c r="F8114" s="2">
        <v>7136.96923828125</v>
      </c>
      <c r="G8114" s="2">
        <v>539.81872558593795</v>
      </c>
      <c r="H8114" s="1">
        <v>6452.5804305845431</v>
      </c>
      <c r="I8114" s="1">
        <v>518.40171096422853</v>
      </c>
      <c r="J8114" s="1">
        <f t="shared" si="779"/>
        <v>-9.5893478708831275</v>
      </c>
      <c r="K8114" s="1">
        <f t="shared" si="780"/>
        <v>-3.9674456639981615</v>
      </c>
      <c r="L8114" s="26"/>
      <c r="M8114" s="26"/>
      <c r="N8114" s="2">
        <v>1270833</v>
      </c>
      <c r="O8114" s="26"/>
      <c r="P8114" s="26"/>
      <c r="Q8114" s="26"/>
      <c r="R8114" s="26"/>
      <c r="S8114" s="26"/>
      <c r="T8114" s="26"/>
      <c r="U8114" s="26"/>
      <c r="V8114" s="26"/>
    </row>
    <row r="8115" spans="1:22" ht="14.5" x14ac:dyDescent="0.35">
      <c r="A8115" s="15">
        <v>67</v>
      </c>
      <c r="B8115" s="8">
        <v>360</v>
      </c>
      <c r="C8115" s="8">
        <v>1270833.3333000001</v>
      </c>
      <c r="D8115" s="8">
        <v>8375.0000010000003</v>
      </c>
      <c r="E8115" s="2">
        <v>1650</v>
      </c>
      <c r="F8115" s="2">
        <v>6814.34228515625</v>
      </c>
      <c r="G8115" s="2">
        <v>488.473876953125</v>
      </c>
      <c r="H8115" s="1">
        <v>6902.6968137129843</v>
      </c>
      <c r="I8115" s="1">
        <v>511.2874513039921</v>
      </c>
      <c r="J8115" s="1">
        <f t="shared" si="779"/>
        <v>1.2965965732187807</v>
      </c>
      <c r="K8115" s="1">
        <f t="shared" si="780"/>
        <v>4.6703775631089357</v>
      </c>
      <c r="L8115" s="26"/>
      <c r="M8115" s="26"/>
      <c r="N8115" s="2">
        <v>1270833</v>
      </c>
      <c r="O8115" s="26"/>
      <c r="P8115" s="26"/>
      <c r="Q8115" s="26"/>
      <c r="R8115" s="26"/>
      <c r="S8115" s="26"/>
      <c r="T8115" s="26"/>
      <c r="U8115" s="26"/>
      <c r="V8115" s="26"/>
    </row>
    <row r="8116" spans="1:22" ht="14.5" x14ac:dyDescent="0.35">
      <c r="A8116" s="15">
        <v>67</v>
      </c>
      <c r="B8116" s="8">
        <v>360</v>
      </c>
      <c r="C8116" s="8">
        <v>1270833.3333000001</v>
      </c>
      <c r="D8116" s="8">
        <v>8375.0000010000003</v>
      </c>
      <c r="E8116" s="2">
        <v>1680</v>
      </c>
      <c r="F8116" s="2">
        <v>9728.7470703125</v>
      </c>
      <c r="G8116" s="2">
        <v>527.89074707031295</v>
      </c>
      <c r="H8116" s="1">
        <v>7832.8609654289357</v>
      </c>
      <c r="I8116" s="1">
        <v>482.88780369883972</v>
      </c>
      <c r="J8116" s="1">
        <f t="shared" si="779"/>
        <v>-19.487464225161176</v>
      </c>
      <c r="K8116" s="1">
        <f t="shared" si="780"/>
        <v>-8.5250487191204769</v>
      </c>
      <c r="L8116" s="26"/>
      <c r="M8116" s="26"/>
      <c r="N8116" s="2">
        <v>1270833</v>
      </c>
      <c r="O8116" s="26"/>
      <c r="P8116" s="26"/>
      <c r="Q8116" s="26"/>
      <c r="R8116" s="26"/>
      <c r="S8116" s="26"/>
      <c r="T8116" s="26"/>
      <c r="U8116" s="26"/>
      <c r="V8116" s="26"/>
    </row>
    <row r="8117" spans="1:22" ht="14.5" x14ac:dyDescent="0.35">
      <c r="A8117" s="15">
        <v>67</v>
      </c>
      <c r="B8117" s="8">
        <v>360</v>
      </c>
      <c r="C8117" s="8">
        <v>1270833.3333000001</v>
      </c>
      <c r="D8117" s="8">
        <v>8375.0000010000003</v>
      </c>
      <c r="E8117" s="2">
        <v>1710</v>
      </c>
      <c r="F8117" s="2">
        <v>10797.44921875</v>
      </c>
      <c r="G8117" s="2">
        <v>411.19161987304699</v>
      </c>
      <c r="H8117" s="1">
        <v>10226.868628837279</v>
      </c>
      <c r="I8117" s="1">
        <v>459.73729995640639</v>
      </c>
      <c r="J8117" s="1">
        <f t="shared" si="779"/>
        <v>-5.2844016985224211</v>
      </c>
      <c r="K8117" s="1">
        <f t="shared" si="780"/>
        <v>11.806096655945371</v>
      </c>
      <c r="L8117" s="26"/>
      <c r="M8117" s="26"/>
      <c r="N8117" s="2">
        <v>1270833</v>
      </c>
      <c r="O8117" s="26"/>
      <c r="P8117" s="26"/>
      <c r="Q8117" s="26"/>
      <c r="R8117" s="26"/>
      <c r="S8117" s="26"/>
      <c r="T8117" s="26"/>
      <c r="U8117" s="26"/>
      <c r="V8117" s="26"/>
    </row>
    <row r="8118" spans="1:22" ht="14.5" x14ac:dyDescent="0.35">
      <c r="A8118" s="15">
        <v>67</v>
      </c>
      <c r="B8118" s="8">
        <v>360</v>
      </c>
      <c r="C8118" s="8">
        <v>1270833.3333000001</v>
      </c>
      <c r="D8118" s="8">
        <v>8375.0000010000003</v>
      </c>
      <c r="E8118" s="2">
        <v>1740</v>
      </c>
      <c r="F8118" s="2">
        <v>14630.58203125</v>
      </c>
      <c r="G8118" s="2">
        <v>433.64157104492199</v>
      </c>
      <c r="H8118" s="1">
        <v>13163.920060432891</v>
      </c>
      <c r="I8118" s="1">
        <v>447.4887713707904</v>
      </c>
      <c r="J8118" s="1">
        <f t="shared" si="779"/>
        <v>-10.024631745233457</v>
      </c>
      <c r="K8118" s="1">
        <f t="shared" si="780"/>
        <v>3.1932363616572976</v>
      </c>
      <c r="L8118" s="26"/>
      <c r="M8118" s="26"/>
      <c r="N8118" s="2">
        <v>1270833</v>
      </c>
      <c r="O8118" s="26"/>
      <c r="P8118" s="26"/>
      <c r="Q8118" s="26"/>
      <c r="R8118" s="26"/>
      <c r="S8118" s="26"/>
      <c r="T8118" s="26"/>
      <c r="U8118" s="26"/>
      <c r="V8118" s="26"/>
    </row>
    <row r="8119" spans="1:22" ht="14.5" x14ac:dyDescent="0.35">
      <c r="A8119" s="15">
        <v>67</v>
      </c>
      <c r="B8119" s="8">
        <v>360</v>
      </c>
      <c r="C8119" s="8">
        <v>1270833.3333000001</v>
      </c>
      <c r="D8119" s="8">
        <v>8375.0000010000003</v>
      </c>
      <c r="E8119" s="2">
        <v>1770</v>
      </c>
      <c r="F8119" s="2">
        <v>17091.607421875</v>
      </c>
      <c r="G8119" s="2">
        <v>443.56188964843801</v>
      </c>
      <c r="H8119" s="1">
        <v>15785.74454919137</v>
      </c>
      <c r="I8119" s="1">
        <v>438.06888721031231</v>
      </c>
      <c r="J8119" s="1">
        <f t="shared" si="779"/>
        <v>-7.6403748369056181</v>
      </c>
      <c r="K8119" s="1">
        <f t="shared" si="780"/>
        <v>-1.2383846688180065</v>
      </c>
      <c r="L8119" s="26"/>
      <c r="M8119" s="26"/>
      <c r="N8119" s="2">
        <v>1270833</v>
      </c>
      <c r="O8119" s="26"/>
      <c r="P8119" s="26"/>
      <c r="Q8119" s="26"/>
      <c r="R8119" s="26"/>
      <c r="S8119" s="26"/>
      <c r="T8119" s="26"/>
      <c r="U8119" s="26"/>
      <c r="V8119" s="26"/>
    </row>
    <row r="8120" spans="1:22" ht="14.5" x14ac:dyDescent="0.35">
      <c r="A8120" s="15">
        <v>67</v>
      </c>
      <c r="B8120" s="8">
        <v>360</v>
      </c>
      <c r="C8120" s="8">
        <v>1270833.3333000001</v>
      </c>
      <c r="D8120" s="8">
        <v>8375.0000010000003</v>
      </c>
      <c r="E8120" s="2">
        <v>1800</v>
      </c>
      <c r="F8120" s="2">
        <v>19034.115234375</v>
      </c>
      <c r="G8120" s="2">
        <v>445.18606567382801</v>
      </c>
      <c r="H8120" s="1">
        <v>18123.758863057879</v>
      </c>
      <c r="I8120" s="1">
        <v>429.38287466852961</v>
      </c>
      <c r="J8120" s="1">
        <f t="shared" si="779"/>
        <v>-4.7827616892486091</v>
      </c>
      <c r="K8120" s="1">
        <f t="shared" si="780"/>
        <v>-3.5497946193304348</v>
      </c>
      <c r="L8120" s="26"/>
      <c r="M8120" s="26"/>
      <c r="N8120" s="2">
        <v>1270833</v>
      </c>
      <c r="O8120" s="26"/>
      <c r="P8120" s="26"/>
      <c r="Q8120" s="26"/>
      <c r="R8120" s="26"/>
      <c r="S8120" s="26"/>
      <c r="T8120" s="26"/>
      <c r="U8120" s="26"/>
      <c r="V8120" s="26"/>
    </row>
    <row r="8121" spans="1:22" ht="14.5" x14ac:dyDescent="0.35">
      <c r="A8121" s="15">
        <v>67</v>
      </c>
      <c r="B8121" s="8">
        <v>360</v>
      </c>
      <c r="C8121" s="8">
        <v>1270833.3333000001</v>
      </c>
      <c r="D8121" s="8">
        <v>8375.0000010000003</v>
      </c>
      <c r="E8121" s="2">
        <v>1830</v>
      </c>
      <c r="F8121" s="2">
        <v>25928.783203125</v>
      </c>
      <c r="G8121" s="2">
        <v>636.87658691406205</v>
      </c>
      <c r="H8121" s="1">
        <v>25239.246001545929</v>
      </c>
      <c r="I8121" s="1">
        <v>623.68630905241912</v>
      </c>
      <c r="J8121" s="1">
        <f t="shared" si="779"/>
        <v>-2.6593504067555553</v>
      </c>
      <c r="K8121" s="1">
        <f t="shared" si="780"/>
        <v>-2.0710885174089118</v>
      </c>
      <c r="L8121" s="26"/>
      <c r="M8121" s="26"/>
      <c r="N8121" s="2">
        <v>0</v>
      </c>
      <c r="O8121" s="26"/>
      <c r="P8121" s="26"/>
      <c r="Q8121" s="26"/>
      <c r="R8121" s="26"/>
      <c r="S8121" s="26"/>
      <c r="T8121" s="26"/>
      <c r="U8121" s="26"/>
      <c r="V8121" s="26"/>
    </row>
    <row r="8122" spans="1:22" ht="14.5" x14ac:dyDescent="0.35">
      <c r="A8122" s="15">
        <v>67</v>
      </c>
      <c r="B8122" s="8">
        <v>360</v>
      </c>
      <c r="C8122" s="8">
        <v>1270833.3333000001</v>
      </c>
      <c r="D8122" s="8">
        <v>8375.0000010000003</v>
      </c>
      <c r="E8122" s="2">
        <v>1860</v>
      </c>
      <c r="F8122" s="2">
        <v>28231.404296875</v>
      </c>
      <c r="G8122" s="2">
        <v>620.78851318359398</v>
      </c>
      <c r="H8122" s="1">
        <v>28041.19539748193</v>
      </c>
      <c r="I8122" s="1">
        <v>600.0184966289429</v>
      </c>
      <c r="J8122" s="1">
        <f t="shared" si="779"/>
        <v>-0.67374933741473442</v>
      </c>
      <c r="K8122" s="1">
        <f t="shared" si="780"/>
        <v>-3.3457475635520475</v>
      </c>
      <c r="L8122" s="26"/>
      <c r="M8122" s="26"/>
      <c r="N8122" s="2">
        <v>1.44669517386726E-14</v>
      </c>
      <c r="O8122" s="26"/>
      <c r="P8122" s="26"/>
      <c r="Q8122" s="26"/>
      <c r="R8122" s="26"/>
      <c r="S8122" s="26"/>
      <c r="T8122" s="26"/>
      <c r="U8122" s="26"/>
      <c r="V8122" s="26"/>
    </row>
    <row r="8123" spans="1:22" ht="14.5" x14ac:dyDescent="0.35">
      <c r="A8123" s="15">
        <v>67</v>
      </c>
      <c r="B8123" s="8">
        <v>360</v>
      </c>
      <c r="C8123" s="8">
        <v>1270833.3333000001</v>
      </c>
      <c r="D8123" s="8">
        <v>8375.0000010000003</v>
      </c>
      <c r="E8123" s="2">
        <v>1890</v>
      </c>
      <c r="F8123" s="2">
        <v>27497.5234375</v>
      </c>
      <c r="G8123" s="2">
        <v>549.43865966796898</v>
      </c>
      <c r="H8123" s="1">
        <v>27697.39433743239</v>
      </c>
      <c r="I8123" s="1">
        <v>593.46528541974703</v>
      </c>
      <c r="J8123" s="1">
        <f t="shared" si="779"/>
        <v>0.72686873196665447</v>
      </c>
      <c r="K8123" s="1">
        <f t="shared" si="780"/>
        <v>8.0130192837875232</v>
      </c>
      <c r="L8123" s="26"/>
      <c r="M8123" s="26"/>
      <c r="N8123" s="2">
        <v>1.5781980553680199E-14</v>
      </c>
      <c r="O8123" s="26"/>
      <c r="P8123" s="26"/>
      <c r="Q8123" s="26"/>
      <c r="R8123" s="26"/>
      <c r="S8123" s="26"/>
      <c r="T8123" s="26"/>
      <c r="U8123" s="26"/>
      <c r="V8123" s="26"/>
    </row>
    <row r="8124" spans="1:22" ht="14.5" x14ac:dyDescent="0.35">
      <c r="A8124" s="15">
        <v>67</v>
      </c>
      <c r="B8124" s="8">
        <v>360</v>
      </c>
      <c r="C8124" s="8">
        <v>1270833.3333000001</v>
      </c>
      <c r="D8124" s="8">
        <v>8375.0000010000003</v>
      </c>
      <c r="E8124" s="2">
        <v>1920</v>
      </c>
      <c r="F8124" s="2">
        <v>26015.896484375</v>
      </c>
      <c r="G8124" s="2">
        <v>548.359375</v>
      </c>
      <c r="H8124" s="1">
        <v>25486.19641004521</v>
      </c>
      <c r="I8124" s="1">
        <v>598.71614729891007</v>
      </c>
      <c r="J8124" s="1">
        <f t="shared" si="779"/>
        <v>-2.0360631225909329</v>
      </c>
      <c r="K8124" s="1">
        <f t="shared" si="780"/>
        <v>9.1831697595960815</v>
      </c>
      <c r="L8124" s="26"/>
      <c r="M8124" s="26"/>
      <c r="N8124" s="2">
        <v>0</v>
      </c>
      <c r="O8124" s="26"/>
      <c r="P8124" s="26"/>
      <c r="Q8124" s="26"/>
      <c r="R8124" s="26"/>
      <c r="S8124" s="26"/>
      <c r="T8124" s="26"/>
      <c r="U8124" s="26"/>
      <c r="V8124" s="26"/>
    </row>
    <row r="8125" spans="1:22" ht="14.5" x14ac:dyDescent="0.35">
      <c r="A8125" s="15">
        <v>67</v>
      </c>
      <c r="B8125" s="8">
        <v>360</v>
      </c>
      <c r="C8125" s="8">
        <v>1270833.3333000001</v>
      </c>
      <c r="D8125" s="8">
        <v>8375.0000010000003</v>
      </c>
      <c r="E8125" s="2">
        <v>1950</v>
      </c>
      <c r="F8125" s="2">
        <v>23167.427734375</v>
      </c>
      <c r="G8125" s="2">
        <v>591.62603759765602</v>
      </c>
      <c r="H8125" s="1">
        <v>22744.698367837471</v>
      </c>
      <c r="I8125" s="1">
        <v>613.72784995329835</v>
      </c>
      <c r="J8125" s="1">
        <f t="shared" si="779"/>
        <v>-1.8246711347686579</v>
      </c>
      <c r="K8125" s="1">
        <f t="shared" si="780"/>
        <v>3.7357741125438744</v>
      </c>
      <c r="L8125" s="26"/>
      <c r="M8125" s="26"/>
      <c r="N8125" s="2">
        <v>0</v>
      </c>
      <c r="O8125" s="26"/>
      <c r="P8125" s="26"/>
      <c r="Q8125" s="26"/>
      <c r="R8125" s="26"/>
      <c r="S8125" s="26"/>
      <c r="T8125" s="26"/>
      <c r="U8125" s="26"/>
      <c r="V8125" s="26"/>
    </row>
    <row r="8126" spans="1:22" ht="14.5" x14ac:dyDescent="0.35">
      <c r="A8126" s="15">
        <v>67</v>
      </c>
      <c r="B8126" s="8">
        <v>360</v>
      </c>
      <c r="C8126" s="8">
        <v>1270833.3333000001</v>
      </c>
      <c r="D8126" s="8">
        <v>8375.0000010000003</v>
      </c>
      <c r="E8126" s="2">
        <v>1980</v>
      </c>
      <c r="F8126" s="2">
        <v>21565.208984375</v>
      </c>
      <c r="G8126" s="2">
        <v>634.92425537109398</v>
      </c>
      <c r="H8126" s="1">
        <v>20826.610966433371</v>
      </c>
      <c r="I8126" s="1">
        <v>638.04929798426429</v>
      </c>
      <c r="J8126" s="1">
        <f t="shared" si="779"/>
        <v>-3.4249518215973609</v>
      </c>
      <c r="K8126" s="1">
        <f t="shared" si="780"/>
        <v>0.49219140499583136</v>
      </c>
      <c r="L8126" s="26"/>
      <c r="M8126" s="26"/>
      <c r="N8126" s="2">
        <v>0</v>
      </c>
      <c r="O8126" s="26"/>
      <c r="P8126" s="26"/>
      <c r="Q8126" s="26"/>
      <c r="R8126" s="26"/>
      <c r="S8126" s="26"/>
      <c r="T8126" s="26"/>
      <c r="U8126" s="26"/>
      <c r="V8126" s="26"/>
    </row>
    <row r="8127" spans="1:22" ht="14.5" x14ac:dyDescent="0.35">
      <c r="A8127" s="15">
        <v>67</v>
      </c>
      <c r="B8127" s="8">
        <v>360</v>
      </c>
      <c r="C8127" s="8">
        <v>1270833.3333000001</v>
      </c>
      <c r="D8127" s="8">
        <v>8375.0000010000003</v>
      </c>
      <c r="E8127" s="2">
        <v>2010</v>
      </c>
      <c r="F8127" s="2">
        <v>19280.0625</v>
      </c>
      <c r="G8127" s="2">
        <v>667.64263916015602</v>
      </c>
      <c r="H8127" s="1">
        <v>19390.918237944839</v>
      </c>
      <c r="I8127" s="1">
        <v>683.65093347793857</v>
      </c>
      <c r="J8127" s="1">
        <f t="shared" si="779"/>
        <v>0.57497603000425612</v>
      </c>
      <c r="K8127" s="1">
        <f t="shared" si="780"/>
        <v>2.3977339640739195</v>
      </c>
      <c r="L8127" s="26"/>
      <c r="M8127" s="26"/>
      <c r="N8127" s="2">
        <v>1.05215739143157E-14</v>
      </c>
      <c r="O8127" s="26"/>
      <c r="P8127" s="26"/>
      <c r="Q8127" s="26"/>
      <c r="R8127" s="26"/>
      <c r="S8127" s="26"/>
      <c r="T8127" s="26"/>
      <c r="U8127" s="26"/>
      <c r="V8127" s="26"/>
    </row>
    <row r="8128" spans="1:22" ht="14.5" x14ac:dyDescent="0.35">
      <c r="A8128" s="15">
        <v>67</v>
      </c>
      <c r="B8128" s="8">
        <v>360</v>
      </c>
      <c r="C8128" s="8">
        <v>1270833.3333000001</v>
      </c>
      <c r="D8128" s="8">
        <v>8375.0000010000003</v>
      </c>
      <c r="E8128" s="2">
        <v>2040</v>
      </c>
      <c r="F8128" s="2">
        <v>18408.166015625</v>
      </c>
      <c r="G8128" s="2">
        <v>711.459716796875</v>
      </c>
      <c r="H8128" s="1">
        <v>18237.843664903168</v>
      </c>
      <c r="I8128" s="1">
        <v>719.03673243608409</v>
      </c>
      <c r="J8128" s="1">
        <f t="shared" si="779"/>
        <v>-0.9252543169007752</v>
      </c>
      <c r="K8128" s="1">
        <f t="shared" si="780"/>
        <v>1.0649957348705896</v>
      </c>
      <c r="L8128" s="26"/>
      <c r="M8128" s="26"/>
      <c r="N8128" s="2">
        <v>2.6301630686766099E-13</v>
      </c>
      <c r="O8128" s="26"/>
      <c r="P8128" s="26"/>
      <c r="Q8128" s="26"/>
      <c r="R8128" s="26"/>
      <c r="S8128" s="26"/>
      <c r="T8128" s="26"/>
      <c r="U8128" s="26"/>
      <c r="V8128" s="26"/>
    </row>
    <row r="8129" spans="1:22" ht="14.5" x14ac:dyDescent="0.35">
      <c r="A8129" s="15">
        <v>67</v>
      </c>
      <c r="B8129" s="8">
        <v>360</v>
      </c>
      <c r="C8129" s="8">
        <v>1270833.3333000001</v>
      </c>
      <c r="D8129" s="8">
        <v>8375.0000010000003</v>
      </c>
      <c r="E8129" s="2">
        <v>2070</v>
      </c>
      <c r="F8129" s="2">
        <v>17687.931640625</v>
      </c>
      <c r="G8129" s="2">
        <v>738.98834228515602</v>
      </c>
      <c r="H8129" s="1">
        <v>17285.06549320032</v>
      </c>
      <c r="I8129" s="1">
        <v>728.70976864117642</v>
      </c>
      <c r="J8129" s="1">
        <f t="shared" si="779"/>
        <v>-2.2776328833123243</v>
      </c>
      <c r="K8129" s="1">
        <f t="shared" si="780"/>
        <v>-1.3908979419344303</v>
      </c>
      <c r="L8129" s="26"/>
      <c r="M8129" s="26"/>
      <c r="N8129" s="2">
        <v>1.6833077629268399E-13</v>
      </c>
      <c r="O8129" s="26"/>
      <c r="P8129" s="26"/>
      <c r="Q8129" s="26"/>
      <c r="R8129" s="26"/>
      <c r="S8129" s="26"/>
      <c r="T8129" s="26"/>
      <c r="U8129" s="26"/>
      <c r="V8129" s="26"/>
    </row>
    <row r="8130" spans="1:22" ht="14.5" x14ac:dyDescent="0.35">
      <c r="A8130" s="15">
        <v>67</v>
      </c>
      <c r="B8130" s="8">
        <v>360</v>
      </c>
      <c r="C8130" s="8">
        <v>1270833.3333000001</v>
      </c>
      <c r="D8130" s="8">
        <v>8375.0000010000003</v>
      </c>
      <c r="E8130" s="2">
        <v>2100</v>
      </c>
      <c r="F8130" s="2">
        <v>16471.70703125</v>
      </c>
      <c r="G8130" s="2">
        <v>717.46728515625</v>
      </c>
      <c r="H8130" s="1">
        <v>16494.080752068348</v>
      </c>
      <c r="I8130" s="1">
        <v>725.10467364926694</v>
      </c>
      <c r="J8130" s="1">
        <f t="shared" si="779"/>
        <v>0.13583122123226887</v>
      </c>
      <c r="K8130" s="1">
        <f t="shared" si="780"/>
        <v>1.064492925465399</v>
      </c>
      <c r="L8130" s="26"/>
      <c r="M8130" s="26"/>
      <c r="N8130" s="2">
        <v>0</v>
      </c>
      <c r="O8130" s="26"/>
      <c r="P8130" s="26"/>
      <c r="Q8130" s="26"/>
      <c r="R8130" s="26"/>
      <c r="S8130" s="26"/>
      <c r="T8130" s="26"/>
      <c r="U8130" s="26"/>
      <c r="V8130" s="26"/>
    </row>
    <row r="8131" spans="1:22" ht="14.5" x14ac:dyDescent="0.35">
      <c r="A8131" s="15">
        <v>67</v>
      </c>
      <c r="B8131" s="8">
        <v>360</v>
      </c>
      <c r="C8131" s="8">
        <v>1270833.3333000001</v>
      </c>
      <c r="D8131" s="8">
        <v>8375.0000010000003</v>
      </c>
      <c r="E8131" s="2">
        <v>2130</v>
      </c>
      <c r="F8131" s="2">
        <v>15664.115234375</v>
      </c>
      <c r="G8131" s="2">
        <v>695.05364990234398</v>
      </c>
      <c r="H8131" s="1">
        <v>15758.719871584801</v>
      </c>
      <c r="I8131" s="1">
        <v>717.45360349970827</v>
      </c>
      <c r="J8131" s="1">
        <f t="shared" si="779"/>
        <v>0.60395774542177982</v>
      </c>
      <c r="K8131" s="1">
        <f t="shared" si="780"/>
        <v>3.2227661275516661</v>
      </c>
      <c r="L8131" s="26"/>
      <c r="M8131" s="26"/>
      <c r="N8131" s="2">
        <v>0</v>
      </c>
      <c r="O8131" s="26"/>
      <c r="P8131" s="26"/>
      <c r="Q8131" s="26"/>
      <c r="R8131" s="26"/>
      <c r="S8131" s="26"/>
      <c r="T8131" s="26"/>
      <c r="U8131" s="26"/>
      <c r="V8131" s="26"/>
    </row>
    <row r="8132" spans="1:22" ht="14.5" x14ac:dyDescent="0.35">
      <c r="A8132" s="15">
        <v>67</v>
      </c>
      <c r="B8132" s="8">
        <v>360</v>
      </c>
      <c r="C8132" s="8">
        <v>1270833.3333000001</v>
      </c>
      <c r="D8132" s="8">
        <v>8375.0000010000003</v>
      </c>
      <c r="E8132" s="2">
        <v>2160</v>
      </c>
      <c r="F8132" s="2">
        <v>14886.037109375</v>
      </c>
      <c r="G8132" s="2">
        <v>673.911865234375</v>
      </c>
      <c r="H8132" s="1">
        <v>14974.20397117981</v>
      </c>
      <c r="I8132" s="1">
        <v>707.53549457057466</v>
      </c>
      <c r="J8132" s="1">
        <f t="shared" si="779"/>
        <v>0.59227893331854986</v>
      </c>
      <c r="K8132" s="1">
        <f t="shared" si="780"/>
        <v>4.9893214633498006</v>
      </c>
      <c r="L8132" s="26"/>
      <c r="M8132" s="26"/>
      <c r="N8132" s="2">
        <v>6.3124588293040503E-14</v>
      </c>
      <c r="O8132" s="26"/>
      <c r="P8132" s="26"/>
      <c r="Q8132" s="26"/>
      <c r="R8132" s="26"/>
      <c r="S8132" s="26"/>
      <c r="T8132" s="26"/>
      <c r="U8132" s="26"/>
      <c r="V8132" s="26"/>
    </row>
    <row r="8133" spans="1:22" ht="14.5" x14ac:dyDescent="0.35">
      <c r="A8133" s="15">
        <v>67</v>
      </c>
      <c r="B8133" s="8">
        <v>360</v>
      </c>
      <c r="C8133" s="8">
        <v>1270833.3333000001</v>
      </c>
      <c r="D8133" s="8">
        <v>8375.0000010000003</v>
      </c>
      <c r="E8133" s="2">
        <v>2190</v>
      </c>
      <c r="F8133" s="2">
        <v>11599.5322265625</v>
      </c>
      <c r="G8133" s="2">
        <v>553.70544433593795</v>
      </c>
      <c r="H8133" s="1">
        <v>11703.370384403441</v>
      </c>
      <c r="I8133" s="1">
        <v>533.57876109309791</v>
      </c>
      <c r="J8133" s="1">
        <f t="shared" si="779"/>
        <v>0.89519263201972255</v>
      </c>
      <c r="K8133" s="1">
        <f t="shared" si="780"/>
        <v>-3.6349079548925314</v>
      </c>
      <c r="L8133" s="26"/>
      <c r="M8133" s="26"/>
      <c r="N8133" s="2">
        <v>1270833</v>
      </c>
      <c r="O8133" s="26"/>
      <c r="P8133" s="26"/>
      <c r="Q8133" s="26"/>
      <c r="R8133" s="26"/>
      <c r="S8133" s="26"/>
      <c r="T8133" s="26"/>
      <c r="U8133" s="26"/>
      <c r="V8133" s="26"/>
    </row>
    <row r="8134" spans="1:22" ht="14.5" x14ac:dyDescent="0.35">
      <c r="A8134" s="15">
        <v>67</v>
      </c>
      <c r="B8134" s="8">
        <v>360</v>
      </c>
      <c r="C8134" s="8">
        <v>1270833.3333000001</v>
      </c>
      <c r="D8134" s="8">
        <v>8375.0000010000003</v>
      </c>
      <c r="E8134" s="2">
        <v>2220</v>
      </c>
      <c r="F8134" s="2">
        <v>10126.123046875</v>
      </c>
      <c r="G8134" s="2">
        <v>477.53097534179699</v>
      </c>
      <c r="H8134" s="1">
        <v>10188.879043391091</v>
      </c>
      <c r="I8134" s="1">
        <v>468.31619185128432</v>
      </c>
      <c r="J8134" s="1">
        <f t="shared" si="779"/>
        <v>0.61974357042261896</v>
      </c>
      <c r="K8134" s="1">
        <f t="shared" si="780"/>
        <v>-1.9296724121230273</v>
      </c>
      <c r="L8134" s="26"/>
      <c r="M8134" s="26"/>
      <c r="N8134" s="2">
        <v>1270833</v>
      </c>
      <c r="O8134" s="26"/>
      <c r="P8134" s="26"/>
      <c r="Q8134" s="26"/>
      <c r="R8134" s="26"/>
      <c r="S8134" s="26"/>
      <c r="T8134" s="26"/>
      <c r="U8134" s="26"/>
      <c r="V8134" s="26"/>
    </row>
    <row r="8135" spans="1:22" ht="14.5" x14ac:dyDescent="0.35">
      <c r="A8135" s="15">
        <v>67</v>
      </c>
      <c r="B8135" s="8">
        <v>360</v>
      </c>
      <c r="C8135" s="8">
        <v>1270833.3333000001</v>
      </c>
      <c r="D8135" s="8">
        <v>8375.0000010000003</v>
      </c>
      <c r="E8135" s="2">
        <v>2250</v>
      </c>
      <c r="F8135" s="2">
        <v>9915.869140625</v>
      </c>
      <c r="G8135" s="2">
        <v>444.01742553710898</v>
      </c>
      <c r="H8135" s="1">
        <v>9934.0774600886962</v>
      </c>
      <c r="I8135" s="1">
        <v>437.5999615869523</v>
      </c>
      <c r="J8135" s="1">
        <f t="shared" si="779"/>
        <v>0.18362807339900508</v>
      </c>
      <c r="K8135" s="1">
        <f t="shared" si="780"/>
        <v>-1.44531803957778</v>
      </c>
      <c r="L8135" s="26"/>
      <c r="M8135" s="26"/>
      <c r="N8135" s="2">
        <v>1270833</v>
      </c>
      <c r="O8135" s="26"/>
      <c r="P8135" s="26"/>
      <c r="Q8135" s="26"/>
      <c r="R8135" s="26"/>
      <c r="S8135" s="26"/>
      <c r="T8135" s="26"/>
      <c r="U8135" s="26"/>
      <c r="V8135" s="26"/>
    </row>
    <row r="8136" spans="1:22" ht="14.5" x14ac:dyDescent="0.35">
      <c r="A8136" s="15">
        <v>67</v>
      </c>
      <c r="B8136" s="8">
        <v>360</v>
      </c>
      <c r="C8136" s="8">
        <v>1270833.3333000001</v>
      </c>
      <c r="D8136" s="8">
        <v>8375.0000010000003</v>
      </c>
      <c r="E8136" s="2">
        <v>2280</v>
      </c>
      <c r="F8136" s="2">
        <v>10217.591796875</v>
      </c>
      <c r="G8136" s="2">
        <v>427.63360595703102</v>
      </c>
      <c r="H8136" s="1">
        <v>10374.5741348915</v>
      </c>
      <c r="I8136" s="1">
        <v>419.65328321942781</v>
      </c>
      <c r="J8136" s="1">
        <f t="shared" si="779"/>
        <v>1.5363927345826451</v>
      </c>
      <c r="K8136" s="1">
        <f t="shared" si="780"/>
        <v>-1.8661589328891719</v>
      </c>
      <c r="L8136" s="26"/>
      <c r="M8136" s="26"/>
      <c r="N8136" s="2">
        <v>1270833</v>
      </c>
      <c r="O8136" s="26"/>
      <c r="P8136" s="26"/>
      <c r="Q8136" s="26"/>
      <c r="R8136" s="26"/>
      <c r="S8136" s="26"/>
      <c r="T8136" s="26"/>
      <c r="U8136" s="26"/>
      <c r="V8136" s="26"/>
    </row>
    <row r="8137" spans="1:22" ht="14.5" x14ac:dyDescent="0.35">
      <c r="A8137" s="15">
        <v>67</v>
      </c>
      <c r="B8137" s="8">
        <v>360</v>
      </c>
      <c r="C8137" s="8">
        <v>1270833.3333000001</v>
      </c>
      <c r="D8137" s="8">
        <v>8375.0000010000003</v>
      </c>
      <c r="E8137" s="2">
        <v>2310</v>
      </c>
      <c r="F8137" s="2">
        <v>10624.8857421875</v>
      </c>
      <c r="G8137" s="2">
        <v>412.19537353515602</v>
      </c>
      <c r="H8137" s="1">
        <v>11159.54493368285</v>
      </c>
      <c r="I8137" s="1">
        <v>407.28857957592021</v>
      </c>
      <c r="J8137" s="1">
        <f t="shared" si="779"/>
        <v>5.0321406222037321</v>
      </c>
      <c r="K8137" s="1">
        <f t="shared" si="780"/>
        <v>-1.1904049085153825</v>
      </c>
      <c r="L8137" s="26"/>
      <c r="M8137" s="26"/>
      <c r="N8137" s="2">
        <v>1270833</v>
      </c>
      <c r="O8137" s="26"/>
      <c r="P8137" s="26"/>
      <c r="Q8137" s="26"/>
      <c r="R8137" s="26"/>
      <c r="S8137" s="26"/>
      <c r="T8137" s="26"/>
      <c r="U8137" s="26"/>
      <c r="V8137" s="26"/>
    </row>
    <row r="8138" spans="1:22" ht="14.5" x14ac:dyDescent="0.35">
      <c r="A8138" s="15">
        <v>67</v>
      </c>
      <c r="B8138" s="8">
        <v>360</v>
      </c>
      <c r="C8138" s="8">
        <v>1270833.3333000001</v>
      </c>
      <c r="D8138" s="8">
        <v>8375.0000010000003</v>
      </c>
      <c r="E8138" s="2">
        <v>2340</v>
      </c>
      <c r="F8138" s="2">
        <v>11621.55859375</v>
      </c>
      <c r="G8138" s="2">
        <v>409.82861328125</v>
      </c>
      <c r="H8138" s="1">
        <v>12276.07909756634</v>
      </c>
      <c r="I8138" s="1">
        <v>397.36397004402681</v>
      </c>
      <c r="J8138" s="1">
        <f t="shared" ref="J8138:J8201" si="781">(H8138-F8138)/F8138*100</f>
        <v>5.6319511581547879</v>
      </c>
      <c r="K8138" s="1">
        <f t="shared" ref="K8138:K8201" si="782">(I8138-G8138)/G8138*100</f>
        <v>-3.0414282539782471</v>
      </c>
      <c r="L8138" s="26"/>
      <c r="M8138" s="26"/>
      <c r="N8138" s="2">
        <v>1270833</v>
      </c>
      <c r="O8138" s="26"/>
      <c r="P8138" s="26"/>
      <c r="Q8138" s="26"/>
      <c r="R8138" s="26"/>
      <c r="S8138" s="26"/>
      <c r="T8138" s="26"/>
      <c r="U8138" s="26"/>
      <c r="V8138" s="26"/>
    </row>
    <row r="8139" spans="1:22" ht="14.5" x14ac:dyDescent="0.35">
      <c r="A8139" s="15">
        <v>67</v>
      </c>
      <c r="B8139" s="8">
        <v>360</v>
      </c>
      <c r="C8139" s="8">
        <v>1270833.3333000001</v>
      </c>
      <c r="D8139" s="8">
        <v>8375.0000010000003</v>
      </c>
      <c r="E8139" s="2">
        <v>2370</v>
      </c>
      <c r="F8139" s="2">
        <v>12771.833984375</v>
      </c>
      <c r="G8139" s="2">
        <v>379.56945800781199</v>
      </c>
      <c r="H8139" s="1">
        <v>14533.879043726971</v>
      </c>
      <c r="I8139" s="1">
        <v>388.44275176453442</v>
      </c>
      <c r="J8139" s="1">
        <f t="shared" si="781"/>
        <v>13.796335448046445</v>
      </c>
      <c r="K8139" s="1">
        <f t="shared" si="782"/>
        <v>2.3377259601692741</v>
      </c>
      <c r="L8139" s="26"/>
      <c r="M8139" s="26"/>
      <c r="N8139" s="2">
        <v>1270833</v>
      </c>
      <c r="O8139" s="26"/>
      <c r="P8139" s="26"/>
      <c r="Q8139" s="26"/>
      <c r="R8139" s="26"/>
      <c r="S8139" s="26"/>
      <c r="T8139" s="26"/>
      <c r="U8139" s="26"/>
      <c r="V8139" s="26"/>
    </row>
    <row r="8140" spans="1:22" ht="14.5" x14ac:dyDescent="0.35">
      <c r="A8140" s="15">
        <v>67</v>
      </c>
      <c r="B8140" s="8">
        <v>360</v>
      </c>
      <c r="C8140" s="8">
        <v>1270833.3333000001</v>
      </c>
      <c r="D8140" s="8">
        <v>8375.0000010000003</v>
      </c>
      <c r="E8140" s="2">
        <v>2400</v>
      </c>
      <c r="F8140" s="2">
        <v>15265.00390625</v>
      </c>
      <c r="G8140" s="2">
        <v>386.96139526367199</v>
      </c>
      <c r="H8140" s="1">
        <v>16872.196004275011</v>
      </c>
      <c r="I8140" s="1">
        <v>379.02217111090351</v>
      </c>
      <c r="J8140" s="1">
        <f t="shared" si="781"/>
        <v>10.528605874558425</v>
      </c>
      <c r="K8140" s="1">
        <f t="shared" si="782"/>
        <v>-2.051683772578595</v>
      </c>
      <c r="L8140" s="26"/>
      <c r="M8140" s="26"/>
      <c r="N8140" s="2">
        <v>1270833</v>
      </c>
      <c r="O8140" s="26"/>
      <c r="P8140" s="26"/>
      <c r="Q8140" s="26"/>
      <c r="R8140" s="26"/>
      <c r="S8140" s="26"/>
      <c r="T8140" s="26"/>
      <c r="U8140" s="26"/>
      <c r="V8140" s="26"/>
    </row>
    <row r="8141" spans="1:22" ht="14.5" x14ac:dyDescent="0.35">
      <c r="A8141" s="15">
        <v>67</v>
      </c>
      <c r="B8141" s="8">
        <v>360</v>
      </c>
      <c r="C8141" s="8">
        <v>1270833.3333000001</v>
      </c>
      <c r="D8141" s="8">
        <v>8375.0000010000003</v>
      </c>
      <c r="E8141" s="2">
        <v>2430</v>
      </c>
      <c r="F8141" s="2">
        <v>17565.642578125</v>
      </c>
      <c r="G8141" s="2">
        <v>384.93563842773398</v>
      </c>
      <c r="H8141" s="1">
        <v>18900.418946839469</v>
      </c>
      <c r="I8141" s="1">
        <v>368.33856977393611</v>
      </c>
      <c r="J8141" s="1">
        <f t="shared" si="781"/>
        <v>7.598790438652693</v>
      </c>
      <c r="K8141" s="1">
        <f t="shared" si="782"/>
        <v>-4.3116477137810447</v>
      </c>
      <c r="L8141" s="26"/>
      <c r="M8141" s="26"/>
      <c r="N8141" s="2">
        <v>1270833</v>
      </c>
      <c r="O8141" s="26"/>
      <c r="P8141" s="26"/>
      <c r="Q8141" s="26"/>
      <c r="R8141" s="26"/>
      <c r="S8141" s="26"/>
      <c r="T8141" s="26"/>
      <c r="U8141" s="26"/>
      <c r="V8141" s="26"/>
    </row>
    <row r="8142" spans="1:22" ht="14.5" x14ac:dyDescent="0.35">
      <c r="A8142" s="15">
        <v>67</v>
      </c>
      <c r="B8142" s="8">
        <v>360</v>
      </c>
      <c r="C8142" s="8">
        <v>1270833.3333000001</v>
      </c>
      <c r="D8142" s="8">
        <v>8375.0000010000003</v>
      </c>
      <c r="E8142" s="2">
        <v>2460</v>
      </c>
      <c r="F8142" s="2">
        <v>20512.6796875</v>
      </c>
      <c r="G8142" s="2">
        <v>382.84753417968801</v>
      </c>
      <c r="H8142" s="1">
        <v>20710.017724914669</v>
      </c>
      <c r="I8142" s="1">
        <v>357.05199109812793</v>
      </c>
      <c r="J8142" s="1">
        <f t="shared" si="781"/>
        <v>0.96202953695475857</v>
      </c>
      <c r="K8142" s="1">
        <f t="shared" si="782"/>
        <v>-6.737810950469135</v>
      </c>
      <c r="L8142" s="26"/>
      <c r="M8142" s="26"/>
      <c r="N8142" s="2">
        <v>1270833</v>
      </c>
      <c r="O8142" s="26"/>
      <c r="P8142" s="26"/>
      <c r="Q8142" s="26"/>
      <c r="R8142" s="26"/>
      <c r="S8142" s="26"/>
      <c r="T8142" s="26"/>
      <c r="U8142" s="26"/>
      <c r="V8142" s="26"/>
    </row>
    <row r="8143" spans="1:22" ht="14.5" x14ac:dyDescent="0.35">
      <c r="A8143" s="15">
        <v>67</v>
      </c>
      <c r="B8143" s="8">
        <v>360</v>
      </c>
      <c r="C8143" s="8">
        <v>1270833.3333000001</v>
      </c>
      <c r="D8143" s="8">
        <v>8375.0000010000003</v>
      </c>
      <c r="E8143" s="2">
        <v>2490</v>
      </c>
      <c r="F8143" s="2">
        <v>22355.935546875</v>
      </c>
      <c r="G8143" s="2">
        <v>358.0341796875</v>
      </c>
      <c r="H8143" s="1">
        <v>22365.47093549433</v>
      </c>
      <c r="I8143" s="1">
        <v>347.92252136594021</v>
      </c>
      <c r="J8143" s="1">
        <f t="shared" si="781"/>
        <v>4.2652603821192556E-2</v>
      </c>
      <c r="K8143" s="1">
        <f t="shared" si="782"/>
        <v>-2.8242159255257313</v>
      </c>
      <c r="L8143" s="26"/>
      <c r="M8143" s="26"/>
      <c r="N8143" s="2">
        <v>1270833</v>
      </c>
      <c r="O8143" s="26"/>
      <c r="P8143" s="26"/>
      <c r="Q8143" s="26"/>
      <c r="R8143" s="26"/>
      <c r="S8143" s="26"/>
      <c r="T8143" s="26"/>
      <c r="U8143" s="26"/>
      <c r="V8143" s="26"/>
    </row>
    <row r="8144" spans="1:22" ht="14.5" x14ac:dyDescent="0.35">
      <c r="A8144" s="15">
        <v>67</v>
      </c>
      <c r="B8144" s="8">
        <v>360</v>
      </c>
      <c r="C8144" s="8">
        <v>1270833.3333000001</v>
      </c>
      <c r="D8144" s="8">
        <v>8375.0000010000003</v>
      </c>
      <c r="E8144" s="2">
        <v>2520</v>
      </c>
      <c r="F8144" s="2">
        <v>23363.998046875</v>
      </c>
      <c r="G8144" s="2">
        <v>336.79873657226602</v>
      </c>
      <c r="H8144" s="1">
        <v>23989.94835105438</v>
      </c>
      <c r="I8144" s="1">
        <v>341.71261163177292</v>
      </c>
      <c r="J8144" s="1">
        <f t="shared" si="781"/>
        <v>2.6791232516093375</v>
      </c>
      <c r="K8144" s="1">
        <f t="shared" si="782"/>
        <v>1.4589945050024069</v>
      </c>
      <c r="L8144" s="26"/>
      <c r="M8144" s="26"/>
      <c r="N8144" s="2">
        <v>1270833</v>
      </c>
      <c r="O8144" s="26"/>
      <c r="P8144" s="26"/>
      <c r="Q8144" s="26"/>
      <c r="R8144" s="26"/>
      <c r="S8144" s="26"/>
      <c r="T8144" s="26"/>
      <c r="U8144" s="26"/>
      <c r="V8144" s="26"/>
    </row>
    <row r="8145" spans="1:22" ht="14.5" x14ac:dyDescent="0.35">
      <c r="A8145" s="15">
        <v>67</v>
      </c>
      <c r="B8145" s="8">
        <v>360</v>
      </c>
      <c r="C8145" s="8">
        <v>1270833.3333000001</v>
      </c>
      <c r="D8145" s="8">
        <v>8375.0000010000003</v>
      </c>
      <c r="E8145" s="2">
        <v>2550</v>
      </c>
      <c r="F8145" s="2">
        <v>33145.3359375</v>
      </c>
      <c r="G8145" s="2">
        <v>466.06454467773398</v>
      </c>
      <c r="H8145" s="1">
        <v>32902.105869804211</v>
      </c>
      <c r="I8145" s="1">
        <v>461.73934630776932</v>
      </c>
      <c r="J8145" s="1">
        <f t="shared" si="781"/>
        <v>-0.73382894098413243</v>
      </c>
      <c r="K8145" s="1">
        <f t="shared" si="782"/>
        <v>-0.92802561777261228</v>
      </c>
      <c r="L8145" s="26"/>
      <c r="M8145" s="26"/>
      <c r="N8145" s="2">
        <v>0</v>
      </c>
      <c r="O8145" s="26"/>
      <c r="P8145" s="26"/>
      <c r="Q8145" s="26"/>
      <c r="R8145" s="26"/>
      <c r="S8145" s="26"/>
      <c r="T8145" s="26"/>
      <c r="U8145" s="26"/>
      <c r="V8145" s="26"/>
    </row>
    <row r="8146" spans="1:22" ht="14.5" x14ac:dyDescent="0.35">
      <c r="A8146" s="15">
        <v>67</v>
      </c>
      <c r="B8146" s="8">
        <v>360</v>
      </c>
      <c r="C8146" s="8">
        <v>1270833.3333000001</v>
      </c>
      <c r="D8146" s="8">
        <v>8375.0000010000003</v>
      </c>
      <c r="E8146" s="2">
        <v>2580</v>
      </c>
      <c r="F8146" s="2">
        <v>36016.625</v>
      </c>
      <c r="G8146" s="2">
        <v>446.57305908203102</v>
      </c>
      <c r="H8146" s="1">
        <v>35791.984338733288</v>
      </c>
      <c r="I8146" s="1">
        <v>447.60531789169681</v>
      </c>
      <c r="J8146" s="1">
        <f t="shared" si="781"/>
        <v>-0.62371380235297569</v>
      </c>
      <c r="K8146" s="1">
        <f t="shared" si="782"/>
        <v>0.23115116075019998</v>
      </c>
      <c r="L8146" s="26"/>
      <c r="M8146" s="26"/>
      <c r="N8146" s="2">
        <v>2.10423177363431E-14</v>
      </c>
      <c r="O8146" s="26"/>
      <c r="P8146" s="26"/>
      <c r="Q8146" s="26"/>
      <c r="R8146" s="26"/>
      <c r="S8146" s="26"/>
      <c r="T8146" s="26"/>
      <c r="U8146" s="26"/>
      <c r="V8146" s="26"/>
    </row>
    <row r="8147" spans="1:22" ht="14.5" x14ac:dyDescent="0.35">
      <c r="A8147" s="15">
        <v>67</v>
      </c>
      <c r="B8147" s="8">
        <v>360</v>
      </c>
      <c r="C8147" s="8">
        <v>1270833.3333000001</v>
      </c>
      <c r="D8147" s="8">
        <v>8375.0000010000003</v>
      </c>
      <c r="E8147" s="2">
        <v>2610</v>
      </c>
      <c r="F8147" s="2">
        <v>37273.62109375</v>
      </c>
      <c r="G8147" s="2">
        <v>420.00155639648398</v>
      </c>
      <c r="H8147" s="1">
        <v>36320.097227843064</v>
      </c>
      <c r="I8147" s="1">
        <v>431.91119124616858</v>
      </c>
      <c r="J8147" s="1">
        <f t="shared" si="781"/>
        <v>-2.5581734157479596</v>
      </c>
      <c r="K8147" s="1">
        <f t="shared" si="782"/>
        <v>2.8356168372009178</v>
      </c>
      <c r="L8147" s="26"/>
      <c r="M8147" s="26"/>
      <c r="N8147" s="2">
        <v>2.1042271996563901E-14</v>
      </c>
      <c r="O8147" s="26"/>
      <c r="P8147" s="26"/>
      <c r="Q8147" s="26"/>
      <c r="R8147" s="26"/>
      <c r="S8147" s="26"/>
      <c r="T8147" s="26"/>
      <c r="U8147" s="26"/>
      <c r="V8147" s="26"/>
    </row>
    <row r="8148" spans="1:22" ht="14.5" x14ac:dyDescent="0.35">
      <c r="A8148" s="15">
        <v>67</v>
      </c>
      <c r="B8148" s="8">
        <v>360</v>
      </c>
      <c r="C8148" s="8">
        <v>1270833.3333000001</v>
      </c>
      <c r="D8148" s="8">
        <v>8375.0000010000003</v>
      </c>
      <c r="E8148" s="2">
        <v>2640</v>
      </c>
      <c r="F8148" s="2">
        <v>35755.01953125</v>
      </c>
      <c r="G8148" s="2">
        <v>394.15579223632801</v>
      </c>
      <c r="H8148" s="1">
        <v>34821.279457151271</v>
      </c>
      <c r="I8148" s="1">
        <v>417.69739114765889</v>
      </c>
      <c r="J8148" s="1">
        <f t="shared" si="781"/>
        <v>-2.611493676524598</v>
      </c>
      <c r="K8148" s="1">
        <f t="shared" si="782"/>
        <v>5.9726634429910401</v>
      </c>
      <c r="L8148" s="26"/>
      <c r="M8148" s="26"/>
      <c r="N8148" s="2">
        <v>0</v>
      </c>
      <c r="O8148" s="26"/>
      <c r="P8148" s="26"/>
      <c r="Q8148" s="26"/>
      <c r="R8148" s="26"/>
      <c r="S8148" s="26"/>
      <c r="T8148" s="26"/>
      <c r="U8148" s="26"/>
      <c r="V8148" s="26"/>
    </row>
    <row r="8149" spans="1:22" ht="14.5" x14ac:dyDescent="0.35">
      <c r="A8149" s="15">
        <v>67</v>
      </c>
      <c r="B8149" s="8">
        <v>360</v>
      </c>
      <c r="C8149" s="8">
        <v>1270833.3333000001</v>
      </c>
      <c r="D8149" s="8">
        <v>8375.0000010000003</v>
      </c>
      <c r="E8149" s="2">
        <v>2670</v>
      </c>
      <c r="F8149" s="2">
        <v>30812.458984375</v>
      </c>
      <c r="G8149" s="2">
        <v>374.61380004882801</v>
      </c>
      <c r="H8149" s="1">
        <v>31743.080483177579</v>
      </c>
      <c r="I8149" s="1">
        <v>404.56227321137101</v>
      </c>
      <c r="J8149" s="1">
        <f t="shared" si="781"/>
        <v>3.0202766331453677</v>
      </c>
      <c r="K8149" s="1">
        <f t="shared" si="782"/>
        <v>7.9944927705918589</v>
      </c>
      <c r="L8149" s="26"/>
      <c r="M8149" s="26"/>
      <c r="N8149" s="2">
        <v>0</v>
      </c>
      <c r="O8149" s="26"/>
      <c r="P8149" s="26"/>
      <c r="Q8149" s="26"/>
      <c r="R8149" s="26"/>
      <c r="S8149" s="26"/>
      <c r="T8149" s="26"/>
      <c r="U8149" s="26"/>
      <c r="V8149" s="26"/>
    </row>
    <row r="8150" spans="1:22" ht="14.5" x14ac:dyDescent="0.35">
      <c r="A8150" s="15">
        <v>67</v>
      </c>
      <c r="B8150" s="8">
        <v>360</v>
      </c>
      <c r="C8150" s="8">
        <v>1270833.3333000001</v>
      </c>
      <c r="D8150" s="8">
        <v>8375.0000010000003</v>
      </c>
      <c r="E8150" s="2">
        <v>2700</v>
      </c>
      <c r="F8150" s="2">
        <v>27116.19140625</v>
      </c>
      <c r="G8150" s="2">
        <v>392.03625488281199</v>
      </c>
      <c r="H8150" s="1">
        <v>27771.076735655632</v>
      </c>
      <c r="I8150" s="1">
        <v>393.82397394546808</v>
      </c>
      <c r="J8150" s="1">
        <f t="shared" si="781"/>
        <v>2.4151080791334412</v>
      </c>
      <c r="K8150" s="1">
        <f t="shared" si="782"/>
        <v>0.45600860644648344</v>
      </c>
      <c r="L8150" s="26"/>
      <c r="M8150" s="26"/>
      <c r="N8150" s="2">
        <v>3.3666063101352198E-13</v>
      </c>
      <c r="O8150" s="26"/>
      <c r="P8150" s="26"/>
      <c r="Q8150" s="26"/>
      <c r="R8150" s="26"/>
      <c r="S8150" s="26"/>
      <c r="T8150" s="26"/>
      <c r="U8150" s="26"/>
      <c r="V8150" s="26"/>
    </row>
    <row r="8151" spans="1:22" ht="14.5" x14ac:dyDescent="0.35">
      <c r="A8151" s="15">
        <v>67</v>
      </c>
      <c r="B8151" s="8">
        <v>360</v>
      </c>
      <c r="C8151" s="8">
        <v>1270833.3333000001</v>
      </c>
      <c r="D8151" s="8">
        <v>8375.0000010000003</v>
      </c>
      <c r="E8151" s="2">
        <v>2730</v>
      </c>
      <c r="F8151" s="2">
        <v>25136.484375</v>
      </c>
      <c r="G8151" s="2">
        <v>422.921875</v>
      </c>
      <c r="H8151" s="1">
        <v>24633.349201823181</v>
      </c>
      <c r="I8151" s="1">
        <v>409.73874962181202</v>
      </c>
      <c r="J8151" s="1">
        <f t="shared" si="781"/>
        <v>-2.0016131359929648</v>
      </c>
      <c r="K8151" s="1">
        <f t="shared" si="782"/>
        <v>-3.1171538190565293</v>
      </c>
      <c r="L8151" s="26"/>
      <c r="M8151" s="26"/>
      <c r="N8151" s="2">
        <v>0</v>
      </c>
      <c r="O8151" s="26"/>
      <c r="P8151" s="26"/>
      <c r="Q8151" s="26"/>
      <c r="R8151" s="26"/>
      <c r="S8151" s="26"/>
      <c r="T8151" s="26"/>
      <c r="U8151" s="26"/>
      <c r="V8151" s="26"/>
    </row>
    <row r="8152" spans="1:22" ht="14.5" x14ac:dyDescent="0.35">
      <c r="A8152" s="15">
        <v>67</v>
      </c>
      <c r="B8152" s="8">
        <v>360</v>
      </c>
      <c r="C8152" s="8">
        <v>1270833.3333000001</v>
      </c>
      <c r="D8152" s="8">
        <v>8375.0000010000003</v>
      </c>
      <c r="E8152" s="2">
        <v>2760</v>
      </c>
      <c r="F8152" s="2">
        <v>23031.533203125</v>
      </c>
      <c r="G8152" s="2">
        <v>444.46670532226602</v>
      </c>
      <c r="H8152" s="1">
        <v>22519.831883450359</v>
      </c>
      <c r="I8152" s="1">
        <v>422.06064215285909</v>
      </c>
      <c r="J8152" s="1">
        <f t="shared" si="781"/>
        <v>-2.2217423180720406</v>
      </c>
      <c r="K8152" s="1">
        <f t="shared" si="782"/>
        <v>-5.0411117190794181</v>
      </c>
      <c r="L8152" s="26"/>
      <c r="M8152" s="26"/>
      <c r="N8152" s="2">
        <v>0</v>
      </c>
      <c r="O8152" s="26"/>
      <c r="P8152" s="26"/>
      <c r="Q8152" s="26"/>
      <c r="R8152" s="26"/>
      <c r="S8152" s="26"/>
      <c r="T8152" s="26"/>
      <c r="U8152" s="26"/>
      <c r="V8152" s="26"/>
    </row>
    <row r="8153" spans="1:22" ht="14.5" x14ac:dyDescent="0.35">
      <c r="A8153" s="15">
        <v>67</v>
      </c>
      <c r="B8153" s="8">
        <v>360</v>
      </c>
      <c r="C8153" s="8">
        <v>1270833.3333000001</v>
      </c>
      <c r="D8153" s="8">
        <v>8375.0000010000003</v>
      </c>
      <c r="E8153" s="2">
        <v>2790</v>
      </c>
      <c r="F8153" s="2">
        <v>22686.3359375</v>
      </c>
      <c r="G8153" s="2">
        <v>463.102294921875</v>
      </c>
      <c r="H8153" s="1">
        <v>21022.72972953003</v>
      </c>
      <c r="I8153" s="1">
        <v>426.27061823156049</v>
      </c>
      <c r="J8153" s="1">
        <f t="shared" si="781"/>
        <v>-7.3330757886735958</v>
      </c>
      <c r="K8153" s="1">
        <f t="shared" si="782"/>
        <v>-7.9532485790267966</v>
      </c>
      <c r="L8153" s="26"/>
      <c r="M8153" s="26"/>
      <c r="N8153" s="2">
        <v>2.9457813684012598E-13</v>
      </c>
      <c r="O8153" s="26"/>
      <c r="P8153" s="26"/>
      <c r="Q8153" s="26"/>
      <c r="R8153" s="26"/>
      <c r="S8153" s="26"/>
      <c r="T8153" s="26"/>
      <c r="U8153" s="26"/>
      <c r="V8153" s="26"/>
    </row>
    <row r="8154" spans="1:22" ht="14.5" x14ac:dyDescent="0.35">
      <c r="A8154" s="15">
        <v>67</v>
      </c>
      <c r="B8154" s="8">
        <v>360</v>
      </c>
      <c r="C8154" s="8">
        <v>1270833.3333000001</v>
      </c>
      <c r="D8154" s="8">
        <v>8375.0000010000003</v>
      </c>
      <c r="E8154" s="2">
        <v>2820</v>
      </c>
      <c r="F8154" s="2">
        <v>21046.033203125</v>
      </c>
      <c r="G8154" s="2">
        <v>433.70007324218801</v>
      </c>
      <c r="H8154" s="1">
        <v>19857.371043328269</v>
      </c>
      <c r="I8154" s="1">
        <v>425.18204586656873</v>
      </c>
      <c r="J8154" s="1">
        <f t="shared" si="781"/>
        <v>-5.6479154447985662</v>
      </c>
      <c r="K8154" s="1">
        <f t="shared" si="782"/>
        <v>-1.9640364162130595</v>
      </c>
      <c r="L8154" s="26"/>
      <c r="M8154" s="26"/>
      <c r="N8154" s="2">
        <v>6.3124601845567596E-14</v>
      </c>
      <c r="O8154" s="26"/>
      <c r="P8154" s="26"/>
      <c r="Q8154" s="26"/>
      <c r="R8154" s="26"/>
      <c r="S8154" s="26"/>
      <c r="T8154" s="26"/>
      <c r="U8154" s="26"/>
      <c r="V8154" s="26"/>
    </row>
    <row r="8155" spans="1:22" ht="14.5" x14ac:dyDescent="0.35">
      <c r="A8155" s="15">
        <v>67</v>
      </c>
      <c r="B8155" s="8">
        <v>360</v>
      </c>
      <c r="C8155" s="8">
        <v>1270833.3333000001</v>
      </c>
      <c r="D8155" s="8">
        <v>8375.0000010000003</v>
      </c>
      <c r="E8155" s="2">
        <v>2850</v>
      </c>
      <c r="F8155" s="2">
        <v>20104.6484375</v>
      </c>
      <c r="G8155" s="2">
        <v>416.22863769531199</v>
      </c>
      <c r="H8155" s="1">
        <v>19232.780705017889</v>
      </c>
      <c r="I8155" s="1">
        <v>422.06249946793332</v>
      </c>
      <c r="J8155" s="1">
        <f t="shared" si="781"/>
        <v>-4.3366474932029559</v>
      </c>
      <c r="K8155" s="1">
        <f t="shared" si="782"/>
        <v>1.4016002851038425</v>
      </c>
      <c r="L8155" s="26"/>
      <c r="M8155" s="26"/>
      <c r="N8155" s="2">
        <v>0</v>
      </c>
      <c r="O8155" s="26"/>
      <c r="P8155" s="26"/>
      <c r="Q8155" s="26"/>
      <c r="R8155" s="26"/>
      <c r="S8155" s="26"/>
      <c r="T8155" s="26"/>
      <c r="U8155" s="26"/>
      <c r="V8155" s="26"/>
    </row>
    <row r="8156" spans="1:22" ht="14.5" x14ac:dyDescent="0.35">
      <c r="A8156" s="15">
        <v>67</v>
      </c>
      <c r="B8156" s="8">
        <v>360</v>
      </c>
      <c r="C8156" s="8">
        <v>1270833.3333000001</v>
      </c>
      <c r="D8156" s="8">
        <v>8375.0000010000003</v>
      </c>
      <c r="E8156" s="2">
        <v>2880</v>
      </c>
      <c r="F8156" s="2">
        <v>19206.30078125</v>
      </c>
      <c r="G8156" s="2">
        <v>412.95016479492199</v>
      </c>
      <c r="H8156" s="1">
        <v>18986.270341080119</v>
      </c>
      <c r="I8156" s="1">
        <v>418.19009040396878</v>
      </c>
      <c r="J8156" s="1">
        <f t="shared" si="781"/>
        <v>-1.1456159240444903</v>
      </c>
      <c r="K8156" s="1">
        <f t="shared" si="782"/>
        <v>1.2689002344021409</v>
      </c>
      <c r="L8156" s="26"/>
      <c r="M8156" s="26"/>
      <c r="N8156" s="2">
        <v>0</v>
      </c>
      <c r="O8156" s="26"/>
      <c r="P8156" s="26"/>
      <c r="Q8156" s="26"/>
      <c r="R8156" s="26"/>
      <c r="S8156" s="26"/>
      <c r="T8156" s="26"/>
      <c r="U8156" s="26"/>
      <c r="V8156" s="26"/>
    </row>
    <row r="8157" spans="1:22" ht="14.5" x14ac:dyDescent="0.35">
      <c r="A8157" s="15">
        <v>67</v>
      </c>
      <c r="B8157" s="8">
        <v>360</v>
      </c>
      <c r="C8157" s="8">
        <v>1270833.3333000001</v>
      </c>
      <c r="D8157" s="8">
        <v>8375.0000010000003</v>
      </c>
      <c r="E8157" s="2">
        <v>2910</v>
      </c>
      <c r="F8157" s="2">
        <v>14652.1064453125</v>
      </c>
      <c r="G8157" s="2">
        <v>314.498779296875</v>
      </c>
      <c r="H8157" s="1">
        <v>14444.06446334057</v>
      </c>
      <c r="I8157" s="1">
        <v>315.22871487634802</v>
      </c>
      <c r="J8157" s="1">
        <f t="shared" si="781"/>
        <v>-1.4198776315775863</v>
      </c>
      <c r="K8157" s="1">
        <f t="shared" si="782"/>
        <v>0.2320948847893588</v>
      </c>
      <c r="L8157" s="26"/>
      <c r="M8157" s="26"/>
      <c r="N8157" s="2">
        <v>1270833</v>
      </c>
      <c r="O8157" s="26"/>
      <c r="P8157" s="26"/>
      <c r="Q8157" s="26"/>
      <c r="R8157" s="26"/>
      <c r="S8157" s="26"/>
      <c r="T8157" s="26"/>
      <c r="U8157" s="26"/>
      <c r="V8157" s="26"/>
    </row>
    <row r="8158" spans="1:22" ht="14.5" x14ac:dyDescent="0.35">
      <c r="A8158" s="15">
        <v>67</v>
      </c>
      <c r="B8158" s="8">
        <v>360</v>
      </c>
      <c r="C8158" s="8">
        <v>1270833.3333000001</v>
      </c>
      <c r="D8158" s="8">
        <v>8375.0000010000003</v>
      </c>
      <c r="E8158" s="2">
        <v>2940</v>
      </c>
      <c r="F8158" s="2">
        <v>13358.22265625</v>
      </c>
      <c r="G8158" s="2">
        <v>279.501708984375</v>
      </c>
      <c r="H8158" s="1">
        <v>13327.13481637016</v>
      </c>
      <c r="I8158" s="1">
        <v>280.13254098758642</v>
      </c>
      <c r="J8158" s="1">
        <f t="shared" si="781"/>
        <v>-0.23272437269410423</v>
      </c>
      <c r="K8158" s="1">
        <f t="shared" si="782"/>
        <v>0.22569880001939066</v>
      </c>
      <c r="L8158" s="26"/>
      <c r="M8158" s="26"/>
      <c r="N8158" s="2">
        <v>1270833</v>
      </c>
      <c r="O8158" s="26"/>
      <c r="P8158" s="26"/>
      <c r="Q8158" s="26"/>
      <c r="R8158" s="26"/>
      <c r="S8158" s="26"/>
      <c r="T8158" s="26"/>
      <c r="U8158" s="26"/>
      <c r="V8158" s="26"/>
    </row>
    <row r="8159" spans="1:22" ht="14.5" x14ac:dyDescent="0.35">
      <c r="A8159" s="15">
        <v>67</v>
      </c>
      <c r="B8159" s="8">
        <v>360</v>
      </c>
      <c r="C8159" s="8">
        <v>1270833.3333000001</v>
      </c>
      <c r="D8159" s="8">
        <v>8375.0000010000003</v>
      </c>
      <c r="E8159" s="2">
        <v>2970</v>
      </c>
      <c r="F8159" s="2">
        <v>13338.759765625</v>
      </c>
      <c r="G8159" s="2">
        <v>264.69003295898398</v>
      </c>
      <c r="H8159" s="1">
        <v>13526.193708425249</v>
      </c>
      <c r="I8159" s="1">
        <v>265.19069659642668</v>
      </c>
      <c r="J8159" s="1">
        <f t="shared" si="781"/>
        <v>1.4051826863490042</v>
      </c>
      <c r="K8159" s="1">
        <f t="shared" si="782"/>
        <v>0.18915092187104798</v>
      </c>
      <c r="L8159" s="26"/>
      <c r="M8159" s="26"/>
      <c r="N8159" s="2">
        <v>1270833</v>
      </c>
      <c r="O8159" s="26"/>
      <c r="P8159" s="26"/>
      <c r="Q8159" s="26"/>
      <c r="R8159" s="26"/>
      <c r="S8159" s="26"/>
      <c r="T8159" s="26"/>
      <c r="U8159" s="26"/>
      <c r="V8159" s="26"/>
    </row>
    <row r="8160" spans="1:22" ht="14.5" x14ac:dyDescent="0.35">
      <c r="A8160" s="15">
        <v>67</v>
      </c>
      <c r="B8160" s="8">
        <v>360</v>
      </c>
      <c r="C8160" s="8">
        <v>1270833.3333000001</v>
      </c>
      <c r="D8160" s="8">
        <v>8375.0000010000003</v>
      </c>
      <c r="E8160" s="2">
        <v>3000</v>
      </c>
      <c r="F8160" s="2">
        <v>13861.0849609375</v>
      </c>
      <c r="G8160" s="2">
        <v>258.99581909179699</v>
      </c>
      <c r="H8160" s="1">
        <v>13869.56586428192</v>
      </c>
      <c r="I8160" s="1">
        <v>258.07697091427411</v>
      </c>
      <c r="J8160" s="1">
        <f t="shared" si="781"/>
        <v>6.1184989258201962E-2</v>
      </c>
      <c r="K8160" s="1">
        <f t="shared" si="782"/>
        <v>-0.35477336303919405</v>
      </c>
      <c r="L8160" s="26"/>
      <c r="M8160" s="26"/>
      <c r="N8160" s="2">
        <v>1270833</v>
      </c>
      <c r="O8160" s="26"/>
      <c r="P8160" s="26"/>
      <c r="Q8160" s="26"/>
      <c r="R8160" s="26"/>
      <c r="S8160" s="26"/>
      <c r="T8160" s="26"/>
      <c r="U8160" s="26"/>
      <c r="V8160" s="26"/>
    </row>
    <row r="8161" spans="1:22" ht="14.5" x14ac:dyDescent="0.35">
      <c r="A8161" s="15">
        <v>67</v>
      </c>
      <c r="B8161" s="8">
        <v>360</v>
      </c>
      <c r="C8161" s="8">
        <v>1270833.3333000001</v>
      </c>
      <c r="D8161" s="8">
        <v>8375.0000010000003</v>
      </c>
      <c r="E8161" s="2">
        <v>3030</v>
      </c>
      <c r="F8161" s="2">
        <v>14771.955078125</v>
      </c>
      <c r="G8161" s="2">
        <v>257.419189453125</v>
      </c>
      <c r="H8161" s="1">
        <v>14348.270290083559</v>
      </c>
      <c r="I8161" s="1">
        <v>254.25138940661799</v>
      </c>
      <c r="J8161" s="1">
        <f t="shared" si="781"/>
        <v>-2.8681700276008346</v>
      </c>
      <c r="K8161" s="1">
        <f t="shared" si="782"/>
        <v>-1.2305998061903831</v>
      </c>
      <c r="L8161" s="26"/>
      <c r="M8161" s="26"/>
      <c r="N8161" s="2">
        <v>1270833</v>
      </c>
      <c r="O8161" s="26"/>
      <c r="P8161" s="26"/>
      <c r="Q8161" s="26"/>
      <c r="R8161" s="26"/>
      <c r="S8161" s="26"/>
      <c r="T8161" s="26"/>
      <c r="U8161" s="26"/>
      <c r="V8161" s="26"/>
    </row>
    <row r="8162" spans="1:22" ht="14.5" x14ac:dyDescent="0.35">
      <c r="A8162" s="15">
        <v>67</v>
      </c>
      <c r="B8162" s="8">
        <v>360</v>
      </c>
      <c r="C8162" s="8">
        <v>1270833.3333000001</v>
      </c>
      <c r="D8162" s="8">
        <v>8375.0000010000003</v>
      </c>
      <c r="E8162" s="2">
        <v>3060</v>
      </c>
      <c r="F8162" s="2">
        <v>15946.677734375</v>
      </c>
      <c r="G8162" s="2">
        <v>250.48829650878901</v>
      </c>
      <c r="H8162" s="1">
        <v>15546.70565915871</v>
      </c>
      <c r="I8162" s="1">
        <v>250.81598336317549</v>
      </c>
      <c r="J8162" s="1">
        <f t="shared" si="781"/>
        <v>-2.5081843496097114</v>
      </c>
      <c r="K8162" s="1">
        <f t="shared" si="782"/>
        <v>0.13081922746637681</v>
      </c>
      <c r="L8162" s="26"/>
      <c r="M8162" s="26"/>
      <c r="N8162" s="2">
        <v>1270833</v>
      </c>
      <c r="O8162" s="26"/>
      <c r="P8162" s="26"/>
      <c r="Q8162" s="26"/>
      <c r="R8162" s="26"/>
      <c r="S8162" s="26"/>
      <c r="T8162" s="26"/>
      <c r="U8162" s="26"/>
      <c r="V8162" s="26"/>
    </row>
    <row r="8163" spans="1:22" ht="14.5" x14ac:dyDescent="0.35">
      <c r="A8163" s="15">
        <v>67</v>
      </c>
      <c r="B8163" s="8">
        <v>360</v>
      </c>
      <c r="C8163" s="8">
        <v>1270833.3333000001</v>
      </c>
      <c r="D8163" s="8">
        <v>8375.0000010000003</v>
      </c>
      <c r="E8163" s="2">
        <v>3090</v>
      </c>
      <c r="F8163" s="2">
        <v>17210.90625</v>
      </c>
      <c r="G8163" s="2">
        <v>233.25697326660199</v>
      </c>
      <c r="H8163" s="1">
        <v>17045.68125173965</v>
      </c>
      <c r="I8163" s="1">
        <v>247.16733433277591</v>
      </c>
      <c r="J8163" s="1">
        <f t="shared" si="781"/>
        <v>-0.96000173297295033</v>
      </c>
      <c r="K8163" s="1">
        <f t="shared" si="782"/>
        <v>5.9635349251810004</v>
      </c>
      <c r="L8163" s="26"/>
      <c r="M8163" s="26"/>
      <c r="N8163" s="2">
        <v>1270833</v>
      </c>
      <c r="O8163" s="26"/>
      <c r="P8163" s="26"/>
      <c r="Q8163" s="26"/>
      <c r="R8163" s="26"/>
      <c r="S8163" s="26"/>
      <c r="T8163" s="26"/>
      <c r="U8163" s="26"/>
      <c r="V8163" s="26"/>
    </row>
    <row r="8164" spans="1:22" ht="14.5" x14ac:dyDescent="0.35">
      <c r="A8164" s="15">
        <v>67</v>
      </c>
      <c r="B8164" s="8">
        <v>360</v>
      </c>
      <c r="C8164" s="8">
        <v>1270833.3333000001</v>
      </c>
      <c r="D8164" s="8">
        <v>8375.0000010000003</v>
      </c>
      <c r="E8164" s="2">
        <v>3120</v>
      </c>
      <c r="F8164" s="2">
        <v>18970.763671875</v>
      </c>
      <c r="G8164" s="2">
        <v>235.63122558593801</v>
      </c>
      <c r="H8164" s="1">
        <v>19391.75005213706</v>
      </c>
      <c r="I8164" s="1">
        <v>243.43431676513049</v>
      </c>
      <c r="J8164" s="1">
        <f t="shared" si="781"/>
        <v>2.2191324900968077</v>
      </c>
      <c r="K8164" s="1">
        <f t="shared" si="782"/>
        <v>3.3115692369671019</v>
      </c>
      <c r="L8164" s="26"/>
      <c r="M8164" s="26"/>
      <c r="N8164" s="2">
        <v>1270833</v>
      </c>
      <c r="O8164" s="26"/>
      <c r="P8164" s="26"/>
      <c r="Q8164" s="26"/>
      <c r="R8164" s="26"/>
      <c r="S8164" s="26"/>
      <c r="T8164" s="26"/>
      <c r="U8164" s="26"/>
      <c r="V8164" s="26"/>
    </row>
    <row r="8165" spans="1:22" ht="14.5" x14ac:dyDescent="0.35">
      <c r="A8165" s="15">
        <v>67</v>
      </c>
      <c r="B8165" s="8">
        <v>360</v>
      </c>
      <c r="C8165" s="8">
        <v>1270833.3333000001</v>
      </c>
      <c r="D8165" s="8">
        <v>8375.0000010000003</v>
      </c>
      <c r="E8165" s="2">
        <v>3150</v>
      </c>
      <c r="F8165" s="2">
        <v>21834.900390625</v>
      </c>
      <c r="G8165" s="2">
        <v>245.75746154785199</v>
      </c>
      <c r="H8165" s="1">
        <v>22124.614308644312</v>
      </c>
      <c r="I8165" s="1">
        <v>241.12871548132719</v>
      </c>
      <c r="J8165" s="1">
        <f t="shared" si="781"/>
        <v>1.3268387436459421</v>
      </c>
      <c r="K8165" s="1">
        <f t="shared" si="782"/>
        <v>-1.8834610503264511</v>
      </c>
      <c r="L8165" s="26"/>
      <c r="M8165" s="26"/>
      <c r="N8165" s="2">
        <v>1270833</v>
      </c>
      <c r="O8165" s="26"/>
      <c r="P8165" s="26"/>
      <c r="Q8165" s="26"/>
      <c r="R8165" s="26"/>
      <c r="S8165" s="26"/>
      <c r="T8165" s="26"/>
      <c r="U8165" s="26"/>
      <c r="V8165" s="26"/>
    </row>
    <row r="8166" spans="1:22" ht="14.5" x14ac:dyDescent="0.35">
      <c r="A8166" s="15">
        <v>67</v>
      </c>
      <c r="B8166" s="8">
        <v>360</v>
      </c>
      <c r="C8166" s="8">
        <v>1270833.3333000001</v>
      </c>
      <c r="D8166" s="8">
        <v>8375.0000010000003</v>
      </c>
      <c r="E8166" s="2">
        <v>3180</v>
      </c>
      <c r="F8166" s="2">
        <v>23779.681640625</v>
      </c>
      <c r="G8166" s="2">
        <v>247.45877075195301</v>
      </c>
      <c r="H8166" s="1">
        <v>24108.25535261643</v>
      </c>
      <c r="I8166" s="1">
        <v>239.25143427007399</v>
      </c>
      <c r="J8166" s="1">
        <f t="shared" si="781"/>
        <v>1.3817414251252957</v>
      </c>
      <c r="K8166" s="1">
        <f t="shared" si="782"/>
        <v>-3.3166480448195026</v>
      </c>
      <c r="L8166" s="26"/>
      <c r="M8166" s="26"/>
      <c r="N8166" s="2">
        <v>1270833</v>
      </c>
      <c r="O8166" s="26"/>
      <c r="P8166" s="26"/>
      <c r="Q8166" s="26"/>
      <c r="R8166" s="26"/>
      <c r="S8166" s="26"/>
      <c r="T8166" s="26"/>
      <c r="U8166" s="26"/>
      <c r="V8166" s="26"/>
    </row>
    <row r="8167" spans="1:22" ht="14.5" x14ac:dyDescent="0.35">
      <c r="A8167" s="15">
        <v>67</v>
      </c>
      <c r="B8167" s="8">
        <v>360</v>
      </c>
      <c r="C8167" s="8">
        <v>1270833.3333000001</v>
      </c>
      <c r="D8167" s="8">
        <v>8375.0000010000003</v>
      </c>
      <c r="E8167" s="2">
        <v>3210</v>
      </c>
      <c r="F8167" s="2">
        <v>25162.07421875</v>
      </c>
      <c r="G8167" s="2">
        <v>236.88813781738301</v>
      </c>
      <c r="H8167" s="1">
        <v>25693.737764460009</v>
      </c>
      <c r="I8167" s="1">
        <v>237.45884662620469</v>
      </c>
      <c r="J8167" s="1">
        <f t="shared" si="781"/>
        <v>2.1129559554109809</v>
      </c>
      <c r="K8167" s="1">
        <f t="shared" si="782"/>
        <v>0.24091911654168055</v>
      </c>
      <c r="L8167" s="26"/>
      <c r="M8167" s="26"/>
      <c r="N8167" s="2">
        <v>1270833</v>
      </c>
      <c r="O8167" s="26"/>
      <c r="P8167" s="26"/>
      <c r="Q8167" s="26"/>
      <c r="R8167" s="26"/>
      <c r="S8167" s="26"/>
      <c r="T8167" s="26"/>
      <c r="U8167" s="26"/>
      <c r="V8167" s="26"/>
    </row>
    <row r="8168" spans="1:22" ht="14.5" x14ac:dyDescent="0.35">
      <c r="A8168" s="15">
        <v>67</v>
      </c>
      <c r="B8168" s="8">
        <v>360</v>
      </c>
      <c r="C8168" s="8">
        <v>1270833.3333000001</v>
      </c>
      <c r="D8168" s="8">
        <v>8375.0000010000003</v>
      </c>
      <c r="E8168" s="2">
        <v>3240</v>
      </c>
      <c r="F8168" s="2">
        <v>26404.16015625</v>
      </c>
      <c r="G8168" s="2">
        <v>230.10897827148401</v>
      </c>
      <c r="H8168" s="1">
        <v>26913.663833016941</v>
      </c>
      <c r="I8168" s="1">
        <v>235.68392669197871</v>
      </c>
      <c r="J8168" s="1">
        <f t="shared" si="781"/>
        <v>1.9296340945967889</v>
      </c>
      <c r="K8168" s="1">
        <f t="shared" si="782"/>
        <v>2.422742677131593</v>
      </c>
      <c r="L8168" s="26"/>
      <c r="M8168" s="26"/>
      <c r="N8168" s="2">
        <v>1270833</v>
      </c>
      <c r="O8168" s="26"/>
      <c r="P8168" s="26"/>
      <c r="Q8168" s="26"/>
      <c r="R8168" s="26"/>
      <c r="S8168" s="26"/>
      <c r="T8168" s="26"/>
      <c r="U8168" s="26"/>
      <c r="V8168" s="26"/>
    </row>
    <row r="8169" spans="1:22" ht="14.5" x14ac:dyDescent="0.35">
      <c r="A8169" s="15">
        <v>67</v>
      </c>
      <c r="B8169" s="8">
        <v>360</v>
      </c>
      <c r="C8169" s="8">
        <v>1270833.3333000001</v>
      </c>
      <c r="D8169" s="8">
        <v>8375.0000010000003</v>
      </c>
      <c r="E8169" s="2">
        <v>3270</v>
      </c>
      <c r="F8169" s="2">
        <v>35188.2265625</v>
      </c>
      <c r="G8169" s="2">
        <v>298.49087524414102</v>
      </c>
      <c r="H8169" s="1">
        <v>35353.751943857736</v>
      </c>
      <c r="I8169" s="1">
        <v>306.44328954521848</v>
      </c>
      <c r="J8169" s="1">
        <f t="shared" si="781"/>
        <v>0.47039989657829595</v>
      </c>
      <c r="K8169" s="1">
        <f t="shared" si="782"/>
        <v>2.6642068353255461</v>
      </c>
      <c r="L8169" s="26"/>
      <c r="M8169" s="26"/>
      <c r="N8169" s="2">
        <v>0</v>
      </c>
      <c r="O8169" s="26"/>
      <c r="P8169" s="26"/>
      <c r="Q8169" s="26"/>
      <c r="R8169" s="26"/>
      <c r="S8169" s="26"/>
      <c r="T8169" s="26"/>
      <c r="U8169" s="26"/>
      <c r="V8169" s="26"/>
    </row>
    <row r="8170" spans="1:22" ht="14.5" x14ac:dyDescent="0.35">
      <c r="A8170" s="15">
        <v>67</v>
      </c>
      <c r="B8170" s="8">
        <v>360</v>
      </c>
      <c r="C8170" s="8">
        <v>1270833.3333000001</v>
      </c>
      <c r="D8170" s="8">
        <v>8375.0000010000003</v>
      </c>
      <c r="E8170" s="2">
        <v>3300</v>
      </c>
      <c r="F8170" s="2">
        <v>38300.5625</v>
      </c>
      <c r="G8170" s="2">
        <v>326.11383056640602</v>
      </c>
      <c r="H8170" s="1">
        <v>39245.513472752202</v>
      </c>
      <c r="I8170" s="1">
        <v>330.47713233694378</v>
      </c>
      <c r="J8170" s="1">
        <f t="shared" si="781"/>
        <v>2.4671986808345223</v>
      </c>
      <c r="K8170" s="1">
        <f t="shared" si="782"/>
        <v>1.3379689426110579</v>
      </c>
      <c r="L8170" s="26"/>
      <c r="M8170" s="26"/>
      <c r="N8170" s="2">
        <v>1.9736930697373998E-15</v>
      </c>
      <c r="O8170" s="26"/>
      <c r="P8170" s="26"/>
      <c r="Q8170" s="26"/>
      <c r="R8170" s="26"/>
      <c r="S8170" s="26"/>
      <c r="T8170" s="26"/>
      <c r="U8170" s="26"/>
      <c r="V8170" s="26"/>
    </row>
    <row r="8171" spans="1:22" ht="14.5" x14ac:dyDescent="0.35">
      <c r="A8171" s="15">
        <v>67</v>
      </c>
      <c r="B8171" s="8">
        <v>360</v>
      </c>
      <c r="C8171" s="8">
        <v>1270833.3333000001</v>
      </c>
      <c r="D8171" s="8">
        <v>8375.0000010000003</v>
      </c>
      <c r="E8171" s="2">
        <v>3330</v>
      </c>
      <c r="F8171" s="2">
        <v>38990.14453125</v>
      </c>
      <c r="G8171" s="2">
        <v>326.47128295898398</v>
      </c>
      <c r="H8171" s="1">
        <v>39507.200732241741</v>
      </c>
      <c r="I8171" s="1">
        <v>326.35017824205943</v>
      </c>
      <c r="J8171" s="1">
        <f t="shared" si="781"/>
        <v>1.32612024707251</v>
      </c>
      <c r="K8171" s="1">
        <f t="shared" si="782"/>
        <v>-3.7095059579792769E-2</v>
      </c>
      <c r="L8171" s="26"/>
      <c r="M8171" s="26"/>
      <c r="N8171" s="2">
        <v>0</v>
      </c>
      <c r="O8171" s="26"/>
      <c r="P8171" s="26"/>
      <c r="Q8171" s="26"/>
      <c r="R8171" s="26"/>
      <c r="S8171" s="26"/>
      <c r="T8171" s="26"/>
      <c r="U8171" s="26"/>
      <c r="V8171" s="26"/>
    </row>
    <row r="8172" spans="1:22" ht="14.5" x14ac:dyDescent="0.35">
      <c r="A8172" s="15">
        <v>67</v>
      </c>
      <c r="B8172" s="8">
        <v>360</v>
      </c>
      <c r="C8172" s="8">
        <v>1270833.3333000001</v>
      </c>
      <c r="D8172" s="8">
        <v>8375.0000010000003</v>
      </c>
      <c r="E8172" s="2">
        <v>3360</v>
      </c>
      <c r="F8172" s="2">
        <v>37645.11328125</v>
      </c>
      <c r="G8172" s="2">
        <v>309.30160522460898</v>
      </c>
      <c r="H8172" s="1">
        <v>37480.4891663569</v>
      </c>
      <c r="I8172" s="1">
        <v>312.05570102001388</v>
      </c>
      <c r="J8172" s="1">
        <f t="shared" si="781"/>
        <v>-0.43730540445762217</v>
      </c>
      <c r="K8172" s="1">
        <f t="shared" si="782"/>
        <v>0.8904240226638771</v>
      </c>
      <c r="L8172" s="26"/>
      <c r="M8172" s="26"/>
      <c r="N8172" s="2">
        <v>0</v>
      </c>
      <c r="O8172" s="26"/>
      <c r="P8172" s="26"/>
      <c r="Q8172" s="26"/>
      <c r="R8172" s="26"/>
      <c r="S8172" s="26"/>
      <c r="T8172" s="26"/>
      <c r="U8172" s="26"/>
      <c r="V8172" s="26"/>
    </row>
    <row r="8173" spans="1:22" ht="14.5" x14ac:dyDescent="0.35">
      <c r="A8173" s="15">
        <v>67</v>
      </c>
      <c r="B8173" s="8">
        <v>360</v>
      </c>
      <c r="C8173" s="8">
        <v>1270833.3333000001</v>
      </c>
      <c r="D8173" s="8">
        <v>8375.0000010000003</v>
      </c>
      <c r="E8173" s="2">
        <v>3390</v>
      </c>
      <c r="F8173" s="2">
        <v>34934.19140625</v>
      </c>
      <c r="G8173" s="2">
        <v>288.38687133789102</v>
      </c>
      <c r="H8173" s="1">
        <v>34274.903790374847</v>
      </c>
      <c r="I8173" s="1">
        <v>294.33847071346912</v>
      </c>
      <c r="J8173" s="1">
        <f t="shared" si="781"/>
        <v>-1.8872273533063704</v>
      </c>
      <c r="K8173" s="1">
        <f t="shared" si="782"/>
        <v>2.06375531173361</v>
      </c>
      <c r="L8173" s="26"/>
      <c r="M8173" s="26"/>
      <c r="N8173" s="2">
        <v>4.2083432685900998E-14</v>
      </c>
      <c r="O8173" s="26"/>
      <c r="P8173" s="26"/>
      <c r="Q8173" s="26"/>
      <c r="R8173" s="26"/>
      <c r="S8173" s="26"/>
      <c r="T8173" s="26"/>
      <c r="U8173" s="26"/>
      <c r="V8173" s="26"/>
    </row>
    <row r="8174" spans="1:22" ht="14.5" x14ac:dyDescent="0.35">
      <c r="A8174" s="15">
        <v>67</v>
      </c>
      <c r="B8174" s="8">
        <v>360</v>
      </c>
      <c r="C8174" s="8">
        <v>1270833.3333000001</v>
      </c>
      <c r="D8174" s="8">
        <v>8375.0000010000003</v>
      </c>
      <c r="E8174" s="2">
        <v>3420</v>
      </c>
      <c r="F8174" s="2">
        <v>30678.38671875</v>
      </c>
      <c r="G8174" s="2">
        <v>268.27474975585898</v>
      </c>
      <c r="H8174" s="1">
        <v>29688.83920964089</v>
      </c>
      <c r="I8174" s="1">
        <v>275.4691246499562</v>
      </c>
      <c r="J8174" s="1">
        <f t="shared" si="781"/>
        <v>-3.2255526282427329</v>
      </c>
      <c r="K8174" s="1">
        <f t="shared" si="782"/>
        <v>2.6817189842295628</v>
      </c>
      <c r="L8174" s="26"/>
      <c r="M8174" s="26"/>
      <c r="N8174" s="2">
        <v>4.2083412357110302E-14</v>
      </c>
      <c r="O8174" s="26"/>
      <c r="P8174" s="26"/>
      <c r="Q8174" s="26"/>
      <c r="R8174" s="26"/>
      <c r="S8174" s="26"/>
      <c r="T8174" s="26"/>
      <c r="U8174" s="26"/>
      <c r="V8174" s="26"/>
    </row>
    <row r="8175" spans="1:22" ht="14.5" x14ac:dyDescent="0.35">
      <c r="A8175" s="15">
        <v>67</v>
      </c>
      <c r="B8175" s="8">
        <v>360</v>
      </c>
      <c r="C8175" s="8">
        <v>1270833.3333000001</v>
      </c>
      <c r="D8175" s="8">
        <v>8375.0000010000003</v>
      </c>
      <c r="E8175" s="2">
        <v>3450</v>
      </c>
      <c r="F8175" s="2">
        <v>26519.7109375</v>
      </c>
      <c r="G8175" s="2">
        <v>260.933837890625</v>
      </c>
      <c r="H8175" s="1">
        <v>25646.747689512082</v>
      </c>
      <c r="I8175" s="1">
        <v>264.19266834130241</v>
      </c>
      <c r="J8175" s="1">
        <f t="shared" si="781"/>
        <v>-3.2917525007918211</v>
      </c>
      <c r="K8175" s="1">
        <f t="shared" si="782"/>
        <v>1.2489106345967302</v>
      </c>
      <c r="L8175" s="26"/>
      <c r="M8175" s="26"/>
      <c r="N8175" s="2">
        <v>1.4728954275851401E-13</v>
      </c>
      <c r="O8175" s="26"/>
      <c r="P8175" s="26"/>
      <c r="Q8175" s="26"/>
      <c r="R8175" s="26"/>
      <c r="S8175" s="26"/>
      <c r="T8175" s="26"/>
      <c r="U8175" s="26"/>
      <c r="V8175" s="26"/>
    </row>
    <row r="8176" spans="1:22" ht="14.5" x14ac:dyDescent="0.35">
      <c r="A8176" s="15">
        <v>67</v>
      </c>
      <c r="B8176" s="8">
        <v>360</v>
      </c>
      <c r="C8176" s="8">
        <v>1270833.3333000001</v>
      </c>
      <c r="D8176" s="8">
        <v>8375.0000010000003</v>
      </c>
      <c r="E8176" s="2">
        <v>3480</v>
      </c>
      <c r="F8176" s="2">
        <v>24169.46875</v>
      </c>
      <c r="G8176" s="2">
        <v>273.27038574218801</v>
      </c>
      <c r="H8176" s="1">
        <v>23534.208866851979</v>
      </c>
      <c r="I8176" s="1">
        <v>262.61181461589251</v>
      </c>
      <c r="J8176" s="1">
        <f t="shared" si="781"/>
        <v>-2.628356831997066</v>
      </c>
      <c r="K8176" s="1">
        <f t="shared" si="782"/>
        <v>-3.9003754824539003</v>
      </c>
      <c r="L8176" s="26"/>
      <c r="M8176" s="26"/>
      <c r="N8176" s="2">
        <v>0</v>
      </c>
      <c r="O8176" s="26"/>
      <c r="P8176" s="26"/>
      <c r="Q8176" s="26"/>
      <c r="R8176" s="26"/>
      <c r="S8176" s="26"/>
      <c r="T8176" s="26"/>
      <c r="U8176" s="26"/>
      <c r="V8176" s="26"/>
    </row>
    <row r="8177" spans="1:22" ht="14.5" x14ac:dyDescent="0.35">
      <c r="A8177" s="15">
        <v>67</v>
      </c>
      <c r="B8177" s="8">
        <v>360</v>
      </c>
      <c r="C8177" s="8">
        <v>1270833.3333000001</v>
      </c>
      <c r="D8177" s="8">
        <v>8375.0000010000003</v>
      </c>
      <c r="E8177" s="2">
        <v>3510</v>
      </c>
      <c r="F8177" s="2">
        <v>22867.685546875</v>
      </c>
      <c r="G8177" s="2">
        <v>284.58978271484398</v>
      </c>
      <c r="H8177" s="1">
        <v>22174.911216351931</v>
      </c>
      <c r="I8177" s="1">
        <v>266.89905500168078</v>
      </c>
      <c r="J8177" s="1">
        <f t="shared" si="781"/>
        <v>-3.0294903657958527</v>
      </c>
      <c r="K8177" s="1">
        <f t="shared" si="782"/>
        <v>-6.2162202537289</v>
      </c>
      <c r="L8177" s="26"/>
      <c r="M8177" s="26"/>
      <c r="N8177" s="2">
        <v>0</v>
      </c>
      <c r="O8177" s="26"/>
      <c r="P8177" s="26"/>
      <c r="Q8177" s="26"/>
      <c r="R8177" s="26"/>
      <c r="S8177" s="26"/>
      <c r="T8177" s="26"/>
      <c r="U8177" s="26"/>
      <c r="V8177" s="26"/>
    </row>
    <row r="8178" spans="1:22" ht="14.5" x14ac:dyDescent="0.35">
      <c r="A8178" s="15">
        <v>67</v>
      </c>
      <c r="B8178" s="8">
        <v>360</v>
      </c>
      <c r="C8178" s="8">
        <v>1270833.3333000001</v>
      </c>
      <c r="D8178" s="8">
        <v>8375.0000010000003</v>
      </c>
      <c r="E8178" s="2">
        <v>3540</v>
      </c>
      <c r="F8178" s="2">
        <v>21837.9296875</v>
      </c>
      <c r="G8178" s="2">
        <v>294.09957885742199</v>
      </c>
      <c r="H8178" s="1">
        <v>21126.290596461269</v>
      </c>
      <c r="I8178" s="1">
        <v>272.53382390668202</v>
      </c>
      <c r="J8178" s="1">
        <f t="shared" si="781"/>
        <v>-3.258729656255245</v>
      </c>
      <c r="K8178" s="1">
        <f t="shared" si="782"/>
        <v>-7.3328071514155226</v>
      </c>
      <c r="L8178" s="26"/>
      <c r="M8178" s="26"/>
      <c r="N8178" s="2">
        <v>0</v>
      </c>
      <c r="O8178" s="26"/>
      <c r="P8178" s="26"/>
      <c r="Q8178" s="26"/>
      <c r="R8178" s="26"/>
      <c r="S8178" s="26"/>
      <c r="T8178" s="26"/>
      <c r="U8178" s="26"/>
      <c r="V8178" s="26"/>
    </row>
    <row r="8179" spans="1:22" ht="14.5" x14ac:dyDescent="0.35">
      <c r="A8179" s="15">
        <v>67</v>
      </c>
      <c r="B8179" s="8">
        <v>360</v>
      </c>
      <c r="C8179" s="8">
        <v>1270833.3333000001</v>
      </c>
      <c r="D8179" s="8">
        <v>8375.0000010000003</v>
      </c>
      <c r="E8179" s="2">
        <v>3570</v>
      </c>
      <c r="F8179" s="2">
        <v>20893.423828125</v>
      </c>
      <c r="G8179" s="2">
        <v>294.48660278320301</v>
      </c>
      <c r="H8179" s="1">
        <v>20212.234489443072</v>
      </c>
      <c r="I8179" s="1">
        <v>278.32124089434438</v>
      </c>
      <c r="J8179" s="1">
        <f t="shared" si="781"/>
        <v>-3.260304985365623</v>
      </c>
      <c r="K8179" s="1">
        <f t="shared" si="782"/>
        <v>-5.489336946427863</v>
      </c>
      <c r="L8179" s="26"/>
      <c r="M8179" s="26"/>
      <c r="N8179" s="2">
        <v>0</v>
      </c>
      <c r="O8179" s="26"/>
      <c r="P8179" s="26"/>
      <c r="Q8179" s="26"/>
      <c r="R8179" s="26"/>
      <c r="S8179" s="26"/>
      <c r="T8179" s="26"/>
      <c r="U8179" s="26"/>
      <c r="V8179" s="26"/>
    </row>
    <row r="8180" spans="1:22" ht="14.5" x14ac:dyDescent="0.35">
      <c r="A8180" s="15">
        <v>67</v>
      </c>
      <c r="B8180" s="8">
        <v>360</v>
      </c>
      <c r="C8180" s="8">
        <v>1270833.3333000001</v>
      </c>
      <c r="D8180" s="8">
        <v>8375.0000010000003</v>
      </c>
      <c r="E8180" s="2">
        <v>3600</v>
      </c>
      <c r="F8180" s="2">
        <v>20168.40625</v>
      </c>
      <c r="G8180" s="2">
        <v>294.78125</v>
      </c>
      <c r="H8180" s="1">
        <v>19343.707212352099</v>
      </c>
      <c r="I8180" s="1">
        <v>281.77974729402229</v>
      </c>
      <c r="J8180" s="1">
        <f t="shared" si="781"/>
        <v>-4.0890639915977527</v>
      </c>
      <c r="K8180" s="1">
        <f t="shared" si="782"/>
        <v>-4.4105595949463252</v>
      </c>
      <c r="L8180" s="26"/>
      <c r="M8180" s="26"/>
      <c r="N8180" s="2">
        <v>0</v>
      </c>
      <c r="O8180" s="26"/>
      <c r="P8180" s="26"/>
      <c r="Q8180" s="26"/>
      <c r="R8180" s="26"/>
      <c r="S8180" s="26"/>
      <c r="T8180" s="26"/>
      <c r="U8180" s="26"/>
      <c r="V8180" s="26"/>
    </row>
    <row r="8181" spans="1:22" ht="14.5" x14ac:dyDescent="0.35">
      <c r="A8181" s="15">
        <v>67</v>
      </c>
      <c r="B8181" s="8">
        <v>360</v>
      </c>
      <c r="C8181" s="8">
        <v>1270833.3333000001</v>
      </c>
      <c r="D8181" s="8">
        <v>8375.0000010000003</v>
      </c>
      <c r="E8181" s="2">
        <v>3630</v>
      </c>
      <c r="F8181" s="2">
        <v>15371.01171875</v>
      </c>
      <c r="G8181" s="2">
        <v>227.91191101074199</v>
      </c>
      <c r="H8181" s="1">
        <v>15686.97218404971</v>
      </c>
      <c r="I8181" s="1">
        <v>215.76340994578089</v>
      </c>
      <c r="J8181" s="1">
        <f t="shared" si="781"/>
        <v>2.0555606298464526</v>
      </c>
      <c r="K8181" s="1">
        <f t="shared" si="782"/>
        <v>-5.3303493490467506</v>
      </c>
      <c r="L8181" s="26"/>
      <c r="M8181" s="26"/>
      <c r="N8181" s="2">
        <v>1270833</v>
      </c>
      <c r="O8181" s="26"/>
      <c r="P8181" s="26"/>
      <c r="Q8181" s="26"/>
      <c r="R8181" s="26"/>
      <c r="S8181" s="26"/>
      <c r="T8181" s="26"/>
      <c r="U8181" s="26"/>
      <c r="V8181" s="26"/>
    </row>
    <row r="8182" spans="1:22" ht="14.5" x14ac:dyDescent="0.35">
      <c r="A8182" s="17">
        <v>67</v>
      </c>
      <c r="B8182" s="18">
        <v>360</v>
      </c>
      <c r="C8182" s="18">
        <v>1270833.3333000001</v>
      </c>
      <c r="D8182" s="18">
        <v>8375.0000010000003</v>
      </c>
      <c r="E8182" s="2">
        <v>3660</v>
      </c>
      <c r="F8182" s="2">
        <v>14055.15234375</v>
      </c>
      <c r="G8182" s="2">
        <v>204.59941101074199</v>
      </c>
      <c r="H8182" s="1">
        <v>14382.96511150275</v>
      </c>
      <c r="I8182" s="1">
        <v>199.3503398514662</v>
      </c>
      <c r="J8182" s="1">
        <f t="shared" si="781"/>
        <v>2.3323316584221923</v>
      </c>
      <c r="K8182" s="1">
        <f t="shared" si="782"/>
        <v>-2.5655358113421922</v>
      </c>
      <c r="L8182" s="26"/>
      <c r="M8182" s="26"/>
      <c r="N8182" s="16">
        <v>1270833</v>
      </c>
      <c r="O8182" s="26"/>
      <c r="P8182" s="26"/>
      <c r="Q8182" s="26"/>
      <c r="R8182" s="26"/>
      <c r="S8182" s="26"/>
      <c r="T8182" s="26"/>
      <c r="U8182" s="26"/>
      <c r="V8182" s="26"/>
    </row>
    <row r="8183" spans="1:22" ht="14.5" x14ac:dyDescent="0.35">
      <c r="A8183" s="15">
        <v>68</v>
      </c>
      <c r="B8183" s="8">
        <v>360</v>
      </c>
      <c r="C8183" s="8">
        <v>1395833.3333999999</v>
      </c>
      <c r="D8183" s="8">
        <v>3375</v>
      </c>
      <c r="E8183" s="2">
        <v>30</v>
      </c>
      <c r="F8183" s="2">
        <v>179.20652770996099</v>
      </c>
      <c r="G8183" s="2">
        <v>605.538818359375</v>
      </c>
      <c r="H8183" s="1">
        <v>203.47841265034199</v>
      </c>
      <c r="I8183" s="1">
        <v>612.12401195384507</v>
      </c>
      <c r="J8183" s="1">
        <f t="shared" si="781"/>
        <v>13.544085280009515</v>
      </c>
      <c r="K8183" s="1">
        <f t="shared" si="782"/>
        <v>1.087493220056768</v>
      </c>
      <c r="L8183" s="26">
        <f t="shared" ref="L8183:M8183" si="783">AVERAGE(J8183:J8304)</f>
        <v>-0.70127543898007338</v>
      </c>
      <c r="M8183" s="26">
        <f t="shared" si="783"/>
        <v>-1.2544443999844925</v>
      </c>
      <c r="N8183" s="2">
        <v>1395834</v>
      </c>
      <c r="O8183" s="26">
        <f t="shared" ref="O8183:P8183" si="784">ABS(L8183)</f>
        <v>0.70127543898007338</v>
      </c>
      <c r="P8183" s="26">
        <f t="shared" si="784"/>
        <v>1.2544443999844925</v>
      </c>
      <c r="Q8183" s="26">
        <f t="shared" ref="Q8183" si="785">SUM(G8183:G8304)*30</f>
        <v>1635275.3091430664</v>
      </c>
      <c r="R8183" s="26">
        <f t="shared" ref="R8183" si="786">SUM(I8183:I8304)*30</f>
        <v>1617233.5858625248</v>
      </c>
      <c r="S8183" s="26">
        <f t="shared" ref="S8183" si="787">SUM(F8183:F8304)*30</f>
        <v>56134319.978942871</v>
      </c>
      <c r="T8183" s="26">
        <f t="shared" ref="T8183" si="788">SUM(H8183:H8304)*30</f>
        <v>55025344.155362234</v>
      </c>
      <c r="U8183" s="26">
        <f t="shared" ref="U8183" si="789">(R8183-Q8183)/Q8183*100</f>
        <v>-1.1032835376200969</v>
      </c>
      <c r="V8183" s="26">
        <f t="shared" ref="V8183" si="790">(T8183-S8183)/S8183*100</f>
        <v>-1.975575412682717</v>
      </c>
    </row>
    <row r="8184" spans="1:22" ht="14.5" x14ac:dyDescent="0.35">
      <c r="A8184" s="15">
        <v>68</v>
      </c>
      <c r="B8184" s="8">
        <v>360</v>
      </c>
      <c r="C8184" s="8">
        <v>1395833.3333999999</v>
      </c>
      <c r="D8184" s="8">
        <v>3375</v>
      </c>
      <c r="E8184" s="2">
        <v>60</v>
      </c>
      <c r="F8184" s="2">
        <v>168.31938171386699</v>
      </c>
      <c r="G8184" s="2">
        <v>568.75109863281295</v>
      </c>
      <c r="H8184" s="1">
        <v>203.13127702265669</v>
      </c>
      <c r="I8184" s="1">
        <v>577.62619533267718</v>
      </c>
      <c r="J8184" s="1">
        <f t="shared" si="781"/>
        <v>20.68204799371701</v>
      </c>
      <c r="K8184" s="1">
        <f t="shared" si="782"/>
        <v>1.5604535483445303</v>
      </c>
      <c r="L8184" s="26"/>
      <c r="M8184" s="26"/>
      <c r="N8184" s="2">
        <v>1395834</v>
      </c>
      <c r="O8184" s="26"/>
      <c r="P8184" s="26"/>
      <c r="Q8184" s="26"/>
      <c r="R8184" s="26"/>
      <c r="S8184" s="26"/>
      <c r="T8184" s="26"/>
      <c r="U8184" s="26"/>
      <c r="V8184" s="26"/>
    </row>
    <row r="8185" spans="1:22" ht="14.5" x14ac:dyDescent="0.35">
      <c r="A8185" s="15">
        <v>68</v>
      </c>
      <c r="B8185" s="8">
        <v>360</v>
      </c>
      <c r="C8185" s="8">
        <v>1395833.3333999999</v>
      </c>
      <c r="D8185" s="8">
        <v>3375</v>
      </c>
      <c r="E8185" s="2">
        <v>90</v>
      </c>
      <c r="F8185" s="2">
        <v>163.49751281738301</v>
      </c>
      <c r="G8185" s="2">
        <v>552.4580078125</v>
      </c>
      <c r="H8185" s="1">
        <v>202.6373438289618</v>
      </c>
      <c r="I8185" s="1">
        <v>562.01885173399126</v>
      </c>
      <c r="J8185" s="1">
        <f t="shared" si="781"/>
        <v>23.939098728245277</v>
      </c>
      <c r="K8185" s="1">
        <f t="shared" si="782"/>
        <v>1.7306010205822071</v>
      </c>
      <c r="L8185" s="26"/>
      <c r="M8185" s="26"/>
      <c r="N8185" s="2">
        <v>1395834</v>
      </c>
      <c r="O8185" s="26"/>
      <c r="P8185" s="26"/>
      <c r="Q8185" s="26"/>
      <c r="R8185" s="26"/>
      <c r="S8185" s="26"/>
      <c r="T8185" s="26"/>
      <c r="U8185" s="26"/>
      <c r="V8185" s="26"/>
    </row>
    <row r="8186" spans="1:22" ht="14.5" x14ac:dyDescent="0.35">
      <c r="A8186" s="15">
        <v>68</v>
      </c>
      <c r="B8186" s="8">
        <v>360</v>
      </c>
      <c r="C8186" s="8">
        <v>1395833.3333999999</v>
      </c>
      <c r="D8186" s="8">
        <v>3375</v>
      </c>
      <c r="E8186" s="2">
        <v>120</v>
      </c>
      <c r="F8186" s="2">
        <v>161.90785217285199</v>
      </c>
      <c r="G8186" s="2">
        <v>547.08660888671898</v>
      </c>
      <c r="H8186" s="1">
        <v>204.07690284559791</v>
      </c>
      <c r="I8186" s="1">
        <v>548.97237415961968</v>
      </c>
      <c r="J8186" s="1">
        <f t="shared" si="781"/>
        <v>26.045093000014884</v>
      </c>
      <c r="K8186" s="1">
        <f t="shared" si="782"/>
        <v>0.34469227399626767</v>
      </c>
      <c r="L8186" s="26"/>
      <c r="M8186" s="26"/>
      <c r="N8186" s="2">
        <v>1395834</v>
      </c>
      <c r="O8186" s="26"/>
      <c r="P8186" s="26"/>
      <c r="Q8186" s="26"/>
      <c r="R8186" s="26"/>
      <c r="S8186" s="26"/>
      <c r="T8186" s="26"/>
      <c r="U8186" s="26"/>
      <c r="V8186" s="26"/>
    </row>
    <row r="8187" spans="1:22" ht="14.5" x14ac:dyDescent="0.35">
      <c r="A8187" s="15">
        <v>68</v>
      </c>
      <c r="B8187" s="8">
        <v>360</v>
      </c>
      <c r="C8187" s="8">
        <v>1395833.3333999999</v>
      </c>
      <c r="D8187" s="8">
        <v>3375</v>
      </c>
      <c r="E8187" s="2">
        <v>150</v>
      </c>
      <c r="F8187" s="2">
        <v>159.406661987305</v>
      </c>
      <c r="G8187" s="2">
        <v>538.63507080078102</v>
      </c>
      <c r="H8187" s="1">
        <v>205.6270387244565</v>
      </c>
      <c r="I8187" s="1">
        <v>539.8550930576065</v>
      </c>
      <c r="J8187" s="1">
        <f t="shared" si="781"/>
        <v>28.995260399363008</v>
      </c>
      <c r="K8187" s="1">
        <f t="shared" si="782"/>
        <v>0.22650256601592678</v>
      </c>
      <c r="L8187" s="26"/>
      <c r="M8187" s="26"/>
      <c r="N8187" s="2">
        <v>1395834</v>
      </c>
      <c r="O8187" s="26"/>
      <c r="P8187" s="26"/>
      <c r="Q8187" s="26"/>
      <c r="R8187" s="26"/>
      <c r="S8187" s="26"/>
      <c r="T8187" s="26"/>
      <c r="U8187" s="26"/>
      <c r="V8187" s="26"/>
    </row>
    <row r="8188" spans="1:22" ht="14.5" x14ac:dyDescent="0.35">
      <c r="A8188" s="15">
        <v>68</v>
      </c>
      <c r="B8188" s="8">
        <v>360</v>
      </c>
      <c r="C8188" s="8">
        <v>1395833.3333999999</v>
      </c>
      <c r="D8188" s="8">
        <v>3375</v>
      </c>
      <c r="E8188" s="2">
        <v>180</v>
      </c>
      <c r="F8188" s="2">
        <v>159.92253112793</v>
      </c>
      <c r="G8188" s="2">
        <v>540.378173828125</v>
      </c>
      <c r="H8188" s="1">
        <v>208.29147257028399</v>
      </c>
      <c r="I8188" s="1">
        <v>544.87657652510507</v>
      </c>
      <c r="J8188" s="1">
        <f t="shared" si="781"/>
        <v>30.245232551791755</v>
      </c>
      <c r="K8188" s="1">
        <f t="shared" si="782"/>
        <v>0.83245455032216875</v>
      </c>
      <c r="L8188" s="26"/>
      <c r="M8188" s="26"/>
      <c r="N8188" s="2">
        <v>1395834</v>
      </c>
      <c r="O8188" s="26"/>
      <c r="P8188" s="26"/>
      <c r="Q8188" s="26"/>
      <c r="R8188" s="26"/>
      <c r="S8188" s="26"/>
      <c r="T8188" s="26"/>
      <c r="U8188" s="26"/>
      <c r="V8188" s="26"/>
    </row>
    <row r="8189" spans="1:22" ht="14.5" x14ac:dyDescent="0.35">
      <c r="A8189" s="15">
        <v>68</v>
      </c>
      <c r="B8189" s="8">
        <v>360</v>
      </c>
      <c r="C8189" s="8">
        <v>1395833.3333999999</v>
      </c>
      <c r="D8189" s="8">
        <v>3375</v>
      </c>
      <c r="E8189" s="2">
        <v>210</v>
      </c>
      <c r="F8189" s="2">
        <v>162.80458068847699</v>
      </c>
      <c r="G8189" s="2">
        <v>550.10577392578102</v>
      </c>
      <c r="H8189" s="1">
        <v>213.37194485478989</v>
      </c>
      <c r="I8189" s="1">
        <v>554.20772745791294</v>
      </c>
      <c r="J8189" s="1">
        <f t="shared" si="781"/>
        <v>31.060160563339707</v>
      </c>
      <c r="K8189" s="1">
        <f t="shared" si="782"/>
        <v>0.74566632937856447</v>
      </c>
      <c r="L8189" s="26"/>
      <c r="M8189" s="26"/>
      <c r="N8189" s="2">
        <v>1395834</v>
      </c>
      <c r="O8189" s="26"/>
      <c r="P8189" s="26"/>
      <c r="Q8189" s="26"/>
      <c r="R8189" s="26"/>
      <c r="S8189" s="26"/>
      <c r="T8189" s="26"/>
      <c r="U8189" s="26"/>
      <c r="V8189" s="26"/>
    </row>
    <row r="8190" spans="1:22" ht="14.5" x14ac:dyDescent="0.35">
      <c r="A8190" s="15">
        <v>68</v>
      </c>
      <c r="B8190" s="8">
        <v>360</v>
      </c>
      <c r="C8190" s="8">
        <v>1395833.3333999999</v>
      </c>
      <c r="D8190" s="8">
        <v>3375</v>
      </c>
      <c r="E8190" s="2">
        <v>240</v>
      </c>
      <c r="F8190" s="2">
        <v>168.64988708496099</v>
      </c>
      <c r="G8190" s="2">
        <v>569.24426269531205</v>
      </c>
      <c r="H8190" s="1">
        <v>218.56196409764601</v>
      </c>
      <c r="I8190" s="1">
        <v>564.48128005937269</v>
      </c>
      <c r="J8190" s="1">
        <f t="shared" si="781"/>
        <v>29.595084749473173</v>
      </c>
      <c r="K8190" s="1">
        <f t="shared" si="782"/>
        <v>-0.83672035856578109</v>
      </c>
      <c r="L8190" s="26"/>
      <c r="M8190" s="26"/>
      <c r="N8190" s="2">
        <v>1395834</v>
      </c>
      <c r="O8190" s="26"/>
      <c r="P8190" s="26"/>
      <c r="Q8190" s="26"/>
      <c r="R8190" s="26"/>
      <c r="S8190" s="26"/>
      <c r="T8190" s="26"/>
      <c r="U8190" s="26"/>
      <c r="V8190" s="26"/>
    </row>
    <row r="8191" spans="1:22" ht="14.5" x14ac:dyDescent="0.35">
      <c r="A8191" s="15">
        <v>68</v>
      </c>
      <c r="B8191" s="8">
        <v>360</v>
      </c>
      <c r="C8191" s="8">
        <v>1395833.3333999999</v>
      </c>
      <c r="D8191" s="8">
        <v>3375</v>
      </c>
      <c r="E8191" s="2">
        <v>270</v>
      </c>
      <c r="F8191" s="2">
        <v>178.71992492675801</v>
      </c>
      <c r="G8191" s="2">
        <v>592.308349609375</v>
      </c>
      <c r="H8191" s="1">
        <v>223.75558075121069</v>
      </c>
      <c r="I8191" s="1">
        <v>575.90910754657421</v>
      </c>
      <c r="J8191" s="1">
        <f t="shared" si="781"/>
        <v>25.199012277399362</v>
      </c>
      <c r="K8191" s="1">
        <f t="shared" si="782"/>
        <v>-2.7687001328980134</v>
      </c>
      <c r="L8191" s="26"/>
      <c r="M8191" s="26"/>
      <c r="N8191" s="2">
        <v>1395834</v>
      </c>
      <c r="O8191" s="26"/>
      <c r="P8191" s="26"/>
      <c r="Q8191" s="26"/>
      <c r="R8191" s="26"/>
      <c r="S8191" s="26"/>
      <c r="T8191" s="26"/>
      <c r="U8191" s="26"/>
      <c r="V8191" s="26"/>
    </row>
    <row r="8192" spans="1:22" ht="14.5" x14ac:dyDescent="0.35">
      <c r="A8192" s="15">
        <v>68</v>
      </c>
      <c r="B8192" s="8">
        <v>360</v>
      </c>
      <c r="C8192" s="8">
        <v>1395833.3333999999</v>
      </c>
      <c r="D8192" s="8">
        <v>3375</v>
      </c>
      <c r="E8192" s="2">
        <v>300</v>
      </c>
      <c r="F8192" s="2">
        <v>208.949142456055</v>
      </c>
      <c r="G8192" s="2">
        <v>629.53210449218795</v>
      </c>
      <c r="H8192" s="1">
        <v>228.9493279559704</v>
      </c>
      <c r="I8192" s="1">
        <v>611.99683230413882</v>
      </c>
      <c r="J8192" s="1">
        <f t="shared" si="781"/>
        <v>9.5717959235567243</v>
      </c>
      <c r="K8192" s="1">
        <f t="shared" si="782"/>
        <v>-2.7854452637000873</v>
      </c>
      <c r="L8192" s="26"/>
      <c r="M8192" s="26"/>
      <c r="N8192" s="2">
        <v>1395834</v>
      </c>
      <c r="O8192" s="26"/>
      <c r="P8192" s="26"/>
      <c r="Q8192" s="26"/>
      <c r="R8192" s="26"/>
      <c r="S8192" s="26"/>
      <c r="T8192" s="26"/>
      <c r="U8192" s="26"/>
      <c r="V8192" s="26"/>
    </row>
    <row r="8193" spans="1:22" ht="14.5" x14ac:dyDescent="0.35">
      <c r="A8193" s="15">
        <v>68</v>
      </c>
      <c r="B8193" s="8">
        <v>360</v>
      </c>
      <c r="C8193" s="8">
        <v>1395833.3333999999</v>
      </c>
      <c r="D8193" s="8">
        <v>3375</v>
      </c>
      <c r="E8193" s="2">
        <v>330</v>
      </c>
      <c r="F8193" s="2">
        <v>346.69592285156199</v>
      </c>
      <c r="G8193" s="2">
        <v>718.71112060546898</v>
      </c>
      <c r="H8193" s="1">
        <v>257.50080178886083</v>
      </c>
      <c r="I8193" s="1">
        <v>682.74159201760767</v>
      </c>
      <c r="J8193" s="1">
        <f t="shared" si="781"/>
        <v>-25.72719065429855</v>
      </c>
      <c r="K8193" s="1">
        <f t="shared" si="782"/>
        <v>-5.0047268723989182</v>
      </c>
      <c r="L8193" s="26"/>
      <c r="M8193" s="26"/>
      <c r="N8193" s="2">
        <v>1395834</v>
      </c>
      <c r="O8193" s="26"/>
      <c r="P8193" s="26"/>
      <c r="Q8193" s="26"/>
      <c r="R8193" s="26"/>
      <c r="S8193" s="26"/>
      <c r="T8193" s="26"/>
      <c r="U8193" s="26"/>
      <c r="V8193" s="26"/>
    </row>
    <row r="8194" spans="1:22" ht="14.5" x14ac:dyDescent="0.35">
      <c r="A8194" s="15">
        <v>68</v>
      </c>
      <c r="B8194" s="8">
        <v>360</v>
      </c>
      <c r="C8194" s="8">
        <v>1395833.3333999999</v>
      </c>
      <c r="D8194" s="8">
        <v>3375</v>
      </c>
      <c r="E8194" s="2">
        <v>360</v>
      </c>
      <c r="F8194" s="2">
        <v>766.99163818359398</v>
      </c>
      <c r="G8194" s="2">
        <v>842.05426025390602</v>
      </c>
      <c r="H8194" s="1">
        <v>597.40255874410752</v>
      </c>
      <c r="I8194" s="1">
        <v>787.58349905786145</v>
      </c>
      <c r="J8194" s="1">
        <f t="shared" si="781"/>
        <v>-22.110942414067374</v>
      </c>
      <c r="K8194" s="1">
        <f t="shared" si="782"/>
        <v>-6.4687946807156962</v>
      </c>
      <c r="L8194" s="26"/>
      <c r="M8194" s="26"/>
      <c r="N8194" s="2">
        <v>1395834</v>
      </c>
      <c r="O8194" s="26"/>
      <c r="P8194" s="26"/>
      <c r="Q8194" s="26"/>
      <c r="R8194" s="26"/>
      <c r="S8194" s="26"/>
      <c r="T8194" s="26"/>
      <c r="U8194" s="26"/>
      <c r="V8194" s="26"/>
    </row>
    <row r="8195" spans="1:22" ht="14.5" x14ac:dyDescent="0.35">
      <c r="A8195" s="15">
        <v>68</v>
      </c>
      <c r="B8195" s="8">
        <v>360</v>
      </c>
      <c r="C8195" s="8">
        <v>1395833.3333999999</v>
      </c>
      <c r="D8195" s="8">
        <v>3375</v>
      </c>
      <c r="E8195" s="2">
        <v>390</v>
      </c>
      <c r="F8195" s="2">
        <v>1186.54992675781</v>
      </c>
      <c r="G8195" s="2">
        <v>744.624267578125</v>
      </c>
      <c r="H8195" s="1">
        <v>779.9755039087845</v>
      </c>
      <c r="I8195" s="1">
        <v>751.00149632617388</v>
      </c>
      <c r="J8195" s="1">
        <f t="shared" si="781"/>
        <v>-34.265260456420101</v>
      </c>
      <c r="K8195" s="1">
        <f t="shared" si="782"/>
        <v>0.85643579261668201</v>
      </c>
      <c r="L8195" s="26"/>
      <c r="M8195" s="26"/>
      <c r="N8195" s="2">
        <v>0</v>
      </c>
      <c r="O8195" s="26"/>
      <c r="P8195" s="26"/>
      <c r="Q8195" s="26"/>
      <c r="R8195" s="26"/>
      <c r="S8195" s="26"/>
      <c r="T8195" s="26"/>
      <c r="U8195" s="26"/>
      <c r="V8195" s="26"/>
    </row>
    <row r="8196" spans="1:22" ht="14.5" x14ac:dyDescent="0.35">
      <c r="A8196" s="15">
        <v>68</v>
      </c>
      <c r="B8196" s="8">
        <v>360</v>
      </c>
      <c r="C8196" s="8">
        <v>1395833.3333999999</v>
      </c>
      <c r="D8196" s="8">
        <v>3375</v>
      </c>
      <c r="E8196" s="2">
        <v>420</v>
      </c>
      <c r="F8196" s="2">
        <v>1859.44885253906</v>
      </c>
      <c r="G8196" s="2">
        <v>745.09771728515602</v>
      </c>
      <c r="H8196" s="1">
        <v>1518.8504744270449</v>
      </c>
      <c r="I8196" s="1">
        <v>759.67060730078128</v>
      </c>
      <c r="J8196" s="1">
        <f t="shared" si="781"/>
        <v>-18.317168425844638</v>
      </c>
      <c r="K8196" s="1">
        <f t="shared" si="782"/>
        <v>1.9558360839868307</v>
      </c>
      <c r="L8196" s="26"/>
      <c r="M8196" s="26"/>
      <c r="N8196" s="2">
        <v>0</v>
      </c>
      <c r="O8196" s="26"/>
      <c r="P8196" s="26"/>
      <c r="Q8196" s="26"/>
      <c r="R8196" s="26"/>
      <c r="S8196" s="26"/>
      <c r="T8196" s="26"/>
      <c r="U8196" s="26"/>
      <c r="V8196" s="26"/>
    </row>
    <row r="8197" spans="1:22" ht="14.5" x14ac:dyDescent="0.35">
      <c r="A8197" s="15">
        <v>68</v>
      </c>
      <c r="B8197" s="8">
        <v>360</v>
      </c>
      <c r="C8197" s="8">
        <v>1395833.3333999999</v>
      </c>
      <c r="D8197" s="8">
        <v>3375</v>
      </c>
      <c r="E8197" s="2">
        <v>450</v>
      </c>
      <c r="F8197" s="2">
        <v>3636.77856445313</v>
      </c>
      <c r="G8197" s="2">
        <v>752.60217285156205</v>
      </c>
      <c r="H8197" s="1">
        <v>3148.1618816153118</v>
      </c>
      <c r="I8197" s="1">
        <v>767.05803157555636</v>
      </c>
      <c r="J8197" s="1">
        <f t="shared" si="781"/>
        <v>-13.43542572576982</v>
      </c>
      <c r="K8197" s="1">
        <f t="shared" si="782"/>
        <v>1.9207835487933786</v>
      </c>
      <c r="L8197" s="26"/>
      <c r="M8197" s="26"/>
      <c r="N8197" s="2">
        <v>0</v>
      </c>
      <c r="O8197" s="26"/>
      <c r="P8197" s="26"/>
      <c r="Q8197" s="26"/>
      <c r="R8197" s="26"/>
      <c r="S8197" s="26"/>
      <c r="T8197" s="26"/>
      <c r="U8197" s="26"/>
      <c r="V8197" s="26"/>
    </row>
    <row r="8198" spans="1:22" ht="14.5" x14ac:dyDescent="0.35">
      <c r="A8198" s="15">
        <v>68</v>
      </c>
      <c r="B8198" s="8">
        <v>360</v>
      </c>
      <c r="C8198" s="8">
        <v>1395833.3333999999</v>
      </c>
      <c r="D8198" s="8">
        <v>3375</v>
      </c>
      <c r="E8198" s="2">
        <v>480</v>
      </c>
      <c r="F8198" s="2">
        <v>5036.47021484375</v>
      </c>
      <c r="G8198" s="2">
        <v>723.98291015625</v>
      </c>
      <c r="H8198" s="1">
        <v>4960.1785838686783</v>
      </c>
      <c r="I8198" s="1">
        <v>735.19936680908063</v>
      </c>
      <c r="J8198" s="1">
        <f t="shared" si="781"/>
        <v>-1.5147837219452029</v>
      </c>
      <c r="K8198" s="1">
        <f t="shared" si="782"/>
        <v>1.5492709144764056</v>
      </c>
      <c r="L8198" s="26"/>
      <c r="M8198" s="26"/>
      <c r="N8198" s="2">
        <v>5.2604310339134097E-14</v>
      </c>
      <c r="O8198" s="26"/>
      <c r="P8198" s="26"/>
      <c r="Q8198" s="26"/>
      <c r="R8198" s="26"/>
      <c r="S8198" s="26"/>
      <c r="T8198" s="26"/>
      <c r="U8198" s="26"/>
      <c r="V8198" s="26"/>
    </row>
    <row r="8199" spans="1:22" ht="14.5" x14ac:dyDescent="0.35">
      <c r="A8199" s="15">
        <v>68</v>
      </c>
      <c r="B8199" s="8">
        <v>360</v>
      </c>
      <c r="C8199" s="8">
        <v>1395833.3333999999</v>
      </c>
      <c r="D8199" s="8">
        <v>3375</v>
      </c>
      <c r="E8199" s="2">
        <v>510</v>
      </c>
      <c r="F8199" s="2">
        <v>5448.7294921875</v>
      </c>
      <c r="G8199" s="2">
        <v>641.8720703125</v>
      </c>
      <c r="H8199" s="1">
        <v>5205.8167497778832</v>
      </c>
      <c r="I8199" s="1">
        <v>678.35721405343838</v>
      </c>
      <c r="J8199" s="1">
        <f t="shared" si="781"/>
        <v>-4.4581538275649413</v>
      </c>
      <c r="K8199" s="1">
        <f t="shared" si="782"/>
        <v>5.6841768677012743</v>
      </c>
      <c r="L8199" s="26"/>
      <c r="M8199" s="26"/>
      <c r="N8199" s="2">
        <v>1.9989289086822E-13</v>
      </c>
      <c r="O8199" s="26"/>
      <c r="P8199" s="26"/>
      <c r="Q8199" s="26"/>
      <c r="R8199" s="26"/>
      <c r="S8199" s="26"/>
      <c r="T8199" s="26"/>
      <c r="U8199" s="26"/>
      <c r="V8199" s="26"/>
    </row>
    <row r="8200" spans="1:22" ht="14.5" x14ac:dyDescent="0.35">
      <c r="A8200" s="15">
        <v>68</v>
      </c>
      <c r="B8200" s="8">
        <v>360</v>
      </c>
      <c r="C8200" s="8">
        <v>1395833.3333999999</v>
      </c>
      <c r="D8200" s="8">
        <v>3375</v>
      </c>
      <c r="E8200" s="2">
        <v>540</v>
      </c>
      <c r="F8200" s="2">
        <v>5730.578125</v>
      </c>
      <c r="G8200" s="2">
        <v>602.69268798828102</v>
      </c>
      <c r="H8200" s="1">
        <v>5043.1673675493894</v>
      </c>
      <c r="I8200" s="1">
        <v>603.92410519985879</v>
      </c>
      <c r="J8200" s="1">
        <f t="shared" si="781"/>
        <v>-11.995487060053135</v>
      </c>
      <c r="K8200" s="1">
        <f t="shared" si="782"/>
        <v>0.20431925525562505</v>
      </c>
      <c r="L8200" s="26"/>
      <c r="M8200" s="26"/>
      <c r="N8200" s="2">
        <v>7.3645496439459602E-14</v>
      </c>
      <c r="O8200" s="26"/>
      <c r="P8200" s="26"/>
      <c r="Q8200" s="26"/>
      <c r="R8200" s="26"/>
      <c r="S8200" s="26"/>
      <c r="T8200" s="26"/>
      <c r="U8200" s="26"/>
      <c r="V8200" s="26"/>
    </row>
    <row r="8201" spans="1:22" ht="14.5" x14ac:dyDescent="0.35">
      <c r="A8201" s="15">
        <v>68</v>
      </c>
      <c r="B8201" s="8">
        <v>360</v>
      </c>
      <c r="C8201" s="8">
        <v>1395833.3333999999</v>
      </c>
      <c r="D8201" s="8">
        <v>3375</v>
      </c>
      <c r="E8201" s="2">
        <v>570</v>
      </c>
      <c r="F8201" s="2">
        <v>4920.93896484375</v>
      </c>
      <c r="G8201" s="2">
        <v>539.54437255859398</v>
      </c>
      <c r="H8201" s="1">
        <v>4788.549600329653</v>
      </c>
      <c r="I8201" s="1">
        <v>547.92127312624996</v>
      </c>
      <c r="J8201" s="1">
        <f t="shared" si="781"/>
        <v>-2.6903273025720336</v>
      </c>
      <c r="K8201" s="1">
        <f t="shared" si="782"/>
        <v>1.5525878859474633</v>
      </c>
      <c r="L8201" s="26"/>
      <c r="M8201" s="26"/>
      <c r="N8201" s="2">
        <v>1.1572794317901001E-13</v>
      </c>
      <c r="O8201" s="26"/>
      <c r="P8201" s="26"/>
      <c r="Q8201" s="26"/>
      <c r="R8201" s="26"/>
      <c r="S8201" s="26"/>
      <c r="T8201" s="26"/>
      <c r="U8201" s="26"/>
      <c r="V8201" s="26"/>
    </row>
    <row r="8202" spans="1:22" ht="14.5" x14ac:dyDescent="0.35">
      <c r="A8202" s="15">
        <v>68</v>
      </c>
      <c r="B8202" s="8">
        <v>360</v>
      </c>
      <c r="C8202" s="8">
        <v>1395833.3333999999</v>
      </c>
      <c r="D8202" s="8">
        <v>3375</v>
      </c>
      <c r="E8202" s="2">
        <v>600</v>
      </c>
      <c r="F8202" s="2">
        <v>4712.0947265625</v>
      </c>
      <c r="G8202" s="2">
        <v>524.68884277343795</v>
      </c>
      <c r="H8202" s="1">
        <v>4527.9610596978018</v>
      </c>
      <c r="I8202" s="1">
        <v>521.98321805469561</v>
      </c>
      <c r="J8202" s="1">
        <f t="shared" ref="J8202:J8265" si="791">(H8202-F8202)/F8202*100</f>
        <v>-3.9076817752987902</v>
      </c>
      <c r="K8202" s="1">
        <f t="shared" ref="K8202:K8265" si="792">(I8202-G8202)/G8202*100</f>
        <v>-0.51566271248322282</v>
      </c>
      <c r="L8202" s="26"/>
      <c r="M8202" s="26"/>
      <c r="N8202" s="2">
        <v>3.1563002266064099E-14</v>
      </c>
      <c r="O8202" s="26"/>
      <c r="P8202" s="26"/>
      <c r="Q8202" s="26"/>
      <c r="R8202" s="26"/>
      <c r="S8202" s="26"/>
      <c r="T8202" s="26"/>
      <c r="U8202" s="26"/>
      <c r="V8202" s="26"/>
    </row>
    <row r="8203" spans="1:22" ht="14.5" x14ac:dyDescent="0.35">
      <c r="A8203" s="15">
        <v>68</v>
      </c>
      <c r="B8203" s="8">
        <v>360</v>
      </c>
      <c r="C8203" s="8">
        <v>1395833.3333999999</v>
      </c>
      <c r="D8203" s="8">
        <v>3375</v>
      </c>
      <c r="E8203" s="2">
        <v>630</v>
      </c>
      <c r="F8203" s="2">
        <v>4261.0439453125</v>
      </c>
      <c r="G8203" s="2">
        <v>508.25338745117199</v>
      </c>
      <c r="H8203" s="1">
        <v>4265.8114749094593</v>
      </c>
      <c r="I8203" s="1">
        <v>503.42780467160031</v>
      </c>
      <c r="J8203" s="1">
        <f t="shared" si="791"/>
        <v>0.11188642168790577</v>
      </c>
      <c r="K8203" s="1">
        <f t="shared" si="792"/>
        <v>-0.94944429269254416</v>
      </c>
      <c r="L8203" s="26"/>
      <c r="M8203" s="26"/>
      <c r="N8203" s="2">
        <v>0</v>
      </c>
      <c r="O8203" s="26"/>
      <c r="P8203" s="26"/>
      <c r="Q8203" s="26"/>
      <c r="R8203" s="26"/>
      <c r="S8203" s="26"/>
      <c r="T8203" s="26"/>
      <c r="U8203" s="26"/>
      <c r="V8203" s="26"/>
    </row>
    <row r="8204" spans="1:22" ht="14.5" x14ac:dyDescent="0.35">
      <c r="A8204" s="15">
        <v>68</v>
      </c>
      <c r="B8204" s="8">
        <v>360</v>
      </c>
      <c r="C8204" s="8">
        <v>1395833.3333999999</v>
      </c>
      <c r="D8204" s="8">
        <v>3375</v>
      </c>
      <c r="E8204" s="2">
        <v>660</v>
      </c>
      <c r="F8204" s="2">
        <v>4091.90209960937</v>
      </c>
      <c r="G8204" s="2">
        <v>499.948974609375</v>
      </c>
      <c r="H8204" s="1">
        <v>4003.2538741194649</v>
      </c>
      <c r="I8204" s="1">
        <v>486.5278626470211</v>
      </c>
      <c r="J8204" s="1">
        <f t="shared" si="791"/>
        <v>-2.1664307535209084</v>
      </c>
      <c r="K8204" s="1">
        <f t="shared" si="792"/>
        <v>-2.6844963474202976</v>
      </c>
      <c r="L8204" s="26"/>
      <c r="M8204" s="26"/>
      <c r="N8204" s="2">
        <v>2.10423600879904E-14</v>
      </c>
      <c r="O8204" s="26"/>
      <c r="P8204" s="26"/>
      <c r="Q8204" s="26"/>
      <c r="R8204" s="26"/>
      <c r="S8204" s="26"/>
      <c r="T8204" s="26"/>
      <c r="U8204" s="26"/>
      <c r="V8204" s="26"/>
    </row>
    <row r="8205" spans="1:22" ht="14.5" x14ac:dyDescent="0.35">
      <c r="A8205" s="15">
        <v>68</v>
      </c>
      <c r="B8205" s="8">
        <v>360</v>
      </c>
      <c r="C8205" s="8">
        <v>1395833.3333999999</v>
      </c>
      <c r="D8205" s="8">
        <v>3375</v>
      </c>
      <c r="E8205" s="2">
        <v>690</v>
      </c>
      <c r="F8205" s="2">
        <v>3941.7978515625</v>
      </c>
      <c r="G8205" s="2">
        <v>483.39739990234398</v>
      </c>
      <c r="H8205" s="1">
        <v>3886.2015565761508</v>
      </c>
      <c r="I8205" s="1">
        <v>473.67798187325423</v>
      </c>
      <c r="J8205" s="1">
        <f t="shared" si="791"/>
        <v>-1.4104298870707248</v>
      </c>
      <c r="K8205" s="1">
        <f t="shared" si="792"/>
        <v>-2.010647560589542</v>
      </c>
      <c r="L8205" s="26"/>
      <c r="M8205" s="26"/>
      <c r="N8205" s="2">
        <v>0</v>
      </c>
      <c r="O8205" s="26"/>
      <c r="P8205" s="26"/>
      <c r="Q8205" s="26"/>
      <c r="R8205" s="26"/>
      <c r="S8205" s="26"/>
      <c r="T8205" s="26"/>
      <c r="U8205" s="26"/>
      <c r="V8205" s="26"/>
    </row>
    <row r="8206" spans="1:22" ht="14.5" x14ac:dyDescent="0.35">
      <c r="A8206" s="15">
        <v>68</v>
      </c>
      <c r="B8206" s="8">
        <v>360</v>
      </c>
      <c r="C8206" s="8">
        <v>1395833.3333999999</v>
      </c>
      <c r="D8206" s="8">
        <v>3375</v>
      </c>
      <c r="E8206" s="2">
        <v>720</v>
      </c>
      <c r="F8206" s="2">
        <v>3812.42016601563</v>
      </c>
      <c r="G8206" s="2">
        <v>464.14675903320301</v>
      </c>
      <c r="H8206" s="1">
        <v>3824.9234946579718</v>
      </c>
      <c r="I8206" s="1">
        <v>469.61041542786751</v>
      </c>
      <c r="J8206" s="1">
        <f t="shared" si="791"/>
        <v>0.32796302867658594</v>
      </c>
      <c r="K8206" s="1">
        <f t="shared" si="792"/>
        <v>1.177139835263538</v>
      </c>
      <c r="L8206" s="26"/>
      <c r="M8206" s="26"/>
      <c r="N8206" s="2">
        <v>0</v>
      </c>
      <c r="O8206" s="26"/>
      <c r="P8206" s="26"/>
      <c r="Q8206" s="26"/>
      <c r="R8206" s="26"/>
      <c r="S8206" s="26"/>
      <c r="T8206" s="26"/>
      <c r="U8206" s="26"/>
      <c r="V8206" s="26"/>
    </row>
    <row r="8207" spans="1:22" ht="14.5" x14ac:dyDescent="0.35">
      <c r="A8207" s="15">
        <v>68</v>
      </c>
      <c r="B8207" s="8">
        <v>360</v>
      </c>
      <c r="C8207" s="8">
        <v>1395833.3333999999</v>
      </c>
      <c r="D8207" s="8">
        <v>3375</v>
      </c>
      <c r="E8207" s="2">
        <v>750</v>
      </c>
      <c r="F8207" s="2">
        <v>5228.439453125</v>
      </c>
      <c r="G8207" s="2">
        <v>623.30334472656295</v>
      </c>
      <c r="H8207" s="1">
        <v>4584.4334450914048</v>
      </c>
      <c r="I8207" s="1">
        <v>610.62627307800585</v>
      </c>
      <c r="J8207" s="1">
        <f t="shared" si="791"/>
        <v>-12.317365703616929</v>
      </c>
      <c r="K8207" s="1">
        <f t="shared" si="792"/>
        <v>-2.0338526587112105</v>
      </c>
      <c r="L8207" s="26"/>
      <c r="M8207" s="26"/>
      <c r="N8207" s="2">
        <v>1395834</v>
      </c>
      <c r="O8207" s="26"/>
      <c r="P8207" s="26"/>
      <c r="Q8207" s="26"/>
      <c r="R8207" s="26"/>
      <c r="S8207" s="26"/>
      <c r="T8207" s="26"/>
      <c r="U8207" s="26"/>
      <c r="V8207" s="26"/>
    </row>
    <row r="8208" spans="1:22" ht="14.5" x14ac:dyDescent="0.35">
      <c r="A8208" s="15">
        <v>68</v>
      </c>
      <c r="B8208" s="8">
        <v>360</v>
      </c>
      <c r="C8208" s="8">
        <v>1395833.3333999999</v>
      </c>
      <c r="D8208" s="8">
        <v>3375</v>
      </c>
      <c r="E8208" s="2">
        <v>780</v>
      </c>
      <c r="F8208" s="2">
        <v>5538.177734375</v>
      </c>
      <c r="G8208" s="2">
        <v>650.96331787109398</v>
      </c>
      <c r="H8208" s="1">
        <v>5149.5889883124601</v>
      </c>
      <c r="I8208" s="1">
        <v>631.61007948774784</v>
      </c>
      <c r="J8208" s="1">
        <f t="shared" si="791"/>
        <v>-7.0165452374452073</v>
      </c>
      <c r="K8208" s="1">
        <f t="shared" si="792"/>
        <v>-2.9730151994798781</v>
      </c>
      <c r="L8208" s="26"/>
      <c r="M8208" s="26"/>
      <c r="N8208" s="2">
        <v>1395834</v>
      </c>
      <c r="O8208" s="26"/>
      <c r="P8208" s="26"/>
      <c r="Q8208" s="26"/>
      <c r="R8208" s="26"/>
      <c r="S8208" s="26"/>
      <c r="T8208" s="26"/>
      <c r="U8208" s="26"/>
      <c r="V8208" s="26"/>
    </row>
    <row r="8209" spans="1:22" ht="14.5" x14ac:dyDescent="0.35">
      <c r="A8209" s="15">
        <v>68</v>
      </c>
      <c r="B8209" s="8">
        <v>360</v>
      </c>
      <c r="C8209" s="8">
        <v>1395833.3333999999</v>
      </c>
      <c r="D8209" s="8">
        <v>3375</v>
      </c>
      <c r="E8209" s="2">
        <v>810</v>
      </c>
      <c r="F8209" s="2">
        <v>6133.78125</v>
      </c>
      <c r="G8209" s="2">
        <v>669.78283691406295</v>
      </c>
      <c r="H8209" s="1">
        <v>5612.4685204527586</v>
      </c>
      <c r="I8209" s="1">
        <v>625.74895030807795</v>
      </c>
      <c r="J8209" s="1">
        <f t="shared" si="791"/>
        <v>-8.4990433844904629</v>
      </c>
      <c r="K8209" s="1">
        <f t="shared" si="792"/>
        <v>-6.5743527870713123</v>
      </c>
      <c r="L8209" s="26"/>
      <c r="M8209" s="26"/>
      <c r="N8209" s="2">
        <v>1395834</v>
      </c>
      <c r="O8209" s="26"/>
      <c r="P8209" s="26"/>
      <c r="Q8209" s="26"/>
      <c r="R8209" s="26"/>
      <c r="S8209" s="26"/>
      <c r="T8209" s="26"/>
      <c r="U8209" s="26"/>
      <c r="V8209" s="26"/>
    </row>
    <row r="8210" spans="1:22" ht="14.5" x14ac:dyDescent="0.35">
      <c r="A8210" s="15">
        <v>68</v>
      </c>
      <c r="B8210" s="8">
        <v>360</v>
      </c>
      <c r="C8210" s="8">
        <v>1395833.3333999999</v>
      </c>
      <c r="D8210" s="8">
        <v>3375</v>
      </c>
      <c r="E8210" s="2">
        <v>840</v>
      </c>
      <c r="F8210" s="2">
        <v>6747.93115234375</v>
      </c>
      <c r="G8210" s="2">
        <v>674.36627197265602</v>
      </c>
      <c r="H8210" s="1">
        <v>6048.2695298713634</v>
      </c>
      <c r="I8210" s="1">
        <v>614.58852975868513</v>
      </c>
      <c r="J8210" s="1">
        <f t="shared" si="791"/>
        <v>-10.368535284023668</v>
      </c>
      <c r="K8210" s="1">
        <f t="shared" si="792"/>
        <v>-8.8642840987745526</v>
      </c>
      <c r="L8210" s="26"/>
      <c r="M8210" s="26"/>
      <c r="N8210" s="2">
        <v>1395834</v>
      </c>
      <c r="O8210" s="26"/>
      <c r="P8210" s="26"/>
      <c r="Q8210" s="26"/>
      <c r="R8210" s="26"/>
      <c r="S8210" s="26"/>
      <c r="T8210" s="26"/>
      <c r="U8210" s="26"/>
      <c r="V8210" s="26"/>
    </row>
    <row r="8211" spans="1:22" ht="14.5" x14ac:dyDescent="0.35">
      <c r="A8211" s="15">
        <v>68</v>
      </c>
      <c r="B8211" s="8">
        <v>360</v>
      </c>
      <c r="C8211" s="8">
        <v>1395833.3333999999</v>
      </c>
      <c r="D8211" s="8">
        <v>3375</v>
      </c>
      <c r="E8211" s="2">
        <v>870</v>
      </c>
      <c r="F8211" s="2">
        <v>7087.98486328125</v>
      </c>
      <c r="G8211" s="2">
        <v>664.74951171875</v>
      </c>
      <c r="H8211" s="1">
        <v>6430.2931947445913</v>
      </c>
      <c r="I8211" s="1">
        <v>604.54584142094905</v>
      </c>
      <c r="J8211" s="1">
        <f t="shared" si="791"/>
        <v>-9.2789654778155466</v>
      </c>
      <c r="K8211" s="1">
        <f t="shared" si="792"/>
        <v>-9.0565948882219907</v>
      </c>
      <c r="L8211" s="26"/>
      <c r="M8211" s="26"/>
      <c r="N8211" s="2">
        <v>1395834</v>
      </c>
      <c r="O8211" s="26"/>
      <c r="P8211" s="26"/>
      <c r="Q8211" s="26"/>
      <c r="R8211" s="26"/>
      <c r="S8211" s="26"/>
      <c r="T8211" s="26"/>
      <c r="U8211" s="26"/>
      <c r="V8211" s="26"/>
    </row>
    <row r="8212" spans="1:22" ht="14.5" x14ac:dyDescent="0.35">
      <c r="A8212" s="15">
        <v>68</v>
      </c>
      <c r="B8212" s="8">
        <v>360</v>
      </c>
      <c r="C8212" s="8">
        <v>1395833.3333999999</v>
      </c>
      <c r="D8212" s="8">
        <v>3375</v>
      </c>
      <c r="E8212" s="2">
        <v>900</v>
      </c>
      <c r="F8212" s="2">
        <v>5062.115234375</v>
      </c>
      <c r="G8212" s="2">
        <v>579.99078369140602</v>
      </c>
      <c r="H8212" s="1">
        <v>6677.0217242350036</v>
      </c>
      <c r="I8212" s="1">
        <v>602.28144931535473</v>
      </c>
      <c r="J8212" s="1">
        <f t="shared" si="791"/>
        <v>31.901812090206001</v>
      </c>
      <c r="K8212" s="1">
        <f t="shared" si="792"/>
        <v>3.8432792814530035</v>
      </c>
      <c r="L8212" s="26"/>
      <c r="M8212" s="26"/>
      <c r="N8212" s="2">
        <v>1395834</v>
      </c>
      <c r="O8212" s="26"/>
      <c r="P8212" s="26"/>
      <c r="Q8212" s="26"/>
      <c r="R8212" s="26"/>
      <c r="S8212" s="26"/>
      <c r="T8212" s="26"/>
      <c r="U8212" s="26"/>
      <c r="V8212" s="26"/>
    </row>
    <row r="8213" spans="1:22" ht="14.5" x14ac:dyDescent="0.35">
      <c r="A8213" s="15">
        <v>68</v>
      </c>
      <c r="B8213" s="8">
        <v>360</v>
      </c>
      <c r="C8213" s="8">
        <v>1395833.3333999999</v>
      </c>
      <c r="D8213" s="8">
        <v>3375</v>
      </c>
      <c r="E8213" s="2">
        <v>930</v>
      </c>
      <c r="F8213" s="2">
        <v>7258.35400390625</v>
      </c>
      <c r="G8213" s="2">
        <v>595.25354003906205</v>
      </c>
      <c r="H8213" s="1">
        <v>6697.0669608849894</v>
      </c>
      <c r="I8213" s="1">
        <v>562.79711318296017</v>
      </c>
      <c r="J8213" s="1">
        <f t="shared" si="791"/>
        <v>-7.7329797185311033</v>
      </c>
      <c r="K8213" s="1">
        <f t="shared" si="792"/>
        <v>-5.452538233367247</v>
      </c>
      <c r="L8213" s="26"/>
      <c r="M8213" s="26"/>
      <c r="N8213" s="2">
        <v>1395834</v>
      </c>
      <c r="O8213" s="26"/>
      <c r="P8213" s="26"/>
      <c r="Q8213" s="26"/>
      <c r="R8213" s="26"/>
      <c r="S8213" s="26"/>
      <c r="T8213" s="26"/>
      <c r="U8213" s="26"/>
      <c r="V8213" s="26"/>
    </row>
    <row r="8214" spans="1:22" ht="14.5" x14ac:dyDescent="0.35">
      <c r="A8214" s="15">
        <v>68</v>
      </c>
      <c r="B8214" s="8">
        <v>360</v>
      </c>
      <c r="C8214" s="8">
        <v>1395833.3333999999</v>
      </c>
      <c r="D8214" s="8">
        <v>3375</v>
      </c>
      <c r="E8214" s="2">
        <v>960</v>
      </c>
      <c r="F8214" s="2">
        <v>7876.95458984375</v>
      </c>
      <c r="G8214" s="2">
        <v>533.98406982421898</v>
      </c>
      <c r="H8214" s="1">
        <v>7332.6732670579504</v>
      </c>
      <c r="I8214" s="1">
        <v>544.69191297385214</v>
      </c>
      <c r="J8214" s="1">
        <f t="shared" si="791"/>
        <v>-6.9097938369173235</v>
      </c>
      <c r="K8214" s="1">
        <f t="shared" si="792"/>
        <v>2.0052738938744099</v>
      </c>
      <c r="L8214" s="26"/>
      <c r="M8214" s="26"/>
      <c r="N8214" s="2">
        <v>1395834</v>
      </c>
      <c r="O8214" s="26"/>
      <c r="P8214" s="26"/>
      <c r="Q8214" s="26"/>
      <c r="R8214" s="26"/>
      <c r="S8214" s="26"/>
      <c r="T8214" s="26"/>
      <c r="U8214" s="26"/>
      <c r="V8214" s="26"/>
    </row>
    <row r="8215" spans="1:22" ht="14.5" x14ac:dyDescent="0.35">
      <c r="A8215" s="15">
        <v>68</v>
      </c>
      <c r="B8215" s="8">
        <v>360</v>
      </c>
      <c r="C8215" s="8">
        <v>1395833.3333999999</v>
      </c>
      <c r="D8215" s="8">
        <v>3375</v>
      </c>
      <c r="E8215" s="2">
        <v>990</v>
      </c>
      <c r="F8215" s="2">
        <v>9628.0908203125</v>
      </c>
      <c r="G8215" s="2">
        <v>584.908935546875</v>
      </c>
      <c r="H8215" s="1">
        <v>8762.4987347263741</v>
      </c>
      <c r="I8215" s="1">
        <v>550.52360370959605</v>
      </c>
      <c r="J8215" s="1">
        <f t="shared" si="791"/>
        <v>-8.9902775299956232</v>
      </c>
      <c r="K8215" s="1">
        <f t="shared" si="792"/>
        <v>-5.878749621961159</v>
      </c>
      <c r="L8215" s="26"/>
      <c r="M8215" s="26"/>
      <c r="N8215" s="2">
        <v>1395834</v>
      </c>
      <c r="O8215" s="26"/>
      <c r="P8215" s="26"/>
      <c r="Q8215" s="26"/>
      <c r="R8215" s="26"/>
      <c r="S8215" s="26"/>
      <c r="T8215" s="26"/>
      <c r="U8215" s="26"/>
      <c r="V8215" s="26"/>
    </row>
    <row r="8216" spans="1:22" ht="14.5" x14ac:dyDescent="0.35">
      <c r="A8216" s="15">
        <v>68</v>
      </c>
      <c r="B8216" s="8">
        <v>360</v>
      </c>
      <c r="C8216" s="8">
        <v>1395833.3333999999</v>
      </c>
      <c r="D8216" s="8">
        <v>3375</v>
      </c>
      <c r="E8216" s="2">
        <v>1020</v>
      </c>
      <c r="F8216" s="2">
        <v>11448.328125</v>
      </c>
      <c r="G8216" s="2">
        <v>564.48352050781295</v>
      </c>
      <c r="H8216" s="1">
        <v>10921.39541641375</v>
      </c>
      <c r="I8216" s="1">
        <v>553.99427552300995</v>
      </c>
      <c r="J8216" s="1">
        <f t="shared" si="791"/>
        <v>-4.6027044545969424</v>
      </c>
      <c r="K8216" s="1">
        <f t="shared" si="792"/>
        <v>-1.8582021624593783</v>
      </c>
      <c r="L8216" s="26"/>
      <c r="M8216" s="26"/>
      <c r="N8216" s="2">
        <v>1395834</v>
      </c>
      <c r="O8216" s="26"/>
      <c r="P8216" s="26"/>
      <c r="Q8216" s="26"/>
      <c r="R8216" s="26"/>
      <c r="S8216" s="26"/>
      <c r="T8216" s="26"/>
      <c r="U8216" s="26"/>
      <c r="V8216" s="26"/>
    </row>
    <row r="8217" spans="1:22" ht="14.5" x14ac:dyDescent="0.35">
      <c r="A8217" s="15">
        <v>68</v>
      </c>
      <c r="B8217" s="8">
        <v>360</v>
      </c>
      <c r="C8217" s="8">
        <v>1395833.3333999999</v>
      </c>
      <c r="D8217" s="8">
        <v>3375</v>
      </c>
      <c r="E8217" s="2">
        <v>1050</v>
      </c>
      <c r="F8217" s="2">
        <v>14010.6875</v>
      </c>
      <c r="G8217" s="2">
        <v>545.99078369140602</v>
      </c>
      <c r="H8217" s="1">
        <v>13342.396193050839</v>
      </c>
      <c r="I8217" s="1">
        <v>557.80047130457899</v>
      </c>
      <c r="J8217" s="1">
        <f t="shared" si="791"/>
        <v>-4.7698680521506214</v>
      </c>
      <c r="K8217" s="1">
        <f t="shared" si="792"/>
        <v>2.1629829597724135</v>
      </c>
      <c r="L8217" s="26"/>
      <c r="M8217" s="26"/>
      <c r="N8217" s="2">
        <v>1395834</v>
      </c>
      <c r="O8217" s="26"/>
      <c r="P8217" s="26"/>
      <c r="Q8217" s="26"/>
      <c r="R8217" s="26"/>
      <c r="S8217" s="26"/>
      <c r="T8217" s="26"/>
      <c r="U8217" s="26"/>
      <c r="V8217" s="26"/>
    </row>
    <row r="8218" spans="1:22" ht="14.5" x14ac:dyDescent="0.35">
      <c r="A8218" s="15">
        <v>68</v>
      </c>
      <c r="B8218" s="8">
        <v>360</v>
      </c>
      <c r="C8218" s="8">
        <v>1395833.3333999999</v>
      </c>
      <c r="D8218" s="8">
        <v>3375</v>
      </c>
      <c r="E8218" s="2">
        <v>1080</v>
      </c>
      <c r="F8218" s="2">
        <v>16280.6689453125</v>
      </c>
      <c r="G8218" s="2">
        <v>558.58929443359398</v>
      </c>
      <c r="H8218" s="1">
        <v>15592.06924028436</v>
      </c>
      <c r="I8218" s="1">
        <v>561.60843153546864</v>
      </c>
      <c r="J8218" s="1">
        <f t="shared" si="791"/>
        <v>-4.2295541254550271</v>
      </c>
      <c r="K8218" s="1">
        <f t="shared" si="792"/>
        <v>0.54049319096529558</v>
      </c>
      <c r="L8218" s="26"/>
      <c r="M8218" s="26"/>
      <c r="N8218" s="2">
        <v>1395834</v>
      </c>
      <c r="O8218" s="26"/>
      <c r="P8218" s="26"/>
      <c r="Q8218" s="26"/>
      <c r="R8218" s="26"/>
      <c r="S8218" s="26"/>
      <c r="T8218" s="26"/>
      <c r="U8218" s="26"/>
      <c r="V8218" s="26"/>
    </row>
    <row r="8219" spans="1:22" ht="14.5" x14ac:dyDescent="0.35">
      <c r="A8219" s="15">
        <v>68</v>
      </c>
      <c r="B8219" s="8">
        <v>360</v>
      </c>
      <c r="C8219" s="8">
        <v>1395833.3333999999</v>
      </c>
      <c r="D8219" s="8">
        <v>3375</v>
      </c>
      <c r="E8219" s="2">
        <v>1110</v>
      </c>
      <c r="F8219" s="2">
        <v>14856.705078125</v>
      </c>
      <c r="G8219" s="2">
        <v>421.28842163085898</v>
      </c>
      <c r="H8219" s="1">
        <v>14741.34520065341</v>
      </c>
      <c r="I8219" s="1">
        <v>418.50597326521432</v>
      </c>
      <c r="J8219" s="1">
        <f t="shared" si="791"/>
        <v>-0.77648359353545993</v>
      </c>
      <c r="K8219" s="1">
        <f t="shared" si="792"/>
        <v>-0.66046162742224357</v>
      </c>
      <c r="L8219" s="26"/>
      <c r="M8219" s="26"/>
      <c r="N8219" s="2">
        <v>4.2083876531165397E-14</v>
      </c>
      <c r="O8219" s="26"/>
      <c r="P8219" s="26"/>
      <c r="Q8219" s="26"/>
      <c r="R8219" s="26"/>
      <c r="S8219" s="26"/>
      <c r="T8219" s="26"/>
      <c r="U8219" s="26"/>
      <c r="V8219" s="26"/>
    </row>
    <row r="8220" spans="1:22" ht="14.5" x14ac:dyDescent="0.35">
      <c r="A8220" s="15">
        <v>68</v>
      </c>
      <c r="B8220" s="8">
        <v>360</v>
      </c>
      <c r="C8220" s="8">
        <v>1395833.3333999999</v>
      </c>
      <c r="D8220" s="8">
        <v>3375</v>
      </c>
      <c r="E8220" s="2">
        <v>1140</v>
      </c>
      <c r="F8220" s="2">
        <v>15003.9619140625</v>
      </c>
      <c r="G8220" s="2">
        <v>376.11880493164102</v>
      </c>
      <c r="H8220" s="1">
        <v>14381.66633019147</v>
      </c>
      <c r="I8220" s="1">
        <v>343.94986372084543</v>
      </c>
      <c r="J8220" s="1">
        <f t="shared" si="791"/>
        <v>-4.1475417455424326</v>
      </c>
      <c r="K8220" s="1">
        <f t="shared" si="792"/>
        <v>-8.5528670167507972</v>
      </c>
      <c r="L8220" s="26"/>
      <c r="M8220" s="26"/>
      <c r="N8220" s="2">
        <v>0</v>
      </c>
      <c r="O8220" s="26"/>
      <c r="P8220" s="26"/>
      <c r="Q8220" s="26"/>
      <c r="R8220" s="26"/>
      <c r="S8220" s="26"/>
      <c r="T8220" s="26"/>
      <c r="U8220" s="26"/>
      <c r="V8220" s="26"/>
    </row>
    <row r="8221" spans="1:22" ht="14.5" x14ac:dyDescent="0.35">
      <c r="A8221" s="15">
        <v>68</v>
      </c>
      <c r="B8221" s="8">
        <v>360</v>
      </c>
      <c r="C8221" s="8">
        <v>1395833.3333999999</v>
      </c>
      <c r="D8221" s="8">
        <v>3375</v>
      </c>
      <c r="E8221" s="2">
        <v>1170</v>
      </c>
      <c r="F8221" s="2">
        <v>14611.2060546875</v>
      </c>
      <c r="G8221" s="2">
        <v>333.46438598632801</v>
      </c>
      <c r="H8221" s="1">
        <v>14187.382014465151</v>
      </c>
      <c r="I8221" s="1">
        <v>307.97209201567381</v>
      </c>
      <c r="J8221" s="1">
        <f t="shared" si="791"/>
        <v>-2.9006780045127063</v>
      </c>
      <c r="K8221" s="1">
        <f t="shared" si="792"/>
        <v>-7.644682623378972</v>
      </c>
      <c r="L8221" s="26"/>
      <c r="M8221" s="26"/>
      <c r="N8221" s="2">
        <v>0</v>
      </c>
      <c r="O8221" s="26"/>
      <c r="P8221" s="26"/>
      <c r="Q8221" s="26"/>
      <c r="R8221" s="26"/>
      <c r="S8221" s="26"/>
      <c r="T8221" s="26"/>
      <c r="U8221" s="26"/>
      <c r="V8221" s="26"/>
    </row>
    <row r="8222" spans="1:22" ht="14.5" x14ac:dyDescent="0.35">
      <c r="A8222" s="15">
        <v>68</v>
      </c>
      <c r="B8222" s="8">
        <v>360</v>
      </c>
      <c r="C8222" s="8">
        <v>1395833.3333999999</v>
      </c>
      <c r="D8222" s="8">
        <v>3375</v>
      </c>
      <c r="E8222" s="2">
        <v>1200</v>
      </c>
      <c r="F8222" s="2">
        <v>13924.48828125</v>
      </c>
      <c r="G8222" s="2">
        <v>309.88610839843801</v>
      </c>
      <c r="H8222" s="1">
        <v>14000.58681156097</v>
      </c>
      <c r="I8222" s="1">
        <v>299.55506512951291</v>
      </c>
      <c r="J8222" s="1">
        <f t="shared" si="791"/>
        <v>0.5465086312251809</v>
      </c>
      <c r="K8222" s="1">
        <f t="shared" si="792"/>
        <v>-3.3338194223414157</v>
      </c>
      <c r="L8222" s="26"/>
      <c r="M8222" s="26"/>
      <c r="N8222" s="2">
        <v>2.63137561328126E-15</v>
      </c>
      <c r="O8222" s="26"/>
      <c r="P8222" s="26"/>
      <c r="Q8222" s="26"/>
      <c r="R8222" s="26"/>
      <c r="S8222" s="26"/>
      <c r="T8222" s="26"/>
      <c r="U8222" s="26"/>
      <c r="V8222" s="26"/>
    </row>
    <row r="8223" spans="1:22" ht="14.5" x14ac:dyDescent="0.35">
      <c r="A8223" s="15">
        <v>68</v>
      </c>
      <c r="B8223" s="8">
        <v>360</v>
      </c>
      <c r="C8223" s="8">
        <v>1395833.3333999999</v>
      </c>
      <c r="D8223" s="8">
        <v>3375</v>
      </c>
      <c r="E8223" s="2">
        <v>1230</v>
      </c>
      <c r="F8223" s="2">
        <v>13308.876953125</v>
      </c>
      <c r="G8223" s="2">
        <v>300.19418334960898</v>
      </c>
      <c r="H8223" s="1">
        <v>13509.318835019039</v>
      </c>
      <c r="I8223" s="1">
        <v>292.46766688853728</v>
      </c>
      <c r="J8223" s="1">
        <f t="shared" si="791"/>
        <v>1.5060766028569714</v>
      </c>
      <c r="K8223" s="1">
        <f t="shared" si="792"/>
        <v>-2.5738394977737866</v>
      </c>
      <c r="L8223" s="26"/>
      <c r="M8223" s="26"/>
      <c r="N8223" s="2">
        <v>0</v>
      </c>
      <c r="O8223" s="26"/>
      <c r="P8223" s="26"/>
      <c r="Q8223" s="26"/>
      <c r="R8223" s="26"/>
      <c r="S8223" s="26"/>
      <c r="T8223" s="26"/>
      <c r="U8223" s="26"/>
      <c r="V8223" s="26"/>
    </row>
    <row r="8224" spans="1:22" ht="14.5" x14ac:dyDescent="0.35">
      <c r="A8224" s="15">
        <v>68</v>
      </c>
      <c r="B8224" s="8">
        <v>360</v>
      </c>
      <c r="C8224" s="8">
        <v>1395833.3333999999</v>
      </c>
      <c r="D8224" s="8">
        <v>3375</v>
      </c>
      <c r="E8224" s="2">
        <v>1260</v>
      </c>
      <c r="F8224" s="2">
        <v>12491.9912109375</v>
      </c>
      <c r="G8224" s="2">
        <v>309.52935791015602</v>
      </c>
      <c r="H8224" s="1">
        <v>12506.42200150691</v>
      </c>
      <c r="I8224" s="1">
        <v>291.45450151555821</v>
      </c>
      <c r="J8224" s="1">
        <f t="shared" si="791"/>
        <v>0.11552033879734459</v>
      </c>
      <c r="K8224" s="1">
        <f t="shared" si="792"/>
        <v>-5.8394643133800006</v>
      </c>
      <c r="L8224" s="26"/>
      <c r="M8224" s="26"/>
      <c r="N8224" s="2">
        <v>0</v>
      </c>
      <c r="O8224" s="26"/>
      <c r="P8224" s="26"/>
      <c r="Q8224" s="26"/>
      <c r="R8224" s="26"/>
      <c r="S8224" s="26"/>
      <c r="T8224" s="26"/>
      <c r="U8224" s="26"/>
      <c r="V8224" s="26"/>
    </row>
    <row r="8225" spans="1:22" ht="14.5" x14ac:dyDescent="0.35">
      <c r="A8225" s="15">
        <v>68</v>
      </c>
      <c r="B8225" s="8">
        <v>360</v>
      </c>
      <c r="C8225" s="8">
        <v>1395833.3333999999</v>
      </c>
      <c r="D8225" s="8">
        <v>3375</v>
      </c>
      <c r="E8225" s="2">
        <v>1290</v>
      </c>
      <c r="F8225" s="2">
        <v>11393.3916015625</v>
      </c>
      <c r="G8225" s="2">
        <v>311.59722900390602</v>
      </c>
      <c r="H8225" s="1">
        <v>11353.388276483611</v>
      </c>
      <c r="I8225" s="1">
        <v>292.65198219321371</v>
      </c>
      <c r="J8225" s="1">
        <f t="shared" si="791"/>
        <v>-0.35110989315423125</v>
      </c>
      <c r="K8225" s="1">
        <f t="shared" si="792"/>
        <v>-6.080043417348497</v>
      </c>
      <c r="L8225" s="26"/>
      <c r="M8225" s="26"/>
      <c r="N8225" s="2">
        <v>1.2098822106936701E-13</v>
      </c>
      <c r="O8225" s="26"/>
      <c r="P8225" s="26"/>
      <c r="Q8225" s="26"/>
      <c r="R8225" s="26"/>
      <c r="S8225" s="26"/>
      <c r="T8225" s="26"/>
      <c r="U8225" s="26"/>
      <c r="V8225" s="26"/>
    </row>
    <row r="8226" spans="1:22" ht="14.5" x14ac:dyDescent="0.35">
      <c r="A8226" s="15">
        <v>68</v>
      </c>
      <c r="B8226" s="8">
        <v>360</v>
      </c>
      <c r="C8226" s="8">
        <v>1395833.3333999999</v>
      </c>
      <c r="D8226" s="8">
        <v>3375</v>
      </c>
      <c r="E8226" s="2">
        <v>1320</v>
      </c>
      <c r="F8226" s="2">
        <v>10667.7646484375</v>
      </c>
      <c r="G8226" s="2">
        <v>321.3828125</v>
      </c>
      <c r="H8226" s="1">
        <v>10317.25879493703</v>
      </c>
      <c r="I8226" s="1">
        <v>294.54033764559682</v>
      </c>
      <c r="J8226" s="1">
        <f t="shared" si="791"/>
        <v>-3.2856541651564126</v>
      </c>
      <c r="K8226" s="1">
        <f t="shared" si="792"/>
        <v>-8.3521812027216527</v>
      </c>
      <c r="L8226" s="26"/>
      <c r="M8226" s="26"/>
      <c r="N8226" s="2">
        <v>6.3124825462265696E-14</v>
      </c>
      <c r="O8226" s="26"/>
      <c r="P8226" s="26"/>
      <c r="Q8226" s="26"/>
      <c r="R8226" s="26"/>
      <c r="S8226" s="26"/>
      <c r="T8226" s="26"/>
      <c r="U8226" s="26"/>
      <c r="V8226" s="26"/>
    </row>
    <row r="8227" spans="1:22" ht="14.5" x14ac:dyDescent="0.35">
      <c r="A8227" s="15">
        <v>68</v>
      </c>
      <c r="B8227" s="8">
        <v>360</v>
      </c>
      <c r="C8227" s="8">
        <v>1395833.3333999999</v>
      </c>
      <c r="D8227" s="8">
        <v>3375</v>
      </c>
      <c r="E8227" s="2">
        <v>1350</v>
      </c>
      <c r="F8227" s="2">
        <v>9884.5869140625</v>
      </c>
      <c r="G8227" s="2">
        <v>336.84304809570301</v>
      </c>
      <c r="H8227" s="1">
        <v>9467.6200128849923</v>
      </c>
      <c r="I8227" s="1">
        <v>302.03736672618851</v>
      </c>
      <c r="J8227" s="1">
        <f t="shared" si="791"/>
        <v>-4.2183543409821365</v>
      </c>
      <c r="K8227" s="1">
        <f t="shared" si="792"/>
        <v>-10.332907734413329</v>
      </c>
      <c r="L8227" s="26"/>
      <c r="M8227" s="26"/>
      <c r="N8227" s="2">
        <v>2.1042351617661E-14</v>
      </c>
      <c r="O8227" s="26"/>
      <c r="P8227" s="26"/>
      <c r="Q8227" s="26"/>
      <c r="R8227" s="26"/>
      <c r="S8227" s="26"/>
      <c r="T8227" s="26"/>
      <c r="U8227" s="26"/>
      <c r="V8227" s="26"/>
    </row>
    <row r="8228" spans="1:22" ht="14.5" x14ac:dyDescent="0.35">
      <c r="A8228" s="15">
        <v>68</v>
      </c>
      <c r="B8228" s="8">
        <v>360</v>
      </c>
      <c r="C8228" s="8">
        <v>1395833.3333999999</v>
      </c>
      <c r="D8228" s="8">
        <v>3375</v>
      </c>
      <c r="E8228" s="2">
        <v>1380</v>
      </c>
      <c r="F8228" s="2">
        <v>9230.04296875</v>
      </c>
      <c r="G8228" s="2">
        <v>363.40118408203102</v>
      </c>
      <c r="H8228" s="1">
        <v>8971.2961657059877</v>
      </c>
      <c r="I8228" s="1">
        <v>316.20568582181852</v>
      </c>
      <c r="J8228" s="1">
        <f t="shared" si="791"/>
        <v>-2.8033109262876343</v>
      </c>
      <c r="K8228" s="1">
        <f t="shared" si="792"/>
        <v>-12.987161387333016</v>
      </c>
      <c r="L8228" s="26"/>
      <c r="M8228" s="26"/>
      <c r="N8228" s="2">
        <v>9.4686641882203702E-14</v>
      </c>
      <c r="O8228" s="26"/>
      <c r="P8228" s="26"/>
      <c r="Q8228" s="26"/>
      <c r="R8228" s="26"/>
      <c r="S8228" s="26"/>
      <c r="T8228" s="26"/>
      <c r="U8228" s="26"/>
      <c r="V8228" s="26"/>
    </row>
    <row r="8229" spans="1:22" ht="14.5" x14ac:dyDescent="0.35">
      <c r="A8229" s="15">
        <v>68</v>
      </c>
      <c r="B8229" s="8">
        <v>360</v>
      </c>
      <c r="C8229" s="8">
        <v>1395833.3333999999</v>
      </c>
      <c r="D8229" s="8">
        <v>3375</v>
      </c>
      <c r="E8229" s="2">
        <v>1410</v>
      </c>
      <c r="F8229" s="2">
        <v>8938.3994140625</v>
      </c>
      <c r="G8229" s="2">
        <v>396.02795410156199</v>
      </c>
      <c r="H8229" s="1">
        <v>8658.2323111142359</v>
      </c>
      <c r="I8229" s="1">
        <v>339.14587184853627</v>
      </c>
      <c r="J8229" s="1">
        <f t="shared" si="791"/>
        <v>-3.1344213876534321</v>
      </c>
      <c r="K8229" s="1">
        <f t="shared" si="792"/>
        <v>-14.363148273729742</v>
      </c>
      <c r="L8229" s="26"/>
      <c r="M8229" s="26"/>
      <c r="N8229" s="2">
        <v>1.05207245096762E-13</v>
      </c>
      <c r="O8229" s="26"/>
      <c r="P8229" s="26"/>
      <c r="Q8229" s="26"/>
      <c r="R8229" s="26"/>
      <c r="S8229" s="26"/>
      <c r="T8229" s="26"/>
      <c r="U8229" s="26"/>
      <c r="V8229" s="26"/>
    </row>
    <row r="8230" spans="1:22" ht="14.5" x14ac:dyDescent="0.35">
      <c r="A8230" s="15">
        <v>68</v>
      </c>
      <c r="B8230" s="8">
        <v>360</v>
      </c>
      <c r="C8230" s="8">
        <v>1395833.3333999999</v>
      </c>
      <c r="D8230" s="8">
        <v>3375</v>
      </c>
      <c r="E8230" s="2">
        <v>1440</v>
      </c>
      <c r="F8230" s="2">
        <v>8676.14453125</v>
      </c>
      <c r="G8230" s="2">
        <v>413.05105590820301</v>
      </c>
      <c r="H8230" s="1">
        <v>8351.3457909365734</v>
      </c>
      <c r="I8230" s="1">
        <v>367.82355952029741</v>
      </c>
      <c r="J8230" s="1">
        <f t="shared" si="791"/>
        <v>-3.7435837905138243</v>
      </c>
      <c r="K8230" s="1">
        <f t="shared" si="792"/>
        <v>-10.94961403462845</v>
      </c>
      <c r="L8230" s="26"/>
      <c r="M8230" s="26"/>
      <c r="N8230" s="2">
        <v>9.4686614777149403E-14</v>
      </c>
      <c r="O8230" s="26"/>
      <c r="P8230" s="26"/>
      <c r="Q8230" s="26"/>
      <c r="R8230" s="26"/>
      <c r="S8230" s="26"/>
      <c r="T8230" s="26"/>
      <c r="U8230" s="26"/>
      <c r="V8230" s="26"/>
    </row>
    <row r="8231" spans="1:22" ht="14.5" x14ac:dyDescent="0.35">
      <c r="A8231" s="15">
        <v>68</v>
      </c>
      <c r="B8231" s="8">
        <v>360</v>
      </c>
      <c r="C8231" s="8">
        <v>1395833.3333999999</v>
      </c>
      <c r="D8231" s="8">
        <v>3375</v>
      </c>
      <c r="E8231" s="2">
        <v>1470</v>
      </c>
      <c r="F8231" s="2">
        <v>10670.73046875</v>
      </c>
      <c r="G8231" s="2">
        <v>549.52020263671898</v>
      </c>
      <c r="H8231" s="1">
        <v>10888.14048764202</v>
      </c>
      <c r="I8231" s="1">
        <v>587.59635551676547</v>
      </c>
      <c r="J8231" s="1">
        <f t="shared" si="791"/>
        <v>2.0374426992483881</v>
      </c>
      <c r="K8231" s="1">
        <f t="shared" si="792"/>
        <v>6.928981445513509</v>
      </c>
      <c r="L8231" s="26"/>
      <c r="M8231" s="26"/>
      <c r="N8231" s="2">
        <v>1395834</v>
      </c>
      <c r="O8231" s="26"/>
      <c r="P8231" s="26"/>
      <c r="Q8231" s="26"/>
      <c r="R8231" s="26"/>
      <c r="S8231" s="26"/>
      <c r="T8231" s="26"/>
      <c r="U8231" s="26"/>
      <c r="V8231" s="26"/>
    </row>
    <row r="8232" spans="1:22" ht="14.5" x14ac:dyDescent="0.35">
      <c r="A8232" s="15">
        <v>68</v>
      </c>
      <c r="B8232" s="8">
        <v>360</v>
      </c>
      <c r="C8232" s="8">
        <v>1395833.3333999999</v>
      </c>
      <c r="D8232" s="8">
        <v>3375</v>
      </c>
      <c r="E8232" s="2">
        <v>1500</v>
      </c>
      <c r="F8232" s="2">
        <v>13056.3095703125</v>
      </c>
      <c r="G8232" s="2">
        <v>695.28240966796898</v>
      </c>
      <c r="H8232" s="1">
        <v>11860.795862101109</v>
      </c>
      <c r="I8232" s="1">
        <v>631.96036911074304</v>
      </c>
      <c r="J8232" s="1">
        <f t="shared" si="791"/>
        <v>-9.1565974425863459</v>
      </c>
      <c r="K8232" s="1">
        <f t="shared" si="792"/>
        <v>-9.1073842336188644</v>
      </c>
      <c r="L8232" s="26"/>
      <c r="M8232" s="26"/>
      <c r="N8232" s="2">
        <v>1395834</v>
      </c>
      <c r="O8232" s="26"/>
      <c r="P8232" s="26"/>
      <c r="Q8232" s="26"/>
      <c r="R8232" s="26"/>
      <c r="S8232" s="26"/>
      <c r="T8232" s="26"/>
      <c r="U8232" s="26"/>
      <c r="V8232" s="26"/>
    </row>
    <row r="8233" spans="1:22" ht="14.5" x14ac:dyDescent="0.35">
      <c r="A8233" s="15">
        <v>68</v>
      </c>
      <c r="B8233" s="8">
        <v>360</v>
      </c>
      <c r="C8233" s="8">
        <v>1395833.3333999999</v>
      </c>
      <c r="D8233" s="8">
        <v>3375</v>
      </c>
      <c r="E8233" s="2">
        <v>1530</v>
      </c>
      <c r="F8233" s="2">
        <v>12193.908203125</v>
      </c>
      <c r="G8233" s="2">
        <v>650.225830078125</v>
      </c>
      <c r="H8233" s="1">
        <v>12325.495916150951</v>
      </c>
      <c r="I8233" s="1">
        <v>653.42795966443873</v>
      </c>
      <c r="J8233" s="1">
        <f t="shared" si="791"/>
        <v>1.079126649421781</v>
      </c>
      <c r="K8233" s="1">
        <f t="shared" si="792"/>
        <v>0.49246422368809828</v>
      </c>
      <c r="L8233" s="26"/>
      <c r="M8233" s="26"/>
      <c r="N8233" s="2">
        <v>1395834</v>
      </c>
      <c r="O8233" s="26"/>
      <c r="P8233" s="26"/>
      <c r="Q8233" s="26"/>
      <c r="R8233" s="26"/>
      <c r="S8233" s="26"/>
      <c r="T8233" s="26"/>
      <c r="U8233" s="26"/>
      <c r="V8233" s="26"/>
    </row>
    <row r="8234" spans="1:22" ht="14.5" x14ac:dyDescent="0.35">
      <c r="A8234" s="15">
        <v>68</v>
      </c>
      <c r="B8234" s="8">
        <v>360</v>
      </c>
      <c r="C8234" s="8">
        <v>1395833.3333999999</v>
      </c>
      <c r="D8234" s="8">
        <v>3375</v>
      </c>
      <c r="E8234" s="2">
        <v>1560</v>
      </c>
      <c r="F8234" s="2">
        <v>12567.5810546875</v>
      </c>
      <c r="G8234" s="2">
        <v>645.30212402343795</v>
      </c>
      <c r="H8234" s="1">
        <v>12604.394116834181</v>
      </c>
      <c r="I8234" s="1">
        <v>649.59613293484551</v>
      </c>
      <c r="J8234" s="1">
        <f t="shared" si="791"/>
        <v>0.29292082530830454</v>
      </c>
      <c r="K8234" s="1">
        <f t="shared" si="792"/>
        <v>0.66542612391147138</v>
      </c>
      <c r="L8234" s="26"/>
      <c r="M8234" s="26"/>
      <c r="N8234" s="2">
        <v>1395834</v>
      </c>
      <c r="O8234" s="26"/>
      <c r="P8234" s="26"/>
      <c r="Q8234" s="26"/>
      <c r="R8234" s="26"/>
      <c r="S8234" s="26"/>
      <c r="T8234" s="26"/>
      <c r="U8234" s="26"/>
      <c r="V8234" s="26"/>
    </row>
    <row r="8235" spans="1:22" ht="14.5" x14ac:dyDescent="0.35">
      <c r="A8235" s="15">
        <v>68</v>
      </c>
      <c r="B8235" s="8">
        <v>360</v>
      </c>
      <c r="C8235" s="8">
        <v>1395833.3333999999</v>
      </c>
      <c r="D8235" s="8">
        <v>3375</v>
      </c>
      <c r="E8235" s="2">
        <v>1590</v>
      </c>
      <c r="F8235" s="2">
        <v>12955.55859375</v>
      </c>
      <c r="G8235" s="2">
        <v>639.67803955078102</v>
      </c>
      <c r="H8235" s="1">
        <v>12981.944923696121</v>
      </c>
      <c r="I8235" s="1">
        <v>639.68276015915103</v>
      </c>
      <c r="J8235" s="1">
        <f t="shared" si="791"/>
        <v>0.20366802214803881</v>
      </c>
      <c r="K8235" s="1">
        <f t="shared" si="792"/>
        <v>7.3796630150421054E-4</v>
      </c>
      <c r="L8235" s="26"/>
      <c r="M8235" s="26"/>
      <c r="N8235" s="2">
        <v>1395834</v>
      </c>
      <c r="O8235" s="26"/>
      <c r="P8235" s="26"/>
      <c r="Q8235" s="26"/>
      <c r="R8235" s="26"/>
      <c r="S8235" s="26"/>
      <c r="T8235" s="26"/>
      <c r="U8235" s="26"/>
      <c r="V8235" s="26"/>
    </row>
    <row r="8236" spans="1:22" ht="14.5" x14ac:dyDescent="0.35">
      <c r="A8236" s="15">
        <v>68</v>
      </c>
      <c r="B8236" s="8">
        <v>360</v>
      </c>
      <c r="C8236" s="8">
        <v>1395833.3333999999</v>
      </c>
      <c r="D8236" s="8">
        <v>3375</v>
      </c>
      <c r="E8236" s="2">
        <v>1620</v>
      </c>
      <c r="F8236" s="2">
        <v>13490.40234375</v>
      </c>
      <c r="G8236" s="2">
        <v>633.02947998046898</v>
      </c>
      <c r="H8236" s="1">
        <v>13456.73258155471</v>
      </c>
      <c r="I8236" s="1">
        <v>628.30735538991894</v>
      </c>
      <c r="J8236" s="1">
        <f t="shared" si="791"/>
        <v>-0.24958308386472122</v>
      </c>
      <c r="K8236" s="1">
        <f t="shared" si="792"/>
        <v>-0.74595650595857421</v>
      </c>
      <c r="L8236" s="26"/>
      <c r="M8236" s="26"/>
      <c r="N8236" s="2">
        <v>1395834</v>
      </c>
      <c r="O8236" s="26"/>
      <c r="P8236" s="26"/>
      <c r="Q8236" s="26"/>
      <c r="R8236" s="26"/>
      <c r="S8236" s="26"/>
      <c r="T8236" s="26"/>
      <c r="U8236" s="26"/>
      <c r="V8236" s="26"/>
    </row>
    <row r="8237" spans="1:22" ht="14.5" x14ac:dyDescent="0.35">
      <c r="A8237" s="15">
        <v>68</v>
      </c>
      <c r="B8237" s="8">
        <v>360</v>
      </c>
      <c r="C8237" s="8">
        <v>1395833.3333999999</v>
      </c>
      <c r="D8237" s="8">
        <v>3375</v>
      </c>
      <c r="E8237" s="2">
        <v>1650</v>
      </c>
      <c r="F8237" s="2">
        <v>14827.2744140625</v>
      </c>
      <c r="G8237" s="2">
        <v>651.57891845703102</v>
      </c>
      <c r="H8237" s="1">
        <v>14462.13878310431</v>
      </c>
      <c r="I8237" s="1">
        <v>616.58068590727783</v>
      </c>
      <c r="J8237" s="1">
        <f t="shared" si="791"/>
        <v>-2.4625944105538871</v>
      </c>
      <c r="K8237" s="1">
        <f t="shared" si="792"/>
        <v>-5.371296025450091</v>
      </c>
      <c r="L8237" s="26"/>
      <c r="M8237" s="26"/>
      <c r="N8237" s="2">
        <v>1395834</v>
      </c>
      <c r="O8237" s="26"/>
      <c r="P8237" s="26"/>
      <c r="Q8237" s="26"/>
      <c r="R8237" s="26"/>
      <c r="S8237" s="26"/>
      <c r="T8237" s="26"/>
      <c r="U8237" s="26"/>
      <c r="V8237" s="26"/>
    </row>
    <row r="8238" spans="1:22" ht="14.5" x14ac:dyDescent="0.35">
      <c r="A8238" s="15">
        <v>68</v>
      </c>
      <c r="B8238" s="8">
        <v>360</v>
      </c>
      <c r="C8238" s="8">
        <v>1395833.3333999999</v>
      </c>
      <c r="D8238" s="8">
        <v>3375</v>
      </c>
      <c r="E8238" s="2">
        <v>1680</v>
      </c>
      <c r="F8238" s="2">
        <v>14840.8037109375</v>
      </c>
      <c r="G8238" s="2">
        <v>573.866455078125</v>
      </c>
      <c r="H8238" s="1">
        <v>15703.365236511991</v>
      </c>
      <c r="I8238" s="1">
        <v>604.76946215588339</v>
      </c>
      <c r="J8238" s="1">
        <f t="shared" si="791"/>
        <v>5.8120944281393108</v>
      </c>
      <c r="K8238" s="1">
        <f t="shared" si="792"/>
        <v>5.3850520106722941</v>
      </c>
      <c r="L8238" s="26"/>
      <c r="M8238" s="26"/>
      <c r="N8238" s="2">
        <v>1395834</v>
      </c>
      <c r="O8238" s="26"/>
      <c r="P8238" s="26"/>
      <c r="Q8238" s="26"/>
      <c r="R8238" s="26"/>
      <c r="S8238" s="26"/>
      <c r="T8238" s="26"/>
      <c r="U8238" s="26"/>
      <c r="V8238" s="26"/>
    </row>
    <row r="8239" spans="1:22" ht="14.5" x14ac:dyDescent="0.35">
      <c r="A8239" s="15">
        <v>68</v>
      </c>
      <c r="B8239" s="8">
        <v>360</v>
      </c>
      <c r="C8239" s="8">
        <v>1395833.3333999999</v>
      </c>
      <c r="D8239" s="8">
        <v>3375</v>
      </c>
      <c r="E8239" s="2">
        <v>1710</v>
      </c>
      <c r="F8239" s="2">
        <v>17904.439453125</v>
      </c>
      <c r="G8239" s="2">
        <v>588.57440185546898</v>
      </c>
      <c r="H8239" s="1">
        <v>17370.311594077881</v>
      </c>
      <c r="I8239" s="1">
        <v>592.93794723730332</v>
      </c>
      <c r="J8239" s="1">
        <f t="shared" si="791"/>
        <v>-2.9832146403996682</v>
      </c>
      <c r="K8239" s="1">
        <f t="shared" si="792"/>
        <v>0.74137532452623711</v>
      </c>
      <c r="L8239" s="26"/>
      <c r="M8239" s="26"/>
      <c r="N8239" s="2">
        <v>1395834</v>
      </c>
      <c r="O8239" s="26"/>
      <c r="P8239" s="26"/>
      <c r="Q8239" s="26"/>
      <c r="R8239" s="26"/>
      <c r="S8239" s="26"/>
      <c r="T8239" s="26"/>
      <c r="U8239" s="26"/>
      <c r="V8239" s="26"/>
    </row>
    <row r="8240" spans="1:22" ht="14.5" x14ac:dyDescent="0.35">
      <c r="A8240" s="15">
        <v>68</v>
      </c>
      <c r="B8240" s="8">
        <v>360</v>
      </c>
      <c r="C8240" s="8">
        <v>1395833.3333999999</v>
      </c>
      <c r="D8240" s="8">
        <v>3375</v>
      </c>
      <c r="E8240" s="2">
        <v>1740</v>
      </c>
      <c r="F8240" s="2">
        <v>20747.89453125</v>
      </c>
      <c r="G8240" s="2">
        <v>588.86273193359398</v>
      </c>
      <c r="H8240" s="1">
        <v>19991.94112638506</v>
      </c>
      <c r="I8240" s="1">
        <v>582.31489437175492</v>
      </c>
      <c r="J8240" s="1">
        <f t="shared" si="791"/>
        <v>-3.6435186410184448</v>
      </c>
      <c r="K8240" s="1">
        <f t="shared" si="792"/>
        <v>-1.1119463343075784</v>
      </c>
      <c r="L8240" s="26"/>
      <c r="M8240" s="26"/>
      <c r="N8240" s="2">
        <v>1395834</v>
      </c>
      <c r="O8240" s="26"/>
      <c r="P8240" s="26"/>
      <c r="Q8240" s="26"/>
      <c r="R8240" s="26"/>
      <c r="S8240" s="26"/>
      <c r="T8240" s="26"/>
      <c r="U8240" s="26"/>
      <c r="V8240" s="26"/>
    </row>
    <row r="8241" spans="1:22" ht="14.5" x14ac:dyDescent="0.35">
      <c r="A8241" s="15">
        <v>68</v>
      </c>
      <c r="B8241" s="8">
        <v>360</v>
      </c>
      <c r="C8241" s="8">
        <v>1395833.3333999999</v>
      </c>
      <c r="D8241" s="8">
        <v>3375</v>
      </c>
      <c r="E8241" s="2">
        <v>1770</v>
      </c>
      <c r="F8241" s="2">
        <v>22991.337890625</v>
      </c>
      <c r="G8241" s="2">
        <v>590.23376464843795</v>
      </c>
      <c r="H8241" s="1">
        <v>22128.797517070801</v>
      </c>
      <c r="I8241" s="1">
        <v>575.43539933689817</v>
      </c>
      <c r="J8241" s="1">
        <f t="shared" si="791"/>
        <v>-3.7515884358600551</v>
      </c>
      <c r="K8241" s="1">
        <f t="shared" si="792"/>
        <v>-2.5072041279024697</v>
      </c>
      <c r="L8241" s="26"/>
      <c r="M8241" s="26"/>
      <c r="N8241" s="2">
        <v>1395834</v>
      </c>
      <c r="O8241" s="26"/>
      <c r="P8241" s="26"/>
      <c r="Q8241" s="26"/>
      <c r="R8241" s="26"/>
      <c r="S8241" s="26"/>
      <c r="T8241" s="26"/>
      <c r="U8241" s="26"/>
      <c r="V8241" s="26"/>
    </row>
    <row r="8242" spans="1:22" ht="14.5" x14ac:dyDescent="0.35">
      <c r="A8242" s="15">
        <v>68</v>
      </c>
      <c r="B8242" s="8">
        <v>360</v>
      </c>
      <c r="C8242" s="8">
        <v>1395833.3333999999</v>
      </c>
      <c r="D8242" s="8">
        <v>3375</v>
      </c>
      <c r="E8242" s="2">
        <v>1800</v>
      </c>
      <c r="F8242" s="2">
        <v>24665.486328125</v>
      </c>
      <c r="G8242" s="2">
        <v>566.00085449218795</v>
      </c>
      <c r="H8242" s="1">
        <v>23848.01262759462</v>
      </c>
      <c r="I8242" s="1">
        <v>567.76510597632159</v>
      </c>
      <c r="J8242" s="1">
        <f t="shared" si="791"/>
        <v>-3.3142411613358269</v>
      </c>
      <c r="K8242" s="1">
        <f t="shared" si="792"/>
        <v>0.31170473862915138</v>
      </c>
      <c r="L8242" s="26"/>
      <c r="M8242" s="26"/>
      <c r="N8242" s="2">
        <v>1395834</v>
      </c>
      <c r="O8242" s="26"/>
      <c r="P8242" s="26"/>
      <c r="Q8242" s="26"/>
      <c r="R8242" s="26"/>
      <c r="S8242" s="26"/>
      <c r="T8242" s="26"/>
      <c r="U8242" s="26"/>
      <c r="V8242" s="26"/>
    </row>
    <row r="8243" spans="1:22" ht="14.5" x14ac:dyDescent="0.35">
      <c r="A8243" s="15">
        <v>68</v>
      </c>
      <c r="B8243" s="8">
        <v>360</v>
      </c>
      <c r="C8243" s="8">
        <v>1395833.3333999999</v>
      </c>
      <c r="D8243" s="8">
        <v>3375</v>
      </c>
      <c r="E8243" s="2">
        <v>1830</v>
      </c>
      <c r="F8243" s="2">
        <v>20331.392578125</v>
      </c>
      <c r="G8243" s="2">
        <v>433.635009765625</v>
      </c>
      <c r="H8243" s="1">
        <v>20756.875972166959</v>
      </c>
      <c r="I8243" s="1">
        <v>445.53427228532718</v>
      </c>
      <c r="J8243" s="1">
        <f t="shared" si="791"/>
        <v>2.092741027979296</v>
      </c>
      <c r="K8243" s="1">
        <f t="shared" si="792"/>
        <v>2.7440732993707306</v>
      </c>
      <c r="L8243" s="26"/>
      <c r="M8243" s="26"/>
      <c r="N8243" s="2">
        <v>1.3676943421119699E-13</v>
      </c>
      <c r="O8243" s="26"/>
      <c r="P8243" s="26"/>
      <c r="Q8243" s="26"/>
      <c r="R8243" s="26"/>
      <c r="S8243" s="26"/>
      <c r="T8243" s="26"/>
      <c r="U8243" s="26"/>
      <c r="V8243" s="26"/>
    </row>
    <row r="8244" spans="1:22" ht="14.5" x14ac:dyDescent="0.35">
      <c r="A8244" s="15">
        <v>68</v>
      </c>
      <c r="B8244" s="8">
        <v>360</v>
      </c>
      <c r="C8244" s="8">
        <v>1395833.3333999999</v>
      </c>
      <c r="D8244" s="8">
        <v>3375</v>
      </c>
      <c r="E8244" s="2">
        <v>1860</v>
      </c>
      <c r="F8244" s="2">
        <v>18992.5390625</v>
      </c>
      <c r="G8244" s="2">
        <v>400.997802734375</v>
      </c>
      <c r="H8244" s="1">
        <v>19374.675580459279</v>
      </c>
      <c r="I8244" s="1">
        <v>391.39065903387478</v>
      </c>
      <c r="J8244" s="1">
        <f t="shared" si="791"/>
        <v>2.0120349190898468</v>
      </c>
      <c r="K8244" s="1">
        <f t="shared" si="792"/>
        <v>-2.3958095617955508</v>
      </c>
      <c r="L8244" s="26"/>
      <c r="M8244" s="26"/>
      <c r="N8244" s="2">
        <v>5.2604408594955998E-14</v>
      </c>
      <c r="O8244" s="26"/>
      <c r="P8244" s="26"/>
      <c r="Q8244" s="26"/>
      <c r="R8244" s="26"/>
      <c r="S8244" s="26"/>
      <c r="T8244" s="26"/>
      <c r="U8244" s="26"/>
      <c r="V8244" s="26"/>
    </row>
    <row r="8245" spans="1:22" ht="14.5" x14ac:dyDescent="0.35">
      <c r="A8245" s="15">
        <v>68</v>
      </c>
      <c r="B8245" s="8">
        <v>360</v>
      </c>
      <c r="C8245" s="8">
        <v>1395833.3333999999</v>
      </c>
      <c r="D8245" s="8">
        <v>3375</v>
      </c>
      <c r="E8245" s="2">
        <v>1890</v>
      </c>
      <c r="F8245" s="2">
        <v>18013.923828125</v>
      </c>
      <c r="G8245" s="2">
        <v>371.24789428710898</v>
      </c>
      <c r="H8245" s="1">
        <v>18375.73729127261</v>
      </c>
      <c r="I8245" s="1">
        <v>363.64627218690202</v>
      </c>
      <c r="J8245" s="1">
        <f t="shared" si="791"/>
        <v>2.0085211117786179</v>
      </c>
      <c r="K8245" s="1">
        <f t="shared" si="792"/>
        <v>-2.0475865903034989</v>
      </c>
      <c r="L8245" s="26"/>
      <c r="M8245" s="26"/>
      <c r="N8245" s="2">
        <v>0</v>
      </c>
      <c r="O8245" s="26"/>
      <c r="P8245" s="26"/>
      <c r="Q8245" s="26"/>
      <c r="R8245" s="26"/>
      <c r="S8245" s="26"/>
      <c r="T8245" s="26"/>
      <c r="U8245" s="26"/>
      <c r="V8245" s="26"/>
    </row>
    <row r="8246" spans="1:22" ht="14.5" x14ac:dyDescent="0.35">
      <c r="A8246" s="15">
        <v>68</v>
      </c>
      <c r="B8246" s="8">
        <v>360</v>
      </c>
      <c r="C8246" s="8">
        <v>1395833.3333999999</v>
      </c>
      <c r="D8246" s="8">
        <v>3375</v>
      </c>
      <c r="E8246" s="2">
        <v>1920</v>
      </c>
      <c r="F8246" s="2">
        <v>17431.30078125</v>
      </c>
      <c r="G8246" s="2">
        <v>350.68057250976602</v>
      </c>
      <c r="H8246" s="1">
        <v>17618.77709271299</v>
      </c>
      <c r="I8246" s="1">
        <v>350.15343536732212</v>
      </c>
      <c r="J8246" s="1">
        <f t="shared" si="791"/>
        <v>1.0755153262265353</v>
      </c>
      <c r="K8246" s="1">
        <f t="shared" si="792"/>
        <v>-0.15031831922460581</v>
      </c>
      <c r="L8246" s="26"/>
      <c r="M8246" s="26"/>
      <c r="N8246" s="2">
        <v>0</v>
      </c>
      <c r="O8246" s="26"/>
      <c r="P8246" s="26"/>
      <c r="Q8246" s="26"/>
      <c r="R8246" s="26"/>
      <c r="S8246" s="26"/>
      <c r="T8246" s="26"/>
      <c r="U8246" s="26"/>
      <c r="V8246" s="26"/>
    </row>
    <row r="8247" spans="1:22" ht="14.5" x14ac:dyDescent="0.35">
      <c r="A8247" s="15">
        <v>68</v>
      </c>
      <c r="B8247" s="8">
        <v>360</v>
      </c>
      <c r="C8247" s="8">
        <v>1395833.3333999999</v>
      </c>
      <c r="D8247" s="8">
        <v>3375</v>
      </c>
      <c r="E8247" s="2">
        <v>1950</v>
      </c>
      <c r="F8247" s="2">
        <v>16808.515625</v>
      </c>
      <c r="G8247" s="2">
        <v>341.24655151367199</v>
      </c>
      <c r="H8247" s="1">
        <v>17024.377153432681</v>
      </c>
      <c r="I8247" s="1">
        <v>344.71447390401897</v>
      </c>
      <c r="J8247" s="1">
        <f t="shared" si="791"/>
        <v>1.2842390919494453</v>
      </c>
      <c r="K8247" s="1">
        <f t="shared" si="792"/>
        <v>1.0162512631891147</v>
      </c>
      <c r="L8247" s="26"/>
      <c r="M8247" s="26"/>
      <c r="N8247" s="2">
        <v>0</v>
      </c>
      <c r="O8247" s="26"/>
      <c r="P8247" s="26"/>
      <c r="Q8247" s="26"/>
      <c r="R8247" s="26"/>
      <c r="S8247" s="26"/>
      <c r="T8247" s="26"/>
      <c r="U8247" s="26"/>
      <c r="V8247" s="26"/>
    </row>
    <row r="8248" spans="1:22" ht="14.5" x14ac:dyDescent="0.35">
      <c r="A8248" s="15">
        <v>68</v>
      </c>
      <c r="B8248" s="8">
        <v>360</v>
      </c>
      <c r="C8248" s="8">
        <v>1395833.3333999999</v>
      </c>
      <c r="D8248" s="8">
        <v>3375</v>
      </c>
      <c r="E8248" s="2">
        <v>1980</v>
      </c>
      <c r="F8248" s="2">
        <v>16367.1103515625</v>
      </c>
      <c r="G8248" s="2">
        <v>348.67373657226602</v>
      </c>
      <c r="H8248" s="1">
        <v>16541.457026462671</v>
      </c>
      <c r="I8248" s="1">
        <v>346.854611631149</v>
      </c>
      <c r="J8248" s="1">
        <f t="shared" si="791"/>
        <v>1.0652257555257869</v>
      </c>
      <c r="K8248" s="1">
        <f t="shared" si="792"/>
        <v>-0.52172697576836091</v>
      </c>
      <c r="L8248" s="26"/>
      <c r="M8248" s="26"/>
      <c r="N8248" s="2">
        <v>0</v>
      </c>
      <c r="O8248" s="26"/>
      <c r="P8248" s="26"/>
      <c r="Q8248" s="26"/>
      <c r="R8248" s="26"/>
      <c r="S8248" s="26"/>
      <c r="T8248" s="26"/>
      <c r="U8248" s="26"/>
      <c r="V8248" s="26"/>
    </row>
    <row r="8249" spans="1:22" ht="14.5" x14ac:dyDescent="0.35">
      <c r="A8249" s="15">
        <v>68</v>
      </c>
      <c r="B8249" s="8">
        <v>360</v>
      </c>
      <c r="C8249" s="8">
        <v>1395833.3333999999</v>
      </c>
      <c r="D8249" s="8">
        <v>3375</v>
      </c>
      <c r="E8249" s="2">
        <v>2010</v>
      </c>
      <c r="F8249" s="2">
        <v>16006.111328125</v>
      </c>
      <c r="G8249" s="2">
        <v>357.97012329101602</v>
      </c>
      <c r="H8249" s="1">
        <v>16139.614645768581</v>
      </c>
      <c r="I8249" s="1">
        <v>354.58754294260308</v>
      </c>
      <c r="J8249" s="1">
        <f t="shared" si="791"/>
        <v>0.83407715282472572</v>
      </c>
      <c r="K8249" s="1">
        <f t="shared" si="792"/>
        <v>-0.94493370488995665</v>
      </c>
      <c r="L8249" s="26"/>
      <c r="M8249" s="26"/>
      <c r="N8249" s="2">
        <v>1.6833103379070001E-13</v>
      </c>
      <c r="O8249" s="26"/>
      <c r="P8249" s="26"/>
      <c r="Q8249" s="26"/>
      <c r="R8249" s="26"/>
      <c r="S8249" s="26"/>
      <c r="T8249" s="26"/>
      <c r="U8249" s="26"/>
      <c r="V8249" s="26"/>
    </row>
    <row r="8250" spans="1:22" ht="14.5" x14ac:dyDescent="0.35">
      <c r="A8250" s="15">
        <v>68</v>
      </c>
      <c r="B8250" s="8">
        <v>360</v>
      </c>
      <c r="C8250" s="8">
        <v>1395833.3333999999</v>
      </c>
      <c r="D8250" s="8">
        <v>3375</v>
      </c>
      <c r="E8250" s="2">
        <v>2040</v>
      </c>
      <c r="F8250" s="2">
        <v>15556</v>
      </c>
      <c r="G8250" s="2">
        <v>362.17245483398398</v>
      </c>
      <c r="H8250" s="1">
        <v>15825.53608926601</v>
      </c>
      <c r="I8250" s="1">
        <v>365.64044816563791</v>
      </c>
      <c r="J8250" s="1">
        <f t="shared" si="791"/>
        <v>1.7326824972101447</v>
      </c>
      <c r="K8250" s="1">
        <f t="shared" si="792"/>
        <v>0.95755303457399055</v>
      </c>
      <c r="L8250" s="26"/>
      <c r="M8250" s="26"/>
      <c r="N8250" s="2">
        <v>0</v>
      </c>
      <c r="O8250" s="26"/>
      <c r="P8250" s="26"/>
      <c r="Q8250" s="26"/>
      <c r="R8250" s="26"/>
      <c r="S8250" s="26"/>
      <c r="T8250" s="26"/>
      <c r="U8250" s="26"/>
      <c r="V8250" s="26"/>
    </row>
    <row r="8251" spans="1:22" ht="14.5" x14ac:dyDescent="0.35">
      <c r="A8251" s="15">
        <v>68</v>
      </c>
      <c r="B8251" s="8">
        <v>360</v>
      </c>
      <c r="C8251" s="8">
        <v>1395833.3333999999</v>
      </c>
      <c r="D8251" s="8">
        <v>3375</v>
      </c>
      <c r="E8251" s="2">
        <v>2070</v>
      </c>
      <c r="F8251" s="2">
        <v>14976.302734375</v>
      </c>
      <c r="G8251" s="2">
        <v>368.59274291992199</v>
      </c>
      <c r="H8251" s="1">
        <v>15308.020475830561</v>
      </c>
      <c r="I8251" s="1">
        <v>378.6642432796657</v>
      </c>
      <c r="J8251" s="1">
        <f t="shared" si="791"/>
        <v>2.2149508282452883</v>
      </c>
      <c r="K8251" s="1">
        <f t="shared" si="792"/>
        <v>2.7324196021764258</v>
      </c>
      <c r="L8251" s="26"/>
      <c r="M8251" s="26"/>
      <c r="N8251" s="2">
        <v>1.3150884461271601E-13</v>
      </c>
      <c r="O8251" s="26"/>
      <c r="P8251" s="26"/>
      <c r="Q8251" s="26"/>
      <c r="R8251" s="26"/>
      <c r="S8251" s="26"/>
      <c r="T8251" s="26"/>
      <c r="U8251" s="26"/>
      <c r="V8251" s="26"/>
    </row>
    <row r="8252" spans="1:22" ht="14.5" x14ac:dyDescent="0.35">
      <c r="A8252" s="15">
        <v>68</v>
      </c>
      <c r="B8252" s="8">
        <v>360</v>
      </c>
      <c r="C8252" s="8">
        <v>1395833.3333999999</v>
      </c>
      <c r="D8252" s="8">
        <v>3375</v>
      </c>
      <c r="E8252" s="2">
        <v>2100</v>
      </c>
      <c r="F8252" s="2">
        <v>14282.658203125</v>
      </c>
      <c r="G8252" s="2">
        <v>377.13137817382801</v>
      </c>
      <c r="H8252" s="1">
        <v>14657.041389290471</v>
      </c>
      <c r="I8252" s="1">
        <v>392.85798437537392</v>
      </c>
      <c r="J8252" s="1">
        <f t="shared" si="791"/>
        <v>2.6212430546266026</v>
      </c>
      <c r="K8252" s="1">
        <f t="shared" si="792"/>
        <v>4.1700603852425067</v>
      </c>
      <c r="L8252" s="26"/>
      <c r="M8252" s="26"/>
      <c r="N8252" s="2">
        <v>2.1041344664893299E-13</v>
      </c>
      <c r="O8252" s="26"/>
      <c r="P8252" s="26"/>
      <c r="Q8252" s="26"/>
      <c r="R8252" s="26"/>
      <c r="S8252" s="26"/>
      <c r="T8252" s="26"/>
      <c r="U8252" s="26"/>
      <c r="V8252" s="26"/>
    </row>
    <row r="8253" spans="1:22" ht="14.5" x14ac:dyDescent="0.35">
      <c r="A8253" s="15">
        <v>68</v>
      </c>
      <c r="B8253" s="8">
        <v>360</v>
      </c>
      <c r="C8253" s="8">
        <v>1395833.3333999999</v>
      </c>
      <c r="D8253" s="8">
        <v>3375</v>
      </c>
      <c r="E8253" s="2">
        <v>2130</v>
      </c>
      <c r="F8253" s="2">
        <v>14060.4599609375</v>
      </c>
      <c r="G8253" s="2">
        <v>417.97235107421898</v>
      </c>
      <c r="H8253" s="1">
        <v>14077.78028263574</v>
      </c>
      <c r="I8253" s="1">
        <v>407.74612914445072</v>
      </c>
      <c r="J8253" s="1">
        <f t="shared" si="791"/>
        <v>0.12318460239820841</v>
      </c>
      <c r="K8253" s="1">
        <f t="shared" si="792"/>
        <v>-2.4466264104518234</v>
      </c>
      <c r="L8253" s="26"/>
      <c r="M8253" s="26"/>
      <c r="N8253" s="2">
        <v>0</v>
      </c>
      <c r="O8253" s="26"/>
      <c r="P8253" s="26"/>
      <c r="Q8253" s="26"/>
      <c r="R8253" s="26"/>
      <c r="S8253" s="26"/>
      <c r="T8253" s="26"/>
      <c r="U8253" s="26"/>
      <c r="V8253" s="26"/>
    </row>
    <row r="8254" spans="1:22" ht="14.5" x14ac:dyDescent="0.35">
      <c r="A8254" s="15">
        <v>68</v>
      </c>
      <c r="B8254" s="8">
        <v>360</v>
      </c>
      <c r="C8254" s="8">
        <v>1395833.3333999999</v>
      </c>
      <c r="D8254" s="8">
        <v>3375</v>
      </c>
      <c r="E8254" s="2">
        <v>2160</v>
      </c>
      <c r="F8254" s="2">
        <v>13709.4296875</v>
      </c>
      <c r="G8254" s="2">
        <v>437.2431640625</v>
      </c>
      <c r="H8254" s="1">
        <v>13580.025826449801</v>
      </c>
      <c r="I8254" s="1">
        <v>423.7841841088449</v>
      </c>
      <c r="J8254" s="1">
        <f t="shared" si="791"/>
        <v>-0.94390404269104888</v>
      </c>
      <c r="K8254" s="1">
        <f t="shared" si="792"/>
        <v>-3.0781453113195525</v>
      </c>
      <c r="L8254" s="26"/>
      <c r="M8254" s="26"/>
      <c r="N8254" s="2">
        <v>0</v>
      </c>
      <c r="O8254" s="26"/>
      <c r="P8254" s="26"/>
      <c r="Q8254" s="26"/>
      <c r="R8254" s="26"/>
      <c r="S8254" s="26"/>
      <c r="T8254" s="26"/>
      <c r="U8254" s="26"/>
      <c r="V8254" s="26"/>
    </row>
    <row r="8255" spans="1:22" ht="14.5" x14ac:dyDescent="0.35">
      <c r="A8255" s="15">
        <v>68</v>
      </c>
      <c r="B8255" s="8">
        <v>360</v>
      </c>
      <c r="C8255" s="8">
        <v>1395833.3333999999</v>
      </c>
      <c r="D8255" s="8">
        <v>3375</v>
      </c>
      <c r="E8255" s="2">
        <v>2190</v>
      </c>
      <c r="F8255" s="2">
        <v>16971.0078125</v>
      </c>
      <c r="G8255" s="2">
        <v>558.92828369140602</v>
      </c>
      <c r="H8255" s="1">
        <v>16220.12051978737</v>
      </c>
      <c r="I8255" s="1">
        <v>539.99429882241816</v>
      </c>
      <c r="J8255" s="1">
        <f t="shared" si="791"/>
        <v>-4.4245297687009737</v>
      </c>
      <c r="K8255" s="1">
        <f t="shared" si="792"/>
        <v>-3.3875517524251184</v>
      </c>
      <c r="L8255" s="26"/>
      <c r="M8255" s="26"/>
      <c r="N8255" s="2">
        <v>1395834</v>
      </c>
      <c r="O8255" s="26"/>
      <c r="P8255" s="26"/>
      <c r="Q8255" s="26"/>
      <c r="R8255" s="26"/>
      <c r="S8255" s="26"/>
      <c r="T8255" s="26"/>
      <c r="U8255" s="26"/>
      <c r="V8255" s="26"/>
    </row>
    <row r="8256" spans="1:22" ht="14.5" x14ac:dyDescent="0.35">
      <c r="A8256" s="15">
        <v>68</v>
      </c>
      <c r="B8256" s="8">
        <v>360</v>
      </c>
      <c r="C8256" s="8">
        <v>1395833.3333999999</v>
      </c>
      <c r="D8256" s="8">
        <v>3375</v>
      </c>
      <c r="E8256" s="2">
        <v>2220</v>
      </c>
      <c r="F8256" s="2">
        <v>17479.046875</v>
      </c>
      <c r="G8256" s="2">
        <v>581.871826171875</v>
      </c>
      <c r="H8256" s="1">
        <v>17376.39423535849</v>
      </c>
      <c r="I8256" s="1">
        <v>568.79707666442698</v>
      </c>
      <c r="J8256" s="1">
        <f t="shared" si="791"/>
        <v>-0.58728968676394244</v>
      </c>
      <c r="K8256" s="1">
        <f t="shared" si="792"/>
        <v>-2.2470153940029327</v>
      </c>
      <c r="L8256" s="26"/>
      <c r="M8256" s="26"/>
      <c r="N8256" s="2">
        <v>1395834</v>
      </c>
      <c r="O8256" s="26"/>
      <c r="P8256" s="26"/>
      <c r="Q8256" s="26"/>
      <c r="R8256" s="26"/>
      <c r="S8256" s="26"/>
      <c r="T8256" s="26"/>
      <c r="U8256" s="26"/>
      <c r="V8256" s="26"/>
    </row>
    <row r="8257" spans="1:22" ht="14.5" x14ac:dyDescent="0.35">
      <c r="A8257" s="15">
        <v>68</v>
      </c>
      <c r="B8257" s="8">
        <v>360</v>
      </c>
      <c r="C8257" s="8">
        <v>1395833.3333999999</v>
      </c>
      <c r="D8257" s="8">
        <v>3375</v>
      </c>
      <c r="E8257" s="2">
        <v>2250</v>
      </c>
      <c r="F8257" s="2">
        <v>17964.62890625</v>
      </c>
      <c r="G8257" s="2">
        <v>565.48858642578102</v>
      </c>
      <c r="H8257" s="1">
        <v>18012.930762313372</v>
      </c>
      <c r="I8257" s="1">
        <v>567.93291439327606</v>
      </c>
      <c r="J8257" s="1">
        <f t="shared" si="791"/>
        <v>0.26887199460361416</v>
      </c>
      <c r="K8257" s="1">
        <f t="shared" si="792"/>
        <v>0.43225062824779997</v>
      </c>
      <c r="L8257" s="26"/>
      <c r="M8257" s="26"/>
      <c r="N8257" s="2">
        <v>1395834</v>
      </c>
      <c r="O8257" s="26"/>
      <c r="P8257" s="26"/>
      <c r="Q8257" s="26"/>
      <c r="R8257" s="26"/>
      <c r="S8257" s="26"/>
      <c r="T8257" s="26"/>
      <c r="U8257" s="26"/>
      <c r="V8257" s="26"/>
    </row>
    <row r="8258" spans="1:22" ht="14.5" x14ac:dyDescent="0.35">
      <c r="A8258" s="15">
        <v>68</v>
      </c>
      <c r="B8258" s="8">
        <v>360</v>
      </c>
      <c r="C8258" s="8">
        <v>1395833.3333999999</v>
      </c>
      <c r="D8258" s="8">
        <v>3375</v>
      </c>
      <c r="E8258" s="2">
        <v>2280</v>
      </c>
      <c r="F8258" s="2">
        <v>18548.9296875</v>
      </c>
      <c r="G8258" s="2">
        <v>548.62939453125</v>
      </c>
      <c r="H8258" s="1">
        <v>18458.36540551842</v>
      </c>
      <c r="I8258" s="1">
        <v>555.3401788915329</v>
      </c>
      <c r="J8258" s="1">
        <f t="shared" si="791"/>
        <v>-0.4882453247025404</v>
      </c>
      <c r="K8258" s="1">
        <f t="shared" si="792"/>
        <v>1.2231908146330015</v>
      </c>
      <c r="L8258" s="26"/>
      <c r="M8258" s="26"/>
      <c r="N8258" s="2">
        <v>1395834</v>
      </c>
      <c r="O8258" s="26"/>
      <c r="P8258" s="26"/>
      <c r="Q8258" s="26"/>
      <c r="R8258" s="26"/>
      <c r="S8258" s="26"/>
      <c r="T8258" s="26"/>
      <c r="U8258" s="26"/>
      <c r="V8258" s="26"/>
    </row>
    <row r="8259" spans="1:22" ht="14.5" x14ac:dyDescent="0.35">
      <c r="A8259" s="15">
        <v>68</v>
      </c>
      <c r="B8259" s="8">
        <v>360</v>
      </c>
      <c r="C8259" s="8">
        <v>1395833.3333999999</v>
      </c>
      <c r="D8259" s="8">
        <v>3375</v>
      </c>
      <c r="E8259" s="2">
        <v>2310</v>
      </c>
      <c r="F8259" s="2">
        <v>19446.66796875</v>
      </c>
      <c r="G8259" s="2">
        <v>525.14007568359398</v>
      </c>
      <c r="H8259" s="1">
        <v>18784.48855725519</v>
      </c>
      <c r="I8259" s="1">
        <v>535.3074570984146</v>
      </c>
      <c r="J8259" s="1">
        <f t="shared" si="791"/>
        <v>-3.4051047334119398</v>
      </c>
      <c r="K8259" s="1">
        <f t="shared" si="792"/>
        <v>1.9361274992363464</v>
      </c>
      <c r="L8259" s="26"/>
      <c r="M8259" s="26"/>
      <c r="N8259" s="2">
        <v>1395834</v>
      </c>
      <c r="O8259" s="26"/>
      <c r="P8259" s="26"/>
      <c r="Q8259" s="26"/>
      <c r="R8259" s="26"/>
      <c r="S8259" s="26"/>
      <c r="T8259" s="26"/>
      <c r="U8259" s="26"/>
      <c r="V8259" s="26"/>
    </row>
    <row r="8260" spans="1:22" ht="14.5" x14ac:dyDescent="0.35">
      <c r="A8260" s="15">
        <v>68</v>
      </c>
      <c r="B8260" s="8">
        <v>360</v>
      </c>
      <c r="C8260" s="8">
        <v>1395833.3333999999</v>
      </c>
      <c r="D8260" s="8">
        <v>3375</v>
      </c>
      <c r="E8260" s="2">
        <v>2340</v>
      </c>
      <c r="F8260" s="2">
        <v>19987.80859375</v>
      </c>
      <c r="G8260" s="2">
        <v>486.86013793945301</v>
      </c>
      <c r="H8260" s="1">
        <v>19290.911148611609</v>
      </c>
      <c r="I8260" s="1">
        <v>515.79719803567025</v>
      </c>
      <c r="J8260" s="1">
        <f t="shared" si="791"/>
        <v>-3.4866125612004528</v>
      </c>
      <c r="K8260" s="1">
        <f t="shared" si="792"/>
        <v>5.9436084085027128</v>
      </c>
      <c r="L8260" s="26"/>
      <c r="M8260" s="26"/>
      <c r="N8260" s="2">
        <v>1395834</v>
      </c>
      <c r="O8260" s="26"/>
      <c r="P8260" s="26"/>
      <c r="Q8260" s="26"/>
      <c r="R8260" s="26"/>
      <c r="S8260" s="26"/>
      <c r="T8260" s="26"/>
      <c r="U8260" s="26"/>
      <c r="V8260" s="26"/>
    </row>
    <row r="8261" spans="1:22" ht="14.5" x14ac:dyDescent="0.35">
      <c r="A8261" s="15">
        <v>68</v>
      </c>
      <c r="B8261" s="8">
        <v>360</v>
      </c>
      <c r="C8261" s="8">
        <v>1395833.3333999999</v>
      </c>
      <c r="D8261" s="8">
        <v>3375</v>
      </c>
      <c r="E8261" s="2">
        <v>2370</v>
      </c>
      <c r="F8261" s="2">
        <v>21114.44140625</v>
      </c>
      <c r="G8261" s="2">
        <v>473.40426635742199</v>
      </c>
      <c r="H8261" s="1">
        <v>20240.445616310419</v>
      </c>
      <c r="I8261" s="1">
        <v>501.38327223791498</v>
      </c>
      <c r="J8261" s="1">
        <f t="shared" si="791"/>
        <v>-4.1393270753583531</v>
      </c>
      <c r="K8261" s="1">
        <f t="shared" si="792"/>
        <v>5.9101718908821024</v>
      </c>
      <c r="L8261" s="26"/>
      <c r="M8261" s="26"/>
      <c r="N8261" s="2">
        <v>1395834</v>
      </c>
      <c r="O8261" s="26"/>
      <c r="P8261" s="26"/>
      <c r="Q8261" s="26"/>
      <c r="R8261" s="26"/>
      <c r="S8261" s="26"/>
      <c r="T8261" s="26"/>
      <c r="U8261" s="26"/>
      <c r="V8261" s="26"/>
    </row>
    <row r="8262" spans="1:22" ht="14.5" x14ac:dyDescent="0.35">
      <c r="A8262" s="15">
        <v>68</v>
      </c>
      <c r="B8262" s="8">
        <v>360</v>
      </c>
      <c r="C8262" s="8">
        <v>1395833.3333999999</v>
      </c>
      <c r="D8262" s="8">
        <v>3375</v>
      </c>
      <c r="E8262" s="2">
        <v>2400</v>
      </c>
      <c r="F8262" s="2">
        <v>22817.880859375</v>
      </c>
      <c r="G8262" s="2">
        <v>471.05456542968801</v>
      </c>
      <c r="H8262" s="1">
        <v>21488.58838191902</v>
      </c>
      <c r="I8262" s="1">
        <v>490.01538959473339</v>
      </c>
      <c r="J8262" s="1">
        <f t="shared" si="791"/>
        <v>-5.8256613997080455</v>
      </c>
      <c r="K8262" s="1">
        <f t="shared" si="792"/>
        <v>4.0251863704472619</v>
      </c>
      <c r="L8262" s="26"/>
      <c r="M8262" s="26"/>
      <c r="N8262" s="2">
        <v>1395834</v>
      </c>
      <c r="O8262" s="26"/>
      <c r="P8262" s="26"/>
      <c r="Q8262" s="26"/>
      <c r="R8262" s="26"/>
      <c r="S8262" s="26"/>
      <c r="T8262" s="26"/>
      <c r="U8262" s="26"/>
      <c r="V8262" s="26"/>
    </row>
    <row r="8263" spans="1:22" ht="14.5" x14ac:dyDescent="0.35">
      <c r="A8263" s="15">
        <v>68</v>
      </c>
      <c r="B8263" s="8">
        <v>360</v>
      </c>
      <c r="C8263" s="8">
        <v>1395833.3333999999</v>
      </c>
      <c r="D8263" s="8">
        <v>3375</v>
      </c>
      <c r="E8263" s="2">
        <v>2430</v>
      </c>
      <c r="F8263" s="2">
        <v>25410.958984375</v>
      </c>
      <c r="G8263" s="2">
        <v>460.37939453125</v>
      </c>
      <c r="H8263" s="1">
        <v>23070.530013261348</v>
      </c>
      <c r="I8263" s="1">
        <v>479.78172283449231</v>
      </c>
      <c r="J8263" s="1">
        <f t="shared" si="791"/>
        <v>-9.2103134421363748</v>
      </c>
      <c r="K8263" s="1">
        <f t="shared" si="792"/>
        <v>4.2144215257499553</v>
      </c>
      <c r="L8263" s="26"/>
      <c r="M8263" s="26"/>
      <c r="N8263" s="2">
        <v>1395834</v>
      </c>
      <c r="O8263" s="26"/>
      <c r="P8263" s="26"/>
      <c r="Q8263" s="26"/>
      <c r="R8263" s="26"/>
      <c r="S8263" s="26"/>
      <c r="T8263" s="26"/>
      <c r="U8263" s="26"/>
      <c r="V8263" s="26"/>
    </row>
    <row r="8264" spans="1:22" ht="14.5" x14ac:dyDescent="0.35">
      <c r="A8264" s="15">
        <v>68</v>
      </c>
      <c r="B8264" s="8">
        <v>360</v>
      </c>
      <c r="C8264" s="8">
        <v>1395833.3333999999</v>
      </c>
      <c r="D8264" s="8">
        <v>3375</v>
      </c>
      <c r="E8264" s="2">
        <v>2460</v>
      </c>
      <c r="F8264" s="2">
        <v>27943.412109375</v>
      </c>
      <c r="G8264" s="2">
        <v>454.57159423828102</v>
      </c>
      <c r="H8264" s="1">
        <v>24661.679159289419</v>
      </c>
      <c r="I8264" s="1">
        <v>469.97036308924851</v>
      </c>
      <c r="J8264" s="1">
        <f t="shared" si="791"/>
        <v>-11.744209823912527</v>
      </c>
      <c r="K8264" s="1">
        <f t="shared" si="792"/>
        <v>3.3875343391773032</v>
      </c>
      <c r="L8264" s="26"/>
      <c r="M8264" s="26"/>
      <c r="N8264" s="2">
        <v>1395834</v>
      </c>
      <c r="O8264" s="26"/>
      <c r="P8264" s="26"/>
      <c r="Q8264" s="26"/>
      <c r="R8264" s="26"/>
      <c r="S8264" s="26"/>
      <c r="T8264" s="26"/>
      <c r="U8264" s="26"/>
      <c r="V8264" s="26"/>
    </row>
    <row r="8265" spans="1:22" ht="14.5" x14ac:dyDescent="0.35">
      <c r="A8265" s="15">
        <v>68</v>
      </c>
      <c r="B8265" s="8">
        <v>360</v>
      </c>
      <c r="C8265" s="8">
        <v>1395833.3333999999</v>
      </c>
      <c r="D8265" s="8">
        <v>3375</v>
      </c>
      <c r="E8265" s="2">
        <v>2490</v>
      </c>
      <c r="F8265" s="2">
        <v>30415.0703125</v>
      </c>
      <c r="G8265" s="2">
        <v>449.84020996093699</v>
      </c>
      <c r="H8265" s="1">
        <v>25995.60462019869</v>
      </c>
      <c r="I8265" s="1">
        <v>460.31613219928249</v>
      </c>
      <c r="J8265" s="1">
        <f t="shared" si="791"/>
        <v>-14.530512824377709</v>
      </c>
      <c r="K8265" s="1">
        <f t="shared" si="792"/>
        <v>2.328809654267058</v>
      </c>
      <c r="L8265" s="26"/>
      <c r="M8265" s="26"/>
      <c r="N8265" s="2">
        <v>1395834</v>
      </c>
      <c r="O8265" s="26"/>
      <c r="P8265" s="26"/>
      <c r="Q8265" s="26"/>
      <c r="R8265" s="26"/>
      <c r="S8265" s="26"/>
      <c r="T8265" s="26"/>
      <c r="U8265" s="26"/>
      <c r="V8265" s="26"/>
    </row>
    <row r="8266" spans="1:22" ht="14.5" x14ac:dyDescent="0.35">
      <c r="A8266" s="15">
        <v>68</v>
      </c>
      <c r="B8266" s="8">
        <v>360</v>
      </c>
      <c r="C8266" s="8">
        <v>1395833.3333999999</v>
      </c>
      <c r="D8266" s="8">
        <v>3375</v>
      </c>
      <c r="E8266" s="2">
        <v>2520</v>
      </c>
      <c r="F8266" s="2">
        <v>32196.712890625</v>
      </c>
      <c r="G8266" s="2">
        <v>432.84335327148398</v>
      </c>
      <c r="H8266" s="1">
        <v>27234.071975638431</v>
      </c>
      <c r="I8266" s="1">
        <v>450.72045316703088</v>
      </c>
      <c r="J8266" s="1">
        <f t="shared" ref="J8266:J8329" si="793">(H8266-F8266)/F8266*100</f>
        <v>-15.41350178151753</v>
      </c>
      <c r="K8266" s="1">
        <f t="shared" ref="K8266:K8329" si="794">(I8266-G8266)/G8266*100</f>
        <v>4.1301546530470103</v>
      </c>
      <c r="L8266" s="26"/>
      <c r="M8266" s="26"/>
      <c r="N8266" s="2">
        <v>1395834</v>
      </c>
      <c r="O8266" s="26"/>
      <c r="P8266" s="26"/>
      <c r="Q8266" s="26"/>
      <c r="R8266" s="26"/>
      <c r="S8266" s="26"/>
      <c r="T8266" s="26"/>
      <c r="U8266" s="26"/>
      <c r="V8266" s="26"/>
    </row>
    <row r="8267" spans="1:22" ht="14.5" x14ac:dyDescent="0.35">
      <c r="A8267" s="15">
        <v>68</v>
      </c>
      <c r="B8267" s="8">
        <v>360</v>
      </c>
      <c r="C8267" s="8">
        <v>1395833.3333999999</v>
      </c>
      <c r="D8267" s="8">
        <v>3375</v>
      </c>
      <c r="E8267" s="2">
        <v>2550</v>
      </c>
      <c r="F8267" s="2">
        <v>25886.388671875</v>
      </c>
      <c r="G8267" s="2">
        <v>314.49679565429699</v>
      </c>
      <c r="H8267" s="1">
        <v>23640.81662460784</v>
      </c>
      <c r="I8267" s="1">
        <v>340.0851857308773</v>
      </c>
      <c r="J8267" s="1">
        <f t="shared" si="793"/>
        <v>-8.67472120476552</v>
      </c>
      <c r="K8267" s="1">
        <f t="shared" si="794"/>
        <v>8.1362959591829132</v>
      </c>
      <c r="L8267" s="26"/>
      <c r="M8267" s="26"/>
      <c r="N8267" s="2">
        <v>0</v>
      </c>
      <c r="O8267" s="26"/>
      <c r="P8267" s="26"/>
      <c r="Q8267" s="26"/>
      <c r="R8267" s="26"/>
      <c r="S8267" s="26"/>
      <c r="T8267" s="26"/>
      <c r="U8267" s="26"/>
      <c r="V8267" s="26"/>
    </row>
    <row r="8268" spans="1:22" ht="14.5" x14ac:dyDescent="0.35">
      <c r="A8268" s="15">
        <v>68</v>
      </c>
      <c r="B8268" s="8">
        <v>360</v>
      </c>
      <c r="C8268" s="8">
        <v>1395833.3333999999</v>
      </c>
      <c r="D8268" s="8">
        <v>3375</v>
      </c>
      <c r="E8268" s="2">
        <v>2580</v>
      </c>
      <c r="F8268" s="2">
        <v>24153.86328125</v>
      </c>
      <c r="G8268" s="2">
        <v>286.65756225585898</v>
      </c>
      <c r="H8268" s="1">
        <v>22615.366114772311</v>
      </c>
      <c r="I8268" s="1">
        <v>294.87939051239289</v>
      </c>
      <c r="J8268" s="1">
        <f t="shared" si="793"/>
        <v>-6.3695697394792488</v>
      </c>
      <c r="K8268" s="1">
        <f t="shared" si="794"/>
        <v>2.8681707162483434</v>
      </c>
      <c r="L8268" s="26"/>
      <c r="M8268" s="26"/>
      <c r="N8268" s="2">
        <v>0</v>
      </c>
      <c r="O8268" s="26"/>
      <c r="P8268" s="26"/>
      <c r="Q8268" s="26"/>
      <c r="R8268" s="26"/>
      <c r="S8268" s="26"/>
      <c r="T8268" s="26"/>
      <c r="U8268" s="26"/>
      <c r="V8268" s="26"/>
    </row>
    <row r="8269" spans="1:22" ht="14.5" x14ac:dyDescent="0.35">
      <c r="A8269" s="15">
        <v>68</v>
      </c>
      <c r="B8269" s="8">
        <v>360</v>
      </c>
      <c r="C8269" s="8">
        <v>1395833.3333999999</v>
      </c>
      <c r="D8269" s="8">
        <v>3375</v>
      </c>
      <c r="E8269" s="2">
        <v>2610</v>
      </c>
      <c r="F8269" s="2">
        <v>23065.880859375</v>
      </c>
      <c r="G8269" s="2">
        <v>271.73056030273398</v>
      </c>
      <c r="H8269" s="1">
        <v>22447.456621814901</v>
      </c>
      <c r="I8269" s="1">
        <v>272.05793335179368</v>
      </c>
      <c r="J8269" s="1">
        <f t="shared" si="793"/>
        <v>-2.6811212688144259</v>
      </c>
      <c r="K8269" s="1">
        <f t="shared" si="794"/>
        <v>0.12047708167052566</v>
      </c>
      <c r="L8269" s="26"/>
      <c r="M8269" s="26"/>
      <c r="N8269" s="2">
        <v>5.7864662768390002E-14</v>
      </c>
      <c r="O8269" s="26"/>
      <c r="P8269" s="26"/>
      <c r="Q8269" s="26"/>
      <c r="R8269" s="26"/>
      <c r="S8269" s="26"/>
      <c r="T8269" s="26"/>
      <c r="U8269" s="26"/>
      <c r="V8269" s="26"/>
    </row>
    <row r="8270" spans="1:22" ht="14.5" x14ac:dyDescent="0.35">
      <c r="A8270" s="15">
        <v>68</v>
      </c>
      <c r="B8270" s="8">
        <v>360</v>
      </c>
      <c r="C8270" s="8">
        <v>1395833.3333999999</v>
      </c>
      <c r="D8270" s="8">
        <v>3375</v>
      </c>
      <c r="E8270" s="2">
        <v>2640</v>
      </c>
      <c r="F8270" s="2">
        <v>22332.083984375</v>
      </c>
      <c r="G8270" s="2">
        <v>259.63464355468801</v>
      </c>
      <c r="H8270" s="1">
        <v>22042.474513890811</v>
      </c>
      <c r="I8270" s="1">
        <v>259.34547067707962</v>
      </c>
      <c r="J8270" s="1">
        <f t="shared" si="793"/>
        <v>-1.2968313691047322</v>
      </c>
      <c r="K8270" s="1">
        <f t="shared" si="794"/>
        <v>-0.11137684619020571</v>
      </c>
      <c r="L8270" s="26"/>
      <c r="M8270" s="26"/>
      <c r="N8270" s="2">
        <v>0</v>
      </c>
      <c r="O8270" s="26"/>
      <c r="P8270" s="26"/>
      <c r="Q8270" s="26"/>
      <c r="R8270" s="26"/>
      <c r="S8270" s="26"/>
      <c r="T8270" s="26"/>
      <c r="U8270" s="26"/>
      <c r="V8270" s="26"/>
    </row>
    <row r="8271" spans="1:22" ht="14.5" x14ac:dyDescent="0.35">
      <c r="A8271" s="15">
        <v>68</v>
      </c>
      <c r="B8271" s="8">
        <v>360</v>
      </c>
      <c r="C8271" s="8">
        <v>1395833.3333999999</v>
      </c>
      <c r="D8271" s="8">
        <v>3375</v>
      </c>
      <c r="E8271" s="2">
        <v>2670</v>
      </c>
      <c r="F8271" s="2">
        <v>21587.419921875</v>
      </c>
      <c r="G8271" s="2">
        <v>256.042724609375</v>
      </c>
      <c r="H8271" s="1">
        <v>21607.86645228136</v>
      </c>
      <c r="I8271" s="1">
        <v>250.5728840364005</v>
      </c>
      <c r="J8271" s="1">
        <f t="shared" si="793"/>
        <v>9.4715026067755129E-2</v>
      </c>
      <c r="K8271" s="1">
        <f t="shared" si="794"/>
        <v>-2.1362999403007552</v>
      </c>
      <c r="L8271" s="26"/>
      <c r="M8271" s="26"/>
      <c r="N8271" s="2">
        <v>0</v>
      </c>
      <c r="O8271" s="26"/>
      <c r="P8271" s="26"/>
      <c r="Q8271" s="26"/>
      <c r="R8271" s="26"/>
      <c r="S8271" s="26"/>
      <c r="T8271" s="26"/>
      <c r="U8271" s="26"/>
      <c r="V8271" s="26"/>
    </row>
    <row r="8272" spans="1:22" ht="14.5" x14ac:dyDescent="0.35">
      <c r="A8272" s="15">
        <v>68</v>
      </c>
      <c r="B8272" s="8">
        <v>360</v>
      </c>
      <c r="C8272" s="8">
        <v>1395833.3333999999</v>
      </c>
      <c r="D8272" s="8">
        <v>3375</v>
      </c>
      <c r="E8272" s="2">
        <v>2700</v>
      </c>
      <c r="F8272" s="2">
        <v>20801.078125</v>
      </c>
      <c r="G8272" s="2">
        <v>257.14791870117199</v>
      </c>
      <c r="H8272" s="1">
        <v>20723.95618281866</v>
      </c>
      <c r="I8272" s="1">
        <v>243.33599514838971</v>
      </c>
      <c r="J8272" s="1">
        <f t="shared" si="793"/>
        <v>-0.37075935063505405</v>
      </c>
      <c r="K8272" s="1">
        <f t="shared" si="794"/>
        <v>-5.3711978780714613</v>
      </c>
      <c r="L8272" s="26"/>
      <c r="M8272" s="26"/>
      <c r="N8272" s="2">
        <v>4.7343968074273598E-14</v>
      </c>
      <c r="O8272" s="26"/>
      <c r="P8272" s="26"/>
      <c r="Q8272" s="26"/>
      <c r="R8272" s="26"/>
      <c r="S8272" s="26"/>
      <c r="T8272" s="26"/>
      <c r="U8272" s="26"/>
      <c r="V8272" s="26"/>
    </row>
    <row r="8273" spans="1:22" ht="14.5" x14ac:dyDescent="0.35">
      <c r="A8273" s="15">
        <v>68</v>
      </c>
      <c r="B8273" s="8">
        <v>360</v>
      </c>
      <c r="C8273" s="8">
        <v>1395833.3333999999</v>
      </c>
      <c r="D8273" s="8">
        <v>3375</v>
      </c>
      <c r="E8273" s="2">
        <v>2730</v>
      </c>
      <c r="F8273" s="2">
        <v>20254.435546875</v>
      </c>
      <c r="G8273" s="2">
        <v>257.61184692382801</v>
      </c>
      <c r="H8273" s="1">
        <v>19818.140235142131</v>
      </c>
      <c r="I8273" s="1">
        <v>251.46044847748641</v>
      </c>
      <c r="J8273" s="1">
        <f t="shared" si="793"/>
        <v>-2.1540729225613182</v>
      </c>
      <c r="K8273" s="1">
        <f t="shared" si="794"/>
        <v>-2.3878554188389014</v>
      </c>
      <c r="L8273" s="26"/>
      <c r="M8273" s="26"/>
      <c r="N8273" s="2">
        <v>0</v>
      </c>
      <c r="O8273" s="26"/>
      <c r="P8273" s="26"/>
      <c r="Q8273" s="26"/>
      <c r="R8273" s="26"/>
      <c r="S8273" s="26"/>
      <c r="T8273" s="26"/>
      <c r="U8273" s="26"/>
      <c r="V8273" s="26"/>
    </row>
    <row r="8274" spans="1:22" ht="14.5" x14ac:dyDescent="0.35">
      <c r="A8274" s="15">
        <v>68</v>
      </c>
      <c r="B8274" s="8">
        <v>360</v>
      </c>
      <c r="C8274" s="8">
        <v>1395833.3333999999</v>
      </c>
      <c r="D8274" s="8">
        <v>3375</v>
      </c>
      <c r="E8274" s="2">
        <v>2760</v>
      </c>
      <c r="F8274" s="2">
        <v>19693.685546875</v>
      </c>
      <c r="G8274" s="2">
        <v>263.92391967773398</v>
      </c>
      <c r="H8274" s="1">
        <v>19062.026704599579</v>
      </c>
      <c r="I8274" s="1">
        <v>256.08288780129192</v>
      </c>
      <c r="J8274" s="1">
        <f t="shared" si="793"/>
        <v>-3.207418138021672</v>
      </c>
      <c r="K8274" s="1">
        <f t="shared" si="794"/>
        <v>-2.9709440076581171</v>
      </c>
      <c r="L8274" s="26"/>
      <c r="M8274" s="26"/>
      <c r="N8274" s="2">
        <v>1.57820872798316E-14</v>
      </c>
      <c r="O8274" s="26"/>
      <c r="P8274" s="26"/>
      <c r="Q8274" s="26"/>
      <c r="R8274" s="26"/>
      <c r="S8274" s="26"/>
      <c r="T8274" s="26"/>
      <c r="U8274" s="26"/>
      <c r="V8274" s="26"/>
    </row>
    <row r="8275" spans="1:22" ht="14.5" x14ac:dyDescent="0.35">
      <c r="A8275" s="15">
        <v>68</v>
      </c>
      <c r="B8275" s="8">
        <v>360</v>
      </c>
      <c r="C8275" s="8">
        <v>1395833.3333999999</v>
      </c>
      <c r="D8275" s="8">
        <v>3375</v>
      </c>
      <c r="E8275" s="2">
        <v>2790</v>
      </c>
      <c r="F8275" s="2">
        <v>19210.810546875</v>
      </c>
      <c r="G8275" s="2">
        <v>270.00143432617199</v>
      </c>
      <c r="H8275" s="1">
        <v>18434.341200533781</v>
      </c>
      <c r="I8275" s="1">
        <v>257.35593798602918</v>
      </c>
      <c r="J8275" s="1">
        <f t="shared" si="793"/>
        <v>-4.0418354261867728</v>
      </c>
      <c r="K8275" s="1">
        <f t="shared" si="794"/>
        <v>-4.6834922828100884</v>
      </c>
      <c r="L8275" s="26"/>
      <c r="M8275" s="26"/>
      <c r="N8275" s="2">
        <v>0</v>
      </c>
      <c r="O8275" s="26"/>
      <c r="P8275" s="26"/>
      <c r="Q8275" s="26"/>
      <c r="R8275" s="26"/>
      <c r="S8275" s="26"/>
      <c r="T8275" s="26"/>
      <c r="U8275" s="26"/>
      <c r="V8275" s="26"/>
    </row>
    <row r="8276" spans="1:22" ht="14.5" x14ac:dyDescent="0.35">
      <c r="A8276" s="15">
        <v>68</v>
      </c>
      <c r="B8276" s="8">
        <v>360</v>
      </c>
      <c r="C8276" s="8">
        <v>1395833.3333999999</v>
      </c>
      <c r="D8276" s="8">
        <v>3375</v>
      </c>
      <c r="E8276" s="2">
        <v>2820</v>
      </c>
      <c r="F8276" s="2">
        <v>18578</v>
      </c>
      <c r="G8276" s="2">
        <v>268.34243774414102</v>
      </c>
      <c r="H8276" s="1">
        <v>17961.046352073721</v>
      </c>
      <c r="I8276" s="1">
        <v>257.51232391527719</v>
      </c>
      <c r="J8276" s="1">
        <f t="shared" si="793"/>
        <v>-3.3208830225335282</v>
      </c>
      <c r="K8276" s="1">
        <f t="shared" si="794"/>
        <v>-4.0359303283926042</v>
      </c>
      <c r="L8276" s="26"/>
      <c r="M8276" s="26"/>
      <c r="N8276" s="2">
        <v>0</v>
      </c>
      <c r="O8276" s="26"/>
      <c r="P8276" s="26"/>
      <c r="Q8276" s="26"/>
      <c r="R8276" s="26"/>
      <c r="S8276" s="26"/>
      <c r="T8276" s="26"/>
      <c r="U8276" s="26"/>
      <c r="V8276" s="26"/>
    </row>
    <row r="8277" spans="1:22" ht="14.5" x14ac:dyDescent="0.35">
      <c r="A8277" s="15">
        <v>68</v>
      </c>
      <c r="B8277" s="8">
        <v>360</v>
      </c>
      <c r="C8277" s="8">
        <v>1395833.3333999999</v>
      </c>
      <c r="D8277" s="8">
        <v>3375</v>
      </c>
      <c r="E8277" s="2">
        <v>2850</v>
      </c>
      <c r="F8277" s="2">
        <v>18051.48828125</v>
      </c>
      <c r="G8277" s="2">
        <v>265.40994262695301</v>
      </c>
      <c r="H8277" s="1">
        <v>17632.78424955696</v>
      </c>
      <c r="I8277" s="1">
        <v>256.66729198939072</v>
      </c>
      <c r="J8277" s="1">
        <f t="shared" si="793"/>
        <v>-2.3194986760617722</v>
      </c>
      <c r="K8277" s="1">
        <f t="shared" si="794"/>
        <v>-3.2940177564675959</v>
      </c>
      <c r="L8277" s="26"/>
      <c r="M8277" s="26"/>
      <c r="N8277" s="2">
        <v>0</v>
      </c>
      <c r="O8277" s="26"/>
      <c r="P8277" s="26"/>
      <c r="Q8277" s="26"/>
      <c r="R8277" s="26"/>
      <c r="S8277" s="26"/>
      <c r="T8277" s="26"/>
      <c r="U8277" s="26"/>
      <c r="V8277" s="26"/>
    </row>
    <row r="8278" spans="1:22" ht="14.5" x14ac:dyDescent="0.35">
      <c r="A8278" s="15">
        <v>68</v>
      </c>
      <c r="B8278" s="8">
        <v>360</v>
      </c>
      <c r="C8278" s="8">
        <v>1395833.3333999999</v>
      </c>
      <c r="D8278" s="8">
        <v>3375</v>
      </c>
      <c r="E8278" s="2">
        <v>2880</v>
      </c>
      <c r="F8278" s="2">
        <v>17497.705078125</v>
      </c>
      <c r="G8278" s="2">
        <v>263.9189453125</v>
      </c>
      <c r="H8278" s="1">
        <v>17426.453481868331</v>
      </c>
      <c r="I8278" s="1">
        <v>255.3816120621488</v>
      </c>
      <c r="J8278" s="1">
        <f t="shared" si="793"/>
        <v>-0.40720537886848224</v>
      </c>
      <c r="K8278" s="1">
        <f t="shared" si="794"/>
        <v>-3.2348315276276769</v>
      </c>
      <c r="L8278" s="26"/>
      <c r="M8278" s="26"/>
      <c r="N8278" s="2">
        <v>5.7864493361800601E-14</v>
      </c>
      <c r="O8278" s="26"/>
      <c r="P8278" s="26"/>
      <c r="Q8278" s="26"/>
      <c r="R8278" s="26"/>
      <c r="S8278" s="26"/>
      <c r="T8278" s="26"/>
      <c r="U8278" s="26"/>
      <c r="V8278" s="26"/>
    </row>
    <row r="8279" spans="1:22" ht="14.5" x14ac:dyDescent="0.35">
      <c r="A8279" s="15">
        <v>68</v>
      </c>
      <c r="B8279" s="8">
        <v>360</v>
      </c>
      <c r="C8279" s="8">
        <v>1395833.3333999999</v>
      </c>
      <c r="D8279" s="8">
        <v>3375</v>
      </c>
      <c r="E8279" s="2">
        <v>2910</v>
      </c>
      <c r="F8279" s="2">
        <v>22015.91796875</v>
      </c>
      <c r="G8279" s="2">
        <v>354.28817749023398</v>
      </c>
      <c r="H8279" s="1">
        <v>22706.470192829449</v>
      </c>
      <c r="I8279" s="1">
        <v>351.97260583319093</v>
      </c>
      <c r="J8279" s="1">
        <f t="shared" si="793"/>
        <v>3.136604274505554</v>
      </c>
      <c r="K8279" s="1">
        <f t="shared" si="794"/>
        <v>-0.65358423005997157</v>
      </c>
      <c r="L8279" s="26"/>
      <c r="M8279" s="26"/>
      <c r="N8279" s="2">
        <v>1395834</v>
      </c>
      <c r="O8279" s="26"/>
      <c r="P8279" s="26"/>
      <c r="Q8279" s="26"/>
      <c r="R8279" s="26"/>
      <c r="S8279" s="26"/>
      <c r="T8279" s="26"/>
      <c r="U8279" s="26"/>
      <c r="V8279" s="26"/>
    </row>
    <row r="8280" spans="1:22" ht="14.5" x14ac:dyDescent="0.35">
      <c r="A8280" s="15">
        <v>68</v>
      </c>
      <c r="B8280" s="8">
        <v>360</v>
      </c>
      <c r="C8280" s="8">
        <v>1395833.3333999999</v>
      </c>
      <c r="D8280" s="8">
        <v>3375</v>
      </c>
      <c r="E8280" s="2">
        <v>2940</v>
      </c>
      <c r="F8280" s="2">
        <v>23530.55078125</v>
      </c>
      <c r="G8280" s="2">
        <v>376.63821411132801</v>
      </c>
      <c r="H8280" s="1">
        <v>23512.24005988249</v>
      </c>
      <c r="I8280" s="1">
        <v>381.26399683834632</v>
      </c>
      <c r="J8280" s="1">
        <f t="shared" si="793"/>
        <v>-7.7816798840513832E-2</v>
      </c>
      <c r="K8280" s="1">
        <f t="shared" si="794"/>
        <v>1.2281766835404013</v>
      </c>
      <c r="L8280" s="26"/>
      <c r="M8280" s="26"/>
      <c r="N8280" s="2">
        <v>1395834</v>
      </c>
      <c r="O8280" s="26"/>
      <c r="P8280" s="26"/>
      <c r="Q8280" s="26"/>
      <c r="R8280" s="26"/>
      <c r="S8280" s="26"/>
      <c r="T8280" s="26"/>
      <c r="U8280" s="26"/>
      <c r="V8280" s="26"/>
    </row>
    <row r="8281" spans="1:22" ht="14.5" x14ac:dyDescent="0.35">
      <c r="A8281" s="15">
        <v>68</v>
      </c>
      <c r="B8281" s="8">
        <v>360</v>
      </c>
      <c r="C8281" s="8">
        <v>1395833.3333999999</v>
      </c>
      <c r="D8281" s="8">
        <v>3375</v>
      </c>
      <c r="E8281" s="2">
        <v>2970</v>
      </c>
      <c r="F8281" s="2">
        <v>24330.423828125</v>
      </c>
      <c r="G8281" s="2">
        <v>381.04501342773398</v>
      </c>
      <c r="H8281" s="1">
        <v>24385.899333462959</v>
      </c>
      <c r="I8281" s="1">
        <v>388.44546808783048</v>
      </c>
      <c r="J8281" s="1">
        <f t="shared" si="793"/>
        <v>0.22800879150256317</v>
      </c>
      <c r="K8281" s="1">
        <f t="shared" si="794"/>
        <v>1.9421470953063693</v>
      </c>
      <c r="L8281" s="26"/>
      <c r="M8281" s="26"/>
      <c r="N8281" s="2">
        <v>1395834</v>
      </c>
      <c r="O8281" s="26"/>
      <c r="P8281" s="26"/>
      <c r="Q8281" s="26"/>
      <c r="R8281" s="26"/>
      <c r="S8281" s="26"/>
      <c r="T8281" s="26"/>
      <c r="U8281" s="26"/>
      <c r="V8281" s="26"/>
    </row>
    <row r="8282" spans="1:22" ht="14.5" x14ac:dyDescent="0.35">
      <c r="A8282" s="15">
        <v>68</v>
      </c>
      <c r="B8282" s="8">
        <v>360</v>
      </c>
      <c r="C8282" s="8">
        <v>1395833.3333999999</v>
      </c>
      <c r="D8282" s="8">
        <v>3375</v>
      </c>
      <c r="E8282" s="2">
        <v>3000</v>
      </c>
      <c r="F8282" s="2">
        <v>24941.671875</v>
      </c>
      <c r="G8282" s="2">
        <v>386.02499389648398</v>
      </c>
      <c r="H8282" s="1">
        <v>25313.438999998769</v>
      </c>
      <c r="I8282" s="1">
        <v>387.897513708063</v>
      </c>
      <c r="J8282" s="1">
        <f t="shared" si="793"/>
        <v>1.4905461304356482</v>
      </c>
      <c r="K8282" s="1">
        <f t="shared" si="794"/>
        <v>0.48507735021975223</v>
      </c>
      <c r="L8282" s="26"/>
      <c r="M8282" s="26"/>
      <c r="N8282" s="2">
        <v>1395834</v>
      </c>
      <c r="O8282" s="26"/>
      <c r="P8282" s="26"/>
      <c r="Q8282" s="26"/>
      <c r="R8282" s="26"/>
      <c r="S8282" s="26"/>
      <c r="T8282" s="26"/>
      <c r="U8282" s="26"/>
      <c r="V8282" s="26"/>
    </row>
    <row r="8283" spans="1:22" ht="14.5" x14ac:dyDescent="0.35">
      <c r="A8283" s="15">
        <v>68</v>
      </c>
      <c r="B8283" s="8">
        <v>360</v>
      </c>
      <c r="C8283" s="8">
        <v>1395833.3333999999</v>
      </c>
      <c r="D8283" s="8">
        <v>3375</v>
      </c>
      <c r="E8283" s="2">
        <v>3030</v>
      </c>
      <c r="F8283" s="2">
        <v>26046.853515625</v>
      </c>
      <c r="G8283" s="2">
        <v>389.32904052734398</v>
      </c>
      <c r="H8283" s="1">
        <v>26283.739114853332</v>
      </c>
      <c r="I8283" s="1">
        <v>385.34611999062707</v>
      </c>
      <c r="J8283" s="1">
        <f t="shared" si="793"/>
        <v>0.90945955942904388</v>
      </c>
      <c r="K8283" s="1">
        <f t="shared" si="794"/>
        <v>-1.0230216917089106</v>
      </c>
      <c r="L8283" s="26"/>
      <c r="M8283" s="26"/>
      <c r="N8283" s="2">
        <v>1395834</v>
      </c>
      <c r="O8283" s="26"/>
      <c r="P8283" s="26"/>
      <c r="Q8283" s="26"/>
      <c r="R8283" s="26"/>
      <c r="S8283" s="26"/>
      <c r="T8283" s="26"/>
      <c r="U8283" s="26"/>
      <c r="V8283" s="26"/>
    </row>
    <row r="8284" spans="1:22" ht="14.5" x14ac:dyDescent="0.35">
      <c r="A8284" s="15">
        <v>68</v>
      </c>
      <c r="B8284" s="8">
        <v>360</v>
      </c>
      <c r="C8284" s="8">
        <v>1395833.3333999999</v>
      </c>
      <c r="D8284" s="8">
        <v>3375</v>
      </c>
      <c r="E8284" s="2">
        <v>3060</v>
      </c>
      <c r="F8284" s="2">
        <v>27102.552734375</v>
      </c>
      <c r="G8284" s="2">
        <v>385.07089233398398</v>
      </c>
      <c r="H8284" s="1">
        <v>27494.77888268714</v>
      </c>
      <c r="I8284" s="1">
        <v>382.27553706063537</v>
      </c>
      <c r="J8284" s="1">
        <f t="shared" si="793"/>
        <v>1.4471926395872949</v>
      </c>
      <c r="K8284" s="1">
        <f t="shared" si="794"/>
        <v>-0.72593263448334244</v>
      </c>
      <c r="L8284" s="26"/>
      <c r="M8284" s="26"/>
      <c r="N8284" s="2">
        <v>1395834</v>
      </c>
      <c r="O8284" s="26"/>
      <c r="P8284" s="26"/>
      <c r="Q8284" s="26"/>
      <c r="R8284" s="26"/>
      <c r="S8284" s="26"/>
      <c r="T8284" s="26"/>
      <c r="U8284" s="26"/>
      <c r="V8284" s="26"/>
    </row>
    <row r="8285" spans="1:22" ht="14.5" x14ac:dyDescent="0.35">
      <c r="A8285" s="15">
        <v>68</v>
      </c>
      <c r="B8285" s="8">
        <v>360</v>
      </c>
      <c r="C8285" s="8">
        <v>1395833.3333999999</v>
      </c>
      <c r="D8285" s="8">
        <v>3375</v>
      </c>
      <c r="E8285" s="2">
        <v>3090</v>
      </c>
      <c r="F8285" s="2">
        <v>28220.58203125</v>
      </c>
      <c r="G8285" s="2">
        <v>379.47521972656301</v>
      </c>
      <c r="H8285" s="1">
        <v>28844.122613802181</v>
      </c>
      <c r="I8285" s="1">
        <v>378.34130262113831</v>
      </c>
      <c r="J8285" s="1">
        <f t="shared" si="793"/>
        <v>2.2095241758717266</v>
      </c>
      <c r="K8285" s="1">
        <f t="shared" si="794"/>
        <v>-0.29881189771541938</v>
      </c>
      <c r="L8285" s="26"/>
      <c r="M8285" s="26"/>
      <c r="N8285" s="2">
        <v>1395834</v>
      </c>
      <c r="O8285" s="26"/>
      <c r="P8285" s="26"/>
      <c r="Q8285" s="26"/>
      <c r="R8285" s="26"/>
      <c r="S8285" s="26"/>
      <c r="T8285" s="26"/>
      <c r="U8285" s="26"/>
      <c r="V8285" s="26"/>
    </row>
    <row r="8286" spans="1:22" ht="14.5" x14ac:dyDescent="0.35">
      <c r="A8286" s="15">
        <v>68</v>
      </c>
      <c r="B8286" s="8">
        <v>360</v>
      </c>
      <c r="C8286" s="8">
        <v>1395833.3333999999</v>
      </c>
      <c r="D8286" s="8">
        <v>3375</v>
      </c>
      <c r="E8286" s="2">
        <v>3120</v>
      </c>
      <c r="F8286" s="2">
        <v>29174.900390625</v>
      </c>
      <c r="G8286" s="2">
        <v>374.881103515625</v>
      </c>
      <c r="H8286" s="1">
        <v>30233.334010844279</v>
      </c>
      <c r="I8286" s="1">
        <v>374.21957222489999</v>
      </c>
      <c r="J8286" s="1">
        <f t="shared" si="793"/>
        <v>3.6278911188995657</v>
      </c>
      <c r="K8286" s="1">
        <f t="shared" si="794"/>
        <v>-0.17646429348430365</v>
      </c>
      <c r="L8286" s="26"/>
      <c r="M8286" s="26"/>
      <c r="N8286" s="2">
        <v>1395834</v>
      </c>
      <c r="O8286" s="26"/>
      <c r="P8286" s="26"/>
      <c r="Q8286" s="26"/>
      <c r="R8286" s="26"/>
      <c r="S8286" s="26"/>
      <c r="T8286" s="26"/>
      <c r="U8286" s="26"/>
      <c r="V8286" s="26"/>
    </row>
    <row r="8287" spans="1:22" ht="14.5" x14ac:dyDescent="0.35">
      <c r="A8287" s="15">
        <v>68</v>
      </c>
      <c r="B8287" s="8">
        <v>360</v>
      </c>
      <c r="C8287" s="8">
        <v>1395833.3333999999</v>
      </c>
      <c r="D8287" s="8">
        <v>3375</v>
      </c>
      <c r="E8287" s="2">
        <v>3150</v>
      </c>
      <c r="F8287" s="2">
        <v>30840.2890625</v>
      </c>
      <c r="G8287" s="2">
        <v>376.00466918945301</v>
      </c>
      <c r="H8287" s="1">
        <v>31655.832829399991</v>
      </c>
      <c r="I8287" s="1">
        <v>369.69215778357858</v>
      </c>
      <c r="J8287" s="1">
        <f t="shared" si="793"/>
        <v>2.6444102558417488</v>
      </c>
      <c r="K8287" s="1">
        <f t="shared" si="794"/>
        <v>-1.6788385685428342</v>
      </c>
      <c r="L8287" s="26"/>
      <c r="M8287" s="26"/>
      <c r="N8287" s="2">
        <v>1395834</v>
      </c>
      <c r="O8287" s="26"/>
      <c r="P8287" s="26"/>
      <c r="Q8287" s="26"/>
      <c r="R8287" s="26"/>
      <c r="S8287" s="26"/>
      <c r="T8287" s="26"/>
      <c r="U8287" s="26"/>
      <c r="V8287" s="26"/>
    </row>
    <row r="8288" spans="1:22" ht="14.5" x14ac:dyDescent="0.35">
      <c r="A8288" s="15">
        <v>68</v>
      </c>
      <c r="B8288" s="8">
        <v>360</v>
      </c>
      <c r="C8288" s="8">
        <v>1395833.3333999999</v>
      </c>
      <c r="D8288" s="8">
        <v>3375</v>
      </c>
      <c r="E8288" s="2">
        <v>3180</v>
      </c>
      <c r="F8288" s="2">
        <v>32601.490234375</v>
      </c>
      <c r="G8288" s="2">
        <v>367.22824096679699</v>
      </c>
      <c r="H8288" s="1">
        <v>33106.138008095593</v>
      </c>
      <c r="I8288" s="1">
        <v>364.9157470401214</v>
      </c>
      <c r="J8288" s="1">
        <f t="shared" si="793"/>
        <v>1.5479285458812948</v>
      </c>
      <c r="K8288" s="1">
        <f t="shared" si="794"/>
        <v>-0.62971571047681785</v>
      </c>
      <c r="L8288" s="26"/>
      <c r="M8288" s="26"/>
      <c r="N8288" s="2">
        <v>1395834</v>
      </c>
      <c r="O8288" s="26"/>
      <c r="P8288" s="26"/>
      <c r="Q8288" s="26"/>
      <c r="R8288" s="26"/>
      <c r="S8288" s="26"/>
      <c r="T8288" s="26"/>
      <c r="U8288" s="26"/>
      <c r="V8288" s="26"/>
    </row>
    <row r="8289" spans="1:22" ht="14.5" x14ac:dyDescent="0.35">
      <c r="A8289" s="15">
        <v>68</v>
      </c>
      <c r="B8289" s="8">
        <v>360</v>
      </c>
      <c r="C8289" s="8">
        <v>1395833.3333999999</v>
      </c>
      <c r="D8289" s="8">
        <v>3375</v>
      </c>
      <c r="E8289" s="2">
        <v>3210</v>
      </c>
      <c r="F8289" s="2">
        <v>33904.90625</v>
      </c>
      <c r="G8289" s="2">
        <v>362.78067016601602</v>
      </c>
      <c r="H8289" s="1">
        <v>34274.74782521381</v>
      </c>
      <c r="I8289" s="1">
        <v>360.31441145884651</v>
      </c>
      <c r="J8289" s="1">
        <f t="shared" si="793"/>
        <v>1.0908202266856581</v>
      </c>
      <c r="K8289" s="1">
        <f t="shared" si="794"/>
        <v>-0.67982086973953271</v>
      </c>
      <c r="L8289" s="26"/>
      <c r="M8289" s="26"/>
      <c r="N8289" s="2">
        <v>1395834</v>
      </c>
      <c r="O8289" s="26"/>
      <c r="P8289" s="26"/>
      <c r="Q8289" s="26"/>
      <c r="R8289" s="26"/>
      <c r="S8289" s="26"/>
      <c r="T8289" s="26"/>
      <c r="U8289" s="26"/>
      <c r="V8289" s="26"/>
    </row>
    <row r="8290" spans="1:22" ht="14.5" x14ac:dyDescent="0.35">
      <c r="A8290" s="15">
        <v>68</v>
      </c>
      <c r="B8290" s="8">
        <v>360</v>
      </c>
      <c r="C8290" s="8">
        <v>1395833.3333999999</v>
      </c>
      <c r="D8290" s="8">
        <v>3375</v>
      </c>
      <c r="E8290" s="2">
        <v>3240</v>
      </c>
      <c r="F8290" s="2">
        <v>35025.3671875</v>
      </c>
      <c r="G8290" s="2">
        <v>358.38006591796898</v>
      </c>
      <c r="H8290" s="1">
        <v>35468.817098143867</v>
      </c>
      <c r="I8290" s="1">
        <v>355.77011866678822</v>
      </c>
      <c r="J8290" s="1">
        <f t="shared" si="793"/>
        <v>1.266082117768996</v>
      </c>
      <c r="K8290" s="1">
        <f t="shared" si="794"/>
        <v>-0.72826239497878698</v>
      </c>
      <c r="L8290" s="26"/>
      <c r="M8290" s="26"/>
      <c r="N8290" s="2">
        <v>1395834</v>
      </c>
      <c r="O8290" s="26"/>
      <c r="P8290" s="26"/>
      <c r="Q8290" s="26"/>
      <c r="R8290" s="26"/>
      <c r="S8290" s="26"/>
      <c r="T8290" s="26"/>
      <c r="U8290" s="26"/>
      <c r="V8290" s="26"/>
    </row>
    <row r="8291" spans="1:22" ht="14.5" x14ac:dyDescent="0.35">
      <c r="A8291" s="15">
        <v>68</v>
      </c>
      <c r="B8291" s="8">
        <v>360</v>
      </c>
      <c r="C8291" s="8">
        <v>1395833.3333999999</v>
      </c>
      <c r="D8291" s="8">
        <v>3375</v>
      </c>
      <c r="E8291" s="2">
        <v>3270</v>
      </c>
      <c r="F8291" s="2">
        <v>27172.482421875</v>
      </c>
      <c r="G8291" s="2">
        <v>252.54161071777301</v>
      </c>
      <c r="H8291" s="1">
        <v>26782.783068710021</v>
      </c>
      <c r="I8291" s="1">
        <v>257.50456962484247</v>
      </c>
      <c r="J8291" s="1">
        <f t="shared" si="793"/>
        <v>-1.4341691241697305</v>
      </c>
      <c r="K8291" s="1">
        <f t="shared" si="794"/>
        <v>1.9652044243179396</v>
      </c>
      <c r="L8291" s="26"/>
      <c r="M8291" s="26"/>
      <c r="N8291" s="2">
        <v>0</v>
      </c>
      <c r="O8291" s="26"/>
      <c r="P8291" s="26"/>
      <c r="Q8291" s="26"/>
      <c r="R8291" s="26"/>
      <c r="S8291" s="26"/>
      <c r="T8291" s="26"/>
      <c r="U8291" s="26"/>
      <c r="V8291" s="26"/>
    </row>
    <row r="8292" spans="1:22" ht="14.5" x14ac:dyDescent="0.35">
      <c r="A8292" s="15">
        <v>68</v>
      </c>
      <c r="B8292" s="8">
        <v>360</v>
      </c>
      <c r="C8292" s="8">
        <v>1395833.3333999999</v>
      </c>
      <c r="D8292" s="8">
        <v>3375</v>
      </c>
      <c r="E8292" s="2">
        <v>3300</v>
      </c>
      <c r="F8292" s="2">
        <v>25234.30859375</v>
      </c>
      <c r="G8292" s="2">
        <v>225.26606750488301</v>
      </c>
      <c r="H8292" s="1">
        <v>24536.450275342118</v>
      </c>
      <c r="I8292" s="1">
        <v>224.1955275169197</v>
      </c>
      <c r="J8292" s="1">
        <f t="shared" si="793"/>
        <v>-2.7655139264672628</v>
      </c>
      <c r="K8292" s="1">
        <f t="shared" si="794"/>
        <v>-0.4752335759313191</v>
      </c>
      <c r="L8292" s="26"/>
      <c r="M8292" s="26"/>
      <c r="N8292" s="2">
        <v>5.26162424922621E-15</v>
      </c>
      <c r="O8292" s="26"/>
      <c r="P8292" s="26"/>
      <c r="Q8292" s="26"/>
      <c r="R8292" s="26"/>
      <c r="S8292" s="26"/>
      <c r="T8292" s="26"/>
      <c r="U8292" s="26"/>
      <c r="V8292" s="26"/>
    </row>
    <row r="8293" spans="1:22" ht="14.5" x14ac:dyDescent="0.35">
      <c r="A8293" s="15">
        <v>68</v>
      </c>
      <c r="B8293" s="8">
        <v>360</v>
      </c>
      <c r="C8293" s="8">
        <v>1395833.3333999999</v>
      </c>
      <c r="D8293" s="8">
        <v>3375</v>
      </c>
      <c r="E8293" s="2">
        <v>3330</v>
      </c>
      <c r="F8293" s="2">
        <v>24369.48828125</v>
      </c>
      <c r="G8293" s="2">
        <v>213.11654663085901</v>
      </c>
      <c r="H8293" s="1">
        <v>23515.539465729751</v>
      </c>
      <c r="I8293" s="1">
        <v>208.84737223683911</v>
      </c>
      <c r="J8293" s="1">
        <f t="shared" si="793"/>
        <v>-3.5041721256711047</v>
      </c>
      <c r="K8293" s="1">
        <f t="shared" si="794"/>
        <v>-2.0032111356489706</v>
      </c>
      <c r="L8293" s="26"/>
      <c r="M8293" s="26"/>
      <c r="N8293" s="2">
        <v>4.2083727453366699E-14</v>
      </c>
      <c r="O8293" s="26"/>
      <c r="P8293" s="26"/>
      <c r="Q8293" s="26"/>
      <c r="R8293" s="26"/>
      <c r="S8293" s="26"/>
      <c r="T8293" s="26"/>
      <c r="U8293" s="26"/>
      <c r="V8293" s="26"/>
    </row>
    <row r="8294" spans="1:22" ht="14.5" x14ac:dyDescent="0.35">
      <c r="A8294" s="15">
        <v>68</v>
      </c>
      <c r="B8294" s="8">
        <v>360</v>
      </c>
      <c r="C8294" s="8">
        <v>1395833.3333999999</v>
      </c>
      <c r="D8294" s="8">
        <v>3375</v>
      </c>
      <c r="E8294" s="2">
        <v>3360</v>
      </c>
      <c r="F8294" s="2">
        <v>23853.044921875</v>
      </c>
      <c r="G8294" s="2">
        <v>205.68360900878901</v>
      </c>
      <c r="H8294" s="1">
        <v>23083.482548540189</v>
      </c>
      <c r="I8294" s="1">
        <v>200.3881842984938</v>
      </c>
      <c r="J8294" s="1">
        <f t="shared" si="793"/>
        <v>-3.2262647215704767</v>
      </c>
      <c r="K8294" s="1">
        <f t="shared" si="794"/>
        <v>-2.5745487138301484</v>
      </c>
      <c r="L8294" s="26"/>
      <c r="M8294" s="26"/>
      <c r="N8294" s="2">
        <v>0</v>
      </c>
      <c r="O8294" s="26"/>
      <c r="P8294" s="26"/>
      <c r="Q8294" s="26"/>
      <c r="R8294" s="26"/>
      <c r="S8294" s="26"/>
      <c r="T8294" s="26"/>
      <c r="U8294" s="26"/>
      <c r="V8294" s="26"/>
    </row>
    <row r="8295" spans="1:22" ht="14.5" x14ac:dyDescent="0.35">
      <c r="A8295" s="15">
        <v>68</v>
      </c>
      <c r="B8295" s="8">
        <v>360</v>
      </c>
      <c r="C8295" s="8">
        <v>1395833.3333999999</v>
      </c>
      <c r="D8295" s="8">
        <v>3375</v>
      </c>
      <c r="E8295" s="2">
        <v>3390</v>
      </c>
      <c r="F8295" s="2">
        <v>23623.08984375</v>
      </c>
      <c r="G8295" s="2">
        <v>203.99642944335901</v>
      </c>
      <c r="H8295" s="1">
        <v>22988.733713207759</v>
      </c>
      <c r="I8295" s="1">
        <v>194.68459026177399</v>
      </c>
      <c r="J8295" s="1">
        <f t="shared" si="793"/>
        <v>-2.6853224313079158</v>
      </c>
      <c r="K8295" s="1">
        <f t="shared" si="794"/>
        <v>-4.5647069446235138</v>
      </c>
      <c r="L8295" s="26"/>
      <c r="M8295" s="26"/>
      <c r="N8295" s="2">
        <v>0</v>
      </c>
      <c r="O8295" s="26"/>
      <c r="P8295" s="26"/>
      <c r="Q8295" s="26"/>
      <c r="R8295" s="26"/>
      <c r="S8295" s="26"/>
      <c r="T8295" s="26"/>
      <c r="U8295" s="26"/>
      <c r="V8295" s="26"/>
    </row>
    <row r="8296" spans="1:22" ht="14.5" x14ac:dyDescent="0.35">
      <c r="A8296" s="15">
        <v>68</v>
      </c>
      <c r="B8296" s="8">
        <v>360</v>
      </c>
      <c r="C8296" s="8">
        <v>1395833.3333999999</v>
      </c>
      <c r="D8296" s="8">
        <v>3375</v>
      </c>
      <c r="E8296" s="2">
        <v>3420</v>
      </c>
      <c r="F8296" s="2">
        <v>23363.578125</v>
      </c>
      <c r="G8296" s="2">
        <v>196.69905090332</v>
      </c>
      <c r="H8296" s="1">
        <v>23039.609920084971</v>
      </c>
      <c r="I8296" s="1">
        <v>190.08321985584149</v>
      </c>
      <c r="J8296" s="1">
        <f t="shared" si="793"/>
        <v>-1.3866377965812064</v>
      </c>
      <c r="K8296" s="1">
        <f t="shared" si="794"/>
        <v>-3.3634280476169001</v>
      </c>
      <c r="L8296" s="26"/>
      <c r="M8296" s="26"/>
      <c r="N8296" s="2">
        <v>0</v>
      </c>
      <c r="O8296" s="26"/>
      <c r="P8296" s="26"/>
      <c r="Q8296" s="26"/>
      <c r="R8296" s="26"/>
      <c r="S8296" s="26"/>
      <c r="T8296" s="26"/>
      <c r="U8296" s="26"/>
      <c r="V8296" s="26"/>
    </row>
    <row r="8297" spans="1:22" ht="14.5" x14ac:dyDescent="0.35">
      <c r="A8297" s="15">
        <v>68</v>
      </c>
      <c r="B8297" s="8">
        <v>360</v>
      </c>
      <c r="C8297" s="8">
        <v>1395833.3333999999</v>
      </c>
      <c r="D8297" s="8">
        <v>3375</v>
      </c>
      <c r="E8297" s="2">
        <v>3450</v>
      </c>
      <c r="F8297" s="2">
        <v>23027.125</v>
      </c>
      <c r="G8297" s="2">
        <v>188.75456237793</v>
      </c>
      <c r="H8297" s="1">
        <v>22827.25592641519</v>
      </c>
      <c r="I8297" s="1">
        <v>185.92276444030611</v>
      </c>
      <c r="J8297" s="1">
        <f t="shared" si="793"/>
        <v>-0.86797233082640757</v>
      </c>
      <c r="K8297" s="1">
        <f t="shared" si="794"/>
        <v>-1.500254034630421</v>
      </c>
      <c r="L8297" s="26"/>
      <c r="M8297" s="26"/>
      <c r="N8297" s="2">
        <v>0</v>
      </c>
      <c r="O8297" s="26"/>
      <c r="P8297" s="26"/>
      <c r="Q8297" s="26"/>
      <c r="R8297" s="26"/>
      <c r="S8297" s="26"/>
      <c r="T8297" s="26"/>
      <c r="U8297" s="26"/>
      <c r="V8297" s="26"/>
    </row>
    <row r="8298" spans="1:22" ht="14.5" x14ac:dyDescent="0.35">
      <c r="A8298" s="15">
        <v>68</v>
      </c>
      <c r="B8298" s="8">
        <v>360</v>
      </c>
      <c r="C8298" s="8">
        <v>1395833.3333999999</v>
      </c>
      <c r="D8298" s="8">
        <v>3375</v>
      </c>
      <c r="E8298" s="2">
        <v>3480</v>
      </c>
      <c r="F8298" s="2">
        <v>22820.248046875</v>
      </c>
      <c r="G8298" s="2">
        <v>184.0390625</v>
      </c>
      <c r="H8298" s="1">
        <v>22432.22216769178</v>
      </c>
      <c r="I8298" s="1">
        <v>181.9337856389968</v>
      </c>
      <c r="J8298" s="1">
        <f t="shared" si="793"/>
        <v>-1.7003578505640147</v>
      </c>
      <c r="K8298" s="1">
        <f t="shared" si="794"/>
        <v>-1.1439293552167515</v>
      </c>
      <c r="L8298" s="26"/>
      <c r="M8298" s="26"/>
      <c r="N8298" s="2">
        <v>0</v>
      </c>
      <c r="O8298" s="26"/>
      <c r="P8298" s="26"/>
      <c r="Q8298" s="26"/>
      <c r="R8298" s="26"/>
      <c r="S8298" s="26"/>
      <c r="T8298" s="26"/>
      <c r="U8298" s="26"/>
      <c r="V8298" s="26"/>
    </row>
    <row r="8299" spans="1:22" ht="14.5" x14ac:dyDescent="0.35">
      <c r="A8299" s="15">
        <v>68</v>
      </c>
      <c r="B8299" s="8">
        <v>360</v>
      </c>
      <c r="C8299" s="8">
        <v>1395833.3333999999</v>
      </c>
      <c r="D8299" s="8">
        <v>3375</v>
      </c>
      <c r="E8299" s="2">
        <v>3510</v>
      </c>
      <c r="F8299" s="2">
        <v>22198.76171875</v>
      </c>
      <c r="G8299" s="2">
        <v>183.6904296875</v>
      </c>
      <c r="H8299" s="1">
        <v>21921.516104591072</v>
      </c>
      <c r="I8299" s="1">
        <v>179.1988079346948</v>
      </c>
      <c r="J8299" s="1">
        <f t="shared" si="793"/>
        <v>-1.2489237808465461</v>
      </c>
      <c r="K8299" s="1">
        <f t="shared" si="794"/>
        <v>-2.4452127203613663</v>
      </c>
      <c r="L8299" s="26"/>
      <c r="M8299" s="26"/>
      <c r="N8299" s="2">
        <v>5.2604215471443998E-14</v>
      </c>
      <c r="O8299" s="26"/>
      <c r="P8299" s="26"/>
      <c r="Q8299" s="26"/>
      <c r="R8299" s="26"/>
      <c r="S8299" s="26"/>
      <c r="T8299" s="26"/>
      <c r="U8299" s="26"/>
      <c r="V8299" s="26"/>
    </row>
    <row r="8300" spans="1:22" ht="14.5" x14ac:dyDescent="0.35">
      <c r="A8300" s="15">
        <v>68</v>
      </c>
      <c r="B8300" s="8">
        <v>360</v>
      </c>
      <c r="C8300" s="8">
        <v>1395833.3333999999</v>
      </c>
      <c r="D8300" s="8">
        <v>3375</v>
      </c>
      <c r="E8300" s="2">
        <v>3540</v>
      </c>
      <c r="F8300" s="2">
        <v>21425.619140625</v>
      </c>
      <c r="G8300" s="2">
        <v>180.98321533203099</v>
      </c>
      <c r="H8300" s="1">
        <v>21362.269598572551</v>
      </c>
      <c r="I8300" s="1">
        <v>176.93772417157641</v>
      </c>
      <c r="J8300" s="1">
        <f t="shared" si="793"/>
        <v>-0.29567193198320202</v>
      </c>
      <c r="K8300" s="1">
        <f t="shared" si="794"/>
        <v>-2.2352852738485991</v>
      </c>
      <c r="L8300" s="26"/>
      <c r="M8300" s="26"/>
      <c r="N8300" s="2">
        <v>0</v>
      </c>
      <c r="O8300" s="26"/>
      <c r="P8300" s="26"/>
      <c r="Q8300" s="26"/>
      <c r="R8300" s="26"/>
      <c r="S8300" s="26"/>
      <c r="T8300" s="26"/>
      <c r="U8300" s="26"/>
      <c r="V8300" s="26"/>
    </row>
    <row r="8301" spans="1:22" ht="14.5" x14ac:dyDescent="0.35">
      <c r="A8301" s="15">
        <v>68</v>
      </c>
      <c r="B8301" s="8">
        <v>360</v>
      </c>
      <c r="C8301" s="8">
        <v>1395833.3333999999</v>
      </c>
      <c r="D8301" s="8">
        <v>3375</v>
      </c>
      <c r="E8301" s="2">
        <v>3570</v>
      </c>
      <c r="F8301" s="2">
        <v>20473.21484375</v>
      </c>
      <c r="G8301" s="2">
        <v>179.09452819824199</v>
      </c>
      <c r="H8301" s="1">
        <v>20650.02126957279</v>
      </c>
      <c r="I8301" s="1">
        <v>174.85574362270739</v>
      </c>
      <c r="J8301" s="1">
        <f t="shared" si="793"/>
        <v>0.86359874192774633</v>
      </c>
      <c r="K8301" s="1">
        <f t="shared" si="794"/>
        <v>-2.3667861984273642</v>
      </c>
      <c r="L8301" s="26"/>
      <c r="M8301" s="26"/>
      <c r="N8301" s="2">
        <v>0</v>
      </c>
      <c r="O8301" s="26"/>
      <c r="P8301" s="26"/>
      <c r="Q8301" s="26"/>
      <c r="R8301" s="26"/>
      <c r="S8301" s="26"/>
      <c r="T8301" s="26"/>
      <c r="U8301" s="26"/>
      <c r="V8301" s="26"/>
    </row>
    <row r="8302" spans="1:22" ht="14.5" x14ac:dyDescent="0.35">
      <c r="A8302" s="15">
        <v>68</v>
      </c>
      <c r="B8302" s="8">
        <v>360</v>
      </c>
      <c r="C8302" s="8">
        <v>1395833.3333999999</v>
      </c>
      <c r="D8302" s="8">
        <v>3375</v>
      </c>
      <c r="E8302" s="2">
        <v>3600</v>
      </c>
      <c r="F8302" s="2">
        <v>19742.11328125</v>
      </c>
      <c r="G8302" s="2">
        <v>178.75810241699199</v>
      </c>
      <c r="H8302" s="1">
        <v>19857.15751959589</v>
      </c>
      <c r="I8302" s="1">
        <v>172.84146220829331</v>
      </c>
      <c r="J8302" s="1">
        <f t="shared" si="793"/>
        <v>0.58273517483638992</v>
      </c>
      <c r="K8302" s="1">
        <f t="shared" si="794"/>
        <v>-3.3098584784128193</v>
      </c>
      <c r="L8302" s="26"/>
      <c r="M8302" s="26"/>
      <c r="N8302" s="2">
        <v>2.1042336371067898E-14</v>
      </c>
      <c r="O8302" s="26"/>
      <c r="P8302" s="26"/>
      <c r="Q8302" s="26"/>
      <c r="R8302" s="26"/>
      <c r="S8302" s="26"/>
      <c r="T8302" s="26"/>
      <c r="U8302" s="26"/>
      <c r="V8302" s="26"/>
    </row>
    <row r="8303" spans="1:22" ht="14.5" x14ac:dyDescent="0.35">
      <c r="A8303" s="15">
        <v>68</v>
      </c>
      <c r="B8303" s="8">
        <v>360</v>
      </c>
      <c r="C8303" s="8">
        <v>1395833.3333999999</v>
      </c>
      <c r="D8303" s="8">
        <v>3375</v>
      </c>
      <c r="E8303" s="2">
        <v>3630</v>
      </c>
      <c r="F8303" s="2">
        <v>24626.201171875</v>
      </c>
      <c r="G8303" s="2">
        <v>249.22718811035199</v>
      </c>
      <c r="H8303" s="1">
        <v>24794.232835621318</v>
      </c>
      <c r="I8303" s="1">
        <v>245.32550462300171</v>
      </c>
      <c r="J8303" s="1">
        <f t="shared" si="793"/>
        <v>0.68232880326756751</v>
      </c>
      <c r="K8303" s="1">
        <f t="shared" si="794"/>
        <v>-1.5655127825069826</v>
      </c>
      <c r="L8303" s="26"/>
      <c r="M8303" s="26"/>
      <c r="N8303" s="2">
        <v>1395834</v>
      </c>
      <c r="O8303" s="26"/>
      <c r="P8303" s="26"/>
      <c r="Q8303" s="26"/>
      <c r="R8303" s="26"/>
      <c r="S8303" s="26"/>
      <c r="T8303" s="26"/>
      <c r="U8303" s="26"/>
      <c r="V8303" s="26"/>
    </row>
    <row r="8304" spans="1:22" ht="14.5" x14ac:dyDescent="0.35">
      <c r="A8304" s="15">
        <v>68</v>
      </c>
      <c r="B8304" s="8">
        <v>360</v>
      </c>
      <c r="C8304" s="8">
        <v>1395833.3333999999</v>
      </c>
      <c r="D8304" s="8">
        <v>3375</v>
      </c>
      <c r="E8304" s="2">
        <v>3660</v>
      </c>
      <c r="F8304" s="2">
        <v>25869.443359375</v>
      </c>
      <c r="G8304" s="2">
        <v>267.72488403320301</v>
      </c>
      <c r="H8304" s="1">
        <v>25442.782393432579</v>
      </c>
      <c r="I8304" s="1">
        <v>260.69046860450379</v>
      </c>
      <c r="J8304" s="1">
        <f t="shared" si="793"/>
        <v>-1.6492854523976475</v>
      </c>
      <c r="K8304" s="1">
        <f t="shared" si="794"/>
        <v>-2.6274791206284798</v>
      </c>
      <c r="L8304" s="26"/>
      <c r="M8304" s="26"/>
      <c r="N8304" s="2">
        <v>1395834</v>
      </c>
      <c r="O8304" s="26"/>
      <c r="P8304" s="26"/>
      <c r="Q8304" s="26"/>
      <c r="R8304" s="26"/>
      <c r="S8304" s="26"/>
      <c r="T8304" s="26"/>
      <c r="U8304" s="26"/>
      <c r="V8304" s="26"/>
    </row>
    <row r="8305" spans="1:22" ht="14.5" x14ac:dyDescent="0.35">
      <c r="A8305" s="2">
        <v>69</v>
      </c>
      <c r="B8305" s="2">
        <v>360</v>
      </c>
      <c r="C8305" s="2">
        <v>1854166.6667999998</v>
      </c>
      <c r="D8305" s="2">
        <v>5625</v>
      </c>
      <c r="E8305" s="2">
        <v>30</v>
      </c>
      <c r="F8305" s="2">
        <v>217.06556701660199</v>
      </c>
      <c r="G8305" s="2">
        <v>733.46447753906205</v>
      </c>
      <c r="H8305" s="2">
        <v>217.72368036842721</v>
      </c>
      <c r="I8305" s="2">
        <v>743.9134248084838</v>
      </c>
      <c r="J8305" s="1">
        <f t="shared" si="793"/>
        <v>0.3031864338828491</v>
      </c>
      <c r="K8305" s="1">
        <f t="shared" si="794"/>
        <v>1.4246016800268657</v>
      </c>
      <c r="L8305" s="26">
        <f t="shared" ref="L8305" si="795">AVERAGE(J8305:J8426)</f>
        <v>0.2895889594851121</v>
      </c>
      <c r="M8305" s="26">
        <f t="shared" ref="M8305" si="796">AVERAGE(K8305:K8426)</f>
        <v>0.17941246162345978</v>
      </c>
      <c r="N8305" s="2">
        <v>1854168</v>
      </c>
      <c r="O8305" s="26">
        <f t="shared" ref="O8305" si="797">ABS(L8305)</f>
        <v>0.2895889594851121</v>
      </c>
      <c r="P8305" s="26">
        <f t="shared" ref="P8305" si="798">ABS(M8305)</f>
        <v>0.17941246162345978</v>
      </c>
      <c r="Q8305" s="26">
        <f t="shared" ref="Q8305" si="799">SUM(G8305:G8426)*30</f>
        <v>2029770.9370422363</v>
      </c>
      <c r="R8305" s="26">
        <f t="shared" ref="R8305" si="800">SUM(I8305:I8426)*30</f>
        <v>2019121.201623424</v>
      </c>
      <c r="S8305" s="26">
        <f t="shared" ref="S8305" si="801">SUM(F8305:F8426)*30</f>
        <v>88464470.224914551</v>
      </c>
      <c r="T8305" s="26">
        <f t="shared" ref="T8305" si="802">SUM(H8305:H8426)*30</f>
        <v>87437166.256822288</v>
      </c>
      <c r="U8305" s="26">
        <f t="shared" ref="U8305" si="803">(R8305-Q8305)/Q8305*100</f>
        <v>-0.52467671225655976</v>
      </c>
      <c r="V8305" s="26">
        <f t="shared" ref="V8305" si="804">(T8305-S8305)/S8305*100</f>
        <v>-1.1612616516895613</v>
      </c>
    </row>
    <row r="8306" spans="1:22" ht="14.5" x14ac:dyDescent="0.35">
      <c r="A8306" s="2">
        <v>69</v>
      </c>
      <c r="B8306" s="2">
        <v>360</v>
      </c>
      <c r="C8306" s="2">
        <v>1854166.6667999998</v>
      </c>
      <c r="D8306" s="2">
        <v>5625</v>
      </c>
      <c r="E8306" s="2">
        <v>60</v>
      </c>
      <c r="F8306" s="2">
        <v>209.40525817871099</v>
      </c>
      <c r="G8306" s="2">
        <v>707.580322265625</v>
      </c>
      <c r="H8306" s="2">
        <v>219.45080015073279</v>
      </c>
      <c r="I8306" s="2">
        <v>722.47476193706893</v>
      </c>
      <c r="J8306" s="1">
        <f t="shared" si="793"/>
        <v>4.7971775204654659</v>
      </c>
      <c r="K8306" s="1">
        <f t="shared" si="794"/>
        <v>2.1049821769707973</v>
      </c>
      <c r="L8306" s="26"/>
      <c r="M8306" s="26"/>
      <c r="N8306" s="2">
        <v>1854168</v>
      </c>
      <c r="O8306" s="26"/>
      <c r="P8306" s="26"/>
      <c r="Q8306" s="26"/>
      <c r="R8306" s="26"/>
      <c r="S8306" s="26"/>
      <c r="T8306" s="26"/>
      <c r="U8306" s="26"/>
      <c r="V8306" s="26"/>
    </row>
    <row r="8307" spans="1:22" ht="14.5" x14ac:dyDescent="0.35">
      <c r="A8307" s="2">
        <v>69</v>
      </c>
      <c r="B8307" s="2">
        <v>360</v>
      </c>
      <c r="C8307" s="2">
        <v>1854166.6667999998</v>
      </c>
      <c r="D8307" s="2">
        <v>5625</v>
      </c>
      <c r="E8307" s="2">
        <v>90</v>
      </c>
      <c r="F8307" s="2">
        <v>204.69461059570301</v>
      </c>
      <c r="G8307" s="2">
        <v>691.66302490234398</v>
      </c>
      <c r="H8307" s="2">
        <v>222.78375765512581</v>
      </c>
      <c r="I8307" s="2">
        <v>704.35906789779165</v>
      </c>
      <c r="J8307" s="1">
        <f t="shared" si="793"/>
        <v>8.8371389001301477</v>
      </c>
      <c r="K8307" s="1">
        <f t="shared" si="794"/>
        <v>1.8355821459792834</v>
      </c>
      <c r="L8307" s="26"/>
      <c r="M8307" s="26"/>
      <c r="N8307" s="2">
        <v>1854168</v>
      </c>
      <c r="O8307" s="26"/>
      <c r="P8307" s="26"/>
      <c r="Q8307" s="26"/>
      <c r="R8307" s="26"/>
      <c r="S8307" s="26"/>
      <c r="T8307" s="26"/>
      <c r="U8307" s="26"/>
      <c r="V8307" s="26"/>
    </row>
    <row r="8308" spans="1:22" ht="14.5" x14ac:dyDescent="0.35">
      <c r="A8308" s="2">
        <v>69</v>
      </c>
      <c r="B8308" s="2">
        <v>360</v>
      </c>
      <c r="C8308" s="2">
        <v>1854166.6667999998</v>
      </c>
      <c r="D8308" s="2">
        <v>5625</v>
      </c>
      <c r="E8308" s="2">
        <v>120</v>
      </c>
      <c r="F8308" s="2">
        <v>199.738525390625</v>
      </c>
      <c r="G8308" s="2">
        <v>674.91644287109398</v>
      </c>
      <c r="H8308" s="2">
        <v>227.45933266097299</v>
      </c>
      <c r="I8308" s="2">
        <v>686.82007018905529</v>
      </c>
      <c r="J8308" s="1">
        <f t="shared" si="793"/>
        <v>13.878548074856823</v>
      </c>
      <c r="K8308" s="1">
        <f t="shared" si="794"/>
        <v>1.7637186712066593</v>
      </c>
      <c r="L8308" s="26"/>
      <c r="M8308" s="26"/>
      <c r="N8308" s="2">
        <v>1854168</v>
      </c>
      <c r="O8308" s="26"/>
      <c r="P8308" s="26"/>
      <c r="Q8308" s="26"/>
      <c r="R8308" s="26"/>
      <c r="S8308" s="26"/>
      <c r="T8308" s="26"/>
      <c r="U8308" s="26"/>
      <c r="V8308" s="26"/>
    </row>
    <row r="8309" spans="1:22" ht="14.5" x14ac:dyDescent="0.35">
      <c r="A8309" s="2">
        <v>69</v>
      </c>
      <c r="B8309" s="2">
        <v>360</v>
      </c>
      <c r="C8309" s="2">
        <v>1854166.6667999998</v>
      </c>
      <c r="D8309" s="2">
        <v>5625</v>
      </c>
      <c r="E8309" s="2">
        <v>150</v>
      </c>
      <c r="F8309" s="2">
        <v>198.75744628906199</v>
      </c>
      <c r="G8309" s="2">
        <v>671.601318359375</v>
      </c>
      <c r="H8309" s="2">
        <v>232.1794981527801</v>
      </c>
      <c r="I8309" s="2">
        <v>668.85834756942972</v>
      </c>
      <c r="J8309" s="1">
        <f t="shared" si="793"/>
        <v>16.815496721119519</v>
      </c>
      <c r="K8309" s="1">
        <f t="shared" si="794"/>
        <v>-0.40842248443555118</v>
      </c>
      <c r="L8309" s="26"/>
      <c r="M8309" s="26"/>
      <c r="N8309" s="2">
        <v>1854168</v>
      </c>
      <c r="O8309" s="26"/>
      <c r="P8309" s="26"/>
      <c r="Q8309" s="26"/>
      <c r="R8309" s="26"/>
      <c r="S8309" s="26"/>
      <c r="T8309" s="26"/>
      <c r="U8309" s="26"/>
      <c r="V8309" s="26"/>
    </row>
    <row r="8310" spans="1:22" ht="14.5" x14ac:dyDescent="0.35">
      <c r="A8310" s="2">
        <v>69</v>
      </c>
      <c r="B8310" s="2">
        <v>360</v>
      </c>
      <c r="C8310" s="2">
        <v>1854166.6667999998</v>
      </c>
      <c r="D8310" s="2">
        <v>5625</v>
      </c>
      <c r="E8310" s="2">
        <v>180</v>
      </c>
      <c r="F8310" s="2">
        <v>199.25442504882801</v>
      </c>
      <c r="G8310" s="2">
        <v>673.24157714843795</v>
      </c>
      <c r="H8310" s="2">
        <v>236.90112871910961</v>
      </c>
      <c r="I8310" s="2">
        <v>668.93630836966952</v>
      </c>
      <c r="J8310" s="1">
        <f t="shared" si="793"/>
        <v>18.893785501153179</v>
      </c>
      <c r="K8310" s="1">
        <f t="shared" si="794"/>
        <v>-0.63948349669723381</v>
      </c>
      <c r="L8310" s="26"/>
      <c r="M8310" s="26"/>
      <c r="N8310" s="2">
        <v>1854168</v>
      </c>
      <c r="O8310" s="26"/>
      <c r="P8310" s="26"/>
      <c r="Q8310" s="26"/>
      <c r="R8310" s="26"/>
      <c r="S8310" s="26"/>
      <c r="T8310" s="26"/>
      <c r="U8310" s="26"/>
      <c r="V8310" s="26"/>
    </row>
    <row r="8311" spans="1:22" ht="14.5" x14ac:dyDescent="0.35">
      <c r="A8311" s="2">
        <v>69</v>
      </c>
      <c r="B8311" s="2">
        <v>360</v>
      </c>
      <c r="C8311" s="2">
        <v>1854166.6667999998</v>
      </c>
      <c r="D8311" s="2">
        <v>5625</v>
      </c>
      <c r="E8311" s="2">
        <v>210</v>
      </c>
      <c r="F8311" s="2">
        <v>206.03617858886699</v>
      </c>
      <c r="G8311" s="2">
        <v>693.08502197265602</v>
      </c>
      <c r="H8311" s="2">
        <v>241.6228173081924</v>
      </c>
      <c r="I8311" s="2">
        <v>683.86642845942333</v>
      </c>
      <c r="J8311" s="1">
        <f t="shared" si="793"/>
        <v>17.272033952025698</v>
      </c>
      <c r="K8311" s="1">
        <f t="shared" si="794"/>
        <v>-1.3300811907599395</v>
      </c>
      <c r="L8311" s="26"/>
      <c r="M8311" s="26"/>
      <c r="N8311" s="2">
        <v>1854168</v>
      </c>
      <c r="O8311" s="26"/>
      <c r="P8311" s="26"/>
      <c r="Q8311" s="26"/>
      <c r="R8311" s="26"/>
      <c r="S8311" s="26"/>
      <c r="T8311" s="26"/>
      <c r="U8311" s="26"/>
      <c r="V8311" s="26"/>
    </row>
    <row r="8312" spans="1:22" ht="14.5" x14ac:dyDescent="0.35">
      <c r="A8312" s="2">
        <v>69</v>
      </c>
      <c r="B8312" s="2">
        <v>360</v>
      </c>
      <c r="C8312" s="2">
        <v>1854166.6667999998</v>
      </c>
      <c r="D8312" s="2">
        <v>5625</v>
      </c>
      <c r="E8312" s="2">
        <v>240</v>
      </c>
      <c r="F8312" s="2">
        <v>241.85752868652301</v>
      </c>
      <c r="G8312" s="2">
        <v>752.84716796875</v>
      </c>
      <c r="H8312" s="2">
        <v>246.3445058972753</v>
      </c>
      <c r="I8312" s="2">
        <v>722.04446846725239</v>
      </c>
      <c r="J8312" s="1">
        <f t="shared" si="793"/>
        <v>1.8552150247793024</v>
      </c>
      <c r="K8312" s="1">
        <f t="shared" si="794"/>
        <v>-4.0914943712421863</v>
      </c>
      <c r="L8312" s="26"/>
      <c r="M8312" s="26"/>
      <c r="N8312" s="2">
        <v>1854168</v>
      </c>
      <c r="O8312" s="26"/>
      <c r="P8312" s="26"/>
      <c r="Q8312" s="26"/>
      <c r="R8312" s="26"/>
      <c r="S8312" s="26"/>
      <c r="T8312" s="26"/>
      <c r="U8312" s="26"/>
      <c r="V8312" s="26"/>
    </row>
    <row r="8313" spans="1:22" ht="14.5" x14ac:dyDescent="0.35">
      <c r="A8313" s="2">
        <v>69</v>
      </c>
      <c r="B8313" s="2">
        <v>360</v>
      </c>
      <c r="C8313" s="2">
        <v>1854166.6667999998</v>
      </c>
      <c r="D8313" s="2">
        <v>5625</v>
      </c>
      <c r="E8313" s="2">
        <v>270</v>
      </c>
      <c r="F8313" s="2">
        <v>403.543701171875</v>
      </c>
      <c r="G8313" s="2">
        <v>853.86865234375</v>
      </c>
      <c r="H8313" s="2">
        <v>494.1435261758661</v>
      </c>
      <c r="I8313" s="2">
        <v>806.33690222786697</v>
      </c>
      <c r="J8313" s="1">
        <f t="shared" si="793"/>
        <v>22.451056661494846</v>
      </c>
      <c r="K8313" s="1">
        <f t="shared" si="794"/>
        <v>-5.5666348665471004</v>
      </c>
      <c r="L8313" s="26"/>
      <c r="M8313" s="26"/>
      <c r="N8313" s="2">
        <v>1854168</v>
      </c>
      <c r="O8313" s="26"/>
      <c r="P8313" s="26"/>
      <c r="Q8313" s="26"/>
      <c r="R8313" s="26"/>
      <c r="S8313" s="26"/>
      <c r="T8313" s="26"/>
      <c r="U8313" s="26"/>
      <c r="V8313" s="26"/>
    </row>
    <row r="8314" spans="1:22" ht="14.5" x14ac:dyDescent="0.35">
      <c r="A8314" s="2">
        <v>69</v>
      </c>
      <c r="B8314" s="2">
        <v>360</v>
      </c>
      <c r="C8314" s="2">
        <v>1854166.6667999998</v>
      </c>
      <c r="D8314" s="2">
        <v>5625</v>
      </c>
      <c r="E8314" s="2">
        <v>300</v>
      </c>
      <c r="F8314" s="2">
        <v>1107.30212402344</v>
      </c>
      <c r="G8314" s="2">
        <v>1030.08142089844</v>
      </c>
      <c r="H8314" s="2">
        <v>1301.467532677744</v>
      </c>
      <c r="I8314" s="2">
        <v>978.02682909015289</v>
      </c>
      <c r="J8314" s="1">
        <f t="shared" si="793"/>
        <v>17.534998302793266</v>
      </c>
      <c r="K8314" s="1">
        <f t="shared" si="794"/>
        <v>-5.0534443930543809</v>
      </c>
      <c r="L8314" s="26"/>
      <c r="M8314" s="26"/>
      <c r="N8314" s="2">
        <v>1854168</v>
      </c>
      <c r="O8314" s="26"/>
      <c r="P8314" s="26"/>
      <c r="Q8314" s="26"/>
      <c r="R8314" s="26"/>
      <c r="S8314" s="26"/>
      <c r="T8314" s="26"/>
      <c r="U8314" s="26"/>
      <c r="V8314" s="26"/>
    </row>
    <row r="8315" spans="1:22" ht="14.5" x14ac:dyDescent="0.35">
      <c r="A8315" s="2">
        <v>69</v>
      </c>
      <c r="B8315" s="2">
        <v>360</v>
      </c>
      <c r="C8315" s="2">
        <v>1854166.6667999998</v>
      </c>
      <c r="D8315" s="2">
        <v>5625</v>
      </c>
      <c r="E8315" s="2">
        <v>330</v>
      </c>
      <c r="F8315" s="2">
        <v>2648.01977539063</v>
      </c>
      <c r="G8315" s="2">
        <v>1237.78967285156</v>
      </c>
      <c r="H8315" s="2">
        <v>3289.290160439265</v>
      </c>
      <c r="I8315" s="2">
        <v>1205.433050742975</v>
      </c>
      <c r="J8315" s="1">
        <f t="shared" si="793"/>
        <v>24.216978702662303</v>
      </c>
      <c r="K8315" s="1">
        <f t="shared" si="794"/>
        <v>-2.6140646362029685</v>
      </c>
      <c r="L8315" s="26"/>
      <c r="M8315" s="26"/>
      <c r="N8315" s="2">
        <v>1854168</v>
      </c>
      <c r="O8315" s="26"/>
      <c r="P8315" s="26"/>
      <c r="Q8315" s="26"/>
      <c r="R8315" s="26"/>
      <c r="S8315" s="26"/>
      <c r="T8315" s="26"/>
      <c r="U8315" s="26"/>
      <c r="V8315" s="26"/>
    </row>
    <row r="8316" spans="1:22" ht="14.5" x14ac:dyDescent="0.35">
      <c r="A8316" s="2">
        <v>69</v>
      </c>
      <c r="B8316" s="2">
        <v>360</v>
      </c>
      <c r="C8316" s="2">
        <v>1854166.6667999998</v>
      </c>
      <c r="D8316" s="2">
        <v>5625</v>
      </c>
      <c r="E8316" s="2">
        <v>360</v>
      </c>
      <c r="F8316" s="2">
        <v>5386.1455078125</v>
      </c>
      <c r="G8316" s="2">
        <v>1265.59729003906</v>
      </c>
      <c r="H8316" s="2">
        <v>6550.6634854162421</v>
      </c>
      <c r="I8316" s="2">
        <v>1323.248024979292</v>
      </c>
      <c r="J8316" s="1">
        <f t="shared" si="793"/>
        <v>21.620618602201358</v>
      </c>
      <c r="K8316" s="1">
        <f t="shared" si="794"/>
        <v>4.5552195310447265</v>
      </c>
      <c r="L8316" s="26"/>
      <c r="M8316" s="26"/>
      <c r="N8316" s="2">
        <v>1854168</v>
      </c>
      <c r="O8316" s="26"/>
      <c r="P8316" s="26"/>
      <c r="Q8316" s="26"/>
      <c r="R8316" s="26"/>
      <c r="S8316" s="26"/>
      <c r="T8316" s="26"/>
      <c r="U8316" s="26"/>
      <c r="V8316" s="26"/>
    </row>
    <row r="8317" spans="1:22" ht="14.5" x14ac:dyDescent="0.35">
      <c r="A8317" s="2">
        <v>69</v>
      </c>
      <c r="B8317" s="2">
        <v>360</v>
      </c>
      <c r="C8317" s="2">
        <v>1854166.6667999998</v>
      </c>
      <c r="D8317" s="2">
        <v>5625</v>
      </c>
      <c r="E8317" s="2">
        <v>390</v>
      </c>
      <c r="F8317" s="2">
        <v>8560.111328125</v>
      </c>
      <c r="G8317" s="2">
        <v>1174.01806640625</v>
      </c>
      <c r="H8317" s="2">
        <v>8834.0282567088125</v>
      </c>
      <c r="I8317" s="2">
        <v>1136.9886686146631</v>
      </c>
      <c r="J8317" s="1">
        <f t="shared" si="793"/>
        <v>3.1999225019870279</v>
      </c>
      <c r="K8317" s="1">
        <f t="shared" si="794"/>
        <v>-3.1540739321786115</v>
      </c>
      <c r="L8317" s="26"/>
      <c r="M8317" s="26"/>
      <c r="N8317" s="2">
        <v>1.26248715800158E-13</v>
      </c>
      <c r="O8317" s="26"/>
      <c r="P8317" s="26"/>
      <c r="Q8317" s="26"/>
      <c r="R8317" s="26"/>
      <c r="S8317" s="26"/>
      <c r="T8317" s="26"/>
      <c r="U8317" s="26"/>
      <c r="V8317" s="26"/>
    </row>
    <row r="8318" spans="1:22" ht="14.5" x14ac:dyDescent="0.35">
      <c r="A8318" s="2">
        <v>69</v>
      </c>
      <c r="B8318" s="2">
        <v>360</v>
      </c>
      <c r="C8318" s="2">
        <v>1854166.6667999998</v>
      </c>
      <c r="D8318" s="2">
        <v>5625</v>
      </c>
      <c r="E8318" s="2">
        <v>420</v>
      </c>
      <c r="F8318" s="2">
        <v>9261.7294921875</v>
      </c>
      <c r="G8318" s="2">
        <v>986.13031005859398</v>
      </c>
      <c r="H8318" s="2">
        <v>10555.224496123479</v>
      </c>
      <c r="I8318" s="2">
        <v>1013.987420630888</v>
      </c>
      <c r="J8318" s="1">
        <f t="shared" si="793"/>
        <v>13.96602011564983</v>
      </c>
      <c r="K8318" s="1">
        <f t="shared" si="794"/>
        <v>2.8248914254180857</v>
      </c>
      <c r="L8318" s="26"/>
      <c r="M8318" s="26"/>
      <c r="N8318" s="2">
        <v>8.4166153864126403E-14</v>
      </c>
      <c r="O8318" s="26"/>
      <c r="P8318" s="26"/>
      <c r="Q8318" s="26"/>
      <c r="R8318" s="26"/>
      <c r="S8318" s="26"/>
      <c r="T8318" s="26"/>
      <c r="U8318" s="26"/>
      <c r="V8318" s="26"/>
    </row>
    <row r="8319" spans="1:22" ht="14.5" x14ac:dyDescent="0.35">
      <c r="A8319" s="2">
        <v>69</v>
      </c>
      <c r="B8319" s="2">
        <v>360</v>
      </c>
      <c r="C8319" s="2">
        <v>1854166.6667999998</v>
      </c>
      <c r="D8319" s="2">
        <v>5625</v>
      </c>
      <c r="E8319" s="2">
        <v>450</v>
      </c>
      <c r="F8319" s="2">
        <v>8795.2421875</v>
      </c>
      <c r="G8319" s="2">
        <v>768.02947998046898</v>
      </c>
      <c r="H8319" s="2">
        <v>10899.57700442098</v>
      </c>
      <c r="I8319" s="2">
        <v>880.64315646187833</v>
      </c>
      <c r="J8319" s="1">
        <f t="shared" si="793"/>
        <v>23.925831399068343</v>
      </c>
      <c r="K8319" s="1">
        <f t="shared" si="794"/>
        <v>14.662676292617457</v>
      </c>
      <c r="L8319" s="26"/>
      <c r="M8319" s="26"/>
      <c r="N8319" s="2">
        <v>4.7342885904980097E-13</v>
      </c>
      <c r="O8319" s="26"/>
      <c r="P8319" s="26"/>
      <c r="Q8319" s="26"/>
      <c r="R8319" s="26"/>
      <c r="S8319" s="26"/>
      <c r="T8319" s="26"/>
      <c r="U8319" s="26"/>
      <c r="V8319" s="26"/>
    </row>
    <row r="8320" spans="1:22" ht="14.5" x14ac:dyDescent="0.35">
      <c r="A8320" s="2">
        <v>69</v>
      </c>
      <c r="B8320" s="2">
        <v>360</v>
      </c>
      <c r="C8320" s="2">
        <v>1854166.6667999998</v>
      </c>
      <c r="D8320" s="2">
        <v>5625</v>
      </c>
      <c r="E8320" s="2">
        <v>480</v>
      </c>
      <c r="F8320" s="2">
        <v>11581.2939453125</v>
      </c>
      <c r="G8320" s="2">
        <v>820.49652099609398</v>
      </c>
      <c r="H8320" s="2">
        <v>10847.208916509289</v>
      </c>
      <c r="I8320" s="2">
        <v>836.38983884632341</v>
      </c>
      <c r="J8320" s="1">
        <f t="shared" si="793"/>
        <v>-6.3385406869871375</v>
      </c>
      <c r="K8320" s="1">
        <f t="shared" si="794"/>
        <v>1.9370365922983721</v>
      </c>
      <c r="L8320" s="26"/>
      <c r="M8320" s="26"/>
      <c r="N8320" s="2">
        <v>1.57810383142297E-13</v>
      </c>
      <c r="O8320" s="26"/>
      <c r="P8320" s="26"/>
      <c r="Q8320" s="26"/>
      <c r="R8320" s="26"/>
      <c r="S8320" s="26"/>
      <c r="T8320" s="26"/>
      <c r="U8320" s="26"/>
      <c r="V8320" s="26"/>
    </row>
    <row r="8321" spans="1:22" ht="14.5" x14ac:dyDescent="0.35">
      <c r="A8321" s="2">
        <v>69</v>
      </c>
      <c r="B8321" s="2">
        <v>360</v>
      </c>
      <c r="C8321" s="2">
        <v>1854166.6667999998</v>
      </c>
      <c r="D8321" s="2">
        <v>5625</v>
      </c>
      <c r="E8321" s="2">
        <v>510</v>
      </c>
      <c r="F8321" s="2">
        <v>11649.5595703125</v>
      </c>
      <c r="G8321" s="2">
        <v>826.44470214843705</v>
      </c>
      <c r="H8321" s="2">
        <v>11022.485906597791</v>
      </c>
      <c r="I8321" s="2">
        <v>797.68172111631611</v>
      </c>
      <c r="J8321" s="1">
        <f t="shared" si="793"/>
        <v>-5.3828100532893188</v>
      </c>
      <c r="K8321" s="1">
        <f t="shared" si="794"/>
        <v>-3.4803273537053712</v>
      </c>
      <c r="L8321" s="26"/>
      <c r="M8321" s="26"/>
      <c r="N8321" s="2">
        <v>0</v>
      </c>
      <c r="O8321" s="26"/>
      <c r="P8321" s="26"/>
      <c r="Q8321" s="26"/>
      <c r="R8321" s="26"/>
      <c r="S8321" s="26"/>
      <c r="T8321" s="26"/>
      <c r="U8321" s="26"/>
      <c r="V8321" s="26"/>
    </row>
    <row r="8322" spans="1:22" ht="14.5" x14ac:dyDescent="0.35">
      <c r="A8322" s="2">
        <v>69</v>
      </c>
      <c r="B8322" s="2">
        <v>360</v>
      </c>
      <c r="C8322" s="2">
        <v>1854166.6667999998</v>
      </c>
      <c r="D8322" s="2">
        <v>5625</v>
      </c>
      <c r="E8322" s="2">
        <v>540</v>
      </c>
      <c r="F8322" s="2">
        <v>11240.8232421875</v>
      </c>
      <c r="G8322" s="2">
        <v>812.93963623046898</v>
      </c>
      <c r="H8322" s="2">
        <v>10457.346145565651</v>
      </c>
      <c r="I8322" s="2">
        <v>773.22543201096289</v>
      </c>
      <c r="J8322" s="1">
        <f t="shared" si="793"/>
        <v>-6.9699263100358317</v>
      </c>
      <c r="K8322" s="1">
        <f t="shared" si="794"/>
        <v>-4.8852586895205929</v>
      </c>
      <c r="L8322" s="26"/>
      <c r="M8322" s="26"/>
      <c r="N8322" s="2">
        <v>0</v>
      </c>
      <c r="O8322" s="26"/>
      <c r="P8322" s="26"/>
      <c r="Q8322" s="26"/>
      <c r="R8322" s="26"/>
      <c r="S8322" s="26"/>
      <c r="T8322" s="26"/>
      <c r="U8322" s="26"/>
      <c r="V8322" s="26"/>
    </row>
    <row r="8323" spans="1:22" ht="14.5" x14ac:dyDescent="0.35">
      <c r="A8323" s="2">
        <v>69</v>
      </c>
      <c r="B8323" s="2">
        <v>360</v>
      </c>
      <c r="C8323" s="2">
        <v>1854166.6667999998</v>
      </c>
      <c r="D8323" s="2">
        <v>5625</v>
      </c>
      <c r="E8323" s="2">
        <v>570</v>
      </c>
      <c r="F8323" s="2">
        <v>10894.634765625</v>
      </c>
      <c r="G8323" s="2">
        <v>827.40002441406295</v>
      </c>
      <c r="H8323" s="2">
        <v>9840.0313963450153</v>
      </c>
      <c r="I8323" s="2">
        <v>758.91119759981552</v>
      </c>
      <c r="J8323" s="1">
        <f t="shared" si="793"/>
        <v>-9.6800250028343608</v>
      </c>
      <c r="K8323" s="1">
        <f t="shared" si="794"/>
        <v>-8.2775954548404727</v>
      </c>
      <c r="L8323" s="26"/>
      <c r="M8323" s="26"/>
      <c r="N8323" s="2">
        <v>4.2083541106118303E-14</v>
      </c>
      <c r="O8323" s="26"/>
      <c r="P8323" s="26"/>
      <c r="Q8323" s="26"/>
      <c r="R8323" s="26"/>
      <c r="S8323" s="26"/>
      <c r="T8323" s="26"/>
      <c r="U8323" s="26"/>
      <c r="V8323" s="26"/>
    </row>
    <row r="8324" spans="1:22" ht="14.5" x14ac:dyDescent="0.35">
      <c r="A8324" s="2">
        <v>69</v>
      </c>
      <c r="B8324" s="2">
        <v>360</v>
      </c>
      <c r="C8324" s="2">
        <v>1854166.6667999998</v>
      </c>
      <c r="D8324" s="2">
        <v>5625</v>
      </c>
      <c r="E8324" s="2">
        <v>600</v>
      </c>
      <c r="F8324" s="2">
        <v>8571.9853515625</v>
      </c>
      <c r="G8324" s="2">
        <v>740.90008544921898</v>
      </c>
      <c r="H8324" s="2">
        <v>9213.8544838666603</v>
      </c>
      <c r="I8324" s="2">
        <v>739.5817481595451</v>
      </c>
      <c r="J8324" s="1">
        <f t="shared" si="793"/>
        <v>7.487986807947129</v>
      </c>
      <c r="K8324" s="1">
        <f t="shared" si="794"/>
        <v>-0.17793725706949398</v>
      </c>
      <c r="L8324" s="26"/>
      <c r="M8324" s="26"/>
      <c r="N8324" s="2">
        <v>7.3645367690451695E-14</v>
      </c>
      <c r="O8324" s="26"/>
      <c r="P8324" s="26"/>
      <c r="Q8324" s="26"/>
      <c r="R8324" s="26"/>
      <c r="S8324" s="26"/>
      <c r="T8324" s="26"/>
      <c r="U8324" s="26"/>
      <c r="V8324" s="26"/>
    </row>
    <row r="8325" spans="1:22" ht="14.5" x14ac:dyDescent="0.35">
      <c r="A8325" s="2">
        <v>69</v>
      </c>
      <c r="B8325" s="2">
        <v>360</v>
      </c>
      <c r="C8325" s="2">
        <v>1854166.6667999998</v>
      </c>
      <c r="D8325" s="2">
        <v>5625</v>
      </c>
      <c r="E8325" s="2">
        <v>630</v>
      </c>
      <c r="F8325" s="2">
        <v>7907.01025390625</v>
      </c>
      <c r="G8325" s="2">
        <v>721.33093261718705</v>
      </c>
      <c r="H8325" s="2">
        <v>8582.2819195075281</v>
      </c>
      <c r="I8325" s="2">
        <v>723.95258110873726</v>
      </c>
      <c r="J8325" s="1">
        <f t="shared" si="793"/>
        <v>8.5401642835568339</v>
      </c>
      <c r="K8325" s="1">
        <f t="shared" si="794"/>
        <v>0.36344600973067326</v>
      </c>
      <c r="L8325" s="26"/>
      <c r="M8325" s="26"/>
      <c r="N8325" s="2">
        <v>0</v>
      </c>
      <c r="O8325" s="26"/>
      <c r="P8325" s="26"/>
      <c r="Q8325" s="26"/>
      <c r="R8325" s="26"/>
      <c r="S8325" s="26"/>
      <c r="T8325" s="26"/>
      <c r="U8325" s="26"/>
      <c r="V8325" s="26"/>
    </row>
    <row r="8326" spans="1:22" ht="14.5" x14ac:dyDescent="0.35">
      <c r="A8326" s="2">
        <v>69</v>
      </c>
      <c r="B8326" s="2">
        <v>360</v>
      </c>
      <c r="C8326" s="2">
        <v>1854166.6667999998</v>
      </c>
      <c r="D8326" s="2">
        <v>5625</v>
      </c>
      <c r="E8326" s="2">
        <v>660</v>
      </c>
      <c r="F8326" s="2">
        <v>7854.75830078125</v>
      </c>
      <c r="G8326" s="2">
        <v>720.86187744140602</v>
      </c>
      <c r="H8326" s="2">
        <v>8118.0776118624344</v>
      </c>
      <c r="I8326" s="2">
        <v>705.9032860833629</v>
      </c>
      <c r="J8326" s="1">
        <f t="shared" si="793"/>
        <v>3.3523540890493622</v>
      </c>
      <c r="K8326" s="1">
        <f t="shared" si="794"/>
        <v>-2.0750981326875624</v>
      </c>
      <c r="L8326" s="26"/>
      <c r="M8326" s="26"/>
      <c r="N8326" s="2">
        <v>0</v>
      </c>
      <c r="O8326" s="26"/>
      <c r="P8326" s="26"/>
      <c r="Q8326" s="26"/>
      <c r="R8326" s="26"/>
      <c r="S8326" s="26"/>
      <c r="T8326" s="26"/>
      <c r="U8326" s="26"/>
      <c r="V8326" s="26"/>
    </row>
    <row r="8327" spans="1:22" ht="14.5" x14ac:dyDescent="0.35">
      <c r="A8327" s="2">
        <v>69</v>
      </c>
      <c r="B8327" s="2">
        <v>360</v>
      </c>
      <c r="C8327" s="2">
        <v>1854166.6667999998</v>
      </c>
      <c r="D8327" s="2">
        <v>5625</v>
      </c>
      <c r="E8327" s="2">
        <v>690</v>
      </c>
      <c r="F8327" s="2">
        <v>7368.21240234375</v>
      </c>
      <c r="G8327" s="2">
        <v>694.28466796875</v>
      </c>
      <c r="H8327" s="2">
        <v>7785.2711673022404</v>
      </c>
      <c r="I8327" s="2">
        <v>686.74020564086447</v>
      </c>
      <c r="J8327" s="1">
        <f t="shared" si="793"/>
        <v>5.6602435188462872</v>
      </c>
      <c r="K8327" s="1">
        <f t="shared" si="794"/>
        <v>-1.0866525902059967</v>
      </c>
      <c r="L8327" s="26"/>
      <c r="M8327" s="26"/>
      <c r="N8327" s="2">
        <v>4.2083480119746101E-14</v>
      </c>
      <c r="O8327" s="26"/>
      <c r="P8327" s="26"/>
      <c r="Q8327" s="26"/>
      <c r="R8327" s="26"/>
      <c r="S8327" s="26"/>
      <c r="T8327" s="26"/>
      <c r="U8327" s="26"/>
      <c r="V8327" s="26"/>
    </row>
    <row r="8328" spans="1:22" ht="14.5" x14ac:dyDescent="0.35">
      <c r="A8328" s="2">
        <v>69</v>
      </c>
      <c r="B8328" s="2">
        <v>360</v>
      </c>
      <c r="C8328" s="2">
        <v>1854166.6667999998</v>
      </c>
      <c r="D8328" s="2">
        <v>5625</v>
      </c>
      <c r="E8328" s="2">
        <v>720</v>
      </c>
      <c r="F8328" s="2">
        <v>7165.02001953125</v>
      </c>
      <c r="G8328" s="2">
        <v>692.27508544921898</v>
      </c>
      <c r="H8328" s="2">
        <v>7490.8126567130084</v>
      </c>
      <c r="I8328" s="2">
        <v>634.33480713448409</v>
      </c>
      <c r="J8328" s="1">
        <f t="shared" si="793"/>
        <v>4.546988512155929</v>
      </c>
      <c r="K8328" s="1">
        <f t="shared" si="794"/>
        <v>-8.3695455076412717</v>
      </c>
      <c r="L8328" s="26"/>
      <c r="M8328" s="26"/>
      <c r="N8328" s="2">
        <v>0</v>
      </c>
      <c r="O8328" s="26"/>
      <c r="P8328" s="26"/>
      <c r="Q8328" s="26"/>
      <c r="R8328" s="26"/>
      <c r="S8328" s="26"/>
      <c r="T8328" s="26"/>
      <c r="U8328" s="26"/>
      <c r="V8328" s="26"/>
    </row>
    <row r="8329" spans="1:22" ht="14.5" x14ac:dyDescent="0.35">
      <c r="A8329" s="2">
        <v>69</v>
      </c>
      <c r="B8329" s="2">
        <v>360</v>
      </c>
      <c r="C8329" s="2">
        <v>1854166.6667999998</v>
      </c>
      <c r="D8329" s="2">
        <v>5625</v>
      </c>
      <c r="E8329" s="2">
        <v>750</v>
      </c>
      <c r="F8329" s="2">
        <v>9419.49609375</v>
      </c>
      <c r="G8329" s="2">
        <v>846.076171875</v>
      </c>
      <c r="H8329" s="2">
        <v>7294.5620659207116</v>
      </c>
      <c r="I8329" s="2">
        <v>696.29075191681284</v>
      </c>
      <c r="J8329" s="1">
        <f t="shared" si="793"/>
        <v>-22.558892818472735</v>
      </c>
      <c r="K8329" s="1">
        <f t="shared" si="794"/>
        <v>-17.703538397287069</v>
      </c>
      <c r="L8329" s="26"/>
      <c r="M8329" s="26"/>
      <c r="N8329" s="2">
        <v>1854168</v>
      </c>
      <c r="O8329" s="26"/>
      <c r="P8329" s="26"/>
      <c r="Q8329" s="26"/>
      <c r="R8329" s="26"/>
      <c r="S8329" s="26"/>
      <c r="T8329" s="26"/>
      <c r="U8329" s="26"/>
      <c r="V8329" s="26"/>
    </row>
    <row r="8330" spans="1:22" ht="14.5" x14ac:dyDescent="0.35">
      <c r="A8330" s="2">
        <v>69</v>
      </c>
      <c r="B8330" s="2">
        <v>360</v>
      </c>
      <c r="C8330" s="2">
        <v>1854166.6667999998</v>
      </c>
      <c r="D8330" s="2">
        <v>5625</v>
      </c>
      <c r="E8330" s="2">
        <v>780</v>
      </c>
      <c r="F8330" s="2">
        <v>7283.33056640625</v>
      </c>
      <c r="G8330" s="2">
        <v>779.577880859375</v>
      </c>
      <c r="H8330" s="2">
        <v>7488.2457301042077</v>
      </c>
      <c r="I8330" s="2">
        <v>708.08428474212542</v>
      </c>
      <c r="J8330" s="1">
        <f t="shared" ref="J8330:J8393" si="805">(H8330-F8330)/F8330*100</f>
        <v>2.8134815772760842</v>
      </c>
      <c r="K8330" s="1">
        <f t="shared" ref="K8330:K8393" si="806">(I8330-G8330)/G8330*100</f>
        <v>-9.1708086995026008</v>
      </c>
      <c r="L8330" s="26"/>
      <c r="M8330" s="26"/>
      <c r="N8330" s="2">
        <v>1854168</v>
      </c>
      <c r="O8330" s="26"/>
      <c r="P8330" s="26"/>
      <c r="Q8330" s="26"/>
      <c r="R8330" s="26"/>
      <c r="S8330" s="26"/>
      <c r="T8330" s="26"/>
      <c r="U8330" s="26"/>
      <c r="V8330" s="26"/>
    </row>
    <row r="8331" spans="1:22" ht="14.5" x14ac:dyDescent="0.35">
      <c r="A8331" s="2">
        <v>69</v>
      </c>
      <c r="B8331" s="2">
        <v>360</v>
      </c>
      <c r="C8331" s="2">
        <v>1854166.6667999998</v>
      </c>
      <c r="D8331" s="2">
        <v>5625</v>
      </c>
      <c r="E8331" s="2">
        <v>810</v>
      </c>
      <c r="F8331" s="2">
        <v>7489.1923828125</v>
      </c>
      <c r="G8331" s="2">
        <v>754.01623535156295</v>
      </c>
      <c r="H8331" s="2">
        <v>7752.2381175393739</v>
      </c>
      <c r="I8331" s="2">
        <v>709.24835696488367</v>
      </c>
      <c r="J8331" s="1">
        <f t="shared" si="805"/>
        <v>3.5123377966702654</v>
      </c>
      <c r="K8331" s="1">
        <f t="shared" si="806"/>
        <v>-5.937256558647718</v>
      </c>
      <c r="L8331" s="26"/>
      <c r="M8331" s="26"/>
      <c r="N8331" s="2">
        <v>1854168</v>
      </c>
      <c r="O8331" s="26"/>
      <c r="P8331" s="26"/>
      <c r="Q8331" s="26"/>
      <c r="R8331" s="26"/>
      <c r="S8331" s="26"/>
      <c r="T8331" s="26"/>
      <c r="U8331" s="26"/>
      <c r="V8331" s="26"/>
    </row>
    <row r="8332" spans="1:22" ht="14.5" x14ac:dyDescent="0.35">
      <c r="A8332" s="2">
        <v>69</v>
      </c>
      <c r="B8332" s="2">
        <v>360</v>
      </c>
      <c r="C8332" s="2">
        <v>1854166.6667999998</v>
      </c>
      <c r="D8332" s="2">
        <v>5625</v>
      </c>
      <c r="E8332" s="2">
        <v>840</v>
      </c>
      <c r="F8332" s="2">
        <v>7933.27099609375</v>
      </c>
      <c r="G8332" s="2">
        <v>735.82232666015602</v>
      </c>
      <c r="H8332" s="2">
        <v>8028.9091728574986</v>
      </c>
      <c r="I8332" s="2">
        <v>707.87241152503555</v>
      </c>
      <c r="J8332" s="1">
        <f t="shared" si="805"/>
        <v>1.2055327091541395</v>
      </c>
      <c r="K8332" s="1">
        <f t="shared" si="806"/>
        <v>-3.7984597806352398</v>
      </c>
      <c r="L8332" s="26"/>
      <c r="M8332" s="26"/>
      <c r="N8332" s="2">
        <v>1854168</v>
      </c>
      <c r="O8332" s="26"/>
      <c r="P8332" s="26"/>
      <c r="Q8332" s="26"/>
      <c r="R8332" s="26"/>
      <c r="S8332" s="26"/>
      <c r="T8332" s="26"/>
      <c r="U8332" s="26"/>
      <c r="V8332" s="26"/>
    </row>
    <row r="8333" spans="1:22" ht="14.5" x14ac:dyDescent="0.35">
      <c r="A8333" s="2">
        <v>69</v>
      </c>
      <c r="B8333" s="2">
        <v>360</v>
      </c>
      <c r="C8333" s="2">
        <v>1854166.6667999998</v>
      </c>
      <c r="D8333" s="2">
        <v>5625</v>
      </c>
      <c r="E8333" s="2">
        <v>870</v>
      </c>
      <c r="F8333" s="2">
        <v>9015.28515625</v>
      </c>
      <c r="G8333" s="2">
        <v>721.74645996093795</v>
      </c>
      <c r="H8333" s="2">
        <v>8307.867717204228</v>
      </c>
      <c r="I8333" s="2">
        <v>719.54085418010038</v>
      </c>
      <c r="J8333" s="1">
        <f t="shared" si="805"/>
        <v>-7.8468670350969747</v>
      </c>
      <c r="K8333" s="1">
        <f t="shared" si="806"/>
        <v>-0.30559287827431031</v>
      </c>
      <c r="L8333" s="26"/>
      <c r="M8333" s="26"/>
      <c r="N8333" s="2">
        <v>1854168</v>
      </c>
      <c r="O8333" s="26"/>
      <c r="P8333" s="26"/>
      <c r="Q8333" s="26"/>
      <c r="R8333" s="26"/>
      <c r="S8333" s="26"/>
      <c r="T8333" s="26"/>
      <c r="U8333" s="26"/>
      <c r="V8333" s="26"/>
    </row>
    <row r="8334" spans="1:22" ht="14.5" x14ac:dyDescent="0.35">
      <c r="A8334" s="2">
        <v>69</v>
      </c>
      <c r="B8334" s="2">
        <v>360</v>
      </c>
      <c r="C8334" s="2">
        <v>1854166.6667999998</v>
      </c>
      <c r="D8334" s="2">
        <v>5625</v>
      </c>
      <c r="E8334" s="2">
        <v>900</v>
      </c>
      <c r="F8334" s="2">
        <v>7424.4736328125</v>
      </c>
      <c r="G8334" s="2">
        <v>599.14910888671898</v>
      </c>
      <c r="H8334" s="2">
        <v>8587.2365984627413</v>
      </c>
      <c r="I8334" s="2">
        <v>722.08022178243084</v>
      </c>
      <c r="J8334" s="1">
        <f t="shared" si="805"/>
        <v>15.661217524046478</v>
      </c>
      <c r="K8334" s="1">
        <f t="shared" si="806"/>
        <v>20.517615911025985</v>
      </c>
      <c r="L8334" s="26"/>
      <c r="M8334" s="26"/>
      <c r="N8334" s="2">
        <v>1854168</v>
      </c>
      <c r="O8334" s="26"/>
      <c r="P8334" s="26"/>
      <c r="Q8334" s="26"/>
      <c r="R8334" s="26"/>
      <c r="S8334" s="26"/>
      <c r="T8334" s="26"/>
      <c r="U8334" s="26"/>
      <c r="V8334" s="26"/>
    </row>
    <row r="8335" spans="1:22" ht="14.5" x14ac:dyDescent="0.35">
      <c r="A8335" s="2">
        <v>69</v>
      </c>
      <c r="B8335" s="2">
        <v>360</v>
      </c>
      <c r="C8335" s="2">
        <v>1854166.6667999998</v>
      </c>
      <c r="D8335" s="2">
        <v>5625</v>
      </c>
      <c r="E8335" s="2">
        <v>930</v>
      </c>
      <c r="F8335" s="2">
        <v>9609.72265625</v>
      </c>
      <c r="G8335" s="2">
        <v>663.66174316406295</v>
      </c>
      <c r="H8335" s="2">
        <v>9651.881710286314</v>
      </c>
      <c r="I8335" s="2">
        <v>724.27440737822019</v>
      </c>
      <c r="J8335" s="1">
        <f t="shared" si="805"/>
        <v>0.43871249508844579</v>
      </c>
      <c r="K8335" s="1">
        <f t="shared" si="806"/>
        <v>9.1330658785876793</v>
      </c>
      <c r="L8335" s="26"/>
      <c r="M8335" s="26"/>
      <c r="N8335" s="2">
        <v>1854168</v>
      </c>
      <c r="O8335" s="26"/>
      <c r="P8335" s="26"/>
      <c r="Q8335" s="26"/>
      <c r="R8335" s="26"/>
      <c r="S8335" s="26"/>
      <c r="T8335" s="26"/>
      <c r="U8335" s="26"/>
      <c r="V8335" s="26"/>
    </row>
    <row r="8336" spans="1:22" ht="14.5" x14ac:dyDescent="0.35">
      <c r="A8336" s="2">
        <v>69</v>
      </c>
      <c r="B8336" s="2">
        <v>360</v>
      </c>
      <c r="C8336" s="2">
        <v>1854166.6667999998</v>
      </c>
      <c r="D8336" s="2">
        <v>5625</v>
      </c>
      <c r="E8336" s="2">
        <v>960</v>
      </c>
      <c r="F8336" s="2">
        <v>12912.33203125</v>
      </c>
      <c r="G8336" s="2">
        <v>755.69970703125</v>
      </c>
      <c r="H8336" s="2">
        <v>10641.505722921051</v>
      </c>
      <c r="I8336" s="2">
        <v>706.21666156925824</v>
      </c>
      <c r="J8336" s="1">
        <f t="shared" si="805"/>
        <v>-17.586492531582756</v>
      </c>
      <c r="K8336" s="1">
        <f t="shared" si="806"/>
        <v>-6.5479773250653812</v>
      </c>
      <c r="L8336" s="26"/>
      <c r="M8336" s="26"/>
      <c r="N8336" s="2">
        <v>1854168</v>
      </c>
      <c r="O8336" s="26"/>
      <c r="P8336" s="26"/>
      <c r="Q8336" s="26"/>
      <c r="R8336" s="26"/>
      <c r="S8336" s="26"/>
      <c r="T8336" s="26"/>
      <c r="U8336" s="26"/>
      <c r="V8336" s="26"/>
    </row>
    <row r="8337" spans="1:22" ht="14.5" x14ac:dyDescent="0.35">
      <c r="A8337" s="2">
        <v>69</v>
      </c>
      <c r="B8337" s="2">
        <v>360</v>
      </c>
      <c r="C8337" s="2">
        <v>1854166.6667999998</v>
      </c>
      <c r="D8337" s="2">
        <v>5625</v>
      </c>
      <c r="E8337" s="2">
        <v>990</v>
      </c>
      <c r="F8337" s="2">
        <v>16462.62109375</v>
      </c>
      <c r="G8337" s="2">
        <v>655.07183837890602</v>
      </c>
      <c r="H8337" s="2">
        <v>13097.775049962591</v>
      </c>
      <c r="I8337" s="2">
        <v>666.38914004402739</v>
      </c>
      <c r="J8337" s="1">
        <f t="shared" si="805"/>
        <v>-20.439309297259268</v>
      </c>
      <c r="K8337" s="1">
        <f t="shared" si="806"/>
        <v>1.7276428327506914</v>
      </c>
      <c r="L8337" s="26"/>
      <c r="M8337" s="26"/>
      <c r="N8337" s="2">
        <v>1854168</v>
      </c>
      <c r="O8337" s="26"/>
      <c r="P8337" s="26"/>
      <c r="Q8337" s="26"/>
      <c r="R8337" s="26"/>
      <c r="S8337" s="26"/>
      <c r="T8337" s="26"/>
      <c r="U8337" s="26"/>
      <c r="V8337" s="26"/>
    </row>
    <row r="8338" spans="1:22" ht="14.5" x14ac:dyDescent="0.35">
      <c r="A8338" s="2">
        <v>69</v>
      </c>
      <c r="B8338" s="2">
        <v>360</v>
      </c>
      <c r="C8338" s="2">
        <v>1854166.6667999998</v>
      </c>
      <c r="D8338" s="2">
        <v>5625</v>
      </c>
      <c r="E8338" s="2">
        <v>1020</v>
      </c>
      <c r="F8338" s="2">
        <v>22683.10546875</v>
      </c>
      <c r="G8338" s="2">
        <v>691.49078369140602</v>
      </c>
      <c r="H8338" s="2">
        <v>18742.411384880059</v>
      </c>
      <c r="I8338" s="2">
        <v>618.33882035652061</v>
      </c>
      <c r="J8338" s="1">
        <f t="shared" si="805"/>
        <v>-17.372815593080702</v>
      </c>
      <c r="K8338" s="1">
        <f t="shared" si="806"/>
        <v>-10.578877558479679</v>
      </c>
      <c r="L8338" s="26"/>
      <c r="M8338" s="26"/>
      <c r="N8338" s="2">
        <v>1854168</v>
      </c>
      <c r="O8338" s="26"/>
      <c r="P8338" s="26"/>
      <c r="Q8338" s="26"/>
      <c r="R8338" s="26"/>
      <c r="S8338" s="26"/>
      <c r="T8338" s="26"/>
      <c r="U8338" s="26"/>
      <c r="V8338" s="26"/>
    </row>
    <row r="8339" spans="1:22" ht="14.5" x14ac:dyDescent="0.35">
      <c r="A8339" s="2">
        <v>69</v>
      </c>
      <c r="B8339" s="2">
        <v>360</v>
      </c>
      <c r="C8339" s="2">
        <v>1854166.6667999998</v>
      </c>
      <c r="D8339" s="2">
        <v>5625</v>
      </c>
      <c r="E8339" s="2">
        <v>1050</v>
      </c>
      <c r="F8339" s="2">
        <v>26300.84765625</v>
      </c>
      <c r="G8339" s="2">
        <v>613.62298583984398</v>
      </c>
      <c r="H8339" s="2">
        <v>24027.125617953479</v>
      </c>
      <c r="I8339" s="2">
        <v>612.89196530415211</v>
      </c>
      <c r="J8339" s="1">
        <f t="shared" si="805"/>
        <v>-8.6450523116740872</v>
      </c>
      <c r="K8339" s="1">
        <f t="shared" si="806"/>
        <v>-0.1191318696595674</v>
      </c>
      <c r="L8339" s="26"/>
      <c r="M8339" s="26"/>
      <c r="N8339" s="2">
        <v>1854168</v>
      </c>
      <c r="O8339" s="26"/>
      <c r="P8339" s="26"/>
      <c r="Q8339" s="26"/>
      <c r="R8339" s="26"/>
      <c r="S8339" s="26"/>
      <c r="T8339" s="26"/>
      <c r="U8339" s="26"/>
      <c r="V8339" s="26"/>
    </row>
    <row r="8340" spans="1:22" ht="14.5" x14ac:dyDescent="0.35">
      <c r="A8340" s="2">
        <v>69</v>
      </c>
      <c r="B8340" s="2">
        <v>360</v>
      </c>
      <c r="C8340" s="2">
        <v>1854166.6667999998</v>
      </c>
      <c r="D8340" s="2">
        <v>5625</v>
      </c>
      <c r="E8340" s="2">
        <v>1080</v>
      </c>
      <c r="F8340" s="2">
        <v>30233.248046875</v>
      </c>
      <c r="G8340" s="2">
        <v>597.75439453125</v>
      </c>
      <c r="H8340" s="2">
        <v>27656.4237750094</v>
      </c>
      <c r="I8340" s="2">
        <v>613.93721579503813</v>
      </c>
      <c r="J8340" s="1">
        <f t="shared" si="805"/>
        <v>-8.5231473240003019</v>
      </c>
      <c r="K8340" s="1">
        <f t="shared" si="806"/>
        <v>2.7072693085725374</v>
      </c>
      <c r="L8340" s="26"/>
      <c r="M8340" s="26"/>
      <c r="N8340" s="2">
        <v>1854168</v>
      </c>
      <c r="O8340" s="26"/>
      <c r="P8340" s="26"/>
      <c r="Q8340" s="26"/>
      <c r="R8340" s="26"/>
      <c r="S8340" s="26"/>
      <c r="T8340" s="26"/>
      <c r="U8340" s="26"/>
      <c r="V8340" s="26"/>
    </row>
    <row r="8341" spans="1:22" ht="14.5" x14ac:dyDescent="0.35">
      <c r="A8341" s="2">
        <v>69</v>
      </c>
      <c r="B8341" s="2">
        <v>360</v>
      </c>
      <c r="C8341" s="2">
        <v>1854166.6667999998</v>
      </c>
      <c r="D8341" s="2">
        <v>5625</v>
      </c>
      <c r="E8341" s="2">
        <v>1110</v>
      </c>
      <c r="F8341" s="2">
        <v>28476.353515625</v>
      </c>
      <c r="G8341" s="2">
        <v>532.91192626953102</v>
      </c>
      <c r="H8341" s="2">
        <v>26964.06471749859</v>
      </c>
      <c r="I8341" s="2">
        <v>534.35140416396735</v>
      </c>
      <c r="J8341" s="1">
        <f t="shared" si="805"/>
        <v>-5.310682764549246</v>
      </c>
      <c r="K8341" s="1">
        <f t="shared" si="806"/>
        <v>0.27011553382055054</v>
      </c>
      <c r="L8341" s="26"/>
      <c r="M8341" s="26"/>
      <c r="N8341" s="2">
        <v>0</v>
      </c>
      <c r="O8341" s="26"/>
      <c r="P8341" s="26"/>
      <c r="Q8341" s="26"/>
      <c r="R8341" s="26"/>
      <c r="S8341" s="26"/>
      <c r="T8341" s="26"/>
      <c r="U8341" s="26"/>
      <c r="V8341" s="26"/>
    </row>
    <row r="8342" spans="1:22" ht="14.5" x14ac:dyDescent="0.35">
      <c r="A8342" s="2">
        <v>69</v>
      </c>
      <c r="B8342" s="2">
        <v>360</v>
      </c>
      <c r="C8342" s="2">
        <v>1854166.6667999998</v>
      </c>
      <c r="D8342" s="2">
        <v>5625</v>
      </c>
      <c r="E8342" s="2">
        <v>1140</v>
      </c>
      <c r="F8342" s="2">
        <v>26941.6484375</v>
      </c>
      <c r="G8342" s="2">
        <v>516.34832763671898</v>
      </c>
      <c r="H8342" s="2">
        <v>26429.48484438995</v>
      </c>
      <c r="I8342" s="2">
        <v>514.24299678157513</v>
      </c>
      <c r="J8342" s="1">
        <f t="shared" si="805"/>
        <v>-1.9010106018500748</v>
      </c>
      <c r="K8342" s="1">
        <f t="shared" si="806"/>
        <v>-0.40773461294621838</v>
      </c>
      <c r="L8342" s="26"/>
      <c r="M8342" s="26"/>
      <c r="N8342" s="2">
        <v>0</v>
      </c>
      <c r="O8342" s="26"/>
      <c r="P8342" s="26"/>
      <c r="Q8342" s="26"/>
      <c r="R8342" s="26"/>
      <c r="S8342" s="26"/>
      <c r="T8342" s="26"/>
      <c r="U8342" s="26"/>
      <c r="V8342" s="26"/>
    </row>
    <row r="8343" spans="1:22" ht="14.5" x14ac:dyDescent="0.35">
      <c r="A8343" s="2">
        <v>69</v>
      </c>
      <c r="B8343" s="2">
        <v>360</v>
      </c>
      <c r="C8343" s="2">
        <v>1854166.6667999998</v>
      </c>
      <c r="D8343" s="2">
        <v>5625</v>
      </c>
      <c r="E8343" s="2">
        <v>1170</v>
      </c>
      <c r="F8343" s="2">
        <v>25775.841796875</v>
      </c>
      <c r="G8343" s="2">
        <v>524.7041015625</v>
      </c>
      <c r="H8343" s="2">
        <v>26058.781650788951</v>
      </c>
      <c r="I8343" s="2">
        <v>508.52692390920072</v>
      </c>
      <c r="J8343" s="1">
        <f t="shared" si="805"/>
        <v>1.097693942039379</v>
      </c>
      <c r="K8343" s="1">
        <f t="shared" si="806"/>
        <v>-3.0831048595057231</v>
      </c>
      <c r="L8343" s="26"/>
      <c r="M8343" s="26"/>
      <c r="N8343" s="2">
        <v>0</v>
      </c>
      <c r="O8343" s="26"/>
      <c r="P8343" s="26"/>
      <c r="Q8343" s="26"/>
      <c r="R8343" s="26"/>
      <c r="S8343" s="26"/>
      <c r="T8343" s="26"/>
      <c r="U8343" s="26"/>
      <c r="V8343" s="26"/>
    </row>
    <row r="8344" spans="1:22" ht="14.5" x14ac:dyDescent="0.35">
      <c r="A8344" s="2">
        <v>69</v>
      </c>
      <c r="B8344" s="2">
        <v>360</v>
      </c>
      <c r="C8344" s="2">
        <v>1854166.6667999998</v>
      </c>
      <c r="D8344" s="2">
        <v>5625</v>
      </c>
      <c r="E8344" s="2">
        <v>1200</v>
      </c>
      <c r="F8344" s="2">
        <v>24303.326171875</v>
      </c>
      <c r="G8344" s="2">
        <v>547.696044921875</v>
      </c>
      <c r="H8344" s="2">
        <v>24353.454866510208</v>
      </c>
      <c r="I8344" s="2">
        <v>511.39220387417731</v>
      </c>
      <c r="J8344" s="1">
        <f t="shared" si="805"/>
        <v>0.20626269129046115</v>
      </c>
      <c r="K8344" s="1">
        <f t="shared" si="806"/>
        <v>-6.6284650737027278</v>
      </c>
      <c r="L8344" s="26"/>
      <c r="M8344" s="26"/>
      <c r="N8344" s="2">
        <v>0</v>
      </c>
      <c r="O8344" s="26"/>
      <c r="P8344" s="26"/>
      <c r="Q8344" s="26"/>
      <c r="R8344" s="26"/>
      <c r="S8344" s="26"/>
      <c r="T8344" s="26"/>
      <c r="U8344" s="26"/>
      <c r="V8344" s="26"/>
    </row>
    <row r="8345" spans="1:22" ht="14.5" x14ac:dyDescent="0.35">
      <c r="A8345" s="2">
        <v>69</v>
      </c>
      <c r="B8345" s="2">
        <v>360</v>
      </c>
      <c r="C8345" s="2">
        <v>1854166.6667999998</v>
      </c>
      <c r="D8345" s="2">
        <v>5625</v>
      </c>
      <c r="E8345" s="2">
        <v>1230</v>
      </c>
      <c r="F8345" s="2">
        <v>22172.595703125</v>
      </c>
      <c r="G8345" s="2">
        <v>582.076171875</v>
      </c>
      <c r="H8345" s="2">
        <v>22015.63179563879</v>
      </c>
      <c r="I8345" s="2">
        <v>526.56071035370542</v>
      </c>
      <c r="J8345" s="1">
        <f t="shared" si="805"/>
        <v>-0.70791850258689981</v>
      </c>
      <c r="K8345" s="1">
        <f t="shared" si="806"/>
        <v>-9.5374908308764184</v>
      </c>
      <c r="L8345" s="26"/>
      <c r="M8345" s="26"/>
      <c r="N8345" s="2">
        <v>2.10413419543878E-13</v>
      </c>
      <c r="O8345" s="26"/>
      <c r="P8345" s="26"/>
      <c r="Q8345" s="26"/>
      <c r="R8345" s="26"/>
      <c r="S8345" s="26"/>
      <c r="T8345" s="26"/>
      <c r="U8345" s="26"/>
      <c r="V8345" s="26"/>
    </row>
    <row r="8346" spans="1:22" ht="14.5" x14ac:dyDescent="0.35">
      <c r="A8346" s="2">
        <v>69</v>
      </c>
      <c r="B8346" s="2">
        <v>360</v>
      </c>
      <c r="C8346" s="2">
        <v>1854166.6667999998</v>
      </c>
      <c r="D8346" s="2">
        <v>5625</v>
      </c>
      <c r="E8346" s="2">
        <v>1260</v>
      </c>
      <c r="F8346" s="2">
        <v>19822.154296875</v>
      </c>
      <c r="G8346" s="2">
        <v>600.15466308593705</v>
      </c>
      <c r="H8346" s="2">
        <v>19361.73047209287</v>
      </c>
      <c r="I8346" s="2">
        <v>545.09671479427527</v>
      </c>
      <c r="J8346" s="1">
        <f t="shared" si="805"/>
        <v>-2.3227738917092231</v>
      </c>
      <c r="K8346" s="1">
        <f t="shared" si="806"/>
        <v>-9.1739599270226702</v>
      </c>
      <c r="L8346" s="26"/>
      <c r="M8346" s="26"/>
      <c r="N8346" s="2">
        <v>0</v>
      </c>
      <c r="O8346" s="26"/>
      <c r="P8346" s="26"/>
      <c r="Q8346" s="26"/>
      <c r="R8346" s="26"/>
      <c r="S8346" s="26"/>
      <c r="T8346" s="26"/>
      <c r="U8346" s="26"/>
      <c r="V8346" s="26"/>
    </row>
    <row r="8347" spans="1:22" ht="14.5" x14ac:dyDescent="0.35">
      <c r="A8347" s="2">
        <v>69</v>
      </c>
      <c r="B8347" s="2">
        <v>360</v>
      </c>
      <c r="C8347" s="2">
        <v>1854166.6667999998</v>
      </c>
      <c r="D8347" s="2">
        <v>5625</v>
      </c>
      <c r="E8347" s="2">
        <v>1290</v>
      </c>
      <c r="F8347" s="2">
        <v>17857.5</v>
      </c>
      <c r="G8347" s="2">
        <v>653.03088378906295</v>
      </c>
      <c r="H8347" s="2">
        <v>17788.006719354929</v>
      </c>
      <c r="I8347" s="2">
        <v>579.61914084017644</v>
      </c>
      <c r="J8347" s="1">
        <f t="shared" si="805"/>
        <v>-0.38915458852062507</v>
      </c>
      <c r="K8347" s="1">
        <f t="shared" si="806"/>
        <v>-11.241695419201553</v>
      </c>
      <c r="L8347" s="26"/>
      <c r="M8347" s="26"/>
      <c r="N8347" s="2">
        <v>4.2083530941722898E-14</v>
      </c>
      <c r="O8347" s="26"/>
      <c r="P8347" s="26"/>
      <c r="Q8347" s="26"/>
      <c r="R8347" s="26"/>
      <c r="S8347" s="26"/>
      <c r="T8347" s="26"/>
      <c r="U8347" s="26"/>
      <c r="V8347" s="26"/>
    </row>
    <row r="8348" spans="1:22" ht="14.5" x14ac:dyDescent="0.35">
      <c r="A8348" s="2">
        <v>69</v>
      </c>
      <c r="B8348" s="2">
        <v>360</v>
      </c>
      <c r="C8348" s="2">
        <v>1854166.6667999998</v>
      </c>
      <c r="D8348" s="2">
        <v>5625</v>
      </c>
      <c r="E8348" s="2">
        <v>1320</v>
      </c>
      <c r="F8348" s="2">
        <v>18230.337890625</v>
      </c>
      <c r="G8348" s="2">
        <v>766.55047607421898</v>
      </c>
      <c r="H8348" s="2">
        <v>16745.710115398859</v>
      </c>
      <c r="I8348" s="2">
        <v>678.33687645337579</v>
      </c>
      <c r="J8348" s="1">
        <f t="shared" si="805"/>
        <v>-8.1437205614801869</v>
      </c>
      <c r="K8348" s="1">
        <f t="shared" si="806"/>
        <v>-11.507865740638085</v>
      </c>
      <c r="L8348" s="26"/>
      <c r="M8348" s="26"/>
      <c r="N8348" s="2">
        <v>0</v>
      </c>
      <c r="O8348" s="26"/>
      <c r="P8348" s="26"/>
      <c r="Q8348" s="26"/>
      <c r="R8348" s="26"/>
      <c r="S8348" s="26"/>
      <c r="T8348" s="26"/>
      <c r="U8348" s="26"/>
      <c r="V8348" s="26"/>
    </row>
    <row r="8349" spans="1:22" ht="14.5" x14ac:dyDescent="0.35">
      <c r="A8349" s="2">
        <v>69</v>
      </c>
      <c r="B8349" s="2">
        <v>360</v>
      </c>
      <c r="C8349" s="2">
        <v>1854166.6667999998</v>
      </c>
      <c r="D8349" s="2">
        <v>5625</v>
      </c>
      <c r="E8349" s="2">
        <v>1350</v>
      </c>
      <c r="F8349" s="2">
        <v>16068.2607421875</v>
      </c>
      <c r="G8349" s="2">
        <v>757.50109863281205</v>
      </c>
      <c r="H8349" s="2">
        <v>15971.53804728148</v>
      </c>
      <c r="I8349" s="2">
        <v>764.7363877327997</v>
      </c>
      <c r="J8349" s="1">
        <f t="shared" si="805"/>
        <v>-0.60194875137962722</v>
      </c>
      <c r="K8349" s="1">
        <f t="shared" si="806"/>
        <v>0.95515229127012236</v>
      </c>
      <c r="L8349" s="26"/>
      <c r="M8349" s="26"/>
      <c r="N8349" s="2">
        <v>1.6833087116037401E-13</v>
      </c>
      <c r="O8349" s="26"/>
      <c r="P8349" s="26"/>
      <c r="Q8349" s="26"/>
      <c r="R8349" s="26"/>
      <c r="S8349" s="26"/>
      <c r="T8349" s="26"/>
      <c r="U8349" s="26"/>
      <c r="V8349" s="26"/>
    </row>
    <row r="8350" spans="1:22" ht="14.5" x14ac:dyDescent="0.35">
      <c r="A8350" s="2">
        <v>69</v>
      </c>
      <c r="B8350" s="2">
        <v>360</v>
      </c>
      <c r="C8350" s="2">
        <v>1854166.6667999998</v>
      </c>
      <c r="D8350" s="2">
        <v>5625</v>
      </c>
      <c r="E8350" s="2">
        <v>1380</v>
      </c>
      <c r="F8350" s="2">
        <v>15821.767578125</v>
      </c>
      <c r="G8350" s="2">
        <v>803.41912841796898</v>
      </c>
      <c r="H8350" s="2">
        <v>15402.229003283661</v>
      </c>
      <c r="I8350" s="2">
        <v>762.97379572737873</v>
      </c>
      <c r="J8350" s="1">
        <f t="shared" si="805"/>
        <v>-2.6516542653640576</v>
      </c>
      <c r="K8350" s="1">
        <f t="shared" si="806"/>
        <v>-5.0341510750723701</v>
      </c>
      <c r="L8350" s="26"/>
      <c r="M8350" s="26"/>
      <c r="N8350" s="2">
        <v>0</v>
      </c>
      <c r="O8350" s="26"/>
      <c r="P8350" s="26"/>
      <c r="Q8350" s="26"/>
      <c r="R8350" s="26"/>
      <c r="S8350" s="26"/>
      <c r="T8350" s="26"/>
      <c r="U8350" s="26"/>
      <c r="V8350" s="26"/>
    </row>
    <row r="8351" spans="1:22" ht="14.5" x14ac:dyDescent="0.35">
      <c r="A8351" s="2">
        <v>69</v>
      </c>
      <c r="B8351" s="2">
        <v>360</v>
      </c>
      <c r="C8351" s="2">
        <v>1854166.6667999998</v>
      </c>
      <c r="D8351" s="2">
        <v>5625</v>
      </c>
      <c r="E8351" s="2">
        <v>1410</v>
      </c>
      <c r="F8351" s="2">
        <v>14806.244140625</v>
      </c>
      <c r="G8351" s="2">
        <v>795.27783203125</v>
      </c>
      <c r="H8351" s="2">
        <v>14910.35294828648</v>
      </c>
      <c r="I8351" s="2">
        <v>759.53274808939841</v>
      </c>
      <c r="J8351" s="1">
        <f t="shared" si="805"/>
        <v>0.70314123333836254</v>
      </c>
      <c r="K8351" s="1">
        <f t="shared" si="806"/>
        <v>-4.4946662037031366</v>
      </c>
      <c r="L8351" s="26"/>
      <c r="M8351" s="26"/>
      <c r="N8351" s="2">
        <v>1.8937207758949099E-13</v>
      </c>
      <c r="O8351" s="26"/>
      <c r="P8351" s="26"/>
      <c r="Q8351" s="26"/>
      <c r="R8351" s="26"/>
      <c r="S8351" s="26"/>
      <c r="T8351" s="26"/>
      <c r="U8351" s="26"/>
      <c r="V8351" s="26"/>
    </row>
    <row r="8352" spans="1:22" ht="14.5" x14ac:dyDescent="0.35">
      <c r="A8352" s="2">
        <v>69</v>
      </c>
      <c r="B8352" s="2">
        <v>360</v>
      </c>
      <c r="C8352" s="2">
        <v>1854166.6667999998</v>
      </c>
      <c r="D8352" s="2">
        <v>5625</v>
      </c>
      <c r="E8352" s="2">
        <v>1440</v>
      </c>
      <c r="F8352" s="2">
        <v>13756.392578125</v>
      </c>
      <c r="G8352" s="2">
        <v>769.267333984375</v>
      </c>
      <c r="H8352" s="2">
        <v>14475.762525594049</v>
      </c>
      <c r="I8352" s="2">
        <v>758.56072224531306</v>
      </c>
      <c r="J8352" s="1">
        <f t="shared" si="805"/>
        <v>5.2293502339630056</v>
      </c>
      <c r="K8352" s="1">
        <f t="shared" si="806"/>
        <v>-1.3917933683219945</v>
      </c>
      <c r="L8352" s="26"/>
      <c r="M8352" s="26"/>
      <c r="N8352" s="2">
        <v>1.1572775344363E-13</v>
      </c>
      <c r="O8352" s="26"/>
      <c r="P8352" s="26"/>
      <c r="Q8352" s="26"/>
      <c r="R8352" s="26"/>
      <c r="S8352" s="26"/>
      <c r="T8352" s="26"/>
      <c r="U8352" s="26"/>
      <c r="V8352" s="26"/>
    </row>
    <row r="8353" spans="1:22" ht="14.5" x14ac:dyDescent="0.35">
      <c r="A8353" s="2">
        <v>69</v>
      </c>
      <c r="B8353" s="2">
        <v>360</v>
      </c>
      <c r="C8353" s="2">
        <v>1854166.6667999998</v>
      </c>
      <c r="D8353" s="2">
        <v>5625</v>
      </c>
      <c r="E8353" s="2">
        <v>1470</v>
      </c>
      <c r="F8353" s="2">
        <v>14627.7578125</v>
      </c>
      <c r="G8353" s="2">
        <v>830.98919677734398</v>
      </c>
      <c r="H8353" s="2">
        <v>13821.4598957413</v>
      </c>
      <c r="I8353" s="2">
        <v>804.19504648429336</v>
      </c>
      <c r="J8353" s="1">
        <f t="shared" si="805"/>
        <v>-5.5121087393837378</v>
      </c>
      <c r="K8353" s="1">
        <f t="shared" si="806"/>
        <v>-3.2243680660303302</v>
      </c>
      <c r="L8353" s="26"/>
      <c r="M8353" s="26"/>
      <c r="N8353" s="2">
        <v>1854168</v>
      </c>
      <c r="O8353" s="26"/>
      <c r="P8353" s="26"/>
      <c r="Q8353" s="26"/>
      <c r="R8353" s="26"/>
      <c r="S8353" s="26"/>
      <c r="T8353" s="26"/>
      <c r="U8353" s="26"/>
      <c r="V8353" s="26"/>
    </row>
    <row r="8354" spans="1:22" ht="14.5" x14ac:dyDescent="0.35">
      <c r="A8354" s="2">
        <v>69</v>
      </c>
      <c r="B8354" s="2">
        <v>360</v>
      </c>
      <c r="C8354" s="2">
        <v>1854166.6667999998</v>
      </c>
      <c r="D8354" s="2">
        <v>5625</v>
      </c>
      <c r="E8354" s="2">
        <v>1500</v>
      </c>
      <c r="F8354" s="2">
        <v>15028.72265625</v>
      </c>
      <c r="G8354" s="2">
        <v>844.45599365234398</v>
      </c>
      <c r="H8354" s="2">
        <v>13612.793364093281</v>
      </c>
      <c r="I8354" s="2">
        <v>824.37598202033325</v>
      </c>
      <c r="J8354" s="1">
        <f t="shared" si="805"/>
        <v>-9.4214879370861002</v>
      </c>
      <c r="K8354" s="1">
        <f t="shared" si="806"/>
        <v>-2.3778635930053578</v>
      </c>
      <c r="L8354" s="26"/>
      <c r="M8354" s="26"/>
      <c r="N8354" s="2">
        <v>1854168</v>
      </c>
      <c r="O8354" s="26"/>
      <c r="P8354" s="26"/>
      <c r="Q8354" s="26"/>
      <c r="R8354" s="26"/>
      <c r="S8354" s="26"/>
      <c r="T8354" s="26"/>
      <c r="U8354" s="26"/>
      <c r="V8354" s="26"/>
    </row>
    <row r="8355" spans="1:22" ht="14.5" x14ac:dyDescent="0.35">
      <c r="A8355" s="2">
        <v>69</v>
      </c>
      <c r="B8355" s="2">
        <v>360</v>
      </c>
      <c r="C8355" s="2">
        <v>1854166.6667999998</v>
      </c>
      <c r="D8355" s="2">
        <v>5625</v>
      </c>
      <c r="E8355" s="2">
        <v>1530</v>
      </c>
      <c r="F8355" s="2">
        <v>15540.525390625</v>
      </c>
      <c r="G8355" s="2">
        <v>824.111572265625</v>
      </c>
      <c r="H8355" s="2">
        <v>13846.32241346654</v>
      </c>
      <c r="I8355" s="2">
        <v>828.38592526554271</v>
      </c>
      <c r="J8355" s="1">
        <f t="shared" si="805"/>
        <v>-10.901838480830948</v>
      </c>
      <c r="K8355" s="1">
        <f t="shared" si="806"/>
        <v>0.51866193168077657</v>
      </c>
      <c r="L8355" s="26"/>
      <c r="M8355" s="26"/>
      <c r="N8355" s="2">
        <v>1854168</v>
      </c>
      <c r="O8355" s="26"/>
      <c r="P8355" s="26"/>
      <c r="Q8355" s="26"/>
      <c r="R8355" s="26"/>
      <c r="S8355" s="26"/>
      <c r="T8355" s="26"/>
      <c r="U8355" s="26"/>
      <c r="V8355" s="26"/>
    </row>
    <row r="8356" spans="1:22" ht="14.5" x14ac:dyDescent="0.35">
      <c r="A8356" s="2">
        <v>69</v>
      </c>
      <c r="B8356" s="2">
        <v>360</v>
      </c>
      <c r="C8356" s="2">
        <v>1854166.6667999998</v>
      </c>
      <c r="D8356" s="2">
        <v>5625</v>
      </c>
      <c r="E8356" s="2">
        <v>1560</v>
      </c>
      <c r="F8356" s="2">
        <v>14305.3056640625</v>
      </c>
      <c r="G8356" s="2">
        <v>730.50927734375</v>
      </c>
      <c r="H8356" s="2">
        <v>14401.40334997559</v>
      </c>
      <c r="I8356" s="2">
        <v>823.31136901979869</v>
      </c>
      <c r="J8356" s="1">
        <f t="shared" si="805"/>
        <v>0.67176254859415085</v>
      </c>
      <c r="K8356" s="1">
        <f t="shared" si="806"/>
        <v>12.703752649588807</v>
      </c>
      <c r="L8356" s="26"/>
      <c r="M8356" s="26"/>
      <c r="N8356" s="2">
        <v>1854168</v>
      </c>
      <c r="O8356" s="26"/>
      <c r="P8356" s="26"/>
      <c r="Q8356" s="26"/>
      <c r="R8356" s="26"/>
      <c r="S8356" s="26"/>
      <c r="T8356" s="26"/>
      <c r="U8356" s="26"/>
      <c r="V8356" s="26"/>
    </row>
    <row r="8357" spans="1:22" ht="14.5" x14ac:dyDescent="0.35">
      <c r="A8357" s="2">
        <v>69</v>
      </c>
      <c r="B8357" s="2">
        <v>360</v>
      </c>
      <c r="C8357" s="2">
        <v>1854166.6667999998</v>
      </c>
      <c r="D8357" s="2">
        <v>5625</v>
      </c>
      <c r="E8357" s="2">
        <v>1590</v>
      </c>
      <c r="F8357" s="2">
        <v>16488.0546875</v>
      </c>
      <c r="G8357" s="2">
        <v>740.36224365234398</v>
      </c>
      <c r="H8357" s="2">
        <v>15796.89977166202</v>
      </c>
      <c r="I8357" s="2">
        <v>813.40890797016516</v>
      </c>
      <c r="J8357" s="1">
        <f t="shared" si="805"/>
        <v>-4.1918523982211306</v>
      </c>
      <c r="K8357" s="1">
        <f t="shared" si="806"/>
        <v>9.8663410977670161</v>
      </c>
      <c r="L8357" s="26"/>
      <c r="M8357" s="26"/>
      <c r="N8357" s="2">
        <v>1854168</v>
      </c>
      <c r="O8357" s="26"/>
      <c r="P8357" s="26"/>
      <c r="Q8357" s="26"/>
      <c r="R8357" s="26"/>
      <c r="S8357" s="26"/>
      <c r="T8357" s="26"/>
      <c r="U8357" s="26"/>
      <c r="V8357" s="26"/>
    </row>
    <row r="8358" spans="1:22" ht="14.5" x14ac:dyDescent="0.35">
      <c r="A8358" s="2">
        <v>69</v>
      </c>
      <c r="B8358" s="2">
        <v>360</v>
      </c>
      <c r="C8358" s="2">
        <v>1854166.6667999998</v>
      </c>
      <c r="D8358" s="2">
        <v>5625</v>
      </c>
      <c r="E8358" s="2">
        <v>1620</v>
      </c>
      <c r="F8358" s="2">
        <v>20252.033203125</v>
      </c>
      <c r="G8358" s="2">
        <v>795.17901611328102</v>
      </c>
      <c r="H8358" s="2">
        <v>17673.92191750963</v>
      </c>
      <c r="I8358" s="2">
        <v>801.63130162161394</v>
      </c>
      <c r="J8358" s="1">
        <f t="shared" si="805"/>
        <v>-12.730135585683088</v>
      </c>
      <c r="K8358" s="1">
        <f t="shared" si="806"/>
        <v>0.81142552526986322</v>
      </c>
      <c r="L8358" s="26"/>
      <c r="M8358" s="26"/>
      <c r="N8358" s="2">
        <v>1854168</v>
      </c>
      <c r="O8358" s="26"/>
      <c r="P8358" s="26"/>
      <c r="Q8358" s="26"/>
      <c r="R8358" s="26"/>
      <c r="S8358" s="26"/>
      <c r="T8358" s="26"/>
      <c r="U8358" s="26"/>
      <c r="V8358" s="26"/>
    </row>
    <row r="8359" spans="1:22" ht="14.5" x14ac:dyDescent="0.35">
      <c r="A8359" s="2">
        <v>69</v>
      </c>
      <c r="B8359" s="2">
        <v>360</v>
      </c>
      <c r="C8359" s="2">
        <v>1854166.6667999998</v>
      </c>
      <c r="D8359" s="2">
        <v>5625</v>
      </c>
      <c r="E8359" s="2">
        <v>1650</v>
      </c>
      <c r="F8359" s="2">
        <v>23529.001953125</v>
      </c>
      <c r="G8359" s="2">
        <v>780.46228027343795</v>
      </c>
      <c r="H8359" s="2">
        <v>20487.50928522426</v>
      </c>
      <c r="I8359" s="2">
        <v>781.71540494666317</v>
      </c>
      <c r="J8359" s="1">
        <f t="shared" si="805"/>
        <v>-12.92656898052909</v>
      </c>
      <c r="K8359" s="1">
        <f t="shared" si="806"/>
        <v>0.16056184967532047</v>
      </c>
      <c r="L8359" s="26"/>
      <c r="M8359" s="26"/>
      <c r="N8359" s="2">
        <v>1854168</v>
      </c>
      <c r="O8359" s="26"/>
      <c r="P8359" s="26"/>
      <c r="Q8359" s="26"/>
      <c r="R8359" s="26"/>
      <c r="S8359" s="26"/>
      <c r="T8359" s="26"/>
      <c r="U8359" s="26"/>
      <c r="V8359" s="26"/>
    </row>
    <row r="8360" spans="1:22" ht="14.5" x14ac:dyDescent="0.35">
      <c r="A8360" s="2">
        <v>69</v>
      </c>
      <c r="B8360" s="2">
        <v>360</v>
      </c>
      <c r="C8360" s="2">
        <v>1854166.6667999998</v>
      </c>
      <c r="D8360" s="2">
        <v>5625</v>
      </c>
      <c r="E8360" s="2">
        <v>1680</v>
      </c>
      <c r="F8360" s="2">
        <v>28337.962890625</v>
      </c>
      <c r="G8360" s="2">
        <v>777.44390869140602</v>
      </c>
      <c r="H8360" s="2">
        <v>25218.502635127479</v>
      </c>
      <c r="I8360" s="2">
        <v>752.9719683212752</v>
      </c>
      <c r="J8360" s="1">
        <f t="shared" si="805"/>
        <v>-11.008061050604052</v>
      </c>
      <c r="K8360" s="1">
        <f t="shared" si="806"/>
        <v>-3.1477435344913833</v>
      </c>
      <c r="L8360" s="26"/>
      <c r="M8360" s="26"/>
      <c r="N8360" s="2">
        <v>1854168</v>
      </c>
      <c r="O8360" s="26"/>
      <c r="P8360" s="26"/>
      <c r="Q8360" s="26"/>
      <c r="R8360" s="26"/>
      <c r="S8360" s="26"/>
      <c r="T8360" s="26"/>
      <c r="U8360" s="26"/>
      <c r="V8360" s="26"/>
    </row>
    <row r="8361" spans="1:22" ht="14.5" x14ac:dyDescent="0.35">
      <c r="A8361" s="2">
        <v>69</v>
      </c>
      <c r="B8361" s="2">
        <v>360</v>
      </c>
      <c r="C8361" s="2">
        <v>1854166.6667999998</v>
      </c>
      <c r="D8361" s="2">
        <v>5625</v>
      </c>
      <c r="E8361" s="2">
        <v>1710</v>
      </c>
      <c r="F8361" s="2">
        <v>30691.470703125</v>
      </c>
      <c r="G8361" s="2">
        <v>707.13775634765602</v>
      </c>
      <c r="H8361" s="2">
        <v>30200.568329928908</v>
      </c>
      <c r="I8361" s="2">
        <v>720.89186516507732</v>
      </c>
      <c r="J8361" s="1">
        <f t="shared" si="805"/>
        <v>-1.5994749093144887</v>
      </c>
      <c r="K8361" s="1">
        <f t="shared" si="806"/>
        <v>1.9450395193803298</v>
      </c>
      <c r="L8361" s="26"/>
      <c r="M8361" s="26"/>
      <c r="N8361" s="2">
        <v>1854168</v>
      </c>
      <c r="O8361" s="26"/>
      <c r="P8361" s="26"/>
      <c r="Q8361" s="26"/>
      <c r="R8361" s="26"/>
      <c r="S8361" s="26"/>
      <c r="T8361" s="26"/>
      <c r="U8361" s="26"/>
      <c r="V8361" s="26"/>
    </row>
    <row r="8362" spans="1:22" ht="14.5" x14ac:dyDescent="0.35">
      <c r="A8362" s="2">
        <v>69</v>
      </c>
      <c r="B8362" s="2">
        <v>360</v>
      </c>
      <c r="C8362" s="2">
        <v>1854166.6667999998</v>
      </c>
      <c r="D8362" s="2">
        <v>5625</v>
      </c>
      <c r="E8362" s="2">
        <v>1740</v>
      </c>
      <c r="F8362" s="2">
        <v>34232.81640625</v>
      </c>
      <c r="G8362" s="2">
        <v>723.486083984375</v>
      </c>
      <c r="H8362" s="2">
        <v>32352.900549391761</v>
      </c>
      <c r="I8362" s="2">
        <v>687.58305522153887</v>
      </c>
      <c r="J8362" s="1">
        <f t="shared" si="805"/>
        <v>-5.491560596559669</v>
      </c>
      <c r="K8362" s="1">
        <f t="shared" si="806"/>
        <v>-4.9625044016204631</v>
      </c>
      <c r="L8362" s="26"/>
      <c r="M8362" s="26"/>
      <c r="N8362" s="2">
        <v>1854168</v>
      </c>
      <c r="O8362" s="26"/>
      <c r="P8362" s="26"/>
      <c r="Q8362" s="26"/>
      <c r="R8362" s="26"/>
      <c r="S8362" s="26"/>
      <c r="T8362" s="26"/>
      <c r="U8362" s="26"/>
      <c r="V8362" s="26"/>
    </row>
    <row r="8363" spans="1:22" ht="14.5" x14ac:dyDescent="0.35">
      <c r="A8363" s="2">
        <v>69</v>
      </c>
      <c r="B8363" s="2">
        <v>360</v>
      </c>
      <c r="C8363" s="2">
        <v>1854166.6667999998</v>
      </c>
      <c r="D8363" s="2">
        <v>5625</v>
      </c>
      <c r="E8363" s="2">
        <v>1770</v>
      </c>
      <c r="F8363" s="2">
        <v>35097.234375</v>
      </c>
      <c r="G8363" s="2">
        <v>678.92132568359398</v>
      </c>
      <c r="H8363" s="2">
        <v>34178.127407948887</v>
      </c>
      <c r="I8363" s="2">
        <v>652.73174510887281</v>
      </c>
      <c r="J8363" s="1">
        <f t="shared" si="805"/>
        <v>-2.6187447057247324</v>
      </c>
      <c r="K8363" s="1">
        <f t="shared" si="806"/>
        <v>-3.8575280498592872</v>
      </c>
      <c r="L8363" s="26"/>
      <c r="M8363" s="26"/>
      <c r="N8363" s="2">
        <v>1854168</v>
      </c>
      <c r="O8363" s="26"/>
      <c r="P8363" s="26"/>
      <c r="Q8363" s="26"/>
      <c r="R8363" s="26"/>
      <c r="S8363" s="26"/>
      <c r="T8363" s="26"/>
      <c r="U8363" s="26"/>
      <c r="V8363" s="26"/>
    </row>
    <row r="8364" spans="1:22" ht="14.5" x14ac:dyDescent="0.35">
      <c r="A8364" s="2">
        <v>69</v>
      </c>
      <c r="B8364" s="2">
        <v>360</v>
      </c>
      <c r="C8364" s="2">
        <v>1854166.6667999998</v>
      </c>
      <c r="D8364" s="2">
        <v>5625</v>
      </c>
      <c r="E8364" s="2">
        <v>1800</v>
      </c>
      <c r="F8364" s="2">
        <v>36409.765625</v>
      </c>
      <c r="G8364" s="2">
        <v>588.2529296875</v>
      </c>
      <c r="H8364" s="2">
        <v>35871.002973537863</v>
      </c>
      <c r="I8364" s="2">
        <v>617.90625167573819</v>
      </c>
      <c r="J8364" s="1">
        <f t="shared" si="805"/>
        <v>-1.4797201855433173</v>
      </c>
      <c r="K8364" s="1">
        <f t="shared" si="806"/>
        <v>5.040913609047565</v>
      </c>
      <c r="L8364" s="26"/>
      <c r="M8364" s="26"/>
      <c r="N8364" s="2">
        <v>1854168</v>
      </c>
      <c r="O8364" s="26"/>
      <c r="P8364" s="26"/>
      <c r="Q8364" s="26"/>
      <c r="R8364" s="26"/>
      <c r="S8364" s="26"/>
      <c r="T8364" s="26"/>
      <c r="U8364" s="26"/>
      <c r="V8364" s="26"/>
    </row>
    <row r="8365" spans="1:22" ht="14.5" x14ac:dyDescent="0.35">
      <c r="A8365" s="2">
        <v>69</v>
      </c>
      <c r="B8365" s="2">
        <v>360</v>
      </c>
      <c r="C8365" s="2">
        <v>1854166.6667999998</v>
      </c>
      <c r="D8365" s="2">
        <v>5625</v>
      </c>
      <c r="E8365" s="2">
        <v>1830</v>
      </c>
      <c r="F8365" s="2">
        <v>35627.09765625</v>
      </c>
      <c r="G8365" s="2">
        <v>517.98028564453102</v>
      </c>
      <c r="H8365" s="2">
        <v>36069.171564465338</v>
      </c>
      <c r="I8365" s="2">
        <v>523.73898442721884</v>
      </c>
      <c r="J8365" s="1">
        <f t="shared" si="805"/>
        <v>1.2408361536511112</v>
      </c>
      <c r="K8365" s="1">
        <f t="shared" si="806"/>
        <v>1.1117602237548823</v>
      </c>
      <c r="L8365" s="26"/>
      <c r="M8365" s="26"/>
      <c r="N8365" s="2">
        <v>0</v>
      </c>
      <c r="O8365" s="26"/>
      <c r="P8365" s="26"/>
      <c r="Q8365" s="26"/>
      <c r="R8365" s="26"/>
      <c r="S8365" s="26"/>
      <c r="T8365" s="26"/>
      <c r="U8365" s="26"/>
      <c r="V8365" s="26"/>
    </row>
    <row r="8366" spans="1:22" ht="14.5" x14ac:dyDescent="0.35">
      <c r="A8366" s="2">
        <v>69</v>
      </c>
      <c r="B8366" s="2">
        <v>360</v>
      </c>
      <c r="C8366" s="2">
        <v>1854166.6667999998</v>
      </c>
      <c r="D8366" s="2">
        <v>5625</v>
      </c>
      <c r="E8366" s="2">
        <v>1860</v>
      </c>
      <c r="F8366" s="2">
        <v>36237.0703125</v>
      </c>
      <c r="G8366" s="2">
        <v>496.86071777343801</v>
      </c>
      <c r="H8366" s="2">
        <v>35896.952605570121</v>
      </c>
      <c r="I8366" s="2">
        <v>487.2573695752921</v>
      </c>
      <c r="J8366" s="1">
        <f t="shared" si="805"/>
        <v>-0.93859052069271565</v>
      </c>
      <c r="K8366" s="1">
        <f t="shared" si="806"/>
        <v>-1.9328048796413224</v>
      </c>
      <c r="L8366" s="26"/>
      <c r="M8366" s="26"/>
      <c r="N8366" s="2">
        <v>0</v>
      </c>
      <c r="O8366" s="26"/>
      <c r="P8366" s="26"/>
      <c r="Q8366" s="26"/>
      <c r="R8366" s="26"/>
      <c r="S8366" s="26"/>
      <c r="T8366" s="26"/>
      <c r="U8366" s="26"/>
      <c r="V8366" s="26"/>
    </row>
    <row r="8367" spans="1:22" ht="14.5" x14ac:dyDescent="0.35">
      <c r="A8367" s="2">
        <v>69</v>
      </c>
      <c r="B8367" s="2">
        <v>360</v>
      </c>
      <c r="C8367" s="2">
        <v>1854166.6667999998</v>
      </c>
      <c r="D8367" s="2">
        <v>5625</v>
      </c>
      <c r="E8367" s="2">
        <v>1890</v>
      </c>
      <c r="F8367" s="2">
        <v>36246.59765625</v>
      </c>
      <c r="G8367" s="2">
        <v>484.41644287109398</v>
      </c>
      <c r="H8367" s="2">
        <v>35505.725139467359</v>
      </c>
      <c r="I8367" s="2">
        <v>473.16698806346341</v>
      </c>
      <c r="J8367" s="1">
        <f t="shared" si="805"/>
        <v>-2.0439780963962915</v>
      </c>
      <c r="K8367" s="1">
        <f t="shared" si="806"/>
        <v>-2.3222693971649755</v>
      </c>
      <c r="L8367" s="26"/>
      <c r="M8367" s="26"/>
      <c r="N8367" s="2">
        <v>4.2083622421281202E-14</v>
      </c>
      <c r="O8367" s="26"/>
      <c r="P8367" s="26"/>
      <c r="Q8367" s="26"/>
      <c r="R8367" s="26"/>
      <c r="S8367" s="26"/>
      <c r="T8367" s="26"/>
      <c r="U8367" s="26"/>
      <c r="V8367" s="26"/>
    </row>
    <row r="8368" spans="1:22" ht="14.5" x14ac:dyDescent="0.35">
      <c r="A8368" s="2">
        <v>69</v>
      </c>
      <c r="B8368" s="2">
        <v>360</v>
      </c>
      <c r="C8368" s="2">
        <v>1854166.6667999998</v>
      </c>
      <c r="D8368" s="2">
        <v>5625</v>
      </c>
      <c r="E8368" s="2">
        <v>1920</v>
      </c>
      <c r="F8368" s="2">
        <v>35161.0390625</v>
      </c>
      <c r="G8368" s="2">
        <v>470.09112548828102</v>
      </c>
      <c r="H8368" s="2">
        <v>34985.002028225972</v>
      </c>
      <c r="I8368" s="2">
        <v>468.26720516620219</v>
      </c>
      <c r="J8368" s="1">
        <f t="shared" si="805"/>
        <v>-0.50065936322620008</v>
      </c>
      <c r="K8368" s="1">
        <f t="shared" si="806"/>
        <v>-0.3879929280061048</v>
      </c>
      <c r="L8368" s="26"/>
      <c r="M8368" s="26"/>
      <c r="N8368" s="2">
        <v>0</v>
      </c>
      <c r="O8368" s="26"/>
      <c r="P8368" s="26"/>
      <c r="Q8368" s="26"/>
      <c r="R8368" s="26"/>
      <c r="S8368" s="26"/>
      <c r="T8368" s="26"/>
      <c r="U8368" s="26"/>
      <c r="V8368" s="26"/>
    </row>
    <row r="8369" spans="1:22" ht="14.5" x14ac:dyDescent="0.35">
      <c r="A8369" s="2">
        <v>69</v>
      </c>
      <c r="B8369" s="2">
        <v>360</v>
      </c>
      <c r="C8369" s="2">
        <v>1854166.6667999998</v>
      </c>
      <c r="D8369" s="2">
        <v>5625</v>
      </c>
      <c r="E8369" s="2">
        <v>1950</v>
      </c>
      <c r="F8369" s="2">
        <v>33680.15625</v>
      </c>
      <c r="G8369" s="2">
        <v>468.70144653320301</v>
      </c>
      <c r="H8369" s="2">
        <v>34238.972388035967</v>
      </c>
      <c r="I8369" s="2">
        <v>470.64842238996403</v>
      </c>
      <c r="J8369" s="1">
        <f t="shared" si="805"/>
        <v>1.6591851115179044</v>
      </c>
      <c r="K8369" s="1">
        <f t="shared" si="806"/>
        <v>0.41539787665730826</v>
      </c>
      <c r="L8369" s="26"/>
      <c r="M8369" s="26"/>
      <c r="N8369" s="2">
        <v>0</v>
      </c>
      <c r="O8369" s="26"/>
      <c r="P8369" s="26"/>
      <c r="Q8369" s="26"/>
      <c r="R8369" s="26"/>
      <c r="S8369" s="26"/>
      <c r="T8369" s="26"/>
      <c r="U8369" s="26"/>
      <c r="V8369" s="26"/>
    </row>
    <row r="8370" spans="1:22" ht="14.5" x14ac:dyDescent="0.35">
      <c r="A8370" s="2">
        <v>69</v>
      </c>
      <c r="B8370" s="2">
        <v>360</v>
      </c>
      <c r="C8370" s="2">
        <v>1854166.6667999998</v>
      </c>
      <c r="D8370" s="2">
        <v>5625</v>
      </c>
      <c r="E8370" s="2">
        <v>1980</v>
      </c>
      <c r="F8370" s="2">
        <v>31976.06640625</v>
      </c>
      <c r="G8370" s="2">
        <v>477.21524047851602</v>
      </c>
      <c r="H8370" s="2">
        <v>31752.79859809293</v>
      </c>
      <c r="I8370" s="2">
        <v>481.08973697550141</v>
      </c>
      <c r="J8370" s="1">
        <f t="shared" si="805"/>
        <v>-0.69823412711399246</v>
      </c>
      <c r="K8370" s="1">
        <f t="shared" si="806"/>
        <v>0.81189705783501986</v>
      </c>
      <c r="L8370" s="26"/>
      <c r="M8370" s="26"/>
      <c r="N8370" s="2">
        <v>1.63070606822545E-13</v>
      </c>
      <c r="O8370" s="26"/>
      <c r="P8370" s="26"/>
      <c r="Q8370" s="26"/>
      <c r="R8370" s="26"/>
      <c r="S8370" s="26"/>
      <c r="T8370" s="26"/>
      <c r="U8370" s="26"/>
      <c r="V8370" s="26"/>
    </row>
    <row r="8371" spans="1:22" ht="14.5" x14ac:dyDescent="0.35">
      <c r="A8371" s="2">
        <v>69</v>
      </c>
      <c r="B8371" s="2">
        <v>360</v>
      </c>
      <c r="C8371" s="2">
        <v>1854166.6667999998</v>
      </c>
      <c r="D8371" s="2">
        <v>5625</v>
      </c>
      <c r="E8371" s="2">
        <v>2010</v>
      </c>
      <c r="F8371" s="2">
        <v>29807.216796875</v>
      </c>
      <c r="G8371" s="2">
        <v>503.86538696289102</v>
      </c>
      <c r="H8371" s="2">
        <v>29417.07362998313</v>
      </c>
      <c r="I8371" s="2">
        <v>497.30651208291101</v>
      </c>
      <c r="J8371" s="1">
        <f t="shared" si="805"/>
        <v>-1.3088882788035854</v>
      </c>
      <c r="K8371" s="1">
        <f t="shared" si="806"/>
        <v>-1.30171173684194</v>
      </c>
      <c r="L8371" s="26"/>
      <c r="M8371" s="26"/>
      <c r="N8371" s="2">
        <v>0</v>
      </c>
      <c r="O8371" s="26"/>
      <c r="P8371" s="26"/>
      <c r="Q8371" s="26"/>
      <c r="R8371" s="26"/>
      <c r="S8371" s="26"/>
      <c r="T8371" s="26"/>
      <c r="U8371" s="26"/>
      <c r="V8371" s="26"/>
    </row>
    <row r="8372" spans="1:22" ht="14.5" x14ac:dyDescent="0.35">
      <c r="A8372" s="2">
        <v>69</v>
      </c>
      <c r="B8372" s="2">
        <v>360</v>
      </c>
      <c r="C8372" s="2">
        <v>1854166.6667999998</v>
      </c>
      <c r="D8372" s="2">
        <v>5625</v>
      </c>
      <c r="E8372" s="2">
        <v>2040</v>
      </c>
      <c r="F8372" s="2">
        <v>26356.353515625</v>
      </c>
      <c r="G8372" s="2">
        <v>514.46893310546898</v>
      </c>
      <c r="H8372" s="2">
        <v>27603.679699655921</v>
      </c>
      <c r="I8372" s="2">
        <v>516.52805151737005</v>
      </c>
      <c r="J8372" s="1">
        <f t="shared" si="805"/>
        <v>4.7325445960931596</v>
      </c>
      <c r="K8372" s="1">
        <f t="shared" si="806"/>
        <v>0.40024154606803769</v>
      </c>
      <c r="L8372" s="26"/>
      <c r="M8372" s="26"/>
      <c r="N8372" s="2">
        <v>5.26134726945245E-15</v>
      </c>
      <c r="O8372" s="26"/>
      <c r="P8372" s="26"/>
      <c r="Q8372" s="26"/>
      <c r="R8372" s="26"/>
      <c r="S8372" s="26"/>
      <c r="T8372" s="26"/>
      <c r="U8372" s="26"/>
      <c r="V8372" s="26"/>
    </row>
    <row r="8373" spans="1:22" ht="14.5" x14ac:dyDescent="0.35">
      <c r="A8373" s="2">
        <v>69</v>
      </c>
      <c r="B8373" s="2">
        <v>360</v>
      </c>
      <c r="C8373" s="2">
        <v>1854166.6667999998</v>
      </c>
      <c r="D8373" s="2">
        <v>5625</v>
      </c>
      <c r="E8373" s="2">
        <v>2070</v>
      </c>
      <c r="F8373" s="2">
        <v>24398.521484375</v>
      </c>
      <c r="G8373" s="2">
        <v>522.62420654296898</v>
      </c>
      <c r="H8373" s="2">
        <v>26048.681049883431</v>
      </c>
      <c r="I8373" s="2">
        <v>532.88370735945341</v>
      </c>
      <c r="J8373" s="1">
        <f t="shared" si="805"/>
        <v>6.7633588640410274</v>
      </c>
      <c r="K8373" s="1">
        <f t="shared" si="806"/>
        <v>1.9630741722333371</v>
      </c>
      <c r="L8373" s="26"/>
      <c r="M8373" s="26"/>
      <c r="N8373" s="2">
        <v>0</v>
      </c>
      <c r="O8373" s="26"/>
      <c r="P8373" s="26"/>
      <c r="Q8373" s="26"/>
      <c r="R8373" s="26"/>
      <c r="S8373" s="26"/>
      <c r="T8373" s="26"/>
      <c r="U8373" s="26"/>
      <c r="V8373" s="26"/>
    </row>
    <row r="8374" spans="1:22" ht="14.5" x14ac:dyDescent="0.35">
      <c r="A8374" s="2">
        <v>69</v>
      </c>
      <c r="B8374" s="2">
        <v>360</v>
      </c>
      <c r="C8374" s="2">
        <v>1854166.6667999998</v>
      </c>
      <c r="D8374" s="2">
        <v>5625</v>
      </c>
      <c r="E8374" s="2">
        <v>2100</v>
      </c>
      <c r="F8374" s="2">
        <v>23607.75390625</v>
      </c>
      <c r="G8374" s="2">
        <v>538.99359130859398</v>
      </c>
      <c r="H8374" s="2">
        <v>24667.561273934389</v>
      </c>
      <c r="I8374" s="2">
        <v>544.97422486513142</v>
      </c>
      <c r="J8374" s="1">
        <f t="shared" si="805"/>
        <v>4.4892342231838143</v>
      </c>
      <c r="K8374" s="1">
        <f t="shared" si="806"/>
        <v>1.1095927025806334</v>
      </c>
      <c r="L8374" s="26"/>
      <c r="M8374" s="26"/>
      <c r="N8374" s="2">
        <v>1.26248390539506E-13</v>
      </c>
      <c r="O8374" s="26"/>
      <c r="P8374" s="26"/>
      <c r="Q8374" s="26"/>
      <c r="R8374" s="26"/>
      <c r="S8374" s="26"/>
      <c r="T8374" s="26"/>
      <c r="U8374" s="26"/>
      <c r="V8374" s="26"/>
    </row>
    <row r="8375" spans="1:22" ht="14.5" x14ac:dyDescent="0.35">
      <c r="A8375" s="2">
        <v>69</v>
      </c>
      <c r="B8375" s="2">
        <v>360</v>
      </c>
      <c r="C8375" s="2">
        <v>1854166.6667999998</v>
      </c>
      <c r="D8375" s="2">
        <v>5625</v>
      </c>
      <c r="E8375" s="2">
        <v>2130</v>
      </c>
      <c r="F8375" s="2">
        <v>23130.67578125</v>
      </c>
      <c r="G8375" s="2">
        <v>550.25555419921898</v>
      </c>
      <c r="H8375" s="2">
        <v>23418.815071690809</v>
      </c>
      <c r="I8375" s="2">
        <v>538.52483756858373</v>
      </c>
      <c r="J8375" s="1">
        <f t="shared" si="805"/>
        <v>1.2457019983582951</v>
      </c>
      <c r="K8375" s="1">
        <f t="shared" si="806"/>
        <v>-2.1318670099944432</v>
      </c>
      <c r="L8375" s="26"/>
      <c r="M8375" s="26"/>
      <c r="N8375" s="2">
        <v>1.3676898697780001E-13</v>
      </c>
      <c r="O8375" s="26"/>
      <c r="P8375" s="26"/>
      <c r="Q8375" s="26"/>
      <c r="R8375" s="26"/>
      <c r="S8375" s="26"/>
      <c r="T8375" s="26"/>
      <c r="U8375" s="26"/>
      <c r="V8375" s="26"/>
    </row>
    <row r="8376" spans="1:22" ht="14.5" x14ac:dyDescent="0.35">
      <c r="A8376" s="2">
        <v>69</v>
      </c>
      <c r="B8376" s="2">
        <v>360</v>
      </c>
      <c r="C8376" s="2">
        <v>1854166.6667999998</v>
      </c>
      <c r="D8376" s="2">
        <v>5625</v>
      </c>
      <c r="E8376" s="2">
        <v>2160</v>
      </c>
      <c r="F8376" s="2">
        <v>22943.181640625</v>
      </c>
      <c r="G8376" s="2">
        <v>556.72442626953102</v>
      </c>
      <c r="H8376" s="2">
        <v>22256.00195972461</v>
      </c>
      <c r="I8376" s="2">
        <v>527.66051947489609</v>
      </c>
      <c r="J8376" s="1">
        <f t="shared" si="805"/>
        <v>-2.9951368195752575</v>
      </c>
      <c r="K8376" s="1">
        <f t="shared" si="806"/>
        <v>-5.2205194209610655</v>
      </c>
      <c r="L8376" s="26"/>
      <c r="M8376" s="26"/>
      <c r="N8376" s="2">
        <v>1.89372064036963E-13</v>
      </c>
      <c r="O8376" s="26"/>
      <c r="P8376" s="26"/>
      <c r="Q8376" s="26"/>
      <c r="R8376" s="26"/>
      <c r="S8376" s="26"/>
      <c r="T8376" s="26"/>
      <c r="U8376" s="26"/>
      <c r="V8376" s="26"/>
    </row>
    <row r="8377" spans="1:22" ht="14.5" x14ac:dyDescent="0.35">
      <c r="A8377" s="2">
        <v>69</v>
      </c>
      <c r="B8377" s="2">
        <v>360</v>
      </c>
      <c r="C8377" s="2">
        <v>1854166.6667999998</v>
      </c>
      <c r="D8377" s="2">
        <v>5625</v>
      </c>
      <c r="E8377" s="2">
        <v>2190</v>
      </c>
      <c r="F8377" s="2">
        <v>23678.7265625</v>
      </c>
      <c r="G8377" s="2">
        <v>558.757568359375</v>
      </c>
      <c r="H8377" s="2">
        <v>22746.816894608281</v>
      </c>
      <c r="I8377" s="2">
        <v>531.41953945358046</v>
      </c>
      <c r="J8377" s="1">
        <f t="shared" si="805"/>
        <v>-3.935640987415197</v>
      </c>
      <c r="K8377" s="1">
        <f t="shared" si="806"/>
        <v>-4.8926458367381969</v>
      </c>
      <c r="L8377" s="26"/>
      <c r="M8377" s="26"/>
      <c r="N8377" s="2">
        <v>1854168</v>
      </c>
      <c r="O8377" s="26"/>
      <c r="P8377" s="26"/>
      <c r="Q8377" s="26"/>
      <c r="R8377" s="26"/>
      <c r="S8377" s="26"/>
      <c r="T8377" s="26"/>
      <c r="U8377" s="26"/>
      <c r="V8377" s="26"/>
    </row>
    <row r="8378" spans="1:22" ht="14.5" x14ac:dyDescent="0.35">
      <c r="A8378" s="2">
        <v>69</v>
      </c>
      <c r="B8378" s="2">
        <v>360</v>
      </c>
      <c r="C8378" s="2">
        <v>1854166.6667999998</v>
      </c>
      <c r="D8378" s="2">
        <v>5625</v>
      </c>
      <c r="E8378" s="2">
        <v>2220</v>
      </c>
      <c r="F8378" s="2">
        <v>23638.921875</v>
      </c>
      <c r="G8378" s="2">
        <v>543.23297119140602</v>
      </c>
      <c r="H8378" s="2">
        <v>23751.043145445481</v>
      </c>
      <c r="I8378" s="2">
        <v>527.33010312319493</v>
      </c>
      <c r="J8378" s="1">
        <f t="shared" si="805"/>
        <v>0.47430788526805878</v>
      </c>
      <c r="K8378" s="1">
        <f t="shared" si="806"/>
        <v>-2.9274489789037084</v>
      </c>
      <c r="L8378" s="26"/>
      <c r="M8378" s="26"/>
      <c r="N8378" s="2">
        <v>1854168</v>
      </c>
      <c r="O8378" s="26"/>
      <c r="P8378" s="26"/>
      <c r="Q8378" s="26"/>
      <c r="R8378" s="26"/>
      <c r="S8378" s="26"/>
      <c r="T8378" s="26"/>
      <c r="U8378" s="26"/>
      <c r="V8378" s="26"/>
    </row>
    <row r="8379" spans="1:22" ht="14.5" x14ac:dyDescent="0.35">
      <c r="A8379" s="2">
        <v>69</v>
      </c>
      <c r="B8379" s="2">
        <v>360</v>
      </c>
      <c r="C8379" s="2">
        <v>1854166.6667999998</v>
      </c>
      <c r="D8379" s="2">
        <v>5625</v>
      </c>
      <c r="E8379" s="2">
        <v>2250</v>
      </c>
      <c r="F8379" s="2">
        <v>24030.466796875</v>
      </c>
      <c r="G8379" s="2">
        <v>507.27059936523398</v>
      </c>
      <c r="H8379" s="2">
        <v>24378.119642691981</v>
      </c>
      <c r="I8379" s="2">
        <v>522.60216830317461</v>
      </c>
      <c r="J8379" s="1">
        <f t="shared" si="805"/>
        <v>1.4467169895434213</v>
      </c>
      <c r="K8379" s="1">
        <f t="shared" si="806"/>
        <v>3.0223649778097874</v>
      </c>
      <c r="L8379" s="26"/>
      <c r="M8379" s="26"/>
      <c r="N8379" s="2">
        <v>1854168</v>
      </c>
      <c r="O8379" s="26"/>
      <c r="P8379" s="26"/>
      <c r="Q8379" s="26"/>
      <c r="R8379" s="26"/>
      <c r="S8379" s="26"/>
      <c r="T8379" s="26"/>
      <c r="U8379" s="26"/>
      <c r="V8379" s="26"/>
    </row>
    <row r="8380" spans="1:22" ht="14.5" x14ac:dyDescent="0.35">
      <c r="A8380" s="2">
        <v>69</v>
      </c>
      <c r="B8380" s="2">
        <v>360</v>
      </c>
      <c r="C8380" s="2">
        <v>1854166.6667999998</v>
      </c>
      <c r="D8380" s="2">
        <v>5625</v>
      </c>
      <c r="E8380" s="2">
        <v>2280</v>
      </c>
      <c r="F8380" s="2">
        <v>25592.806640625</v>
      </c>
      <c r="G8380" s="2">
        <v>493.04949951171898</v>
      </c>
      <c r="H8380" s="2">
        <v>25447.795559323182</v>
      </c>
      <c r="I8380" s="2">
        <v>517.63361831529085</v>
      </c>
      <c r="J8380" s="1">
        <f t="shared" si="805"/>
        <v>-0.56660874806764405</v>
      </c>
      <c r="K8380" s="1">
        <f t="shared" si="806"/>
        <v>4.9861360427134036</v>
      </c>
      <c r="L8380" s="26"/>
      <c r="M8380" s="26"/>
      <c r="N8380" s="2">
        <v>1854168</v>
      </c>
      <c r="O8380" s="26"/>
      <c r="P8380" s="26"/>
      <c r="Q8380" s="26"/>
      <c r="R8380" s="26"/>
      <c r="S8380" s="26"/>
      <c r="T8380" s="26"/>
      <c r="U8380" s="26"/>
      <c r="V8380" s="26"/>
    </row>
    <row r="8381" spans="1:22" ht="14.5" x14ac:dyDescent="0.35">
      <c r="A8381" s="2">
        <v>69</v>
      </c>
      <c r="B8381" s="2">
        <v>360</v>
      </c>
      <c r="C8381" s="2">
        <v>1854166.6667999998</v>
      </c>
      <c r="D8381" s="2">
        <v>5625</v>
      </c>
      <c r="E8381" s="2">
        <v>2310</v>
      </c>
      <c r="F8381" s="2">
        <v>28430.60546875</v>
      </c>
      <c r="G8381" s="2">
        <v>493.67898559570301</v>
      </c>
      <c r="H8381" s="2">
        <v>27434.684020755551</v>
      </c>
      <c r="I8381" s="2">
        <v>512.57452421753965</v>
      </c>
      <c r="J8381" s="1">
        <f t="shared" si="805"/>
        <v>-3.5029906383426623</v>
      </c>
      <c r="K8381" s="1">
        <f t="shared" si="806"/>
        <v>3.8274950267603822</v>
      </c>
      <c r="L8381" s="26"/>
      <c r="M8381" s="26"/>
      <c r="N8381" s="2">
        <v>1854168</v>
      </c>
      <c r="O8381" s="26"/>
      <c r="P8381" s="26"/>
      <c r="Q8381" s="26"/>
      <c r="R8381" s="26"/>
      <c r="S8381" s="26"/>
      <c r="T8381" s="26"/>
      <c r="U8381" s="26"/>
      <c r="V8381" s="26"/>
    </row>
    <row r="8382" spans="1:22" ht="14.5" x14ac:dyDescent="0.35">
      <c r="A8382" s="2">
        <v>69</v>
      </c>
      <c r="B8382" s="2">
        <v>360</v>
      </c>
      <c r="C8382" s="2">
        <v>1854166.6667999998</v>
      </c>
      <c r="D8382" s="2">
        <v>5625</v>
      </c>
      <c r="E8382" s="2">
        <v>2340</v>
      </c>
      <c r="F8382" s="2">
        <v>31473.33984375</v>
      </c>
      <c r="G8382" s="2">
        <v>476.44137573242199</v>
      </c>
      <c r="H8382" s="2">
        <v>30565.302142663881</v>
      </c>
      <c r="I8382" s="2">
        <v>507.48130195529978</v>
      </c>
      <c r="J8382" s="1">
        <f t="shared" si="805"/>
        <v>-2.8851011859373359</v>
      </c>
      <c r="K8382" s="1">
        <f t="shared" si="806"/>
        <v>6.5149518500908652</v>
      </c>
      <c r="L8382" s="26"/>
      <c r="M8382" s="26"/>
      <c r="N8382" s="2">
        <v>1854168</v>
      </c>
      <c r="O8382" s="26"/>
      <c r="P8382" s="26"/>
      <c r="Q8382" s="26"/>
      <c r="R8382" s="26"/>
      <c r="S8382" s="26"/>
      <c r="T8382" s="26"/>
      <c r="U8382" s="26"/>
      <c r="V8382" s="26"/>
    </row>
    <row r="8383" spans="1:22" ht="14.5" x14ac:dyDescent="0.35">
      <c r="A8383" s="2">
        <v>69</v>
      </c>
      <c r="B8383" s="2">
        <v>360</v>
      </c>
      <c r="C8383" s="2">
        <v>1854166.6667999998</v>
      </c>
      <c r="D8383" s="2">
        <v>5625</v>
      </c>
      <c r="E8383" s="2">
        <v>2370</v>
      </c>
      <c r="F8383" s="2">
        <v>34128.6953125</v>
      </c>
      <c r="G8383" s="2">
        <v>469.71365356445301</v>
      </c>
      <c r="H8383" s="2">
        <v>33456.691988272578</v>
      </c>
      <c r="I8383" s="2">
        <v>502.37517135329438</v>
      </c>
      <c r="J8383" s="1">
        <f t="shared" si="805"/>
        <v>-1.9690272894237879</v>
      </c>
      <c r="K8383" s="1">
        <f t="shared" si="806"/>
        <v>6.9534955053972318</v>
      </c>
      <c r="L8383" s="26"/>
      <c r="M8383" s="26"/>
      <c r="N8383" s="2">
        <v>1854168</v>
      </c>
      <c r="O8383" s="26"/>
      <c r="P8383" s="26"/>
      <c r="Q8383" s="26"/>
      <c r="R8383" s="26"/>
      <c r="S8383" s="26"/>
      <c r="T8383" s="26"/>
      <c r="U8383" s="26"/>
      <c r="V8383" s="26"/>
    </row>
    <row r="8384" spans="1:22" ht="14.5" x14ac:dyDescent="0.35">
      <c r="A8384" s="2">
        <v>69</v>
      </c>
      <c r="B8384" s="2">
        <v>360</v>
      </c>
      <c r="C8384" s="2">
        <v>1854166.6667999998</v>
      </c>
      <c r="D8384" s="2">
        <v>5625</v>
      </c>
      <c r="E8384" s="2">
        <v>2400</v>
      </c>
      <c r="F8384" s="2">
        <v>35956.73828125</v>
      </c>
      <c r="G8384" s="2">
        <v>477.70422363281199</v>
      </c>
      <c r="H8384" s="2">
        <v>36020.4510189211</v>
      </c>
      <c r="I8384" s="2">
        <v>496.38370508829212</v>
      </c>
      <c r="J8384" s="1">
        <f t="shared" si="805"/>
        <v>0.17719276195951078</v>
      </c>
      <c r="K8384" s="1">
        <f t="shared" si="806"/>
        <v>3.9102608960472871</v>
      </c>
      <c r="L8384" s="26"/>
      <c r="M8384" s="26"/>
      <c r="N8384" s="2">
        <v>1854168</v>
      </c>
      <c r="O8384" s="26"/>
      <c r="P8384" s="26"/>
      <c r="Q8384" s="26"/>
      <c r="R8384" s="26"/>
      <c r="S8384" s="26"/>
      <c r="T8384" s="26"/>
      <c r="U8384" s="26"/>
      <c r="V8384" s="26"/>
    </row>
    <row r="8385" spans="1:22" ht="14.5" x14ac:dyDescent="0.35">
      <c r="A8385" s="2">
        <v>69</v>
      </c>
      <c r="B8385" s="2">
        <v>360</v>
      </c>
      <c r="C8385" s="2">
        <v>1854166.6667999998</v>
      </c>
      <c r="D8385" s="2">
        <v>5625</v>
      </c>
      <c r="E8385" s="2">
        <v>2430</v>
      </c>
      <c r="F8385" s="2">
        <v>39302.6171875</v>
      </c>
      <c r="G8385" s="2">
        <v>513.06396484375</v>
      </c>
      <c r="H8385" s="2">
        <v>38587.797248273557</v>
      </c>
      <c r="I8385" s="2">
        <v>489.78605761594588</v>
      </c>
      <c r="J8385" s="1">
        <f t="shared" si="805"/>
        <v>-1.8187591320350753</v>
      </c>
      <c r="K8385" s="1">
        <f t="shared" si="806"/>
        <v>-4.5370380347981065</v>
      </c>
      <c r="L8385" s="26"/>
      <c r="M8385" s="26"/>
      <c r="N8385" s="2">
        <v>1854168</v>
      </c>
      <c r="O8385" s="26"/>
      <c r="P8385" s="26"/>
      <c r="Q8385" s="26"/>
      <c r="R8385" s="26"/>
      <c r="S8385" s="26"/>
      <c r="T8385" s="26"/>
      <c r="U8385" s="26"/>
      <c r="V8385" s="26"/>
    </row>
    <row r="8386" spans="1:22" ht="14.5" x14ac:dyDescent="0.35">
      <c r="A8386" s="2">
        <v>69</v>
      </c>
      <c r="B8386" s="2">
        <v>360</v>
      </c>
      <c r="C8386" s="2">
        <v>1854166.6667999998</v>
      </c>
      <c r="D8386" s="2">
        <v>5625</v>
      </c>
      <c r="E8386" s="2">
        <v>2460</v>
      </c>
      <c r="F8386" s="2">
        <v>40399.65234375</v>
      </c>
      <c r="G8386" s="2">
        <v>471.92013549804699</v>
      </c>
      <c r="H8386" s="2">
        <v>41986.148136389893</v>
      </c>
      <c r="I8386" s="2">
        <v>482.34249599305292</v>
      </c>
      <c r="J8386" s="1">
        <f t="shared" si="805"/>
        <v>3.9270035770130352</v>
      </c>
      <c r="K8386" s="1">
        <f t="shared" si="806"/>
        <v>2.2085009117075627</v>
      </c>
      <c r="L8386" s="26"/>
      <c r="M8386" s="26"/>
      <c r="N8386" s="2">
        <v>1854168</v>
      </c>
      <c r="O8386" s="26"/>
      <c r="P8386" s="26"/>
      <c r="Q8386" s="26"/>
      <c r="R8386" s="26"/>
      <c r="S8386" s="26"/>
      <c r="T8386" s="26"/>
      <c r="U8386" s="26"/>
      <c r="V8386" s="26"/>
    </row>
    <row r="8387" spans="1:22" ht="14.5" x14ac:dyDescent="0.35">
      <c r="A8387" s="2">
        <v>69</v>
      </c>
      <c r="B8387" s="2">
        <v>360</v>
      </c>
      <c r="C8387" s="2">
        <v>1854166.6667999998</v>
      </c>
      <c r="D8387" s="2">
        <v>5625</v>
      </c>
      <c r="E8387" s="2">
        <v>2490</v>
      </c>
      <c r="F8387" s="2">
        <v>45427.33203125</v>
      </c>
      <c r="G8387" s="2">
        <v>491.126953125</v>
      </c>
      <c r="H8387" s="2">
        <v>46407.972118907113</v>
      </c>
      <c r="I8387" s="2">
        <v>476.42499730088082</v>
      </c>
      <c r="J8387" s="1">
        <f t="shared" si="805"/>
        <v>2.1587005967740289</v>
      </c>
      <c r="K8387" s="1">
        <f t="shared" si="806"/>
        <v>-2.9935143511411577</v>
      </c>
      <c r="L8387" s="26"/>
      <c r="M8387" s="26"/>
      <c r="N8387" s="2">
        <v>1854168</v>
      </c>
      <c r="O8387" s="26"/>
      <c r="P8387" s="26"/>
      <c r="Q8387" s="26"/>
      <c r="R8387" s="26"/>
      <c r="S8387" s="26"/>
      <c r="T8387" s="26"/>
      <c r="U8387" s="26"/>
      <c r="V8387" s="26"/>
    </row>
    <row r="8388" spans="1:22" ht="14.5" x14ac:dyDescent="0.35">
      <c r="A8388" s="2">
        <v>69</v>
      </c>
      <c r="B8388" s="2">
        <v>360</v>
      </c>
      <c r="C8388" s="2">
        <v>1854166.6667999998</v>
      </c>
      <c r="D8388" s="2">
        <v>5625</v>
      </c>
      <c r="E8388" s="2">
        <v>2520</v>
      </c>
      <c r="F8388" s="2">
        <v>50541.125</v>
      </c>
      <c r="G8388" s="2">
        <v>465.93020629882801</v>
      </c>
      <c r="H8388" s="2">
        <v>51757.40261017203</v>
      </c>
      <c r="I8388" s="2">
        <v>471.25878255622479</v>
      </c>
      <c r="J8388" s="1">
        <f t="shared" si="805"/>
        <v>2.4065107576691855</v>
      </c>
      <c r="K8388" s="1">
        <f t="shared" si="806"/>
        <v>1.1436425853831103</v>
      </c>
      <c r="L8388" s="26"/>
      <c r="M8388" s="26"/>
      <c r="N8388" s="2">
        <v>1854168</v>
      </c>
      <c r="O8388" s="26"/>
      <c r="P8388" s="26"/>
      <c r="Q8388" s="26"/>
      <c r="R8388" s="26"/>
      <c r="S8388" s="26"/>
      <c r="T8388" s="26"/>
      <c r="U8388" s="26"/>
      <c r="V8388" s="26"/>
    </row>
    <row r="8389" spans="1:22" ht="14.5" x14ac:dyDescent="0.35">
      <c r="A8389" s="2">
        <v>69</v>
      </c>
      <c r="B8389" s="2">
        <v>360</v>
      </c>
      <c r="C8389" s="2">
        <v>1854166.6667999998</v>
      </c>
      <c r="D8389" s="2">
        <v>5625</v>
      </c>
      <c r="E8389" s="2">
        <v>2550</v>
      </c>
      <c r="F8389" s="2">
        <v>45667.94921875</v>
      </c>
      <c r="G8389" s="2">
        <v>370.63473510742199</v>
      </c>
      <c r="H8389" s="2">
        <v>46714.18743187387</v>
      </c>
      <c r="I8389" s="2">
        <v>390.16185938078053</v>
      </c>
      <c r="J8389" s="1">
        <f t="shared" si="805"/>
        <v>2.2909682414517389</v>
      </c>
      <c r="K8389" s="1">
        <f t="shared" si="806"/>
        <v>5.2685629337193518</v>
      </c>
      <c r="L8389" s="26"/>
      <c r="M8389" s="26"/>
      <c r="N8389" s="2">
        <v>0</v>
      </c>
      <c r="O8389" s="26"/>
      <c r="P8389" s="26"/>
      <c r="Q8389" s="26"/>
      <c r="R8389" s="26"/>
      <c r="S8389" s="26"/>
      <c r="T8389" s="26"/>
      <c r="U8389" s="26"/>
      <c r="V8389" s="26"/>
    </row>
    <row r="8390" spans="1:22" ht="14.5" x14ac:dyDescent="0.35">
      <c r="A8390" s="2">
        <v>69</v>
      </c>
      <c r="B8390" s="2">
        <v>360</v>
      </c>
      <c r="C8390" s="2">
        <v>1854166.6667999998</v>
      </c>
      <c r="D8390" s="2">
        <v>5625</v>
      </c>
      <c r="E8390" s="2">
        <v>2580</v>
      </c>
      <c r="F8390" s="2">
        <v>44353.75390625</v>
      </c>
      <c r="G8390" s="2">
        <v>337.81756591796898</v>
      </c>
      <c r="H8390" s="2">
        <v>44632.498146722057</v>
      </c>
      <c r="I8390" s="2">
        <v>356.18824672286871</v>
      </c>
      <c r="J8390" s="1">
        <f t="shared" si="805"/>
        <v>0.6284569307509692</v>
      </c>
      <c r="K8390" s="1">
        <f t="shared" si="806"/>
        <v>5.4380478276729463</v>
      </c>
      <c r="L8390" s="26"/>
      <c r="M8390" s="26"/>
      <c r="N8390" s="2">
        <v>0</v>
      </c>
      <c r="O8390" s="26"/>
      <c r="P8390" s="26"/>
      <c r="Q8390" s="26"/>
      <c r="R8390" s="26"/>
      <c r="S8390" s="26"/>
      <c r="T8390" s="26"/>
      <c r="U8390" s="26"/>
      <c r="V8390" s="26"/>
    </row>
    <row r="8391" spans="1:22" ht="14.5" x14ac:dyDescent="0.35">
      <c r="A8391" s="2">
        <v>69</v>
      </c>
      <c r="B8391" s="2">
        <v>360</v>
      </c>
      <c r="C8391" s="2">
        <v>1854166.6667999998</v>
      </c>
      <c r="D8391" s="2">
        <v>5625</v>
      </c>
      <c r="E8391" s="2">
        <v>2610</v>
      </c>
      <c r="F8391" s="2">
        <v>43588.44921875</v>
      </c>
      <c r="G8391" s="2">
        <v>315.10302734375</v>
      </c>
      <c r="H8391" s="2">
        <v>43933.098376227113</v>
      </c>
      <c r="I8391" s="2">
        <v>338.28403122122819</v>
      </c>
      <c r="J8391" s="1">
        <f t="shared" si="805"/>
        <v>0.79068919324814901</v>
      </c>
      <c r="K8391" s="1">
        <f t="shared" si="806"/>
        <v>7.3566427060028623</v>
      </c>
      <c r="L8391" s="26"/>
      <c r="M8391" s="26"/>
      <c r="N8391" s="2">
        <v>0</v>
      </c>
      <c r="O8391" s="26"/>
      <c r="P8391" s="26"/>
      <c r="Q8391" s="26"/>
      <c r="R8391" s="26"/>
      <c r="S8391" s="26"/>
      <c r="T8391" s="26"/>
      <c r="U8391" s="26"/>
      <c r="V8391" s="26"/>
    </row>
    <row r="8392" spans="1:22" ht="14.5" x14ac:dyDescent="0.35">
      <c r="A8392" s="2">
        <v>69</v>
      </c>
      <c r="B8392" s="2">
        <v>360</v>
      </c>
      <c r="C8392" s="2">
        <v>1854166.6667999998</v>
      </c>
      <c r="D8392" s="2">
        <v>5625</v>
      </c>
      <c r="E8392" s="2">
        <v>2640</v>
      </c>
      <c r="F8392" s="2">
        <v>42616.6953125</v>
      </c>
      <c r="G8392" s="2">
        <v>294.55670166015602</v>
      </c>
      <c r="H8392" s="2">
        <v>43061.186283795927</v>
      </c>
      <c r="I8392" s="2">
        <v>324.80240794140872</v>
      </c>
      <c r="J8392" s="1">
        <f t="shared" si="805"/>
        <v>1.0429972761533022</v>
      </c>
      <c r="K8392" s="1">
        <f t="shared" si="806"/>
        <v>10.268211896312105</v>
      </c>
      <c r="L8392" s="26"/>
      <c r="M8392" s="26"/>
      <c r="N8392" s="2">
        <v>6.8385144010203698E-14</v>
      </c>
      <c r="O8392" s="26"/>
      <c r="P8392" s="26"/>
      <c r="Q8392" s="26"/>
      <c r="R8392" s="26"/>
      <c r="S8392" s="26"/>
      <c r="T8392" s="26"/>
      <c r="U8392" s="26"/>
      <c r="V8392" s="26"/>
    </row>
    <row r="8393" spans="1:22" ht="14.5" x14ac:dyDescent="0.35">
      <c r="A8393" s="2">
        <v>69</v>
      </c>
      <c r="B8393" s="2">
        <v>360</v>
      </c>
      <c r="C8393" s="2">
        <v>1854166.6667999998</v>
      </c>
      <c r="D8393" s="2">
        <v>5625</v>
      </c>
      <c r="E8393" s="2">
        <v>2670</v>
      </c>
      <c r="F8393" s="2">
        <v>40606.44921875</v>
      </c>
      <c r="G8393" s="2">
        <v>280.21759033203102</v>
      </c>
      <c r="H8393" s="2">
        <v>40555.773077201608</v>
      </c>
      <c r="I8393" s="2">
        <v>313.00307100648922</v>
      </c>
      <c r="J8393" s="1">
        <f t="shared" si="805"/>
        <v>-0.12479825870860141</v>
      </c>
      <c r="K8393" s="1">
        <f t="shared" si="806"/>
        <v>11.700008067163287</v>
      </c>
      <c r="L8393" s="26"/>
      <c r="M8393" s="26"/>
      <c r="N8393" s="2">
        <v>6.3124811909738603E-14</v>
      </c>
      <c r="O8393" s="26"/>
      <c r="P8393" s="26"/>
      <c r="Q8393" s="26"/>
      <c r="R8393" s="26"/>
      <c r="S8393" s="26"/>
      <c r="T8393" s="26"/>
      <c r="U8393" s="26"/>
      <c r="V8393" s="26"/>
    </row>
    <row r="8394" spans="1:22" ht="14.5" x14ac:dyDescent="0.35">
      <c r="A8394" s="2">
        <v>69</v>
      </c>
      <c r="B8394" s="2">
        <v>360</v>
      </c>
      <c r="C8394" s="2">
        <v>1854166.6667999998</v>
      </c>
      <c r="D8394" s="2">
        <v>5625</v>
      </c>
      <c r="E8394" s="2">
        <v>2700</v>
      </c>
      <c r="F8394" s="2">
        <v>38472.1640625</v>
      </c>
      <c r="G8394" s="2">
        <v>267.07662963867199</v>
      </c>
      <c r="H8394" s="2">
        <v>37262.342180991312</v>
      </c>
      <c r="I8394" s="2">
        <v>302.27916593241162</v>
      </c>
      <c r="J8394" s="1">
        <f t="shared" ref="J8394:J8457" si="807">(H8394-F8394)/F8394*100</f>
        <v>-3.1446681282167281</v>
      </c>
      <c r="K8394" s="1">
        <f t="shared" ref="K8394:K8457" si="808">(I8394-G8394)/G8394*100</f>
        <v>13.180687633120556</v>
      </c>
      <c r="L8394" s="26"/>
      <c r="M8394" s="26"/>
      <c r="N8394" s="2">
        <v>0</v>
      </c>
      <c r="O8394" s="26"/>
      <c r="P8394" s="26"/>
      <c r="Q8394" s="26"/>
      <c r="R8394" s="26"/>
      <c r="S8394" s="26"/>
      <c r="T8394" s="26"/>
      <c r="U8394" s="26"/>
      <c r="V8394" s="26"/>
    </row>
    <row r="8395" spans="1:22" ht="14.5" x14ac:dyDescent="0.35">
      <c r="A8395" s="2">
        <v>69</v>
      </c>
      <c r="B8395" s="2">
        <v>360</v>
      </c>
      <c r="C8395" s="2">
        <v>1854166.6667999998</v>
      </c>
      <c r="D8395" s="2">
        <v>5625</v>
      </c>
      <c r="E8395" s="2">
        <v>2730</v>
      </c>
      <c r="F8395" s="2">
        <v>35619.8046875</v>
      </c>
      <c r="G8395" s="2">
        <v>260.64370727539102</v>
      </c>
      <c r="H8395" s="2">
        <v>34899.202622372337</v>
      </c>
      <c r="I8395" s="2">
        <v>287.70773981636358</v>
      </c>
      <c r="J8395" s="1">
        <f t="shared" si="807"/>
        <v>-2.0230376652810307</v>
      </c>
      <c r="K8395" s="1">
        <f t="shared" si="808"/>
        <v>10.383535756102962</v>
      </c>
      <c r="L8395" s="26"/>
      <c r="M8395" s="26"/>
      <c r="N8395" s="2">
        <v>0</v>
      </c>
      <c r="O8395" s="26"/>
      <c r="P8395" s="26"/>
      <c r="Q8395" s="26"/>
      <c r="R8395" s="26"/>
      <c r="S8395" s="26"/>
      <c r="T8395" s="26"/>
      <c r="U8395" s="26"/>
      <c r="V8395" s="26"/>
    </row>
    <row r="8396" spans="1:22" ht="14.5" x14ac:dyDescent="0.35">
      <c r="A8396" s="2">
        <v>69</v>
      </c>
      <c r="B8396" s="2">
        <v>360</v>
      </c>
      <c r="C8396" s="2">
        <v>1854166.6667999998</v>
      </c>
      <c r="D8396" s="2">
        <v>5625</v>
      </c>
      <c r="E8396" s="2">
        <v>2760</v>
      </c>
      <c r="F8396" s="2">
        <v>33119.0859375</v>
      </c>
      <c r="G8396" s="2">
        <v>264.20495605468801</v>
      </c>
      <c r="H8396" s="2">
        <v>32175.776114836179</v>
      </c>
      <c r="I8396" s="2">
        <v>282.97309544563768</v>
      </c>
      <c r="J8396" s="1">
        <f t="shared" si="807"/>
        <v>-2.8482362841896327</v>
      </c>
      <c r="K8396" s="1">
        <f t="shared" si="808"/>
        <v>7.1036288157534937</v>
      </c>
      <c r="L8396" s="26"/>
      <c r="M8396" s="26"/>
      <c r="N8396" s="2">
        <v>0</v>
      </c>
      <c r="O8396" s="26"/>
      <c r="P8396" s="26"/>
      <c r="Q8396" s="26"/>
      <c r="R8396" s="26"/>
      <c r="S8396" s="26"/>
      <c r="T8396" s="26"/>
      <c r="U8396" s="26"/>
      <c r="V8396" s="26"/>
    </row>
    <row r="8397" spans="1:22" ht="14.5" x14ac:dyDescent="0.35">
      <c r="A8397" s="2">
        <v>69</v>
      </c>
      <c r="B8397" s="2">
        <v>360</v>
      </c>
      <c r="C8397" s="2">
        <v>1854166.6667999998</v>
      </c>
      <c r="D8397" s="2">
        <v>5625</v>
      </c>
      <c r="E8397" s="2">
        <v>2790</v>
      </c>
      <c r="F8397" s="2">
        <v>30854.46875</v>
      </c>
      <c r="G8397" s="2">
        <v>268.85025024414102</v>
      </c>
      <c r="H8397" s="2">
        <v>29025.463677890199</v>
      </c>
      <c r="I8397" s="2">
        <v>282.97576533605678</v>
      </c>
      <c r="J8397" s="1">
        <f t="shared" si="807"/>
        <v>-5.9278449644666189</v>
      </c>
      <c r="K8397" s="1">
        <f t="shared" si="808"/>
        <v>5.2540457295793761</v>
      </c>
      <c r="L8397" s="26"/>
      <c r="M8397" s="26"/>
      <c r="N8397" s="2">
        <v>0</v>
      </c>
      <c r="O8397" s="26"/>
      <c r="P8397" s="26"/>
      <c r="Q8397" s="26"/>
      <c r="R8397" s="26"/>
      <c r="S8397" s="26"/>
      <c r="T8397" s="26"/>
      <c r="U8397" s="26"/>
      <c r="V8397" s="26"/>
    </row>
    <row r="8398" spans="1:22" ht="14.5" x14ac:dyDescent="0.35">
      <c r="A8398" s="2">
        <v>69</v>
      </c>
      <c r="B8398" s="2">
        <v>360</v>
      </c>
      <c r="C8398" s="2">
        <v>1854166.6667999998</v>
      </c>
      <c r="D8398" s="2">
        <v>5625</v>
      </c>
      <c r="E8398" s="2">
        <v>2820</v>
      </c>
      <c r="F8398" s="2">
        <v>28102.3671875</v>
      </c>
      <c r="G8398" s="2">
        <v>272.41552734375</v>
      </c>
      <c r="H8398" s="2">
        <v>26513.865709969359</v>
      </c>
      <c r="I8398" s="2">
        <v>284.61433512739768</v>
      </c>
      <c r="J8398" s="1">
        <f t="shared" si="807"/>
        <v>-5.6525539892497392</v>
      </c>
      <c r="K8398" s="1">
        <f t="shared" si="808"/>
        <v>4.4780148556857062</v>
      </c>
      <c r="L8398" s="26"/>
      <c r="M8398" s="26"/>
      <c r="N8398" s="2">
        <v>1.6833087116037401E-13</v>
      </c>
      <c r="O8398" s="26"/>
      <c r="P8398" s="26"/>
      <c r="Q8398" s="26"/>
      <c r="R8398" s="26"/>
      <c r="S8398" s="26"/>
      <c r="T8398" s="26"/>
      <c r="U8398" s="26"/>
      <c r="V8398" s="26"/>
    </row>
    <row r="8399" spans="1:22" ht="14.5" x14ac:dyDescent="0.35">
      <c r="A8399" s="2">
        <v>69</v>
      </c>
      <c r="B8399" s="2">
        <v>360</v>
      </c>
      <c r="C8399" s="2">
        <v>1854166.6667999998</v>
      </c>
      <c r="D8399" s="2">
        <v>5625</v>
      </c>
      <c r="E8399" s="2">
        <v>2850</v>
      </c>
      <c r="F8399" s="2">
        <v>25890.490234375</v>
      </c>
      <c r="G8399" s="2">
        <v>282.72979736328102</v>
      </c>
      <c r="H8399" s="2">
        <v>24845.911149041021</v>
      </c>
      <c r="I8399" s="2">
        <v>287.46222597999213</v>
      </c>
      <c r="J8399" s="1">
        <f t="shared" si="807"/>
        <v>-4.0346052773735552</v>
      </c>
      <c r="K8399" s="1">
        <f t="shared" si="808"/>
        <v>1.6738344033226822</v>
      </c>
      <c r="L8399" s="26"/>
      <c r="M8399" s="26"/>
      <c r="N8399" s="2">
        <v>1.2624840409203301E-13</v>
      </c>
      <c r="O8399" s="26"/>
      <c r="P8399" s="26"/>
      <c r="Q8399" s="26"/>
      <c r="R8399" s="26"/>
      <c r="S8399" s="26"/>
      <c r="T8399" s="26"/>
      <c r="U8399" s="26"/>
      <c r="V8399" s="26"/>
    </row>
    <row r="8400" spans="1:22" ht="14.5" x14ac:dyDescent="0.35">
      <c r="A8400" s="2">
        <v>69</v>
      </c>
      <c r="B8400" s="2">
        <v>360</v>
      </c>
      <c r="C8400" s="2">
        <v>1854166.6667999998</v>
      </c>
      <c r="D8400" s="2">
        <v>5625</v>
      </c>
      <c r="E8400" s="2">
        <v>2880</v>
      </c>
      <c r="F8400" s="2">
        <v>24233.548828125</v>
      </c>
      <c r="G8400" s="2">
        <v>289.7666015625</v>
      </c>
      <c r="H8400" s="2">
        <v>23822.077849387231</v>
      </c>
      <c r="I8400" s="2">
        <v>291.86640756614008</v>
      </c>
      <c r="J8400" s="1">
        <f t="shared" si="807"/>
        <v>-1.6979394213208396</v>
      </c>
      <c r="K8400" s="1">
        <f t="shared" si="808"/>
        <v>0.72465425356730562</v>
      </c>
      <c r="L8400" s="26"/>
      <c r="M8400" s="26"/>
      <c r="N8400" s="2">
        <v>3.15628633526608E-14</v>
      </c>
      <c r="O8400" s="26"/>
      <c r="P8400" s="26"/>
      <c r="Q8400" s="26"/>
      <c r="R8400" s="26"/>
      <c r="S8400" s="26"/>
      <c r="T8400" s="26"/>
      <c r="U8400" s="26"/>
      <c r="V8400" s="26"/>
    </row>
    <row r="8401" spans="1:22" ht="14.5" x14ac:dyDescent="0.35">
      <c r="A8401" s="2">
        <v>69</v>
      </c>
      <c r="B8401" s="2">
        <v>360</v>
      </c>
      <c r="C8401" s="2">
        <v>1854166.6667999998</v>
      </c>
      <c r="D8401" s="2">
        <v>5625</v>
      </c>
      <c r="E8401" s="2">
        <v>2910</v>
      </c>
      <c r="F8401" s="2">
        <v>25652.421875</v>
      </c>
      <c r="G8401" s="2">
        <v>326.62802124023398</v>
      </c>
      <c r="H8401" s="2">
        <v>25037.232126707549</v>
      </c>
      <c r="I8401" s="2">
        <v>315.79835340960682</v>
      </c>
      <c r="J8401" s="1">
        <f t="shared" si="807"/>
        <v>-2.398174142348696</v>
      </c>
      <c r="K8401" s="1">
        <f t="shared" si="808"/>
        <v>-3.3155966807458839</v>
      </c>
      <c r="L8401" s="26"/>
      <c r="M8401" s="26"/>
      <c r="N8401" s="2">
        <v>1854168</v>
      </c>
      <c r="O8401" s="26"/>
      <c r="P8401" s="26"/>
      <c r="Q8401" s="26"/>
      <c r="R8401" s="26"/>
      <c r="S8401" s="26"/>
      <c r="T8401" s="26"/>
      <c r="U8401" s="26"/>
      <c r="V8401" s="26"/>
    </row>
    <row r="8402" spans="1:22" ht="14.5" x14ac:dyDescent="0.35">
      <c r="A8402" s="2">
        <v>69</v>
      </c>
      <c r="B8402" s="2">
        <v>360</v>
      </c>
      <c r="C8402" s="2">
        <v>1854166.6667999998</v>
      </c>
      <c r="D8402" s="2">
        <v>5625</v>
      </c>
      <c r="E8402" s="2">
        <v>2940</v>
      </c>
      <c r="F8402" s="2">
        <v>25694.4140625</v>
      </c>
      <c r="G8402" s="2">
        <v>335.48663330078102</v>
      </c>
      <c r="H8402" s="2">
        <v>26603.367431669609</v>
      </c>
      <c r="I8402" s="2">
        <v>330.60760872090668</v>
      </c>
      <c r="J8402" s="1">
        <f t="shared" si="807"/>
        <v>3.5375524304957433</v>
      </c>
      <c r="K8402" s="1">
        <f t="shared" si="808"/>
        <v>-1.4543126597535836</v>
      </c>
      <c r="L8402" s="26"/>
      <c r="M8402" s="26"/>
      <c r="N8402" s="2">
        <v>1854168</v>
      </c>
      <c r="O8402" s="26"/>
      <c r="P8402" s="26"/>
      <c r="Q8402" s="26"/>
      <c r="R8402" s="26"/>
      <c r="S8402" s="26"/>
      <c r="T8402" s="26"/>
      <c r="U8402" s="26"/>
      <c r="V8402" s="26"/>
    </row>
    <row r="8403" spans="1:22" ht="14.5" x14ac:dyDescent="0.35">
      <c r="A8403" s="2">
        <v>69</v>
      </c>
      <c r="B8403" s="2">
        <v>360</v>
      </c>
      <c r="C8403" s="2">
        <v>1854166.6667999998</v>
      </c>
      <c r="D8403" s="2">
        <v>5625</v>
      </c>
      <c r="E8403" s="2">
        <v>2970</v>
      </c>
      <c r="F8403" s="2">
        <v>26419.71484375</v>
      </c>
      <c r="G8403" s="2">
        <v>329.70104980468801</v>
      </c>
      <c r="H8403" s="2">
        <v>28673.233072232018</v>
      </c>
      <c r="I8403" s="2">
        <v>338.72844028560871</v>
      </c>
      <c r="J8403" s="1">
        <f t="shared" si="807"/>
        <v>8.529684146137269</v>
      </c>
      <c r="K8403" s="1">
        <f t="shared" si="808"/>
        <v>2.7380533020044817</v>
      </c>
      <c r="L8403" s="26"/>
      <c r="M8403" s="26"/>
      <c r="N8403" s="2">
        <v>1854168</v>
      </c>
      <c r="O8403" s="26"/>
      <c r="P8403" s="26"/>
      <c r="Q8403" s="26"/>
      <c r="R8403" s="26"/>
      <c r="S8403" s="26"/>
      <c r="T8403" s="26"/>
      <c r="U8403" s="26"/>
      <c r="V8403" s="26"/>
    </row>
    <row r="8404" spans="1:22" ht="14.5" x14ac:dyDescent="0.35">
      <c r="A8404" s="2">
        <v>69</v>
      </c>
      <c r="B8404" s="2">
        <v>360</v>
      </c>
      <c r="C8404" s="2">
        <v>1854166.6667999998</v>
      </c>
      <c r="D8404" s="2">
        <v>5625</v>
      </c>
      <c r="E8404" s="2">
        <v>3000</v>
      </c>
      <c r="F8404" s="2">
        <v>28419.24609375</v>
      </c>
      <c r="G8404" s="2">
        <v>330.78549194335898</v>
      </c>
      <c r="H8404" s="2">
        <v>30666.861456695089</v>
      </c>
      <c r="I8404" s="2">
        <v>343.29228131882297</v>
      </c>
      <c r="J8404" s="1">
        <f t="shared" si="807"/>
        <v>7.9087789856585529</v>
      </c>
      <c r="K8404" s="1">
        <f t="shared" si="808"/>
        <v>3.7809364921015205</v>
      </c>
      <c r="L8404" s="26"/>
      <c r="M8404" s="26"/>
      <c r="N8404" s="2">
        <v>1854168</v>
      </c>
      <c r="O8404" s="26"/>
      <c r="P8404" s="26"/>
      <c r="Q8404" s="26"/>
      <c r="R8404" s="26"/>
      <c r="S8404" s="26"/>
      <c r="T8404" s="26"/>
      <c r="U8404" s="26"/>
      <c r="V8404" s="26"/>
    </row>
    <row r="8405" spans="1:22" ht="14.5" x14ac:dyDescent="0.35">
      <c r="A8405" s="2">
        <v>69</v>
      </c>
      <c r="B8405" s="2">
        <v>360</v>
      </c>
      <c r="C8405" s="2">
        <v>1854166.6667999998</v>
      </c>
      <c r="D8405" s="2">
        <v>5625</v>
      </c>
      <c r="E8405" s="2">
        <v>3030</v>
      </c>
      <c r="F8405" s="2">
        <v>31456.18359375</v>
      </c>
      <c r="G8405" s="2">
        <v>331.11248779296898</v>
      </c>
      <c r="H8405" s="2">
        <v>32963.78637753972</v>
      </c>
      <c r="I8405" s="2">
        <v>345.81402764438701</v>
      </c>
      <c r="J8405" s="1">
        <f t="shared" si="807"/>
        <v>4.7927072249453184</v>
      </c>
      <c r="K8405" s="1">
        <f t="shared" si="808"/>
        <v>4.4400439105789031</v>
      </c>
      <c r="L8405" s="26"/>
      <c r="M8405" s="26"/>
      <c r="N8405" s="2">
        <v>1854168</v>
      </c>
      <c r="O8405" s="26"/>
      <c r="P8405" s="26"/>
      <c r="Q8405" s="26"/>
      <c r="R8405" s="26"/>
      <c r="S8405" s="26"/>
      <c r="T8405" s="26"/>
      <c r="U8405" s="26"/>
      <c r="V8405" s="26"/>
    </row>
    <row r="8406" spans="1:22" ht="14.5" x14ac:dyDescent="0.35">
      <c r="A8406" s="2">
        <v>69</v>
      </c>
      <c r="B8406" s="2">
        <v>360</v>
      </c>
      <c r="C8406" s="2">
        <v>1854166.6667999998</v>
      </c>
      <c r="D8406" s="2">
        <v>5625</v>
      </c>
      <c r="E8406" s="2">
        <v>3060</v>
      </c>
      <c r="F8406" s="2">
        <v>34505.99609375</v>
      </c>
      <c r="G8406" s="2">
        <v>331.475341796875</v>
      </c>
      <c r="H8406" s="2">
        <v>35584.728920447073</v>
      </c>
      <c r="I8406" s="2">
        <v>346.65483417847969</v>
      </c>
      <c r="J8406" s="1">
        <f t="shared" si="807"/>
        <v>3.12621848030772</v>
      </c>
      <c r="K8406" s="1">
        <f t="shared" si="808"/>
        <v>4.5793730234409233</v>
      </c>
      <c r="L8406" s="26"/>
      <c r="M8406" s="26"/>
      <c r="N8406" s="2">
        <v>1854168</v>
      </c>
      <c r="O8406" s="26"/>
      <c r="P8406" s="26"/>
      <c r="Q8406" s="26"/>
      <c r="R8406" s="26"/>
      <c r="S8406" s="26"/>
      <c r="T8406" s="26"/>
      <c r="U8406" s="26"/>
      <c r="V8406" s="26"/>
    </row>
    <row r="8407" spans="1:22" ht="14.5" x14ac:dyDescent="0.35">
      <c r="A8407" s="2">
        <v>69</v>
      </c>
      <c r="B8407" s="2">
        <v>360</v>
      </c>
      <c r="C8407" s="2">
        <v>1854166.6667999998</v>
      </c>
      <c r="D8407" s="2">
        <v>5625</v>
      </c>
      <c r="E8407" s="2">
        <v>3090</v>
      </c>
      <c r="F8407" s="2">
        <v>37216.640625</v>
      </c>
      <c r="G8407" s="2">
        <v>333.98937988281199</v>
      </c>
      <c r="H8407" s="2">
        <v>38603.371483640381</v>
      </c>
      <c r="I8407" s="2">
        <v>345.30581980720751</v>
      </c>
      <c r="J8407" s="1">
        <f t="shared" si="807"/>
        <v>3.7261043322347995</v>
      </c>
      <c r="K8407" s="1">
        <f t="shared" si="808"/>
        <v>3.3882634017782727</v>
      </c>
      <c r="L8407" s="26"/>
      <c r="M8407" s="26"/>
      <c r="N8407" s="2">
        <v>1854168</v>
      </c>
      <c r="O8407" s="26"/>
      <c r="P8407" s="26"/>
      <c r="Q8407" s="26"/>
      <c r="R8407" s="26"/>
      <c r="S8407" s="26"/>
      <c r="T8407" s="26"/>
      <c r="U8407" s="26"/>
      <c r="V8407" s="26"/>
    </row>
    <row r="8408" spans="1:22" ht="14.5" x14ac:dyDescent="0.35">
      <c r="A8408" s="2">
        <v>69</v>
      </c>
      <c r="B8408" s="2">
        <v>360</v>
      </c>
      <c r="C8408" s="2">
        <v>1854166.6667999998</v>
      </c>
      <c r="D8408" s="2">
        <v>5625</v>
      </c>
      <c r="E8408" s="2">
        <v>3120</v>
      </c>
      <c r="F8408" s="2">
        <v>39267.91015625</v>
      </c>
      <c r="G8408" s="2">
        <v>319.79605102539102</v>
      </c>
      <c r="H8408" s="2">
        <v>41449.590847846623</v>
      </c>
      <c r="I8408" s="2">
        <v>342.61025200713641</v>
      </c>
      <c r="J8408" s="1">
        <f t="shared" si="807"/>
        <v>5.5558869390185253</v>
      </c>
      <c r="K8408" s="1">
        <f t="shared" si="808"/>
        <v>7.1339845844231506</v>
      </c>
      <c r="L8408" s="26"/>
      <c r="M8408" s="26"/>
      <c r="N8408" s="2">
        <v>1854168</v>
      </c>
      <c r="O8408" s="26"/>
      <c r="P8408" s="26"/>
      <c r="Q8408" s="26"/>
      <c r="R8408" s="26"/>
      <c r="S8408" s="26"/>
      <c r="T8408" s="26"/>
      <c r="U8408" s="26"/>
      <c r="V8408" s="26"/>
    </row>
    <row r="8409" spans="1:22" ht="14.5" x14ac:dyDescent="0.35">
      <c r="A8409" s="2">
        <v>69</v>
      </c>
      <c r="B8409" s="2">
        <v>360</v>
      </c>
      <c r="C8409" s="2">
        <v>1854166.6667999998</v>
      </c>
      <c r="D8409" s="2">
        <v>5625</v>
      </c>
      <c r="E8409" s="2">
        <v>3150</v>
      </c>
      <c r="F8409" s="2">
        <v>41154.17578125</v>
      </c>
      <c r="G8409" s="2">
        <v>322.78698730468801</v>
      </c>
      <c r="H8409" s="2">
        <v>43962.330703553664</v>
      </c>
      <c r="I8409" s="2">
        <v>339.08671636342291</v>
      </c>
      <c r="J8409" s="1">
        <f t="shared" si="807"/>
        <v>6.8234993630538696</v>
      </c>
      <c r="K8409" s="1">
        <f t="shared" si="808"/>
        <v>5.0496859228557156</v>
      </c>
      <c r="L8409" s="26"/>
      <c r="M8409" s="26"/>
      <c r="N8409" s="2">
        <v>1854168</v>
      </c>
      <c r="O8409" s="26"/>
      <c r="P8409" s="26"/>
      <c r="Q8409" s="26"/>
      <c r="R8409" s="26"/>
      <c r="S8409" s="26"/>
      <c r="T8409" s="26"/>
      <c r="U8409" s="26"/>
      <c r="V8409" s="26"/>
    </row>
    <row r="8410" spans="1:22" ht="14.5" x14ac:dyDescent="0.35">
      <c r="A8410" s="2">
        <v>69</v>
      </c>
      <c r="B8410" s="2">
        <v>360</v>
      </c>
      <c r="C8410" s="2">
        <v>1854166.6667999998</v>
      </c>
      <c r="D8410" s="2">
        <v>5625</v>
      </c>
      <c r="E8410" s="2">
        <v>3180</v>
      </c>
      <c r="F8410" s="2">
        <v>44249.30859375</v>
      </c>
      <c r="G8410" s="2">
        <v>333.960693359375</v>
      </c>
      <c r="H8410" s="2">
        <v>46204.938900337642</v>
      </c>
      <c r="I8410" s="2">
        <v>335.05404422499282</v>
      </c>
      <c r="J8410" s="1">
        <f t="shared" si="807"/>
        <v>4.419572573533646</v>
      </c>
      <c r="K8410" s="1">
        <f t="shared" si="808"/>
        <v>0.32738908720651966</v>
      </c>
      <c r="L8410" s="26"/>
      <c r="M8410" s="26"/>
      <c r="N8410" s="2">
        <v>1854168</v>
      </c>
      <c r="O8410" s="26"/>
      <c r="P8410" s="26"/>
      <c r="Q8410" s="26"/>
      <c r="R8410" s="26"/>
      <c r="S8410" s="26"/>
      <c r="T8410" s="26"/>
      <c r="U8410" s="26"/>
      <c r="V8410" s="26"/>
    </row>
    <row r="8411" spans="1:22" ht="14.5" x14ac:dyDescent="0.35">
      <c r="A8411" s="2">
        <v>69</v>
      </c>
      <c r="B8411" s="2">
        <v>360</v>
      </c>
      <c r="C8411" s="2">
        <v>1854166.6667999998</v>
      </c>
      <c r="D8411" s="2">
        <v>5625</v>
      </c>
      <c r="E8411" s="2">
        <v>3210</v>
      </c>
      <c r="F8411" s="2">
        <v>47061.71875</v>
      </c>
      <c r="G8411" s="2">
        <v>336.6513671875</v>
      </c>
      <c r="H8411" s="2">
        <v>48228.739116549717</v>
      </c>
      <c r="I8411" s="2">
        <v>331.78465893274591</v>
      </c>
      <c r="J8411" s="1">
        <f t="shared" si="807"/>
        <v>2.4797657152071553</v>
      </c>
      <c r="K8411" s="1">
        <f t="shared" si="808"/>
        <v>-1.4456226022226564</v>
      </c>
      <c r="L8411" s="26"/>
      <c r="M8411" s="26"/>
      <c r="N8411" s="2">
        <v>1854168</v>
      </c>
      <c r="O8411" s="26"/>
      <c r="P8411" s="26"/>
      <c r="Q8411" s="26"/>
      <c r="R8411" s="26"/>
      <c r="S8411" s="26"/>
      <c r="T8411" s="26"/>
      <c r="U8411" s="26"/>
      <c r="V8411" s="26"/>
    </row>
    <row r="8412" spans="1:22" ht="14.5" x14ac:dyDescent="0.35">
      <c r="A8412" s="2">
        <v>69</v>
      </c>
      <c r="B8412" s="2">
        <v>360</v>
      </c>
      <c r="C8412" s="2">
        <v>1854166.6667999998</v>
      </c>
      <c r="D8412" s="2">
        <v>5625</v>
      </c>
      <c r="E8412" s="2">
        <v>3240</v>
      </c>
      <c r="F8412" s="2">
        <v>50808.09765625</v>
      </c>
      <c r="G8412" s="2">
        <v>350.60873413085898</v>
      </c>
      <c r="H8412" s="2">
        <v>50075.303494519751</v>
      </c>
      <c r="I8412" s="2">
        <v>330.38884022160369</v>
      </c>
      <c r="J8412" s="1">
        <f t="shared" si="807"/>
        <v>-1.4422782893547423</v>
      </c>
      <c r="K8412" s="1">
        <f t="shared" si="808"/>
        <v>-5.7670822032940414</v>
      </c>
      <c r="L8412" s="26"/>
      <c r="M8412" s="26"/>
      <c r="N8412" s="2">
        <v>1854168</v>
      </c>
      <c r="O8412" s="26"/>
      <c r="P8412" s="26"/>
      <c r="Q8412" s="26"/>
      <c r="R8412" s="26"/>
      <c r="S8412" s="26"/>
      <c r="T8412" s="26"/>
      <c r="U8412" s="26"/>
      <c r="V8412" s="26"/>
    </row>
    <row r="8413" spans="1:22" ht="14.5" x14ac:dyDescent="0.35">
      <c r="A8413" s="2">
        <v>69</v>
      </c>
      <c r="B8413" s="2">
        <v>360</v>
      </c>
      <c r="C8413" s="2">
        <v>1854166.6667999998</v>
      </c>
      <c r="D8413" s="2">
        <v>5625</v>
      </c>
      <c r="E8413" s="2">
        <v>3270</v>
      </c>
      <c r="F8413" s="2">
        <v>47936.1875</v>
      </c>
      <c r="G8413" s="2">
        <v>303.49441528320301</v>
      </c>
      <c r="H8413" s="2">
        <v>45281.803392873117</v>
      </c>
      <c r="I8413" s="2">
        <v>295.0816289075355</v>
      </c>
      <c r="J8413" s="1">
        <f t="shared" si="807"/>
        <v>-5.537328364144277</v>
      </c>
      <c r="K8413" s="1">
        <f t="shared" si="808"/>
        <v>-2.7719740304997686</v>
      </c>
      <c r="L8413" s="26"/>
      <c r="M8413" s="26"/>
      <c r="N8413" s="2">
        <v>1.8412395631599299E-14</v>
      </c>
      <c r="O8413" s="26"/>
      <c r="P8413" s="26"/>
      <c r="Q8413" s="26"/>
      <c r="R8413" s="26"/>
      <c r="S8413" s="26"/>
      <c r="T8413" s="26"/>
      <c r="U8413" s="26"/>
      <c r="V8413" s="26"/>
    </row>
    <row r="8414" spans="1:22" ht="14.5" x14ac:dyDescent="0.35">
      <c r="A8414" s="2">
        <v>69</v>
      </c>
      <c r="B8414" s="2">
        <v>360</v>
      </c>
      <c r="C8414" s="2">
        <v>1854166.6667999998</v>
      </c>
      <c r="D8414" s="2">
        <v>5625</v>
      </c>
      <c r="E8414" s="2">
        <v>3300</v>
      </c>
      <c r="F8414" s="2">
        <v>47345.82421875</v>
      </c>
      <c r="G8414" s="2">
        <v>271.93563842773398</v>
      </c>
      <c r="H8414" s="2">
        <v>44105.105668118063</v>
      </c>
      <c r="I8414" s="2">
        <v>279.0277403321337</v>
      </c>
      <c r="J8414" s="1">
        <f t="shared" si="807"/>
        <v>-6.8447822043586681</v>
      </c>
      <c r="K8414" s="1">
        <f t="shared" si="808"/>
        <v>2.6080075217079095</v>
      </c>
      <c r="L8414" s="26"/>
      <c r="M8414" s="26"/>
      <c r="N8414" s="2">
        <v>0</v>
      </c>
      <c r="O8414" s="26"/>
      <c r="P8414" s="26"/>
      <c r="Q8414" s="26"/>
      <c r="R8414" s="26"/>
      <c r="S8414" s="26"/>
      <c r="T8414" s="26"/>
      <c r="U8414" s="26"/>
      <c r="V8414" s="26"/>
    </row>
    <row r="8415" spans="1:22" ht="14.5" x14ac:dyDescent="0.35">
      <c r="A8415" s="2">
        <v>69</v>
      </c>
      <c r="B8415" s="2">
        <v>360</v>
      </c>
      <c r="C8415" s="2">
        <v>1854166.6667999998</v>
      </c>
      <c r="D8415" s="2">
        <v>5625</v>
      </c>
      <c r="E8415" s="2">
        <v>3330</v>
      </c>
      <c r="F8415" s="2">
        <v>45635.828125</v>
      </c>
      <c r="G8415" s="2">
        <v>247.08166503906199</v>
      </c>
      <c r="H8415" s="2">
        <v>43791.883063273111</v>
      </c>
      <c r="I8415" s="2">
        <v>266.56450612393951</v>
      </c>
      <c r="J8415" s="1">
        <f t="shared" si="807"/>
        <v>-4.0405644807763386</v>
      </c>
      <c r="K8415" s="1">
        <f t="shared" si="808"/>
        <v>7.88518285312567</v>
      </c>
      <c r="L8415" s="26"/>
      <c r="M8415" s="26"/>
      <c r="N8415" s="2">
        <v>0</v>
      </c>
      <c r="O8415" s="26"/>
      <c r="P8415" s="26"/>
      <c r="Q8415" s="26"/>
      <c r="R8415" s="26"/>
      <c r="S8415" s="26"/>
      <c r="T8415" s="26"/>
      <c r="U8415" s="26"/>
      <c r="V8415" s="26"/>
    </row>
    <row r="8416" spans="1:22" ht="14.5" x14ac:dyDescent="0.35">
      <c r="A8416" s="2">
        <v>69</v>
      </c>
      <c r="B8416" s="2">
        <v>360</v>
      </c>
      <c r="C8416" s="2">
        <v>1854166.6667999998</v>
      </c>
      <c r="D8416" s="2">
        <v>5625</v>
      </c>
      <c r="E8416" s="2">
        <v>3360</v>
      </c>
      <c r="F8416" s="2">
        <v>43569.65625</v>
      </c>
      <c r="G8416" s="2">
        <v>229.31521606445301</v>
      </c>
      <c r="H8416" s="2">
        <v>42370.327462596077</v>
      </c>
      <c r="I8416" s="2">
        <v>253.17846492112639</v>
      </c>
      <c r="J8416" s="1">
        <f t="shared" si="807"/>
        <v>-2.752669840960527</v>
      </c>
      <c r="K8416" s="1">
        <f t="shared" si="808"/>
        <v>10.406308515509149</v>
      </c>
      <c r="L8416" s="26"/>
      <c r="M8416" s="26"/>
      <c r="N8416" s="2">
        <v>0</v>
      </c>
      <c r="O8416" s="26"/>
      <c r="P8416" s="26"/>
      <c r="Q8416" s="26"/>
      <c r="R8416" s="26"/>
      <c r="S8416" s="26"/>
      <c r="T8416" s="26"/>
      <c r="U8416" s="26"/>
      <c r="V8416" s="26"/>
    </row>
    <row r="8417" spans="1:22" ht="14.5" x14ac:dyDescent="0.35">
      <c r="A8417" s="2">
        <v>69</v>
      </c>
      <c r="B8417" s="2">
        <v>360</v>
      </c>
      <c r="C8417" s="2">
        <v>1854166.6667999998</v>
      </c>
      <c r="D8417" s="2">
        <v>5625</v>
      </c>
      <c r="E8417" s="2">
        <v>3390</v>
      </c>
      <c r="F8417" s="2">
        <v>41453.5625</v>
      </c>
      <c r="G8417" s="2">
        <v>217.20472717285199</v>
      </c>
      <c r="H8417" s="2">
        <v>40604.824120349003</v>
      </c>
      <c r="I8417" s="2">
        <v>230.8009757125775</v>
      </c>
      <c r="J8417" s="1">
        <f t="shared" si="807"/>
        <v>-2.0474437622845962</v>
      </c>
      <c r="K8417" s="1">
        <f t="shared" si="808"/>
        <v>6.259646701383982</v>
      </c>
      <c r="L8417" s="26"/>
      <c r="M8417" s="26"/>
      <c r="N8417" s="2">
        <v>9.4686655434730896E-14</v>
      </c>
      <c r="O8417" s="26"/>
      <c r="P8417" s="26"/>
      <c r="Q8417" s="26"/>
      <c r="R8417" s="26"/>
      <c r="S8417" s="26"/>
      <c r="T8417" s="26"/>
      <c r="U8417" s="26"/>
      <c r="V8417" s="26"/>
    </row>
    <row r="8418" spans="1:22" ht="14.5" x14ac:dyDescent="0.35">
      <c r="A8418" s="2">
        <v>69</v>
      </c>
      <c r="B8418" s="2">
        <v>360</v>
      </c>
      <c r="C8418" s="2">
        <v>1854166.6667999998</v>
      </c>
      <c r="D8418" s="2">
        <v>5625</v>
      </c>
      <c r="E8418" s="2">
        <v>3420</v>
      </c>
      <c r="F8418" s="2">
        <v>39440.953125</v>
      </c>
      <c r="G8418" s="2">
        <v>207.783935546875</v>
      </c>
      <c r="H8418" s="2">
        <v>38506.862470061933</v>
      </c>
      <c r="I8418" s="2">
        <v>209.85292261801391</v>
      </c>
      <c r="J8418" s="1">
        <f t="shared" si="807"/>
        <v>-2.3683267794712224</v>
      </c>
      <c r="K8418" s="1">
        <f t="shared" si="808"/>
        <v>0.99573966856169838</v>
      </c>
      <c r="L8418" s="26"/>
      <c r="M8418" s="26"/>
      <c r="N8418" s="2">
        <v>0</v>
      </c>
      <c r="O8418" s="26"/>
      <c r="P8418" s="26"/>
      <c r="Q8418" s="26"/>
      <c r="R8418" s="26"/>
      <c r="S8418" s="26"/>
      <c r="T8418" s="26"/>
      <c r="U8418" s="26"/>
      <c r="V8418" s="26"/>
    </row>
    <row r="8419" spans="1:22" ht="14.5" x14ac:dyDescent="0.35">
      <c r="A8419" s="2">
        <v>69</v>
      </c>
      <c r="B8419" s="2">
        <v>360</v>
      </c>
      <c r="C8419" s="2">
        <v>1854166.6667999998</v>
      </c>
      <c r="D8419" s="2">
        <v>5625</v>
      </c>
      <c r="E8419" s="2">
        <v>3450</v>
      </c>
      <c r="F8419" s="2">
        <v>37216.82421875</v>
      </c>
      <c r="G8419" s="2">
        <v>201.04756164550801</v>
      </c>
      <c r="H8419" s="2">
        <v>36095.080348479227</v>
      </c>
      <c r="I8419" s="2">
        <v>199.2828032320804</v>
      </c>
      <c r="J8419" s="1">
        <f t="shared" si="807"/>
        <v>-3.0140773529667095</v>
      </c>
      <c r="K8419" s="1">
        <f t="shared" si="808"/>
        <v>-0.87778155526167467</v>
      </c>
      <c r="L8419" s="26"/>
      <c r="M8419" s="26"/>
      <c r="N8419" s="2">
        <v>0</v>
      </c>
      <c r="O8419" s="26"/>
      <c r="P8419" s="26"/>
      <c r="Q8419" s="26"/>
      <c r="R8419" s="26"/>
      <c r="S8419" s="26"/>
      <c r="T8419" s="26"/>
      <c r="U8419" s="26"/>
      <c r="V8419" s="26"/>
    </row>
    <row r="8420" spans="1:22" ht="14.5" x14ac:dyDescent="0.35">
      <c r="A8420" s="2">
        <v>69</v>
      </c>
      <c r="B8420" s="2">
        <v>360</v>
      </c>
      <c r="C8420" s="2">
        <v>1854166.6667999998</v>
      </c>
      <c r="D8420" s="2">
        <v>5625</v>
      </c>
      <c r="E8420" s="2">
        <v>3480</v>
      </c>
      <c r="F8420" s="2">
        <v>34861.69921875</v>
      </c>
      <c r="G8420" s="2">
        <v>193.88247680664099</v>
      </c>
      <c r="H8420" s="2">
        <v>33389.667817043308</v>
      </c>
      <c r="I8420" s="2">
        <v>192.53460876475069</v>
      </c>
      <c r="J8420" s="1">
        <f t="shared" si="807"/>
        <v>-4.2224889626578364</v>
      </c>
      <c r="K8420" s="1">
        <f t="shared" si="808"/>
        <v>-0.69519848523213212</v>
      </c>
      <c r="L8420" s="26"/>
      <c r="M8420" s="26"/>
      <c r="N8420" s="2">
        <v>0</v>
      </c>
      <c r="O8420" s="26"/>
      <c r="P8420" s="26"/>
      <c r="Q8420" s="26"/>
      <c r="R8420" s="26"/>
      <c r="S8420" s="26"/>
      <c r="T8420" s="26"/>
      <c r="U8420" s="26"/>
      <c r="V8420" s="26"/>
    </row>
    <row r="8421" spans="1:22" ht="14.5" x14ac:dyDescent="0.35">
      <c r="A8421" s="2">
        <v>69</v>
      </c>
      <c r="B8421" s="2">
        <v>360</v>
      </c>
      <c r="C8421" s="2">
        <v>1854166.6667999998</v>
      </c>
      <c r="D8421" s="2">
        <v>5625</v>
      </c>
      <c r="E8421" s="2">
        <v>3510</v>
      </c>
      <c r="F8421" s="2">
        <v>32641.876953125</v>
      </c>
      <c r="G8421" s="2">
        <v>189.98947143554699</v>
      </c>
      <c r="H8421" s="2">
        <v>30404.650599879202</v>
      </c>
      <c r="I8421" s="2">
        <v>187.2691669622553</v>
      </c>
      <c r="J8421" s="1">
        <f t="shared" si="807"/>
        <v>-6.8538532770604528</v>
      </c>
      <c r="K8421" s="1">
        <f t="shared" si="808"/>
        <v>-1.4318185385417743</v>
      </c>
      <c r="L8421" s="26"/>
      <c r="M8421" s="26"/>
      <c r="N8421" s="2">
        <v>0</v>
      </c>
      <c r="O8421" s="26"/>
      <c r="P8421" s="26"/>
      <c r="Q8421" s="26"/>
      <c r="R8421" s="26"/>
      <c r="S8421" s="26"/>
      <c r="T8421" s="26"/>
      <c r="U8421" s="26"/>
      <c r="V8421" s="26"/>
    </row>
    <row r="8422" spans="1:22" ht="14.5" x14ac:dyDescent="0.35">
      <c r="A8422" s="2">
        <v>69</v>
      </c>
      <c r="B8422" s="2">
        <v>360</v>
      </c>
      <c r="C8422" s="2">
        <v>1854166.6667999998</v>
      </c>
      <c r="D8422" s="2">
        <v>5625</v>
      </c>
      <c r="E8422" s="2">
        <v>3540</v>
      </c>
      <c r="F8422" s="2">
        <v>30411.462890625</v>
      </c>
      <c r="G8422" s="2">
        <v>189.44316101074199</v>
      </c>
      <c r="H8422" s="2">
        <v>27584.89889484724</v>
      </c>
      <c r="I8422" s="2">
        <v>182.57892403002199</v>
      </c>
      <c r="J8422" s="1">
        <f t="shared" si="807"/>
        <v>-9.294403251640718</v>
      </c>
      <c r="K8422" s="1">
        <f t="shared" si="808"/>
        <v>-3.6233754462800438</v>
      </c>
      <c r="L8422" s="26"/>
      <c r="M8422" s="26"/>
      <c r="N8422" s="2">
        <v>7.3645347361660898E-14</v>
      </c>
      <c r="O8422" s="26"/>
      <c r="P8422" s="26"/>
      <c r="Q8422" s="26"/>
      <c r="R8422" s="26"/>
      <c r="S8422" s="26"/>
      <c r="T8422" s="26"/>
      <c r="U8422" s="26"/>
      <c r="V8422" s="26"/>
    </row>
    <row r="8423" spans="1:22" ht="14.5" x14ac:dyDescent="0.35">
      <c r="A8423" s="2">
        <v>69</v>
      </c>
      <c r="B8423" s="2">
        <v>360</v>
      </c>
      <c r="C8423" s="2">
        <v>1854166.6667999998</v>
      </c>
      <c r="D8423" s="2">
        <v>5625</v>
      </c>
      <c r="E8423" s="2">
        <v>3570</v>
      </c>
      <c r="F8423" s="2">
        <v>27688.54296875</v>
      </c>
      <c r="G8423" s="2">
        <v>188.53462219238301</v>
      </c>
      <c r="H8423" s="2">
        <v>25132.41172296094</v>
      </c>
      <c r="I8423" s="2">
        <v>178.111860720393</v>
      </c>
      <c r="J8423" s="1">
        <f t="shared" si="807"/>
        <v>-9.2317289814562482</v>
      </c>
      <c r="K8423" s="1">
        <f t="shared" si="808"/>
        <v>-5.5283010360582487</v>
      </c>
      <c r="L8423" s="26"/>
      <c r="M8423" s="26"/>
      <c r="N8423" s="2">
        <v>0</v>
      </c>
      <c r="O8423" s="26"/>
      <c r="P8423" s="26"/>
      <c r="Q8423" s="26"/>
      <c r="R8423" s="26"/>
      <c r="S8423" s="26"/>
      <c r="T8423" s="26"/>
      <c r="U8423" s="26"/>
      <c r="V8423" s="26"/>
    </row>
    <row r="8424" spans="1:22" ht="14.5" x14ac:dyDescent="0.35">
      <c r="A8424" s="2">
        <v>69</v>
      </c>
      <c r="B8424" s="2">
        <v>360</v>
      </c>
      <c r="C8424" s="2">
        <v>1854166.6667999998</v>
      </c>
      <c r="D8424" s="2">
        <v>5625</v>
      </c>
      <c r="E8424" s="2">
        <v>3600</v>
      </c>
      <c r="F8424" s="2">
        <v>25066.318359375</v>
      </c>
      <c r="G8424" s="2">
        <v>188.35177612304699</v>
      </c>
      <c r="H8424" s="2">
        <v>23713.04706145091</v>
      </c>
      <c r="I8424" s="2">
        <v>174.71021137842419</v>
      </c>
      <c r="J8424" s="1">
        <f t="shared" si="807"/>
        <v>-5.398763705631926</v>
      </c>
      <c r="K8424" s="1">
        <f t="shared" si="808"/>
        <v>-7.2425994728666616</v>
      </c>
      <c r="L8424" s="26"/>
      <c r="M8424" s="26"/>
      <c r="N8424" s="2">
        <v>9.46865537907772E-14</v>
      </c>
      <c r="O8424" s="26"/>
      <c r="P8424" s="26"/>
      <c r="Q8424" s="26"/>
      <c r="R8424" s="26"/>
      <c r="S8424" s="26"/>
      <c r="T8424" s="26"/>
      <c r="U8424" s="26"/>
      <c r="V8424" s="26"/>
    </row>
    <row r="8425" spans="1:22" ht="14.5" x14ac:dyDescent="0.35">
      <c r="A8425" s="2">
        <v>69</v>
      </c>
      <c r="B8425" s="2">
        <v>360</v>
      </c>
      <c r="C8425" s="2">
        <v>1854166.6667999998</v>
      </c>
      <c r="D8425" s="2">
        <v>5625</v>
      </c>
      <c r="E8425" s="2">
        <v>3630</v>
      </c>
      <c r="F8425" s="2">
        <v>25921.568359375</v>
      </c>
      <c r="G8425" s="2">
        <v>209.45439147949199</v>
      </c>
      <c r="H8425" s="2">
        <v>27610.44561688013</v>
      </c>
      <c r="I8425" s="2">
        <v>198.8182422991448</v>
      </c>
      <c r="J8425" s="1">
        <f t="shared" si="807"/>
        <v>6.5153359321883668</v>
      </c>
      <c r="K8425" s="1">
        <f t="shared" si="808"/>
        <v>-5.0780263451237273</v>
      </c>
      <c r="L8425" s="26"/>
      <c r="M8425" s="26"/>
      <c r="N8425" s="2">
        <v>1854168</v>
      </c>
      <c r="O8425" s="26"/>
      <c r="P8425" s="26"/>
      <c r="Q8425" s="26"/>
      <c r="R8425" s="26"/>
      <c r="S8425" s="26"/>
      <c r="T8425" s="26"/>
      <c r="U8425" s="26"/>
      <c r="V8425" s="26"/>
    </row>
    <row r="8426" spans="1:22" ht="14.5" x14ac:dyDescent="0.35">
      <c r="A8426" s="2">
        <v>69</v>
      </c>
      <c r="B8426" s="2">
        <v>360</v>
      </c>
      <c r="C8426" s="2">
        <v>1854166.6667999998</v>
      </c>
      <c r="D8426" s="2">
        <v>5625</v>
      </c>
      <c r="E8426" s="2">
        <v>3660</v>
      </c>
      <c r="F8426" s="2">
        <v>25409.35546875</v>
      </c>
      <c r="G8426" s="2">
        <v>215.63836669921901</v>
      </c>
      <c r="H8426" s="2">
        <v>29745.101784758332</v>
      </c>
      <c r="I8426" s="2">
        <v>208.262457287095</v>
      </c>
      <c r="J8426" s="1">
        <f t="shared" si="807"/>
        <v>17.063582432622901</v>
      </c>
      <c r="K8426" s="1">
        <f t="shared" si="808"/>
        <v>-3.4204995729782235</v>
      </c>
      <c r="L8426" s="26"/>
      <c r="M8426" s="26"/>
      <c r="N8426" s="2">
        <v>1854168</v>
      </c>
      <c r="O8426" s="26"/>
      <c r="P8426" s="26"/>
      <c r="Q8426" s="26"/>
      <c r="R8426" s="26"/>
      <c r="S8426" s="26"/>
      <c r="T8426" s="26"/>
      <c r="U8426" s="26"/>
      <c r="V8426" s="26"/>
    </row>
    <row r="8427" spans="1:22" ht="14.5" x14ac:dyDescent="0.35">
      <c r="A8427" s="2">
        <v>70</v>
      </c>
      <c r="B8427" s="2">
        <v>360</v>
      </c>
      <c r="C8427" s="2">
        <v>1437500.0001000001</v>
      </c>
      <c r="D8427" s="2">
        <v>6125.0000010000003</v>
      </c>
      <c r="E8427" s="2">
        <v>30</v>
      </c>
      <c r="F8427" s="2">
        <v>182.92948913574199</v>
      </c>
      <c r="G8427" s="2">
        <v>618.11871337890602</v>
      </c>
      <c r="H8427" s="2">
        <v>209.3138915073018</v>
      </c>
      <c r="I8427" s="2">
        <v>620.70383250626003</v>
      </c>
      <c r="J8427" s="1">
        <f t="shared" si="807"/>
        <v>14.423263573420572</v>
      </c>
      <c r="K8427" s="1">
        <f t="shared" si="808"/>
        <v>0.41822372812863379</v>
      </c>
      <c r="L8427" s="26">
        <f t="shared" ref="L8427" si="809">AVERAGE(J8427:J8548)</f>
        <v>1.3606639096075117</v>
      </c>
      <c r="M8427" s="26">
        <f t="shared" ref="M8427" si="810">AVERAGE(K8427:K8548)</f>
        <v>-0.51108470165608166</v>
      </c>
      <c r="N8427" s="2">
        <v>1437501</v>
      </c>
      <c r="O8427" s="26">
        <f t="shared" ref="O8427" si="811">ABS(L8427)</f>
        <v>1.3606639096075117</v>
      </c>
      <c r="P8427" s="26">
        <f t="shared" ref="P8427" si="812">ABS(M8427)</f>
        <v>0.51108470165608166</v>
      </c>
      <c r="Q8427" s="26">
        <f t="shared" ref="Q8427" si="813">SUM(G8427:G8548)*30</f>
        <v>1894147.8396606448</v>
      </c>
      <c r="R8427" s="26">
        <f t="shared" ref="R8427" si="814">SUM(I8427:I8548)*30</f>
        <v>1880858.000763285</v>
      </c>
      <c r="S8427" s="26">
        <f t="shared" ref="S8427" si="815">SUM(F8427:F8548)*30</f>
        <v>62395197.910766602</v>
      </c>
      <c r="T8427" s="26">
        <f t="shared" ref="T8427" si="816">SUM(H8427:H8548)*30</f>
        <v>62179410.363925204</v>
      </c>
      <c r="U8427" s="26">
        <f t="shared" ref="U8427" si="817">(R8427-Q8427)/Q8427*100</f>
        <v>-0.70162627325546012</v>
      </c>
      <c r="V8427" s="26">
        <f t="shared" ref="V8427" si="818">(T8427-S8427)/S8427*100</f>
        <v>-0.34583999100379914</v>
      </c>
    </row>
    <row r="8428" spans="1:22" ht="14.5" x14ac:dyDescent="0.35">
      <c r="A8428" s="2">
        <v>70</v>
      </c>
      <c r="B8428" s="2">
        <v>360</v>
      </c>
      <c r="C8428" s="2">
        <v>1437500.0001000001</v>
      </c>
      <c r="D8428" s="2">
        <v>6125.0000010000003</v>
      </c>
      <c r="E8428" s="2">
        <v>60</v>
      </c>
      <c r="F8428" s="2">
        <v>171.94456481933599</v>
      </c>
      <c r="G8428" s="2">
        <v>581.00061035156205</v>
      </c>
      <c r="H8428" s="2">
        <v>210.27891143555479</v>
      </c>
      <c r="I8428" s="2">
        <v>589.42808607582367</v>
      </c>
      <c r="J8428" s="1">
        <f t="shared" si="807"/>
        <v>22.294596317421899</v>
      </c>
      <c r="K8428" s="1">
        <f t="shared" si="808"/>
        <v>1.4505106490614839</v>
      </c>
      <c r="L8428" s="26"/>
      <c r="M8428" s="26"/>
      <c r="N8428" s="2">
        <v>1437501</v>
      </c>
      <c r="O8428" s="26"/>
      <c r="P8428" s="26"/>
      <c r="Q8428" s="26"/>
      <c r="R8428" s="26"/>
      <c r="S8428" s="26"/>
      <c r="T8428" s="26"/>
      <c r="U8428" s="26"/>
      <c r="V8428" s="26"/>
    </row>
    <row r="8429" spans="1:22" ht="14.5" x14ac:dyDescent="0.35">
      <c r="A8429" s="2">
        <v>70</v>
      </c>
      <c r="B8429" s="2">
        <v>360</v>
      </c>
      <c r="C8429" s="2">
        <v>1437500.0001000001</v>
      </c>
      <c r="D8429" s="2">
        <v>6125.0000010000003</v>
      </c>
      <c r="E8429" s="2">
        <v>90</v>
      </c>
      <c r="F8429" s="2">
        <v>167.69206237793</v>
      </c>
      <c r="G8429" s="2">
        <v>566.63140869140602</v>
      </c>
      <c r="H8429" s="2">
        <v>211.32913777712201</v>
      </c>
      <c r="I8429" s="2">
        <v>573.24632135756281</v>
      </c>
      <c r="J8429" s="1">
        <f t="shared" si="807"/>
        <v>26.022147250384762</v>
      </c>
      <c r="K8429" s="1">
        <f t="shared" si="808"/>
        <v>1.1674101655313183</v>
      </c>
      <c r="L8429" s="26"/>
      <c r="M8429" s="26"/>
      <c r="N8429" s="2">
        <v>1437501</v>
      </c>
      <c r="O8429" s="26"/>
      <c r="P8429" s="26"/>
      <c r="Q8429" s="26"/>
      <c r="R8429" s="26"/>
      <c r="S8429" s="26"/>
      <c r="T8429" s="26"/>
      <c r="U8429" s="26"/>
      <c r="V8429" s="26"/>
    </row>
    <row r="8430" spans="1:22" ht="14.5" x14ac:dyDescent="0.35">
      <c r="A8430" s="2">
        <v>70</v>
      </c>
      <c r="B8430" s="2">
        <v>360</v>
      </c>
      <c r="C8430" s="2">
        <v>1437500.0001000001</v>
      </c>
      <c r="D8430" s="2">
        <v>6125.0000010000003</v>
      </c>
      <c r="E8430" s="2">
        <v>120</v>
      </c>
      <c r="F8430" s="2">
        <v>165.31465148925801</v>
      </c>
      <c r="G8430" s="2">
        <v>558.59814453125</v>
      </c>
      <c r="H8430" s="2">
        <v>213.04431937792299</v>
      </c>
      <c r="I8430" s="2">
        <v>561.12757266275685</v>
      </c>
      <c r="J8430" s="1">
        <f t="shared" si="807"/>
        <v>28.872013132947512</v>
      </c>
      <c r="K8430" s="1">
        <f t="shared" si="808"/>
        <v>0.45281713809297158</v>
      </c>
      <c r="L8430" s="26"/>
      <c r="M8430" s="26"/>
      <c r="N8430" s="2">
        <v>1437501</v>
      </c>
      <c r="O8430" s="26"/>
      <c r="P8430" s="26"/>
      <c r="Q8430" s="26"/>
      <c r="R8430" s="26"/>
      <c r="S8430" s="26"/>
      <c r="T8430" s="26"/>
      <c r="U8430" s="26"/>
      <c r="V8430" s="26"/>
    </row>
    <row r="8431" spans="1:22" ht="14.5" x14ac:dyDescent="0.35">
      <c r="A8431" s="2">
        <v>70</v>
      </c>
      <c r="B8431" s="2">
        <v>360</v>
      </c>
      <c r="C8431" s="2">
        <v>1437500.0001000001</v>
      </c>
      <c r="D8431" s="2">
        <v>6125.0000010000003</v>
      </c>
      <c r="E8431" s="2">
        <v>150</v>
      </c>
      <c r="F8431" s="2">
        <v>163.561767578125</v>
      </c>
      <c r="G8431" s="2">
        <v>552.67517089843795</v>
      </c>
      <c r="H8431" s="2">
        <v>215.07185196576799</v>
      </c>
      <c r="I8431" s="2">
        <v>549.3784296677178</v>
      </c>
      <c r="J8431" s="1">
        <f t="shared" si="807"/>
        <v>31.492741335801039</v>
      </c>
      <c r="K8431" s="1">
        <f t="shared" si="808"/>
        <v>-0.59650612227810429</v>
      </c>
      <c r="L8431" s="26"/>
      <c r="M8431" s="26"/>
      <c r="N8431" s="2">
        <v>1437501</v>
      </c>
      <c r="O8431" s="26"/>
      <c r="P8431" s="26"/>
      <c r="Q8431" s="26"/>
      <c r="R8431" s="26"/>
      <c r="S8431" s="26"/>
      <c r="T8431" s="26"/>
      <c r="U8431" s="26"/>
      <c r="V8431" s="26"/>
    </row>
    <row r="8432" spans="1:22" ht="14.5" x14ac:dyDescent="0.35">
      <c r="A8432" s="2">
        <v>70</v>
      </c>
      <c r="B8432" s="2">
        <v>360</v>
      </c>
      <c r="C8432" s="2">
        <v>1437500.0001000001</v>
      </c>
      <c r="D8432" s="2">
        <v>6125.0000010000003</v>
      </c>
      <c r="E8432" s="2">
        <v>180</v>
      </c>
      <c r="F8432" s="2">
        <v>164.02005004882801</v>
      </c>
      <c r="G8432" s="2">
        <v>554.2236328125</v>
      </c>
      <c r="H8432" s="2">
        <v>219.7347054829402</v>
      </c>
      <c r="I8432" s="2">
        <v>552.71969305333641</v>
      </c>
      <c r="J8432" s="1">
        <f t="shared" si="807"/>
        <v>33.968198045011079</v>
      </c>
      <c r="K8432" s="1">
        <f t="shared" si="808"/>
        <v>-0.27135973100453936</v>
      </c>
      <c r="L8432" s="26"/>
      <c r="M8432" s="26"/>
      <c r="N8432" s="2">
        <v>1437501</v>
      </c>
      <c r="O8432" s="26"/>
      <c r="P8432" s="26"/>
      <c r="Q8432" s="26"/>
      <c r="R8432" s="26"/>
      <c r="S8432" s="26"/>
      <c r="T8432" s="26"/>
      <c r="U8432" s="26"/>
      <c r="V8432" s="26"/>
    </row>
    <row r="8433" spans="1:22" ht="14.5" x14ac:dyDescent="0.35">
      <c r="A8433" s="2">
        <v>70</v>
      </c>
      <c r="B8433" s="2">
        <v>360</v>
      </c>
      <c r="C8433" s="2">
        <v>1437500.0001000001</v>
      </c>
      <c r="D8433" s="2">
        <v>6125.0000010000003</v>
      </c>
      <c r="E8433" s="2">
        <v>210</v>
      </c>
      <c r="F8433" s="2">
        <v>167.274490356445</v>
      </c>
      <c r="G8433" s="2">
        <v>565.19586181640602</v>
      </c>
      <c r="H8433" s="2">
        <v>224.85727327501129</v>
      </c>
      <c r="I8433" s="2">
        <v>561.19053564377248</v>
      </c>
      <c r="J8433" s="1">
        <f t="shared" si="807"/>
        <v>34.424126951971708</v>
      </c>
      <c r="K8433" s="1">
        <f t="shared" si="808"/>
        <v>-0.7086616239123501</v>
      </c>
      <c r="L8433" s="26"/>
      <c r="M8433" s="26"/>
      <c r="N8433" s="2">
        <v>1437501</v>
      </c>
      <c r="O8433" s="26"/>
      <c r="P8433" s="26"/>
      <c r="Q8433" s="26"/>
      <c r="R8433" s="26"/>
      <c r="S8433" s="26"/>
      <c r="T8433" s="26"/>
      <c r="U8433" s="26"/>
      <c r="V8433" s="26"/>
    </row>
    <row r="8434" spans="1:22" ht="14.5" x14ac:dyDescent="0.35">
      <c r="A8434" s="2">
        <v>70</v>
      </c>
      <c r="B8434" s="2">
        <v>360</v>
      </c>
      <c r="C8434" s="2">
        <v>1437500.0001000001</v>
      </c>
      <c r="D8434" s="2">
        <v>6125.0000010000003</v>
      </c>
      <c r="E8434" s="2">
        <v>240</v>
      </c>
      <c r="F8434" s="2">
        <v>172.37355041503901</v>
      </c>
      <c r="G8434" s="2">
        <v>581.38848876953102</v>
      </c>
      <c r="H8434" s="2">
        <v>229.99241749887389</v>
      </c>
      <c r="I8434" s="2">
        <v>571.0663906549679</v>
      </c>
      <c r="J8434" s="1">
        <f t="shared" si="807"/>
        <v>33.426744964700703</v>
      </c>
      <c r="K8434" s="1">
        <f t="shared" si="808"/>
        <v>-1.7754218244687185</v>
      </c>
      <c r="L8434" s="26"/>
      <c r="M8434" s="26"/>
      <c r="N8434" s="2">
        <v>1437501</v>
      </c>
      <c r="O8434" s="26"/>
      <c r="P8434" s="26"/>
      <c r="Q8434" s="26"/>
      <c r="R8434" s="26"/>
      <c r="S8434" s="26"/>
      <c r="T8434" s="26"/>
      <c r="U8434" s="26"/>
      <c r="V8434" s="26"/>
    </row>
    <row r="8435" spans="1:22" ht="14.5" x14ac:dyDescent="0.35">
      <c r="A8435" s="2">
        <v>70</v>
      </c>
      <c r="B8435" s="2">
        <v>360</v>
      </c>
      <c r="C8435" s="2">
        <v>1437500.0001000001</v>
      </c>
      <c r="D8435" s="2">
        <v>6125.0000010000003</v>
      </c>
      <c r="E8435" s="2">
        <v>270</v>
      </c>
      <c r="F8435" s="2">
        <v>185.18577575683599</v>
      </c>
      <c r="G8435" s="2">
        <v>610.252685546875</v>
      </c>
      <c r="H8435" s="2">
        <v>235.12788084788011</v>
      </c>
      <c r="I8435" s="2">
        <v>590.35744010607914</v>
      </c>
      <c r="J8435" s="1">
        <f t="shared" si="807"/>
        <v>26.968650743792637</v>
      </c>
      <c r="K8435" s="1">
        <f t="shared" si="808"/>
        <v>-3.2601651597758776</v>
      </c>
      <c r="L8435" s="26"/>
      <c r="M8435" s="26"/>
      <c r="N8435" s="2">
        <v>1437501</v>
      </c>
      <c r="O8435" s="26"/>
      <c r="P8435" s="26"/>
      <c r="Q8435" s="26"/>
      <c r="R8435" s="26"/>
      <c r="S8435" s="26"/>
      <c r="T8435" s="26"/>
      <c r="U8435" s="26"/>
      <c r="V8435" s="26"/>
    </row>
    <row r="8436" spans="1:22" ht="14.5" x14ac:dyDescent="0.35">
      <c r="A8436" s="2">
        <v>70</v>
      </c>
      <c r="B8436" s="2">
        <v>360</v>
      </c>
      <c r="C8436" s="2">
        <v>1437500.0001000001</v>
      </c>
      <c r="D8436" s="2">
        <v>6125.0000010000003</v>
      </c>
      <c r="E8436" s="2">
        <v>300</v>
      </c>
      <c r="F8436" s="2">
        <v>229.54161071777301</v>
      </c>
      <c r="G8436" s="2">
        <v>657.969482421875</v>
      </c>
      <c r="H8436" s="2">
        <v>240.2633877139512</v>
      </c>
      <c r="I8436" s="2">
        <v>636.44871028619093</v>
      </c>
      <c r="J8436" s="1">
        <f t="shared" si="807"/>
        <v>4.6709513637424447</v>
      </c>
      <c r="K8436" s="1">
        <f t="shared" si="808"/>
        <v>-3.270785759921528</v>
      </c>
      <c r="L8436" s="26"/>
      <c r="M8436" s="26"/>
      <c r="N8436" s="2">
        <v>1437501</v>
      </c>
      <c r="O8436" s="26"/>
      <c r="P8436" s="26"/>
      <c r="Q8436" s="26"/>
      <c r="R8436" s="26"/>
      <c r="S8436" s="26"/>
      <c r="T8436" s="26"/>
      <c r="U8436" s="26"/>
      <c r="V8436" s="26"/>
    </row>
    <row r="8437" spans="1:22" ht="14.5" x14ac:dyDescent="0.35">
      <c r="A8437" s="2">
        <v>70</v>
      </c>
      <c r="B8437" s="2">
        <v>360</v>
      </c>
      <c r="C8437" s="2">
        <v>1437500.0001000001</v>
      </c>
      <c r="D8437" s="2">
        <v>6125.0000010000003</v>
      </c>
      <c r="E8437" s="2">
        <v>330</v>
      </c>
      <c r="F8437" s="2">
        <v>448.41790771484398</v>
      </c>
      <c r="G8437" s="2">
        <v>759.90179443359398</v>
      </c>
      <c r="H8437" s="2">
        <v>400.59721240690368</v>
      </c>
      <c r="I8437" s="2">
        <v>712.95007877352873</v>
      </c>
      <c r="J8437" s="1">
        <f t="shared" si="807"/>
        <v>-10.664314356140798</v>
      </c>
      <c r="K8437" s="1">
        <f t="shared" si="808"/>
        <v>-6.1786557163036475</v>
      </c>
      <c r="L8437" s="26"/>
      <c r="M8437" s="26"/>
      <c r="N8437" s="2">
        <v>1437501</v>
      </c>
      <c r="O8437" s="26"/>
      <c r="P8437" s="26"/>
      <c r="Q8437" s="26"/>
      <c r="R8437" s="26"/>
      <c r="S8437" s="26"/>
      <c r="T8437" s="26"/>
      <c r="U8437" s="26"/>
      <c r="V8437" s="26"/>
    </row>
    <row r="8438" spans="1:22" ht="14.5" x14ac:dyDescent="0.35">
      <c r="A8438" s="2">
        <v>70</v>
      </c>
      <c r="B8438" s="2">
        <v>360</v>
      </c>
      <c r="C8438" s="2">
        <v>1437500.0001000001</v>
      </c>
      <c r="D8438" s="2">
        <v>6125.0000010000003</v>
      </c>
      <c r="E8438" s="2">
        <v>360</v>
      </c>
      <c r="F8438" s="2">
        <v>1039.19958496094</v>
      </c>
      <c r="G8438" s="2">
        <v>901.17425537109398</v>
      </c>
      <c r="H8438" s="2">
        <v>1017.905927261185</v>
      </c>
      <c r="I8438" s="2">
        <v>843.21175711387991</v>
      </c>
      <c r="J8438" s="1">
        <f t="shared" si="807"/>
        <v>-2.0490440920023461</v>
      </c>
      <c r="K8438" s="1">
        <f t="shared" si="808"/>
        <v>-6.4318857215185004</v>
      </c>
      <c r="L8438" s="26"/>
      <c r="M8438" s="26"/>
      <c r="N8438" s="2">
        <v>1437501</v>
      </c>
      <c r="O8438" s="26"/>
      <c r="P8438" s="26"/>
      <c r="Q8438" s="26"/>
      <c r="R8438" s="26"/>
      <c r="S8438" s="26"/>
      <c r="T8438" s="26"/>
      <c r="U8438" s="26"/>
      <c r="V8438" s="26"/>
    </row>
    <row r="8439" spans="1:22" ht="14.5" x14ac:dyDescent="0.35">
      <c r="A8439" s="2">
        <v>70</v>
      </c>
      <c r="B8439" s="2">
        <v>360</v>
      </c>
      <c r="C8439" s="2">
        <v>1437500.0001000001</v>
      </c>
      <c r="D8439" s="2">
        <v>6125.0000010000003</v>
      </c>
      <c r="E8439" s="2">
        <v>390</v>
      </c>
      <c r="F8439" s="2">
        <v>2490.12670898438</v>
      </c>
      <c r="G8439" s="2">
        <v>1098.05444335938</v>
      </c>
      <c r="H8439" s="2">
        <v>2465.1073528338629</v>
      </c>
      <c r="I8439" s="2">
        <v>1066.240565734061</v>
      </c>
      <c r="J8439" s="1">
        <f t="shared" si="807"/>
        <v>-1.0047422912355104</v>
      </c>
      <c r="K8439" s="1">
        <f t="shared" si="808"/>
        <v>-2.8972951038737103</v>
      </c>
      <c r="L8439" s="26"/>
      <c r="M8439" s="26"/>
      <c r="N8439" s="2">
        <v>0</v>
      </c>
      <c r="O8439" s="26"/>
      <c r="P8439" s="26"/>
      <c r="Q8439" s="26"/>
      <c r="R8439" s="26"/>
      <c r="S8439" s="26"/>
      <c r="T8439" s="26"/>
      <c r="U8439" s="26"/>
      <c r="V8439" s="26"/>
    </row>
    <row r="8440" spans="1:22" ht="14.5" x14ac:dyDescent="0.35">
      <c r="A8440" s="2">
        <v>70</v>
      </c>
      <c r="B8440" s="2">
        <v>360</v>
      </c>
      <c r="C8440" s="2">
        <v>1437500.0001000001</v>
      </c>
      <c r="D8440" s="2">
        <v>6125.0000010000003</v>
      </c>
      <c r="E8440" s="2">
        <v>420</v>
      </c>
      <c r="F8440" s="2">
        <v>5852.275390625</v>
      </c>
      <c r="G8440" s="2">
        <v>1201.84313964844</v>
      </c>
      <c r="H8440" s="2">
        <v>6136.8530995223946</v>
      </c>
      <c r="I8440" s="2">
        <v>1160.7110396684441</v>
      </c>
      <c r="J8440" s="1">
        <f t="shared" si="807"/>
        <v>4.8626848516607968</v>
      </c>
      <c r="K8440" s="1">
        <f t="shared" si="808"/>
        <v>-3.4224183358926346</v>
      </c>
      <c r="L8440" s="26"/>
      <c r="M8440" s="26"/>
      <c r="N8440" s="2">
        <v>0</v>
      </c>
      <c r="O8440" s="26"/>
      <c r="P8440" s="26"/>
      <c r="Q8440" s="26"/>
      <c r="R8440" s="26"/>
      <c r="S8440" s="26"/>
      <c r="T8440" s="26"/>
      <c r="U8440" s="26"/>
      <c r="V8440" s="26"/>
    </row>
    <row r="8441" spans="1:22" ht="14.5" x14ac:dyDescent="0.35">
      <c r="A8441" s="2">
        <v>70</v>
      </c>
      <c r="B8441" s="2">
        <v>360</v>
      </c>
      <c r="C8441" s="2">
        <v>1437500.0001000001</v>
      </c>
      <c r="D8441" s="2">
        <v>6125.0000010000003</v>
      </c>
      <c r="E8441" s="2">
        <v>450</v>
      </c>
      <c r="F8441" s="2">
        <v>8489.71484375</v>
      </c>
      <c r="G8441" s="2">
        <v>1129.98706054688</v>
      </c>
      <c r="H8441" s="2">
        <v>8721.0667753686375</v>
      </c>
      <c r="I8441" s="2">
        <v>1151.819886676715</v>
      </c>
      <c r="J8441" s="1">
        <f t="shared" si="807"/>
        <v>2.7250848335495665</v>
      </c>
      <c r="K8441" s="1">
        <f t="shared" si="808"/>
        <v>1.9321306315904669</v>
      </c>
      <c r="L8441" s="26"/>
      <c r="M8441" s="26"/>
      <c r="N8441" s="2">
        <v>0</v>
      </c>
      <c r="O8441" s="26"/>
      <c r="P8441" s="26"/>
      <c r="Q8441" s="26"/>
      <c r="R8441" s="26"/>
      <c r="S8441" s="26"/>
      <c r="T8441" s="26"/>
      <c r="U8441" s="26"/>
      <c r="V8441" s="26"/>
    </row>
    <row r="8442" spans="1:22" ht="14.5" x14ac:dyDescent="0.35">
      <c r="A8442" s="2">
        <v>70</v>
      </c>
      <c r="B8442" s="2">
        <v>360</v>
      </c>
      <c r="C8442" s="2">
        <v>1437500.0001000001</v>
      </c>
      <c r="D8442" s="2">
        <v>6125.0000010000003</v>
      </c>
      <c r="E8442" s="2">
        <v>480</v>
      </c>
      <c r="F8442" s="2">
        <v>9881.4794921875</v>
      </c>
      <c r="G8442" s="2">
        <v>1002.84521484375</v>
      </c>
      <c r="H8442" s="2">
        <v>8637.961481999173</v>
      </c>
      <c r="I8442" s="2">
        <v>1050.567241017364</v>
      </c>
      <c r="J8442" s="1">
        <f t="shared" si="807"/>
        <v>-12.584330222731099</v>
      </c>
      <c r="K8442" s="1">
        <f t="shared" si="808"/>
        <v>4.7586631981934966</v>
      </c>
      <c r="L8442" s="26"/>
      <c r="M8442" s="26"/>
      <c r="N8442" s="2">
        <v>8.9426377544374299E-14</v>
      </c>
      <c r="O8442" s="26"/>
      <c r="P8442" s="26"/>
      <c r="Q8442" s="26"/>
      <c r="R8442" s="26"/>
      <c r="S8442" s="26"/>
      <c r="T8442" s="26"/>
      <c r="U8442" s="26"/>
      <c r="V8442" s="26"/>
    </row>
    <row r="8443" spans="1:22" ht="14.5" x14ac:dyDescent="0.35">
      <c r="A8443" s="2">
        <v>70</v>
      </c>
      <c r="B8443" s="2">
        <v>360</v>
      </c>
      <c r="C8443" s="2">
        <v>1437500.0001000001</v>
      </c>
      <c r="D8443" s="2">
        <v>6125.0000010000003</v>
      </c>
      <c r="E8443" s="2">
        <v>510</v>
      </c>
      <c r="F8443" s="2">
        <v>7651.22509765625</v>
      </c>
      <c r="G8443" s="2">
        <v>901.346923828125</v>
      </c>
      <c r="H8443" s="2">
        <v>8009.5778481648977</v>
      </c>
      <c r="I8443" s="2">
        <v>961.27719028795377</v>
      </c>
      <c r="J8443" s="1">
        <f t="shared" si="807"/>
        <v>4.6835996318866568</v>
      </c>
      <c r="K8443" s="1">
        <f t="shared" si="808"/>
        <v>6.6489677698458189</v>
      </c>
      <c r="L8443" s="26"/>
      <c r="M8443" s="26"/>
      <c r="N8443" s="2">
        <v>8.4166038667645602E-14</v>
      </c>
      <c r="O8443" s="26"/>
      <c r="P8443" s="26"/>
      <c r="Q8443" s="26"/>
      <c r="R8443" s="26"/>
      <c r="S8443" s="26"/>
      <c r="T8443" s="26"/>
      <c r="U8443" s="26"/>
      <c r="V8443" s="26"/>
    </row>
    <row r="8444" spans="1:22" ht="14.5" x14ac:dyDescent="0.35">
      <c r="A8444" s="2">
        <v>70</v>
      </c>
      <c r="B8444" s="2">
        <v>360</v>
      </c>
      <c r="C8444" s="2">
        <v>1437500.0001000001</v>
      </c>
      <c r="D8444" s="2">
        <v>6125.0000010000003</v>
      </c>
      <c r="E8444" s="2">
        <v>540</v>
      </c>
      <c r="F8444" s="2">
        <v>7236.42138671875</v>
      </c>
      <c r="G8444" s="2">
        <v>875.4755859375</v>
      </c>
      <c r="H8444" s="2">
        <v>7412.5594580708093</v>
      </c>
      <c r="I8444" s="2">
        <v>899.32449580700484</v>
      </c>
      <c r="J8444" s="1">
        <f t="shared" si="807"/>
        <v>2.4340494000989428</v>
      </c>
      <c r="K8444" s="1">
        <f t="shared" si="808"/>
        <v>2.7241090731235316</v>
      </c>
      <c r="L8444" s="26"/>
      <c r="M8444" s="26"/>
      <c r="N8444" s="2">
        <v>1.99892782448002E-13</v>
      </c>
      <c r="O8444" s="26"/>
      <c r="P8444" s="26"/>
      <c r="Q8444" s="26"/>
      <c r="R8444" s="26"/>
      <c r="S8444" s="26"/>
      <c r="T8444" s="26"/>
      <c r="U8444" s="26"/>
      <c r="V8444" s="26"/>
    </row>
    <row r="8445" spans="1:22" ht="14.5" x14ac:dyDescent="0.35">
      <c r="A8445" s="2">
        <v>70</v>
      </c>
      <c r="B8445" s="2">
        <v>360</v>
      </c>
      <c r="C8445" s="2">
        <v>1437500.0001000001</v>
      </c>
      <c r="D8445" s="2">
        <v>6125.0000010000003</v>
      </c>
      <c r="E8445" s="2">
        <v>570</v>
      </c>
      <c r="F8445" s="2">
        <v>6784.3603515625</v>
      </c>
      <c r="G8445" s="2">
        <v>841.85809326171898</v>
      </c>
      <c r="H8445" s="2">
        <v>6940.231500772803</v>
      </c>
      <c r="I8445" s="2">
        <v>850.96214718703163</v>
      </c>
      <c r="J8445" s="1">
        <f t="shared" si="807"/>
        <v>2.297506929660722</v>
      </c>
      <c r="K8445" s="1">
        <f t="shared" si="808"/>
        <v>1.081423816933285</v>
      </c>
      <c r="L8445" s="26"/>
      <c r="M8445" s="26"/>
      <c r="N8445" s="2">
        <v>0</v>
      </c>
      <c r="O8445" s="26"/>
      <c r="P8445" s="26"/>
      <c r="Q8445" s="26"/>
      <c r="R8445" s="26"/>
      <c r="S8445" s="26"/>
      <c r="T8445" s="26"/>
      <c r="U8445" s="26"/>
      <c r="V8445" s="26"/>
    </row>
    <row r="8446" spans="1:22" ht="14.5" x14ac:dyDescent="0.35">
      <c r="A8446" s="2">
        <v>70</v>
      </c>
      <c r="B8446" s="2">
        <v>360</v>
      </c>
      <c r="C8446" s="2">
        <v>1437500.0001000001</v>
      </c>
      <c r="D8446" s="2">
        <v>6125.0000010000003</v>
      </c>
      <c r="E8446" s="2">
        <v>600</v>
      </c>
      <c r="F8446" s="2">
        <v>6838.919921875</v>
      </c>
      <c r="G8446" s="2">
        <v>829.25274658203102</v>
      </c>
      <c r="H8446" s="2">
        <v>6531.9713393746924</v>
      </c>
      <c r="I8446" s="2">
        <v>802.05811262566635</v>
      </c>
      <c r="J8446" s="1">
        <f t="shared" si="807"/>
        <v>-4.4882610998046708</v>
      </c>
      <c r="K8446" s="1">
        <f t="shared" si="808"/>
        <v>-3.2794143966907598</v>
      </c>
      <c r="L8446" s="26"/>
      <c r="M8446" s="26"/>
      <c r="N8446" s="2">
        <v>1.9989274179042101E-13</v>
      </c>
      <c r="O8446" s="26"/>
      <c r="P8446" s="26"/>
      <c r="Q8446" s="26"/>
      <c r="R8446" s="26"/>
      <c r="S8446" s="26"/>
      <c r="T8446" s="26"/>
      <c r="U8446" s="26"/>
      <c r="V8446" s="26"/>
    </row>
    <row r="8447" spans="1:22" ht="14.5" x14ac:dyDescent="0.35">
      <c r="A8447" s="2">
        <v>70</v>
      </c>
      <c r="B8447" s="2">
        <v>360</v>
      </c>
      <c r="C8447" s="2">
        <v>1437500.0001000001</v>
      </c>
      <c r="D8447" s="2">
        <v>6125.0000010000003</v>
      </c>
      <c r="E8447" s="2">
        <v>630</v>
      </c>
      <c r="F8447" s="2">
        <v>5840.24658203125</v>
      </c>
      <c r="G8447" s="2">
        <v>777.28283691406205</v>
      </c>
      <c r="H8447" s="2">
        <v>6193.8416553299194</v>
      </c>
      <c r="I8447" s="2">
        <v>762.39319903518208</v>
      </c>
      <c r="J8447" s="1">
        <f t="shared" si="807"/>
        <v>6.0544545222898494</v>
      </c>
      <c r="K8447" s="1">
        <f t="shared" si="808"/>
        <v>-1.9156010105657582</v>
      </c>
      <c r="L8447" s="26"/>
      <c r="M8447" s="26"/>
      <c r="N8447" s="2">
        <v>0</v>
      </c>
      <c r="O8447" s="26"/>
      <c r="P8447" s="26"/>
      <c r="Q8447" s="26"/>
      <c r="R8447" s="26"/>
      <c r="S8447" s="26"/>
      <c r="T8447" s="26"/>
      <c r="U8447" s="26"/>
      <c r="V8447" s="26"/>
    </row>
    <row r="8448" spans="1:22" ht="14.5" x14ac:dyDescent="0.35">
      <c r="A8448" s="2">
        <v>70</v>
      </c>
      <c r="B8448" s="2">
        <v>360</v>
      </c>
      <c r="C8448" s="2">
        <v>1437500.0001000001</v>
      </c>
      <c r="D8448" s="2">
        <v>6125.0000010000003</v>
      </c>
      <c r="E8448" s="2">
        <v>660</v>
      </c>
      <c r="F8448" s="2">
        <v>5622.69775390625</v>
      </c>
      <c r="G8448" s="2">
        <v>755.706298828125</v>
      </c>
      <c r="H8448" s="2">
        <v>5877.9927085767204</v>
      </c>
      <c r="I8448" s="2">
        <v>735.22541565299639</v>
      </c>
      <c r="J8448" s="1">
        <f t="shared" si="807"/>
        <v>4.5404353184929711</v>
      </c>
      <c r="K8448" s="1">
        <f t="shared" si="808"/>
        <v>-2.7101644126677717</v>
      </c>
      <c r="L8448" s="26"/>
      <c r="M8448" s="26"/>
      <c r="N8448" s="2">
        <v>2.9457824526034298E-13</v>
      </c>
      <c r="O8448" s="26"/>
      <c r="P8448" s="26"/>
      <c r="Q8448" s="26"/>
      <c r="R8448" s="26"/>
      <c r="S8448" s="26"/>
      <c r="T8448" s="26"/>
      <c r="U8448" s="26"/>
      <c r="V8448" s="26"/>
    </row>
    <row r="8449" spans="1:22" ht="14.5" x14ac:dyDescent="0.35">
      <c r="A8449" s="2">
        <v>70</v>
      </c>
      <c r="B8449" s="2">
        <v>360</v>
      </c>
      <c r="C8449" s="2">
        <v>1437500.0001000001</v>
      </c>
      <c r="D8449" s="2">
        <v>6125.0000010000003</v>
      </c>
      <c r="E8449" s="2">
        <v>690</v>
      </c>
      <c r="F8449" s="2">
        <v>5440.96337890625</v>
      </c>
      <c r="G8449" s="2">
        <v>734.844970703125</v>
      </c>
      <c r="H8449" s="2">
        <v>5568.1126785075294</v>
      </c>
      <c r="I8449" s="2">
        <v>720.65593971777639</v>
      </c>
      <c r="J8449" s="1">
        <f t="shared" si="807"/>
        <v>2.3368894577422998</v>
      </c>
      <c r="K8449" s="1">
        <f t="shared" si="808"/>
        <v>-1.9308876771344101</v>
      </c>
      <c r="L8449" s="26"/>
      <c r="M8449" s="26"/>
      <c r="N8449" s="2">
        <v>0</v>
      </c>
      <c r="O8449" s="26"/>
      <c r="P8449" s="26"/>
      <c r="Q8449" s="26"/>
      <c r="R8449" s="26"/>
      <c r="S8449" s="26"/>
      <c r="T8449" s="26"/>
      <c r="U8449" s="26"/>
      <c r="V8449" s="26"/>
    </row>
    <row r="8450" spans="1:22" ht="14.5" x14ac:dyDescent="0.35">
      <c r="A8450" s="2">
        <v>70</v>
      </c>
      <c r="B8450" s="2">
        <v>360</v>
      </c>
      <c r="C8450" s="2">
        <v>1437500.0001000001</v>
      </c>
      <c r="D8450" s="2">
        <v>6125.0000010000003</v>
      </c>
      <c r="E8450" s="2">
        <v>720</v>
      </c>
      <c r="F8450" s="2">
        <v>5515.35693359375</v>
      </c>
      <c r="G8450" s="2">
        <v>723.17657470703102</v>
      </c>
      <c r="H8450" s="2">
        <v>5259.8331480671168</v>
      </c>
      <c r="I8450" s="2">
        <v>715.15954078580353</v>
      </c>
      <c r="J8450" s="1">
        <f t="shared" si="807"/>
        <v>-4.6329510238993103</v>
      </c>
      <c r="K8450" s="1">
        <f t="shared" si="808"/>
        <v>-1.1085859528117743</v>
      </c>
      <c r="L8450" s="26"/>
      <c r="M8450" s="26"/>
      <c r="N8450" s="2">
        <v>0</v>
      </c>
      <c r="O8450" s="26"/>
      <c r="P8450" s="26"/>
      <c r="Q8450" s="26"/>
      <c r="R8450" s="26"/>
      <c r="S8450" s="26"/>
      <c r="T8450" s="26"/>
      <c r="U8450" s="26"/>
      <c r="V8450" s="26"/>
    </row>
    <row r="8451" spans="1:22" ht="14.5" x14ac:dyDescent="0.35">
      <c r="A8451" s="2">
        <v>70</v>
      </c>
      <c r="B8451" s="2">
        <v>360</v>
      </c>
      <c r="C8451" s="2">
        <v>1437500.0001000001</v>
      </c>
      <c r="D8451" s="2">
        <v>6125.0000010000003</v>
      </c>
      <c r="E8451" s="2">
        <v>750</v>
      </c>
      <c r="F8451" s="2">
        <v>4960.87158203125</v>
      </c>
      <c r="G8451" s="2">
        <v>632.278076171875</v>
      </c>
      <c r="H8451" s="2">
        <v>4540.754844723434</v>
      </c>
      <c r="I8451" s="2">
        <v>601.85273456335119</v>
      </c>
      <c r="J8451" s="1">
        <f t="shared" si="807"/>
        <v>-8.4686073880549326</v>
      </c>
      <c r="K8451" s="1">
        <f t="shared" si="808"/>
        <v>-4.8120190712184607</v>
      </c>
      <c r="L8451" s="26"/>
      <c r="M8451" s="26"/>
      <c r="N8451" s="2">
        <v>1437501</v>
      </c>
      <c r="O8451" s="26"/>
      <c r="P8451" s="26"/>
      <c r="Q8451" s="26"/>
      <c r="R8451" s="26"/>
      <c r="S8451" s="26"/>
      <c r="T8451" s="26"/>
      <c r="U8451" s="26"/>
      <c r="V8451" s="26"/>
    </row>
    <row r="8452" spans="1:22" ht="14.5" x14ac:dyDescent="0.35">
      <c r="A8452" s="2">
        <v>70</v>
      </c>
      <c r="B8452" s="2">
        <v>360</v>
      </c>
      <c r="C8452" s="2">
        <v>1437500.0001000001</v>
      </c>
      <c r="D8452" s="2">
        <v>6125.0000010000003</v>
      </c>
      <c r="E8452" s="2">
        <v>780</v>
      </c>
      <c r="F8452" s="2">
        <v>4900.732421875</v>
      </c>
      <c r="G8452" s="2">
        <v>600.62512207031205</v>
      </c>
      <c r="H8452" s="2">
        <v>4259.8105296655949</v>
      </c>
      <c r="I8452" s="2">
        <v>568.47436817028381</v>
      </c>
      <c r="J8452" s="1">
        <f t="shared" si="807"/>
        <v>-13.078083784957819</v>
      </c>
      <c r="K8452" s="1">
        <f t="shared" si="808"/>
        <v>-5.3528819755668682</v>
      </c>
      <c r="L8452" s="26"/>
      <c r="M8452" s="26"/>
      <c r="N8452" s="2">
        <v>1437501</v>
      </c>
      <c r="O8452" s="26"/>
      <c r="P8452" s="26"/>
      <c r="Q8452" s="26"/>
      <c r="R8452" s="26"/>
      <c r="S8452" s="26"/>
      <c r="T8452" s="26"/>
      <c r="U8452" s="26"/>
      <c r="V8452" s="26"/>
    </row>
    <row r="8453" spans="1:22" ht="14.5" x14ac:dyDescent="0.35">
      <c r="A8453" s="2">
        <v>70</v>
      </c>
      <c r="B8453" s="2">
        <v>360</v>
      </c>
      <c r="C8453" s="2">
        <v>1437500.0001000001</v>
      </c>
      <c r="D8453" s="2">
        <v>6125.0000010000003</v>
      </c>
      <c r="E8453" s="2">
        <v>810</v>
      </c>
      <c r="F8453" s="2">
        <v>4743.70849609375</v>
      </c>
      <c r="G8453" s="2">
        <v>583.625</v>
      </c>
      <c r="H8453" s="2">
        <v>4288.6575859098066</v>
      </c>
      <c r="I8453" s="2">
        <v>560.38083913717264</v>
      </c>
      <c r="J8453" s="1">
        <f t="shared" si="807"/>
        <v>-9.5927249863405226</v>
      </c>
      <c r="K8453" s="1">
        <f t="shared" si="808"/>
        <v>-3.9827219298055017</v>
      </c>
      <c r="L8453" s="26"/>
      <c r="M8453" s="26"/>
      <c r="N8453" s="2">
        <v>1437501</v>
      </c>
      <c r="O8453" s="26"/>
      <c r="P8453" s="26"/>
      <c r="Q8453" s="26"/>
      <c r="R8453" s="26"/>
      <c r="S8453" s="26"/>
      <c r="T8453" s="26"/>
      <c r="U8453" s="26"/>
      <c r="V8453" s="26"/>
    </row>
    <row r="8454" spans="1:22" ht="14.5" x14ac:dyDescent="0.35">
      <c r="A8454" s="2">
        <v>70</v>
      </c>
      <c r="B8454" s="2">
        <v>360</v>
      </c>
      <c r="C8454" s="2">
        <v>1437500.0001000001</v>
      </c>
      <c r="D8454" s="2">
        <v>6125.0000010000003</v>
      </c>
      <c r="E8454" s="2">
        <v>840</v>
      </c>
      <c r="F8454" s="2">
        <v>4936.5966796875</v>
      </c>
      <c r="G8454" s="2">
        <v>584.121337890625</v>
      </c>
      <c r="H8454" s="2">
        <v>4536.546570467488</v>
      </c>
      <c r="I8454" s="2">
        <v>557.66131197264417</v>
      </c>
      <c r="J8454" s="1">
        <f t="shared" si="807"/>
        <v>-8.1037632842498351</v>
      </c>
      <c r="K8454" s="1">
        <f t="shared" si="808"/>
        <v>-4.5298851799410542</v>
      </c>
      <c r="L8454" s="26"/>
      <c r="M8454" s="26"/>
      <c r="N8454" s="2">
        <v>1437501</v>
      </c>
      <c r="O8454" s="26"/>
      <c r="P8454" s="26"/>
      <c r="Q8454" s="26"/>
      <c r="R8454" s="26"/>
      <c r="S8454" s="26"/>
      <c r="T8454" s="26"/>
      <c r="U8454" s="26"/>
      <c r="V8454" s="26"/>
    </row>
    <row r="8455" spans="1:22" ht="14.5" x14ac:dyDescent="0.35">
      <c r="A8455" s="2">
        <v>70</v>
      </c>
      <c r="B8455" s="2">
        <v>360</v>
      </c>
      <c r="C8455" s="2">
        <v>1437500.0001000001</v>
      </c>
      <c r="D8455" s="2">
        <v>6125.0000010000003</v>
      </c>
      <c r="E8455" s="2">
        <v>870</v>
      </c>
      <c r="F8455" s="2">
        <v>5320.9794921875</v>
      </c>
      <c r="G8455" s="2">
        <v>592.30010986328102</v>
      </c>
      <c r="H8455" s="2">
        <v>4939.3145301232262</v>
      </c>
      <c r="I8455" s="2">
        <v>556.9084493073151</v>
      </c>
      <c r="J8455" s="1">
        <f t="shared" si="807"/>
        <v>-7.1728327956281621</v>
      </c>
      <c r="K8455" s="1">
        <f t="shared" si="808"/>
        <v>-5.9752919114155301</v>
      </c>
      <c r="L8455" s="26"/>
      <c r="M8455" s="26"/>
      <c r="N8455" s="2">
        <v>1437501</v>
      </c>
      <c r="O8455" s="26"/>
      <c r="P8455" s="26"/>
      <c r="Q8455" s="26"/>
      <c r="R8455" s="26"/>
      <c r="S8455" s="26"/>
      <c r="T8455" s="26"/>
      <c r="U8455" s="26"/>
      <c r="V8455" s="26"/>
    </row>
    <row r="8456" spans="1:22" ht="14.5" x14ac:dyDescent="0.35">
      <c r="A8456" s="2">
        <v>70</v>
      </c>
      <c r="B8456" s="2">
        <v>360</v>
      </c>
      <c r="C8456" s="2">
        <v>1437500.0001000001</v>
      </c>
      <c r="D8456" s="2">
        <v>6125.0000010000003</v>
      </c>
      <c r="E8456" s="2">
        <v>900</v>
      </c>
      <c r="F8456" s="2">
        <v>5953.3759765625</v>
      </c>
      <c r="G8456" s="2">
        <v>601.48327636718795</v>
      </c>
      <c r="H8456" s="2">
        <v>5439.0658973889194</v>
      </c>
      <c r="I8456" s="2">
        <v>556.81432986592972</v>
      </c>
      <c r="J8456" s="1">
        <f t="shared" si="807"/>
        <v>-8.6389652055965893</v>
      </c>
      <c r="K8456" s="1">
        <f t="shared" si="808"/>
        <v>-7.4264652495490413</v>
      </c>
      <c r="L8456" s="26"/>
      <c r="M8456" s="26"/>
      <c r="N8456" s="2">
        <v>1437501</v>
      </c>
      <c r="O8456" s="26"/>
      <c r="P8456" s="26"/>
      <c r="Q8456" s="26"/>
      <c r="R8456" s="26"/>
      <c r="S8456" s="26"/>
      <c r="T8456" s="26"/>
      <c r="U8456" s="26"/>
      <c r="V8456" s="26"/>
    </row>
    <row r="8457" spans="1:22" ht="14.5" x14ac:dyDescent="0.35">
      <c r="A8457" s="2">
        <v>70</v>
      </c>
      <c r="B8457" s="2">
        <v>360</v>
      </c>
      <c r="C8457" s="2">
        <v>1437500.0001000001</v>
      </c>
      <c r="D8457" s="2">
        <v>6125.0000010000003</v>
      </c>
      <c r="E8457" s="2">
        <v>930</v>
      </c>
      <c r="F8457" s="2">
        <v>6776.55712890625</v>
      </c>
      <c r="G8457" s="2">
        <v>614.14666748046898</v>
      </c>
      <c r="H8457" s="2">
        <v>6023.7607188506317</v>
      </c>
      <c r="I8457" s="2">
        <v>572.55061756364239</v>
      </c>
      <c r="J8457" s="1">
        <f t="shared" si="807"/>
        <v>-11.108832932942764</v>
      </c>
      <c r="K8457" s="1">
        <f t="shared" si="808"/>
        <v>-6.7729830868372201</v>
      </c>
      <c r="L8457" s="26"/>
      <c r="M8457" s="26"/>
      <c r="N8457" s="2">
        <v>1437501</v>
      </c>
      <c r="O8457" s="26"/>
      <c r="P8457" s="26"/>
      <c r="Q8457" s="26"/>
      <c r="R8457" s="26"/>
      <c r="S8457" s="26"/>
      <c r="T8457" s="26"/>
      <c r="U8457" s="26"/>
      <c r="V8457" s="26"/>
    </row>
    <row r="8458" spans="1:22" ht="14.5" x14ac:dyDescent="0.35">
      <c r="A8458" s="2">
        <v>70</v>
      </c>
      <c r="B8458" s="2">
        <v>360</v>
      </c>
      <c r="C8458" s="2">
        <v>1437500.0001000001</v>
      </c>
      <c r="D8458" s="2">
        <v>6125.0000010000003</v>
      </c>
      <c r="E8458" s="2">
        <v>960</v>
      </c>
      <c r="F8458" s="2">
        <v>6686.02392578125</v>
      </c>
      <c r="G8458" s="2">
        <v>558.03259277343795</v>
      </c>
      <c r="H8458" s="2">
        <v>6751.1413819275867</v>
      </c>
      <c r="I8458" s="2">
        <v>558.5948913946936</v>
      </c>
      <c r="J8458" s="1">
        <f t="shared" ref="J8458:J8521" si="819">(H8458-F8458)/F8458*100</f>
        <v>0.97393393845397991</v>
      </c>
      <c r="K8458" s="1">
        <f t="shared" ref="K8458:K8521" si="820">(I8458-G8458)/G8458*100</f>
        <v>0.10076447658030324</v>
      </c>
      <c r="L8458" s="26"/>
      <c r="M8458" s="26"/>
      <c r="N8458" s="2">
        <v>1437501</v>
      </c>
      <c r="O8458" s="26"/>
      <c r="P8458" s="26"/>
      <c r="Q8458" s="26"/>
      <c r="R8458" s="26"/>
      <c r="S8458" s="26"/>
      <c r="T8458" s="26"/>
      <c r="U8458" s="26"/>
      <c r="V8458" s="26"/>
    </row>
    <row r="8459" spans="1:22" ht="14.5" x14ac:dyDescent="0.35">
      <c r="A8459" s="2">
        <v>70</v>
      </c>
      <c r="B8459" s="2">
        <v>360</v>
      </c>
      <c r="C8459" s="2">
        <v>1437500.0001000001</v>
      </c>
      <c r="D8459" s="2">
        <v>6125.0000010000003</v>
      </c>
      <c r="E8459" s="2">
        <v>990</v>
      </c>
      <c r="F8459" s="2">
        <v>6752.12060546875</v>
      </c>
      <c r="G8459" s="2">
        <v>534.87664794921898</v>
      </c>
      <c r="H8459" s="2">
        <v>7936.0439881902712</v>
      </c>
      <c r="I8459" s="2">
        <v>543.73270260377876</v>
      </c>
      <c r="J8459" s="1">
        <f t="shared" si="819"/>
        <v>17.534097091847343</v>
      </c>
      <c r="K8459" s="1">
        <f t="shared" si="820"/>
        <v>1.6557190687824859</v>
      </c>
      <c r="L8459" s="26"/>
      <c r="M8459" s="26"/>
      <c r="N8459" s="2">
        <v>1437501</v>
      </c>
      <c r="O8459" s="26"/>
      <c r="P8459" s="26"/>
      <c r="Q8459" s="26"/>
      <c r="R8459" s="26"/>
      <c r="S8459" s="26"/>
      <c r="T8459" s="26"/>
      <c r="U8459" s="26"/>
      <c r="V8459" s="26"/>
    </row>
    <row r="8460" spans="1:22" ht="14.5" x14ac:dyDescent="0.35">
      <c r="A8460" s="2">
        <v>70</v>
      </c>
      <c r="B8460" s="2">
        <v>360</v>
      </c>
      <c r="C8460" s="2">
        <v>1437500.0001000001</v>
      </c>
      <c r="D8460" s="2">
        <v>6125.0000010000003</v>
      </c>
      <c r="E8460" s="2">
        <v>1020</v>
      </c>
      <c r="F8460" s="2">
        <v>10087.017578125</v>
      </c>
      <c r="G8460" s="2">
        <v>532.48724365234398</v>
      </c>
      <c r="H8460" s="2">
        <v>9587.5553649974318</v>
      </c>
      <c r="I8460" s="2">
        <v>538.52897009462379</v>
      </c>
      <c r="J8460" s="1">
        <f t="shared" si="819"/>
        <v>-4.9515350722766316</v>
      </c>
      <c r="K8460" s="1">
        <f t="shared" si="820"/>
        <v>1.1346236955536155</v>
      </c>
      <c r="L8460" s="26"/>
      <c r="M8460" s="26"/>
      <c r="N8460" s="2">
        <v>1437501</v>
      </c>
      <c r="O8460" s="26"/>
      <c r="P8460" s="26"/>
      <c r="Q8460" s="26"/>
      <c r="R8460" s="26"/>
      <c r="S8460" s="26"/>
      <c r="T8460" s="26"/>
      <c r="U8460" s="26"/>
      <c r="V8460" s="26"/>
    </row>
    <row r="8461" spans="1:22" ht="14.5" x14ac:dyDescent="0.35">
      <c r="A8461" s="2">
        <v>70</v>
      </c>
      <c r="B8461" s="2">
        <v>360</v>
      </c>
      <c r="C8461" s="2">
        <v>1437500.0001000001</v>
      </c>
      <c r="D8461" s="2">
        <v>6125.0000010000003</v>
      </c>
      <c r="E8461" s="2">
        <v>1050</v>
      </c>
      <c r="F8461" s="2">
        <v>13590.416015625</v>
      </c>
      <c r="G8461" s="2">
        <v>491.15524291992199</v>
      </c>
      <c r="H8461" s="2">
        <v>11635.21639412068</v>
      </c>
      <c r="I8461" s="2">
        <v>532.57061047081925</v>
      </c>
      <c r="J8461" s="1">
        <f t="shared" si="819"/>
        <v>-14.386606114606151</v>
      </c>
      <c r="K8461" s="1">
        <f t="shared" si="820"/>
        <v>8.4322356623300099</v>
      </c>
      <c r="L8461" s="26"/>
      <c r="M8461" s="26"/>
      <c r="N8461" s="2">
        <v>1437501</v>
      </c>
      <c r="O8461" s="26"/>
      <c r="P8461" s="26"/>
      <c r="Q8461" s="26"/>
      <c r="R8461" s="26"/>
      <c r="S8461" s="26"/>
      <c r="T8461" s="26"/>
      <c r="U8461" s="26"/>
      <c r="V8461" s="26"/>
    </row>
    <row r="8462" spans="1:22" ht="14.5" x14ac:dyDescent="0.35">
      <c r="A8462" s="2">
        <v>70</v>
      </c>
      <c r="B8462" s="2">
        <v>360</v>
      </c>
      <c r="C8462" s="2">
        <v>1437500.0001000001</v>
      </c>
      <c r="D8462" s="2">
        <v>6125.0000010000003</v>
      </c>
      <c r="E8462" s="2">
        <v>1080</v>
      </c>
      <c r="F8462" s="2">
        <v>17193.126953125</v>
      </c>
      <c r="G8462" s="2">
        <v>512.435791015625</v>
      </c>
      <c r="H8462" s="2">
        <v>13454.42281178882</v>
      </c>
      <c r="I8462" s="2">
        <v>526.67122060062059</v>
      </c>
      <c r="J8462" s="1">
        <f t="shared" si="819"/>
        <v>-21.74534133045902</v>
      </c>
      <c r="K8462" s="1">
        <f t="shared" si="820"/>
        <v>2.7779928401920553</v>
      </c>
      <c r="L8462" s="26"/>
      <c r="M8462" s="26"/>
      <c r="N8462" s="2">
        <v>1437501</v>
      </c>
      <c r="O8462" s="26"/>
      <c r="P8462" s="26"/>
      <c r="Q8462" s="26"/>
      <c r="R8462" s="26"/>
      <c r="S8462" s="26"/>
      <c r="T8462" s="26"/>
      <c r="U8462" s="26"/>
      <c r="V8462" s="26"/>
    </row>
    <row r="8463" spans="1:22" ht="14.5" x14ac:dyDescent="0.35">
      <c r="A8463" s="2">
        <v>70</v>
      </c>
      <c r="B8463" s="2">
        <v>360</v>
      </c>
      <c r="C8463" s="2">
        <v>1437500.0001000001</v>
      </c>
      <c r="D8463" s="2">
        <v>6125.0000010000003</v>
      </c>
      <c r="E8463" s="2">
        <v>1110</v>
      </c>
      <c r="F8463" s="2">
        <v>19642.916015625</v>
      </c>
      <c r="G8463" s="2">
        <v>482.98834228515602</v>
      </c>
      <c r="H8463" s="2">
        <v>17699.732294933809</v>
      </c>
      <c r="I8463" s="2">
        <v>473.53636159884599</v>
      </c>
      <c r="J8463" s="1">
        <f t="shared" si="819"/>
        <v>-9.892542019451092</v>
      </c>
      <c r="K8463" s="1">
        <f t="shared" si="820"/>
        <v>-1.956979052866993</v>
      </c>
      <c r="L8463" s="26"/>
      <c r="M8463" s="26"/>
      <c r="N8463" s="2">
        <v>0</v>
      </c>
      <c r="O8463" s="26"/>
      <c r="P8463" s="26"/>
      <c r="Q8463" s="26"/>
      <c r="R8463" s="26"/>
      <c r="S8463" s="26"/>
      <c r="T8463" s="26"/>
      <c r="U8463" s="26"/>
      <c r="V8463" s="26"/>
    </row>
    <row r="8464" spans="1:22" ht="14.5" x14ac:dyDescent="0.35">
      <c r="A8464" s="2">
        <v>70</v>
      </c>
      <c r="B8464" s="2">
        <v>360</v>
      </c>
      <c r="C8464" s="2">
        <v>1437500.0001000001</v>
      </c>
      <c r="D8464" s="2">
        <v>6125.0000010000003</v>
      </c>
      <c r="E8464" s="2">
        <v>1140</v>
      </c>
      <c r="F8464" s="2">
        <v>21233.142578125</v>
      </c>
      <c r="G8464" s="2">
        <v>486.83776855468699</v>
      </c>
      <c r="H8464" s="2">
        <v>19947.825266547741</v>
      </c>
      <c r="I8464" s="2">
        <v>451.64525677535471</v>
      </c>
      <c r="J8464" s="1">
        <f t="shared" si="819"/>
        <v>-6.0533541224436087</v>
      </c>
      <c r="K8464" s="1">
        <f t="shared" si="820"/>
        <v>-7.2287965421850924</v>
      </c>
      <c r="L8464" s="26"/>
      <c r="M8464" s="26"/>
      <c r="N8464" s="2">
        <v>0</v>
      </c>
      <c r="O8464" s="26"/>
      <c r="P8464" s="26"/>
      <c r="Q8464" s="26"/>
      <c r="R8464" s="26"/>
      <c r="S8464" s="26"/>
      <c r="T8464" s="26"/>
      <c r="U8464" s="26"/>
      <c r="V8464" s="26"/>
    </row>
    <row r="8465" spans="1:22" ht="14.5" x14ac:dyDescent="0.35">
      <c r="A8465" s="2">
        <v>70</v>
      </c>
      <c r="B8465" s="2">
        <v>360</v>
      </c>
      <c r="C8465" s="2">
        <v>1437500.0001000001</v>
      </c>
      <c r="D8465" s="2">
        <v>6125.0000010000003</v>
      </c>
      <c r="E8465" s="2">
        <v>1170</v>
      </c>
      <c r="F8465" s="2">
        <v>20623.736328125</v>
      </c>
      <c r="G8465" s="2">
        <v>478.85824584960898</v>
      </c>
      <c r="H8465" s="2">
        <v>20126.043313958718</v>
      </c>
      <c r="I8465" s="2">
        <v>447.28697408797802</v>
      </c>
      <c r="J8465" s="1">
        <f t="shared" si="819"/>
        <v>-2.4132048928862981</v>
      </c>
      <c r="K8465" s="1">
        <f t="shared" si="820"/>
        <v>-6.5930308259839974</v>
      </c>
      <c r="L8465" s="26"/>
      <c r="M8465" s="26"/>
      <c r="N8465" s="2">
        <v>0</v>
      </c>
      <c r="O8465" s="26"/>
      <c r="P8465" s="26"/>
      <c r="Q8465" s="26"/>
      <c r="R8465" s="26"/>
      <c r="S8465" s="26"/>
      <c r="T8465" s="26"/>
      <c r="U8465" s="26"/>
      <c r="V8465" s="26"/>
    </row>
    <row r="8466" spans="1:22" ht="14.5" x14ac:dyDescent="0.35">
      <c r="A8466" s="2">
        <v>70</v>
      </c>
      <c r="B8466" s="2">
        <v>360</v>
      </c>
      <c r="C8466" s="2">
        <v>1437500.0001000001</v>
      </c>
      <c r="D8466" s="2">
        <v>6125.0000010000003</v>
      </c>
      <c r="E8466" s="2">
        <v>1200</v>
      </c>
      <c r="F8466" s="2">
        <v>19201.666015625</v>
      </c>
      <c r="G8466" s="2">
        <v>478.61117553710898</v>
      </c>
      <c r="H8466" s="2">
        <v>18524.94953218618</v>
      </c>
      <c r="I8466" s="2">
        <v>448.58997347828682</v>
      </c>
      <c r="J8466" s="1">
        <f t="shared" si="819"/>
        <v>-3.5242592121337539</v>
      </c>
      <c r="K8466" s="1">
        <f t="shared" si="820"/>
        <v>-6.2725660396733609</v>
      </c>
      <c r="L8466" s="26"/>
      <c r="M8466" s="26"/>
      <c r="N8466" s="2">
        <v>0</v>
      </c>
      <c r="O8466" s="26"/>
      <c r="P8466" s="26"/>
      <c r="Q8466" s="26"/>
      <c r="R8466" s="26"/>
      <c r="S8466" s="26"/>
      <c r="T8466" s="26"/>
      <c r="U8466" s="26"/>
      <c r="V8466" s="26"/>
    </row>
    <row r="8467" spans="1:22" ht="14.5" x14ac:dyDescent="0.35">
      <c r="A8467" s="2">
        <v>70</v>
      </c>
      <c r="B8467" s="2">
        <v>360</v>
      </c>
      <c r="C8467" s="2">
        <v>1437500.0001000001</v>
      </c>
      <c r="D8467" s="2">
        <v>6125.0000010000003</v>
      </c>
      <c r="E8467" s="2">
        <v>1230</v>
      </c>
      <c r="F8467" s="2">
        <v>17103.3671875</v>
      </c>
      <c r="G8467" s="2">
        <v>476.494140625</v>
      </c>
      <c r="H8467" s="2">
        <v>16179.335630175139</v>
      </c>
      <c r="I8467" s="2">
        <v>457.12600782782738</v>
      </c>
      <c r="J8467" s="1">
        <f t="shared" si="819"/>
        <v>-5.4026294775463253</v>
      </c>
      <c r="K8467" s="1">
        <f t="shared" si="820"/>
        <v>-4.0647158371702421</v>
      </c>
      <c r="L8467" s="26"/>
      <c r="M8467" s="26"/>
      <c r="N8467" s="2">
        <v>1.47289705388839E-13</v>
      </c>
      <c r="O8467" s="26"/>
      <c r="P8467" s="26"/>
      <c r="Q8467" s="26"/>
      <c r="R8467" s="26"/>
      <c r="S8467" s="26"/>
      <c r="T8467" s="26"/>
      <c r="U8467" s="26"/>
      <c r="V8467" s="26"/>
    </row>
    <row r="8468" spans="1:22" ht="14.5" x14ac:dyDescent="0.35">
      <c r="A8468" s="2">
        <v>70</v>
      </c>
      <c r="B8468" s="2">
        <v>360</v>
      </c>
      <c r="C8468" s="2">
        <v>1437500.0001000001</v>
      </c>
      <c r="D8468" s="2">
        <v>6125.0000010000003</v>
      </c>
      <c r="E8468" s="2">
        <v>1260</v>
      </c>
      <c r="F8468" s="2">
        <v>14484.18359375</v>
      </c>
      <c r="G8468" s="2">
        <v>494.000244140625</v>
      </c>
      <c r="H8468" s="2">
        <v>14162.183428952439</v>
      </c>
      <c r="I8468" s="2">
        <v>466.20725701740088</v>
      </c>
      <c r="J8468" s="1">
        <f t="shared" si="819"/>
        <v>-2.223115736647423</v>
      </c>
      <c r="K8468" s="1">
        <f t="shared" si="820"/>
        <v>-5.6261079732001926</v>
      </c>
      <c r="L8468" s="26"/>
      <c r="M8468" s="26"/>
      <c r="N8468" s="2">
        <v>0</v>
      </c>
      <c r="O8468" s="26"/>
      <c r="P8468" s="26"/>
      <c r="Q8468" s="26"/>
      <c r="R8468" s="26"/>
      <c r="S8468" s="26"/>
      <c r="T8468" s="26"/>
      <c r="U8468" s="26"/>
      <c r="V8468" s="26"/>
    </row>
    <row r="8469" spans="1:22" ht="14.5" x14ac:dyDescent="0.35">
      <c r="A8469" s="2">
        <v>70</v>
      </c>
      <c r="B8469" s="2">
        <v>360</v>
      </c>
      <c r="C8469" s="2">
        <v>1437500.0001000001</v>
      </c>
      <c r="D8469" s="2">
        <v>6125.0000010000003</v>
      </c>
      <c r="E8469" s="2">
        <v>1290</v>
      </c>
      <c r="F8469" s="2">
        <v>13240.7080078125</v>
      </c>
      <c r="G8469" s="2">
        <v>531.17620849609398</v>
      </c>
      <c r="H8469" s="2">
        <v>13772.052360797241</v>
      </c>
      <c r="I8469" s="2">
        <v>486.68819537080191</v>
      </c>
      <c r="J8469" s="1">
        <f t="shared" si="819"/>
        <v>4.0129602787949734</v>
      </c>
      <c r="K8469" s="1">
        <f t="shared" si="820"/>
        <v>-8.3753775891525475</v>
      </c>
      <c r="L8469" s="26"/>
      <c r="M8469" s="26"/>
      <c r="N8469" s="2">
        <v>3.0509888235621901E-13</v>
      </c>
      <c r="O8469" s="26"/>
      <c r="P8469" s="26"/>
      <c r="Q8469" s="26"/>
      <c r="R8469" s="26"/>
      <c r="S8469" s="26"/>
      <c r="T8469" s="26"/>
      <c r="U8469" s="26"/>
      <c r="V8469" s="26"/>
    </row>
    <row r="8470" spans="1:22" ht="14.5" x14ac:dyDescent="0.35">
      <c r="A8470" s="2">
        <v>70</v>
      </c>
      <c r="B8470" s="2">
        <v>360</v>
      </c>
      <c r="C8470" s="2">
        <v>1437500.0001000001</v>
      </c>
      <c r="D8470" s="2">
        <v>6125.0000010000003</v>
      </c>
      <c r="E8470" s="2">
        <v>1320</v>
      </c>
      <c r="F8470" s="2">
        <v>14003.521484375</v>
      </c>
      <c r="G8470" s="2">
        <v>652.365478515625</v>
      </c>
      <c r="H8470" s="2">
        <v>12554.80833599178</v>
      </c>
      <c r="I8470" s="2">
        <v>540.68847033140241</v>
      </c>
      <c r="J8470" s="1">
        <f t="shared" si="819"/>
        <v>-10.345348846714597</v>
      </c>
      <c r="K8470" s="1">
        <f t="shared" si="820"/>
        <v>-17.118779558711395</v>
      </c>
      <c r="L8470" s="26"/>
      <c r="M8470" s="26"/>
      <c r="N8470" s="2">
        <v>0</v>
      </c>
      <c r="O8470" s="26"/>
      <c r="P8470" s="26"/>
      <c r="Q8470" s="26"/>
      <c r="R8470" s="26"/>
      <c r="S8470" s="26"/>
      <c r="T8470" s="26"/>
      <c r="U8470" s="26"/>
      <c r="V8470" s="26"/>
    </row>
    <row r="8471" spans="1:22" ht="14.5" x14ac:dyDescent="0.35">
      <c r="A8471" s="2">
        <v>70</v>
      </c>
      <c r="B8471" s="2">
        <v>360</v>
      </c>
      <c r="C8471" s="2">
        <v>1437500.0001000001</v>
      </c>
      <c r="D8471" s="2">
        <v>6125.0000010000003</v>
      </c>
      <c r="E8471" s="2">
        <v>1350</v>
      </c>
      <c r="F8471" s="2">
        <v>11496.591796875</v>
      </c>
      <c r="G8471" s="2">
        <v>605.63244628906295</v>
      </c>
      <c r="H8471" s="2">
        <v>11556.23118042205</v>
      </c>
      <c r="I8471" s="2">
        <v>632.28084882679718</v>
      </c>
      <c r="J8471" s="1">
        <f t="shared" si="819"/>
        <v>0.51875707688656936</v>
      </c>
      <c r="K8471" s="1">
        <f t="shared" si="820"/>
        <v>4.4000949257291246</v>
      </c>
      <c r="L8471" s="26"/>
      <c r="M8471" s="26"/>
      <c r="N8471" s="2">
        <v>0</v>
      </c>
      <c r="O8471" s="26"/>
      <c r="P8471" s="26"/>
      <c r="Q8471" s="26"/>
      <c r="R8471" s="26"/>
      <c r="S8471" s="26"/>
      <c r="T8471" s="26"/>
      <c r="U8471" s="26"/>
      <c r="V8471" s="26"/>
    </row>
    <row r="8472" spans="1:22" ht="14.5" x14ac:dyDescent="0.35">
      <c r="A8472" s="2">
        <v>70</v>
      </c>
      <c r="B8472" s="2">
        <v>360</v>
      </c>
      <c r="C8472" s="2">
        <v>1437500.0001000001</v>
      </c>
      <c r="D8472" s="2">
        <v>6125.0000010000003</v>
      </c>
      <c r="E8472" s="2">
        <v>1380</v>
      </c>
      <c r="F8472" s="2">
        <v>10171.5654296875</v>
      </c>
      <c r="G8472" s="2">
        <v>607.998291015625</v>
      </c>
      <c r="H8472" s="2">
        <v>10688.86807185456</v>
      </c>
      <c r="I8472" s="2">
        <v>645.50223904828204</v>
      </c>
      <c r="J8472" s="1">
        <f t="shared" si="819"/>
        <v>5.0857721531950384</v>
      </c>
      <c r="K8472" s="1">
        <f t="shared" si="820"/>
        <v>6.1684298437761926</v>
      </c>
      <c r="L8472" s="26"/>
      <c r="M8472" s="26"/>
      <c r="N8472" s="2">
        <v>3.2614007523280899E-13</v>
      </c>
      <c r="O8472" s="26"/>
      <c r="P8472" s="26"/>
      <c r="Q8472" s="26"/>
      <c r="R8472" s="26"/>
      <c r="S8472" s="26"/>
      <c r="T8472" s="26"/>
      <c r="U8472" s="26"/>
      <c r="V8472" s="26"/>
    </row>
    <row r="8473" spans="1:22" ht="14.5" x14ac:dyDescent="0.35">
      <c r="A8473" s="2">
        <v>70</v>
      </c>
      <c r="B8473" s="2">
        <v>360</v>
      </c>
      <c r="C8473" s="2">
        <v>1437500.0001000001</v>
      </c>
      <c r="D8473" s="2">
        <v>6125.0000010000003</v>
      </c>
      <c r="E8473" s="2">
        <v>1410</v>
      </c>
      <c r="F8473" s="2">
        <v>9851.07421875</v>
      </c>
      <c r="G8473" s="2">
        <v>644.86859130859398</v>
      </c>
      <c r="H8473" s="2">
        <v>9955.4929620821149</v>
      </c>
      <c r="I8473" s="2">
        <v>660.44981789973338</v>
      </c>
      <c r="J8473" s="1">
        <f t="shared" si="819"/>
        <v>1.0599731665138603</v>
      </c>
      <c r="K8473" s="1">
        <f t="shared" si="820"/>
        <v>2.4161863054178725</v>
      </c>
      <c r="L8473" s="26"/>
      <c r="M8473" s="26"/>
      <c r="N8473" s="2">
        <v>0</v>
      </c>
      <c r="O8473" s="26"/>
      <c r="P8473" s="26"/>
      <c r="Q8473" s="26"/>
      <c r="R8473" s="26"/>
      <c r="S8473" s="26"/>
      <c r="T8473" s="26"/>
      <c r="U8473" s="26"/>
      <c r="V8473" s="26"/>
    </row>
    <row r="8474" spans="1:22" ht="14.5" x14ac:dyDescent="0.35">
      <c r="A8474" s="2">
        <v>70</v>
      </c>
      <c r="B8474" s="2">
        <v>360</v>
      </c>
      <c r="C8474" s="2">
        <v>1437500.0001000001</v>
      </c>
      <c r="D8474" s="2">
        <v>6125.0000010000003</v>
      </c>
      <c r="E8474" s="2">
        <v>1440</v>
      </c>
      <c r="F8474" s="2">
        <v>10141.80078125</v>
      </c>
      <c r="G8474" s="2">
        <v>695.44348144531205</v>
      </c>
      <c r="H8474" s="2">
        <v>9243.8406428049038</v>
      </c>
      <c r="I8474" s="2">
        <v>672.07354569438667</v>
      </c>
      <c r="J8474" s="1">
        <f t="shared" si="819"/>
        <v>-8.8540502600409052</v>
      </c>
      <c r="K8474" s="1">
        <f t="shared" si="820"/>
        <v>-3.3604363797265862</v>
      </c>
      <c r="L8474" s="26"/>
      <c r="M8474" s="26"/>
      <c r="N8474" s="2">
        <v>6.3124669608203401E-14</v>
      </c>
      <c r="O8474" s="26"/>
      <c r="P8474" s="26"/>
      <c r="Q8474" s="26"/>
      <c r="R8474" s="26"/>
      <c r="S8474" s="26"/>
      <c r="T8474" s="26"/>
      <c r="U8474" s="26"/>
      <c r="V8474" s="26"/>
    </row>
    <row r="8475" spans="1:22" ht="14.5" x14ac:dyDescent="0.35">
      <c r="A8475" s="2">
        <v>70</v>
      </c>
      <c r="B8475" s="2">
        <v>360</v>
      </c>
      <c r="C8475" s="2">
        <v>1437500.0001000001</v>
      </c>
      <c r="D8475" s="2">
        <v>6125.0000010000003</v>
      </c>
      <c r="E8475" s="2">
        <v>1470</v>
      </c>
      <c r="F8475" s="2">
        <v>9144.0791015625</v>
      </c>
      <c r="G8475" s="2">
        <v>657.399169921875</v>
      </c>
      <c r="H8475" s="2">
        <v>8906.3626703259088</v>
      </c>
      <c r="I8475" s="2">
        <v>659.22603299733942</v>
      </c>
      <c r="J8475" s="1">
        <f t="shared" si="819"/>
        <v>-2.5996760154444782</v>
      </c>
      <c r="K8475" s="1">
        <f t="shared" si="820"/>
        <v>0.27789251326275938</v>
      </c>
      <c r="L8475" s="26"/>
      <c r="M8475" s="26"/>
      <c r="N8475" s="2">
        <v>1437501</v>
      </c>
      <c r="O8475" s="26"/>
      <c r="P8475" s="26"/>
      <c r="Q8475" s="26"/>
      <c r="R8475" s="26"/>
      <c r="S8475" s="26"/>
      <c r="T8475" s="26"/>
      <c r="U8475" s="26"/>
      <c r="V8475" s="26"/>
    </row>
    <row r="8476" spans="1:22" ht="14.5" x14ac:dyDescent="0.35">
      <c r="A8476" s="2">
        <v>70</v>
      </c>
      <c r="B8476" s="2">
        <v>360</v>
      </c>
      <c r="C8476" s="2">
        <v>1437500.0001000001</v>
      </c>
      <c r="D8476" s="2">
        <v>6125.0000010000003</v>
      </c>
      <c r="E8476" s="2">
        <v>1500</v>
      </c>
      <c r="F8476" s="2">
        <v>8634.0224609375</v>
      </c>
      <c r="G8476" s="2">
        <v>629.22442626953102</v>
      </c>
      <c r="H8476" s="2">
        <v>9044.8606616943907</v>
      </c>
      <c r="I8476" s="2">
        <v>648.25654443757492</v>
      </c>
      <c r="J8476" s="1">
        <f t="shared" si="819"/>
        <v>4.7583638172778286</v>
      </c>
      <c r="K8476" s="1">
        <f t="shared" si="820"/>
        <v>3.0246947469727443</v>
      </c>
      <c r="L8476" s="26"/>
      <c r="M8476" s="26"/>
      <c r="N8476" s="2">
        <v>1437501</v>
      </c>
      <c r="O8476" s="26"/>
      <c r="P8476" s="26"/>
      <c r="Q8476" s="26"/>
      <c r="R8476" s="26"/>
      <c r="S8476" s="26"/>
      <c r="T8476" s="26"/>
      <c r="U8476" s="26"/>
      <c r="V8476" s="26"/>
    </row>
    <row r="8477" spans="1:22" ht="14.5" x14ac:dyDescent="0.35">
      <c r="A8477" s="2">
        <v>70</v>
      </c>
      <c r="B8477" s="2">
        <v>360</v>
      </c>
      <c r="C8477" s="2">
        <v>1437500.0001000001</v>
      </c>
      <c r="D8477" s="2">
        <v>6125.0000010000003</v>
      </c>
      <c r="E8477" s="2">
        <v>1530</v>
      </c>
      <c r="F8477" s="2">
        <v>9035.11328125</v>
      </c>
      <c r="G8477" s="2">
        <v>625.51354980468705</v>
      </c>
      <c r="H8477" s="2">
        <v>9319.5515164857279</v>
      </c>
      <c r="I8477" s="2">
        <v>638.17680266410844</v>
      </c>
      <c r="J8477" s="1">
        <f t="shared" si="819"/>
        <v>3.1481424347606648</v>
      </c>
      <c r="K8477" s="1">
        <f t="shared" si="820"/>
        <v>2.0244570023104083</v>
      </c>
      <c r="L8477" s="26"/>
      <c r="M8477" s="26"/>
      <c r="N8477" s="2">
        <v>1437501</v>
      </c>
      <c r="O8477" s="26"/>
      <c r="P8477" s="26"/>
      <c r="Q8477" s="26"/>
      <c r="R8477" s="26"/>
      <c r="S8477" s="26"/>
      <c r="T8477" s="26"/>
      <c r="U8477" s="26"/>
      <c r="V8477" s="26"/>
    </row>
    <row r="8478" spans="1:22" ht="14.5" x14ac:dyDescent="0.35">
      <c r="A8478" s="2">
        <v>70</v>
      </c>
      <c r="B8478" s="2">
        <v>360</v>
      </c>
      <c r="C8478" s="2">
        <v>1437500.0001000001</v>
      </c>
      <c r="D8478" s="2">
        <v>6125.0000010000003</v>
      </c>
      <c r="E8478" s="2">
        <v>1560</v>
      </c>
      <c r="F8478" s="2">
        <v>9597.39453125</v>
      </c>
      <c r="G8478" s="2">
        <v>622.68060302734398</v>
      </c>
      <c r="H8478" s="2">
        <v>9637.8012126820922</v>
      </c>
      <c r="I8478" s="2">
        <v>628.51857854673301</v>
      </c>
      <c r="J8478" s="1">
        <f t="shared" si="819"/>
        <v>0.42101719691239481</v>
      </c>
      <c r="K8478" s="1">
        <f t="shared" si="820"/>
        <v>0.93755538409354755</v>
      </c>
      <c r="L8478" s="26"/>
      <c r="M8478" s="26"/>
      <c r="N8478" s="2">
        <v>1437501</v>
      </c>
      <c r="O8478" s="26"/>
      <c r="P8478" s="26"/>
      <c r="Q8478" s="26"/>
      <c r="R8478" s="26"/>
      <c r="S8478" s="26"/>
      <c r="T8478" s="26"/>
      <c r="U8478" s="26"/>
      <c r="V8478" s="26"/>
    </row>
    <row r="8479" spans="1:22" ht="14.5" x14ac:dyDescent="0.35">
      <c r="A8479" s="2">
        <v>70</v>
      </c>
      <c r="B8479" s="2">
        <v>360</v>
      </c>
      <c r="C8479" s="2">
        <v>1437500.0001000001</v>
      </c>
      <c r="D8479" s="2">
        <v>6125.0000010000003</v>
      </c>
      <c r="E8479" s="2">
        <v>1590</v>
      </c>
      <c r="F8479" s="2">
        <v>10096.8076171875</v>
      </c>
      <c r="G8479" s="2">
        <v>616.88470458984398</v>
      </c>
      <c r="H8479" s="2">
        <v>9960.9016110596458</v>
      </c>
      <c r="I8479" s="2">
        <v>619.06010866558825</v>
      </c>
      <c r="J8479" s="1">
        <f t="shared" si="819"/>
        <v>-1.3460294707062199</v>
      </c>
      <c r="K8479" s="1">
        <f t="shared" si="820"/>
        <v>0.35264354255478858</v>
      </c>
      <c r="L8479" s="26"/>
      <c r="M8479" s="26"/>
      <c r="N8479" s="2">
        <v>1437501</v>
      </c>
      <c r="O8479" s="26"/>
      <c r="P8479" s="26"/>
      <c r="Q8479" s="26"/>
      <c r="R8479" s="26"/>
      <c r="S8479" s="26"/>
      <c r="T8479" s="26"/>
      <c r="U8479" s="26"/>
      <c r="V8479" s="26"/>
    </row>
    <row r="8480" spans="1:22" ht="14.5" x14ac:dyDescent="0.35">
      <c r="A8480" s="2">
        <v>70</v>
      </c>
      <c r="B8480" s="2">
        <v>360</v>
      </c>
      <c r="C8480" s="2">
        <v>1437500.0001000001</v>
      </c>
      <c r="D8480" s="2">
        <v>6125.0000010000003</v>
      </c>
      <c r="E8480" s="2">
        <v>1620</v>
      </c>
      <c r="F8480" s="2">
        <v>10859.888671875</v>
      </c>
      <c r="G8480" s="2">
        <v>622.71325683593705</v>
      </c>
      <c r="H8480" s="2">
        <v>10419.46146525754</v>
      </c>
      <c r="I8480" s="2">
        <v>609.69626898747435</v>
      </c>
      <c r="J8480" s="1">
        <f t="shared" si="819"/>
        <v>-4.0555407143176403</v>
      </c>
      <c r="K8480" s="1">
        <f t="shared" si="820"/>
        <v>-2.0903662649809633</v>
      </c>
      <c r="L8480" s="26"/>
      <c r="M8480" s="26"/>
      <c r="N8480" s="2">
        <v>1437501</v>
      </c>
      <c r="O8480" s="26"/>
      <c r="P8480" s="26"/>
      <c r="Q8480" s="26"/>
      <c r="R8480" s="26"/>
      <c r="S8480" s="26"/>
      <c r="T8480" s="26"/>
      <c r="U8480" s="26"/>
      <c r="V8480" s="26"/>
    </row>
    <row r="8481" spans="1:22" ht="14.5" x14ac:dyDescent="0.35">
      <c r="A8481" s="2">
        <v>70</v>
      </c>
      <c r="B8481" s="2">
        <v>360</v>
      </c>
      <c r="C8481" s="2">
        <v>1437500.0001000001</v>
      </c>
      <c r="D8481" s="2">
        <v>6125.0000010000003</v>
      </c>
      <c r="E8481" s="2">
        <v>1650</v>
      </c>
      <c r="F8481" s="2">
        <v>12793.080078125</v>
      </c>
      <c r="G8481" s="2">
        <v>646.8076171875</v>
      </c>
      <c r="H8481" s="2">
        <v>11847.187901800289</v>
      </c>
      <c r="I8481" s="2">
        <v>600.42859179732739</v>
      </c>
      <c r="J8481" s="1">
        <f t="shared" si="819"/>
        <v>-7.3937798446372591</v>
      </c>
      <c r="K8481" s="1">
        <f t="shared" si="820"/>
        <v>-7.1704513301561841</v>
      </c>
      <c r="L8481" s="26"/>
      <c r="M8481" s="26"/>
      <c r="N8481" s="2">
        <v>1437501</v>
      </c>
      <c r="O8481" s="26"/>
      <c r="P8481" s="26"/>
      <c r="Q8481" s="26"/>
      <c r="R8481" s="26"/>
      <c r="S8481" s="26"/>
      <c r="T8481" s="26"/>
      <c r="U8481" s="26"/>
      <c r="V8481" s="26"/>
    </row>
    <row r="8482" spans="1:22" ht="14.5" x14ac:dyDescent="0.35">
      <c r="A8482" s="2">
        <v>70</v>
      </c>
      <c r="B8482" s="2">
        <v>360</v>
      </c>
      <c r="C8482" s="2">
        <v>1437500.0001000001</v>
      </c>
      <c r="D8482" s="2">
        <v>6125.0000010000003</v>
      </c>
      <c r="E8482" s="2">
        <v>1680</v>
      </c>
      <c r="F8482" s="2">
        <v>14889.916015625</v>
      </c>
      <c r="G8482" s="2">
        <v>572.14929199218705</v>
      </c>
      <c r="H8482" s="2">
        <v>14045.56790669644</v>
      </c>
      <c r="I8482" s="2">
        <v>591.26371699653771</v>
      </c>
      <c r="J8482" s="1">
        <f t="shared" si="819"/>
        <v>-5.6706035684991631</v>
      </c>
      <c r="K8482" s="1">
        <f t="shared" si="820"/>
        <v>3.3408107415103956</v>
      </c>
      <c r="L8482" s="26"/>
      <c r="M8482" s="26"/>
      <c r="N8482" s="2">
        <v>1437501</v>
      </c>
      <c r="O8482" s="26"/>
      <c r="P8482" s="26"/>
      <c r="Q8482" s="26"/>
      <c r="R8482" s="26"/>
      <c r="S8482" s="26"/>
      <c r="T8482" s="26"/>
      <c r="U8482" s="26"/>
      <c r="V8482" s="26"/>
    </row>
    <row r="8483" spans="1:22" ht="14.5" x14ac:dyDescent="0.35">
      <c r="A8483" s="2">
        <v>70</v>
      </c>
      <c r="B8483" s="2">
        <v>360</v>
      </c>
      <c r="C8483" s="2">
        <v>1437500.0001000001</v>
      </c>
      <c r="D8483" s="2">
        <v>6125.0000010000003</v>
      </c>
      <c r="E8483" s="2">
        <v>1710</v>
      </c>
      <c r="F8483" s="2">
        <v>17785.87890625</v>
      </c>
      <c r="G8483" s="2">
        <v>547.424560546875</v>
      </c>
      <c r="H8483" s="2">
        <v>16976.248904154771</v>
      </c>
      <c r="I8483" s="2">
        <v>580.44894278245454</v>
      </c>
      <c r="J8483" s="1">
        <f t="shared" si="819"/>
        <v>-4.5520944248120543</v>
      </c>
      <c r="K8483" s="1">
        <f t="shared" si="820"/>
        <v>6.032681873569631</v>
      </c>
      <c r="L8483" s="26"/>
      <c r="M8483" s="26"/>
      <c r="N8483" s="2">
        <v>1437501</v>
      </c>
      <c r="O8483" s="26"/>
      <c r="P8483" s="26"/>
      <c r="Q8483" s="26"/>
      <c r="R8483" s="26"/>
      <c r="S8483" s="26"/>
      <c r="T8483" s="26"/>
      <c r="U8483" s="26"/>
      <c r="V8483" s="26"/>
    </row>
    <row r="8484" spans="1:22" ht="14.5" x14ac:dyDescent="0.35">
      <c r="A8484" s="2">
        <v>70</v>
      </c>
      <c r="B8484" s="2">
        <v>360</v>
      </c>
      <c r="C8484" s="2">
        <v>1437500.0001000001</v>
      </c>
      <c r="D8484" s="2">
        <v>6125.0000010000003</v>
      </c>
      <c r="E8484" s="2">
        <v>1740</v>
      </c>
      <c r="F8484" s="2">
        <v>21154.771484375</v>
      </c>
      <c r="G8484" s="2">
        <v>559.25189208984398</v>
      </c>
      <c r="H8484" s="2">
        <v>21442.929581024258</v>
      </c>
      <c r="I8484" s="2">
        <v>569.21747993147335</v>
      </c>
      <c r="J8484" s="1">
        <f t="shared" si="819"/>
        <v>1.362142327380341</v>
      </c>
      <c r="K8484" s="1">
        <f t="shared" si="820"/>
        <v>1.7819497765826777</v>
      </c>
      <c r="L8484" s="26"/>
      <c r="M8484" s="26"/>
      <c r="N8484" s="2">
        <v>1437501</v>
      </c>
      <c r="O8484" s="26"/>
      <c r="P8484" s="26"/>
      <c r="Q8484" s="26"/>
      <c r="R8484" s="26"/>
      <c r="S8484" s="26"/>
      <c r="T8484" s="26"/>
      <c r="U8484" s="26"/>
      <c r="V8484" s="26"/>
    </row>
    <row r="8485" spans="1:22" ht="14.5" x14ac:dyDescent="0.35">
      <c r="A8485" s="2">
        <v>70</v>
      </c>
      <c r="B8485" s="2">
        <v>360</v>
      </c>
      <c r="C8485" s="2">
        <v>1437500.0001000001</v>
      </c>
      <c r="D8485" s="2">
        <v>6125.0000010000003</v>
      </c>
      <c r="E8485" s="2">
        <v>1770</v>
      </c>
      <c r="F8485" s="2">
        <v>23267.306640625</v>
      </c>
      <c r="G8485" s="2">
        <v>565.83142089843795</v>
      </c>
      <c r="H8485" s="2">
        <v>23364.593040763659</v>
      </c>
      <c r="I8485" s="2">
        <v>557.88080018153846</v>
      </c>
      <c r="J8485" s="1">
        <f t="shared" si="819"/>
        <v>0.41812488931914255</v>
      </c>
      <c r="K8485" s="1">
        <f t="shared" si="820"/>
        <v>-1.4051218124782372</v>
      </c>
      <c r="L8485" s="26"/>
      <c r="M8485" s="26"/>
      <c r="N8485" s="2">
        <v>1437501</v>
      </c>
      <c r="O8485" s="26"/>
      <c r="P8485" s="26"/>
      <c r="Q8485" s="26"/>
      <c r="R8485" s="26"/>
      <c r="S8485" s="26"/>
      <c r="T8485" s="26"/>
      <c r="U8485" s="26"/>
      <c r="V8485" s="26"/>
    </row>
    <row r="8486" spans="1:22" ht="14.5" x14ac:dyDescent="0.35">
      <c r="A8486" s="2">
        <v>70</v>
      </c>
      <c r="B8486" s="2">
        <v>360</v>
      </c>
      <c r="C8486" s="2">
        <v>1437500.0001000001</v>
      </c>
      <c r="D8486" s="2">
        <v>6125.0000010000003</v>
      </c>
      <c r="E8486" s="2">
        <v>1800</v>
      </c>
      <c r="F8486" s="2">
        <v>24373.091796875</v>
      </c>
      <c r="G8486" s="2">
        <v>556.79644775390602</v>
      </c>
      <c r="H8486" s="2">
        <v>24302.810750646458</v>
      </c>
      <c r="I8486" s="2">
        <v>546.52879758224128</v>
      </c>
      <c r="J8486" s="1">
        <f t="shared" si="819"/>
        <v>-0.28835507129855648</v>
      </c>
      <c r="K8486" s="1">
        <f t="shared" si="820"/>
        <v>-1.8440581316716405</v>
      </c>
      <c r="L8486" s="26"/>
      <c r="M8486" s="26"/>
      <c r="N8486" s="2">
        <v>1437501</v>
      </c>
      <c r="O8486" s="26"/>
      <c r="P8486" s="26"/>
      <c r="Q8486" s="26"/>
      <c r="R8486" s="26"/>
      <c r="S8486" s="26"/>
      <c r="T8486" s="26"/>
      <c r="U8486" s="26"/>
      <c r="V8486" s="26"/>
    </row>
    <row r="8487" spans="1:22" ht="14.5" x14ac:dyDescent="0.35">
      <c r="A8487" s="2">
        <v>70</v>
      </c>
      <c r="B8487" s="2">
        <v>360</v>
      </c>
      <c r="C8487" s="2">
        <v>1437500.0001000001</v>
      </c>
      <c r="D8487" s="2">
        <v>6125.0000010000003</v>
      </c>
      <c r="E8487" s="2">
        <v>1830</v>
      </c>
      <c r="F8487" s="2">
        <v>25777.9765625</v>
      </c>
      <c r="G8487" s="2">
        <v>579.009521484375</v>
      </c>
      <c r="H8487" s="2">
        <v>26266.987713866281</v>
      </c>
      <c r="I8487" s="2">
        <v>555.32169860654449</v>
      </c>
      <c r="J8487" s="1">
        <f t="shared" si="819"/>
        <v>1.8970113894729066</v>
      </c>
      <c r="K8487" s="1">
        <f t="shared" si="820"/>
        <v>-4.0910938419636587</v>
      </c>
      <c r="L8487" s="26"/>
      <c r="M8487" s="26"/>
      <c r="N8487" s="2">
        <v>0</v>
      </c>
      <c r="O8487" s="26"/>
      <c r="P8487" s="26"/>
      <c r="Q8487" s="26"/>
      <c r="R8487" s="26"/>
      <c r="S8487" s="26"/>
      <c r="T8487" s="26"/>
      <c r="U8487" s="26"/>
      <c r="V8487" s="26"/>
    </row>
    <row r="8488" spans="1:22" ht="14.5" x14ac:dyDescent="0.35">
      <c r="A8488" s="2">
        <v>70</v>
      </c>
      <c r="B8488" s="2">
        <v>360</v>
      </c>
      <c r="C8488" s="2">
        <v>1437500.0001000001</v>
      </c>
      <c r="D8488" s="2">
        <v>6125.0000010000003</v>
      </c>
      <c r="E8488" s="2">
        <v>1860</v>
      </c>
      <c r="F8488" s="2">
        <v>26336.4375</v>
      </c>
      <c r="G8488" s="2">
        <v>536.593994140625</v>
      </c>
      <c r="H8488" s="2">
        <v>27146.07977388968</v>
      </c>
      <c r="I8488" s="2">
        <v>541.84645984729264</v>
      </c>
      <c r="J8488" s="1">
        <f t="shared" si="819"/>
        <v>3.0742285242249636</v>
      </c>
      <c r="K8488" s="1">
        <f t="shared" si="820"/>
        <v>0.97885286902617175</v>
      </c>
      <c r="L8488" s="26"/>
      <c r="M8488" s="26"/>
      <c r="N8488" s="2">
        <v>0</v>
      </c>
      <c r="O8488" s="26"/>
      <c r="P8488" s="26"/>
      <c r="Q8488" s="26"/>
      <c r="R8488" s="26"/>
      <c r="S8488" s="26"/>
      <c r="T8488" s="26"/>
      <c r="U8488" s="26"/>
      <c r="V8488" s="26"/>
    </row>
    <row r="8489" spans="1:22" ht="14.5" x14ac:dyDescent="0.35">
      <c r="A8489" s="2">
        <v>70</v>
      </c>
      <c r="B8489" s="2">
        <v>360</v>
      </c>
      <c r="C8489" s="2">
        <v>1437500.0001000001</v>
      </c>
      <c r="D8489" s="2">
        <v>6125.0000010000003</v>
      </c>
      <c r="E8489" s="2">
        <v>1890</v>
      </c>
      <c r="F8489" s="2">
        <v>26364.412109375</v>
      </c>
      <c r="G8489" s="2">
        <v>515.377197265625</v>
      </c>
      <c r="H8489" s="2">
        <v>27438.512594113479</v>
      </c>
      <c r="I8489" s="2">
        <v>531.56171692251087</v>
      </c>
      <c r="J8489" s="1">
        <f t="shared" si="819"/>
        <v>4.0740543740648656</v>
      </c>
      <c r="K8489" s="1">
        <f t="shared" si="820"/>
        <v>3.1403251332721225</v>
      </c>
      <c r="L8489" s="26"/>
      <c r="M8489" s="26"/>
      <c r="N8489" s="2">
        <v>0</v>
      </c>
      <c r="O8489" s="26"/>
      <c r="P8489" s="26"/>
      <c r="Q8489" s="26"/>
      <c r="R8489" s="26"/>
      <c r="S8489" s="26"/>
      <c r="T8489" s="26"/>
      <c r="U8489" s="26"/>
      <c r="V8489" s="26"/>
    </row>
    <row r="8490" spans="1:22" ht="14.5" x14ac:dyDescent="0.35">
      <c r="A8490" s="2">
        <v>70</v>
      </c>
      <c r="B8490" s="2">
        <v>360</v>
      </c>
      <c r="C8490" s="2">
        <v>1437500.0001000001</v>
      </c>
      <c r="D8490" s="2">
        <v>6125.0000010000003</v>
      </c>
      <c r="E8490" s="2">
        <v>1920</v>
      </c>
      <c r="F8490" s="2">
        <v>25130.794921875</v>
      </c>
      <c r="G8490" s="2">
        <v>506.63961791992199</v>
      </c>
      <c r="H8490" s="2">
        <v>27195.416753165649</v>
      </c>
      <c r="I8490" s="2">
        <v>530.05283415622637</v>
      </c>
      <c r="J8490" s="1">
        <f t="shared" si="819"/>
        <v>8.2155054693216556</v>
      </c>
      <c r="K8490" s="1">
        <f t="shared" si="820"/>
        <v>4.6212762303174255</v>
      </c>
      <c r="L8490" s="26"/>
      <c r="M8490" s="26"/>
      <c r="N8490" s="2">
        <v>2.1042329594804302E-14</v>
      </c>
      <c r="O8490" s="26"/>
      <c r="P8490" s="26"/>
      <c r="Q8490" s="26"/>
      <c r="R8490" s="26"/>
      <c r="S8490" s="26"/>
      <c r="T8490" s="26"/>
      <c r="U8490" s="26"/>
      <c r="V8490" s="26"/>
    </row>
    <row r="8491" spans="1:22" ht="14.5" x14ac:dyDescent="0.35">
      <c r="A8491" s="2">
        <v>70</v>
      </c>
      <c r="B8491" s="2">
        <v>360</v>
      </c>
      <c r="C8491" s="2">
        <v>1437500.0001000001</v>
      </c>
      <c r="D8491" s="2">
        <v>6125.0000010000003</v>
      </c>
      <c r="E8491" s="2">
        <v>1950</v>
      </c>
      <c r="F8491" s="2">
        <v>23600.552734375</v>
      </c>
      <c r="G8491" s="2">
        <v>525.02880859375</v>
      </c>
      <c r="H8491" s="2">
        <v>25087.051855291509</v>
      </c>
      <c r="I8491" s="2">
        <v>538.46062089989312</v>
      </c>
      <c r="J8491" s="1">
        <f t="shared" si="819"/>
        <v>6.2985775699709476</v>
      </c>
      <c r="K8491" s="1">
        <f t="shared" si="820"/>
        <v>2.5583000563567571</v>
      </c>
      <c r="L8491" s="26"/>
      <c r="M8491" s="26"/>
      <c r="N8491" s="2">
        <v>4.20835343298547E-14</v>
      </c>
      <c r="O8491" s="26"/>
      <c r="P8491" s="26"/>
      <c r="Q8491" s="26"/>
      <c r="R8491" s="26"/>
      <c r="S8491" s="26"/>
      <c r="T8491" s="26"/>
      <c r="U8491" s="26"/>
      <c r="V8491" s="26"/>
    </row>
    <row r="8492" spans="1:22" ht="14.5" x14ac:dyDescent="0.35">
      <c r="A8492" s="2">
        <v>70</v>
      </c>
      <c r="B8492" s="2">
        <v>360</v>
      </c>
      <c r="C8492" s="2">
        <v>1437500.0001000001</v>
      </c>
      <c r="D8492" s="2">
        <v>6125.0000010000003</v>
      </c>
      <c r="E8492" s="2">
        <v>1980</v>
      </c>
      <c r="F8492" s="2">
        <v>22335.6171875</v>
      </c>
      <c r="G8492" s="2">
        <v>562.893798828125</v>
      </c>
      <c r="H8492" s="2">
        <v>23355.909123404261</v>
      </c>
      <c r="I8492" s="2">
        <v>554.61824052218924</v>
      </c>
      <c r="J8492" s="1">
        <f t="shared" si="819"/>
        <v>4.5680042209680298</v>
      </c>
      <c r="K8492" s="1">
        <f t="shared" si="820"/>
        <v>-1.4701811111020311</v>
      </c>
      <c r="L8492" s="26"/>
      <c r="M8492" s="26"/>
      <c r="N8492" s="2">
        <v>0</v>
      </c>
      <c r="O8492" s="26"/>
      <c r="P8492" s="26"/>
      <c r="Q8492" s="26"/>
      <c r="R8492" s="26"/>
      <c r="S8492" s="26"/>
      <c r="T8492" s="26"/>
      <c r="U8492" s="26"/>
      <c r="V8492" s="26"/>
    </row>
    <row r="8493" spans="1:22" ht="14.5" x14ac:dyDescent="0.35">
      <c r="A8493" s="2">
        <v>70</v>
      </c>
      <c r="B8493" s="2">
        <v>360</v>
      </c>
      <c r="C8493" s="2">
        <v>1437500.0001000001</v>
      </c>
      <c r="D8493" s="2">
        <v>6125.0000010000003</v>
      </c>
      <c r="E8493" s="2">
        <v>2010</v>
      </c>
      <c r="F8493" s="2">
        <v>20653.3203125</v>
      </c>
      <c r="G8493" s="2">
        <v>585.79388427734398</v>
      </c>
      <c r="H8493" s="2">
        <v>21927.27196172472</v>
      </c>
      <c r="I8493" s="2">
        <v>579.66418073072589</v>
      </c>
      <c r="J8493" s="1">
        <f t="shared" si="819"/>
        <v>6.1682655861086273</v>
      </c>
      <c r="K8493" s="1">
        <f t="shared" si="820"/>
        <v>-1.0463925471294238</v>
      </c>
      <c r="L8493" s="26"/>
      <c r="M8493" s="26"/>
      <c r="N8493" s="2">
        <v>5.2604103663094999E-14</v>
      </c>
      <c r="O8493" s="26"/>
      <c r="P8493" s="26"/>
      <c r="Q8493" s="26"/>
      <c r="R8493" s="26"/>
      <c r="S8493" s="26"/>
      <c r="T8493" s="26"/>
      <c r="U8493" s="26"/>
      <c r="V8493" s="26"/>
    </row>
    <row r="8494" spans="1:22" ht="14.5" x14ac:dyDescent="0.35">
      <c r="A8494" s="2">
        <v>70</v>
      </c>
      <c r="B8494" s="2">
        <v>360</v>
      </c>
      <c r="C8494" s="2">
        <v>1437500.0001000001</v>
      </c>
      <c r="D8494" s="2">
        <v>6125.0000010000003</v>
      </c>
      <c r="E8494" s="2">
        <v>2040</v>
      </c>
      <c r="F8494" s="2">
        <v>19397.873046875</v>
      </c>
      <c r="G8494" s="2">
        <v>615.56622314453102</v>
      </c>
      <c r="H8494" s="2">
        <v>20725.991156824621</v>
      </c>
      <c r="I8494" s="2">
        <v>615.98634508353211</v>
      </c>
      <c r="J8494" s="1">
        <f t="shared" si="819"/>
        <v>6.8467202911382117</v>
      </c>
      <c r="K8494" s="1">
        <f t="shared" si="820"/>
        <v>6.8249673748335279E-2</v>
      </c>
      <c r="L8494" s="26"/>
      <c r="M8494" s="26"/>
      <c r="N8494" s="2">
        <v>0</v>
      </c>
      <c r="O8494" s="26"/>
      <c r="P8494" s="26"/>
      <c r="Q8494" s="26"/>
      <c r="R8494" s="26"/>
      <c r="S8494" s="26"/>
      <c r="T8494" s="26"/>
      <c r="U8494" s="26"/>
      <c r="V8494" s="26"/>
    </row>
    <row r="8495" spans="1:22" ht="14.5" x14ac:dyDescent="0.35">
      <c r="A8495" s="2">
        <v>70</v>
      </c>
      <c r="B8495" s="2">
        <v>360</v>
      </c>
      <c r="C8495" s="2">
        <v>1437500.0001000001</v>
      </c>
      <c r="D8495" s="2">
        <v>6125.0000010000003</v>
      </c>
      <c r="E8495" s="2">
        <v>2070</v>
      </c>
      <c r="F8495" s="2">
        <v>19014.87890625</v>
      </c>
      <c r="G8495" s="2">
        <v>665.59881591796898</v>
      </c>
      <c r="H8495" s="2">
        <v>19662.810075113921</v>
      </c>
      <c r="I8495" s="2">
        <v>647.79667322520163</v>
      </c>
      <c r="J8495" s="1">
        <f t="shared" si="819"/>
        <v>3.4074956356990129</v>
      </c>
      <c r="K8495" s="1">
        <f t="shared" si="820"/>
        <v>-2.6746055231807011</v>
      </c>
      <c r="L8495" s="26"/>
      <c r="M8495" s="26"/>
      <c r="N8495" s="2">
        <v>0</v>
      </c>
      <c r="O8495" s="26"/>
      <c r="P8495" s="26"/>
      <c r="Q8495" s="26"/>
      <c r="R8495" s="26"/>
      <c r="S8495" s="26"/>
      <c r="T8495" s="26"/>
      <c r="U8495" s="26"/>
      <c r="V8495" s="26"/>
    </row>
    <row r="8496" spans="1:22" ht="14.5" x14ac:dyDescent="0.35">
      <c r="A8496" s="2">
        <v>70</v>
      </c>
      <c r="B8496" s="2">
        <v>360</v>
      </c>
      <c r="C8496" s="2">
        <v>1437500.0001000001</v>
      </c>
      <c r="D8496" s="2">
        <v>6125.0000010000003</v>
      </c>
      <c r="E8496" s="2">
        <v>2100</v>
      </c>
      <c r="F8496" s="2">
        <v>18567.00390625</v>
      </c>
      <c r="G8496" s="2">
        <v>691.45458984375</v>
      </c>
      <c r="H8496" s="2">
        <v>18632.57849040124</v>
      </c>
      <c r="I8496" s="2">
        <v>665.64333517598016</v>
      </c>
      <c r="J8496" s="1">
        <f t="shared" si="819"/>
        <v>0.35317805975775229</v>
      </c>
      <c r="K8496" s="1">
        <f t="shared" si="820"/>
        <v>-3.7328922313759589</v>
      </c>
      <c r="L8496" s="26"/>
      <c r="M8496" s="26"/>
      <c r="N8496" s="2">
        <v>8.4165903142374003E-14</v>
      </c>
      <c r="O8496" s="26"/>
      <c r="P8496" s="26"/>
      <c r="Q8496" s="26"/>
      <c r="R8496" s="26"/>
      <c r="S8496" s="26"/>
      <c r="T8496" s="26"/>
      <c r="U8496" s="26"/>
      <c r="V8496" s="26"/>
    </row>
    <row r="8497" spans="1:22" ht="14.5" x14ac:dyDescent="0.35">
      <c r="A8497" s="2">
        <v>70</v>
      </c>
      <c r="B8497" s="2">
        <v>360</v>
      </c>
      <c r="C8497" s="2">
        <v>1437500.0001000001</v>
      </c>
      <c r="D8497" s="2">
        <v>6125.0000010000003</v>
      </c>
      <c r="E8497" s="2">
        <v>2130</v>
      </c>
      <c r="F8497" s="2">
        <v>17419.970703125</v>
      </c>
      <c r="G8497" s="2">
        <v>661.30364990234398</v>
      </c>
      <c r="H8497" s="2">
        <v>17611.63240295482</v>
      </c>
      <c r="I8497" s="2">
        <v>663.43874861577524</v>
      </c>
      <c r="J8497" s="1">
        <f t="shared" si="819"/>
        <v>1.1002412294266202</v>
      </c>
      <c r="K8497" s="1">
        <f t="shared" si="820"/>
        <v>0.32286207912908932</v>
      </c>
      <c r="L8497" s="26"/>
      <c r="M8497" s="26"/>
      <c r="N8497" s="2">
        <v>8.4165889589846796E-14</v>
      </c>
      <c r="O8497" s="26"/>
      <c r="P8497" s="26"/>
      <c r="Q8497" s="26"/>
      <c r="R8497" s="26"/>
      <c r="S8497" s="26"/>
      <c r="T8497" s="26"/>
      <c r="U8497" s="26"/>
      <c r="V8497" s="26"/>
    </row>
    <row r="8498" spans="1:22" ht="14.5" x14ac:dyDescent="0.35">
      <c r="A8498" s="2">
        <v>70</v>
      </c>
      <c r="B8498" s="2">
        <v>360</v>
      </c>
      <c r="C8498" s="2">
        <v>1437500.0001000001</v>
      </c>
      <c r="D8498" s="2">
        <v>6125.0000010000003</v>
      </c>
      <c r="E8498" s="2">
        <v>2160</v>
      </c>
      <c r="F8498" s="2">
        <v>16575.939453125</v>
      </c>
      <c r="G8498" s="2">
        <v>642.00579833984398</v>
      </c>
      <c r="H8498" s="2">
        <v>16596.713254945771</v>
      </c>
      <c r="I8498" s="2">
        <v>652.04751023553547</v>
      </c>
      <c r="J8498" s="1">
        <f t="shared" si="819"/>
        <v>0.12532503439408155</v>
      </c>
      <c r="K8498" s="1">
        <f t="shared" si="820"/>
        <v>1.5641154521747698</v>
      </c>
      <c r="L8498" s="26"/>
      <c r="M8498" s="26"/>
      <c r="N8498" s="2">
        <v>0</v>
      </c>
      <c r="O8498" s="26"/>
      <c r="P8498" s="26"/>
      <c r="Q8498" s="26"/>
      <c r="R8498" s="26"/>
      <c r="S8498" s="26"/>
      <c r="T8498" s="26"/>
      <c r="U8498" s="26"/>
      <c r="V8498" s="26"/>
    </row>
    <row r="8499" spans="1:22" ht="14.5" x14ac:dyDescent="0.35">
      <c r="A8499" s="2">
        <v>70</v>
      </c>
      <c r="B8499" s="2">
        <v>360</v>
      </c>
      <c r="C8499" s="2">
        <v>1437500.0001000001</v>
      </c>
      <c r="D8499" s="2">
        <v>6125.0000010000003</v>
      </c>
      <c r="E8499" s="2">
        <v>2190</v>
      </c>
      <c r="F8499" s="2">
        <v>14844.8564453125</v>
      </c>
      <c r="G8499" s="2">
        <v>562.61383056640602</v>
      </c>
      <c r="H8499" s="2">
        <v>14696.53399613978</v>
      </c>
      <c r="I8499" s="2">
        <v>579.08428053168211</v>
      </c>
      <c r="J8499" s="1">
        <f t="shared" si="819"/>
        <v>-0.99915044459426094</v>
      </c>
      <c r="K8499" s="1">
        <f t="shared" si="820"/>
        <v>2.9274875714830229</v>
      </c>
      <c r="L8499" s="26"/>
      <c r="M8499" s="26"/>
      <c r="N8499" s="2">
        <v>1437501</v>
      </c>
      <c r="O8499" s="26"/>
      <c r="P8499" s="26"/>
      <c r="Q8499" s="26"/>
      <c r="R8499" s="26"/>
      <c r="S8499" s="26"/>
      <c r="T8499" s="26"/>
      <c r="U8499" s="26"/>
      <c r="V8499" s="26"/>
    </row>
    <row r="8500" spans="1:22" ht="14.5" x14ac:dyDescent="0.35">
      <c r="A8500" s="2">
        <v>70</v>
      </c>
      <c r="B8500" s="2">
        <v>360</v>
      </c>
      <c r="C8500" s="2">
        <v>1437500.0001000001</v>
      </c>
      <c r="D8500" s="2">
        <v>6125.0000010000003</v>
      </c>
      <c r="E8500" s="2">
        <v>2220</v>
      </c>
      <c r="F8500" s="2">
        <v>14298.2646484375</v>
      </c>
      <c r="G8500" s="2">
        <v>524.85070800781205</v>
      </c>
      <c r="H8500" s="2">
        <v>14297.535194542539</v>
      </c>
      <c r="I8500" s="2">
        <v>540.30832436858941</v>
      </c>
      <c r="J8500" s="1">
        <f t="shared" si="819"/>
        <v>-5.1016952958736267E-3</v>
      </c>
      <c r="K8500" s="1">
        <f t="shared" si="820"/>
        <v>2.9451453765681666</v>
      </c>
      <c r="L8500" s="26"/>
      <c r="M8500" s="26"/>
      <c r="N8500" s="2">
        <v>1437501</v>
      </c>
      <c r="O8500" s="26"/>
      <c r="P8500" s="26"/>
      <c r="Q8500" s="26"/>
      <c r="R8500" s="26"/>
      <c r="S8500" s="26"/>
      <c r="T8500" s="26"/>
      <c r="U8500" s="26"/>
      <c r="V8500" s="26"/>
    </row>
    <row r="8501" spans="1:22" ht="14.5" x14ac:dyDescent="0.35">
      <c r="A8501" s="2">
        <v>70</v>
      </c>
      <c r="B8501" s="2">
        <v>360</v>
      </c>
      <c r="C8501" s="2">
        <v>1437500.0001000001</v>
      </c>
      <c r="D8501" s="2">
        <v>6125.0000010000003</v>
      </c>
      <c r="E8501" s="2">
        <v>2250</v>
      </c>
      <c r="F8501" s="2">
        <v>14644.9404296875</v>
      </c>
      <c r="G8501" s="2">
        <v>488.26272583007801</v>
      </c>
      <c r="H8501" s="2">
        <v>14741.585646943349</v>
      </c>
      <c r="I8501" s="2">
        <v>509.41880660783409</v>
      </c>
      <c r="J8501" s="1">
        <f t="shared" si="819"/>
        <v>0.65992222856663085</v>
      </c>
      <c r="K8501" s="1">
        <f t="shared" si="820"/>
        <v>4.332929723805842</v>
      </c>
      <c r="L8501" s="26"/>
      <c r="M8501" s="26"/>
      <c r="N8501" s="2">
        <v>1437501</v>
      </c>
      <c r="O8501" s="26"/>
      <c r="P8501" s="26"/>
      <c r="Q8501" s="26"/>
      <c r="R8501" s="26"/>
      <c r="S8501" s="26"/>
      <c r="T8501" s="26"/>
      <c r="U8501" s="26"/>
      <c r="V8501" s="26"/>
    </row>
    <row r="8502" spans="1:22" ht="14.5" x14ac:dyDescent="0.35">
      <c r="A8502" s="2">
        <v>70</v>
      </c>
      <c r="B8502" s="2">
        <v>360</v>
      </c>
      <c r="C8502" s="2">
        <v>1437500.0001000001</v>
      </c>
      <c r="D8502" s="2">
        <v>6125.0000010000003</v>
      </c>
      <c r="E8502" s="2">
        <v>2280</v>
      </c>
      <c r="F8502" s="2">
        <v>15148.7001953125</v>
      </c>
      <c r="G8502" s="2">
        <v>471.30795288085898</v>
      </c>
      <c r="H8502" s="2">
        <v>15653.95027465549</v>
      </c>
      <c r="I8502" s="2">
        <v>485.92934286435838</v>
      </c>
      <c r="J8502" s="1">
        <f t="shared" si="819"/>
        <v>3.335270173868321</v>
      </c>
      <c r="K8502" s="1">
        <f t="shared" si="820"/>
        <v>3.10230071318052</v>
      </c>
      <c r="L8502" s="26"/>
      <c r="M8502" s="26"/>
      <c r="N8502" s="2">
        <v>1437501</v>
      </c>
      <c r="O8502" s="26"/>
      <c r="P8502" s="26"/>
      <c r="Q8502" s="26"/>
      <c r="R8502" s="26"/>
      <c r="S8502" s="26"/>
      <c r="T8502" s="26"/>
      <c r="U8502" s="26"/>
      <c r="V8502" s="26"/>
    </row>
    <row r="8503" spans="1:22" ht="14.5" x14ac:dyDescent="0.35">
      <c r="A8503" s="2">
        <v>70</v>
      </c>
      <c r="B8503" s="2">
        <v>360</v>
      </c>
      <c r="C8503" s="2">
        <v>1437500.0001000001</v>
      </c>
      <c r="D8503" s="2">
        <v>6125.0000010000003</v>
      </c>
      <c r="E8503" s="2">
        <v>2310</v>
      </c>
      <c r="F8503" s="2">
        <v>16259.7919921875</v>
      </c>
      <c r="G8503" s="2">
        <v>460.43646240234398</v>
      </c>
      <c r="H8503" s="2">
        <v>16751.423267786031</v>
      </c>
      <c r="I8503" s="2">
        <v>468.97665309167178</v>
      </c>
      <c r="J8503" s="1">
        <f t="shared" si="819"/>
        <v>3.0236012603036362</v>
      </c>
      <c r="K8503" s="1">
        <f t="shared" si="820"/>
        <v>1.8548032978902333</v>
      </c>
      <c r="L8503" s="26"/>
      <c r="M8503" s="26"/>
      <c r="N8503" s="2">
        <v>1437501</v>
      </c>
      <c r="O8503" s="26"/>
      <c r="P8503" s="26"/>
      <c r="Q8503" s="26"/>
      <c r="R8503" s="26"/>
      <c r="S8503" s="26"/>
      <c r="T8503" s="26"/>
      <c r="U8503" s="26"/>
      <c r="V8503" s="26"/>
    </row>
    <row r="8504" spans="1:22" ht="14.5" x14ac:dyDescent="0.35">
      <c r="A8504" s="2">
        <v>70</v>
      </c>
      <c r="B8504" s="2">
        <v>360</v>
      </c>
      <c r="C8504" s="2">
        <v>1437500.0001000001</v>
      </c>
      <c r="D8504" s="2">
        <v>6125.0000010000003</v>
      </c>
      <c r="E8504" s="2">
        <v>2340</v>
      </c>
      <c r="F8504" s="2">
        <v>18401.015625</v>
      </c>
      <c r="G8504" s="2">
        <v>449.06555175781301</v>
      </c>
      <c r="H8504" s="2">
        <v>18555.561408496691</v>
      </c>
      <c r="I8504" s="2">
        <v>455.1492209614737</v>
      </c>
      <c r="J8504" s="1">
        <f t="shared" si="819"/>
        <v>0.83987637772950907</v>
      </c>
      <c r="K8504" s="1">
        <f t="shared" si="820"/>
        <v>1.3547396766122231</v>
      </c>
      <c r="L8504" s="26"/>
      <c r="M8504" s="26"/>
      <c r="N8504" s="2">
        <v>1437501</v>
      </c>
      <c r="O8504" s="26"/>
      <c r="P8504" s="26"/>
      <c r="Q8504" s="26"/>
      <c r="R8504" s="26"/>
      <c r="S8504" s="26"/>
      <c r="T8504" s="26"/>
      <c r="U8504" s="26"/>
      <c r="V8504" s="26"/>
    </row>
    <row r="8505" spans="1:22" ht="14.5" x14ac:dyDescent="0.35">
      <c r="A8505" s="2">
        <v>70</v>
      </c>
      <c r="B8505" s="2">
        <v>360</v>
      </c>
      <c r="C8505" s="2">
        <v>1437500.0001000001</v>
      </c>
      <c r="D8505" s="2">
        <v>6125.0000010000003</v>
      </c>
      <c r="E8505" s="2">
        <v>2370</v>
      </c>
      <c r="F8505" s="2">
        <v>20834.162109375</v>
      </c>
      <c r="G8505" s="2">
        <v>451.01428222656301</v>
      </c>
      <c r="H8505" s="2">
        <v>21054.271826622469</v>
      </c>
      <c r="I8505" s="2">
        <v>442.81595237559702</v>
      </c>
      <c r="J8505" s="1">
        <f t="shared" si="819"/>
        <v>1.0564846145092814</v>
      </c>
      <c r="K8505" s="1">
        <f t="shared" si="820"/>
        <v>-1.8177539324237257</v>
      </c>
      <c r="L8505" s="26"/>
      <c r="M8505" s="26"/>
      <c r="N8505" s="2">
        <v>1437501</v>
      </c>
      <c r="O8505" s="26"/>
      <c r="P8505" s="26"/>
      <c r="Q8505" s="26"/>
      <c r="R8505" s="26"/>
      <c r="S8505" s="26"/>
      <c r="T8505" s="26"/>
      <c r="U8505" s="26"/>
      <c r="V8505" s="26"/>
    </row>
    <row r="8506" spans="1:22" ht="14.5" x14ac:dyDescent="0.35">
      <c r="A8506" s="2">
        <v>70</v>
      </c>
      <c r="B8506" s="2">
        <v>360</v>
      </c>
      <c r="C8506" s="2">
        <v>1437500.0001000001</v>
      </c>
      <c r="D8506" s="2">
        <v>6125.0000010000003</v>
      </c>
      <c r="E8506" s="2">
        <v>2400</v>
      </c>
      <c r="F8506" s="2">
        <v>23765.564453125</v>
      </c>
      <c r="G8506" s="2">
        <v>456.38363647460898</v>
      </c>
      <c r="H8506" s="2">
        <v>23195.584364766521</v>
      </c>
      <c r="I8506" s="2">
        <v>431.1970536001366</v>
      </c>
      <c r="J8506" s="1">
        <f t="shared" si="819"/>
        <v>-2.398344417540359</v>
      </c>
      <c r="K8506" s="1">
        <f t="shared" si="820"/>
        <v>-5.5187304849554222</v>
      </c>
      <c r="L8506" s="26"/>
      <c r="M8506" s="26"/>
      <c r="N8506" s="2">
        <v>1437501</v>
      </c>
      <c r="O8506" s="26"/>
      <c r="P8506" s="26"/>
      <c r="Q8506" s="26"/>
      <c r="R8506" s="26"/>
      <c r="S8506" s="26"/>
      <c r="T8506" s="26"/>
      <c r="U8506" s="26"/>
      <c r="V8506" s="26"/>
    </row>
    <row r="8507" spans="1:22" ht="14.5" x14ac:dyDescent="0.35">
      <c r="A8507" s="2">
        <v>70</v>
      </c>
      <c r="B8507" s="2">
        <v>360</v>
      </c>
      <c r="C8507" s="2">
        <v>1437500.0001000001</v>
      </c>
      <c r="D8507" s="2">
        <v>6125.0000010000003</v>
      </c>
      <c r="E8507" s="2">
        <v>2430</v>
      </c>
      <c r="F8507" s="2">
        <v>24598.107421875</v>
      </c>
      <c r="G8507" s="2">
        <v>410.47164916992199</v>
      </c>
      <c r="H8507" s="2">
        <v>25084.909191055311</v>
      </c>
      <c r="I8507" s="2">
        <v>419.68067861677241</v>
      </c>
      <c r="J8507" s="1">
        <f t="shared" si="819"/>
        <v>1.9790212345661997</v>
      </c>
      <c r="K8507" s="1">
        <f t="shared" si="820"/>
        <v>2.2435238744194441</v>
      </c>
      <c r="L8507" s="26"/>
      <c r="M8507" s="26"/>
      <c r="N8507" s="2">
        <v>1437501</v>
      </c>
      <c r="O8507" s="26"/>
      <c r="P8507" s="26"/>
      <c r="Q8507" s="26"/>
      <c r="R8507" s="26"/>
      <c r="S8507" s="26"/>
      <c r="T8507" s="26"/>
      <c r="U8507" s="26"/>
      <c r="V8507" s="26"/>
    </row>
    <row r="8508" spans="1:22" ht="14.5" x14ac:dyDescent="0.35">
      <c r="A8508" s="2">
        <v>70</v>
      </c>
      <c r="B8508" s="2">
        <v>360</v>
      </c>
      <c r="C8508" s="2">
        <v>1437500.0001000001</v>
      </c>
      <c r="D8508" s="2">
        <v>6125.0000010000003</v>
      </c>
      <c r="E8508" s="2">
        <v>2460</v>
      </c>
      <c r="F8508" s="2">
        <v>25918.3046875</v>
      </c>
      <c r="G8508" s="2">
        <v>398.982177734375</v>
      </c>
      <c r="H8508" s="2">
        <v>26895.122546134131</v>
      </c>
      <c r="I8508" s="2">
        <v>411.95670885055119</v>
      </c>
      <c r="J8508" s="1">
        <f t="shared" si="819"/>
        <v>3.7688339203190062</v>
      </c>
      <c r="K8508" s="1">
        <f t="shared" si="820"/>
        <v>3.2519074385357816</v>
      </c>
      <c r="L8508" s="26"/>
      <c r="M8508" s="26"/>
      <c r="N8508" s="2">
        <v>1437501</v>
      </c>
      <c r="O8508" s="26"/>
      <c r="P8508" s="26"/>
      <c r="Q8508" s="26"/>
      <c r="R8508" s="26"/>
      <c r="S8508" s="26"/>
      <c r="T8508" s="26"/>
      <c r="U8508" s="26"/>
      <c r="V8508" s="26"/>
    </row>
    <row r="8509" spans="1:22" ht="14.5" x14ac:dyDescent="0.35">
      <c r="A8509" s="2">
        <v>70</v>
      </c>
      <c r="B8509" s="2">
        <v>360</v>
      </c>
      <c r="C8509" s="2">
        <v>1437500.0001000001</v>
      </c>
      <c r="D8509" s="2">
        <v>6125.0000010000003</v>
      </c>
      <c r="E8509" s="2">
        <v>2490</v>
      </c>
      <c r="F8509" s="2">
        <v>27698.529296875</v>
      </c>
      <c r="G8509" s="2">
        <v>403.42514038085898</v>
      </c>
      <c r="H8509" s="2">
        <v>28813.58686334408</v>
      </c>
      <c r="I8509" s="2">
        <v>406.11127398325817</v>
      </c>
      <c r="J8509" s="1">
        <f t="shared" si="819"/>
        <v>4.0256923193206635</v>
      </c>
      <c r="K8509" s="1">
        <f t="shared" si="820"/>
        <v>0.66583198059082649</v>
      </c>
      <c r="L8509" s="26"/>
      <c r="M8509" s="26"/>
      <c r="N8509" s="2">
        <v>1437501</v>
      </c>
      <c r="O8509" s="26"/>
      <c r="P8509" s="26"/>
      <c r="Q8509" s="26"/>
      <c r="R8509" s="26"/>
      <c r="S8509" s="26"/>
      <c r="T8509" s="26"/>
      <c r="U8509" s="26"/>
      <c r="V8509" s="26"/>
    </row>
    <row r="8510" spans="1:22" ht="14.5" x14ac:dyDescent="0.35">
      <c r="A8510" s="2">
        <v>70</v>
      </c>
      <c r="B8510" s="2">
        <v>360</v>
      </c>
      <c r="C8510" s="2">
        <v>1437500.0001000001</v>
      </c>
      <c r="D8510" s="2">
        <v>6125.0000010000003</v>
      </c>
      <c r="E8510" s="2">
        <v>2520</v>
      </c>
      <c r="F8510" s="2">
        <v>30430.64453125</v>
      </c>
      <c r="G8510" s="2">
        <v>393.66583251953102</v>
      </c>
      <c r="H8510" s="2">
        <v>30803.761733526961</v>
      </c>
      <c r="I8510" s="2">
        <v>400.66827285966878</v>
      </c>
      <c r="J8510" s="1">
        <f t="shared" si="819"/>
        <v>1.2261232321050481</v>
      </c>
      <c r="K8510" s="1">
        <f t="shared" si="820"/>
        <v>1.7787777758920289</v>
      </c>
      <c r="L8510" s="26"/>
      <c r="M8510" s="26"/>
      <c r="N8510" s="2">
        <v>1437501</v>
      </c>
      <c r="O8510" s="26"/>
      <c r="P8510" s="26"/>
      <c r="Q8510" s="26"/>
      <c r="R8510" s="26"/>
      <c r="S8510" s="26"/>
      <c r="T8510" s="26"/>
      <c r="U8510" s="26"/>
      <c r="V8510" s="26"/>
    </row>
    <row r="8511" spans="1:22" ht="14.5" x14ac:dyDescent="0.35">
      <c r="A8511" s="2">
        <v>70</v>
      </c>
      <c r="B8511" s="2">
        <v>360</v>
      </c>
      <c r="C8511" s="2">
        <v>1437500.0001000001</v>
      </c>
      <c r="D8511" s="2">
        <v>6125.0000010000003</v>
      </c>
      <c r="E8511" s="2">
        <v>2550</v>
      </c>
      <c r="F8511" s="2">
        <v>32107.669921875</v>
      </c>
      <c r="G8511" s="2">
        <v>401.68081665039102</v>
      </c>
      <c r="H8511" s="2">
        <v>34065.312608129221</v>
      </c>
      <c r="I8511" s="2">
        <v>403.48089794229168</v>
      </c>
      <c r="J8511" s="1">
        <f t="shared" si="819"/>
        <v>6.0971185109900379</v>
      </c>
      <c r="K8511" s="1">
        <f t="shared" si="820"/>
        <v>0.44813723167352093</v>
      </c>
      <c r="L8511" s="26"/>
      <c r="M8511" s="26"/>
      <c r="N8511" s="2">
        <v>0</v>
      </c>
      <c r="O8511" s="26"/>
      <c r="P8511" s="26"/>
      <c r="Q8511" s="26"/>
      <c r="R8511" s="26"/>
      <c r="S8511" s="26"/>
      <c r="T8511" s="26"/>
      <c r="U8511" s="26"/>
      <c r="V8511" s="26"/>
    </row>
    <row r="8512" spans="1:22" ht="14.5" x14ac:dyDescent="0.35">
      <c r="A8512" s="2">
        <v>70</v>
      </c>
      <c r="B8512" s="2">
        <v>360</v>
      </c>
      <c r="C8512" s="2">
        <v>1437500.0001000001</v>
      </c>
      <c r="D8512" s="2">
        <v>6125.0000010000003</v>
      </c>
      <c r="E8512" s="2">
        <v>2580</v>
      </c>
      <c r="F8512" s="2">
        <v>34410.921875</v>
      </c>
      <c r="G8512" s="2">
        <v>392.47906494140602</v>
      </c>
      <c r="H8512" s="2">
        <v>35757.107557959549</v>
      </c>
      <c r="I8512" s="2">
        <v>388.18730129251588</v>
      </c>
      <c r="J8512" s="1">
        <f t="shared" si="819"/>
        <v>3.9120883998680989</v>
      </c>
      <c r="K8512" s="1">
        <f t="shared" si="820"/>
        <v>-1.0935012927456056</v>
      </c>
      <c r="L8512" s="26"/>
      <c r="M8512" s="26"/>
      <c r="N8512" s="2">
        <v>3.2888673626537599E-15</v>
      </c>
      <c r="O8512" s="26"/>
      <c r="P8512" s="26"/>
      <c r="Q8512" s="26"/>
      <c r="R8512" s="26"/>
      <c r="S8512" s="26"/>
      <c r="T8512" s="26"/>
      <c r="U8512" s="26"/>
      <c r="V8512" s="26"/>
    </row>
    <row r="8513" spans="1:22" ht="14.5" x14ac:dyDescent="0.35">
      <c r="A8513" s="2">
        <v>70</v>
      </c>
      <c r="B8513" s="2">
        <v>360</v>
      </c>
      <c r="C8513" s="2">
        <v>1437500.0001000001</v>
      </c>
      <c r="D8513" s="2">
        <v>6125.0000010000003</v>
      </c>
      <c r="E8513" s="2">
        <v>2610</v>
      </c>
      <c r="F8513" s="2">
        <v>35887.17578125</v>
      </c>
      <c r="G8513" s="2">
        <v>383.80584716796898</v>
      </c>
      <c r="H8513" s="2">
        <v>36289.223552869364</v>
      </c>
      <c r="I8513" s="2">
        <v>375.51247246449287</v>
      </c>
      <c r="J8513" s="1">
        <f t="shared" si="819"/>
        <v>1.120310425289643</v>
      </c>
      <c r="K8513" s="1">
        <f t="shared" si="820"/>
        <v>-2.1608255227666158</v>
      </c>
      <c r="L8513" s="26"/>
      <c r="M8513" s="26"/>
      <c r="N8513" s="2">
        <v>4.4713744425800599E-14</v>
      </c>
      <c r="O8513" s="26"/>
      <c r="P8513" s="26"/>
      <c r="Q8513" s="26"/>
      <c r="R8513" s="26"/>
      <c r="S8513" s="26"/>
      <c r="T8513" s="26"/>
      <c r="U8513" s="26"/>
      <c r="V8513" s="26"/>
    </row>
    <row r="8514" spans="1:22" ht="14.5" x14ac:dyDescent="0.35">
      <c r="A8514" s="2">
        <v>70</v>
      </c>
      <c r="B8514" s="2">
        <v>360</v>
      </c>
      <c r="C8514" s="2">
        <v>1437500.0001000001</v>
      </c>
      <c r="D8514" s="2">
        <v>6125.0000010000003</v>
      </c>
      <c r="E8514" s="2">
        <v>2640</v>
      </c>
      <c r="F8514" s="2">
        <v>35232.80078125</v>
      </c>
      <c r="G8514" s="2">
        <v>363.162841796875</v>
      </c>
      <c r="H8514" s="2">
        <v>35547.94342317868</v>
      </c>
      <c r="I8514" s="2">
        <v>362.45872814489348</v>
      </c>
      <c r="J8514" s="1">
        <f t="shared" si="819"/>
        <v>0.8944581042117743</v>
      </c>
      <c r="K8514" s="1">
        <f t="shared" si="820"/>
        <v>-0.1938837267870433</v>
      </c>
      <c r="L8514" s="26"/>
      <c r="M8514" s="26"/>
      <c r="N8514" s="2">
        <v>0</v>
      </c>
      <c r="O8514" s="26"/>
      <c r="P8514" s="26"/>
      <c r="Q8514" s="26"/>
      <c r="R8514" s="26"/>
      <c r="S8514" s="26"/>
      <c r="T8514" s="26"/>
      <c r="U8514" s="26"/>
      <c r="V8514" s="26"/>
    </row>
    <row r="8515" spans="1:22" ht="14.5" x14ac:dyDescent="0.35">
      <c r="A8515" s="2">
        <v>70</v>
      </c>
      <c r="B8515" s="2">
        <v>360</v>
      </c>
      <c r="C8515" s="2">
        <v>1437500.0001000001</v>
      </c>
      <c r="D8515" s="2">
        <v>6125.0000010000003</v>
      </c>
      <c r="E8515" s="2">
        <v>2670</v>
      </c>
      <c r="F8515" s="2">
        <v>33331.53125</v>
      </c>
      <c r="G8515" s="2">
        <v>348.77276611328102</v>
      </c>
      <c r="H8515" s="2">
        <v>33559.313350781347</v>
      </c>
      <c r="I8515" s="2">
        <v>349.53741039008497</v>
      </c>
      <c r="J8515" s="1">
        <f t="shared" si="819"/>
        <v>0.68338324775087333</v>
      </c>
      <c r="K8515" s="1">
        <f t="shared" si="820"/>
        <v>0.21923852751610587</v>
      </c>
      <c r="L8515" s="26"/>
      <c r="M8515" s="26"/>
      <c r="N8515" s="2">
        <v>0</v>
      </c>
      <c r="O8515" s="26"/>
      <c r="P8515" s="26"/>
      <c r="Q8515" s="26"/>
      <c r="R8515" s="26"/>
      <c r="S8515" s="26"/>
      <c r="T8515" s="26"/>
      <c r="U8515" s="26"/>
      <c r="V8515" s="26"/>
    </row>
    <row r="8516" spans="1:22" ht="14.5" x14ac:dyDescent="0.35">
      <c r="A8516" s="2">
        <v>70</v>
      </c>
      <c r="B8516" s="2">
        <v>360</v>
      </c>
      <c r="C8516" s="2">
        <v>1437500.0001000001</v>
      </c>
      <c r="D8516" s="2">
        <v>6125.0000010000003</v>
      </c>
      <c r="E8516" s="2">
        <v>2700</v>
      </c>
      <c r="F8516" s="2">
        <v>30774.037109375</v>
      </c>
      <c r="G8516" s="2">
        <v>338.05789184570301</v>
      </c>
      <c r="H8516" s="2">
        <v>30461.984507114739</v>
      </c>
      <c r="I8516" s="2">
        <v>341.60098699581317</v>
      </c>
      <c r="J8516" s="1">
        <f t="shared" si="819"/>
        <v>-1.0140125624440646</v>
      </c>
      <c r="K8516" s="1">
        <f t="shared" si="820"/>
        <v>1.048073491426524</v>
      </c>
      <c r="L8516" s="26"/>
      <c r="M8516" s="26"/>
      <c r="N8516" s="2">
        <v>5.2613578573643001E-15</v>
      </c>
      <c r="O8516" s="26"/>
      <c r="P8516" s="26"/>
      <c r="Q8516" s="26"/>
      <c r="R8516" s="26"/>
      <c r="S8516" s="26"/>
      <c r="T8516" s="26"/>
      <c r="U8516" s="26"/>
      <c r="V8516" s="26"/>
    </row>
    <row r="8517" spans="1:22" ht="14.5" x14ac:dyDescent="0.35">
      <c r="A8517" s="2">
        <v>70</v>
      </c>
      <c r="B8517" s="2">
        <v>360</v>
      </c>
      <c r="C8517" s="2">
        <v>1437500.0001000001</v>
      </c>
      <c r="D8517" s="2">
        <v>6125.0000010000003</v>
      </c>
      <c r="E8517" s="2">
        <v>2730</v>
      </c>
      <c r="F8517" s="2">
        <v>27948.56640625</v>
      </c>
      <c r="G8517" s="2">
        <v>336.18505859375</v>
      </c>
      <c r="H8517" s="2">
        <v>27326.00229770346</v>
      </c>
      <c r="I8517" s="2">
        <v>334.97606020831472</v>
      </c>
      <c r="J8517" s="1">
        <f t="shared" si="819"/>
        <v>-2.2275350352400136</v>
      </c>
      <c r="K8517" s="1">
        <f t="shared" si="820"/>
        <v>-0.35962287868844506</v>
      </c>
      <c r="L8517" s="26"/>
      <c r="M8517" s="26"/>
      <c r="N8517" s="2">
        <v>3.1562876905188E-14</v>
      </c>
      <c r="O8517" s="26"/>
      <c r="P8517" s="26"/>
      <c r="Q8517" s="26"/>
      <c r="R8517" s="26"/>
      <c r="S8517" s="26"/>
      <c r="T8517" s="26"/>
      <c r="U8517" s="26"/>
      <c r="V8517" s="26"/>
    </row>
    <row r="8518" spans="1:22" ht="14.5" x14ac:dyDescent="0.35">
      <c r="A8518" s="2">
        <v>70</v>
      </c>
      <c r="B8518" s="2">
        <v>360</v>
      </c>
      <c r="C8518" s="2">
        <v>1437500.0001000001</v>
      </c>
      <c r="D8518" s="2">
        <v>6125.0000010000003</v>
      </c>
      <c r="E8518" s="2">
        <v>2760</v>
      </c>
      <c r="F8518" s="2">
        <v>25334.56640625</v>
      </c>
      <c r="G8518" s="2">
        <v>343.57507324218801</v>
      </c>
      <c r="H8518" s="2">
        <v>24906.095133921779</v>
      </c>
      <c r="I8518" s="2">
        <v>335.4912561934608</v>
      </c>
      <c r="J8518" s="1">
        <f t="shared" si="819"/>
        <v>-1.6912516498506867</v>
      </c>
      <c r="K8518" s="1">
        <f t="shared" si="820"/>
        <v>-2.3528531835686706</v>
      </c>
      <c r="L8518" s="26"/>
      <c r="M8518" s="26"/>
      <c r="N8518" s="2">
        <v>0</v>
      </c>
      <c r="O8518" s="26"/>
      <c r="P8518" s="26"/>
      <c r="Q8518" s="26"/>
      <c r="R8518" s="26"/>
      <c r="S8518" s="26"/>
      <c r="T8518" s="26"/>
      <c r="U8518" s="26"/>
      <c r="V8518" s="26"/>
    </row>
    <row r="8519" spans="1:22" ht="14.5" x14ac:dyDescent="0.35">
      <c r="A8519" s="2">
        <v>70</v>
      </c>
      <c r="B8519" s="2">
        <v>360</v>
      </c>
      <c r="C8519" s="2">
        <v>1437500.0001000001</v>
      </c>
      <c r="D8519" s="2">
        <v>6125.0000010000003</v>
      </c>
      <c r="E8519" s="2">
        <v>2790</v>
      </c>
      <c r="F8519" s="2">
        <v>23590.1015625</v>
      </c>
      <c r="G8519" s="2">
        <v>350.24963378906199</v>
      </c>
      <c r="H8519" s="2">
        <v>23108.91972361473</v>
      </c>
      <c r="I8519" s="2">
        <v>340.47928477318521</v>
      </c>
      <c r="J8519" s="1">
        <f t="shared" si="819"/>
        <v>-2.0397616246391257</v>
      </c>
      <c r="K8519" s="1">
        <f t="shared" si="820"/>
        <v>-2.7895386813626111</v>
      </c>
      <c r="L8519" s="26"/>
      <c r="M8519" s="26"/>
      <c r="N8519" s="2">
        <v>0</v>
      </c>
      <c r="O8519" s="26"/>
      <c r="P8519" s="26"/>
      <c r="Q8519" s="26"/>
      <c r="R8519" s="26"/>
      <c r="S8519" s="26"/>
      <c r="T8519" s="26"/>
      <c r="U8519" s="26"/>
      <c r="V8519" s="26"/>
    </row>
    <row r="8520" spans="1:22" ht="14.5" x14ac:dyDescent="0.35">
      <c r="A8520" s="2">
        <v>70</v>
      </c>
      <c r="B8520" s="2">
        <v>360</v>
      </c>
      <c r="C8520" s="2">
        <v>1437500.0001000001</v>
      </c>
      <c r="D8520" s="2">
        <v>6125.0000010000003</v>
      </c>
      <c r="E8520" s="2">
        <v>2820</v>
      </c>
      <c r="F8520" s="2">
        <v>22356.1953125</v>
      </c>
      <c r="G8520" s="2">
        <v>360.84109497070301</v>
      </c>
      <c r="H8520" s="2">
        <v>21792.499495304201</v>
      </c>
      <c r="I8520" s="2">
        <v>348.26937495604813</v>
      </c>
      <c r="J8520" s="1">
        <f t="shared" si="819"/>
        <v>-2.521430007728644</v>
      </c>
      <c r="K8520" s="1">
        <f t="shared" si="820"/>
        <v>-3.4840045077669419</v>
      </c>
      <c r="L8520" s="26"/>
      <c r="M8520" s="26"/>
      <c r="N8520" s="2">
        <v>3.2614004812775402E-13</v>
      </c>
      <c r="O8520" s="26"/>
      <c r="P8520" s="26"/>
      <c r="Q8520" s="26"/>
      <c r="R8520" s="26"/>
      <c r="S8520" s="26"/>
      <c r="T8520" s="26"/>
      <c r="U8520" s="26"/>
      <c r="V8520" s="26"/>
    </row>
    <row r="8521" spans="1:22" ht="14.5" x14ac:dyDescent="0.35">
      <c r="A8521" s="2">
        <v>70</v>
      </c>
      <c r="B8521" s="2">
        <v>360</v>
      </c>
      <c r="C8521" s="2">
        <v>1437500.0001000001</v>
      </c>
      <c r="D8521" s="2">
        <v>6125.0000010000003</v>
      </c>
      <c r="E8521" s="2">
        <v>2850</v>
      </c>
      <c r="F8521" s="2">
        <v>21478.892578125</v>
      </c>
      <c r="G8521" s="2">
        <v>368.25146484375</v>
      </c>
      <c r="H8521" s="2">
        <v>20847.222505156191</v>
      </c>
      <c r="I8521" s="2">
        <v>356.14917345699507</v>
      </c>
      <c r="J8521" s="1">
        <f t="shared" si="819"/>
        <v>-2.9408875279358129</v>
      </c>
      <c r="K8521" s="1">
        <f t="shared" si="820"/>
        <v>-3.2864204333552234</v>
      </c>
      <c r="L8521" s="26"/>
      <c r="M8521" s="26"/>
      <c r="N8521" s="2">
        <v>0</v>
      </c>
      <c r="O8521" s="26"/>
      <c r="P8521" s="26"/>
      <c r="Q8521" s="26"/>
      <c r="R8521" s="26"/>
      <c r="S8521" s="26"/>
      <c r="T8521" s="26"/>
      <c r="U8521" s="26"/>
      <c r="V8521" s="26"/>
    </row>
    <row r="8522" spans="1:22" ht="14.5" x14ac:dyDescent="0.35">
      <c r="A8522" s="2">
        <v>70</v>
      </c>
      <c r="B8522" s="2">
        <v>360</v>
      </c>
      <c r="C8522" s="2">
        <v>1437500.0001000001</v>
      </c>
      <c r="D8522" s="2">
        <v>6125.0000010000003</v>
      </c>
      <c r="E8522" s="2">
        <v>2880</v>
      </c>
      <c r="F8522" s="2">
        <v>20546.16796875</v>
      </c>
      <c r="G8522" s="2">
        <v>372.75552368164102</v>
      </c>
      <c r="H8522" s="2">
        <v>20188.4702263935</v>
      </c>
      <c r="I8522" s="2">
        <v>363.07974465639251</v>
      </c>
      <c r="J8522" s="1">
        <f t="shared" ref="J8522:J8585" si="821">(H8522-F8522)/F8522*100</f>
        <v>-1.740946257718452</v>
      </c>
      <c r="K8522" s="1">
        <f t="shared" ref="K8522:K8585" si="822">(I8522-G8522)/G8522*100</f>
        <v>-2.5957439690450572</v>
      </c>
      <c r="L8522" s="26"/>
      <c r="M8522" s="26"/>
      <c r="N8522" s="2">
        <v>0</v>
      </c>
      <c r="O8522" s="26"/>
      <c r="P8522" s="26"/>
      <c r="Q8522" s="26"/>
      <c r="R8522" s="26"/>
      <c r="S8522" s="26"/>
      <c r="T8522" s="26"/>
      <c r="U8522" s="26"/>
      <c r="V8522" s="26"/>
    </row>
    <row r="8523" spans="1:22" ht="14.5" x14ac:dyDescent="0.35">
      <c r="A8523" s="2">
        <v>70</v>
      </c>
      <c r="B8523" s="2">
        <v>360</v>
      </c>
      <c r="C8523" s="2">
        <v>1437500.0001000001</v>
      </c>
      <c r="D8523" s="2">
        <v>6125.0000010000003</v>
      </c>
      <c r="E8523" s="2">
        <v>2910</v>
      </c>
      <c r="F8523" s="2">
        <v>18640.123046875</v>
      </c>
      <c r="G8523" s="2">
        <v>333.00714111328102</v>
      </c>
      <c r="H8523" s="2">
        <v>18307.409696911789</v>
      </c>
      <c r="I8523" s="2">
        <v>345.41057237739273</v>
      </c>
      <c r="J8523" s="1">
        <f t="shared" si="821"/>
        <v>-1.7849310818738937</v>
      </c>
      <c r="K8523" s="1">
        <f t="shared" si="822"/>
        <v>3.7246742585295949</v>
      </c>
      <c r="L8523" s="26"/>
      <c r="M8523" s="26"/>
      <c r="N8523" s="2">
        <v>1437501</v>
      </c>
      <c r="O8523" s="26"/>
      <c r="P8523" s="26"/>
      <c r="Q8523" s="26"/>
      <c r="R8523" s="26"/>
      <c r="S8523" s="26"/>
      <c r="T8523" s="26"/>
      <c r="U8523" s="26"/>
      <c r="V8523" s="26"/>
    </row>
    <row r="8524" spans="1:22" ht="14.5" x14ac:dyDescent="0.35">
      <c r="A8524" s="2">
        <v>70</v>
      </c>
      <c r="B8524" s="2">
        <v>360</v>
      </c>
      <c r="C8524" s="2">
        <v>1437500.0001000001</v>
      </c>
      <c r="D8524" s="2">
        <v>6125.0000010000003</v>
      </c>
      <c r="E8524" s="2">
        <v>2940</v>
      </c>
      <c r="F8524" s="2">
        <v>17886.400390625</v>
      </c>
      <c r="G8524" s="2">
        <v>322.05838012695301</v>
      </c>
      <c r="H8524" s="2">
        <v>18157.098272958501</v>
      </c>
      <c r="I8524" s="2">
        <v>333.55289253270467</v>
      </c>
      <c r="J8524" s="1">
        <f t="shared" si="821"/>
        <v>1.5134285066959874</v>
      </c>
      <c r="K8524" s="1">
        <f t="shared" si="822"/>
        <v>3.569077258980379</v>
      </c>
      <c r="L8524" s="26"/>
      <c r="M8524" s="26"/>
      <c r="N8524" s="2">
        <v>1437501</v>
      </c>
      <c r="O8524" s="26"/>
      <c r="P8524" s="26"/>
      <c r="Q8524" s="26"/>
      <c r="R8524" s="26"/>
      <c r="S8524" s="26"/>
      <c r="T8524" s="26"/>
      <c r="U8524" s="26"/>
      <c r="V8524" s="26"/>
    </row>
    <row r="8525" spans="1:22" ht="14.5" x14ac:dyDescent="0.35">
      <c r="A8525" s="2">
        <v>70</v>
      </c>
      <c r="B8525" s="2">
        <v>360</v>
      </c>
      <c r="C8525" s="2">
        <v>1437500.0001000001</v>
      </c>
      <c r="D8525" s="2">
        <v>6125.0000010000003</v>
      </c>
      <c r="E8525" s="2">
        <v>2970</v>
      </c>
      <c r="F8525" s="2">
        <v>18220.9375</v>
      </c>
      <c r="G8525" s="2">
        <v>316.34259033203102</v>
      </c>
      <c r="H8525" s="2">
        <v>19015.76632379795</v>
      </c>
      <c r="I8525" s="2">
        <v>325.10106420534089</v>
      </c>
      <c r="J8525" s="1">
        <f t="shared" si="821"/>
        <v>4.3621730429510039</v>
      </c>
      <c r="K8525" s="1">
        <f t="shared" si="822"/>
        <v>2.7686673059473379</v>
      </c>
      <c r="L8525" s="26"/>
      <c r="M8525" s="26"/>
      <c r="N8525" s="2">
        <v>1437501</v>
      </c>
      <c r="O8525" s="26"/>
      <c r="P8525" s="26"/>
      <c r="Q8525" s="26"/>
      <c r="R8525" s="26"/>
      <c r="S8525" s="26"/>
      <c r="T8525" s="26"/>
      <c r="U8525" s="26"/>
      <c r="V8525" s="26"/>
    </row>
    <row r="8526" spans="1:22" ht="14.5" x14ac:dyDescent="0.35">
      <c r="A8526" s="2">
        <v>70</v>
      </c>
      <c r="B8526" s="2">
        <v>360</v>
      </c>
      <c r="C8526" s="2">
        <v>1437500.0001000001</v>
      </c>
      <c r="D8526" s="2">
        <v>6125.0000010000003</v>
      </c>
      <c r="E8526" s="2">
        <v>3000</v>
      </c>
      <c r="F8526" s="2">
        <v>19028.55859375</v>
      </c>
      <c r="G8526" s="2">
        <v>303.27252197265602</v>
      </c>
      <c r="H8526" s="2">
        <v>20297.73124861516</v>
      </c>
      <c r="I8526" s="2">
        <v>315.89976281265842</v>
      </c>
      <c r="J8526" s="1">
        <f t="shared" si="821"/>
        <v>6.6698307631247751</v>
      </c>
      <c r="K8526" s="1">
        <f t="shared" si="822"/>
        <v>4.1636613689455562</v>
      </c>
      <c r="L8526" s="26"/>
      <c r="M8526" s="26"/>
      <c r="N8526" s="2">
        <v>1437501</v>
      </c>
      <c r="O8526" s="26"/>
      <c r="P8526" s="26"/>
      <c r="Q8526" s="26"/>
      <c r="R8526" s="26"/>
      <c r="S8526" s="26"/>
      <c r="T8526" s="26"/>
      <c r="U8526" s="26"/>
      <c r="V8526" s="26"/>
    </row>
    <row r="8527" spans="1:22" ht="14.5" x14ac:dyDescent="0.35">
      <c r="A8527" s="2">
        <v>70</v>
      </c>
      <c r="B8527" s="2">
        <v>360</v>
      </c>
      <c r="C8527" s="2">
        <v>1437500.0001000001</v>
      </c>
      <c r="D8527" s="2">
        <v>6125.0000010000003</v>
      </c>
      <c r="E8527" s="2">
        <v>3030</v>
      </c>
      <c r="F8527" s="2">
        <v>20600.875</v>
      </c>
      <c r="G8527" s="2">
        <v>297.71939086914102</v>
      </c>
      <c r="H8527" s="2">
        <v>21877.058606781949</v>
      </c>
      <c r="I8527" s="2">
        <v>309.1795325454147</v>
      </c>
      <c r="J8527" s="1">
        <f t="shared" si="821"/>
        <v>6.1948029235746027</v>
      </c>
      <c r="K8527" s="1">
        <f t="shared" si="822"/>
        <v>3.8493097956494369</v>
      </c>
      <c r="L8527" s="26"/>
      <c r="M8527" s="26"/>
      <c r="N8527" s="2">
        <v>1437501</v>
      </c>
      <c r="O8527" s="26"/>
      <c r="P8527" s="26"/>
      <c r="Q8527" s="26"/>
      <c r="R8527" s="26"/>
      <c r="S8527" s="26"/>
      <c r="T8527" s="26"/>
      <c r="U8527" s="26"/>
      <c r="V8527" s="26"/>
    </row>
    <row r="8528" spans="1:22" ht="14.5" x14ac:dyDescent="0.35">
      <c r="A8528" s="2">
        <v>70</v>
      </c>
      <c r="B8528" s="2">
        <v>360</v>
      </c>
      <c r="C8528" s="2">
        <v>1437500.0001000001</v>
      </c>
      <c r="D8528" s="2">
        <v>6125.0000010000003</v>
      </c>
      <c r="E8528" s="2">
        <v>3060</v>
      </c>
      <c r="F8528" s="2">
        <v>22620.65625</v>
      </c>
      <c r="G8528" s="2">
        <v>290.54769897460898</v>
      </c>
      <c r="H8528" s="2">
        <v>23763.314261508811</v>
      </c>
      <c r="I8528" s="2">
        <v>304.45480159389729</v>
      </c>
      <c r="J8528" s="1">
        <f t="shared" si="821"/>
        <v>5.0513919617553578</v>
      </c>
      <c r="K8528" s="1">
        <f t="shared" si="822"/>
        <v>4.7865127372781755</v>
      </c>
      <c r="L8528" s="26"/>
      <c r="M8528" s="26"/>
      <c r="N8528" s="2">
        <v>1437501</v>
      </c>
      <c r="O8528" s="26"/>
      <c r="P8528" s="26"/>
      <c r="Q8528" s="26"/>
      <c r="R8528" s="26"/>
      <c r="S8528" s="26"/>
      <c r="T8528" s="26"/>
      <c r="U8528" s="26"/>
      <c r="V8528" s="26"/>
    </row>
    <row r="8529" spans="1:22" ht="14.5" x14ac:dyDescent="0.35">
      <c r="A8529" s="2">
        <v>70</v>
      </c>
      <c r="B8529" s="2">
        <v>360</v>
      </c>
      <c r="C8529" s="2">
        <v>1437500.0001000001</v>
      </c>
      <c r="D8529" s="2">
        <v>6125.0000010000003</v>
      </c>
      <c r="E8529" s="2">
        <v>3090</v>
      </c>
      <c r="F8529" s="2">
        <v>24877.291015625</v>
      </c>
      <c r="G8529" s="2">
        <v>290.4990234375</v>
      </c>
      <c r="H8529" s="2">
        <v>25640.59077910717</v>
      </c>
      <c r="I8529" s="2">
        <v>300.58784839296328</v>
      </c>
      <c r="J8529" s="1">
        <f t="shared" si="821"/>
        <v>3.0682591726034563</v>
      </c>
      <c r="K8529" s="1">
        <f t="shared" si="822"/>
        <v>3.4729290432998177</v>
      </c>
      <c r="L8529" s="26"/>
      <c r="M8529" s="26"/>
      <c r="N8529" s="2">
        <v>1437501</v>
      </c>
      <c r="O8529" s="26"/>
      <c r="P8529" s="26"/>
      <c r="Q8529" s="26"/>
      <c r="R8529" s="26"/>
      <c r="S8529" s="26"/>
      <c r="T8529" s="26"/>
      <c r="U8529" s="26"/>
      <c r="V8529" s="26"/>
    </row>
    <row r="8530" spans="1:22" ht="14.5" x14ac:dyDescent="0.35">
      <c r="A8530" s="2">
        <v>70</v>
      </c>
      <c r="B8530" s="2">
        <v>360</v>
      </c>
      <c r="C8530" s="2">
        <v>1437500.0001000001</v>
      </c>
      <c r="D8530" s="2">
        <v>6125.0000010000003</v>
      </c>
      <c r="E8530" s="2">
        <v>3120</v>
      </c>
      <c r="F8530" s="2">
        <v>26537.21484375</v>
      </c>
      <c r="G8530" s="2">
        <v>282.84786987304699</v>
      </c>
      <c r="H8530" s="2">
        <v>27371.139357999979</v>
      </c>
      <c r="I8530" s="2">
        <v>297.09233499043182</v>
      </c>
      <c r="J8530" s="1">
        <f t="shared" si="821"/>
        <v>3.1424718801882219</v>
      </c>
      <c r="K8530" s="1">
        <f t="shared" si="822"/>
        <v>5.0360871106359397</v>
      </c>
      <c r="L8530" s="26"/>
      <c r="M8530" s="26"/>
      <c r="N8530" s="2">
        <v>1437501</v>
      </c>
      <c r="O8530" s="26"/>
      <c r="P8530" s="26"/>
      <c r="Q8530" s="26"/>
      <c r="R8530" s="26"/>
      <c r="S8530" s="26"/>
      <c r="T8530" s="26"/>
      <c r="U8530" s="26"/>
      <c r="V8530" s="26"/>
    </row>
    <row r="8531" spans="1:22" ht="14.5" x14ac:dyDescent="0.35">
      <c r="A8531" s="2">
        <v>70</v>
      </c>
      <c r="B8531" s="2">
        <v>360</v>
      </c>
      <c r="C8531" s="2">
        <v>1437500.0001000001</v>
      </c>
      <c r="D8531" s="2">
        <v>6125.0000010000003</v>
      </c>
      <c r="E8531" s="2">
        <v>3150</v>
      </c>
      <c r="F8531" s="2">
        <v>28433.171875</v>
      </c>
      <c r="G8531" s="2">
        <v>283.83343505859398</v>
      </c>
      <c r="H8531" s="2">
        <v>28593.533018211951</v>
      </c>
      <c r="I8531" s="2">
        <v>293.75768828976499</v>
      </c>
      <c r="J8531" s="1">
        <f t="shared" si="821"/>
        <v>0.56399315530796912</v>
      </c>
      <c r="K8531" s="1">
        <f t="shared" si="822"/>
        <v>3.4965060508541796</v>
      </c>
      <c r="L8531" s="26"/>
      <c r="M8531" s="26"/>
      <c r="N8531" s="2">
        <v>1437501</v>
      </c>
      <c r="O8531" s="26"/>
      <c r="P8531" s="26"/>
      <c r="Q8531" s="26"/>
      <c r="R8531" s="26"/>
      <c r="S8531" s="26"/>
      <c r="T8531" s="26"/>
      <c r="U8531" s="26"/>
      <c r="V8531" s="26"/>
    </row>
    <row r="8532" spans="1:22" ht="14.5" x14ac:dyDescent="0.35">
      <c r="A8532" s="2">
        <v>70</v>
      </c>
      <c r="B8532" s="2">
        <v>360</v>
      </c>
      <c r="C8532" s="2">
        <v>1437500.0001000001</v>
      </c>
      <c r="D8532" s="2">
        <v>6125.0000010000003</v>
      </c>
      <c r="E8532" s="2">
        <v>3180</v>
      </c>
      <c r="F8532" s="2">
        <v>30414.96484375</v>
      </c>
      <c r="G8532" s="2">
        <v>291.784423828125</v>
      </c>
      <c r="H8532" s="2">
        <v>29801.427488631431</v>
      </c>
      <c r="I8532" s="2">
        <v>290.49271412081941</v>
      </c>
      <c r="J8532" s="1">
        <f t="shared" si="821"/>
        <v>-2.0172219769790258</v>
      </c>
      <c r="K8532" s="1">
        <f t="shared" si="822"/>
        <v>-0.44269316722213536</v>
      </c>
      <c r="L8532" s="26"/>
      <c r="M8532" s="26"/>
      <c r="N8532" s="2">
        <v>1437501</v>
      </c>
      <c r="O8532" s="26"/>
      <c r="P8532" s="26"/>
      <c r="Q8532" s="26"/>
      <c r="R8532" s="26"/>
      <c r="S8532" s="26"/>
      <c r="T8532" s="26"/>
      <c r="U8532" s="26"/>
      <c r="V8532" s="26"/>
    </row>
    <row r="8533" spans="1:22" ht="14.5" x14ac:dyDescent="0.35">
      <c r="A8533" s="2">
        <v>70</v>
      </c>
      <c r="B8533" s="2">
        <v>360</v>
      </c>
      <c r="C8533" s="2">
        <v>1437500.0001000001</v>
      </c>
      <c r="D8533" s="2">
        <v>6125.0000010000003</v>
      </c>
      <c r="E8533" s="2">
        <v>3210</v>
      </c>
      <c r="F8533" s="2">
        <v>32301.197265625</v>
      </c>
      <c r="G8533" s="2">
        <v>289.77783203125</v>
      </c>
      <c r="H8533" s="2">
        <v>31042.995580010909</v>
      </c>
      <c r="I8533" s="2">
        <v>287.3178429494111</v>
      </c>
      <c r="J8533" s="1">
        <f t="shared" si="821"/>
        <v>-3.8952168715834929</v>
      </c>
      <c r="K8533" s="1">
        <f t="shared" si="822"/>
        <v>-0.84892245365877761</v>
      </c>
      <c r="L8533" s="26"/>
      <c r="M8533" s="26"/>
      <c r="N8533" s="2">
        <v>1437501</v>
      </c>
      <c r="O8533" s="26"/>
      <c r="P8533" s="26"/>
      <c r="Q8533" s="26"/>
      <c r="R8533" s="26"/>
      <c r="S8533" s="26"/>
      <c r="T8533" s="26"/>
      <c r="U8533" s="26"/>
      <c r="V8533" s="26"/>
    </row>
    <row r="8534" spans="1:22" ht="14.5" x14ac:dyDescent="0.35">
      <c r="A8534" s="2">
        <v>70</v>
      </c>
      <c r="B8534" s="2">
        <v>360</v>
      </c>
      <c r="C8534" s="2">
        <v>1437500.0001000001</v>
      </c>
      <c r="D8534" s="2">
        <v>6125.0000010000003</v>
      </c>
      <c r="E8534" s="2">
        <v>3240</v>
      </c>
      <c r="F8534" s="2">
        <v>33198.7109375</v>
      </c>
      <c r="G8534" s="2">
        <v>285.59164428710898</v>
      </c>
      <c r="H8534" s="2">
        <v>32313.055164202</v>
      </c>
      <c r="I8534" s="2">
        <v>284.19114588773999</v>
      </c>
      <c r="J8534" s="1">
        <f t="shared" si="821"/>
        <v>-2.6677414522670424</v>
      </c>
      <c r="K8534" s="1">
        <f t="shared" si="822"/>
        <v>-0.49038493505819991</v>
      </c>
      <c r="L8534" s="26"/>
      <c r="M8534" s="26"/>
      <c r="N8534" s="2">
        <v>1437501</v>
      </c>
      <c r="O8534" s="26"/>
      <c r="P8534" s="26"/>
      <c r="Q8534" s="26"/>
      <c r="R8534" s="26"/>
      <c r="S8534" s="26"/>
      <c r="T8534" s="26"/>
      <c r="U8534" s="26"/>
      <c r="V8534" s="26"/>
    </row>
    <row r="8535" spans="1:22" ht="14.5" x14ac:dyDescent="0.35">
      <c r="A8535" s="2">
        <v>70</v>
      </c>
      <c r="B8535" s="2">
        <v>360</v>
      </c>
      <c r="C8535" s="2">
        <v>1437500.0001000001</v>
      </c>
      <c r="D8535" s="2">
        <v>6125.0000010000003</v>
      </c>
      <c r="E8535" s="2">
        <v>3270</v>
      </c>
      <c r="F8535" s="2">
        <v>34438.56640625</v>
      </c>
      <c r="G8535" s="2">
        <v>296.84591674804699</v>
      </c>
      <c r="H8535" s="2">
        <v>33927.398557750603</v>
      </c>
      <c r="I8535" s="2">
        <v>304.8165833539141</v>
      </c>
      <c r="J8535" s="1">
        <f t="shared" si="821"/>
        <v>-1.4842889871473546</v>
      </c>
      <c r="K8535" s="1">
        <f t="shared" si="822"/>
        <v>2.6851191665985921</v>
      </c>
      <c r="L8535" s="26"/>
      <c r="M8535" s="26"/>
      <c r="N8535" s="2">
        <v>0</v>
      </c>
      <c r="O8535" s="26"/>
      <c r="P8535" s="26"/>
      <c r="Q8535" s="26"/>
      <c r="R8535" s="26"/>
      <c r="S8535" s="26"/>
      <c r="T8535" s="26"/>
      <c r="U8535" s="26"/>
      <c r="V8535" s="26"/>
    </row>
    <row r="8536" spans="1:22" ht="14.5" x14ac:dyDescent="0.35">
      <c r="A8536" s="2">
        <v>70</v>
      </c>
      <c r="B8536" s="2">
        <v>360</v>
      </c>
      <c r="C8536" s="2">
        <v>1437500.0001000001</v>
      </c>
      <c r="D8536" s="2">
        <v>6125.0000010000003</v>
      </c>
      <c r="E8536" s="2">
        <v>3300</v>
      </c>
      <c r="F8536" s="2">
        <v>35626.4765625</v>
      </c>
      <c r="G8536" s="2">
        <v>305.512939453125</v>
      </c>
      <c r="H8536" s="2">
        <v>35317.475190090852</v>
      </c>
      <c r="I8536" s="2">
        <v>306.35724942440589</v>
      </c>
      <c r="J8536" s="1">
        <f t="shared" si="821"/>
        <v>-0.86733632462099519</v>
      </c>
      <c r="K8536" s="1">
        <f t="shared" si="822"/>
        <v>0.27635817088213244</v>
      </c>
      <c r="L8536" s="26"/>
      <c r="M8536" s="26"/>
      <c r="N8536" s="2">
        <v>0</v>
      </c>
      <c r="O8536" s="26"/>
      <c r="P8536" s="26"/>
      <c r="Q8536" s="26"/>
      <c r="R8536" s="26"/>
      <c r="S8536" s="26"/>
      <c r="T8536" s="26"/>
      <c r="U8536" s="26"/>
      <c r="V8536" s="26"/>
    </row>
    <row r="8537" spans="1:22" ht="14.5" x14ac:dyDescent="0.35">
      <c r="A8537" s="2">
        <v>70</v>
      </c>
      <c r="B8537" s="2">
        <v>360</v>
      </c>
      <c r="C8537" s="2">
        <v>1437500.0001000001</v>
      </c>
      <c r="D8537" s="2">
        <v>6125.0000010000003</v>
      </c>
      <c r="E8537" s="2">
        <v>3330</v>
      </c>
      <c r="F8537" s="2">
        <v>37071.265625</v>
      </c>
      <c r="G8537" s="2">
        <v>304.38977050781199</v>
      </c>
      <c r="H8537" s="2">
        <v>36543.780976425602</v>
      </c>
      <c r="I8537" s="2">
        <v>300.33583395383198</v>
      </c>
      <c r="J8537" s="1">
        <f t="shared" si="821"/>
        <v>-1.4228935529481219</v>
      </c>
      <c r="K8537" s="1">
        <f t="shared" si="822"/>
        <v>-1.331824176356796</v>
      </c>
      <c r="L8537" s="26"/>
      <c r="M8537" s="26"/>
      <c r="N8537" s="2">
        <v>0</v>
      </c>
      <c r="O8537" s="26"/>
      <c r="P8537" s="26"/>
      <c r="Q8537" s="26"/>
      <c r="R8537" s="26"/>
      <c r="S8537" s="26"/>
      <c r="T8537" s="26"/>
      <c r="U8537" s="26"/>
      <c r="V8537" s="26"/>
    </row>
    <row r="8538" spans="1:22" ht="14.5" x14ac:dyDescent="0.35">
      <c r="A8538" s="2">
        <v>70</v>
      </c>
      <c r="B8538" s="2">
        <v>360</v>
      </c>
      <c r="C8538" s="2">
        <v>1437500.0001000001</v>
      </c>
      <c r="D8538" s="2">
        <v>6125.0000010000003</v>
      </c>
      <c r="E8538" s="2">
        <v>3360</v>
      </c>
      <c r="F8538" s="2">
        <v>37537.75390625</v>
      </c>
      <c r="G8538" s="2">
        <v>279.93914794921898</v>
      </c>
      <c r="H8538" s="2">
        <v>36526.736212397547</v>
      </c>
      <c r="I8538" s="2">
        <v>288.09872785592228</v>
      </c>
      <c r="J8538" s="1">
        <f t="shared" si="821"/>
        <v>-2.6933356118681342</v>
      </c>
      <c r="K8538" s="1">
        <f t="shared" si="822"/>
        <v>2.9147691441082224</v>
      </c>
      <c r="L8538" s="26"/>
      <c r="M8538" s="26"/>
      <c r="N8538" s="2">
        <v>0</v>
      </c>
      <c r="O8538" s="26"/>
      <c r="P8538" s="26"/>
      <c r="Q8538" s="26"/>
      <c r="R8538" s="26"/>
      <c r="S8538" s="26"/>
      <c r="T8538" s="26"/>
      <c r="U8538" s="26"/>
      <c r="V8538" s="26"/>
    </row>
    <row r="8539" spans="1:22" ht="14.5" x14ac:dyDescent="0.35">
      <c r="A8539" s="2">
        <v>70</v>
      </c>
      <c r="B8539" s="2">
        <v>360</v>
      </c>
      <c r="C8539" s="2">
        <v>1437500.0001000001</v>
      </c>
      <c r="D8539" s="2">
        <v>6125.0000010000003</v>
      </c>
      <c r="E8539" s="2">
        <v>3390</v>
      </c>
      <c r="F8539" s="2">
        <v>36840.21484375</v>
      </c>
      <c r="G8539" s="2">
        <v>263.32586669921898</v>
      </c>
      <c r="H8539" s="2">
        <v>35282.145367658843</v>
      </c>
      <c r="I8539" s="2">
        <v>271.73559632066542</v>
      </c>
      <c r="J8539" s="1">
        <f t="shared" si="821"/>
        <v>-4.229262730142537</v>
      </c>
      <c r="K8539" s="1">
        <f t="shared" si="822"/>
        <v>3.1936587646561758</v>
      </c>
      <c r="L8539" s="26"/>
      <c r="M8539" s="26"/>
      <c r="N8539" s="2">
        <v>7.8905679462126094E-14</v>
      </c>
      <c r="O8539" s="26"/>
      <c r="P8539" s="26"/>
      <c r="Q8539" s="26"/>
      <c r="R8539" s="26"/>
      <c r="S8539" s="26"/>
      <c r="T8539" s="26"/>
      <c r="U8539" s="26"/>
      <c r="V8539" s="26"/>
    </row>
    <row r="8540" spans="1:22" ht="14.5" x14ac:dyDescent="0.35">
      <c r="A8540" s="2">
        <v>70</v>
      </c>
      <c r="B8540" s="2">
        <v>360</v>
      </c>
      <c r="C8540" s="2">
        <v>1437500.0001000001</v>
      </c>
      <c r="D8540" s="2">
        <v>6125.0000010000003</v>
      </c>
      <c r="E8540" s="2">
        <v>3420</v>
      </c>
      <c r="F8540" s="2">
        <v>34845.765625</v>
      </c>
      <c r="G8540" s="2">
        <v>250.61920166015599</v>
      </c>
      <c r="H8540" s="2">
        <v>33393.908584041143</v>
      </c>
      <c r="I8540" s="2">
        <v>249.3590822025304</v>
      </c>
      <c r="J8540" s="1">
        <f t="shared" si="821"/>
        <v>-4.1665235787421659</v>
      </c>
      <c r="K8540" s="1">
        <f t="shared" si="822"/>
        <v>-0.50280243863131291</v>
      </c>
      <c r="L8540" s="26"/>
      <c r="M8540" s="26"/>
      <c r="N8540" s="2">
        <v>0</v>
      </c>
      <c r="O8540" s="26"/>
      <c r="P8540" s="26"/>
      <c r="Q8540" s="26"/>
      <c r="R8540" s="26"/>
      <c r="S8540" s="26"/>
      <c r="T8540" s="26"/>
      <c r="U8540" s="26"/>
      <c r="V8540" s="26"/>
    </row>
    <row r="8541" spans="1:22" ht="14.5" x14ac:dyDescent="0.35">
      <c r="A8541" s="2">
        <v>70</v>
      </c>
      <c r="B8541" s="2">
        <v>360</v>
      </c>
      <c r="C8541" s="2">
        <v>1437500.0001000001</v>
      </c>
      <c r="D8541" s="2">
        <v>6125.0000010000003</v>
      </c>
      <c r="E8541" s="2">
        <v>3450</v>
      </c>
      <c r="F8541" s="2">
        <v>32509.00390625</v>
      </c>
      <c r="G8541" s="2">
        <v>239.39549255371099</v>
      </c>
      <c r="H8541" s="2">
        <v>31202.9174286493</v>
      </c>
      <c r="I8541" s="2">
        <v>236.91028861903811</v>
      </c>
      <c r="J8541" s="1">
        <f t="shared" si="821"/>
        <v>-4.017614570311701</v>
      </c>
      <c r="K8541" s="1">
        <f t="shared" si="822"/>
        <v>-1.0381164274073786</v>
      </c>
      <c r="L8541" s="26"/>
      <c r="M8541" s="26"/>
      <c r="N8541" s="2">
        <v>0</v>
      </c>
      <c r="O8541" s="26"/>
      <c r="P8541" s="26"/>
      <c r="Q8541" s="26"/>
      <c r="R8541" s="26"/>
      <c r="S8541" s="26"/>
      <c r="T8541" s="26"/>
      <c r="U8541" s="26"/>
      <c r="V8541" s="26"/>
    </row>
    <row r="8542" spans="1:22" ht="14.5" x14ac:dyDescent="0.35">
      <c r="A8542" s="2">
        <v>70</v>
      </c>
      <c r="B8542" s="2">
        <v>360</v>
      </c>
      <c r="C8542" s="2">
        <v>1437500.0001000001</v>
      </c>
      <c r="D8542" s="2">
        <v>6125.0000010000003</v>
      </c>
      <c r="E8542" s="2">
        <v>3480</v>
      </c>
      <c r="F8542" s="2">
        <v>29967.7109375</v>
      </c>
      <c r="G8542" s="2">
        <v>231.84738159179699</v>
      </c>
      <c r="H8542" s="2">
        <v>28690.794006674001</v>
      </c>
      <c r="I8542" s="2">
        <v>229.5589659060179</v>
      </c>
      <c r="J8542" s="1">
        <f t="shared" si="821"/>
        <v>-4.2609758666222746</v>
      </c>
      <c r="K8542" s="1">
        <f t="shared" si="822"/>
        <v>-0.98703538080416786</v>
      </c>
      <c r="L8542" s="26"/>
      <c r="M8542" s="26"/>
      <c r="N8542" s="2">
        <v>0</v>
      </c>
      <c r="O8542" s="26"/>
      <c r="P8542" s="26"/>
      <c r="Q8542" s="26"/>
      <c r="R8542" s="26"/>
      <c r="S8542" s="26"/>
      <c r="T8542" s="26"/>
      <c r="U8542" s="26"/>
      <c r="V8542" s="26"/>
    </row>
    <row r="8543" spans="1:22" ht="14.5" x14ac:dyDescent="0.35">
      <c r="A8543" s="2">
        <v>70</v>
      </c>
      <c r="B8543" s="2">
        <v>360</v>
      </c>
      <c r="C8543" s="2">
        <v>1437500.0001000001</v>
      </c>
      <c r="D8543" s="2">
        <v>6125.0000010000003</v>
      </c>
      <c r="E8543" s="2">
        <v>3510</v>
      </c>
      <c r="F8543" s="2">
        <v>27251.9609375</v>
      </c>
      <c r="G8543" s="2">
        <v>225.79127502441401</v>
      </c>
      <c r="H8543" s="2">
        <v>26154.96759367668</v>
      </c>
      <c r="I8543" s="2">
        <v>225.58593679790829</v>
      </c>
      <c r="J8543" s="1">
        <f t="shared" si="821"/>
        <v>-4.0253739770843611</v>
      </c>
      <c r="K8543" s="1">
        <f t="shared" si="822"/>
        <v>-9.0941612550579809E-2</v>
      </c>
      <c r="L8543" s="26"/>
      <c r="M8543" s="26"/>
      <c r="N8543" s="2">
        <v>0</v>
      </c>
      <c r="O8543" s="26"/>
      <c r="P8543" s="26"/>
      <c r="Q8543" s="26"/>
      <c r="R8543" s="26"/>
      <c r="S8543" s="26"/>
      <c r="T8543" s="26"/>
      <c r="U8543" s="26"/>
      <c r="V8543" s="26"/>
    </row>
    <row r="8544" spans="1:22" ht="14.5" x14ac:dyDescent="0.35">
      <c r="A8544" s="2">
        <v>70</v>
      </c>
      <c r="B8544" s="2">
        <v>360</v>
      </c>
      <c r="C8544" s="2">
        <v>1437500.0001000001</v>
      </c>
      <c r="D8544" s="2">
        <v>6125.0000010000003</v>
      </c>
      <c r="E8544" s="2">
        <v>3540</v>
      </c>
      <c r="F8544" s="2">
        <v>23971.9140625</v>
      </c>
      <c r="G8544" s="2">
        <v>225.32546997070301</v>
      </c>
      <c r="H8544" s="2">
        <v>23680.208968139352</v>
      </c>
      <c r="I8544" s="2">
        <v>223.8452146774861</v>
      </c>
      <c r="J8544" s="1">
        <f t="shared" si="821"/>
        <v>-1.2168619226654556</v>
      </c>
      <c r="K8544" s="1">
        <f t="shared" si="822"/>
        <v>-0.65694095452652446</v>
      </c>
      <c r="L8544" s="26"/>
      <c r="M8544" s="26"/>
      <c r="N8544" s="2">
        <v>0</v>
      </c>
      <c r="O8544" s="26"/>
      <c r="P8544" s="26"/>
      <c r="Q8544" s="26"/>
      <c r="R8544" s="26"/>
      <c r="S8544" s="26"/>
      <c r="T8544" s="26"/>
      <c r="U8544" s="26"/>
      <c r="V8544" s="26"/>
    </row>
    <row r="8545" spans="1:22" ht="14.5" x14ac:dyDescent="0.35">
      <c r="A8545" s="2">
        <v>70</v>
      </c>
      <c r="B8545" s="2">
        <v>360</v>
      </c>
      <c r="C8545" s="2">
        <v>1437500.0001000001</v>
      </c>
      <c r="D8545" s="2">
        <v>6125.0000010000003</v>
      </c>
      <c r="E8545" s="2">
        <v>3570</v>
      </c>
      <c r="F8545" s="2">
        <v>21863.623046875</v>
      </c>
      <c r="G8545" s="2">
        <v>237.13978576660199</v>
      </c>
      <c r="H8545" s="2">
        <v>21998.718859306369</v>
      </c>
      <c r="I8545" s="2">
        <v>224.13158944549019</v>
      </c>
      <c r="J8545" s="1">
        <f t="shared" si="821"/>
        <v>0.61790222115395788</v>
      </c>
      <c r="K8545" s="1">
        <f t="shared" si="822"/>
        <v>-5.4854550361763161</v>
      </c>
      <c r="L8545" s="26"/>
      <c r="M8545" s="26"/>
      <c r="N8545" s="2">
        <v>2.1042200845796401E-14</v>
      </c>
      <c r="O8545" s="26"/>
      <c r="P8545" s="26"/>
      <c r="Q8545" s="26"/>
      <c r="R8545" s="26"/>
      <c r="S8545" s="26"/>
      <c r="T8545" s="26"/>
      <c r="U8545" s="26"/>
      <c r="V8545" s="26"/>
    </row>
    <row r="8546" spans="1:22" ht="14.5" x14ac:dyDescent="0.35">
      <c r="A8546" s="2">
        <v>70</v>
      </c>
      <c r="B8546" s="2">
        <v>360</v>
      </c>
      <c r="C8546" s="2">
        <v>1437500.0001000001</v>
      </c>
      <c r="D8546" s="2">
        <v>6125.0000010000003</v>
      </c>
      <c r="E8546" s="2">
        <v>3600</v>
      </c>
      <c r="F8546" s="2">
        <v>20910.7578125</v>
      </c>
      <c r="G8546" s="2">
        <v>247.88215637207</v>
      </c>
      <c r="H8546" s="2">
        <v>20988.491663225312</v>
      </c>
      <c r="I8546" s="2">
        <v>226.05075311166661</v>
      </c>
      <c r="J8546" s="1">
        <f t="shared" si="821"/>
        <v>0.3717409546910061</v>
      </c>
      <c r="K8546" s="1">
        <f t="shared" si="822"/>
        <v>-8.8071701408126177</v>
      </c>
      <c r="L8546" s="26"/>
      <c r="M8546" s="26"/>
      <c r="N8546" s="2">
        <v>0</v>
      </c>
      <c r="O8546" s="26"/>
      <c r="P8546" s="26"/>
      <c r="Q8546" s="26"/>
      <c r="R8546" s="26"/>
      <c r="S8546" s="26"/>
      <c r="T8546" s="26"/>
      <c r="U8546" s="26"/>
      <c r="V8546" s="26"/>
    </row>
    <row r="8547" spans="1:22" ht="14.5" x14ac:dyDescent="0.35">
      <c r="A8547" s="2">
        <v>70</v>
      </c>
      <c r="B8547" s="2">
        <v>360</v>
      </c>
      <c r="C8547" s="2">
        <v>1437500.0001000001</v>
      </c>
      <c r="D8547" s="2">
        <v>6125.0000010000003</v>
      </c>
      <c r="E8547" s="2">
        <v>3630</v>
      </c>
      <c r="F8547" s="2">
        <v>18869.642578125</v>
      </c>
      <c r="G8547" s="2">
        <v>227.27656555175801</v>
      </c>
      <c r="H8547" s="2">
        <v>19433.738101563031</v>
      </c>
      <c r="I8547" s="2">
        <v>226.09381960494969</v>
      </c>
      <c r="J8547" s="1">
        <f t="shared" si="821"/>
        <v>2.9894340663981072</v>
      </c>
      <c r="K8547" s="1">
        <f t="shared" si="822"/>
        <v>-0.52039942786753191</v>
      </c>
      <c r="L8547" s="26"/>
      <c r="M8547" s="26"/>
      <c r="N8547" s="2">
        <v>1437501</v>
      </c>
      <c r="O8547" s="26"/>
      <c r="P8547" s="26"/>
      <c r="Q8547" s="26"/>
      <c r="R8547" s="26"/>
      <c r="S8547" s="26"/>
      <c r="T8547" s="26"/>
      <c r="U8547" s="26"/>
      <c r="V8547" s="26"/>
    </row>
    <row r="8548" spans="1:22" ht="14.5" x14ac:dyDescent="0.35">
      <c r="A8548" s="2">
        <v>70</v>
      </c>
      <c r="B8548" s="2">
        <v>360</v>
      </c>
      <c r="C8548" s="2">
        <v>1437500.0001000001</v>
      </c>
      <c r="D8548" s="2">
        <v>6125.0000010000003</v>
      </c>
      <c r="E8548" s="2">
        <v>3660</v>
      </c>
      <c r="F8548" s="2">
        <v>18730.4921875</v>
      </c>
      <c r="G8548" s="2">
        <v>223.80287170410199</v>
      </c>
      <c r="H8548" s="2">
        <v>18829.178146077771</v>
      </c>
      <c r="I8548" s="2">
        <v>224.6489445594101</v>
      </c>
      <c r="J8548" s="1">
        <f t="shared" si="821"/>
        <v>0.52687328015667545</v>
      </c>
      <c r="K8548" s="1">
        <f t="shared" si="822"/>
        <v>0.37804378865465688</v>
      </c>
      <c r="L8548" s="26"/>
      <c r="M8548" s="26"/>
      <c r="N8548" s="2">
        <v>1437501</v>
      </c>
      <c r="O8548" s="26"/>
      <c r="P8548" s="26"/>
      <c r="Q8548" s="26"/>
      <c r="R8548" s="26"/>
      <c r="S8548" s="26"/>
      <c r="T8548" s="26"/>
      <c r="U8548" s="26"/>
      <c r="V8548" s="26"/>
    </row>
    <row r="8549" spans="1:22" ht="14.5" x14ac:dyDescent="0.35">
      <c r="A8549" s="2">
        <v>71</v>
      </c>
      <c r="B8549" s="2">
        <v>360</v>
      </c>
      <c r="C8549" s="2">
        <v>1687500</v>
      </c>
      <c r="D8549" s="2">
        <v>8124.9999989999997</v>
      </c>
      <c r="E8549" s="2">
        <v>30</v>
      </c>
      <c r="F8549" s="2">
        <v>203.58677673339801</v>
      </c>
      <c r="G8549" s="2">
        <v>687.91961669921898</v>
      </c>
      <c r="H8549" s="2">
        <v>216.4526049218702</v>
      </c>
      <c r="I8549" s="2">
        <v>691.97356232545303</v>
      </c>
      <c r="J8549" s="1">
        <f t="shared" si="821"/>
        <v>6.319579490823374</v>
      </c>
      <c r="K8549" s="1">
        <f t="shared" si="822"/>
        <v>0.58930513505134885</v>
      </c>
      <c r="L8549" s="26">
        <f t="shared" ref="L8549" si="823">AVERAGE(J8549:J8670)</f>
        <v>0.80123794527053882</v>
      </c>
      <c r="M8549" s="26">
        <f t="shared" ref="M8549" si="824">AVERAGE(K8549:K8670)</f>
        <v>0.18240511361948136</v>
      </c>
      <c r="N8549" s="2">
        <v>1687500</v>
      </c>
      <c r="O8549" s="26">
        <f t="shared" ref="O8549" si="825">ABS(L8549)</f>
        <v>0.80123794527053882</v>
      </c>
      <c r="P8549" s="26">
        <f t="shared" ref="P8549" si="826">ABS(M8549)</f>
        <v>0.18240511361948136</v>
      </c>
      <c r="Q8549" s="26">
        <f t="shared" ref="Q8549" si="827">SUM(G8549:G8670)*30</f>
        <v>2100275.0308227544</v>
      </c>
      <c r="R8549" s="26">
        <f t="shared" ref="R8549" si="828">SUM(I8549:I8670)*30</f>
        <v>2093114.5878828841</v>
      </c>
      <c r="S8549" s="26">
        <f t="shared" ref="S8549" si="829">SUM(F8549:F8670)*30</f>
        <v>80061589.813842773</v>
      </c>
      <c r="T8549" s="26">
        <f t="shared" ref="T8549" si="830">SUM(H8549:H8670)*30</f>
        <v>79090692.708578989</v>
      </c>
      <c r="U8549" s="26">
        <f t="shared" ref="U8549" si="831">(R8549-Q8549)/Q8549*100</f>
        <v>-0.34092882288208154</v>
      </c>
      <c r="V8549" s="26">
        <f t="shared" ref="V8549" si="832">(T8549-S8549)/S8549*100</f>
        <v>-1.2126877664074502</v>
      </c>
    </row>
    <row r="8550" spans="1:22" ht="14.5" x14ac:dyDescent="0.35">
      <c r="A8550" s="2">
        <v>71</v>
      </c>
      <c r="B8550" s="2">
        <v>360</v>
      </c>
      <c r="C8550" s="2">
        <v>1687500</v>
      </c>
      <c r="D8550" s="2">
        <v>8124.9999989999997</v>
      </c>
      <c r="E8550" s="2">
        <v>60</v>
      </c>
      <c r="F8550" s="2">
        <v>194.976638793945</v>
      </c>
      <c r="G8550" s="2">
        <v>658.82598876953102</v>
      </c>
      <c r="H8550" s="2">
        <v>218.36355529251961</v>
      </c>
      <c r="I8550" s="2">
        <v>671.24379018498541</v>
      </c>
      <c r="J8550" s="1">
        <f t="shared" si="821"/>
        <v>11.994727493117955</v>
      </c>
      <c r="K8550" s="1">
        <f t="shared" si="822"/>
        <v>1.8848378216904795</v>
      </c>
      <c r="L8550" s="26"/>
      <c r="M8550" s="26"/>
      <c r="N8550" s="2">
        <v>1687500</v>
      </c>
      <c r="O8550" s="26"/>
      <c r="P8550" s="26"/>
      <c r="Q8550" s="26"/>
      <c r="R8550" s="26"/>
      <c r="S8550" s="26"/>
      <c r="T8550" s="26"/>
      <c r="U8550" s="26"/>
      <c r="V8550" s="26"/>
    </row>
    <row r="8551" spans="1:22" ht="14.5" x14ac:dyDescent="0.35">
      <c r="A8551" s="2">
        <v>71</v>
      </c>
      <c r="B8551" s="2">
        <v>360</v>
      </c>
      <c r="C8551" s="2">
        <v>1687500</v>
      </c>
      <c r="D8551" s="2">
        <v>8124.9999989999997</v>
      </c>
      <c r="E8551" s="2">
        <v>90</v>
      </c>
      <c r="F8551" s="2">
        <v>190.14161682128901</v>
      </c>
      <c r="G8551" s="2">
        <v>642.48846435546898</v>
      </c>
      <c r="H8551" s="2">
        <v>220.39303164260221</v>
      </c>
      <c r="I8551" s="2">
        <v>653.19635247468523</v>
      </c>
      <c r="J8551" s="1">
        <f t="shared" si="821"/>
        <v>15.909938774606095</v>
      </c>
      <c r="K8551" s="1">
        <f t="shared" si="822"/>
        <v>1.6666272957847079</v>
      </c>
      <c r="L8551" s="26"/>
      <c r="M8551" s="26"/>
      <c r="N8551" s="2">
        <v>1687500</v>
      </c>
      <c r="O8551" s="26"/>
      <c r="P8551" s="26"/>
      <c r="Q8551" s="26"/>
      <c r="R8551" s="26"/>
      <c r="S8551" s="26"/>
      <c r="T8551" s="26"/>
      <c r="U8551" s="26"/>
      <c r="V8551" s="26"/>
    </row>
    <row r="8552" spans="1:22" ht="14.5" x14ac:dyDescent="0.35">
      <c r="A8552" s="2">
        <v>71</v>
      </c>
      <c r="B8552" s="2">
        <v>360</v>
      </c>
      <c r="C8552" s="2">
        <v>1687500</v>
      </c>
      <c r="D8552" s="2">
        <v>8124.9999989999997</v>
      </c>
      <c r="E8552" s="2">
        <v>120</v>
      </c>
      <c r="F8552" s="2">
        <v>186.87754821777301</v>
      </c>
      <c r="G8552" s="2">
        <v>631.45916748046898</v>
      </c>
      <c r="H8552" s="2">
        <v>222.58205605874599</v>
      </c>
      <c r="I8552" s="2">
        <v>635.61983700144992</v>
      </c>
      <c r="J8552" s="1">
        <f t="shared" si="821"/>
        <v>19.105830626248178</v>
      </c>
      <c r="K8552" s="1">
        <f t="shared" si="822"/>
        <v>0.6588976350730763</v>
      </c>
      <c r="L8552" s="26"/>
      <c r="M8552" s="26"/>
      <c r="N8552" s="2">
        <v>1687500</v>
      </c>
      <c r="O8552" s="26"/>
      <c r="P8552" s="26"/>
      <c r="Q8552" s="26"/>
      <c r="R8552" s="26"/>
      <c r="S8552" s="26"/>
      <c r="T8552" s="26"/>
      <c r="U8552" s="26"/>
      <c r="V8552" s="26"/>
    </row>
    <row r="8553" spans="1:22" ht="14.5" x14ac:dyDescent="0.35">
      <c r="A8553" s="2">
        <v>71</v>
      </c>
      <c r="B8553" s="2">
        <v>360</v>
      </c>
      <c r="C8553" s="2">
        <v>1687500</v>
      </c>
      <c r="D8553" s="2">
        <v>8124.9999989999997</v>
      </c>
      <c r="E8553" s="2">
        <v>150</v>
      </c>
      <c r="F8553" s="2">
        <v>184.74282836914099</v>
      </c>
      <c r="G8553" s="2">
        <v>624.24597167968705</v>
      </c>
      <c r="H8553" s="2">
        <v>227.63704184883699</v>
      </c>
      <c r="I8553" s="2">
        <v>618.12587918326301</v>
      </c>
      <c r="J8553" s="1">
        <f t="shared" si="821"/>
        <v>23.218337544333568</v>
      </c>
      <c r="K8553" s="1">
        <f t="shared" si="822"/>
        <v>-0.98039759551133732</v>
      </c>
      <c r="L8553" s="26"/>
      <c r="M8553" s="26"/>
      <c r="N8553" s="2">
        <v>1687500</v>
      </c>
      <c r="O8553" s="26"/>
      <c r="P8553" s="26"/>
      <c r="Q8553" s="26"/>
      <c r="R8553" s="26"/>
      <c r="S8553" s="26"/>
      <c r="T8553" s="26"/>
      <c r="U8553" s="26"/>
      <c r="V8553" s="26"/>
    </row>
    <row r="8554" spans="1:22" ht="14.5" x14ac:dyDescent="0.35">
      <c r="A8554" s="2">
        <v>71</v>
      </c>
      <c r="B8554" s="2">
        <v>360</v>
      </c>
      <c r="C8554" s="2">
        <v>1687500</v>
      </c>
      <c r="D8554" s="2">
        <v>8124.9999989999997</v>
      </c>
      <c r="E8554" s="2">
        <v>180</v>
      </c>
      <c r="F8554" s="2">
        <v>185.71870422363301</v>
      </c>
      <c r="G8554" s="2">
        <v>627.54052734375</v>
      </c>
      <c r="H8554" s="2">
        <v>232.7703438502804</v>
      </c>
      <c r="I8554" s="2">
        <v>611.08006158351111</v>
      </c>
      <c r="J8554" s="1">
        <f t="shared" si="821"/>
        <v>25.33489549334255</v>
      </c>
      <c r="K8554" s="1">
        <f t="shared" si="822"/>
        <v>-2.6230123861342722</v>
      </c>
      <c r="L8554" s="26"/>
      <c r="M8554" s="26"/>
      <c r="N8554" s="2">
        <v>1687500</v>
      </c>
      <c r="O8554" s="26"/>
      <c r="P8554" s="26"/>
      <c r="Q8554" s="26"/>
      <c r="R8554" s="26"/>
      <c r="S8554" s="26"/>
      <c r="T8554" s="26"/>
      <c r="U8554" s="26"/>
      <c r="V8554" s="26"/>
    </row>
    <row r="8555" spans="1:22" ht="14.5" x14ac:dyDescent="0.35">
      <c r="A8555" s="2">
        <v>71</v>
      </c>
      <c r="B8555" s="2">
        <v>360</v>
      </c>
      <c r="C8555" s="2">
        <v>1687500</v>
      </c>
      <c r="D8555" s="2">
        <v>8124.9999989999997</v>
      </c>
      <c r="E8555" s="2">
        <v>210</v>
      </c>
      <c r="F8555" s="2">
        <v>189.21755981445301</v>
      </c>
      <c r="G8555" s="2">
        <v>638.95703125</v>
      </c>
      <c r="H8555" s="2">
        <v>237.9057636822215</v>
      </c>
      <c r="I8555" s="2">
        <v>620.17561209915607</v>
      </c>
      <c r="J8555" s="1">
        <f t="shared" si="821"/>
        <v>25.731334827228618</v>
      </c>
      <c r="K8555" s="1">
        <f t="shared" si="822"/>
        <v>-2.9393868808520027</v>
      </c>
      <c r="L8555" s="26"/>
      <c r="M8555" s="26"/>
      <c r="N8555" s="2">
        <v>1687500</v>
      </c>
      <c r="O8555" s="26"/>
      <c r="P8555" s="26"/>
      <c r="Q8555" s="26"/>
      <c r="R8555" s="26"/>
      <c r="S8555" s="26"/>
      <c r="T8555" s="26"/>
      <c r="U8555" s="26"/>
      <c r="V8555" s="26"/>
    </row>
    <row r="8556" spans="1:22" ht="14.5" x14ac:dyDescent="0.35">
      <c r="A8556" s="2">
        <v>71</v>
      </c>
      <c r="B8556" s="2">
        <v>360</v>
      </c>
      <c r="C8556" s="2">
        <v>1687500</v>
      </c>
      <c r="D8556" s="2">
        <v>8124.9999989999997</v>
      </c>
      <c r="E8556" s="2">
        <v>240</v>
      </c>
      <c r="F8556" s="2">
        <v>201.64274597168</v>
      </c>
      <c r="G8556" s="2">
        <v>669.59558105468705</v>
      </c>
      <c r="H8556" s="2">
        <v>243.04125604260429</v>
      </c>
      <c r="I8556" s="2">
        <v>640.15948650582277</v>
      </c>
      <c r="J8556" s="1">
        <f t="shared" si="821"/>
        <v>20.530622052101275</v>
      </c>
      <c r="K8556" s="1">
        <f t="shared" si="822"/>
        <v>-4.3961004794116434</v>
      </c>
      <c r="L8556" s="26"/>
      <c r="M8556" s="26"/>
      <c r="N8556" s="2">
        <v>1687500</v>
      </c>
      <c r="O8556" s="26"/>
      <c r="P8556" s="26"/>
      <c r="Q8556" s="26"/>
      <c r="R8556" s="26"/>
      <c r="S8556" s="26"/>
      <c r="T8556" s="26"/>
      <c r="U8556" s="26"/>
      <c r="V8556" s="26"/>
    </row>
    <row r="8557" spans="1:22" ht="14.5" x14ac:dyDescent="0.35">
      <c r="A8557" s="2">
        <v>71</v>
      </c>
      <c r="B8557" s="2">
        <v>360</v>
      </c>
      <c r="C8557" s="2">
        <v>1687500</v>
      </c>
      <c r="D8557" s="2">
        <v>8124.9999989999997</v>
      </c>
      <c r="E8557" s="2">
        <v>270</v>
      </c>
      <c r="F8557" s="2">
        <v>266.03607177734398</v>
      </c>
      <c r="G8557" s="2">
        <v>739.33929443359398</v>
      </c>
      <c r="H8557" s="2">
        <v>251.31691080364169</v>
      </c>
      <c r="I8557" s="2">
        <v>686.61460470897134</v>
      </c>
      <c r="J8557" s="1">
        <f t="shared" si="821"/>
        <v>-5.5327688742981174</v>
      </c>
      <c r="K8557" s="1">
        <f t="shared" si="822"/>
        <v>-7.1313252415475761</v>
      </c>
      <c r="L8557" s="26"/>
      <c r="M8557" s="26"/>
      <c r="N8557" s="2">
        <v>1687500</v>
      </c>
      <c r="O8557" s="26"/>
      <c r="P8557" s="26"/>
      <c r="Q8557" s="26"/>
      <c r="R8557" s="26"/>
      <c r="S8557" s="26"/>
      <c r="T8557" s="26"/>
      <c r="U8557" s="26"/>
      <c r="V8557" s="26"/>
    </row>
    <row r="8558" spans="1:22" ht="14.5" x14ac:dyDescent="0.35">
      <c r="A8558" s="2">
        <v>71</v>
      </c>
      <c r="B8558" s="2">
        <v>360</v>
      </c>
      <c r="C8558" s="2">
        <v>1687500</v>
      </c>
      <c r="D8558" s="2">
        <v>8124.9999989999997</v>
      </c>
      <c r="E8558" s="2">
        <v>300</v>
      </c>
      <c r="F8558" s="2">
        <v>534.89599609375</v>
      </c>
      <c r="G8558" s="2">
        <v>860.10577392578102</v>
      </c>
      <c r="H8558" s="2">
        <v>557.35769132827818</v>
      </c>
      <c r="I8558" s="2">
        <v>782.29145121692795</v>
      </c>
      <c r="J8558" s="1">
        <f t="shared" si="821"/>
        <v>4.1992640435826649</v>
      </c>
      <c r="K8558" s="1">
        <f t="shared" si="822"/>
        <v>-9.0470643341556851</v>
      </c>
      <c r="L8558" s="26"/>
      <c r="M8558" s="26"/>
      <c r="N8558" s="2">
        <v>1687500</v>
      </c>
      <c r="O8558" s="26"/>
      <c r="P8558" s="26"/>
      <c r="Q8558" s="26"/>
      <c r="R8558" s="26"/>
      <c r="S8558" s="26"/>
      <c r="T8558" s="26"/>
      <c r="U8558" s="26"/>
      <c r="V8558" s="26"/>
    </row>
    <row r="8559" spans="1:22" ht="14.5" x14ac:dyDescent="0.35">
      <c r="A8559" s="2">
        <v>71</v>
      </c>
      <c r="B8559" s="2">
        <v>360</v>
      </c>
      <c r="C8559" s="2">
        <v>1687500</v>
      </c>
      <c r="D8559" s="2">
        <v>8124.9999989999997</v>
      </c>
      <c r="E8559" s="2">
        <v>330</v>
      </c>
      <c r="F8559" s="2">
        <v>1391.048828125</v>
      </c>
      <c r="G8559" s="2">
        <v>1036.18640136719</v>
      </c>
      <c r="H8559" s="2">
        <v>1472.932543915764</v>
      </c>
      <c r="I8559" s="2">
        <v>938.52173746180415</v>
      </c>
      <c r="J8559" s="1">
        <f t="shared" si="821"/>
        <v>5.8864731514231137</v>
      </c>
      <c r="K8559" s="1">
        <f t="shared" si="822"/>
        <v>-9.4253952548038455</v>
      </c>
      <c r="L8559" s="26"/>
      <c r="M8559" s="26"/>
      <c r="N8559" s="2">
        <v>1687500</v>
      </c>
      <c r="O8559" s="26"/>
      <c r="P8559" s="26"/>
      <c r="Q8559" s="26"/>
      <c r="R8559" s="26"/>
      <c r="S8559" s="26"/>
      <c r="T8559" s="26"/>
      <c r="U8559" s="26"/>
      <c r="V8559" s="26"/>
    </row>
    <row r="8560" spans="1:22" ht="14.5" x14ac:dyDescent="0.35">
      <c r="A8560" s="2">
        <v>71</v>
      </c>
      <c r="B8560" s="2">
        <v>360</v>
      </c>
      <c r="C8560" s="2">
        <v>1687500</v>
      </c>
      <c r="D8560" s="2">
        <v>8124.9999989999997</v>
      </c>
      <c r="E8560" s="2">
        <v>360</v>
      </c>
      <c r="F8560" s="2">
        <v>3576.78051757813</v>
      </c>
      <c r="G8560" s="2">
        <v>1199.95922851562</v>
      </c>
      <c r="H8560" s="2">
        <v>4063.9168948519909</v>
      </c>
      <c r="I8560" s="2">
        <v>1160.496798374634</v>
      </c>
      <c r="J8560" s="1">
        <f t="shared" si="821"/>
        <v>13.61940926707198</v>
      </c>
      <c r="K8560" s="1">
        <f t="shared" si="822"/>
        <v>-3.2886475809517353</v>
      </c>
      <c r="L8560" s="26"/>
      <c r="M8560" s="26"/>
      <c r="N8560" s="2">
        <v>1687500</v>
      </c>
      <c r="O8560" s="26"/>
      <c r="P8560" s="26"/>
      <c r="Q8560" s="26"/>
      <c r="R8560" s="26"/>
      <c r="S8560" s="26"/>
      <c r="T8560" s="26"/>
      <c r="U8560" s="26"/>
      <c r="V8560" s="26"/>
    </row>
    <row r="8561" spans="1:22" ht="14.5" x14ac:dyDescent="0.35">
      <c r="A8561" s="2">
        <v>71</v>
      </c>
      <c r="B8561" s="2">
        <v>360</v>
      </c>
      <c r="C8561" s="2">
        <v>1687500</v>
      </c>
      <c r="D8561" s="2">
        <v>8124.9999989999997</v>
      </c>
      <c r="E8561" s="2">
        <v>390</v>
      </c>
      <c r="F8561" s="2">
        <v>7321.73876953125</v>
      </c>
      <c r="G8561" s="2">
        <v>1370.35961914063</v>
      </c>
      <c r="H8561" s="2">
        <v>8278.8507703381674</v>
      </c>
      <c r="I8561" s="2">
        <v>1368.7992343687019</v>
      </c>
      <c r="J8561" s="1">
        <f t="shared" si="821"/>
        <v>13.072195429722949</v>
      </c>
      <c r="K8561" s="1">
        <f t="shared" si="822"/>
        <v>-0.11386680913048165</v>
      </c>
      <c r="L8561" s="26"/>
      <c r="M8561" s="26"/>
      <c r="N8561" s="2">
        <v>0</v>
      </c>
      <c r="O8561" s="26"/>
      <c r="P8561" s="26"/>
      <c r="Q8561" s="26"/>
      <c r="R8561" s="26"/>
      <c r="S8561" s="26"/>
      <c r="T8561" s="26"/>
      <c r="U8561" s="26"/>
      <c r="V8561" s="26"/>
    </row>
    <row r="8562" spans="1:22" ht="14.5" x14ac:dyDescent="0.35">
      <c r="A8562" s="2">
        <v>71</v>
      </c>
      <c r="B8562" s="2">
        <v>360</v>
      </c>
      <c r="C8562" s="2">
        <v>1687500</v>
      </c>
      <c r="D8562" s="2">
        <v>8124.9999989999997</v>
      </c>
      <c r="E8562" s="2">
        <v>420</v>
      </c>
      <c r="F8562" s="2">
        <v>12422.2080078125</v>
      </c>
      <c r="G8562" s="2">
        <v>1339.2001953125</v>
      </c>
      <c r="H8562" s="2">
        <v>12004.48805035069</v>
      </c>
      <c r="I8562" s="2">
        <v>1323.18766223938</v>
      </c>
      <c r="J8562" s="1">
        <f t="shared" si="821"/>
        <v>-3.3626868685430154</v>
      </c>
      <c r="K8562" s="1">
        <f t="shared" si="822"/>
        <v>-1.195678818534188</v>
      </c>
      <c r="L8562" s="26"/>
      <c r="M8562" s="26"/>
      <c r="N8562" s="2">
        <v>4.2083639361940197E-14</v>
      </c>
      <c r="O8562" s="26"/>
      <c r="P8562" s="26"/>
      <c r="Q8562" s="26"/>
      <c r="R8562" s="26"/>
      <c r="S8562" s="26"/>
      <c r="T8562" s="26"/>
      <c r="U8562" s="26"/>
      <c r="V8562" s="26"/>
    </row>
    <row r="8563" spans="1:22" ht="14.5" x14ac:dyDescent="0.35">
      <c r="A8563" s="2">
        <v>71</v>
      </c>
      <c r="B8563" s="2">
        <v>360</v>
      </c>
      <c r="C8563" s="2">
        <v>1687500</v>
      </c>
      <c r="D8563" s="2">
        <v>8124.9999989999997</v>
      </c>
      <c r="E8563" s="2">
        <v>450</v>
      </c>
      <c r="F8563" s="2">
        <v>13635.326171875</v>
      </c>
      <c r="G8563" s="2">
        <v>1164.02600097656</v>
      </c>
      <c r="H8563" s="2">
        <v>12083.395281468809</v>
      </c>
      <c r="I8563" s="2">
        <v>1137.898938732531</v>
      </c>
      <c r="J8563" s="1">
        <f t="shared" si="821"/>
        <v>-11.381692457106688</v>
      </c>
      <c r="K8563" s="1">
        <f t="shared" si="822"/>
        <v>-2.2445428385714528</v>
      </c>
      <c r="L8563" s="26"/>
      <c r="M8563" s="26"/>
      <c r="N8563" s="2">
        <v>0</v>
      </c>
      <c r="O8563" s="26"/>
      <c r="P8563" s="26"/>
      <c r="Q8563" s="26"/>
      <c r="R8563" s="26"/>
      <c r="S8563" s="26"/>
      <c r="T8563" s="26"/>
      <c r="U8563" s="26"/>
      <c r="V8563" s="26"/>
    </row>
    <row r="8564" spans="1:22" ht="14.5" x14ac:dyDescent="0.35">
      <c r="A8564" s="2">
        <v>71</v>
      </c>
      <c r="B8564" s="2">
        <v>360</v>
      </c>
      <c r="C8564" s="2">
        <v>1687500</v>
      </c>
      <c r="D8564" s="2">
        <v>8124.9999989999997</v>
      </c>
      <c r="E8564" s="2">
        <v>480</v>
      </c>
      <c r="F8564" s="2">
        <v>12302.4462890625</v>
      </c>
      <c r="G8564" s="2">
        <v>1101.45153808594</v>
      </c>
      <c r="H8564" s="2">
        <v>12152.71715373127</v>
      </c>
      <c r="I8564" s="2">
        <v>1053.8095559424039</v>
      </c>
      <c r="J8564" s="1">
        <f t="shared" si="821"/>
        <v>-1.2170679864243512</v>
      </c>
      <c r="K8564" s="1">
        <f t="shared" si="822"/>
        <v>-4.3253815983884776</v>
      </c>
      <c r="L8564" s="26"/>
      <c r="M8564" s="26"/>
      <c r="N8564" s="2">
        <v>1.05207245096762E-13</v>
      </c>
      <c r="O8564" s="26"/>
      <c r="P8564" s="26"/>
      <c r="Q8564" s="26"/>
      <c r="R8564" s="26"/>
      <c r="S8564" s="26"/>
      <c r="T8564" s="26"/>
      <c r="U8564" s="26"/>
      <c r="V8564" s="26"/>
    </row>
    <row r="8565" spans="1:22" ht="14.5" x14ac:dyDescent="0.35">
      <c r="A8565" s="2">
        <v>71</v>
      </c>
      <c r="B8565" s="2">
        <v>360</v>
      </c>
      <c r="C8565" s="2">
        <v>1687500</v>
      </c>
      <c r="D8565" s="2">
        <v>8124.9999989999997</v>
      </c>
      <c r="E8565" s="2">
        <v>510</v>
      </c>
      <c r="F8565" s="2">
        <v>10703.1923828125</v>
      </c>
      <c r="G8565" s="2">
        <v>1054.33740234375</v>
      </c>
      <c r="H8565" s="2">
        <v>11686.6570463426</v>
      </c>
      <c r="I8565" s="2">
        <v>1049.473003841395</v>
      </c>
      <c r="J8565" s="1">
        <f t="shared" si="821"/>
        <v>9.1885171111132777</v>
      </c>
      <c r="K8565" s="1">
        <f t="shared" si="822"/>
        <v>-0.46137019245847216</v>
      </c>
      <c r="L8565" s="26"/>
      <c r="M8565" s="26"/>
      <c r="N8565" s="2">
        <v>4.2083527553591103E-14</v>
      </c>
      <c r="O8565" s="26"/>
      <c r="P8565" s="26"/>
      <c r="Q8565" s="26"/>
      <c r="R8565" s="26"/>
      <c r="S8565" s="26"/>
      <c r="T8565" s="26"/>
      <c r="U8565" s="26"/>
      <c r="V8565" s="26"/>
    </row>
    <row r="8566" spans="1:22" ht="14.5" x14ac:dyDescent="0.35">
      <c r="A8566" s="2">
        <v>71</v>
      </c>
      <c r="B8566" s="2">
        <v>360</v>
      </c>
      <c r="C8566" s="2">
        <v>1687500</v>
      </c>
      <c r="D8566" s="2">
        <v>8124.9999989999997</v>
      </c>
      <c r="E8566" s="2">
        <v>540</v>
      </c>
      <c r="F8566" s="2">
        <v>10506.857421875</v>
      </c>
      <c r="G8566" s="2">
        <v>1038.74145507813</v>
      </c>
      <c r="H8566" s="2">
        <v>10810.509757097911</v>
      </c>
      <c r="I8566" s="2">
        <v>1029.6999346956511</v>
      </c>
      <c r="J8566" s="1">
        <f t="shared" si="821"/>
        <v>2.8900395525565465</v>
      </c>
      <c r="K8566" s="1">
        <f t="shared" si="822"/>
        <v>-0.87043030181161163</v>
      </c>
      <c r="L8566" s="26"/>
      <c r="M8566" s="26"/>
      <c r="N8566" s="2">
        <v>0</v>
      </c>
      <c r="O8566" s="26"/>
      <c r="P8566" s="26"/>
      <c r="Q8566" s="26"/>
      <c r="R8566" s="26"/>
      <c r="S8566" s="26"/>
      <c r="T8566" s="26"/>
      <c r="U8566" s="26"/>
      <c r="V8566" s="26"/>
    </row>
    <row r="8567" spans="1:22" ht="14.5" x14ac:dyDescent="0.35">
      <c r="A8567" s="2">
        <v>71</v>
      </c>
      <c r="B8567" s="2">
        <v>360</v>
      </c>
      <c r="C8567" s="2">
        <v>1687500</v>
      </c>
      <c r="D8567" s="2">
        <v>8124.9999989999997</v>
      </c>
      <c r="E8567" s="2">
        <v>570</v>
      </c>
      <c r="F8567" s="2">
        <v>10114.84765625</v>
      </c>
      <c r="G8567" s="2">
        <v>1011.28137207031</v>
      </c>
      <c r="H8567" s="2">
        <v>9967.1392891372325</v>
      </c>
      <c r="I8567" s="2">
        <v>1006.1496438834949</v>
      </c>
      <c r="J8567" s="1">
        <f t="shared" si="821"/>
        <v>-1.4603123263205846</v>
      </c>
      <c r="K8567" s="1">
        <f t="shared" si="822"/>
        <v>-0.50744810777136184</v>
      </c>
      <c r="L8567" s="26"/>
      <c r="M8567" s="26"/>
      <c r="N8567" s="2">
        <v>0</v>
      </c>
      <c r="O8567" s="26"/>
      <c r="P8567" s="26"/>
      <c r="Q8567" s="26"/>
      <c r="R8567" s="26"/>
      <c r="S8567" s="26"/>
      <c r="T8567" s="26"/>
      <c r="U8567" s="26"/>
      <c r="V8567" s="26"/>
    </row>
    <row r="8568" spans="1:22" ht="14.5" x14ac:dyDescent="0.35">
      <c r="A8568" s="2">
        <v>71</v>
      </c>
      <c r="B8568" s="2">
        <v>360</v>
      </c>
      <c r="C8568" s="2">
        <v>1687500</v>
      </c>
      <c r="D8568" s="2">
        <v>8124.9999989999997</v>
      </c>
      <c r="E8568" s="2">
        <v>600</v>
      </c>
      <c r="F8568" s="2">
        <v>9294.41796875</v>
      </c>
      <c r="G8568" s="2">
        <v>958.813232421875</v>
      </c>
      <c r="H8568" s="2">
        <v>9127.0867943048925</v>
      </c>
      <c r="I8568" s="2">
        <v>976.49287257036667</v>
      </c>
      <c r="J8568" s="1">
        <f t="shared" si="821"/>
        <v>-1.8003405378122002</v>
      </c>
      <c r="K8568" s="1">
        <f t="shared" si="822"/>
        <v>1.8439086519315664</v>
      </c>
      <c r="L8568" s="26"/>
      <c r="M8568" s="26"/>
      <c r="N8568" s="2">
        <v>2.1042238115246001E-14</v>
      </c>
      <c r="O8568" s="26"/>
      <c r="P8568" s="26"/>
      <c r="Q8568" s="26"/>
      <c r="R8568" s="26"/>
      <c r="S8568" s="26"/>
      <c r="T8568" s="26"/>
      <c r="U8568" s="26"/>
      <c r="V8568" s="26"/>
    </row>
    <row r="8569" spans="1:22" ht="14.5" x14ac:dyDescent="0.35">
      <c r="A8569" s="2">
        <v>71</v>
      </c>
      <c r="B8569" s="2">
        <v>360</v>
      </c>
      <c r="C8569" s="2">
        <v>1687500</v>
      </c>
      <c r="D8569" s="2">
        <v>8124.9999989999997</v>
      </c>
      <c r="E8569" s="2">
        <v>630</v>
      </c>
      <c r="F8569" s="2">
        <v>8718.958984375</v>
      </c>
      <c r="G8569" s="2">
        <v>929.86895751953102</v>
      </c>
      <c r="H8569" s="2">
        <v>8544.2867638770167</v>
      </c>
      <c r="I8569" s="2">
        <v>942.77944653791258</v>
      </c>
      <c r="J8569" s="1">
        <f t="shared" si="821"/>
        <v>-2.0033609609932612</v>
      </c>
      <c r="K8569" s="1">
        <f t="shared" si="822"/>
        <v>1.3884202622293025</v>
      </c>
      <c r="L8569" s="26"/>
      <c r="M8569" s="26"/>
      <c r="N8569" s="2">
        <v>0</v>
      </c>
      <c r="O8569" s="26"/>
      <c r="P8569" s="26"/>
      <c r="Q8569" s="26"/>
      <c r="R8569" s="26"/>
      <c r="S8569" s="26"/>
      <c r="T8569" s="26"/>
      <c r="U8569" s="26"/>
      <c r="V8569" s="26"/>
    </row>
    <row r="8570" spans="1:22" ht="14.5" x14ac:dyDescent="0.35">
      <c r="A8570" s="2">
        <v>71</v>
      </c>
      <c r="B8570" s="2">
        <v>360</v>
      </c>
      <c r="C8570" s="2">
        <v>1687500</v>
      </c>
      <c r="D8570" s="2">
        <v>8124.9999989999997</v>
      </c>
      <c r="E8570" s="2">
        <v>660</v>
      </c>
      <c r="F8570" s="2">
        <v>8006.4794921875</v>
      </c>
      <c r="G8570" s="2">
        <v>887.529541015625</v>
      </c>
      <c r="H8570" s="2">
        <v>8135.0657456832068</v>
      </c>
      <c r="I8570" s="2">
        <v>907.76385690693303</v>
      </c>
      <c r="J8570" s="1">
        <f t="shared" si="821"/>
        <v>1.6060273884567835</v>
      </c>
      <c r="K8570" s="1">
        <f t="shared" si="822"/>
        <v>2.279847031136939</v>
      </c>
      <c r="L8570" s="26"/>
      <c r="M8570" s="26"/>
      <c r="N8570" s="2">
        <v>1.6833081695026599E-13</v>
      </c>
      <c r="O8570" s="26"/>
      <c r="P8570" s="26"/>
      <c r="Q8570" s="26"/>
      <c r="R8570" s="26"/>
      <c r="S8570" s="26"/>
      <c r="T8570" s="26"/>
      <c r="U8570" s="26"/>
      <c r="V8570" s="26"/>
    </row>
    <row r="8571" spans="1:22" ht="14.5" x14ac:dyDescent="0.35">
      <c r="A8571" s="2">
        <v>71</v>
      </c>
      <c r="B8571" s="2">
        <v>360</v>
      </c>
      <c r="C8571" s="2">
        <v>1687500</v>
      </c>
      <c r="D8571" s="2">
        <v>8124.9999989999997</v>
      </c>
      <c r="E8571" s="2">
        <v>690</v>
      </c>
      <c r="F8571" s="2">
        <v>8412.8330078125</v>
      </c>
      <c r="G8571" s="2">
        <v>939.78717041015602</v>
      </c>
      <c r="H8571" s="2">
        <v>7772.0572975422556</v>
      </c>
      <c r="I8571" s="2">
        <v>895.58414184481626</v>
      </c>
      <c r="J8571" s="1">
        <f t="shared" si="821"/>
        <v>-7.6166460177587494</v>
      </c>
      <c r="K8571" s="1">
        <f t="shared" si="822"/>
        <v>-4.7035147911253157</v>
      </c>
      <c r="L8571" s="26"/>
      <c r="M8571" s="26"/>
      <c r="N8571" s="2">
        <v>0</v>
      </c>
      <c r="O8571" s="26"/>
      <c r="P8571" s="26"/>
      <c r="Q8571" s="26"/>
      <c r="R8571" s="26"/>
      <c r="S8571" s="26"/>
      <c r="T8571" s="26"/>
      <c r="U8571" s="26"/>
      <c r="V8571" s="26"/>
    </row>
    <row r="8572" spans="1:22" ht="14.5" x14ac:dyDescent="0.35">
      <c r="A8572" s="2">
        <v>71</v>
      </c>
      <c r="B8572" s="2">
        <v>360</v>
      </c>
      <c r="C8572" s="2">
        <v>1687500</v>
      </c>
      <c r="D8572" s="2">
        <v>8124.9999989999997</v>
      </c>
      <c r="E8572" s="2">
        <v>720</v>
      </c>
      <c r="F8572" s="2">
        <v>7316.29833984375</v>
      </c>
      <c r="G8572" s="2">
        <v>870.88732910156205</v>
      </c>
      <c r="H8572" s="2">
        <v>7421.35152984247</v>
      </c>
      <c r="I8572" s="2">
        <v>884.83177341722637</v>
      </c>
      <c r="J8572" s="1">
        <f t="shared" si="821"/>
        <v>1.4358789803118326</v>
      </c>
      <c r="K8572" s="1">
        <f t="shared" si="822"/>
        <v>1.6011766217852668</v>
      </c>
      <c r="L8572" s="26"/>
      <c r="M8572" s="26"/>
      <c r="N8572" s="2">
        <v>0</v>
      </c>
      <c r="O8572" s="26"/>
      <c r="P8572" s="26"/>
      <c r="Q8572" s="26"/>
      <c r="R8572" s="26"/>
      <c r="S8572" s="26"/>
      <c r="T8572" s="26"/>
      <c r="U8572" s="26"/>
      <c r="V8572" s="26"/>
    </row>
    <row r="8573" spans="1:22" ht="14.5" x14ac:dyDescent="0.35">
      <c r="A8573" s="2">
        <v>71</v>
      </c>
      <c r="B8573" s="2">
        <v>360</v>
      </c>
      <c r="C8573" s="2">
        <v>1687500</v>
      </c>
      <c r="D8573" s="2">
        <v>8124.9999989999997</v>
      </c>
      <c r="E8573" s="2">
        <v>750</v>
      </c>
      <c r="F8573" s="2">
        <v>5873.02392578125</v>
      </c>
      <c r="G8573" s="2">
        <v>705.58117675781295</v>
      </c>
      <c r="H8573" s="2">
        <v>6031.3454531703046</v>
      </c>
      <c r="I8573" s="2">
        <v>702.03078415364462</v>
      </c>
      <c r="J8573" s="1">
        <f t="shared" si="821"/>
        <v>2.6957412295573806</v>
      </c>
      <c r="K8573" s="1">
        <f t="shared" si="822"/>
        <v>-0.503186978496592</v>
      </c>
      <c r="L8573" s="26"/>
      <c r="M8573" s="26"/>
      <c r="N8573" s="2">
        <v>1687500</v>
      </c>
      <c r="O8573" s="26"/>
      <c r="P8573" s="26"/>
      <c r="Q8573" s="26"/>
      <c r="R8573" s="26"/>
      <c r="S8573" s="26"/>
      <c r="T8573" s="26"/>
      <c r="U8573" s="26"/>
      <c r="V8573" s="26"/>
    </row>
    <row r="8574" spans="1:22" ht="14.5" x14ac:dyDescent="0.35">
      <c r="A8574" s="2">
        <v>71</v>
      </c>
      <c r="B8574" s="2">
        <v>360</v>
      </c>
      <c r="C8574" s="2">
        <v>1687500</v>
      </c>
      <c r="D8574" s="2">
        <v>8124.9999989999997</v>
      </c>
      <c r="E8574" s="2">
        <v>780</v>
      </c>
      <c r="F8574" s="2">
        <v>5259.62744140625</v>
      </c>
      <c r="G8574" s="2">
        <v>651.73181152343795</v>
      </c>
      <c r="H8574" s="2">
        <v>5288.2355179295519</v>
      </c>
      <c r="I8574" s="2">
        <v>633.12917748694042</v>
      </c>
      <c r="J8574" s="1">
        <f t="shared" si="821"/>
        <v>0.54391830680031983</v>
      </c>
      <c r="K8574" s="1">
        <f t="shared" si="822"/>
        <v>-2.8543388104707446</v>
      </c>
      <c r="L8574" s="26"/>
      <c r="M8574" s="26"/>
      <c r="N8574" s="2">
        <v>1687500</v>
      </c>
      <c r="O8574" s="26"/>
      <c r="P8574" s="26"/>
      <c r="Q8574" s="26"/>
      <c r="R8574" s="26"/>
      <c r="S8574" s="26"/>
      <c r="T8574" s="26"/>
      <c r="U8574" s="26"/>
      <c r="V8574" s="26"/>
    </row>
    <row r="8575" spans="1:22" ht="14.5" x14ac:dyDescent="0.35">
      <c r="A8575" s="2">
        <v>71</v>
      </c>
      <c r="B8575" s="2">
        <v>360</v>
      </c>
      <c r="C8575" s="2">
        <v>1687500</v>
      </c>
      <c r="D8575" s="2">
        <v>8124.9999989999997</v>
      </c>
      <c r="E8575" s="2">
        <v>810</v>
      </c>
      <c r="F8575" s="2">
        <v>5045.6533203125</v>
      </c>
      <c r="G8575" s="2">
        <v>630.142822265625</v>
      </c>
      <c r="H8575" s="2">
        <v>4993.9329725013586</v>
      </c>
      <c r="I8575" s="2">
        <v>609.28923838896219</v>
      </c>
      <c r="J8575" s="1">
        <f t="shared" si="821"/>
        <v>-1.0250475910211398</v>
      </c>
      <c r="K8575" s="1">
        <f t="shared" si="822"/>
        <v>-3.3093424442550217</v>
      </c>
      <c r="L8575" s="26"/>
      <c r="M8575" s="26"/>
      <c r="N8575" s="2">
        <v>1687500</v>
      </c>
      <c r="O8575" s="26"/>
      <c r="P8575" s="26"/>
      <c r="Q8575" s="26"/>
      <c r="R8575" s="26"/>
      <c r="S8575" s="26"/>
      <c r="T8575" s="26"/>
      <c r="U8575" s="26"/>
      <c r="V8575" s="26"/>
    </row>
    <row r="8576" spans="1:22" ht="14.5" x14ac:dyDescent="0.35">
      <c r="A8576" s="2">
        <v>71</v>
      </c>
      <c r="B8576" s="2">
        <v>360</v>
      </c>
      <c r="C8576" s="2">
        <v>1687500</v>
      </c>
      <c r="D8576" s="2">
        <v>8124.9999989999997</v>
      </c>
      <c r="E8576" s="2">
        <v>840</v>
      </c>
      <c r="F8576" s="2">
        <v>5059.236328125</v>
      </c>
      <c r="G8576" s="2">
        <v>624.95697021484398</v>
      </c>
      <c r="H8576" s="2">
        <v>5017.524559836922</v>
      </c>
      <c r="I8576" s="2">
        <v>602.31130565517253</v>
      </c>
      <c r="J8576" s="1">
        <f t="shared" si="821"/>
        <v>-0.82446767817894751</v>
      </c>
      <c r="K8576" s="1">
        <f t="shared" si="822"/>
        <v>-3.6235558028717487</v>
      </c>
      <c r="L8576" s="26"/>
      <c r="M8576" s="26"/>
      <c r="N8576" s="2">
        <v>1687500</v>
      </c>
      <c r="O8576" s="26"/>
      <c r="P8576" s="26"/>
      <c r="Q8576" s="26"/>
      <c r="R8576" s="26"/>
      <c r="S8576" s="26"/>
      <c r="T8576" s="26"/>
      <c r="U8576" s="26"/>
      <c r="V8576" s="26"/>
    </row>
    <row r="8577" spans="1:22" ht="14.5" x14ac:dyDescent="0.35">
      <c r="A8577" s="2">
        <v>71</v>
      </c>
      <c r="B8577" s="2">
        <v>360</v>
      </c>
      <c r="C8577" s="2">
        <v>1687500</v>
      </c>
      <c r="D8577" s="2">
        <v>8124.9999989999997</v>
      </c>
      <c r="E8577" s="2">
        <v>870</v>
      </c>
      <c r="F8577" s="2">
        <v>5222.82470703125</v>
      </c>
      <c r="G8577" s="2">
        <v>637.17913818359398</v>
      </c>
      <c r="H8577" s="2">
        <v>5266.2787796927587</v>
      </c>
      <c r="I8577" s="2">
        <v>618.29860948516409</v>
      </c>
      <c r="J8577" s="1">
        <f t="shared" si="821"/>
        <v>0.83200327598604751</v>
      </c>
      <c r="K8577" s="1">
        <f t="shared" si="822"/>
        <v>-2.9631429478768863</v>
      </c>
      <c r="L8577" s="26"/>
      <c r="M8577" s="26"/>
      <c r="N8577" s="2">
        <v>1687500</v>
      </c>
      <c r="O8577" s="26"/>
      <c r="P8577" s="26"/>
      <c r="Q8577" s="26"/>
      <c r="R8577" s="26"/>
      <c r="S8577" s="26"/>
      <c r="T8577" s="26"/>
      <c r="U8577" s="26"/>
      <c r="V8577" s="26"/>
    </row>
    <row r="8578" spans="1:22" ht="14.5" x14ac:dyDescent="0.35">
      <c r="A8578" s="2">
        <v>71</v>
      </c>
      <c r="B8578" s="2">
        <v>360</v>
      </c>
      <c r="C8578" s="2">
        <v>1687500</v>
      </c>
      <c r="D8578" s="2">
        <v>8124.9999989999997</v>
      </c>
      <c r="E8578" s="2">
        <v>900</v>
      </c>
      <c r="F8578" s="2">
        <v>5980.62890625</v>
      </c>
      <c r="G8578" s="2">
        <v>679.78088378906295</v>
      </c>
      <c r="H8578" s="2">
        <v>5674.5185170816858</v>
      </c>
      <c r="I8578" s="2">
        <v>644.99175600013666</v>
      </c>
      <c r="J8578" s="1">
        <f t="shared" si="821"/>
        <v>-5.1183645393616786</v>
      </c>
      <c r="K8578" s="1">
        <f t="shared" si="822"/>
        <v>-5.117697278425001</v>
      </c>
      <c r="L8578" s="26"/>
      <c r="M8578" s="26"/>
      <c r="N8578" s="2">
        <v>1687500</v>
      </c>
      <c r="O8578" s="26"/>
      <c r="P8578" s="26"/>
      <c r="Q8578" s="26"/>
      <c r="R8578" s="26"/>
      <c r="S8578" s="26"/>
      <c r="T8578" s="26"/>
      <c r="U8578" s="26"/>
      <c r="V8578" s="26"/>
    </row>
    <row r="8579" spans="1:22" ht="14.5" x14ac:dyDescent="0.35">
      <c r="A8579" s="2">
        <v>71</v>
      </c>
      <c r="B8579" s="2">
        <v>360</v>
      </c>
      <c r="C8579" s="2">
        <v>1687500</v>
      </c>
      <c r="D8579" s="2">
        <v>8124.9999989999997</v>
      </c>
      <c r="E8579" s="2">
        <v>930</v>
      </c>
      <c r="F8579" s="2">
        <v>7180.26123046875</v>
      </c>
      <c r="G8579" s="2">
        <v>728.32208251953102</v>
      </c>
      <c r="H8579" s="2">
        <v>7215.4858725448066</v>
      </c>
      <c r="I8579" s="2">
        <v>721.62244004951606</v>
      </c>
      <c r="J8579" s="1">
        <f t="shared" si="821"/>
        <v>0.49057605211610172</v>
      </c>
      <c r="K8579" s="1">
        <f t="shared" si="822"/>
        <v>-0.91987358763563287</v>
      </c>
      <c r="L8579" s="26"/>
      <c r="M8579" s="26"/>
      <c r="N8579" s="2">
        <v>1687500</v>
      </c>
      <c r="O8579" s="26"/>
      <c r="P8579" s="26"/>
      <c r="Q8579" s="26"/>
      <c r="R8579" s="26"/>
      <c r="S8579" s="26"/>
      <c r="T8579" s="26"/>
      <c r="U8579" s="26"/>
      <c r="V8579" s="26"/>
    </row>
    <row r="8580" spans="1:22" ht="14.5" x14ac:dyDescent="0.35">
      <c r="A8580" s="2">
        <v>71</v>
      </c>
      <c r="B8580" s="2">
        <v>360</v>
      </c>
      <c r="C8580" s="2">
        <v>1687500</v>
      </c>
      <c r="D8580" s="2">
        <v>8124.9999989999997</v>
      </c>
      <c r="E8580" s="2">
        <v>960</v>
      </c>
      <c r="F8580" s="2">
        <v>8699.0615234375</v>
      </c>
      <c r="G8580" s="2">
        <v>744.36340332031295</v>
      </c>
      <c r="H8580" s="2">
        <v>8680.3004530374874</v>
      </c>
      <c r="I8580" s="2">
        <v>733.42066259539104</v>
      </c>
      <c r="J8580" s="1">
        <f t="shared" si="821"/>
        <v>-0.21566775162430435</v>
      </c>
      <c r="K8580" s="1">
        <f t="shared" si="822"/>
        <v>-1.4700804306217432</v>
      </c>
      <c r="L8580" s="26"/>
      <c r="M8580" s="26"/>
      <c r="N8580" s="2">
        <v>1687500</v>
      </c>
      <c r="O8580" s="26"/>
      <c r="P8580" s="26"/>
      <c r="Q8580" s="26"/>
      <c r="R8580" s="26"/>
      <c r="S8580" s="26"/>
      <c r="T8580" s="26"/>
      <c r="U8580" s="26"/>
      <c r="V8580" s="26"/>
    </row>
    <row r="8581" spans="1:22" ht="14.5" x14ac:dyDescent="0.35">
      <c r="A8581" s="2">
        <v>71</v>
      </c>
      <c r="B8581" s="2">
        <v>360</v>
      </c>
      <c r="C8581" s="2">
        <v>1687500</v>
      </c>
      <c r="D8581" s="2">
        <v>8124.9999989999997</v>
      </c>
      <c r="E8581" s="2">
        <v>990</v>
      </c>
      <c r="F8581" s="2">
        <v>8043.00439453125</v>
      </c>
      <c r="G8581" s="2">
        <v>524.11334228515602</v>
      </c>
      <c r="H8581" s="2">
        <v>11234.834330083249</v>
      </c>
      <c r="I8581" s="2">
        <v>610.56331009699034</v>
      </c>
      <c r="J8581" s="1">
        <f t="shared" si="821"/>
        <v>39.684547949796574</v>
      </c>
      <c r="K8581" s="1">
        <f t="shared" si="822"/>
        <v>16.494517661944812</v>
      </c>
      <c r="L8581" s="26"/>
      <c r="M8581" s="26"/>
      <c r="N8581" s="2">
        <v>1687500</v>
      </c>
      <c r="O8581" s="26"/>
      <c r="P8581" s="26"/>
      <c r="Q8581" s="26"/>
      <c r="R8581" s="26"/>
      <c r="S8581" s="26"/>
      <c r="T8581" s="26"/>
      <c r="U8581" s="26"/>
      <c r="V8581" s="26"/>
    </row>
    <row r="8582" spans="1:22" ht="14.5" x14ac:dyDescent="0.35">
      <c r="A8582" s="2">
        <v>71</v>
      </c>
      <c r="B8582" s="2">
        <v>360</v>
      </c>
      <c r="C8582" s="2">
        <v>1687500</v>
      </c>
      <c r="D8582" s="2">
        <v>8124.9999989999997</v>
      </c>
      <c r="E8582" s="2">
        <v>1020</v>
      </c>
      <c r="F8582" s="2">
        <v>15671.82421875</v>
      </c>
      <c r="G8582" s="2">
        <v>546.62054443359398</v>
      </c>
      <c r="H8582" s="2">
        <v>15661.31591505846</v>
      </c>
      <c r="I8582" s="2">
        <v>582.12122284239217</v>
      </c>
      <c r="J8582" s="1">
        <f t="shared" si="821"/>
        <v>-6.7052204930731607E-2</v>
      </c>
      <c r="K8582" s="1">
        <f t="shared" si="822"/>
        <v>6.4945744850449874</v>
      </c>
      <c r="L8582" s="26"/>
      <c r="M8582" s="26"/>
      <c r="N8582" s="2">
        <v>1687500</v>
      </c>
      <c r="O8582" s="26"/>
      <c r="P8582" s="26"/>
      <c r="Q8582" s="26"/>
      <c r="R8582" s="26"/>
      <c r="S8582" s="26"/>
      <c r="T8582" s="26"/>
      <c r="U8582" s="26"/>
      <c r="V8582" s="26"/>
    </row>
    <row r="8583" spans="1:22" ht="14.5" x14ac:dyDescent="0.35">
      <c r="A8583" s="2">
        <v>71</v>
      </c>
      <c r="B8583" s="2">
        <v>360</v>
      </c>
      <c r="C8583" s="2">
        <v>1687500</v>
      </c>
      <c r="D8583" s="2">
        <v>8124.9999989999997</v>
      </c>
      <c r="E8583" s="2">
        <v>1050</v>
      </c>
      <c r="F8583" s="2">
        <v>20205.3203125</v>
      </c>
      <c r="G8583" s="2">
        <v>477.007568359375</v>
      </c>
      <c r="H8583" s="2">
        <v>20624.10505864647</v>
      </c>
      <c r="I8583" s="2">
        <v>545.20940738640263</v>
      </c>
      <c r="J8583" s="1">
        <f t="shared" si="821"/>
        <v>2.0726459153799661</v>
      </c>
      <c r="K8583" s="1">
        <f t="shared" si="822"/>
        <v>14.297852602549217</v>
      </c>
      <c r="L8583" s="26"/>
      <c r="M8583" s="26"/>
      <c r="N8583" s="2">
        <v>1687500</v>
      </c>
      <c r="O8583" s="26"/>
      <c r="P8583" s="26"/>
      <c r="Q8583" s="26"/>
      <c r="R8583" s="26"/>
      <c r="S8583" s="26"/>
      <c r="T8583" s="26"/>
      <c r="U8583" s="26"/>
      <c r="V8583" s="26"/>
    </row>
    <row r="8584" spans="1:22" ht="14.5" x14ac:dyDescent="0.35">
      <c r="A8584" s="2">
        <v>71</v>
      </c>
      <c r="B8584" s="2">
        <v>360</v>
      </c>
      <c r="C8584" s="2">
        <v>1687500</v>
      </c>
      <c r="D8584" s="2">
        <v>8124.9999989999997</v>
      </c>
      <c r="E8584" s="2">
        <v>1080</v>
      </c>
      <c r="F8584" s="2">
        <v>24255.001953125</v>
      </c>
      <c r="G8584" s="2">
        <v>509.27722167968699</v>
      </c>
      <c r="H8584" s="2">
        <v>24374.471171960489</v>
      </c>
      <c r="I8584" s="2">
        <v>515.36644023708516</v>
      </c>
      <c r="J8584" s="1">
        <f t="shared" si="821"/>
        <v>0.49255497511966584</v>
      </c>
      <c r="K8584" s="1">
        <f t="shared" si="822"/>
        <v>1.19565892566623</v>
      </c>
      <c r="L8584" s="26"/>
      <c r="M8584" s="26"/>
      <c r="N8584" s="2">
        <v>1687500</v>
      </c>
      <c r="O8584" s="26"/>
      <c r="P8584" s="26"/>
      <c r="Q8584" s="26"/>
      <c r="R8584" s="26"/>
      <c r="S8584" s="26"/>
      <c r="T8584" s="26"/>
      <c r="U8584" s="26"/>
      <c r="V8584" s="26"/>
    </row>
    <row r="8585" spans="1:22" ht="14.5" x14ac:dyDescent="0.35">
      <c r="A8585" s="2">
        <v>71</v>
      </c>
      <c r="B8585" s="2">
        <v>360</v>
      </c>
      <c r="C8585" s="2">
        <v>1687500</v>
      </c>
      <c r="D8585" s="2">
        <v>8124.9999989999997</v>
      </c>
      <c r="E8585" s="2">
        <v>1110</v>
      </c>
      <c r="F8585" s="2">
        <v>28465.01953125</v>
      </c>
      <c r="G8585" s="2">
        <v>590.87847900390602</v>
      </c>
      <c r="H8585" s="2">
        <v>28363.424990377</v>
      </c>
      <c r="I8585" s="2">
        <v>598.90703285566144</v>
      </c>
      <c r="J8585" s="1">
        <f t="shared" si="821"/>
        <v>-0.35691013934301347</v>
      </c>
      <c r="K8585" s="1">
        <f t="shared" si="822"/>
        <v>1.3587487337988402</v>
      </c>
      <c r="L8585" s="26"/>
      <c r="M8585" s="26"/>
      <c r="N8585" s="2">
        <v>0</v>
      </c>
      <c r="O8585" s="26"/>
      <c r="P8585" s="26"/>
      <c r="Q8585" s="26"/>
      <c r="R8585" s="26"/>
      <c r="S8585" s="26"/>
      <c r="T8585" s="26"/>
      <c r="U8585" s="26"/>
      <c r="V8585" s="26"/>
    </row>
    <row r="8586" spans="1:22" ht="14.5" x14ac:dyDescent="0.35">
      <c r="A8586" s="2">
        <v>71</v>
      </c>
      <c r="B8586" s="2">
        <v>360</v>
      </c>
      <c r="C8586" s="2">
        <v>1687500</v>
      </c>
      <c r="D8586" s="2">
        <v>8124.9999989999997</v>
      </c>
      <c r="E8586" s="2">
        <v>1140</v>
      </c>
      <c r="F8586" s="2">
        <v>30152.212890625</v>
      </c>
      <c r="G8586" s="2">
        <v>612.48779296875</v>
      </c>
      <c r="H8586" s="2">
        <v>29192.437379881361</v>
      </c>
      <c r="I8586" s="2">
        <v>617.36897685764745</v>
      </c>
      <c r="J8586" s="1">
        <f t="shared" ref="J8586:J8649" si="833">(H8586-F8586)/F8586*100</f>
        <v>-3.1831014003023785</v>
      </c>
      <c r="K8586" s="1">
        <f t="shared" ref="K8586:K8649" si="834">(I8586-G8586)/G8586*100</f>
        <v>0.79694386483005353</v>
      </c>
      <c r="L8586" s="26"/>
      <c r="M8586" s="26"/>
      <c r="N8586" s="2">
        <v>1.5782063562909099E-14</v>
      </c>
      <c r="O8586" s="26"/>
      <c r="P8586" s="26"/>
      <c r="Q8586" s="26"/>
      <c r="R8586" s="26"/>
      <c r="S8586" s="26"/>
      <c r="T8586" s="26"/>
      <c r="U8586" s="26"/>
      <c r="V8586" s="26"/>
    </row>
    <row r="8587" spans="1:22" ht="14.5" x14ac:dyDescent="0.35">
      <c r="A8587" s="2">
        <v>71</v>
      </c>
      <c r="B8587" s="2">
        <v>360</v>
      </c>
      <c r="C8587" s="2">
        <v>1687500</v>
      </c>
      <c r="D8587" s="2">
        <v>8124.9999989999997</v>
      </c>
      <c r="E8587" s="2">
        <v>1170</v>
      </c>
      <c r="F8587" s="2">
        <v>28770.1796875</v>
      </c>
      <c r="G8587" s="2">
        <v>611.94696044921898</v>
      </c>
      <c r="H8587" s="2">
        <v>27509.49159621201</v>
      </c>
      <c r="I8587" s="2">
        <v>619.37557363094209</v>
      </c>
      <c r="J8587" s="1">
        <f t="shared" si="833"/>
        <v>-4.3819263730067366</v>
      </c>
      <c r="K8587" s="1">
        <f t="shared" si="834"/>
        <v>1.2139308897408199</v>
      </c>
      <c r="L8587" s="26"/>
      <c r="M8587" s="26"/>
      <c r="N8587" s="2">
        <v>0</v>
      </c>
      <c r="O8587" s="26"/>
      <c r="P8587" s="26"/>
      <c r="Q8587" s="26"/>
      <c r="R8587" s="26"/>
      <c r="S8587" s="26"/>
      <c r="T8587" s="26"/>
      <c r="U8587" s="26"/>
      <c r="V8587" s="26"/>
    </row>
    <row r="8588" spans="1:22" ht="14.5" x14ac:dyDescent="0.35">
      <c r="A8588" s="2">
        <v>71</v>
      </c>
      <c r="B8588" s="2">
        <v>360</v>
      </c>
      <c r="C8588" s="2">
        <v>1687500</v>
      </c>
      <c r="D8588" s="2">
        <v>8124.9999989999997</v>
      </c>
      <c r="E8588" s="2">
        <v>1200</v>
      </c>
      <c r="F8588" s="2">
        <v>24825.783203125</v>
      </c>
      <c r="G8588" s="2">
        <v>642.13391113281295</v>
      </c>
      <c r="H8588" s="2">
        <v>24818.340593370802</v>
      </c>
      <c r="I8588" s="2">
        <v>638.29957119051346</v>
      </c>
      <c r="J8588" s="1">
        <f t="shared" si="833"/>
        <v>-2.9979355306950985E-2</v>
      </c>
      <c r="K8588" s="1">
        <f t="shared" si="834"/>
        <v>-0.59712466135532194</v>
      </c>
      <c r="L8588" s="26"/>
      <c r="M8588" s="26"/>
      <c r="N8588" s="2">
        <v>0</v>
      </c>
      <c r="O8588" s="26"/>
      <c r="P8588" s="26"/>
      <c r="Q8588" s="26"/>
      <c r="R8588" s="26"/>
      <c r="S8588" s="26"/>
      <c r="T8588" s="26"/>
      <c r="U8588" s="26"/>
      <c r="V8588" s="26"/>
    </row>
    <row r="8589" spans="1:22" ht="14.5" x14ac:dyDescent="0.35">
      <c r="A8589" s="2">
        <v>71</v>
      </c>
      <c r="B8589" s="2">
        <v>360</v>
      </c>
      <c r="C8589" s="2">
        <v>1687500</v>
      </c>
      <c r="D8589" s="2">
        <v>8124.9999989999997</v>
      </c>
      <c r="E8589" s="2">
        <v>1230</v>
      </c>
      <c r="F8589" s="2">
        <v>21382.73046875</v>
      </c>
      <c r="G8589" s="2">
        <v>745.35852050781295</v>
      </c>
      <c r="H8589" s="2">
        <v>21722.526839840011</v>
      </c>
      <c r="I8589" s="2">
        <v>697.69864317593738</v>
      </c>
      <c r="J8589" s="1">
        <f t="shared" si="833"/>
        <v>1.5891159063460578</v>
      </c>
      <c r="K8589" s="1">
        <f t="shared" si="834"/>
        <v>-6.3942218436578528</v>
      </c>
      <c r="L8589" s="26"/>
      <c r="M8589" s="26"/>
      <c r="N8589" s="2">
        <v>2.6301641528787798E-13</v>
      </c>
      <c r="O8589" s="26"/>
      <c r="P8589" s="26"/>
      <c r="Q8589" s="26"/>
      <c r="R8589" s="26"/>
      <c r="S8589" s="26"/>
      <c r="T8589" s="26"/>
      <c r="U8589" s="26"/>
      <c r="V8589" s="26"/>
    </row>
    <row r="8590" spans="1:22" ht="14.5" x14ac:dyDescent="0.35">
      <c r="A8590" s="2">
        <v>71</v>
      </c>
      <c r="B8590" s="2">
        <v>360</v>
      </c>
      <c r="C8590" s="2">
        <v>1687500</v>
      </c>
      <c r="D8590" s="2">
        <v>8124.9999989999997</v>
      </c>
      <c r="E8590" s="2">
        <v>1260</v>
      </c>
      <c r="F8590" s="2">
        <v>20763.794921875</v>
      </c>
      <c r="G8590" s="2">
        <v>920.25103759765602</v>
      </c>
      <c r="H8590" s="2">
        <v>19259.987341979009</v>
      </c>
      <c r="I8590" s="2">
        <v>837.80065537668986</v>
      </c>
      <c r="J8590" s="1">
        <f t="shared" si="833"/>
        <v>-7.2424505518097977</v>
      </c>
      <c r="K8590" s="1">
        <f t="shared" si="834"/>
        <v>-8.95955330147798</v>
      </c>
      <c r="L8590" s="26"/>
      <c r="M8590" s="26"/>
      <c r="N8590" s="2">
        <v>0</v>
      </c>
      <c r="O8590" s="26"/>
      <c r="P8590" s="26"/>
      <c r="Q8590" s="26"/>
      <c r="R8590" s="26"/>
      <c r="S8590" s="26"/>
      <c r="T8590" s="26"/>
      <c r="U8590" s="26"/>
      <c r="V8590" s="26"/>
    </row>
    <row r="8591" spans="1:22" ht="14.5" x14ac:dyDescent="0.35">
      <c r="A8591" s="2">
        <v>71</v>
      </c>
      <c r="B8591" s="2">
        <v>360</v>
      </c>
      <c r="C8591" s="2">
        <v>1687500</v>
      </c>
      <c r="D8591" s="2">
        <v>8124.9999989999997</v>
      </c>
      <c r="E8591" s="2">
        <v>1290</v>
      </c>
      <c r="F8591" s="2">
        <v>17153.0703125</v>
      </c>
      <c r="G8591" s="2">
        <v>876.952392578125</v>
      </c>
      <c r="H8591" s="2">
        <v>17345.84920125984</v>
      </c>
      <c r="I8591" s="2">
        <v>896.54010191350983</v>
      </c>
      <c r="J8591" s="1">
        <f t="shared" si="833"/>
        <v>1.1238739493731082</v>
      </c>
      <c r="K8591" s="1">
        <f t="shared" si="834"/>
        <v>2.2336114823519138</v>
      </c>
      <c r="L8591" s="26"/>
      <c r="M8591" s="26"/>
      <c r="N8591" s="2">
        <v>0</v>
      </c>
      <c r="O8591" s="26"/>
      <c r="P8591" s="26"/>
      <c r="Q8591" s="26"/>
      <c r="R8591" s="26"/>
      <c r="S8591" s="26"/>
      <c r="T8591" s="26"/>
      <c r="U8591" s="26"/>
      <c r="V8591" s="26"/>
    </row>
    <row r="8592" spans="1:22" ht="14.5" x14ac:dyDescent="0.35">
      <c r="A8592" s="2">
        <v>71</v>
      </c>
      <c r="B8592" s="2">
        <v>360</v>
      </c>
      <c r="C8592" s="2">
        <v>1687500</v>
      </c>
      <c r="D8592" s="2">
        <v>8124.9999989999997</v>
      </c>
      <c r="E8592" s="2">
        <v>1320</v>
      </c>
      <c r="F8592" s="2">
        <v>15670.759765625</v>
      </c>
      <c r="G8592" s="2">
        <v>890.39978027343795</v>
      </c>
      <c r="H8592" s="2">
        <v>15696.73671716774</v>
      </c>
      <c r="I8592" s="2">
        <v>902.54990916486986</v>
      </c>
      <c r="J8592" s="1">
        <f t="shared" si="833"/>
        <v>0.16576702043331754</v>
      </c>
      <c r="K8592" s="1">
        <f t="shared" si="834"/>
        <v>1.3645700684809976</v>
      </c>
      <c r="L8592" s="26"/>
      <c r="M8592" s="26"/>
      <c r="N8592" s="2">
        <v>2.3145450400025E-13</v>
      </c>
      <c r="O8592" s="26"/>
      <c r="P8592" s="26"/>
      <c r="Q8592" s="26"/>
      <c r="R8592" s="26"/>
      <c r="S8592" s="26"/>
      <c r="T8592" s="26"/>
      <c r="U8592" s="26"/>
      <c r="V8592" s="26"/>
    </row>
    <row r="8593" spans="1:22" ht="14.5" x14ac:dyDescent="0.35">
      <c r="A8593" s="2">
        <v>71</v>
      </c>
      <c r="B8593" s="2">
        <v>360</v>
      </c>
      <c r="C8593" s="2">
        <v>1687500</v>
      </c>
      <c r="D8593" s="2">
        <v>8124.9999989999997</v>
      </c>
      <c r="E8593" s="2">
        <v>1350</v>
      </c>
      <c r="F8593" s="2">
        <v>14546.8310546875</v>
      </c>
      <c r="G8593" s="2">
        <v>908.588134765625</v>
      </c>
      <c r="H8593" s="2">
        <v>14650.76007810235</v>
      </c>
      <c r="I8593" s="2">
        <v>912.43240407745566</v>
      </c>
      <c r="J8593" s="1">
        <f t="shared" si="833"/>
        <v>0.71444442452200374</v>
      </c>
      <c r="K8593" s="1">
        <f t="shared" si="834"/>
        <v>0.42310362250353478</v>
      </c>
      <c r="L8593" s="26"/>
      <c r="M8593" s="26"/>
      <c r="N8593" s="2">
        <v>2.10413256913552E-13</v>
      </c>
      <c r="O8593" s="26"/>
      <c r="P8593" s="26"/>
      <c r="Q8593" s="26"/>
      <c r="R8593" s="26"/>
      <c r="S8593" s="26"/>
      <c r="T8593" s="26"/>
      <c r="U8593" s="26"/>
      <c r="V8593" s="26"/>
    </row>
    <row r="8594" spans="1:22" ht="14.5" x14ac:dyDescent="0.35">
      <c r="A8594" s="2">
        <v>71</v>
      </c>
      <c r="B8594" s="2">
        <v>360</v>
      </c>
      <c r="C8594" s="2">
        <v>1687500</v>
      </c>
      <c r="D8594" s="2">
        <v>8124.9999989999997</v>
      </c>
      <c r="E8594" s="2">
        <v>1380</v>
      </c>
      <c r="F8594" s="2">
        <v>13883.5595703125</v>
      </c>
      <c r="G8594" s="2">
        <v>931.69323730468705</v>
      </c>
      <c r="H8594" s="2">
        <v>13965.8251479299</v>
      </c>
      <c r="I8594" s="2">
        <v>924.52064637216779</v>
      </c>
      <c r="J8594" s="1">
        <f t="shared" si="833"/>
        <v>0.59253952274105448</v>
      </c>
      <c r="K8594" s="1">
        <f t="shared" si="834"/>
        <v>-0.76984469193626215</v>
      </c>
      <c r="L8594" s="26"/>
      <c r="M8594" s="26"/>
      <c r="N8594" s="2">
        <v>0</v>
      </c>
      <c r="O8594" s="26"/>
      <c r="P8594" s="26"/>
      <c r="Q8594" s="26"/>
      <c r="R8594" s="26"/>
      <c r="S8594" s="26"/>
      <c r="T8594" s="26"/>
      <c r="U8594" s="26"/>
      <c r="V8594" s="26"/>
    </row>
    <row r="8595" spans="1:22" ht="14.5" x14ac:dyDescent="0.35">
      <c r="A8595" s="2">
        <v>71</v>
      </c>
      <c r="B8595" s="2">
        <v>360</v>
      </c>
      <c r="C8595" s="2">
        <v>1687500</v>
      </c>
      <c r="D8595" s="2">
        <v>8124.9999989999997</v>
      </c>
      <c r="E8595" s="2">
        <v>1410</v>
      </c>
      <c r="F8595" s="2">
        <v>13768.3935546875</v>
      </c>
      <c r="G8595" s="2">
        <v>962.6103515625</v>
      </c>
      <c r="H8595" s="2">
        <v>13434.677436728211</v>
      </c>
      <c r="I8595" s="2">
        <v>934.86644853001417</v>
      </c>
      <c r="J8595" s="1">
        <f t="shared" si="833"/>
        <v>-2.423783984920119</v>
      </c>
      <c r="K8595" s="1">
        <f t="shared" si="834"/>
        <v>-2.8821529902989504</v>
      </c>
      <c r="L8595" s="26"/>
      <c r="M8595" s="26"/>
      <c r="N8595" s="2">
        <v>0</v>
      </c>
      <c r="O8595" s="26"/>
      <c r="P8595" s="26"/>
      <c r="Q8595" s="26"/>
      <c r="R8595" s="26"/>
      <c r="S8595" s="26"/>
      <c r="T8595" s="26"/>
      <c r="U8595" s="26"/>
      <c r="V8595" s="26"/>
    </row>
    <row r="8596" spans="1:22" ht="14.5" x14ac:dyDescent="0.35">
      <c r="A8596" s="2">
        <v>71</v>
      </c>
      <c r="B8596" s="2">
        <v>360</v>
      </c>
      <c r="C8596" s="2">
        <v>1687500</v>
      </c>
      <c r="D8596" s="2">
        <v>8124.9999989999997</v>
      </c>
      <c r="E8596" s="2">
        <v>1440</v>
      </c>
      <c r="F8596" s="2">
        <v>12734.451171875</v>
      </c>
      <c r="G8596" s="2">
        <v>947.99792480468705</v>
      </c>
      <c r="H8596" s="2">
        <v>13025.59474477842</v>
      </c>
      <c r="I8596" s="2">
        <v>943.69482427223465</v>
      </c>
      <c r="J8596" s="1">
        <f t="shared" si="833"/>
        <v>2.2862671423675702</v>
      </c>
      <c r="K8596" s="1">
        <f t="shared" si="834"/>
        <v>-0.45391455190568525</v>
      </c>
      <c r="L8596" s="26"/>
      <c r="M8596" s="26"/>
      <c r="N8596" s="2">
        <v>0</v>
      </c>
      <c r="O8596" s="26"/>
      <c r="P8596" s="26"/>
      <c r="Q8596" s="26"/>
      <c r="R8596" s="26"/>
      <c r="S8596" s="26"/>
      <c r="T8596" s="26"/>
      <c r="U8596" s="26"/>
      <c r="V8596" s="26"/>
    </row>
    <row r="8597" spans="1:22" ht="14.5" x14ac:dyDescent="0.35">
      <c r="A8597" s="2">
        <v>71</v>
      </c>
      <c r="B8597" s="2">
        <v>360</v>
      </c>
      <c r="C8597" s="2">
        <v>1687500</v>
      </c>
      <c r="D8597" s="2">
        <v>8124.9999989999997</v>
      </c>
      <c r="E8597" s="2">
        <v>1470</v>
      </c>
      <c r="F8597" s="2">
        <v>10817.330078125</v>
      </c>
      <c r="G8597" s="2">
        <v>812.17144775390602</v>
      </c>
      <c r="H8597" s="2">
        <v>10710.4478942855</v>
      </c>
      <c r="I8597" s="2">
        <v>807.58167479059944</v>
      </c>
      <c r="J8597" s="1">
        <f t="shared" si="833"/>
        <v>-0.98806436586084023</v>
      </c>
      <c r="K8597" s="1">
        <f t="shared" si="834"/>
        <v>-0.56512365412497501</v>
      </c>
      <c r="L8597" s="26"/>
      <c r="M8597" s="26"/>
      <c r="N8597" s="2">
        <v>1687500</v>
      </c>
      <c r="O8597" s="26"/>
      <c r="P8597" s="26"/>
      <c r="Q8597" s="26"/>
      <c r="R8597" s="26"/>
      <c r="S8597" s="26"/>
      <c r="T8597" s="26"/>
      <c r="U8597" s="26"/>
      <c r="V8597" s="26"/>
    </row>
    <row r="8598" spans="1:22" ht="14.5" x14ac:dyDescent="0.35">
      <c r="A8598" s="2">
        <v>71</v>
      </c>
      <c r="B8598" s="2">
        <v>360</v>
      </c>
      <c r="C8598" s="2">
        <v>1687500</v>
      </c>
      <c r="D8598" s="2">
        <v>8124.9999989999997</v>
      </c>
      <c r="E8598" s="2">
        <v>1500</v>
      </c>
      <c r="F8598" s="2">
        <v>10505.205078125</v>
      </c>
      <c r="G8598" s="2">
        <v>763.34088134765602</v>
      </c>
      <c r="H8598" s="2">
        <v>10398.782155958799</v>
      </c>
      <c r="I8598" s="2">
        <v>755.82879750266432</v>
      </c>
      <c r="J8598" s="1">
        <f t="shared" si="833"/>
        <v>-1.0130494490565003</v>
      </c>
      <c r="K8598" s="1">
        <f t="shared" si="834"/>
        <v>-0.98410605648807159</v>
      </c>
      <c r="L8598" s="26"/>
      <c r="M8598" s="26"/>
      <c r="N8598" s="2">
        <v>1687500</v>
      </c>
      <c r="O8598" s="26"/>
      <c r="P8598" s="26"/>
      <c r="Q8598" s="26"/>
      <c r="R8598" s="26"/>
      <c r="S8598" s="26"/>
      <c r="T8598" s="26"/>
      <c r="U8598" s="26"/>
      <c r="V8598" s="26"/>
    </row>
    <row r="8599" spans="1:22" ht="14.5" x14ac:dyDescent="0.35">
      <c r="A8599" s="2">
        <v>71</v>
      </c>
      <c r="B8599" s="2">
        <v>360</v>
      </c>
      <c r="C8599" s="2">
        <v>1687500</v>
      </c>
      <c r="D8599" s="2">
        <v>8124.9999989999997</v>
      </c>
      <c r="E8599" s="2">
        <v>1530</v>
      </c>
      <c r="F8599" s="2">
        <v>10638.9658203125</v>
      </c>
      <c r="G8599" s="2">
        <v>730.09069824218795</v>
      </c>
      <c r="H8599" s="2">
        <v>10487.068649112611</v>
      </c>
      <c r="I8599" s="2">
        <v>728.05720098985432</v>
      </c>
      <c r="J8599" s="1">
        <f t="shared" si="833"/>
        <v>-1.4277437653750029</v>
      </c>
      <c r="K8599" s="1">
        <f t="shared" si="834"/>
        <v>-0.27852666212973365</v>
      </c>
      <c r="L8599" s="26"/>
      <c r="M8599" s="26"/>
      <c r="N8599" s="2">
        <v>1687500</v>
      </c>
      <c r="O8599" s="26"/>
      <c r="P8599" s="26"/>
      <c r="Q8599" s="26"/>
      <c r="R8599" s="26"/>
      <c r="S8599" s="26"/>
      <c r="T8599" s="26"/>
      <c r="U8599" s="26"/>
      <c r="V8599" s="26"/>
    </row>
    <row r="8600" spans="1:22" ht="14.5" x14ac:dyDescent="0.35">
      <c r="A8600" s="2">
        <v>71</v>
      </c>
      <c r="B8600" s="2">
        <v>360</v>
      </c>
      <c r="C8600" s="2">
        <v>1687500</v>
      </c>
      <c r="D8600" s="2">
        <v>8124.9999989999997</v>
      </c>
      <c r="E8600" s="2">
        <v>1560</v>
      </c>
      <c r="F8600" s="2">
        <v>11194.13671875</v>
      </c>
      <c r="G8600" s="2">
        <v>709.04693603515602</v>
      </c>
      <c r="H8600" s="2">
        <v>10739.247603962969</v>
      </c>
      <c r="I8600" s="2">
        <v>709.70516360738452</v>
      </c>
      <c r="J8600" s="1">
        <f t="shared" si="833"/>
        <v>-4.0636372970601551</v>
      </c>
      <c r="K8600" s="1">
        <f t="shared" si="834"/>
        <v>9.2832722176217297E-2</v>
      </c>
      <c r="L8600" s="26"/>
      <c r="M8600" s="26"/>
      <c r="N8600" s="2">
        <v>1687500</v>
      </c>
      <c r="O8600" s="26"/>
      <c r="P8600" s="26"/>
      <c r="Q8600" s="26"/>
      <c r="R8600" s="26"/>
      <c r="S8600" s="26"/>
      <c r="T8600" s="26"/>
      <c r="U8600" s="26"/>
      <c r="V8600" s="26"/>
    </row>
    <row r="8601" spans="1:22" ht="14.5" x14ac:dyDescent="0.35">
      <c r="A8601" s="2">
        <v>71</v>
      </c>
      <c r="B8601" s="2">
        <v>360</v>
      </c>
      <c r="C8601" s="2">
        <v>1687500</v>
      </c>
      <c r="D8601" s="2">
        <v>8124.9999989999997</v>
      </c>
      <c r="E8601" s="2">
        <v>1590</v>
      </c>
      <c r="F8601" s="2">
        <v>12681.5009765625</v>
      </c>
      <c r="G8601" s="2">
        <v>733.96130371093705</v>
      </c>
      <c r="H8601" s="2">
        <v>11179.52147139286</v>
      </c>
      <c r="I8601" s="2">
        <v>695.0529907184856</v>
      </c>
      <c r="J8601" s="1">
        <f t="shared" si="833"/>
        <v>-11.843862236383101</v>
      </c>
      <c r="K8601" s="1">
        <f t="shared" si="834"/>
        <v>-5.3011395554138199</v>
      </c>
      <c r="L8601" s="26"/>
      <c r="M8601" s="26"/>
      <c r="N8601" s="2">
        <v>1687500</v>
      </c>
      <c r="O8601" s="26"/>
      <c r="P8601" s="26"/>
      <c r="Q8601" s="26"/>
      <c r="R8601" s="26"/>
      <c r="S8601" s="26"/>
      <c r="T8601" s="26"/>
      <c r="U8601" s="26"/>
      <c r="V8601" s="26"/>
    </row>
    <row r="8602" spans="1:22" ht="14.5" x14ac:dyDescent="0.35">
      <c r="A8602" s="2">
        <v>71</v>
      </c>
      <c r="B8602" s="2">
        <v>360</v>
      </c>
      <c r="C8602" s="2">
        <v>1687500</v>
      </c>
      <c r="D8602" s="2">
        <v>8124.9999989999997</v>
      </c>
      <c r="E8602" s="2">
        <v>1620</v>
      </c>
      <c r="F8602" s="2">
        <v>11799.267578125</v>
      </c>
      <c r="G8602" s="2">
        <v>637.94299316406295</v>
      </c>
      <c r="H8602" s="2">
        <v>12614.579198868591</v>
      </c>
      <c r="I8602" s="2">
        <v>681.85407400939857</v>
      </c>
      <c r="J8602" s="1">
        <f t="shared" si="833"/>
        <v>6.909849406713346</v>
      </c>
      <c r="K8602" s="1">
        <f t="shared" si="834"/>
        <v>6.8832295856947816</v>
      </c>
      <c r="L8602" s="26"/>
      <c r="M8602" s="26"/>
      <c r="N8602" s="2">
        <v>1687500</v>
      </c>
      <c r="O8602" s="26"/>
      <c r="P8602" s="26"/>
      <c r="Q8602" s="26"/>
      <c r="R8602" s="26"/>
      <c r="S8602" s="26"/>
      <c r="T8602" s="26"/>
      <c r="U8602" s="26"/>
      <c r="V8602" s="26"/>
    </row>
    <row r="8603" spans="1:22" ht="14.5" x14ac:dyDescent="0.35">
      <c r="A8603" s="2">
        <v>71</v>
      </c>
      <c r="B8603" s="2">
        <v>360</v>
      </c>
      <c r="C8603" s="2">
        <v>1687500</v>
      </c>
      <c r="D8603" s="2">
        <v>8124.9999989999997</v>
      </c>
      <c r="E8603" s="2">
        <v>1650</v>
      </c>
      <c r="F8603" s="2">
        <v>16310.7373046875</v>
      </c>
      <c r="G8603" s="2">
        <v>632.532470703125</v>
      </c>
      <c r="H8603" s="2">
        <v>14872.691075351289</v>
      </c>
      <c r="I8603" s="2">
        <v>669.22600308836866</v>
      </c>
      <c r="J8603" s="1">
        <f t="shared" si="833"/>
        <v>-8.8165617683201489</v>
      </c>
      <c r="K8603" s="1">
        <f t="shared" si="834"/>
        <v>5.8010511846854307</v>
      </c>
      <c r="L8603" s="26"/>
      <c r="M8603" s="26"/>
      <c r="N8603" s="2">
        <v>1687500</v>
      </c>
      <c r="O8603" s="26"/>
      <c r="P8603" s="26"/>
      <c r="Q8603" s="26"/>
      <c r="R8603" s="26"/>
      <c r="S8603" s="26"/>
      <c r="T8603" s="26"/>
      <c r="U8603" s="26"/>
      <c r="V8603" s="26"/>
    </row>
    <row r="8604" spans="1:22" ht="14.5" x14ac:dyDescent="0.35">
      <c r="A8604" s="2">
        <v>71</v>
      </c>
      <c r="B8604" s="2">
        <v>360</v>
      </c>
      <c r="C8604" s="2">
        <v>1687500</v>
      </c>
      <c r="D8604" s="2">
        <v>8124.9999989999997</v>
      </c>
      <c r="E8604" s="2">
        <v>1680</v>
      </c>
      <c r="F8604" s="2">
        <v>22152.9296875</v>
      </c>
      <c r="G8604" s="2">
        <v>673.31988525390602</v>
      </c>
      <c r="H8604" s="2">
        <v>19036.437277820209</v>
      </c>
      <c r="I8604" s="2">
        <v>655.90942546933081</v>
      </c>
      <c r="J8604" s="1">
        <f t="shared" si="833"/>
        <v>-14.068082432628771</v>
      </c>
      <c r="K8604" s="1">
        <f t="shared" si="834"/>
        <v>-2.5857634930846873</v>
      </c>
      <c r="L8604" s="26"/>
      <c r="M8604" s="26"/>
      <c r="N8604" s="2">
        <v>1687500</v>
      </c>
      <c r="O8604" s="26"/>
      <c r="P8604" s="26"/>
      <c r="Q8604" s="26"/>
      <c r="R8604" s="26"/>
      <c r="S8604" s="26"/>
      <c r="T8604" s="26"/>
      <c r="U8604" s="26"/>
      <c r="V8604" s="26"/>
    </row>
    <row r="8605" spans="1:22" ht="14.5" x14ac:dyDescent="0.35">
      <c r="A8605" s="2">
        <v>71</v>
      </c>
      <c r="B8605" s="2">
        <v>360</v>
      </c>
      <c r="C8605" s="2">
        <v>1687500</v>
      </c>
      <c r="D8605" s="2">
        <v>8124.9999989999997</v>
      </c>
      <c r="E8605" s="2">
        <v>1710</v>
      </c>
      <c r="F8605" s="2">
        <v>26385.267578125</v>
      </c>
      <c r="G8605" s="2">
        <v>661.36480712890602</v>
      </c>
      <c r="H8605" s="2">
        <v>24115.82337638313</v>
      </c>
      <c r="I8605" s="2">
        <v>631.23313739343791</v>
      </c>
      <c r="J8605" s="1">
        <f t="shared" si="833"/>
        <v>-8.6011794082519657</v>
      </c>
      <c r="K8605" s="1">
        <f t="shared" si="834"/>
        <v>-4.5559832350733434</v>
      </c>
      <c r="L8605" s="26"/>
      <c r="M8605" s="26"/>
      <c r="N8605" s="2">
        <v>1687500</v>
      </c>
      <c r="O8605" s="26"/>
      <c r="P8605" s="26"/>
      <c r="Q8605" s="26"/>
      <c r="R8605" s="26"/>
      <c r="S8605" s="26"/>
      <c r="T8605" s="26"/>
      <c r="U8605" s="26"/>
      <c r="V8605" s="26"/>
    </row>
    <row r="8606" spans="1:22" ht="14.5" x14ac:dyDescent="0.35">
      <c r="A8606" s="2">
        <v>71</v>
      </c>
      <c r="B8606" s="2">
        <v>360</v>
      </c>
      <c r="C8606" s="2">
        <v>1687500</v>
      </c>
      <c r="D8606" s="2">
        <v>8124.9999989999997</v>
      </c>
      <c r="E8606" s="2">
        <v>1740</v>
      </c>
      <c r="F8606" s="2">
        <v>28133.68359375</v>
      </c>
      <c r="G8606" s="2">
        <v>585.24755859375</v>
      </c>
      <c r="H8606" s="2">
        <v>26539.215618822851</v>
      </c>
      <c r="I8606" s="2">
        <v>601.44041061687767</v>
      </c>
      <c r="J8606" s="1">
        <f t="shared" si="833"/>
        <v>-5.6674696351577865</v>
      </c>
      <c r="K8606" s="1">
        <f t="shared" si="834"/>
        <v>2.7668380303945788</v>
      </c>
      <c r="L8606" s="26"/>
      <c r="M8606" s="26"/>
      <c r="N8606" s="2">
        <v>1687500</v>
      </c>
      <c r="O8606" s="26"/>
      <c r="P8606" s="26"/>
      <c r="Q8606" s="26"/>
      <c r="R8606" s="26"/>
      <c r="S8606" s="26"/>
      <c r="T8606" s="26"/>
      <c r="U8606" s="26"/>
      <c r="V8606" s="26"/>
    </row>
    <row r="8607" spans="1:22" ht="14.5" x14ac:dyDescent="0.35">
      <c r="A8607" s="2">
        <v>71</v>
      </c>
      <c r="B8607" s="2">
        <v>360</v>
      </c>
      <c r="C8607" s="2">
        <v>1687500</v>
      </c>
      <c r="D8607" s="2">
        <v>8124.9999989999997</v>
      </c>
      <c r="E8607" s="2">
        <v>1770</v>
      </c>
      <c r="F8607" s="2">
        <v>28946.63671875</v>
      </c>
      <c r="G8607" s="2">
        <v>553.48498535156295</v>
      </c>
      <c r="H8607" s="2">
        <v>28020.51515981913</v>
      </c>
      <c r="I8607" s="2">
        <v>569.34322016199701</v>
      </c>
      <c r="J8607" s="1">
        <f t="shared" si="833"/>
        <v>-3.1994098932087023</v>
      </c>
      <c r="K8607" s="1">
        <f t="shared" si="834"/>
        <v>2.8651607957099707</v>
      </c>
      <c r="L8607" s="26"/>
      <c r="M8607" s="26"/>
      <c r="N8607" s="2">
        <v>1687500</v>
      </c>
      <c r="O8607" s="26"/>
      <c r="P8607" s="26"/>
      <c r="Q8607" s="26"/>
      <c r="R8607" s="26"/>
      <c r="S8607" s="26"/>
      <c r="T8607" s="26"/>
      <c r="U8607" s="26"/>
      <c r="V8607" s="26"/>
    </row>
    <row r="8608" spans="1:22" ht="14.5" x14ac:dyDescent="0.35">
      <c r="A8608" s="2">
        <v>71</v>
      </c>
      <c r="B8608" s="2">
        <v>360</v>
      </c>
      <c r="C8608" s="2">
        <v>1687500</v>
      </c>
      <c r="D8608" s="2">
        <v>8124.9999989999997</v>
      </c>
      <c r="E8608" s="2">
        <v>1800</v>
      </c>
      <c r="F8608" s="2">
        <v>30340.51953125</v>
      </c>
      <c r="G8608" s="2">
        <v>494.71075439453102</v>
      </c>
      <c r="H8608" s="2">
        <v>29333.88849730503</v>
      </c>
      <c r="I8608" s="2">
        <v>526.38426542165587</v>
      </c>
      <c r="J8608" s="1">
        <f t="shared" si="833"/>
        <v>-3.317777841306127</v>
      </c>
      <c r="K8608" s="1">
        <f t="shared" si="834"/>
        <v>6.402430257633994</v>
      </c>
      <c r="L8608" s="26"/>
      <c r="M8608" s="26"/>
      <c r="N8608" s="2">
        <v>1687500</v>
      </c>
      <c r="O8608" s="26"/>
      <c r="P8608" s="26"/>
      <c r="Q8608" s="26"/>
      <c r="R8608" s="26"/>
      <c r="S8608" s="26"/>
      <c r="T8608" s="26"/>
      <c r="U8608" s="26"/>
      <c r="V8608" s="26"/>
    </row>
    <row r="8609" spans="1:22" ht="14.5" x14ac:dyDescent="0.35">
      <c r="A8609" s="2">
        <v>71</v>
      </c>
      <c r="B8609" s="2">
        <v>360</v>
      </c>
      <c r="C8609" s="2">
        <v>1687500</v>
      </c>
      <c r="D8609" s="2">
        <v>8124.9999989999997</v>
      </c>
      <c r="E8609" s="2">
        <v>1830</v>
      </c>
      <c r="F8609" s="2">
        <v>37319.02734375</v>
      </c>
      <c r="G8609" s="2">
        <v>568.67578125</v>
      </c>
      <c r="H8609" s="2">
        <v>36506.185945702287</v>
      </c>
      <c r="I8609" s="2">
        <v>541.17791928633244</v>
      </c>
      <c r="J8609" s="1">
        <f t="shared" si="833"/>
        <v>-2.178088379851205</v>
      </c>
      <c r="K8609" s="1">
        <f t="shared" si="834"/>
        <v>-4.8354199124191313</v>
      </c>
      <c r="L8609" s="26"/>
      <c r="M8609" s="26"/>
      <c r="N8609" s="2">
        <v>0</v>
      </c>
      <c r="O8609" s="26"/>
      <c r="P8609" s="26"/>
      <c r="Q8609" s="26"/>
      <c r="R8609" s="26"/>
      <c r="S8609" s="26"/>
      <c r="T8609" s="26"/>
      <c r="U8609" s="26"/>
      <c r="V8609" s="26"/>
    </row>
    <row r="8610" spans="1:22" ht="14.5" x14ac:dyDescent="0.35">
      <c r="A8610" s="2">
        <v>71</v>
      </c>
      <c r="B8610" s="2">
        <v>360</v>
      </c>
      <c r="C8610" s="2">
        <v>1687500</v>
      </c>
      <c r="D8610" s="2">
        <v>8124.9999989999997</v>
      </c>
      <c r="E8610" s="2">
        <v>1860</v>
      </c>
      <c r="F8610" s="2">
        <v>40439.578125</v>
      </c>
      <c r="G8610" s="2">
        <v>562.54211425781295</v>
      </c>
      <c r="H8610" s="2">
        <v>39301.913445749597</v>
      </c>
      <c r="I8610" s="2">
        <v>539.94447634555263</v>
      </c>
      <c r="J8610" s="1">
        <f t="shared" si="833"/>
        <v>-2.8132456667422354</v>
      </c>
      <c r="K8610" s="1">
        <f t="shared" si="834"/>
        <v>-4.0170570948406956</v>
      </c>
      <c r="L8610" s="26"/>
      <c r="M8610" s="26"/>
      <c r="N8610" s="2">
        <v>2.1381254582055102E-15</v>
      </c>
      <c r="O8610" s="26"/>
      <c r="P8610" s="26"/>
      <c r="Q8610" s="26"/>
      <c r="R8610" s="26"/>
      <c r="S8610" s="26"/>
      <c r="T8610" s="26"/>
      <c r="U8610" s="26"/>
      <c r="V8610" s="26"/>
    </row>
    <row r="8611" spans="1:22" ht="14.5" x14ac:dyDescent="0.35">
      <c r="A8611" s="2">
        <v>71</v>
      </c>
      <c r="B8611" s="2">
        <v>360</v>
      </c>
      <c r="C8611" s="2">
        <v>1687500</v>
      </c>
      <c r="D8611" s="2">
        <v>8124.9999989999997</v>
      </c>
      <c r="E8611" s="2">
        <v>1890</v>
      </c>
      <c r="F8611" s="2">
        <v>40283.125</v>
      </c>
      <c r="G8611" s="2">
        <v>549.34100341796898</v>
      </c>
      <c r="H8611" s="2">
        <v>38980.365272070027</v>
      </c>
      <c r="I8611" s="2">
        <v>544.31952130147397</v>
      </c>
      <c r="J8611" s="1">
        <f t="shared" si="833"/>
        <v>-3.2340086026840602</v>
      </c>
      <c r="K8611" s="1">
        <f t="shared" si="834"/>
        <v>-0.91409199117699713</v>
      </c>
      <c r="L8611" s="26"/>
      <c r="M8611" s="26"/>
      <c r="N8611" s="2">
        <v>0</v>
      </c>
      <c r="O8611" s="26"/>
      <c r="P8611" s="26"/>
      <c r="Q8611" s="26"/>
      <c r="R8611" s="26"/>
      <c r="S8611" s="26"/>
      <c r="T8611" s="26"/>
      <c r="U8611" s="26"/>
      <c r="V8611" s="26"/>
    </row>
    <row r="8612" spans="1:22" ht="14.5" x14ac:dyDescent="0.35">
      <c r="A8612" s="2">
        <v>71</v>
      </c>
      <c r="B8612" s="2">
        <v>360</v>
      </c>
      <c r="C8612" s="2">
        <v>1687500</v>
      </c>
      <c r="D8612" s="2">
        <v>8124.9999989999997</v>
      </c>
      <c r="E8612" s="2">
        <v>1920</v>
      </c>
      <c r="F8612" s="2">
        <v>38488.05859375</v>
      </c>
      <c r="G8612" s="2">
        <v>539.92816162109398</v>
      </c>
      <c r="H8612" s="2">
        <v>36813.051113506714</v>
      </c>
      <c r="I8612" s="2">
        <v>556.06471750198034</v>
      </c>
      <c r="J8612" s="1">
        <f t="shared" si="833"/>
        <v>-4.3520186297868699</v>
      </c>
      <c r="K8612" s="1">
        <f t="shared" si="834"/>
        <v>2.9886486810463007</v>
      </c>
      <c r="L8612" s="26"/>
      <c r="M8612" s="26"/>
      <c r="N8612" s="2">
        <v>2.1042271996563901E-14</v>
      </c>
      <c r="O8612" s="26"/>
      <c r="P8612" s="26"/>
      <c r="Q8612" s="26"/>
      <c r="R8612" s="26"/>
      <c r="S8612" s="26"/>
      <c r="T8612" s="26"/>
      <c r="U8612" s="26"/>
      <c r="V8612" s="26"/>
    </row>
    <row r="8613" spans="1:22" ht="14.5" x14ac:dyDescent="0.35">
      <c r="A8613" s="2">
        <v>71</v>
      </c>
      <c r="B8613" s="2">
        <v>360</v>
      </c>
      <c r="C8613" s="2">
        <v>1687500</v>
      </c>
      <c r="D8613" s="2">
        <v>8124.9999989999997</v>
      </c>
      <c r="E8613" s="2">
        <v>1950</v>
      </c>
      <c r="F8613" s="2">
        <v>34430.80078125</v>
      </c>
      <c r="G8613" s="2">
        <v>560.1455078125</v>
      </c>
      <c r="H8613" s="2">
        <v>33452.46978855582</v>
      </c>
      <c r="I8613" s="2">
        <v>577.14635798325617</v>
      </c>
      <c r="J8613" s="1">
        <f t="shared" si="833"/>
        <v>-2.8414412981848232</v>
      </c>
      <c r="K8613" s="1">
        <f t="shared" si="834"/>
        <v>3.0350774814116579</v>
      </c>
      <c r="L8613" s="26"/>
      <c r="M8613" s="26"/>
      <c r="N8613" s="2">
        <v>6.3124703489521304E-14</v>
      </c>
      <c r="O8613" s="26"/>
      <c r="P8613" s="26"/>
      <c r="Q8613" s="26"/>
      <c r="R8613" s="26"/>
      <c r="S8613" s="26"/>
      <c r="T8613" s="26"/>
      <c r="U8613" s="26"/>
      <c r="V8613" s="26"/>
    </row>
    <row r="8614" spans="1:22" ht="14.5" x14ac:dyDescent="0.35">
      <c r="A8614" s="2">
        <v>71</v>
      </c>
      <c r="B8614" s="2">
        <v>360</v>
      </c>
      <c r="C8614" s="2">
        <v>1687500</v>
      </c>
      <c r="D8614" s="2">
        <v>8124.9999989999997</v>
      </c>
      <c r="E8614" s="2">
        <v>1980</v>
      </c>
      <c r="F8614" s="2">
        <v>28675.25390625</v>
      </c>
      <c r="G8614" s="2">
        <v>574.68878173828102</v>
      </c>
      <c r="H8614" s="2">
        <v>30518.30649753163</v>
      </c>
      <c r="I8614" s="2">
        <v>606.70376293991455</v>
      </c>
      <c r="J8614" s="1">
        <f t="shared" si="833"/>
        <v>6.4273278880363192</v>
      </c>
      <c r="K8614" s="1">
        <f t="shared" si="834"/>
        <v>5.5708380290279393</v>
      </c>
      <c r="L8614" s="26"/>
      <c r="M8614" s="26"/>
      <c r="N8614" s="2">
        <v>6.3124683160730595E-14</v>
      </c>
      <c r="O8614" s="26"/>
      <c r="P8614" s="26"/>
      <c r="Q8614" s="26"/>
      <c r="R8614" s="26"/>
      <c r="S8614" s="26"/>
      <c r="T8614" s="26"/>
      <c r="U8614" s="26"/>
      <c r="V8614" s="26"/>
    </row>
    <row r="8615" spans="1:22" ht="14.5" x14ac:dyDescent="0.35">
      <c r="A8615" s="2">
        <v>71</v>
      </c>
      <c r="B8615" s="2">
        <v>360</v>
      </c>
      <c r="C8615" s="2">
        <v>1687500</v>
      </c>
      <c r="D8615" s="2">
        <v>8124.9999989999997</v>
      </c>
      <c r="E8615" s="2">
        <v>2010</v>
      </c>
      <c r="F8615" s="2">
        <v>29111.134765625</v>
      </c>
      <c r="G8615" s="2">
        <v>662.36730957031295</v>
      </c>
      <c r="H8615" s="2">
        <v>28240.504019467491</v>
      </c>
      <c r="I8615" s="2">
        <v>642.40948441959199</v>
      </c>
      <c r="J8615" s="1">
        <f t="shared" si="833"/>
        <v>-2.9907138734611154</v>
      </c>
      <c r="K8615" s="1">
        <f t="shared" si="834"/>
        <v>-3.0131053967122696</v>
      </c>
      <c r="L8615" s="26"/>
      <c r="M8615" s="26"/>
      <c r="N8615" s="2">
        <v>0</v>
      </c>
      <c r="O8615" s="26"/>
      <c r="P8615" s="26"/>
      <c r="Q8615" s="26"/>
      <c r="R8615" s="26"/>
      <c r="S8615" s="26"/>
      <c r="T8615" s="26"/>
      <c r="U8615" s="26"/>
      <c r="V8615" s="26"/>
    </row>
    <row r="8616" spans="1:22" ht="14.5" x14ac:dyDescent="0.35">
      <c r="A8616" s="2">
        <v>71</v>
      </c>
      <c r="B8616" s="2">
        <v>360</v>
      </c>
      <c r="C8616" s="2">
        <v>1687500</v>
      </c>
      <c r="D8616" s="2">
        <v>8124.9999989999997</v>
      </c>
      <c r="E8616" s="2">
        <v>2040</v>
      </c>
      <c r="F8616" s="2">
        <v>25865.279296875</v>
      </c>
      <c r="G8616" s="2">
        <v>661.61242675781205</v>
      </c>
      <c r="H8616" s="2">
        <v>26395.683109190519</v>
      </c>
      <c r="I8616" s="2">
        <v>655.15581987797202</v>
      </c>
      <c r="J8616" s="1">
        <f t="shared" si="833"/>
        <v>2.0506401892192256</v>
      </c>
      <c r="K8616" s="1">
        <f t="shared" si="834"/>
        <v>-0.97588960223740029</v>
      </c>
      <c r="L8616" s="26"/>
      <c r="M8616" s="26"/>
      <c r="N8616" s="2">
        <v>1.5781017985438999E-13</v>
      </c>
      <c r="O8616" s="26"/>
      <c r="P8616" s="26"/>
      <c r="Q8616" s="26"/>
      <c r="R8616" s="26"/>
      <c r="S8616" s="26"/>
      <c r="T8616" s="26"/>
      <c r="U8616" s="26"/>
      <c r="V8616" s="26"/>
    </row>
    <row r="8617" spans="1:22" ht="14.5" x14ac:dyDescent="0.35">
      <c r="A8617" s="2">
        <v>71</v>
      </c>
      <c r="B8617" s="2">
        <v>360</v>
      </c>
      <c r="C8617" s="2">
        <v>1687500</v>
      </c>
      <c r="D8617" s="2">
        <v>8124.9999989999997</v>
      </c>
      <c r="E8617" s="2">
        <v>2070</v>
      </c>
      <c r="F8617" s="2">
        <v>23817.064453125</v>
      </c>
      <c r="G8617" s="2">
        <v>654.19622802734398</v>
      </c>
      <c r="H8617" s="2">
        <v>24836.48268371047</v>
      </c>
      <c r="I8617" s="2">
        <v>661.19622639517956</v>
      </c>
      <c r="J8617" s="1">
        <f t="shared" si="833"/>
        <v>4.2802009987075209</v>
      </c>
      <c r="K8617" s="1">
        <f t="shared" si="834"/>
        <v>1.0700150914876572</v>
      </c>
      <c r="L8617" s="26"/>
      <c r="M8617" s="26"/>
      <c r="N8617" s="2">
        <v>0</v>
      </c>
      <c r="O8617" s="26"/>
      <c r="P8617" s="26"/>
      <c r="Q8617" s="26"/>
      <c r="R8617" s="26"/>
      <c r="S8617" s="26"/>
      <c r="T8617" s="26"/>
      <c r="U8617" s="26"/>
      <c r="V8617" s="26"/>
    </row>
    <row r="8618" spans="1:22" ht="14.5" x14ac:dyDescent="0.35">
      <c r="A8618" s="2">
        <v>71</v>
      </c>
      <c r="B8618" s="2">
        <v>360</v>
      </c>
      <c r="C8618" s="2">
        <v>1687500</v>
      </c>
      <c r="D8618" s="2">
        <v>8124.9999989999997</v>
      </c>
      <c r="E8618" s="2">
        <v>2100</v>
      </c>
      <c r="F8618" s="2">
        <v>22549.19140625</v>
      </c>
      <c r="G8618" s="2">
        <v>643.586181640625</v>
      </c>
      <c r="H8618" s="2">
        <v>23482.664237856028</v>
      </c>
      <c r="I8618" s="2">
        <v>660.32742083634321</v>
      </c>
      <c r="J8618" s="1">
        <f t="shared" si="833"/>
        <v>4.1397175392608352</v>
      </c>
      <c r="K8618" s="1">
        <f t="shared" si="834"/>
        <v>2.6012427975133909</v>
      </c>
      <c r="L8618" s="26"/>
      <c r="M8618" s="26"/>
      <c r="N8618" s="2">
        <v>1.7885138628350599E-13</v>
      </c>
      <c r="O8618" s="26"/>
      <c r="P8618" s="26"/>
      <c r="Q8618" s="26"/>
      <c r="R8618" s="26"/>
      <c r="S8618" s="26"/>
      <c r="T8618" s="26"/>
      <c r="U8618" s="26"/>
      <c r="V8618" s="26"/>
    </row>
    <row r="8619" spans="1:22" ht="14.5" x14ac:dyDescent="0.35">
      <c r="A8619" s="2">
        <v>71</v>
      </c>
      <c r="B8619" s="2">
        <v>360</v>
      </c>
      <c r="C8619" s="2">
        <v>1687500</v>
      </c>
      <c r="D8619" s="2">
        <v>8124.9999989999997</v>
      </c>
      <c r="E8619" s="2">
        <v>2130</v>
      </c>
      <c r="F8619" s="2">
        <v>21984.376953125</v>
      </c>
      <c r="G8619" s="2">
        <v>658.68048095703102</v>
      </c>
      <c r="H8619" s="2">
        <v>22305.46890996812</v>
      </c>
      <c r="I8619" s="2">
        <v>654.98945088020002</v>
      </c>
      <c r="J8619" s="1">
        <f t="shared" si="833"/>
        <v>1.4605460847389533</v>
      </c>
      <c r="K8619" s="1">
        <f t="shared" si="834"/>
        <v>-0.56036730760081255</v>
      </c>
      <c r="L8619" s="26"/>
      <c r="M8619" s="26"/>
      <c r="N8619" s="2">
        <v>0</v>
      </c>
      <c r="O8619" s="26"/>
      <c r="P8619" s="26"/>
      <c r="Q8619" s="26"/>
      <c r="R8619" s="26"/>
      <c r="S8619" s="26"/>
      <c r="T8619" s="26"/>
      <c r="U8619" s="26"/>
      <c r="V8619" s="26"/>
    </row>
    <row r="8620" spans="1:22" ht="14.5" x14ac:dyDescent="0.35">
      <c r="A8620" s="2">
        <v>71</v>
      </c>
      <c r="B8620" s="2">
        <v>360</v>
      </c>
      <c r="C8620" s="2">
        <v>1687500</v>
      </c>
      <c r="D8620" s="2">
        <v>8124.9999989999997</v>
      </c>
      <c r="E8620" s="2">
        <v>2160</v>
      </c>
      <c r="F8620" s="2">
        <v>21275.6328125</v>
      </c>
      <c r="G8620" s="2">
        <v>633.81768798828102</v>
      </c>
      <c r="H8620" s="2">
        <v>21240.419959781138</v>
      </c>
      <c r="I8620" s="2">
        <v>646.76057001105619</v>
      </c>
      <c r="J8620" s="1">
        <f t="shared" si="833"/>
        <v>-0.16550789830407794</v>
      </c>
      <c r="K8620" s="1">
        <f t="shared" si="834"/>
        <v>2.0420512503927584</v>
      </c>
      <c r="L8620" s="26"/>
      <c r="M8620" s="26"/>
      <c r="N8620" s="2">
        <v>0</v>
      </c>
      <c r="O8620" s="26"/>
      <c r="P8620" s="26"/>
      <c r="Q8620" s="26"/>
      <c r="R8620" s="26"/>
      <c r="S8620" s="26"/>
      <c r="T8620" s="26"/>
      <c r="U8620" s="26"/>
      <c r="V8620" s="26"/>
    </row>
    <row r="8621" spans="1:22" ht="14.5" x14ac:dyDescent="0.35">
      <c r="A8621" s="2">
        <v>71</v>
      </c>
      <c r="B8621" s="2">
        <v>360</v>
      </c>
      <c r="C8621" s="2">
        <v>1687500</v>
      </c>
      <c r="D8621" s="2">
        <v>8124.9999989999997</v>
      </c>
      <c r="E8621" s="2">
        <v>2190</v>
      </c>
      <c r="F8621" s="2">
        <v>17794.5390625</v>
      </c>
      <c r="G8621" s="2">
        <v>508.744873046875</v>
      </c>
      <c r="H8621" s="2">
        <v>18644.411418631171</v>
      </c>
      <c r="I8621" s="2">
        <v>525.82776739254712</v>
      </c>
      <c r="J8621" s="1">
        <f t="shared" si="833"/>
        <v>4.7760290567019057</v>
      </c>
      <c r="K8621" s="1">
        <f t="shared" si="834"/>
        <v>3.3578509093099251</v>
      </c>
      <c r="L8621" s="26"/>
      <c r="M8621" s="26"/>
      <c r="N8621" s="2">
        <v>1687500</v>
      </c>
      <c r="O8621" s="26"/>
      <c r="P8621" s="26"/>
      <c r="Q8621" s="26"/>
      <c r="R8621" s="26"/>
      <c r="S8621" s="26"/>
      <c r="T8621" s="26"/>
      <c r="U8621" s="26"/>
      <c r="V8621" s="26"/>
    </row>
    <row r="8622" spans="1:22" ht="14.5" x14ac:dyDescent="0.35">
      <c r="A8622" s="2">
        <v>71</v>
      </c>
      <c r="B8622" s="2">
        <v>360</v>
      </c>
      <c r="C8622" s="2">
        <v>1687500</v>
      </c>
      <c r="D8622" s="2">
        <v>8124.9999989999997</v>
      </c>
      <c r="E8622" s="2">
        <v>2220</v>
      </c>
      <c r="F8622" s="2">
        <v>16855.45703125</v>
      </c>
      <c r="G8622" s="2">
        <v>470.24465942382801</v>
      </c>
      <c r="H8622" s="2">
        <v>17597.096078600171</v>
      </c>
      <c r="I8622" s="2">
        <v>468.44471805441941</v>
      </c>
      <c r="J8622" s="1">
        <f t="shared" si="833"/>
        <v>4.3999936992225877</v>
      </c>
      <c r="K8622" s="1">
        <f t="shared" si="834"/>
        <v>-0.38276699869680525</v>
      </c>
      <c r="L8622" s="26"/>
      <c r="M8622" s="26"/>
      <c r="N8622" s="2">
        <v>1687500</v>
      </c>
      <c r="O8622" s="26"/>
      <c r="P8622" s="26"/>
      <c r="Q8622" s="26"/>
      <c r="R8622" s="26"/>
      <c r="S8622" s="26"/>
      <c r="T8622" s="26"/>
      <c r="U8622" s="26"/>
      <c r="V8622" s="26"/>
    </row>
    <row r="8623" spans="1:22" ht="14.5" x14ac:dyDescent="0.35">
      <c r="A8623" s="2">
        <v>71</v>
      </c>
      <c r="B8623" s="2">
        <v>360</v>
      </c>
      <c r="C8623" s="2">
        <v>1687500</v>
      </c>
      <c r="D8623" s="2">
        <v>8124.9999989999997</v>
      </c>
      <c r="E8623" s="2">
        <v>2250</v>
      </c>
      <c r="F8623" s="2">
        <v>16919.587890625</v>
      </c>
      <c r="G8623" s="2">
        <v>441.99157714843801</v>
      </c>
      <c r="H8623" s="2">
        <v>17676.530620500849</v>
      </c>
      <c r="I8623" s="2">
        <v>438.84120525104379</v>
      </c>
      <c r="J8623" s="1">
        <f t="shared" si="833"/>
        <v>4.4737657605435226</v>
      </c>
      <c r="K8623" s="1">
        <f t="shared" si="834"/>
        <v>-0.71276740559610363</v>
      </c>
      <c r="L8623" s="26"/>
      <c r="M8623" s="26"/>
      <c r="N8623" s="2">
        <v>1687500</v>
      </c>
      <c r="O8623" s="26"/>
      <c r="P8623" s="26"/>
      <c r="Q8623" s="26"/>
      <c r="R8623" s="26"/>
      <c r="S8623" s="26"/>
      <c r="T8623" s="26"/>
      <c r="U8623" s="26"/>
      <c r="V8623" s="26"/>
    </row>
    <row r="8624" spans="1:22" ht="14.5" x14ac:dyDescent="0.35">
      <c r="A8624" s="2">
        <v>71</v>
      </c>
      <c r="B8624" s="2">
        <v>360</v>
      </c>
      <c r="C8624" s="2">
        <v>1687500</v>
      </c>
      <c r="D8624" s="2">
        <v>8124.9999989999997</v>
      </c>
      <c r="E8624" s="2">
        <v>2280</v>
      </c>
      <c r="F8624" s="2">
        <v>18235.326171875</v>
      </c>
      <c r="G8624" s="2">
        <v>422.42047119140602</v>
      </c>
      <c r="H8624" s="2">
        <v>18503.80511249648</v>
      </c>
      <c r="I8624" s="2">
        <v>421.38095770145372</v>
      </c>
      <c r="J8624" s="1">
        <f t="shared" si="833"/>
        <v>1.472301279894654</v>
      </c>
      <c r="K8624" s="1">
        <f t="shared" si="834"/>
        <v>-0.24608501738100594</v>
      </c>
      <c r="L8624" s="26"/>
      <c r="M8624" s="26"/>
      <c r="N8624" s="2">
        <v>1687500</v>
      </c>
      <c r="O8624" s="26"/>
      <c r="P8624" s="26"/>
      <c r="Q8624" s="26"/>
      <c r="R8624" s="26"/>
      <c r="S8624" s="26"/>
      <c r="T8624" s="26"/>
      <c r="U8624" s="26"/>
      <c r="V8624" s="26"/>
    </row>
    <row r="8625" spans="1:22" ht="14.5" x14ac:dyDescent="0.35">
      <c r="A8625" s="2">
        <v>71</v>
      </c>
      <c r="B8625" s="2">
        <v>360</v>
      </c>
      <c r="C8625" s="2">
        <v>1687500</v>
      </c>
      <c r="D8625" s="2">
        <v>8124.9999989999997</v>
      </c>
      <c r="E8625" s="2">
        <v>2310</v>
      </c>
      <c r="F8625" s="2">
        <v>19963.865234375</v>
      </c>
      <c r="G8625" s="2">
        <v>409.856689453125</v>
      </c>
      <c r="H8625" s="2">
        <v>20772.093715737112</v>
      </c>
      <c r="I8625" s="2">
        <v>410.78112127433292</v>
      </c>
      <c r="J8625" s="1">
        <f t="shared" si="833"/>
        <v>4.0484569088878377</v>
      </c>
      <c r="K8625" s="1">
        <f t="shared" si="834"/>
        <v>0.22555001418700632</v>
      </c>
      <c r="L8625" s="26"/>
      <c r="M8625" s="26"/>
      <c r="N8625" s="2">
        <v>1687500</v>
      </c>
      <c r="O8625" s="26"/>
      <c r="P8625" s="26"/>
      <c r="Q8625" s="26"/>
      <c r="R8625" s="26"/>
      <c r="S8625" s="26"/>
      <c r="T8625" s="26"/>
      <c r="U8625" s="26"/>
      <c r="V8625" s="26"/>
    </row>
    <row r="8626" spans="1:22" ht="14.5" x14ac:dyDescent="0.35">
      <c r="A8626" s="2">
        <v>71</v>
      </c>
      <c r="B8626" s="2">
        <v>360</v>
      </c>
      <c r="C8626" s="2">
        <v>1687500</v>
      </c>
      <c r="D8626" s="2">
        <v>8124.9999989999997</v>
      </c>
      <c r="E8626" s="2">
        <v>2340</v>
      </c>
      <c r="F8626" s="2">
        <v>22876.037109375</v>
      </c>
      <c r="G8626" s="2">
        <v>400.48800659179699</v>
      </c>
      <c r="H8626" s="2">
        <v>23371.275405223019</v>
      </c>
      <c r="I8626" s="2">
        <v>405.87441987842021</v>
      </c>
      <c r="J8626" s="1">
        <f t="shared" si="833"/>
        <v>2.1648780052252232</v>
      </c>
      <c r="K8626" s="1">
        <f t="shared" si="834"/>
        <v>1.3449624453082314</v>
      </c>
      <c r="L8626" s="26"/>
      <c r="M8626" s="26"/>
      <c r="N8626" s="2">
        <v>1687500</v>
      </c>
      <c r="O8626" s="26"/>
      <c r="P8626" s="26"/>
      <c r="Q8626" s="26"/>
      <c r="R8626" s="26"/>
      <c r="S8626" s="26"/>
      <c r="T8626" s="26"/>
      <c r="U8626" s="26"/>
      <c r="V8626" s="26"/>
    </row>
    <row r="8627" spans="1:22" ht="14.5" x14ac:dyDescent="0.35">
      <c r="A8627" s="2">
        <v>71</v>
      </c>
      <c r="B8627" s="2">
        <v>360</v>
      </c>
      <c r="C8627" s="2">
        <v>1687500</v>
      </c>
      <c r="D8627" s="2">
        <v>8124.9999989999997</v>
      </c>
      <c r="E8627" s="2">
        <v>2370</v>
      </c>
      <c r="F8627" s="2">
        <v>24756.49609375</v>
      </c>
      <c r="G8627" s="2">
        <v>380.23977661132801</v>
      </c>
      <c r="H8627" s="2">
        <v>26148.576735530209</v>
      </c>
      <c r="I8627" s="2">
        <v>402.95996749685389</v>
      </c>
      <c r="J8627" s="1">
        <f t="shared" si="833"/>
        <v>5.6230923653676985</v>
      </c>
      <c r="K8627" s="1">
        <f t="shared" si="834"/>
        <v>5.9752272863209459</v>
      </c>
      <c r="L8627" s="26"/>
      <c r="M8627" s="26"/>
      <c r="N8627" s="2">
        <v>1687500</v>
      </c>
      <c r="O8627" s="26"/>
      <c r="P8627" s="26"/>
      <c r="Q8627" s="26"/>
      <c r="R8627" s="26"/>
      <c r="S8627" s="26"/>
      <c r="T8627" s="26"/>
      <c r="U8627" s="26"/>
      <c r="V8627" s="26"/>
    </row>
    <row r="8628" spans="1:22" ht="14.5" x14ac:dyDescent="0.35">
      <c r="A8628" s="2">
        <v>71</v>
      </c>
      <c r="B8628" s="2">
        <v>360</v>
      </c>
      <c r="C8628" s="2">
        <v>1687500</v>
      </c>
      <c r="D8628" s="2">
        <v>8124.9999989999997</v>
      </c>
      <c r="E8628" s="2">
        <v>2400</v>
      </c>
      <c r="F8628" s="2">
        <v>28447.0625</v>
      </c>
      <c r="G8628" s="2">
        <v>393.65954589843801</v>
      </c>
      <c r="H8628" s="2">
        <v>28900.645130854689</v>
      </c>
      <c r="I8628" s="2">
        <v>400.74261189551379</v>
      </c>
      <c r="J8628" s="1">
        <f t="shared" si="833"/>
        <v>1.5944796790694622</v>
      </c>
      <c r="K8628" s="1">
        <f t="shared" si="834"/>
        <v>1.79928724474604</v>
      </c>
      <c r="L8628" s="26"/>
      <c r="M8628" s="26"/>
      <c r="N8628" s="2">
        <v>1687500</v>
      </c>
      <c r="O8628" s="26"/>
      <c r="P8628" s="26"/>
      <c r="Q8628" s="26"/>
      <c r="R8628" s="26"/>
      <c r="S8628" s="26"/>
      <c r="T8628" s="26"/>
      <c r="U8628" s="26"/>
      <c r="V8628" s="26"/>
    </row>
    <row r="8629" spans="1:22" ht="14.5" x14ac:dyDescent="0.35">
      <c r="A8629" s="2">
        <v>71</v>
      </c>
      <c r="B8629" s="2">
        <v>360</v>
      </c>
      <c r="C8629" s="2">
        <v>1687500</v>
      </c>
      <c r="D8629" s="2">
        <v>8124.9999989999997</v>
      </c>
      <c r="E8629" s="2">
        <v>2430</v>
      </c>
      <c r="F8629" s="2">
        <v>31341.640625</v>
      </c>
      <c r="G8629" s="2">
        <v>403.11187744140602</v>
      </c>
      <c r="H8629" s="2">
        <v>31273.539938951159</v>
      </c>
      <c r="I8629" s="2">
        <v>398.76921462917062</v>
      </c>
      <c r="J8629" s="1">
        <f t="shared" si="833"/>
        <v>-0.21728500707305093</v>
      </c>
      <c r="K8629" s="1">
        <f t="shared" si="834"/>
        <v>-1.0772847577200519</v>
      </c>
      <c r="L8629" s="26"/>
      <c r="M8629" s="26"/>
      <c r="N8629" s="2">
        <v>1687500</v>
      </c>
      <c r="O8629" s="26"/>
      <c r="P8629" s="26"/>
      <c r="Q8629" s="26"/>
      <c r="R8629" s="26"/>
      <c r="S8629" s="26"/>
      <c r="T8629" s="26"/>
      <c r="U8629" s="26"/>
      <c r="V8629" s="26"/>
    </row>
    <row r="8630" spans="1:22" ht="14.5" x14ac:dyDescent="0.35">
      <c r="A8630" s="2">
        <v>71</v>
      </c>
      <c r="B8630" s="2">
        <v>360</v>
      </c>
      <c r="C8630" s="2">
        <v>1687500</v>
      </c>
      <c r="D8630" s="2">
        <v>8124.9999989999997</v>
      </c>
      <c r="E8630" s="2">
        <v>2460</v>
      </c>
      <c r="F8630" s="2">
        <v>32632.970703125</v>
      </c>
      <c r="G8630" s="2">
        <v>375.68801879882801</v>
      </c>
      <c r="H8630" s="2">
        <v>33596.808118186847</v>
      </c>
      <c r="I8630" s="2">
        <v>396.88111455761032</v>
      </c>
      <c r="J8630" s="1">
        <f t="shared" si="833"/>
        <v>2.9535693327777492</v>
      </c>
      <c r="K8630" s="1">
        <f t="shared" si="834"/>
        <v>5.6411423038035995</v>
      </c>
      <c r="L8630" s="26"/>
      <c r="M8630" s="26"/>
      <c r="N8630" s="2">
        <v>1687500</v>
      </c>
      <c r="O8630" s="26"/>
      <c r="P8630" s="26"/>
      <c r="Q8630" s="26"/>
      <c r="R8630" s="26"/>
      <c r="S8630" s="26"/>
      <c r="T8630" s="26"/>
      <c r="U8630" s="26"/>
      <c r="V8630" s="26"/>
    </row>
    <row r="8631" spans="1:22" ht="14.5" x14ac:dyDescent="0.35">
      <c r="A8631" s="2">
        <v>71</v>
      </c>
      <c r="B8631" s="2">
        <v>360</v>
      </c>
      <c r="C8631" s="2">
        <v>1687500</v>
      </c>
      <c r="D8631" s="2">
        <v>8124.9999989999997</v>
      </c>
      <c r="E8631" s="2">
        <v>2490</v>
      </c>
      <c r="F8631" s="2">
        <v>36165.7265625</v>
      </c>
      <c r="G8631" s="2">
        <v>384.40243530273398</v>
      </c>
      <c r="H8631" s="2">
        <v>36724.113837151177</v>
      </c>
      <c r="I8631" s="2">
        <v>395.02296369162138</v>
      </c>
      <c r="J8631" s="1">
        <f t="shared" si="833"/>
        <v>1.5439680817311852</v>
      </c>
      <c r="K8631" s="1">
        <f t="shared" si="834"/>
        <v>2.7628670927964518</v>
      </c>
      <c r="L8631" s="26"/>
      <c r="M8631" s="26"/>
      <c r="N8631" s="2">
        <v>1687500</v>
      </c>
      <c r="O8631" s="26"/>
      <c r="P8631" s="26"/>
      <c r="Q8631" s="26"/>
      <c r="R8631" s="26"/>
      <c r="S8631" s="26"/>
      <c r="T8631" s="26"/>
      <c r="U8631" s="26"/>
      <c r="V8631" s="26"/>
    </row>
    <row r="8632" spans="1:22" ht="14.5" x14ac:dyDescent="0.35">
      <c r="A8632" s="2">
        <v>71</v>
      </c>
      <c r="B8632" s="2">
        <v>360</v>
      </c>
      <c r="C8632" s="2">
        <v>1687500</v>
      </c>
      <c r="D8632" s="2">
        <v>8124.9999989999997</v>
      </c>
      <c r="E8632" s="2">
        <v>2520</v>
      </c>
      <c r="F8632" s="2">
        <v>39997.83203125</v>
      </c>
      <c r="G8632" s="2">
        <v>396.75970458984398</v>
      </c>
      <c r="H8632" s="2">
        <v>40464.110123984057</v>
      </c>
      <c r="I8632" s="2">
        <v>391.82034887629231</v>
      </c>
      <c r="J8632" s="1">
        <f t="shared" si="833"/>
        <v>1.1657584150304889</v>
      </c>
      <c r="K8632" s="1">
        <f t="shared" si="834"/>
        <v>-1.2449237300087701</v>
      </c>
      <c r="L8632" s="26"/>
      <c r="M8632" s="26"/>
      <c r="N8632" s="2">
        <v>1687500</v>
      </c>
      <c r="O8632" s="26"/>
      <c r="P8632" s="26"/>
      <c r="Q8632" s="26"/>
      <c r="R8632" s="26"/>
      <c r="S8632" s="26"/>
      <c r="T8632" s="26"/>
      <c r="U8632" s="26"/>
      <c r="V8632" s="26"/>
    </row>
    <row r="8633" spans="1:22" ht="14.5" x14ac:dyDescent="0.35">
      <c r="A8633" s="2">
        <v>71</v>
      </c>
      <c r="B8633" s="2">
        <v>360</v>
      </c>
      <c r="C8633" s="2">
        <v>1687500</v>
      </c>
      <c r="D8633" s="2">
        <v>8124.9999989999997</v>
      </c>
      <c r="E8633" s="2">
        <v>2550</v>
      </c>
      <c r="F8633" s="2">
        <v>47995.63671875</v>
      </c>
      <c r="G8633" s="2">
        <v>443.25540161132801</v>
      </c>
      <c r="H8633" s="2">
        <v>46585.516174015022</v>
      </c>
      <c r="I8633" s="2">
        <v>406.04770737484358</v>
      </c>
      <c r="J8633" s="1">
        <f t="shared" si="833"/>
        <v>-2.9380182056926438</v>
      </c>
      <c r="K8633" s="1">
        <f t="shared" si="834"/>
        <v>-8.3941885651537493</v>
      </c>
      <c r="L8633" s="26"/>
      <c r="M8633" s="26"/>
      <c r="N8633" s="2">
        <v>0</v>
      </c>
      <c r="O8633" s="26"/>
      <c r="P8633" s="26"/>
      <c r="Q8633" s="26"/>
      <c r="R8633" s="26"/>
      <c r="S8633" s="26"/>
      <c r="T8633" s="26"/>
      <c r="U8633" s="26"/>
      <c r="V8633" s="26"/>
    </row>
    <row r="8634" spans="1:22" ht="14.5" x14ac:dyDescent="0.35">
      <c r="A8634" s="2">
        <v>71</v>
      </c>
      <c r="B8634" s="2">
        <v>360</v>
      </c>
      <c r="C8634" s="2">
        <v>1687500</v>
      </c>
      <c r="D8634" s="2">
        <v>8124.9999989999997</v>
      </c>
      <c r="E8634" s="2">
        <v>2580</v>
      </c>
      <c r="F8634" s="2">
        <v>51602.4375</v>
      </c>
      <c r="G8634" s="2">
        <v>413.94833374023398</v>
      </c>
      <c r="H8634" s="2">
        <v>49055.395318085502</v>
      </c>
      <c r="I8634" s="2">
        <v>406.30921733729173</v>
      </c>
      <c r="J8634" s="1">
        <f t="shared" si="833"/>
        <v>-4.9358950958750691</v>
      </c>
      <c r="K8634" s="1">
        <f t="shared" si="834"/>
        <v>-1.8454275039396686</v>
      </c>
      <c r="L8634" s="26"/>
      <c r="M8634" s="26"/>
      <c r="N8634" s="2">
        <v>0</v>
      </c>
      <c r="O8634" s="26"/>
      <c r="P8634" s="26"/>
      <c r="Q8634" s="26"/>
      <c r="R8634" s="26"/>
      <c r="S8634" s="26"/>
      <c r="T8634" s="26"/>
      <c r="U8634" s="26"/>
      <c r="V8634" s="26"/>
    </row>
    <row r="8635" spans="1:22" ht="14.5" x14ac:dyDescent="0.35">
      <c r="A8635" s="2">
        <v>71</v>
      </c>
      <c r="B8635" s="2">
        <v>360</v>
      </c>
      <c r="C8635" s="2">
        <v>1687500</v>
      </c>
      <c r="D8635" s="2">
        <v>8124.9999989999997</v>
      </c>
      <c r="E8635" s="2">
        <v>2610</v>
      </c>
      <c r="F8635" s="2">
        <v>50956.0703125</v>
      </c>
      <c r="G8635" s="2">
        <v>384.13726806640602</v>
      </c>
      <c r="H8635" s="2">
        <v>48398.418071393702</v>
      </c>
      <c r="I8635" s="2">
        <v>398.97988059146229</v>
      </c>
      <c r="J8635" s="1">
        <f t="shared" si="833"/>
        <v>-5.0193278748162848</v>
      </c>
      <c r="K8635" s="1">
        <f t="shared" si="834"/>
        <v>3.8638824604985778</v>
      </c>
      <c r="L8635" s="26"/>
      <c r="M8635" s="26"/>
      <c r="N8635" s="2">
        <v>0</v>
      </c>
      <c r="O8635" s="26"/>
      <c r="P8635" s="26"/>
      <c r="Q8635" s="26"/>
      <c r="R8635" s="26"/>
      <c r="S8635" s="26"/>
      <c r="T8635" s="26"/>
      <c r="U8635" s="26"/>
      <c r="V8635" s="26"/>
    </row>
    <row r="8636" spans="1:22" ht="14.5" x14ac:dyDescent="0.35">
      <c r="A8636" s="2">
        <v>71</v>
      </c>
      <c r="B8636" s="2">
        <v>360</v>
      </c>
      <c r="C8636" s="2">
        <v>1687500</v>
      </c>
      <c r="D8636" s="2">
        <v>8124.9999989999997</v>
      </c>
      <c r="E8636" s="2">
        <v>2640</v>
      </c>
      <c r="F8636" s="2">
        <v>47285.8671875</v>
      </c>
      <c r="G8636" s="2">
        <v>361.13595581054699</v>
      </c>
      <c r="H8636" s="2">
        <v>45561.330096020793</v>
      </c>
      <c r="I8636" s="2">
        <v>387.5245184082857</v>
      </c>
      <c r="J8636" s="1">
        <f t="shared" si="833"/>
        <v>-3.6470455001723816</v>
      </c>
      <c r="K8636" s="1">
        <f t="shared" si="834"/>
        <v>7.3070992165571651</v>
      </c>
      <c r="L8636" s="26"/>
      <c r="M8636" s="26"/>
      <c r="N8636" s="2">
        <v>0</v>
      </c>
      <c r="O8636" s="26"/>
      <c r="P8636" s="26"/>
      <c r="Q8636" s="26"/>
      <c r="R8636" s="26"/>
      <c r="S8636" s="26"/>
      <c r="T8636" s="26"/>
      <c r="U8636" s="26"/>
      <c r="V8636" s="26"/>
    </row>
    <row r="8637" spans="1:22" ht="14.5" x14ac:dyDescent="0.35">
      <c r="A8637" s="2">
        <v>71</v>
      </c>
      <c r="B8637" s="2">
        <v>360</v>
      </c>
      <c r="C8637" s="2">
        <v>1687500</v>
      </c>
      <c r="D8637" s="2">
        <v>8124.9999989999997</v>
      </c>
      <c r="E8637" s="2">
        <v>2670</v>
      </c>
      <c r="F8637" s="2">
        <v>42831.16796875</v>
      </c>
      <c r="G8637" s="2">
        <v>352.84683227539102</v>
      </c>
      <c r="H8637" s="2">
        <v>41591.949905314919</v>
      </c>
      <c r="I8637" s="2">
        <v>373.82668043739028</v>
      </c>
      <c r="J8637" s="1">
        <f t="shared" si="833"/>
        <v>-2.8932623652458536</v>
      </c>
      <c r="K8637" s="1">
        <f t="shared" si="834"/>
        <v>5.9458796970649406</v>
      </c>
      <c r="L8637" s="26"/>
      <c r="M8637" s="26"/>
      <c r="N8637" s="2">
        <v>0</v>
      </c>
      <c r="O8637" s="26"/>
      <c r="P8637" s="26"/>
      <c r="Q8637" s="26"/>
      <c r="R8637" s="26"/>
      <c r="S8637" s="26"/>
      <c r="T8637" s="26"/>
      <c r="U8637" s="26"/>
      <c r="V8637" s="26"/>
    </row>
    <row r="8638" spans="1:22" ht="14.5" x14ac:dyDescent="0.35">
      <c r="A8638" s="2">
        <v>71</v>
      </c>
      <c r="B8638" s="2">
        <v>360</v>
      </c>
      <c r="C8638" s="2">
        <v>1687500</v>
      </c>
      <c r="D8638" s="2">
        <v>8124.9999989999997</v>
      </c>
      <c r="E8638" s="2">
        <v>2700</v>
      </c>
      <c r="F8638" s="2">
        <v>38062.55859375</v>
      </c>
      <c r="G8638" s="2">
        <v>343.892822265625</v>
      </c>
      <c r="H8638" s="2">
        <v>36896.518468857161</v>
      </c>
      <c r="I8638" s="2">
        <v>358.90995623260932</v>
      </c>
      <c r="J8638" s="1">
        <f t="shared" si="833"/>
        <v>-3.0634832969013988</v>
      </c>
      <c r="K8638" s="1">
        <f t="shared" si="834"/>
        <v>4.3668064567468603</v>
      </c>
      <c r="L8638" s="26"/>
      <c r="M8638" s="26"/>
      <c r="N8638" s="2">
        <v>0</v>
      </c>
      <c r="O8638" s="26"/>
      <c r="P8638" s="26"/>
      <c r="Q8638" s="26"/>
      <c r="R8638" s="26"/>
      <c r="S8638" s="26"/>
      <c r="T8638" s="26"/>
      <c r="U8638" s="26"/>
      <c r="V8638" s="26"/>
    </row>
    <row r="8639" spans="1:22" ht="14.5" x14ac:dyDescent="0.35">
      <c r="A8639" s="2">
        <v>71</v>
      </c>
      <c r="B8639" s="2">
        <v>360</v>
      </c>
      <c r="C8639" s="2">
        <v>1687500</v>
      </c>
      <c r="D8639" s="2">
        <v>8124.9999989999997</v>
      </c>
      <c r="E8639" s="2">
        <v>2730</v>
      </c>
      <c r="F8639" s="2">
        <v>32496.142578125</v>
      </c>
      <c r="G8639" s="2">
        <v>335.05999755859398</v>
      </c>
      <c r="H8639" s="2">
        <v>31655.090138156938</v>
      </c>
      <c r="I8639" s="2">
        <v>348.47530476490061</v>
      </c>
      <c r="J8639" s="1">
        <f t="shared" si="833"/>
        <v>-2.5881608500026148</v>
      </c>
      <c r="K8639" s="1">
        <f t="shared" si="834"/>
        <v>4.0038522366313272</v>
      </c>
      <c r="L8639" s="26"/>
      <c r="M8639" s="26"/>
      <c r="N8639" s="2">
        <v>7.3645266046498E-14</v>
      </c>
      <c r="O8639" s="26"/>
      <c r="P8639" s="26"/>
      <c r="Q8639" s="26"/>
      <c r="R8639" s="26"/>
      <c r="S8639" s="26"/>
      <c r="T8639" s="26"/>
      <c r="U8639" s="26"/>
      <c r="V8639" s="26"/>
    </row>
    <row r="8640" spans="1:22" ht="14.5" x14ac:dyDescent="0.35">
      <c r="A8640" s="2">
        <v>71</v>
      </c>
      <c r="B8640" s="2">
        <v>360</v>
      </c>
      <c r="C8640" s="2">
        <v>1687500</v>
      </c>
      <c r="D8640" s="2">
        <v>8124.9999989999997</v>
      </c>
      <c r="E8640" s="2">
        <v>2760</v>
      </c>
      <c r="F8640" s="2">
        <v>29074.67578125</v>
      </c>
      <c r="G8640" s="2">
        <v>349.04351806640602</v>
      </c>
      <c r="H8640" s="2">
        <v>28256.189658520761</v>
      </c>
      <c r="I8640" s="2">
        <v>344.82591280847129</v>
      </c>
      <c r="J8640" s="1">
        <f t="shared" si="833"/>
        <v>-2.8151169384907568</v>
      </c>
      <c r="K8640" s="1">
        <f t="shared" si="834"/>
        <v>-1.2083322106363628</v>
      </c>
      <c r="L8640" s="26"/>
      <c r="M8640" s="26"/>
      <c r="N8640" s="2">
        <v>2.2093386690437399E-13</v>
      </c>
      <c r="O8640" s="26"/>
      <c r="P8640" s="26"/>
      <c r="Q8640" s="26"/>
      <c r="R8640" s="26"/>
      <c r="S8640" s="26"/>
      <c r="T8640" s="26"/>
      <c r="U8640" s="26"/>
      <c r="V8640" s="26"/>
    </row>
    <row r="8641" spans="1:22" ht="14.5" x14ac:dyDescent="0.35">
      <c r="A8641" s="2">
        <v>71</v>
      </c>
      <c r="B8641" s="2">
        <v>360</v>
      </c>
      <c r="C8641" s="2">
        <v>1687500</v>
      </c>
      <c r="D8641" s="2">
        <v>8124.9999989999997</v>
      </c>
      <c r="E8641" s="2">
        <v>2790</v>
      </c>
      <c r="F8641" s="2">
        <v>27370.16015625</v>
      </c>
      <c r="G8641" s="2">
        <v>363.319580078125</v>
      </c>
      <c r="H8641" s="2">
        <v>26333.105801779031</v>
      </c>
      <c r="I8641" s="2">
        <v>346.54165404114542</v>
      </c>
      <c r="J8641" s="1">
        <f t="shared" si="833"/>
        <v>-3.7889962957858572</v>
      </c>
      <c r="K8641" s="1">
        <f t="shared" si="834"/>
        <v>-4.6179526116846779</v>
      </c>
      <c r="L8641" s="26"/>
      <c r="M8641" s="26"/>
      <c r="N8641" s="2">
        <v>6.3124622174358405E-14</v>
      </c>
      <c r="O8641" s="26"/>
      <c r="P8641" s="26"/>
      <c r="Q8641" s="26"/>
      <c r="R8641" s="26"/>
      <c r="S8641" s="26"/>
      <c r="T8641" s="26"/>
      <c r="U8641" s="26"/>
      <c r="V8641" s="26"/>
    </row>
    <row r="8642" spans="1:22" ht="14.5" x14ac:dyDescent="0.35">
      <c r="A8642" s="2">
        <v>71</v>
      </c>
      <c r="B8642" s="2">
        <v>360</v>
      </c>
      <c r="C8642" s="2">
        <v>1687500</v>
      </c>
      <c r="D8642" s="2">
        <v>8124.9999989999997</v>
      </c>
      <c r="E8642" s="2">
        <v>2820</v>
      </c>
      <c r="F8642" s="2">
        <v>26760.443359375</v>
      </c>
      <c r="G8642" s="2">
        <v>371.80554199218801</v>
      </c>
      <c r="H8642" s="2">
        <v>25272.89177158432</v>
      </c>
      <c r="I8642" s="2">
        <v>352.49978150056569</v>
      </c>
      <c r="J8642" s="1">
        <f t="shared" si="833"/>
        <v>-5.5587703380465303</v>
      </c>
      <c r="K8642" s="1">
        <f t="shared" si="834"/>
        <v>-5.1924348378938241</v>
      </c>
      <c r="L8642" s="26"/>
      <c r="M8642" s="26"/>
      <c r="N8642" s="2">
        <v>0</v>
      </c>
      <c r="O8642" s="26"/>
      <c r="P8642" s="26"/>
      <c r="Q8642" s="26"/>
      <c r="R8642" s="26"/>
      <c r="S8642" s="26"/>
      <c r="T8642" s="26"/>
      <c r="U8642" s="26"/>
      <c r="V8642" s="26"/>
    </row>
    <row r="8643" spans="1:22" ht="14.5" x14ac:dyDescent="0.35">
      <c r="A8643" s="2">
        <v>71</v>
      </c>
      <c r="B8643" s="2">
        <v>360</v>
      </c>
      <c r="C8643" s="2">
        <v>1687500</v>
      </c>
      <c r="D8643" s="2">
        <v>8124.9999989999997</v>
      </c>
      <c r="E8643" s="2">
        <v>2850</v>
      </c>
      <c r="F8643" s="2">
        <v>26416.51953125</v>
      </c>
      <c r="G8643" s="2">
        <v>370.08163452148398</v>
      </c>
      <c r="H8643" s="2">
        <v>24701.290596737621</v>
      </c>
      <c r="I8643" s="2">
        <v>358.66177250581848</v>
      </c>
      <c r="J8643" s="1">
        <f t="shared" si="833"/>
        <v>-6.4930163585074547</v>
      </c>
      <c r="K8643" s="1">
        <f t="shared" si="834"/>
        <v>-3.0857683684929129</v>
      </c>
      <c r="L8643" s="26"/>
      <c r="M8643" s="26"/>
      <c r="N8643" s="2">
        <v>1.05215298686024E-14</v>
      </c>
      <c r="O8643" s="26"/>
      <c r="P8643" s="26"/>
      <c r="Q8643" s="26"/>
      <c r="R8643" s="26"/>
      <c r="S8643" s="26"/>
      <c r="T8643" s="26"/>
      <c r="U8643" s="26"/>
      <c r="V8643" s="26"/>
    </row>
    <row r="8644" spans="1:22" ht="14.5" x14ac:dyDescent="0.35">
      <c r="A8644" s="2">
        <v>71</v>
      </c>
      <c r="B8644" s="2">
        <v>360</v>
      </c>
      <c r="C8644" s="2">
        <v>1687500</v>
      </c>
      <c r="D8644" s="2">
        <v>8124.9999989999997</v>
      </c>
      <c r="E8644" s="2">
        <v>2880</v>
      </c>
      <c r="F8644" s="2">
        <v>24932.130859375</v>
      </c>
      <c r="G8644" s="2">
        <v>349.94912719726602</v>
      </c>
      <c r="H8644" s="2">
        <v>24456.449431368619</v>
      </c>
      <c r="I8644" s="2">
        <v>359.21471841984788</v>
      </c>
      <c r="J8644" s="1">
        <f t="shared" si="833"/>
        <v>-1.9079052275530424</v>
      </c>
      <c r="K8644" s="1">
        <f t="shared" si="834"/>
        <v>2.6476966228748027</v>
      </c>
      <c r="L8644" s="26"/>
      <c r="M8644" s="26"/>
      <c r="N8644" s="2">
        <v>0</v>
      </c>
      <c r="O8644" s="26"/>
      <c r="P8644" s="26"/>
      <c r="Q8644" s="26"/>
      <c r="R8644" s="26"/>
      <c r="S8644" s="26"/>
      <c r="T8644" s="26"/>
      <c r="U8644" s="26"/>
      <c r="V8644" s="26"/>
    </row>
    <row r="8645" spans="1:22" ht="14.5" x14ac:dyDescent="0.35">
      <c r="A8645" s="2">
        <v>71</v>
      </c>
      <c r="B8645" s="2">
        <v>360</v>
      </c>
      <c r="C8645" s="2">
        <v>1687500</v>
      </c>
      <c r="D8645" s="2">
        <v>8124.9999989999997</v>
      </c>
      <c r="E8645" s="2">
        <v>2910</v>
      </c>
      <c r="F8645" s="2">
        <v>21182.283203125</v>
      </c>
      <c r="G8645" s="2">
        <v>293.27325439453102</v>
      </c>
      <c r="H8645" s="2">
        <v>21128.329283923449</v>
      </c>
      <c r="I8645" s="2">
        <v>305.16362267552938</v>
      </c>
      <c r="J8645" s="1">
        <f t="shared" si="833"/>
        <v>-0.25471248157795912</v>
      </c>
      <c r="K8645" s="1">
        <f t="shared" si="834"/>
        <v>4.0543650342566293</v>
      </c>
      <c r="L8645" s="26"/>
      <c r="M8645" s="26"/>
      <c r="N8645" s="2">
        <v>1687500</v>
      </c>
      <c r="O8645" s="26"/>
      <c r="P8645" s="26"/>
      <c r="Q8645" s="26"/>
      <c r="R8645" s="26"/>
      <c r="S8645" s="26"/>
      <c r="T8645" s="26"/>
      <c r="U8645" s="26"/>
      <c r="V8645" s="26"/>
    </row>
    <row r="8646" spans="1:22" ht="14.5" x14ac:dyDescent="0.35">
      <c r="A8646" s="2">
        <v>71</v>
      </c>
      <c r="B8646" s="2">
        <v>360</v>
      </c>
      <c r="C8646" s="2">
        <v>1687500</v>
      </c>
      <c r="D8646" s="2">
        <v>8124.9999989999997</v>
      </c>
      <c r="E8646" s="2">
        <v>2940</v>
      </c>
      <c r="F8646" s="2">
        <v>20049.359375</v>
      </c>
      <c r="G8646" s="2">
        <v>275.04519653320301</v>
      </c>
      <c r="H8646" s="2">
        <v>20234.55978820923</v>
      </c>
      <c r="I8646" s="2">
        <v>288.34178074982049</v>
      </c>
      <c r="J8646" s="1">
        <f t="shared" si="833"/>
        <v>0.92372234815721999</v>
      </c>
      <c r="K8646" s="1">
        <f t="shared" si="834"/>
        <v>4.834327006693365</v>
      </c>
      <c r="L8646" s="26"/>
      <c r="M8646" s="26"/>
      <c r="N8646" s="2">
        <v>1687500</v>
      </c>
      <c r="O8646" s="26"/>
      <c r="P8646" s="26"/>
      <c r="Q8646" s="26"/>
      <c r="R8646" s="26"/>
      <c r="S8646" s="26"/>
      <c r="T8646" s="26"/>
      <c r="U8646" s="26"/>
      <c r="V8646" s="26"/>
    </row>
    <row r="8647" spans="1:22" ht="14.5" x14ac:dyDescent="0.35">
      <c r="A8647" s="2">
        <v>71</v>
      </c>
      <c r="B8647" s="2">
        <v>360</v>
      </c>
      <c r="C8647" s="2">
        <v>1687500</v>
      </c>
      <c r="D8647" s="2">
        <v>8124.9999989999997</v>
      </c>
      <c r="E8647" s="2">
        <v>2970</v>
      </c>
      <c r="F8647" s="2">
        <v>20520.451171875</v>
      </c>
      <c r="G8647" s="2">
        <v>266.84909057617199</v>
      </c>
      <c r="H8647" s="2">
        <v>20742.490042789039</v>
      </c>
      <c r="I8647" s="2">
        <v>282.00123211662128</v>
      </c>
      <c r="J8647" s="1">
        <f t="shared" si="833"/>
        <v>1.0820369837597028</v>
      </c>
      <c r="K8647" s="1">
        <f t="shared" si="834"/>
        <v>5.6781687011686177</v>
      </c>
      <c r="L8647" s="26"/>
      <c r="M8647" s="26"/>
      <c r="N8647" s="2">
        <v>1687500</v>
      </c>
      <c r="O8647" s="26"/>
      <c r="P8647" s="26"/>
      <c r="Q8647" s="26"/>
      <c r="R8647" s="26"/>
      <c r="S8647" s="26"/>
      <c r="T8647" s="26"/>
      <c r="U8647" s="26"/>
      <c r="V8647" s="26"/>
    </row>
    <row r="8648" spans="1:22" ht="14.5" x14ac:dyDescent="0.35">
      <c r="A8648" s="2">
        <v>71</v>
      </c>
      <c r="B8648" s="2">
        <v>360</v>
      </c>
      <c r="C8648" s="2">
        <v>1687500</v>
      </c>
      <c r="D8648" s="2">
        <v>8124.9999989999997</v>
      </c>
      <c r="E8648" s="2">
        <v>3000</v>
      </c>
      <c r="F8648" s="2">
        <v>22014.994140625</v>
      </c>
      <c r="G8648" s="2">
        <v>269.40499877929699</v>
      </c>
      <c r="H8648" s="2">
        <v>21822.329689081409</v>
      </c>
      <c r="I8648" s="2">
        <v>279.06783512129812</v>
      </c>
      <c r="J8648" s="1">
        <f t="shared" si="833"/>
        <v>-0.87515104620473594</v>
      </c>
      <c r="K8648" s="1">
        <f t="shared" si="834"/>
        <v>3.5867323864755587</v>
      </c>
      <c r="L8648" s="26"/>
      <c r="M8648" s="26"/>
      <c r="N8648" s="2">
        <v>1687500</v>
      </c>
      <c r="O8648" s="26"/>
      <c r="P8648" s="26"/>
      <c r="Q8648" s="26"/>
      <c r="R8648" s="26"/>
      <c r="S8648" s="26"/>
      <c r="T8648" s="26"/>
      <c r="U8648" s="26"/>
      <c r="V8648" s="26"/>
    </row>
    <row r="8649" spans="1:22" ht="14.5" x14ac:dyDescent="0.35">
      <c r="A8649" s="2">
        <v>71</v>
      </c>
      <c r="B8649" s="2">
        <v>360</v>
      </c>
      <c r="C8649" s="2">
        <v>1687500</v>
      </c>
      <c r="D8649" s="2">
        <v>8124.9999989999997</v>
      </c>
      <c r="E8649" s="2">
        <v>3030</v>
      </c>
      <c r="F8649" s="2">
        <v>24594.462890625</v>
      </c>
      <c r="G8649" s="2">
        <v>272.49295043945301</v>
      </c>
      <c r="H8649" s="2">
        <v>23401.120452825089</v>
      </c>
      <c r="I8649" s="2">
        <v>277.29142933501282</v>
      </c>
      <c r="J8649" s="1">
        <f t="shared" si="833"/>
        <v>-4.8520776530346312</v>
      </c>
      <c r="K8649" s="1">
        <f t="shared" si="834"/>
        <v>1.7609552422626862</v>
      </c>
      <c r="L8649" s="26"/>
      <c r="M8649" s="26"/>
      <c r="N8649" s="2">
        <v>1687500</v>
      </c>
      <c r="O8649" s="26"/>
      <c r="P8649" s="26"/>
      <c r="Q8649" s="26"/>
      <c r="R8649" s="26"/>
      <c r="S8649" s="26"/>
      <c r="T8649" s="26"/>
      <c r="U8649" s="26"/>
      <c r="V8649" s="26"/>
    </row>
    <row r="8650" spans="1:22" ht="14.5" x14ac:dyDescent="0.35">
      <c r="A8650" s="2">
        <v>71</v>
      </c>
      <c r="B8650" s="2">
        <v>360</v>
      </c>
      <c r="C8650" s="2">
        <v>1687500</v>
      </c>
      <c r="D8650" s="2">
        <v>8124.9999989999997</v>
      </c>
      <c r="E8650" s="2">
        <v>3060</v>
      </c>
      <c r="F8650" s="2">
        <v>27719.5078125</v>
      </c>
      <c r="G8650" s="2">
        <v>272.15289306640602</v>
      </c>
      <c r="H8650" s="2">
        <v>25923.49858413883</v>
      </c>
      <c r="I8650" s="2">
        <v>276.30066782511642</v>
      </c>
      <c r="J8650" s="1">
        <f t="shared" ref="J8650:J8713" si="835">(H8650-F8650)/F8650*100</f>
        <v>-6.4792248134769084</v>
      </c>
      <c r="K8650" s="1">
        <f t="shared" ref="K8650:K8713" si="836">(I8650-G8650)/G8650*100</f>
        <v>1.5240605058342442</v>
      </c>
      <c r="L8650" s="26"/>
      <c r="M8650" s="26"/>
      <c r="N8650" s="2">
        <v>1687500</v>
      </c>
      <c r="O8650" s="26"/>
      <c r="P8650" s="26"/>
      <c r="Q8650" s="26"/>
      <c r="R8650" s="26"/>
      <c r="S8650" s="26"/>
      <c r="T8650" s="26"/>
      <c r="U8650" s="26"/>
      <c r="V8650" s="26"/>
    </row>
    <row r="8651" spans="1:22" ht="14.5" x14ac:dyDescent="0.35">
      <c r="A8651" s="2">
        <v>71</v>
      </c>
      <c r="B8651" s="2">
        <v>360</v>
      </c>
      <c r="C8651" s="2">
        <v>1687500</v>
      </c>
      <c r="D8651" s="2">
        <v>8124.9999989999997</v>
      </c>
      <c r="E8651" s="2">
        <v>3090</v>
      </c>
      <c r="F8651" s="2">
        <v>31189.408203125</v>
      </c>
      <c r="G8651" s="2">
        <v>275.25833129882801</v>
      </c>
      <c r="H8651" s="2">
        <v>29603.18648530776</v>
      </c>
      <c r="I8651" s="2">
        <v>275.56452099545498</v>
      </c>
      <c r="J8651" s="1">
        <f t="shared" si="835"/>
        <v>-5.0857704881309971</v>
      </c>
      <c r="K8651" s="1">
        <f t="shared" si="836"/>
        <v>0.11123721312346578</v>
      </c>
      <c r="L8651" s="26"/>
      <c r="M8651" s="26"/>
      <c r="N8651" s="2">
        <v>1687500</v>
      </c>
      <c r="O8651" s="26"/>
      <c r="P8651" s="26"/>
      <c r="Q8651" s="26"/>
      <c r="R8651" s="26"/>
      <c r="S8651" s="26"/>
      <c r="T8651" s="26"/>
      <c r="U8651" s="26"/>
      <c r="V8651" s="26"/>
    </row>
    <row r="8652" spans="1:22" ht="14.5" x14ac:dyDescent="0.35">
      <c r="A8652" s="2">
        <v>71</v>
      </c>
      <c r="B8652" s="2">
        <v>360</v>
      </c>
      <c r="C8652" s="2">
        <v>1687500</v>
      </c>
      <c r="D8652" s="2">
        <v>8124.9999989999997</v>
      </c>
      <c r="E8652" s="2">
        <v>3120</v>
      </c>
      <c r="F8652" s="2">
        <v>34202.55078125</v>
      </c>
      <c r="G8652" s="2">
        <v>272.99990844726602</v>
      </c>
      <c r="H8652" s="2">
        <v>32801.612317706778</v>
      </c>
      <c r="I8652" s="2">
        <v>274.91090860440369</v>
      </c>
      <c r="J8652" s="1">
        <f t="shared" si="835"/>
        <v>-4.0960057994014374</v>
      </c>
      <c r="K8652" s="1">
        <f t="shared" si="836"/>
        <v>0.70000029231028194</v>
      </c>
      <c r="L8652" s="26"/>
      <c r="M8652" s="26"/>
      <c r="N8652" s="2">
        <v>1687500</v>
      </c>
      <c r="O8652" s="26"/>
      <c r="P8652" s="26"/>
      <c r="Q8652" s="26"/>
      <c r="R8652" s="26"/>
      <c r="S8652" s="26"/>
      <c r="T8652" s="26"/>
      <c r="U8652" s="26"/>
      <c r="V8652" s="26"/>
    </row>
    <row r="8653" spans="1:22" ht="14.5" x14ac:dyDescent="0.35">
      <c r="A8653" s="2">
        <v>71</v>
      </c>
      <c r="B8653" s="2">
        <v>360</v>
      </c>
      <c r="C8653" s="2">
        <v>1687500</v>
      </c>
      <c r="D8653" s="2">
        <v>8124.9999989999997</v>
      </c>
      <c r="E8653" s="2">
        <v>3150</v>
      </c>
      <c r="F8653" s="2">
        <v>36715.296875</v>
      </c>
      <c r="G8653" s="2">
        <v>266.86666870117199</v>
      </c>
      <c r="H8653" s="2">
        <v>35676.473569701353</v>
      </c>
      <c r="I8653" s="2">
        <v>274.28404155042102</v>
      </c>
      <c r="J8653" s="1">
        <f t="shared" si="835"/>
        <v>-2.8294018943531887</v>
      </c>
      <c r="K8653" s="1">
        <f t="shared" si="836"/>
        <v>2.779430224594571</v>
      </c>
      <c r="L8653" s="26"/>
      <c r="M8653" s="26"/>
      <c r="N8653" s="2">
        <v>1687500</v>
      </c>
      <c r="O8653" s="26"/>
      <c r="P8653" s="26"/>
      <c r="Q8653" s="26"/>
      <c r="R8653" s="26"/>
      <c r="S8653" s="26"/>
      <c r="T8653" s="26"/>
      <c r="U8653" s="26"/>
      <c r="V8653" s="26"/>
    </row>
    <row r="8654" spans="1:22" ht="14.5" x14ac:dyDescent="0.35">
      <c r="A8654" s="2">
        <v>71</v>
      </c>
      <c r="B8654" s="2">
        <v>360</v>
      </c>
      <c r="C8654" s="2">
        <v>1687500</v>
      </c>
      <c r="D8654" s="2">
        <v>8124.9999989999997</v>
      </c>
      <c r="E8654" s="2">
        <v>3180</v>
      </c>
      <c r="F8654" s="2">
        <v>38154.7265625</v>
      </c>
      <c r="G8654" s="2">
        <v>265.56503295898398</v>
      </c>
      <c r="H8654" s="2">
        <v>38006.299712613203</v>
      </c>
      <c r="I8654" s="2">
        <v>273.66585744441022</v>
      </c>
      <c r="J8654" s="1">
        <f t="shared" si="835"/>
        <v>-0.38901300902697783</v>
      </c>
      <c r="K8654" s="1">
        <f t="shared" si="836"/>
        <v>3.0504108146938913</v>
      </c>
      <c r="L8654" s="26"/>
      <c r="M8654" s="26"/>
      <c r="N8654" s="2">
        <v>1687500</v>
      </c>
      <c r="O8654" s="26"/>
      <c r="P8654" s="26"/>
      <c r="Q8654" s="26"/>
      <c r="R8654" s="26"/>
      <c r="S8654" s="26"/>
      <c r="T8654" s="26"/>
      <c r="U8654" s="26"/>
      <c r="V8654" s="26"/>
    </row>
    <row r="8655" spans="1:22" ht="14.5" x14ac:dyDescent="0.35">
      <c r="A8655" s="2">
        <v>71</v>
      </c>
      <c r="B8655" s="2">
        <v>360</v>
      </c>
      <c r="C8655" s="2">
        <v>1687500</v>
      </c>
      <c r="D8655" s="2">
        <v>8124.9999989999997</v>
      </c>
      <c r="E8655" s="2">
        <v>3210</v>
      </c>
      <c r="F8655" s="2">
        <v>40075.94921875</v>
      </c>
      <c r="G8655" s="2">
        <v>268.81628417968801</v>
      </c>
      <c r="H8655" s="2">
        <v>40054.430493947671</v>
      </c>
      <c r="I8655" s="2">
        <v>273.05048252744899</v>
      </c>
      <c r="J8655" s="1">
        <f t="shared" si="835"/>
        <v>-5.3694859939239364E-2</v>
      </c>
      <c r="K8655" s="1">
        <f t="shared" si="836"/>
        <v>1.5751271767935997</v>
      </c>
      <c r="L8655" s="26"/>
      <c r="M8655" s="26"/>
      <c r="N8655" s="2">
        <v>1687500</v>
      </c>
      <c r="O8655" s="26"/>
      <c r="P8655" s="26"/>
      <c r="Q8655" s="26"/>
      <c r="R8655" s="26"/>
      <c r="S8655" s="26"/>
      <c r="T8655" s="26"/>
      <c r="U8655" s="26"/>
      <c r="V8655" s="26"/>
    </row>
    <row r="8656" spans="1:22" ht="14.5" x14ac:dyDescent="0.35">
      <c r="A8656" s="2">
        <v>71</v>
      </c>
      <c r="B8656" s="2">
        <v>360</v>
      </c>
      <c r="C8656" s="2">
        <v>1687500</v>
      </c>
      <c r="D8656" s="2">
        <v>8124.9999989999997</v>
      </c>
      <c r="E8656" s="2">
        <v>3240</v>
      </c>
      <c r="F8656" s="2">
        <v>41382.31640625</v>
      </c>
      <c r="G8656" s="2">
        <v>265.915771484375</v>
      </c>
      <c r="H8656" s="2">
        <v>41921.741951792377</v>
      </c>
      <c r="I8656" s="2">
        <v>272.43603626802508</v>
      </c>
      <c r="J8656" s="1">
        <f t="shared" si="835"/>
        <v>1.3035170391305293</v>
      </c>
      <c r="K8656" s="1">
        <f t="shared" si="836"/>
        <v>2.452003785730025</v>
      </c>
      <c r="L8656" s="26"/>
      <c r="M8656" s="26"/>
      <c r="N8656" s="2">
        <v>1687500</v>
      </c>
      <c r="O8656" s="26"/>
      <c r="P8656" s="26"/>
      <c r="Q8656" s="26"/>
      <c r="R8656" s="26"/>
      <c r="S8656" s="26"/>
      <c r="T8656" s="26"/>
      <c r="U8656" s="26"/>
      <c r="V8656" s="26"/>
    </row>
    <row r="8657" spans="1:22" ht="14.5" x14ac:dyDescent="0.35">
      <c r="A8657" s="2">
        <v>71</v>
      </c>
      <c r="B8657" s="2">
        <v>360</v>
      </c>
      <c r="C8657" s="2">
        <v>1687500</v>
      </c>
      <c r="D8657" s="2">
        <v>8124.9999989999997</v>
      </c>
      <c r="E8657" s="2">
        <v>3270</v>
      </c>
      <c r="F8657" s="2">
        <v>46967.19140625</v>
      </c>
      <c r="G8657" s="2">
        <v>295.76486206054699</v>
      </c>
      <c r="H8657" s="2">
        <v>47031.012089247633</v>
      </c>
      <c r="I8657" s="2">
        <v>299.06547687595241</v>
      </c>
      <c r="J8657" s="1">
        <f t="shared" si="835"/>
        <v>0.13588354143982451</v>
      </c>
      <c r="K8657" s="1">
        <f t="shared" si="836"/>
        <v>1.1159590738435132</v>
      </c>
      <c r="L8657" s="26"/>
      <c r="M8657" s="26"/>
      <c r="N8657" s="2">
        <v>0</v>
      </c>
      <c r="O8657" s="26"/>
      <c r="P8657" s="26"/>
      <c r="Q8657" s="26"/>
      <c r="R8657" s="26"/>
      <c r="S8657" s="26"/>
      <c r="T8657" s="26"/>
      <c r="U8657" s="26"/>
      <c r="V8657" s="26"/>
    </row>
    <row r="8658" spans="1:22" ht="14.5" x14ac:dyDescent="0.35">
      <c r="A8658" s="2">
        <v>71</v>
      </c>
      <c r="B8658" s="2">
        <v>360</v>
      </c>
      <c r="C8658" s="2">
        <v>1687500</v>
      </c>
      <c r="D8658" s="2">
        <v>8124.9999989999997</v>
      </c>
      <c r="E8658" s="2">
        <v>3300</v>
      </c>
      <c r="F8658" s="2">
        <v>50417.21484375</v>
      </c>
      <c r="G8658" s="2">
        <v>310.60729980468801</v>
      </c>
      <c r="H8658" s="2">
        <v>50903.938968218266</v>
      </c>
      <c r="I8658" s="2">
        <v>311.99800817052142</v>
      </c>
      <c r="J8658" s="1">
        <f t="shared" si="835"/>
        <v>0.96539272543454158</v>
      </c>
      <c r="K8658" s="1">
        <f t="shared" si="836"/>
        <v>0.44773846806172668</v>
      </c>
      <c r="L8658" s="26"/>
      <c r="M8658" s="26"/>
      <c r="N8658" s="2">
        <v>0</v>
      </c>
      <c r="O8658" s="26"/>
      <c r="P8658" s="26"/>
      <c r="Q8658" s="26"/>
      <c r="R8658" s="26"/>
      <c r="S8658" s="26"/>
      <c r="T8658" s="26"/>
      <c r="U8658" s="26"/>
      <c r="V8658" s="26"/>
    </row>
    <row r="8659" spans="1:22" ht="14.5" x14ac:dyDescent="0.35">
      <c r="A8659" s="2">
        <v>71</v>
      </c>
      <c r="B8659" s="2">
        <v>360</v>
      </c>
      <c r="C8659" s="2">
        <v>1687500</v>
      </c>
      <c r="D8659" s="2">
        <v>8124.9999989999997</v>
      </c>
      <c r="E8659" s="2">
        <v>3330</v>
      </c>
      <c r="F8659" s="2">
        <v>52157.7890625</v>
      </c>
      <c r="G8659" s="2">
        <v>304.52639770507801</v>
      </c>
      <c r="H8659" s="2">
        <v>51218.483563475856</v>
      </c>
      <c r="I8659" s="2">
        <v>306.97248504273648</v>
      </c>
      <c r="J8659" s="1">
        <f t="shared" si="835"/>
        <v>-1.8008920928350431</v>
      </c>
      <c r="K8659" s="1">
        <f t="shared" si="836"/>
        <v>0.80324311983863195</v>
      </c>
      <c r="L8659" s="26"/>
      <c r="M8659" s="26"/>
      <c r="N8659" s="2">
        <v>5.7864445927955505E-14</v>
      </c>
      <c r="O8659" s="26"/>
      <c r="P8659" s="26"/>
      <c r="Q8659" s="26"/>
      <c r="R8659" s="26"/>
      <c r="S8659" s="26"/>
      <c r="T8659" s="26"/>
      <c r="U8659" s="26"/>
      <c r="V8659" s="26"/>
    </row>
    <row r="8660" spans="1:22" ht="14.5" x14ac:dyDescent="0.35">
      <c r="A8660" s="2">
        <v>71</v>
      </c>
      <c r="B8660" s="2">
        <v>360</v>
      </c>
      <c r="C8660" s="2">
        <v>1687500</v>
      </c>
      <c r="D8660" s="2">
        <v>8124.9999989999997</v>
      </c>
      <c r="E8660" s="2">
        <v>3360</v>
      </c>
      <c r="F8660" s="2">
        <v>50226.609375</v>
      </c>
      <c r="G8660" s="2">
        <v>274.98196411132801</v>
      </c>
      <c r="H8660" s="2">
        <v>49047.389106485403</v>
      </c>
      <c r="I8660" s="2">
        <v>288.87996100900989</v>
      </c>
      <c r="J8660" s="1">
        <f t="shared" si="835"/>
        <v>-2.3477998678157768</v>
      </c>
      <c r="K8660" s="1">
        <f t="shared" si="836"/>
        <v>5.0541485302851337</v>
      </c>
      <c r="L8660" s="26"/>
      <c r="M8660" s="26"/>
      <c r="N8660" s="2">
        <v>0</v>
      </c>
      <c r="O8660" s="26"/>
      <c r="P8660" s="26"/>
      <c r="Q8660" s="26"/>
      <c r="R8660" s="26"/>
      <c r="S8660" s="26"/>
      <c r="T8660" s="26"/>
      <c r="U8660" s="26"/>
      <c r="V8660" s="26"/>
    </row>
    <row r="8661" spans="1:22" ht="14.5" x14ac:dyDescent="0.35">
      <c r="A8661" s="2">
        <v>71</v>
      </c>
      <c r="B8661" s="2">
        <v>360</v>
      </c>
      <c r="C8661" s="2">
        <v>1687500</v>
      </c>
      <c r="D8661" s="2">
        <v>8124.9999989999997</v>
      </c>
      <c r="E8661" s="2">
        <v>3390</v>
      </c>
      <c r="F8661" s="2">
        <v>45631.3203125</v>
      </c>
      <c r="G8661" s="2">
        <v>246.07679748535199</v>
      </c>
      <c r="H8661" s="2">
        <v>45190.879417442433</v>
      </c>
      <c r="I8661" s="2">
        <v>264.17082167274202</v>
      </c>
      <c r="J8661" s="1">
        <f t="shared" si="835"/>
        <v>-0.96521619808777503</v>
      </c>
      <c r="K8661" s="1">
        <f t="shared" si="836"/>
        <v>7.3529988898961927</v>
      </c>
      <c r="L8661" s="26"/>
      <c r="M8661" s="26"/>
      <c r="N8661" s="2">
        <v>5.7864384941583302E-14</v>
      </c>
      <c r="O8661" s="26"/>
      <c r="P8661" s="26"/>
      <c r="Q8661" s="26"/>
      <c r="R8661" s="26"/>
      <c r="S8661" s="26"/>
      <c r="T8661" s="26"/>
      <c r="U8661" s="26"/>
      <c r="V8661" s="26"/>
    </row>
    <row r="8662" spans="1:22" ht="14.5" x14ac:dyDescent="0.35">
      <c r="A8662" s="2">
        <v>71</v>
      </c>
      <c r="B8662" s="2">
        <v>360</v>
      </c>
      <c r="C8662" s="2">
        <v>1687500</v>
      </c>
      <c r="D8662" s="2">
        <v>8124.9999989999997</v>
      </c>
      <c r="E8662" s="2">
        <v>3420</v>
      </c>
      <c r="F8662" s="2">
        <v>40157.78515625</v>
      </c>
      <c r="G8662" s="2">
        <v>224.76400756835901</v>
      </c>
      <c r="H8662" s="2">
        <v>39783.155090510321</v>
      </c>
      <c r="I8662" s="2">
        <v>234.33080301110479</v>
      </c>
      <c r="J8662" s="1">
        <f t="shared" si="835"/>
        <v>-0.93289523882363001</v>
      </c>
      <c r="K8662" s="1">
        <f t="shared" si="836"/>
        <v>4.2563734052642621</v>
      </c>
      <c r="L8662" s="26"/>
      <c r="M8662" s="26"/>
      <c r="N8662" s="2">
        <v>4.7343747845707299E-14</v>
      </c>
      <c r="O8662" s="26"/>
      <c r="P8662" s="26"/>
      <c r="Q8662" s="26"/>
      <c r="R8662" s="26"/>
      <c r="S8662" s="26"/>
      <c r="T8662" s="26"/>
      <c r="U8662" s="26"/>
      <c r="V8662" s="26"/>
    </row>
    <row r="8663" spans="1:22" ht="14.5" x14ac:dyDescent="0.35">
      <c r="A8663" s="2">
        <v>71</v>
      </c>
      <c r="B8663" s="2">
        <v>360</v>
      </c>
      <c r="C8663" s="2">
        <v>1687500</v>
      </c>
      <c r="D8663" s="2">
        <v>8124.9999989999997</v>
      </c>
      <c r="E8663" s="2">
        <v>3450</v>
      </c>
      <c r="F8663" s="2">
        <v>34973.4921875</v>
      </c>
      <c r="G8663" s="2">
        <v>212.04010009765599</v>
      </c>
      <c r="H8663" s="2">
        <v>34414.826820565941</v>
      </c>
      <c r="I8663" s="2">
        <v>216.33562550370519</v>
      </c>
      <c r="J8663" s="1">
        <f t="shared" si="835"/>
        <v>-1.5973965766385034</v>
      </c>
      <c r="K8663" s="1">
        <f t="shared" si="836"/>
        <v>2.0258080448324969</v>
      </c>
      <c r="L8663" s="26"/>
      <c r="M8663" s="26"/>
      <c r="N8663" s="2">
        <v>9.9946804576079396E-14</v>
      </c>
      <c r="O8663" s="26"/>
      <c r="P8663" s="26"/>
      <c r="Q8663" s="26"/>
      <c r="R8663" s="26"/>
      <c r="S8663" s="26"/>
      <c r="T8663" s="26"/>
      <c r="U8663" s="26"/>
      <c r="V8663" s="26"/>
    </row>
    <row r="8664" spans="1:22" ht="14.5" x14ac:dyDescent="0.35">
      <c r="A8664" s="2">
        <v>71</v>
      </c>
      <c r="B8664" s="2">
        <v>360</v>
      </c>
      <c r="C8664" s="2">
        <v>1687500</v>
      </c>
      <c r="D8664" s="2">
        <v>8124.9999989999997</v>
      </c>
      <c r="E8664" s="2">
        <v>3480</v>
      </c>
      <c r="F8664" s="2">
        <v>29912.05078125</v>
      </c>
      <c r="G8664" s="2">
        <v>203.79747009277301</v>
      </c>
      <c r="H8664" s="2">
        <v>29848.68678915497</v>
      </c>
      <c r="I8664" s="2">
        <v>203.40067969953961</v>
      </c>
      <c r="J8664" s="1">
        <f t="shared" si="835"/>
        <v>-0.2118343291084171</v>
      </c>
      <c r="K8664" s="1">
        <f t="shared" si="836"/>
        <v>-0.19469839005007025</v>
      </c>
      <c r="L8664" s="26"/>
      <c r="M8664" s="26"/>
      <c r="N8664" s="2">
        <v>4.20834089689785E-14</v>
      </c>
      <c r="O8664" s="26"/>
      <c r="P8664" s="26"/>
      <c r="Q8664" s="26"/>
      <c r="R8664" s="26"/>
      <c r="S8664" s="26"/>
      <c r="T8664" s="26"/>
      <c r="U8664" s="26"/>
      <c r="V8664" s="26"/>
    </row>
    <row r="8665" spans="1:22" ht="14.5" x14ac:dyDescent="0.35">
      <c r="A8665" s="2">
        <v>71</v>
      </c>
      <c r="B8665" s="2">
        <v>360</v>
      </c>
      <c r="C8665" s="2">
        <v>1687500</v>
      </c>
      <c r="D8665" s="2">
        <v>8124.9999989999997</v>
      </c>
      <c r="E8665" s="2">
        <v>3510</v>
      </c>
      <c r="F8665" s="2">
        <v>26901.212890625</v>
      </c>
      <c r="G8665" s="2">
        <v>202.29942321777301</v>
      </c>
      <c r="H8665" s="2">
        <v>27111.234557493761</v>
      </c>
      <c r="I8665" s="2">
        <v>198.33879962917709</v>
      </c>
      <c r="J8665" s="1">
        <f t="shared" si="835"/>
        <v>0.78071448942717669</v>
      </c>
      <c r="K8665" s="1">
        <f t="shared" si="836"/>
        <v>-1.9578027092703849</v>
      </c>
      <c r="L8665" s="26"/>
      <c r="M8665" s="26"/>
      <c r="N8665" s="2">
        <v>4.2083395416451401E-14</v>
      </c>
      <c r="O8665" s="26"/>
      <c r="P8665" s="26"/>
      <c r="Q8665" s="26"/>
      <c r="R8665" s="26"/>
      <c r="S8665" s="26"/>
      <c r="T8665" s="26"/>
      <c r="U8665" s="26"/>
      <c r="V8665" s="26"/>
    </row>
    <row r="8666" spans="1:22" ht="14.5" x14ac:dyDescent="0.35">
      <c r="A8666" s="2">
        <v>71</v>
      </c>
      <c r="B8666" s="2">
        <v>360</v>
      </c>
      <c r="C8666" s="2">
        <v>1687500</v>
      </c>
      <c r="D8666" s="2">
        <v>8124.9999989999997</v>
      </c>
      <c r="E8666" s="2">
        <v>3540</v>
      </c>
      <c r="F8666" s="2">
        <v>25540.322265625</v>
      </c>
      <c r="G8666" s="2">
        <v>208.49063110351599</v>
      </c>
      <c r="H8666" s="2">
        <v>25422.857844109589</v>
      </c>
      <c r="I8666" s="2">
        <v>196.72177469269701</v>
      </c>
      <c r="J8666" s="1">
        <f t="shared" si="835"/>
        <v>-0.45991753860329276</v>
      </c>
      <c r="K8666" s="1">
        <f t="shared" si="836"/>
        <v>-5.6447890960509035</v>
      </c>
      <c r="L8666" s="26"/>
      <c r="M8666" s="26"/>
      <c r="N8666" s="2">
        <v>0</v>
      </c>
      <c r="O8666" s="26"/>
      <c r="P8666" s="26"/>
      <c r="Q8666" s="26"/>
      <c r="R8666" s="26"/>
      <c r="S8666" s="26"/>
      <c r="T8666" s="26"/>
      <c r="U8666" s="26"/>
      <c r="V8666" s="26"/>
    </row>
    <row r="8667" spans="1:22" ht="14.5" x14ac:dyDescent="0.35">
      <c r="A8667" s="2">
        <v>71</v>
      </c>
      <c r="B8667" s="2">
        <v>360</v>
      </c>
      <c r="C8667" s="2">
        <v>1687500</v>
      </c>
      <c r="D8667" s="2">
        <v>8124.9999989999997</v>
      </c>
      <c r="E8667" s="2">
        <v>3570</v>
      </c>
      <c r="F8667" s="2">
        <v>24472.103515625</v>
      </c>
      <c r="G8667" s="2">
        <v>213.11557006835901</v>
      </c>
      <c r="H8667" s="2">
        <v>24224.15789127909</v>
      </c>
      <c r="I8667" s="2">
        <v>197.60139911184069</v>
      </c>
      <c r="J8667" s="1">
        <f t="shared" si="835"/>
        <v>-1.0131765918185214</v>
      </c>
      <c r="K8667" s="1">
        <f t="shared" si="836"/>
        <v>-7.2796984995239828</v>
      </c>
      <c r="L8667" s="26"/>
      <c r="M8667" s="26"/>
      <c r="N8667" s="2">
        <v>1.6833074918763001E-13</v>
      </c>
      <c r="O8667" s="26"/>
      <c r="P8667" s="26"/>
      <c r="Q8667" s="26"/>
      <c r="R8667" s="26"/>
      <c r="S8667" s="26"/>
      <c r="T8667" s="26"/>
      <c r="U8667" s="26"/>
      <c r="V8667" s="26"/>
    </row>
    <row r="8668" spans="1:22" ht="14.5" x14ac:dyDescent="0.35">
      <c r="A8668" s="2">
        <v>71</v>
      </c>
      <c r="B8668" s="2">
        <v>360</v>
      </c>
      <c r="C8668" s="2">
        <v>1687500</v>
      </c>
      <c r="D8668" s="2">
        <v>8124.9999989999997</v>
      </c>
      <c r="E8668" s="2">
        <v>3600</v>
      </c>
      <c r="F8668" s="2">
        <v>23400.0625</v>
      </c>
      <c r="G8668" s="2">
        <v>216.01437377929699</v>
      </c>
      <c r="H8668" s="2">
        <v>23240.788267274911</v>
      </c>
      <c r="I8668" s="2">
        <v>200.83231476561309</v>
      </c>
      <c r="J8668" s="1">
        <f t="shared" si="835"/>
        <v>-0.6806572962148667</v>
      </c>
      <c r="K8668" s="1">
        <f t="shared" si="836"/>
        <v>-7.028263327141131</v>
      </c>
      <c r="L8668" s="26"/>
      <c r="M8668" s="26"/>
      <c r="N8668" s="2">
        <v>4.5238734091256101E-13</v>
      </c>
      <c r="O8668" s="26"/>
      <c r="P8668" s="26"/>
      <c r="Q8668" s="26"/>
      <c r="R8668" s="26"/>
      <c r="S8668" s="26"/>
      <c r="T8668" s="26"/>
      <c r="U8668" s="26"/>
      <c r="V8668" s="26"/>
    </row>
    <row r="8669" spans="1:22" ht="14.5" x14ac:dyDescent="0.35">
      <c r="A8669" s="2">
        <v>71</v>
      </c>
      <c r="B8669" s="2">
        <v>360</v>
      </c>
      <c r="C8669" s="2">
        <v>1687500</v>
      </c>
      <c r="D8669" s="2">
        <v>8124.9999989999997</v>
      </c>
      <c r="E8669" s="2">
        <v>3630</v>
      </c>
      <c r="F8669" s="2">
        <v>20071.982421875</v>
      </c>
      <c r="G8669" s="2">
        <v>186.31692504882801</v>
      </c>
      <c r="H8669" s="2">
        <v>20389.210385750052</v>
      </c>
      <c r="I8669" s="2">
        <v>181.01689883617689</v>
      </c>
      <c r="J8669" s="1">
        <f t="shared" si="835"/>
        <v>1.5804515827461452</v>
      </c>
      <c r="K8669" s="1">
        <f t="shared" si="836"/>
        <v>-2.8446294995809653</v>
      </c>
      <c r="L8669" s="26"/>
      <c r="M8669" s="26"/>
      <c r="N8669" s="2">
        <v>1687500</v>
      </c>
      <c r="O8669" s="26"/>
      <c r="P8669" s="26"/>
      <c r="Q8669" s="26"/>
      <c r="R8669" s="26"/>
      <c r="S8669" s="26"/>
      <c r="T8669" s="26"/>
      <c r="U8669" s="26"/>
      <c r="V8669" s="26"/>
    </row>
    <row r="8670" spans="1:22" ht="14.5" x14ac:dyDescent="0.35">
      <c r="A8670" s="2">
        <v>71</v>
      </c>
      <c r="B8670" s="2">
        <v>360</v>
      </c>
      <c r="C8670" s="2">
        <v>1687500</v>
      </c>
      <c r="D8670" s="2">
        <v>8124.9999989999997</v>
      </c>
      <c r="E8670" s="2">
        <v>3660</v>
      </c>
      <c r="F8670" s="2">
        <v>19500.63671875</v>
      </c>
      <c r="G8670" s="2">
        <v>179.56910705566401</v>
      </c>
      <c r="H8670" s="2">
        <v>19458.56998327449</v>
      </c>
      <c r="I8670" s="2">
        <v>173.3888129606616</v>
      </c>
      <c r="J8670" s="1">
        <f t="shared" si="835"/>
        <v>-0.21571980485674178</v>
      </c>
      <c r="K8670" s="1">
        <f t="shared" si="836"/>
        <v>-3.4417357174286116</v>
      </c>
      <c r="L8670" s="26"/>
      <c r="M8670" s="26"/>
      <c r="N8670" s="2">
        <v>1687500</v>
      </c>
      <c r="O8670" s="26"/>
      <c r="P8670" s="26"/>
      <c r="Q8670" s="26"/>
      <c r="R8670" s="26"/>
      <c r="S8670" s="26"/>
      <c r="T8670" s="26"/>
      <c r="U8670" s="26"/>
      <c r="V8670" s="26"/>
    </row>
    <row r="8671" spans="1:22" ht="14.5" x14ac:dyDescent="0.35">
      <c r="A8671" s="2">
        <v>72</v>
      </c>
      <c r="B8671" s="2">
        <v>360</v>
      </c>
      <c r="C8671" s="2">
        <v>1979166.6665999999</v>
      </c>
      <c r="D8671" s="2">
        <v>4374.9999989999997</v>
      </c>
      <c r="E8671" s="2">
        <v>30</v>
      </c>
      <c r="F8671" s="2">
        <v>227.3798828125</v>
      </c>
      <c r="G8671" s="2">
        <v>768.31652832031205</v>
      </c>
      <c r="H8671" s="2">
        <v>218.44628123312759</v>
      </c>
      <c r="I8671" s="2">
        <v>775.03636064118996</v>
      </c>
      <c r="J8671" s="1">
        <f t="shared" si="835"/>
        <v>-3.9289322647505962</v>
      </c>
      <c r="K8671" s="1">
        <f t="shared" si="836"/>
        <v>0.87461769637687747</v>
      </c>
      <c r="L8671" s="26">
        <f t="shared" ref="L8671" si="837">AVERAGE(J8671:J8792)</f>
        <v>0.13805052039148955</v>
      </c>
      <c r="M8671" s="26">
        <f t="shared" ref="M8671" si="838">AVERAGE(K8671:K8792)</f>
        <v>4.8450777555146998E-2</v>
      </c>
      <c r="N8671" s="2">
        <v>1979166</v>
      </c>
      <c r="O8671" s="26">
        <f t="shared" ref="O8671" si="839">ABS(L8671)</f>
        <v>0.13805052039148955</v>
      </c>
      <c r="P8671" s="26">
        <f t="shared" ref="P8671" si="840">ABS(M8671)</f>
        <v>4.8450777555146998E-2</v>
      </c>
      <c r="Q8671" s="26">
        <f t="shared" ref="Q8671" si="841">SUM(G8671:G8792)*30</f>
        <v>2008350.3799438477</v>
      </c>
      <c r="R8671" s="26">
        <f t="shared" ref="R8671" si="842">SUM(I8671:I8792)*30</f>
        <v>2009428.5375447916</v>
      </c>
      <c r="S8671" s="26">
        <f t="shared" ref="S8671" si="843">SUM(F8671:F8792)*30</f>
        <v>94218517.540740967</v>
      </c>
      <c r="T8671" s="26">
        <f t="shared" ref="T8671" si="844">SUM(H8671:H8792)*30</f>
        <v>93196501.967687577</v>
      </c>
      <c r="U8671" s="26">
        <f t="shared" ref="U8671" si="845">(R8671-Q8671)/Q8671*100</f>
        <v>5.3683740233319004E-2</v>
      </c>
      <c r="V8671" s="26">
        <f t="shared" ref="V8671" si="846">(T8671-S8671)/S8671*100</f>
        <v>-1.0847289893002834</v>
      </c>
    </row>
    <row r="8672" spans="1:22" ht="14.5" x14ac:dyDescent="0.35">
      <c r="A8672" s="2">
        <v>72</v>
      </c>
      <c r="B8672" s="2">
        <v>360</v>
      </c>
      <c r="C8672" s="2">
        <v>1979166.6665999999</v>
      </c>
      <c r="D8672" s="2">
        <v>4374.9999989999997</v>
      </c>
      <c r="E8672" s="2">
        <v>60</v>
      </c>
      <c r="F8672" s="2">
        <v>220.40113830566401</v>
      </c>
      <c r="G8672" s="2">
        <v>744.73541259765602</v>
      </c>
      <c r="H8672" s="2">
        <v>220.62789324252921</v>
      </c>
      <c r="I8672" s="2">
        <v>755.36103270122567</v>
      </c>
      <c r="J8672" s="1">
        <f t="shared" si="835"/>
        <v>0.10288283382217825</v>
      </c>
      <c r="K8672" s="1">
        <f t="shared" si="836"/>
        <v>1.4267644486660318</v>
      </c>
      <c r="L8672" s="26"/>
      <c r="M8672" s="26"/>
      <c r="N8672" s="2">
        <v>1979166</v>
      </c>
      <c r="O8672" s="26"/>
      <c r="P8672" s="26"/>
      <c r="Q8672" s="26"/>
      <c r="R8672" s="26"/>
      <c r="S8672" s="26"/>
      <c r="T8672" s="26"/>
      <c r="U8672" s="26"/>
      <c r="V8672" s="26"/>
    </row>
    <row r="8673" spans="1:22" ht="14.5" x14ac:dyDescent="0.35">
      <c r="A8673" s="2">
        <v>72</v>
      </c>
      <c r="B8673" s="2">
        <v>360</v>
      </c>
      <c r="C8673" s="2">
        <v>1979166.6665999999</v>
      </c>
      <c r="D8673" s="2">
        <v>4374.9999989999997</v>
      </c>
      <c r="E8673" s="2">
        <v>90</v>
      </c>
      <c r="F8673" s="2">
        <v>214.72044372558599</v>
      </c>
      <c r="G8673" s="2">
        <v>725.540283203125</v>
      </c>
      <c r="H8673" s="2">
        <v>225.2652167482216</v>
      </c>
      <c r="I8673" s="2">
        <v>736.39877445112563</v>
      </c>
      <c r="J8673" s="1">
        <f t="shared" si="835"/>
        <v>4.9109310877318668</v>
      </c>
      <c r="K8673" s="1">
        <f t="shared" si="836"/>
        <v>1.4966076314966852</v>
      </c>
      <c r="L8673" s="26"/>
      <c r="M8673" s="26"/>
      <c r="N8673" s="2">
        <v>1979166</v>
      </c>
      <c r="O8673" s="26"/>
      <c r="P8673" s="26"/>
      <c r="Q8673" s="26"/>
      <c r="R8673" s="26"/>
      <c r="S8673" s="26"/>
      <c r="T8673" s="26"/>
      <c r="U8673" s="26"/>
      <c r="V8673" s="26"/>
    </row>
    <row r="8674" spans="1:22" ht="14.5" x14ac:dyDescent="0.35">
      <c r="A8674" s="2">
        <v>72</v>
      </c>
      <c r="B8674" s="2">
        <v>360</v>
      </c>
      <c r="C8674" s="2">
        <v>1979166.6665999999</v>
      </c>
      <c r="D8674" s="2">
        <v>4374.9999989999997</v>
      </c>
      <c r="E8674" s="2">
        <v>120</v>
      </c>
      <c r="F8674" s="2">
        <v>209.18826293945301</v>
      </c>
      <c r="G8674" s="2">
        <v>706.84710693359398</v>
      </c>
      <c r="H8674" s="2">
        <v>229.98410573945461</v>
      </c>
      <c r="I8674" s="2">
        <v>717.38664729128323</v>
      </c>
      <c r="J8674" s="1">
        <f t="shared" si="835"/>
        <v>9.9412091805651155</v>
      </c>
      <c r="K8674" s="1">
        <f t="shared" si="836"/>
        <v>1.4910636620430284</v>
      </c>
      <c r="L8674" s="26"/>
      <c r="M8674" s="26"/>
      <c r="N8674" s="2">
        <v>1979166</v>
      </c>
      <c r="O8674" s="26"/>
      <c r="P8674" s="26"/>
      <c r="Q8674" s="26"/>
      <c r="R8674" s="26"/>
      <c r="S8674" s="26"/>
      <c r="T8674" s="26"/>
      <c r="U8674" s="26"/>
      <c r="V8674" s="26"/>
    </row>
    <row r="8675" spans="1:22" ht="14.5" x14ac:dyDescent="0.35">
      <c r="A8675" s="2">
        <v>72</v>
      </c>
      <c r="B8675" s="2">
        <v>360</v>
      </c>
      <c r="C8675" s="2">
        <v>1979166.6665999999</v>
      </c>
      <c r="D8675" s="2">
        <v>4374.9999989999997</v>
      </c>
      <c r="E8675" s="2">
        <v>150</v>
      </c>
      <c r="F8675" s="2">
        <v>207.43110656738301</v>
      </c>
      <c r="G8675" s="2">
        <v>700.90930175781295</v>
      </c>
      <c r="H8675" s="2">
        <v>234.7057218000958</v>
      </c>
      <c r="I8675" s="2">
        <v>709.13487501384975</v>
      </c>
      <c r="J8675" s="1">
        <f t="shared" si="835"/>
        <v>13.148758488569678</v>
      </c>
      <c r="K8675" s="1">
        <f t="shared" si="836"/>
        <v>1.1735574396584338</v>
      </c>
      <c r="L8675" s="26"/>
      <c r="M8675" s="26"/>
      <c r="N8675" s="2">
        <v>1979166</v>
      </c>
      <c r="O8675" s="26"/>
      <c r="P8675" s="26"/>
      <c r="Q8675" s="26"/>
      <c r="R8675" s="26"/>
      <c r="S8675" s="26"/>
      <c r="T8675" s="26"/>
      <c r="U8675" s="26"/>
      <c r="V8675" s="26"/>
    </row>
    <row r="8676" spans="1:22" ht="14.5" x14ac:dyDescent="0.35">
      <c r="A8676" s="2">
        <v>72</v>
      </c>
      <c r="B8676" s="2">
        <v>360</v>
      </c>
      <c r="C8676" s="2">
        <v>1979166.6665999999</v>
      </c>
      <c r="D8676" s="2">
        <v>4374.9999989999997</v>
      </c>
      <c r="E8676" s="2">
        <v>180</v>
      </c>
      <c r="F8676" s="2">
        <v>209.23963928222699</v>
      </c>
      <c r="G8676" s="2">
        <v>706.660400390625</v>
      </c>
      <c r="H8676" s="2">
        <v>239.42741038917859</v>
      </c>
      <c r="I8676" s="2">
        <v>719.2548740915496</v>
      </c>
      <c r="J8676" s="1">
        <f t="shared" si="835"/>
        <v>14.427367209438588</v>
      </c>
      <c r="K8676" s="1">
        <f t="shared" si="836"/>
        <v>1.7822526483672596</v>
      </c>
      <c r="L8676" s="26"/>
      <c r="M8676" s="26"/>
      <c r="N8676" s="2">
        <v>1979166</v>
      </c>
      <c r="O8676" s="26"/>
      <c r="P8676" s="26"/>
      <c r="Q8676" s="26"/>
      <c r="R8676" s="26"/>
      <c r="S8676" s="26"/>
      <c r="T8676" s="26"/>
      <c r="U8676" s="26"/>
      <c r="V8676" s="26"/>
    </row>
    <row r="8677" spans="1:22" ht="14.5" x14ac:dyDescent="0.35">
      <c r="A8677" s="2">
        <v>72</v>
      </c>
      <c r="B8677" s="2">
        <v>360</v>
      </c>
      <c r="C8677" s="2">
        <v>1979166.6665999999</v>
      </c>
      <c r="D8677" s="2">
        <v>4374.9999989999997</v>
      </c>
      <c r="E8677" s="2">
        <v>210</v>
      </c>
      <c r="F8677" s="2">
        <v>223.73570251464801</v>
      </c>
      <c r="G8677" s="2">
        <v>740.52984619140602</v>
      </c>
      <c r="H8677" s="2">
        <v>244.14909897826149</v>
      </c>
      <c r="I8677" s="2">
        <v>739.02362497974639</v>
      </c>
      <c r="J8677" s="1">
        <f t="shared" si="835"/>
        <v>9.1238886928549157</v>
      </c>
      <c r="K8677" s="1">
        <f t="shared" si="836"/>
        <v>-0.20339777247415899</v>
      </c>
      <c r="L8677" s="26"/>
      <c r="M8677" s="26"/>
      <c r="N8677" s="2">
        <v>1979166</v>
      </c>
      <c r="O8677" s="26"/>
      <c r="P8677" s="26"/>
      <c r="Q8677" s="26"/>
      <c r="R8677" s="26"/>
      <c r="S8677" s="26"/>
      <c r="T8677" s="26"/>
      <c r="U8677" s="26"/>
      <c r="V8677" s="26"/>
    </row>
    <row r="8678" spans="1:22" ht="14.5" x14ac:dyDescent="0.35">
      <c r="A8678" s="2">
        <v>72</v>
      </c>
      <c r="B8678" s="2">
        <v>360</v>
      </c>
      <c r="C8678" s="2">
        <v>1979166.6665999999</v>
      </c>
      <c r="D8678" s="2">
        <v>4374.9999989999997</v>
      </c>
      <c r="E8678" s="2">
        <v>240</v>
      </c>
      <c r="F8678" s="2">
        <v>288.02517700195301</v>
      </c>
      <c r="G8678" s="2">
        <v>816.52105712890602</v>
      </c>
      <c r="H8678" s="2">
        <v>383.3743765487767</v>
      </c>
      <c r="I8678" s="2">
        <v>800.85605830964062</v>
      </c>
      <c r="J8678" s="1">
        <f t="shared" si="835"/>
        <v>33.104466956434557</v>
      </c>
      <c r="K8678" s="1">
        <f t="shared" si="836"/>
        <v>-1.9185051851996926</v>
      </c>
      <c r="L8678" s="26"/>
      <c r="M8678" s="26"/>
      <c r="N8678" s="2">
        <v>1979166</v>
      </c>
      <c r="O8678" s="26"/>
      <c r="P8678" s="26"/>
      <c r="Q8678" s="26"/>
      <c r="R8678" s="26"/>
      <c r="S8678" s="26"/>
      <c r="T8678" s="26"/>
      <c r="U8678" s="26"/>
      <c r="V8678" s="26"/>
    </row>
    <row r="8679" spans="1:22" ht="14.5" x14ac:dyDescent="0.35">
      <c r="A8679" s="2">
        <v>72</v>
      </c>
      <c r="B8679" s="2">
        <v>360</v>
      </c>
      <c r="C8679" s="2">
        <v>1979166.6665999999</v>
      </c>
      <c r="D8679" s="2">
        <v>4374.9999989999997</v>
      </c>
      <c r="E8679" s="2">
        <v>270</v>
      </c>
      <c r="F8679" s="2">
        <v>619.84094238281295</v>
      </c>
      <c r="G8679" s="2">
        <v>964.06652832031205</v>
      </c>
      <c r="H8679" s="2">
        <v>961.62710577280279</v>
      </c>
      <c r="I8679" s="2">
        <v>935.44750955097936</v>
      </c>
      <c r="J8679" s="1">
        <f t="shared" si="835"/>
        <v>55.140946655779821</v>
      </c>
      <c r="K8679" s="1">
        <f t="shared" si="836"/>
        <v>-2.96857301115883</v>
      </c>
      <c r="L8679" s="26"/>
      <c r="M8679" s="26"/>
      <c r="N8679" s="2">
        <v>1979166</v>
      </c>
      <c r="O8679" s="26"/>
      <c r="P8679" s="26"/>
      <c r="Q8679" s="26"/>
      <c r="R8679" s="26"/>
      <c r="S8679" s="26"/>
      <c r="T8679" s="26"/>
      <c r="U8679" s="26"/>
      <c r="V8679" s="26"/>
    </row>
    <row r="8680" spans="1:22" ht="14.5" x14ac:dyDescent="0.35">
      <c r="A8680" s="2">
        <v>72</v>
      </c>
      <c r="B8680" s="2">
        <v>360</v>
      </c>
      <c r="C8680" s="2">
        <v>1979166.6665999999</v>
      </c>
      <c r="D8680" s="2">
        <v>4374.9999989999997</v>
      </c>
      <c r="E8680" s="2">
        <v>300</v>
      </c>
      <c r="F8680" s="2">
        <v>1756.16015625</v>
      </c>
      <c r="G8680" s="2">
        <v>1194.84851074219</v>
      </c>
      <c r="H8680" s="2">
        <v>2466.1503698483252</v>
      </c>
      <c r="I8680" s="2">
        <v>1155.6905312913591</v>
      </c>
      <c r="J8680" s="1">
        <f t="shared" si="835"/>
        <v>40.42855721737795</v>
      </c>
      <c r="K8680" s="1">
        <f t="shared" si="836"/>
        <v>-3.277233816570404</v>
      </c>
      <c r="L8680" s="26"/>
      <c r="M8680" s="26"/>
      <c r="N8680" s="2">
        <v>1979166</v>
      </c>
      <c r="O8680" s="26"/>
      <c r="P8680" s="26"/>
      <c r="Q8680" s="26"/>
      <c r="R8680" s="26"/>
      <c r="S8680" s="26"/>
      <c r="T8680" s="26"/>
      <c r="U8680" s="26"/>
      <c r="V8680" s="26"/>
    </row>
    <row r="8681" spans="1:22" ht="14.5" x14ac:dyDescent="0.35">
      <c r="A8681" s="2">
        <v>72</v>
      </c>
      <c r="B8681" s="2">
        <v>360</v>
      </c>
      <c r="C8681" s="2">
        <v>1979166.6665999999</v>
      </c>
      <c r="D8681" s="2">
        <v>4374.9999989999997</v>
      </c>
      <c r="E8681" s="2">
        <v>330</v>
      </c>
      <c r="F8681" s="2">
        <v>6098.13134765625</v>
      </c>
      <c r="G8681" s="2">
        <v>1398.14208984375</v>
      </c>
      <c r="H8681" s="2">
        <v>6428.9206084910256</v>
      </c>
      <c r="I8681" s="2">
        <v>1380.3649210672861</v>
      </c>
      <c r="J8681" s="1">
        <f t="shared" si="835"/>
        <v>5.4244364703936867</v>
      </c>
      <c r="K8681" s="1">
        <f t="shared" si="836"/>
        <v>-1.2714851305599841</v>
      </c>
      <c r="L8681" s="26"/>
      <c r="M8681" s="26"/>
      <c r="N8681" s="2">
        <v>1979166</v>
      </c>
      <c r="O8681" s="26"/>
      <c r="P8681" s="26"/>
      <c r="Q8681" s="26"/>
      <c r="R8681" s="26"/>
      <c r="S8681" s="26"/>
      <c r="T8681" s="26"/>
      <c r="U8681" s="26"/>
      <c r="V8681" s="26"/>
    </row>
    <row r="8682" spans="1:22" ht="14.5" x14ac:dyDescent="0.35">
      <c r="A8682" s="2">
        <v>72</v>
      </c>
      <c r="B8682" s="2">
        <v>360</v>
      </c>
      <c r="C8682" s="2">
        <v>1979166.6665999999</v>
      </c>
      <c r="D8682" s="2">
        <v>4374.9999989999997</v>
      </c>
      <c r="E8682" s="2">
        <v>360</v>
      </c>
      <c r="F8682" s="2">
        <v>8689.353515625</v>
      </c>
      <c r="G8682" s="2">
        <v>1398.75402832031</v>
      </c>
      <c r="H8682" s="2">
        <v>8512.2544905641626</v>
      </c>
      <c r="I8682" s="2">
        <v>1382.4876464655949</v>
      </c>
      <c r="J8682" s="1">
        <f t="shared" si="835"/>
        <v>-2.0381150881061747</v>
      </c>
      <c r="K8682" s="1">
        <f t="shared" si="836"/>
        <v>-1.1629193929291846</v>
      </c>
      <c r="L8682" s="26"/>
      <c r="M8682" s="26"/>
      <c r="N8682" s="2">
        <v>1979166</v>
      </c>
      <c r="O8682" s="26"/>
      <c r="P8682" s="26"/>
      <c r="Q8682" s="26"/>
      <c r="R8682" s="26"/>
      <c r="S8682" s="26"/>
      <c r="T8682" s="26"/>
      <c r="U8682" s="26"/>
      <c r="V8682" s="26"/>
    </row>
    <row r="8683" spans="1:22" ht="14.5" x14ac:dyDescent="0.35">
      <c r="A8683" s="2">
        <v>72</v>
      </c>
      <c r="B8683" s="2">
        <v>360</v>
      </c>
      <c r="C8683" s="2">
        <v>1979166.6665999999</v>
      </c>
      <c r="D8683" s="2">
        <v>4374.9999989999997</v>
      </c>
      <c r="E8683" s="2">
        <v>390</v>
      </c>
      <c r="F8683" s="2">
        <v>8368.8232421875</v>
      </c>
      <c r="G8683" s="2">
        <v>976.10992431640602</v>
      </c>
      <c r="H8683" s="2">
        <v>7686.8924285194007</v>
      </c>
      <c r="I8683" s="2">
        <v>1000.1793045774619</v>
      </c>
      <c r="J8683" s="1">
        <f t="shared" si="835"/>
        <v>-8.1484671611949544</v>
      </c>
      <c r="K8683" s="1">
        <f t="shared" si="836"/>
        <v>2.4658473048424652</v>
      </c>
      <c r="L8683" s="26"/>
      <c r="M8683" s="26"/>
      <c r="N8683" s="2">
        <v>0</v>
      </c>
      <c r="O8683" s="26"/>
      <c r="P8683" s="26"/>
      <c r="Q8683" s="26"/>
      <c r="R8683" s="26"/>
      <c r="S8683" s="26"/>
      <c r="T8683" s="26"/>
      <c r="U8683" s="26"/>
      <c r="V8683" s="26"/>
    </row>
    <row r="8684" spans="1:22" ht="14.5" x14ac:dyDescent="0.35">
      <c r="A8684" s="2">
        <v>72</v>
      </c>
      <c r="B8684" s="2">
        <v>360</v>
      </c>
      <c r="C8684" s="2">
        <v>1979166.6665999999</v>
      </c>
      <c r="D8684" s="2">
        <v>4374.9999989999997</v>
      </c>
      <c r="E8684" s="2">
        <v>420</v>
      </c>
      <c r="F8684" s="2">
        <v>9528.31640625</v>
      </c>
      <c r="G8684" s="2">
        <v>852.54791259765602</v>
      </c>
      <c r="H8684" s="2">
        <v>8476.2683147461084</v>
      </c>
      <c r="I8684" s="2">
        <v>886.49277028808831</v>
      </c>
      <c r="J8684" s="1">
        <f t="shared" si="835"/>
        <v>-11.041279976951767</v>
      </c>
      <c r="K8684" s="1">
        <f t="shared" si="836"/>
        <v>3.9815777141491782</v>
      </c>
      <c r="L8684" s="26"/>
      <c r="M8684" s="26"/>
      <c r="N8684" s="2">
        <v>0</v>
      </c>
      <c r="O8684" s="26"/>
      <c r="P8684" s="26"/>
      <c r="Q8684" s="26"/>
      <c r="R8684" s="26"/>
      <c r="S8684" s="26"/>
      <c r="T8684" s="26"/>
      <c r="U8684" s="26"/>
      <c r="V8684" s="26"/>
    </row>
    <row r="8685" spans="1:22" ht="14.5" x14ac:dyDescent="0.35">
      <c r="A8685" s="2">
        <v>72</v>
      </c>
      <c r="B8685" s="2">
        <v>360</v>
      </c>
      <c r="C8685" s="2">
        <v>1979166.6665999999</v>
      </c>
      <c r="D8685" s="2">
        <v>4374.9999989999997</v>
      </c>
      <c r="E8685" s="2">
        <v>450</v>
      </c>
      <c r="F8685" s="2">
        <v>9643.634765625</v>
      </c>
      <c r="G8685" s="2">
        <v>724.52264404296898</v>
      </c>
      <c r="H8685" s="2">
        <v>9788.6315921414607</v>
      </c>
      <c r="I8685" s="2">
        <v>760.28328911088477</v>
      </c>
      <c r="J8685" s="1">
        <f t="shared" si="835"/>
        <v>1.503549543718784</v>
      </c>
      <c r="K8685" s="1">
        <f t="shared" si="836"/>
        <v>4.9357525761189249</v>
      </c>
      <c r="L8685" s="26"/>
      <c r="M8685" s="26"/>
      <c r="N8685" s="2">
        <v>2.84057825004902E-13</v>
      </c>
      <c r="O8685" s="26"/>
      <c r="P8685" s="26"/>
      <c r="Q8685" s="26"/>
      <c r="R8685" s="26"/>
      <c r="S8685" s="26"/>
      <c r="T8685" s="26"/>
      <c r="U8685" s="26"/>
      <c r="V8685" s="26"/>
    </row>
    <row r="8686" spans="1:22" ht="14.5" x14ac:dyDescent="0.35">
      <c r="A8686" s="2">
        <v>72</v>
      </c>
      <c r="B8686" s="2">
        <v>360</v>
      </c>
      <c r="C8686" s="2">
        <v>1979166.6665999999</v>
      </c>
      <c r="D8686" s="2">
        <v>4374.9999989999997</v>
      </c>
      <c r="E8686" s="2">
        <v>480</v>
      </c>
      <c r="F8686" s="2">
        <v>10097.9140625</v>
      </c>
      <c r="G8686" s="2">
        <v>666.38391113281295</v>
      </c>
      <c r="H8686" s="2">
        <v>9482.307660580409</v>
      </c>
      <c r="I8686" s="2">
        <v>688.19271889464676</v>
      </c>
      <c r="J8686" s="1">
        <f t="shared" si="835"/>
        <v>-6.0963719646390189</v>
      </c>
      <c r="K8686" s="1">
        <f t="shared" si="836"/>
        <v>3.272709229242964</v>
      </c>
      <c r="L8686" s="26"/>
      <c r="M8686" s="26"/>
      <c r="N8686" s="2">
        <v>0</v>
      </c>
      <c r="O8686" s="26"/>
      <c r="P8686" s="26"/>
      <c r="Q8686" s="26"/>
      <c r="R8686" s="26"/>
      <c r="S8686" s="26"/>
      <c r="T8686" s="26"/>
      <c r="U8686" s="26"/>
      <c r="V8686" s="26"/>
    </row>
    <row r="8687" spans="1:22" ht="14.5" x14ac:dyDescent="0.35">
      <c r="A8687" s="2">
        <v>72</v>
      </c>
      <c r="B8687" s="2">
        <v>360</v>
      </c>
      <c r="C8687" s="2">
        <v>1979166.6665999999</v>
      </c>
      <c r="D8687" s="2">
        <v>4374.9999989999997</v>
      </c>
      <c r="E8687" s="2">
        <v>510</v>
      </c>
      <c r="F8687" s="2">
        <v>11431.806640625</v>
      </c>
      <c r="G8687" s="2">
        <v>665.91735839843795</v>
      </c>
      <c r="H8687" s="2">
        <v>9801.2322774438999</v>
      </c>
      <c r="I8687" s="2">
        <v>660.88090072845637</v>
      </c>
      <c r="J8687" s="1">
        <f t="shared" si="835"/>
        <v>-14.26348795462091</v>
      </c>
      <c r="K8687" s="1">
        <f t="shared" si="836"/>
        <v>-0.75631872430754776</v>
      </c>
      <c r="L8687" s="26"/>
      <c r="M8687" s="26"/>
      <c r="N8687" s="2">
        <v>8.4166099654017804E-14</v>
      </c>
      <c r="O8687" s="26"/>
      <c r="P8687" s="26"/>
      <c r="Q8687" s="26"/>
      <c r="R8687" s="26"/>
      <c r="S8687" s="26"/>
      <c r="T8687" s="26"/>
      <c r="U8687" s="26"/>
      <c r="V8687" s="26"/>
    </row>
    <row r="8688" spans="1:22" ht="14.5" x14ac:dyDescent="0.35">
      <c r="A8688" s="2">
        <v>72</v>
      </c>
      <c r="B8688" s="2">
        <v>360</v>
      </c>
      <c r="C8688" s="2">
        <v>1979166.6665999999</v>
      </c>
      <c r="D8688" s="2">
        <v>4374.9999989999997</v>
      </c>
      <c r="E8688" s="2">
        <v>540</v>
      </c>
      <c r="F8688" s="2">
        <v>11469.8671875</v>
      </c>
      <c r="G8688" s="2">
        <v>645.13824462890602</v>
      </c>
      <c r="H8688" s="2">
        <v>9678.4821255202933</v>
      </c>
      <c r="I8688" s="2">
        <v>650.30321278359554</v>
      </c>
      <c r="J8688" s="1">
        <f t="shared" si="835"/>
        <v>-15.618184872550048</v>
      </c>
      <c r="K8688" s="1">
        <f t="shared" si="836"/>
        <v>0.80059866202173324</v>
      </c>
      <c r="L8688" s="26"/>
      <c r="M8688" s="26"/>
      <c r="N8688" s="2">
        <v>0</v>
      </c>
      <c r="O8688" s="26"/>
      <c r="P8688" s="26"/>
      <c r="Q8688" s="26"/>
      <c r="R8688" s="26"/>
      <c r="S8688" s="26"/>
      <c r="T8688" s="26"/>
      <c r="U8688" s="26"/>
      <c r="V8688" s="26"/>
    </row>
    <row r="8689" spans="1:22" ht="14.5" x14ac:dyDescent="0.35">
      <c r="A8689" s="2">
        <v>72</v>
      </c>
      <c r="B8689" s="2">
        <v>360</v>
      </c>
      <c r="C8689" s="2">
        <v>1979166.6665999999</v>
      </c>
      <c r="D8689" s="2">
        <v>4374.9999989999997</v>
      </c>
      <c r="E8689" s="2">
        <v>570</v>
      </c>
      <c r="F8689" s="2">
        <v>10621.8271484375</v>
      </c>
      <c r="G8689" s="2">
        <v>637.18670654296898</v>
      </c>
      <c r="H8689" s="2">
        <v>9322.0274634172529</v>
      </c>
      <c r="I8689" s="2">
        <v>644.51335806989823</v>
      </c>
      <c r="J8689" s="1">
        <f t="shared" si="835"/>
        <v>-12.237063048154113</v>
      </c>
      <c r="K8689" s="1">
        <f t="shared" si="836"/>
        <v>1.1498437509281556</v>
      </c>
      <c r="L8689" s="26"/>
      <c r="M8689" s="26"/>
      <c r="N8689" s="2">
        <v>6.3124825462265696E-14</v>
      </c>
      <c r="O8689" s="26"/>
      <c r="P8689" s="26"/>
      <c r="Q8689" s="26"/>
      <c r="R8689" s="26"/>
      <c r="S8689" s="26"/>
      <c r="T8689" s="26"/>
      <c r="U8689" s="26"/>
      <c r="V8689" s="26"/>
    </row>
    <row r="8690" spans="1:22" ht="14.5" x14ac:dyDescent="0.35">
      <c r="A8690" s="2">
        <v>72</v>
      </c>
      <c r="B8690" s="2">
        <v>360</v>
      </c>
      <c r="C8690" s="2">
        <v>1979166.6665999999</v>
      </c>
      <c r="D8690" s="2">
        <v>4374.9999989999997</v>
      </c>
      <c r="E8690" s="2">
        <v>600</v>
      </c>
      <c r="F8690" s="2">
        <v>9396.5556640625</v>
      </c>
      <c r="G8690" s="2">
        <v>627.93145751953102</v>
      </c>
      <c r="H8690" s="2">
        <v>8846.3012295002554</v>
      </c>
      <c r="I8690" s="2">
        <v>645.21101204464662</v>
      </c>
      <c r="J8690" s="1">
        <f t="shared" si="835"/>
        <v>-5.8559162977846713</v>
      </c>
      <c r="K8690" s="1">
        <f t="shared" si="836"/>
        <v>2.7518217662439919</v>
      </c>
      <c r="L8690" s="26"/>
      <c r="M8690" s="26"/>
      <c r="N8690" s="2">
        <v>0</v>
      </c>
      <c r="O8690" s="26"/>
      <c r="P8690" s="26"/>
      <c r="Q8690" s="26"/>
      <c r="R8690" s="26"/>
      <c r="S8690" s="26"/>
      <c r="T8690" s="26"/>
      <c r="U8690" s="26"/>
      <c r="V8690" s="26"/>
    </row>
    <row r="8691" spans="1:22" ht="14.5" x14ac:dyDescent="0.35">
      <c r="A8691" s="2">
        <v>72</v>
      </c>
      <c r="B8691" s="2">
        <v>360</v>
      </c>
      <c r="C8691" s="2">
        <v>1979166.6665999999</v>
      </c>
      <c r="D8691" s="2">
        <v>4374.9999989999997</v>
      </c>
      <c r="E8691" s="2">
        <v>630</v>
      </c>
      <c r="F8691" s="2">
        <v>9820.9287109375</v>
      </c>
      <c r="G8691" s="2">
        <v>680.94641113281295</v>
      </c>
      <c r="H8691" s="2">
        <v>8293.9329727564545</v>
      </c>
      <c r="I8691" s="2">
        <v>633.10419659919239</v>
      </c>
      <c r="J8691" s="1">
        <f t="shared" si="835"/>
        <v>-15.548384303822926</v>
      </c>
      <c r="K8691" s="1">
        <f t="shared" si="836"/>
        <v>-7.0258413513085305</v>
      </c>
      <c r="L8691" s="26"/>
      <c r="M8691" s="26"/>
      <c r="N8691" s="2">
        <v>9.4686635105940099E-14</v>
      </c>
      <c r="O8691" s="26"/>
      <c r="P8691" s="26"/>
      <c r="Q8691" s="26"/>
      <c r="R8691" s="26"/>
      <c r="S8691" s="26"/>
      <c r="T8691" s="26"/>
      <c r="U8691" s="26"/>
      <c r="V8691" s="26"/>
    </row>
    <row r="8692" spans="1:22" ht="14.5" x14ac:dyDescent="0.35">
      <c r="A8692" s="2">
        <v>72</v>
      </c>
      <c r="B8692" s="2">
        <v>360</v>
      </c>
      <c r="C8692" s="2">
        <v>1979166.6665999999</v>
      </c>
      <c r="D8692" s="2">
        <v>4374.9999989999997</v>
      </c>
      <c r="E8692" s="2">
        <v>660</v>
      </c>
      <c r="F8692" s="2">
        <v>7150.7861328125</v>
      </c>
      <c r="G8692" s="2">
        <v>583.39855957031295</v>
      </c>
      <c r="H8692" s="2">
        <v>7707.2741971388959</v>
      </c>
      <c r="I8692" s="2">
        <v>597.88332721963627</v>
      </c>
      <c r="J8692" s="1">
        <f t="shared" si="835"/>
        <v>7.7821942090096003</v>
      </c>
      <c r="K8692" s="1">
        <f t="shared" si="836"/>
        <v>2.4828254049841494</v>
      </c>
      <c r="L8692" s="26"/>
      <c r="M8692" s="26"/>
      <c r="N8692" s="2">
        <v>1.5781031537966099E-13</v>
      </c>
      <c r="O8692" s="26"/>
      <c r="P8692" s="26"/>
      <c r="Q8692" s="26"/>
      <c r="R8692" s="26"/>
      <c r="S8692" s="26"/>
      <c r="T8692" s="26"/>
      <c r="U8692" s="26"/>
      <c r="V8692" s="26"/>
    </row>
    <row r="8693" spans="1:22" ht="14.5" x14ac:dyDescent="0.35">
      <c r="A8693" s="2">
        <v>72</v>
      </c>
      <c r="B8693" s="2">
        <v>360</v>
      </c>
      <c r="C8693" s="2">
        <v>1979166.6665999999</v>
      </c>
      <c r="D8693" s="2">
        <v>4374.9999989999997</v>
      </c>
      <c r="E8693" s="2">
        <v>690</v>
      </c>
      <c r="F8693" s="2">
        <v>6729.400390625</v>
      </c>
      <c r="G8693" s="2">
        <v>561.35150146484398</v>
      </c>
      <c r="H8693" s="2">
        <v>7105.2742055320332</v>
      </c>
      <c r="I8693" s="2">
        <v>564.17607675980389</v>
      </c>
      <c r="J8693" s="1">
        <f t="shared" si="835"/>
        <v>5.5855468999983744</v>
      </c>
      <c r="K8693" s="1">
        <f t="shared" si="836"/>
        <v>0.50317408746377246</v>
      </c>
      <c r="L8693" s="26"/>
      <c r="M8693" s="26"/>
      <c r="N8693" s="2">
        <v>1.2624845830214201E-13</v>
      </c>
      <c r="O8693" s="26"/>
      <c r="P8693" s="26"/>
      <c r="Q8693" s="26"/>
      <c r="R8693" s="26"/>
      <c r="S8693" s="26"/>
      <c r="T8693" s="26"/>
      <c r="U8693" s="26"/>
      <c r="V8693" s="26"/>
    </row>
    <row r="8694" spans="1:22" ht="14.5" x14ac:dyDescent="0.35">
      <c r="A8694" s="2">
        <v>72</v>
      </c>
      <c r="B8694" s="2">
        <v>360</v>
      </c>
      <c r="C8694" s="2">
        <v>1979166.6665999999</v>
      </c>
      <c r="D8694" s="2">
        <v>4374.9999989999997</v>
      </c>
      <c r="E8694" s="2">
        <v>720</v>
      </c>
      <c r="F8694" s="2">
        <v>6357.75048828125</v>
      </c>
      <c r="G8694" s="2">
        <v>546.61419677734398</v>
      </c>
      <c r="H8694" s="2">
        <v>6718.3882339269458</v>
      </c>
      <c r="I8694" s="2">
        <v>549.4462681008032</v>
      </c>
      <c r="J8694" s="1">
        <f t="shared" si="835"/>
        <v>5.672411119474277</v>
      </c>
      <c r="K8694" s="1">
        <f t="shared" si="836"/>
        <v>0.51811155658893804</v>
      </c>
      <c r="L8694" s="26"/>
      <c r="M8694" s="26"/>
      <c r="N8694" s="2">
        <v>0</v>
      </c>
      <c r="O8694" s="26"/>
      <c r="P8694" s="26"/>
      <c r="Q8694" s="26"/>
      <c r="R8694" s="26"/>
      <c r="S8694" s="26"/>
      <c r="T8694" s="26"/>
      <c r="U8694" s="26"/>
      <c r="V8694" s="26"/>
    </row>
    <row r="8695" spans="1:22" ht="14.5" x14ac:dyDescent="0.35">
      <c r="A8695" s="2">
        <v>72</v>
      </c>
      <c r="B8695" s="2">
        <v>360</v>
      </c>
      <c r="C8695" s="2">
        <v>1979166.6665999999</v>
      </c>
      <c r="D8695" s="2">
        <v>4374.9999989999997</v>
      </c>
      <c r="E8695" s="2">
        <v>750</v>
      </c>
      <c r="F8695" s="2">
        <v>8745.5341796875</v>
      </c>
      <c r="G8695" s="2">
        <v>742.38604736328102</v>
      </c>
      <c r="H8695" s="2">
        <v>8289.7915407123837</v>
      </c>
      <c r="I8695" s="2">
        <v>690.40970303297206</v>
      </c>
      <c r="J8695" s="1">
        <f t="shared" si="835"/>
        <v>-5.2111469649690525</v>
      </c>
      <c r="K8695" s="1">
        <f t="shared" si="836"/>
        <v>-7.0012555482302492</v>
      </c>
      <c r="L8695" s="26"/>
      <c r="M8695" s="26"/>
      <c r="N8695" s="2">
        <v>1979166</v>
      </c>
      <c r="O8695" s="26"/>
      <c r="P8695" s="26"/>
      <c r="Q8695" s="26"/>
      <c r="R8695" s="26"/>
      <c r="S8695" s="26"/>
      <c r="T8695" s="26"/>
      <c r="U8695" s="26"/>
      <c r="V8695" s="26"/>
    </row>
    <row r="8696" spans="1:22" ht="14.5" x14ac:dyDescent="0.35">
      <c r="A8696" s="2">
        <v>72</v>
      </c>
      <c r="B8696" s="2">
        <v>360</v>
      </c>
      <c r="C8696" s="2">
        <v>1979166.6665999999</v>
      </c>
      <c r="D8696" s="2">
        <v>4374.9999989999997</v>
      </c>
      <c r="E8696" s="2">
        <v>780</v>
      </c>
      <c r="F8696" s="2">
        <v>8646.0498046875</v>
      </c>
      <c r="G8696" s="2">
        <v>754.41278076171898</v>
      </c>
      <c r="H8696" s="2">
        <v>8779.036611981046</v>
      </c>
      <c r="I8696" s="2">
        <v>724.02032667606898</v>
      </c>
      <c r="J8696" s="1">
        <f t="shared" si="835"/>
        <v>1.5381221517073211</v>
      </c>
      <c r="K8696" s="1">
        <f t="shared" si="836"/>
        <v>-4.0286239656442735</v>
      </c>
      <c r="L8696" s="26"/>
      <c r="M8696" s="26"/>
      <c r="N8696" s="2">
        <v>1979166</v>
      </c>
      <c r="O8696" s="26"/>
      <c r="P8696" s="26"/>
      <c r="Q8696" s="26"/>
      <c r="R8696" s="26"/>
      <c r="S8696" s="26"/>
      <c r="T8696" s="26"/>
      <c r="U8696" s="26"/>
      <c r="V8696" s="26"/>
    </row>
    <row r="8697" spans="1:22" ht="14.5" x14ac:dyDescent="0.35">
      <c r="A8697" s="2">
        <v>72</v>
      </c>
      <c r="B8697" s="2">
        <v>360</v>
      </c>
      <c r="C8697" s="2">
        <v>1979166.6665999999</v>
      </c>
      <c r="D8697" s="2">
        <v>4374.9999989999997</v>
      </c>
      <c r="E8697" s="2">
        <v>810</v>
      </c>
      <c r="F8697" s="2">
        <v>9362.9072265625</v>
      </c>
      <c r="G8697" s="2">
        <v>768.92858886718705</v>
      </c>
      <c r="H8697" s="2">
        <v>9086.7967227333484</v>
      </c>
      <c r="I8697" s="2">
        <v>727.78371134517761</v>
      </c>
      <c r="J8697" s="1">
        <f t="shared" si="835"/>
        <v>-2.9489825878636085</v>
      </c>
      <c r="K8697" s="1">
        <f t="shared" si="836"/>
        <v>-5.3509361100262298</v>
      </c>
      <c r="L8697" s="26"/>
      <c r="M8697" s="26"/>
      <c r="N8697" s="2">
        <v>1979166</v>
      </c>
      <c r="O8697" s="26"/>
      <c r="P8697" s="26"/>
      <c r="Q8697" s="26"/>
      <c r="R8697" s="26"/>
      <c r="S8697" s="26"/>
      <c r="T8697" s="26"/>
      <c r="U8697" s="26"/>
      <c r="V8697" s="26"/>
    </row>
    <row r="8698" spans="1:22" ht="14.5" x14ac:dyDescent="0.35">
      <c r="A8698" s="2">
        <v>72</v>
      </c>
      <c r="B8698" s="2">
        <v>360</v>
      </c>
      <c r="C8698" s="2">
        <v>1979166.6665999999</v>
      </c>
      <c r="D8698" s="2">
        <v>4374.9999989999997</v>
      </c>
      <c r="E8698" s="2">
        <v>840</v>
      </c>
      <c r="F8698" s="2">
        <v>8149.611328125</v>
      </c>
      <c r="G8698" s="2">
        <v>693.29302978515602</v>
      </c>
      <c r="H8698" s="2">
        <v>9322.4303734166097</v>
      </c>
      <c r="I8698" s="2">
        <v>733.40338956520088</v>
      </c>
      <c r="J8698" s="1">
        <f t="shared" si="835"/>
        <v>14.39110404252178</v>
      </c>
      <c r="K8698" s="1">
        <f t="shared" si="836"/>
        <v>5.7854843560845577</v>
      </c>
      <c r="L8698" s="26"/>
      <c r="M8698" s="26"/>
      <c r="N8698" s="2">
        <v>1979166</v>
      </c>
      <c r="O8698" s="26"/>
      <c r="P8698" s="26"/>
      <c r="Q8698" s="26"/>
      <c r="R8698" s="26"/>
      <c r="S8698" s="26"/>
      <c r="T8698" s="26"/>
      <c r="U8698" s="26"/>
      <c r="V8698" s="26"/>
    </row>
    <row r="8699" spans="1:22" ht="14.5" x14ac:dyDescent="0.35">
      <c r="A8699" s="2">
        <v>72</v>
      </c>
      <c r="B8699" s="2">
        <v>360</v>
      </c>
      <c r="C8699" s="2">
        <v>1979166.6665999999</v>
      </c>
      <c r="D8699" s="2">
        <v>4374.9999989999997</v>
      </c>
      <c r="E8699" s="2">
        <v>870</v>
      </c>
      <c r="F8699" s="2">
        <v>10136.6357421875</v>
      </c>
      <c r="G8699" s="2">
        <v>735.87225341796898</v>
      </c>
      <c r="H8699" s="2">
        <v>9977.8823179679857</v>
      </c>
      <c r="I8699" s="2">
        <v>739.65729445018849</v>
      </c>
      <c r="J8699" s="1">
        <f t="shared" si="835"/>
        <v>-1.5661352371458013</v>
      </c>
      <c r="K8699" s="1">
        <f t="shared" si="836"/>
        <v>0.51436115638805591</v>
      </c>
      <c r="L8699" s="26"/>
      <c r="M8699" s="26"/>
      <c r="N8699" s="2">
        <v>1979166</v>
      </c>
      <c r="O8699" s="26"/>
      <c r="P8699" s="26"/>
      <c r="Q8699" s="26"/>
      <c r="R8699" s="26"/>
      <c r="S8699" s="26"/>
      <c r="T8699" s="26"/>
      <c r="U8699" s="26"/>
      <c r="V8699" s="26"/>
    </row>
    <row r="8700" spans="1:22" ht="14.5" x14ac:dyDescent="0.35">
      <c r="A8700" s="2">
        <v>72</v>
      </c>
      <c r="B8700" s="2">
        <v>360</v>
      </c>
      <c r="C8700" s="2">
        <v>1979166.6665999999</v>
      </c>
      <c r="D8700" s="2">
        <v>4374.9999989999997</v>
      </c>
      <c r="E8700" s="2">
        <v>900</v>
      </c>
      <c r="F8700" s="2">
        <v>11556.541015625</v>
      </c>
      <c r="G8700" s="2">
        <v>767.38952636718795</v>
      </c>
      <c r="H8700" s="2">
        <v>11756.65662436435</v>
      </c>
      <c r="I8700" s="2">
        <v>746.03368926431983</v>
      </c>
      <c r="J8700" s="1">
        <f t="shared" si="835"/>
        <v>1.7316220179445059</v>
      </c>
      <c r="K8700" s="1">
        <f t="shared" si="836"/>
        <v>-2.7829200645943626</v>
      </c>
      <c r="L8700" s="26"/>
      <c r="M8700" s="26"/>
      <c r="N8700" s="2">
        <v>1979166</v>
      </c>
      <c r="O8700" s="26"/>
      <c r="P8700" s="26"/>
      <c r="Q8700" s="26"/>
      <c r="R8700" s="26"/>
      <c r="S8700" s="26"/>
      <c r="T8700" s="26"/>
      <c r="U8700" s="26"/>
      <c r="V8700" s="26"/>
    </row>
    <row r="8701" spans="1:22" ht="14.5" x14ac:dyDescent="0.35">
      <c r="A8701" s="2">
        <v>72</v>
      </c>
      <c r="B8701" s="2">
        <v>360</v>
      </c>
      <c r="C8701" s="2">
        <v>1979166.6665999999</v>
      </c>
      <c r="D8701" s="2">
        <v>4374.9999989999997</v>
      </c>
      <c r="E8701" s="2">
        <v>930</v>
      </c>
      <c r="F8701" s="2">
        <v>13670.0732421875</v>
      </c>
      <c r="G8701" s="2">
        <v>831.91693115234398</v>
      </c>
      <c r="H8701" s="2">
        <v>13943.254761053529</v>
      </c>
      <c r="I8701" s="2">
        <v>793.14829361744194</v>
      </c>
      <c r="J8701" s="1">
        <f t="shared" si="835"/>
        <v>1.9983910402393321</v>
      </c>
      <c r="K8701" s="1">
        <f t="shared" si="836"/>
        <v>-4.6601572925317196</v>
      </c>
      <c r="L8701" s="26"/>
      <c r="M8701" s="26"/>
      <c r="N8701" s="2">
        <v>1979166</v>
      </c>
      <c r="O8701" s="26"/>
      <c r="P8701" s="26"/>
      <c r="Q8701" s="26"/>
      <c r="R8701" s="26"/>
      <c r="S8701" s="26"/>
      <c r="T8701" s="26"/>
      <c r="U8701" s="26"/>
      <c r="V8701" s="26"/>
    </row>
    <row r="8702" spans="1:22" ht="14.5" x14ac:dyDescent="0.35">
      <c r="A8702" s="2">
        <v>72</v>
      </c>
      <c r="B8702" s="2">
        <v>360</v>
      </c>
      <c r="C8702" s="2">
        <v>1979166.6665999999</v>
      </c>
      <c r="D8702" s="2">
        <v>4374.9999989999997</v>
      </c>
      <c r="E8702" s="2">
        <v>960</v>
      </c>
      <c r="F8702" s="2">
        <v>16964.55859375</v>
      </c>
      <c r="G8702" s="2">
        <v>815.53485107421898</v>
      </c>
      <c r="H8702" s="2">
        <v>17519.146919185601</v>
      </c>
      <c r="I8702" s="2">
        <v>815.36679665563884</v>
      </c>
      <c r="J8702" s="1">
        <f t="shared" si="835"/>
        <v>3.26909964895827</v>
      </c>
      <c r="K8702" s="1">
        <f t="shared" si="836"/>
        <v>-2.0606650759165027E-2</v>
      </c>
      <c r="L8702" s="26"/>
      <c r="M8702" s="26"/>
      <c r="N8702" s="2">
        <v>1979166</v>
      </c>
      <c r="O8702" s="26"/>
      <c r="P8702" s="26"/>
      <c r="Q8702" s="26"/>
      <c r="R8702" s="26"/>
      <c r="S8702" s="26"/>
      <c r="T8702" s="26"/>
      <c r="U8702" s="26"/>
      <c r="V8702" s="26"/>
    </row>
    <row r="8703" spans="1:22" ht="14.5" x14ac:dyDescent="0.35">
      <c r="A8703" s="2">
        <v>72</v>
      </c>
      <c r="B8703" s="2">
        <v>360</v>
      </c>
      <c r="C8703" s="2">
        <v>1979166.6665999999</v>
      </c>
      <c r="D8703" s="2">
        <v>4374.9999989999997</v>
      </c>
      <c r="E8703" s="2">
        <v>990</v>
      </c>
      <c r="F8703" s="2">
        <v>21433.822265625</v>
      </c>
      <c r="G8703" s="2">
        <v>780.64312744140602</v>
      </c>
      <c r="H8703" s="2">
        <v>22113.338398846659</v>
      </c>
      <c r="I8703" s="2">
        <v>806.74365422911796</v>
      </c>
      <c r="J8703" s="1">
        <f t="shared" si="835"/>
        <v>3.1702984414098156</v>
      </c>
      <c r="K8703" s="1">
        <f t="shared" si="836"/>
        <v>3.343464621696937</v>
      </c>
      <c r="L8703" s="26"/>
      <c r="M8703" s="26"/>
      <c r="N8703" s="2">
        <v>1979166</v>
      </c>
      <c r="O8703" s="26"/>
      <c r="P8703" s="26"/>
      <c r="Q8703" s="26"/>
      <c r="R8703" s="26"/>
      <c r="S8703" s="26"/>
      <c r="T8703" s="26"/>
      <c r="U8703" s="26"/>
      <c r="V8703" s="26"/>
    </row>
    <row r="8704" spans="1:22" ht="14.5" x14ac:dyDescent="0.35">
      <c r="A8704" s="2">
        <v>72</v>
      </c>
      <c r="B8704" s="2">
        <v>360</v>
      </c>
      <c r="C8704" s="2">
        <v>1979166.6665999999</v>
      </c>
      <c r="D8704" s="2">
        <v>4374.9999989999997</v>
      </c>
      <c r="E8704" s="2">
        <v>1020</v>
      </c>
      <c r="F8704" s="2">
        <v>28264.240234375</v>
      </c>
      <c r="G8704" s="2">
        <v>805.77899169921898</v>
      </c>
      <c r="H8704" s="2">
        <v>27593.48997580124</v>
      </c>
      <c r="I8704" s="2">
        <v>769.14723243677633</v>
      </c>
      <c r="J8704" s="1">
        <f t="shared" si="835"/>
        <v>-2.3731409477548699</v>
      </c>
      <c r="K8704" s="1">
        <f t="shared" si="836"/>
        <v>-4.5461298494757152</v>
      </c>
      <c r="L8704" s="26"/>
      <c r="M8704" s="26"/>
      <c r="N8704" s="2">
        <v>1979166</v>
      </c>
      <c r="O8704" s="26"/>
      <c r="P8704" s="26"/>
      <c r="Q8704" s="26"/>
      <c r="R8704" s="26"/>
      <c r="S8704" s="26"/>
      <c r="T8704" s="26"/>
      <c r="U8704" s="26"/>
      <c r="V8704" s="26"/>
    </row>
    <row r="8705" spans="1:22" ht="14.5" x14ac:dyDescent="0.35">
      <c r="A8705" s="2">
        <v>72</v>
      </c>
      <c r="B8705" s="2">
        <v>360</v>
      </c>
      <c r="C8705" s="2">
        <v>1979166.6665999999</v>
      </c>
      <c r="D8705" s="2">
        <v>4374.9999989999997</v>
      </c>
      <c r="E8705" s="2">
        <v>1050</v>
      </c>
      <c r="F8705" s="2">
        <v>31229.4765625</v>
      </c>
      <c r="G8705" s="2">
        <v>682.12438964843795</v>
      </c>
      <c r="H8705" s="2">
        <v>31589.43994572731</v>
      </c>
      <c r="I8705" s="2">
        <v>719.97407292115872</v>
      </c>
      <c r="J8705" s="1">
        <f t="shared" si="835"/>
        <v>1.1526398225308399</v>
      </c>
      <c r="K8705" s="1">
        <f t="shared" si="836"/>
        <v>5.5487948894817007</v>
      </c>
      <c r="L8705" s="26"/>
      <c r="M8705" s="26"/>
      <c r="N8705" s="2">
        <v>1979166</v>
      </c>
      <c r="O8705" s="26"/>
      <c r="P8705" s="26"/>
      <c r="Q8705" s="26"/>
      <c r="R8705" s="26"/>
      <c r="S8705" s="26"/>
      <c r="T8705" s="26"/>
      <c r="U8705" s="26"/>
      <c r="V8705" s="26"/>
    </row>
    <row r="8706" spans="1:22" ht="14.5" x14ac:dyDescent="0.35">
      <c r="A8706" s="2">
        <v>72</v>
      </c>
      <c r="B8706" s="2">
        <v>360</v>
      </c>
      <c r="C8706" s="2">
        <v>1979166.6665999999</v>
      </c>
      <c r="D8706" s="2">
        <v>4374.9999989999997</v>
      </c>
      <c r="E8706" s="2">
        <v>1080</v>
      </c>
      <c r="F8706" s="2">
        <v>34546.8359375</v>
      </c>
      <c r="G8706" s="2">
        <v>639.80230712890602</v>
      </c>
      <c r="H8706" s="2">
        <v>33241.627171565648</v>
      </c>
      <c r="I8706" s="2">
        <v>673.6604356937878</v>
      </c>
      <c r="J8706" s="1">
        <f t="shared" si="835"/>
        <v>-3.7780848246005956</v>
      </c>
      <c r="K8706" s="1">
        <f t="shared" si="836"/>
        <v>5.291967251074654</v>
      </c>
      <c r="L8706" s="26"/>
      <c r="M8706" s="26"/>
      <c r="N8706" s="2">
        <v>1979166</v>
      </c>
      <c r="O8706" s="26"/>
      <c r="P8706" s="26"/>
      <c r="Q8706" s="26"/>
      <c r="R8706" s="26"/>
      <c r="S8706" s="26"/>
      <c r="T8706" s="26"/>
      <c r="U8706" s="26"/>
      <c r="V8706" s="26"/>
    </row>
    <row r="8707" spans="1:22" ht="14.5" x14ac:dyDescent="0.35">
      <c r="A8707" s="2">
        <v>72</v>
      </c>
      <c r="B8707" s="2">
        <v>360</v>
      </c>
      <c r="C8707" s="2">
        <v>1979166.6665999999</v>
      </c>
      <c r="D8707" s="2">
        <v>4374.9999989999997</v>
      </c>
      <c r="E8707" s="2">
        <v>1110</v>
      </c>
      <c r="F8707" s="2">
        <v>27579.12890625</v>
      </c>
      <c r="G8707" s="2">
        <v>508.26382446289102</v>
      </c>
      <c r="H8707" s="2">
        <v>27349.571604301731</v>
      </c>
      <c r="I8707" s="2">
        <v>509.44610913942489</v>
      </c>
      <c r="J8707" s="1">
        <f t="shared" si="835"/>
        <v>-0.83235878380570094</v>
      </c>
      <c r="K8707" s="1">
        <f t="shared" si="836"/>
        <v>0.23261239923641039</v>
      </c>
      <c r="L8707" s="26"/>
      <c r="M8707" s="26"/>
      <c r="N8707" s="2">
        <v>4.2083862978638298E-14</v>
      </c>
      <c r="O8707" s="26"/>
      <c r="P8707" s="26"/>
      <c r="Q8707" s="26"/>
      <c r="R8707" s="26"/>
      <c r="S8707" s="26"/>
      <c r="T8707" s="26"/>
      <c r="U8707" s="26"/>
      <c r="V8707" s="26"/>
    </row>
    <row r="8708" spans="1:22" ht="14.5" x14ac:dyDescent="0.35">
      <c r="A8708" s="2">
        <v>72</v>
      </c>
      <c r="B8708" s="2">
        <v>360</v>
      </c>
      <c r="C8708" s="2">
        <v>1979166.6665999999</v>
      </c>
      <c r="D8708" s="2">
        <v>4374.9999989999997</v>
      </c>
      <c r="E8708" s="2">
        <v>1140</v>
      </c>
      <c r="F8708" s="2">
        <v>25395.607421875</v>
      </c>
      <c r="G8708" s="2">
        <v>486.79901123046898</v>
      </c>
      <c r="H8708" s="2">
        <v>25139.669673133671</v>
      </c>
      <c r="I8708" s="2">
        <v>483.79250187148511</v>
      </c>
      <c r="J8708" s="1">
        <f t="shared" si="835"/>
        <v>-1.0078032176575249</v>
      </c>
      <c r="K8708" s="1">
        <f t="shared" si="836"/>
        <v>-0.61760794283135223</v>
      </c>
      <c r="L8708" s="26"/>
      <c r="M8708" s="26"/>
      <c r="N8708" s="2">
        <v>4.2083754558420999E-14</v>
      </c>
      <c r="O8708" s="26"/>
      <c r="P8708" s="26"/>
      <c r="Q8708" s="26"/>
      <c r="R8708" s="26"/>
      <c r="S8708" s="26"/>
      <c r="T8708" s="26"/>
      <c r="U8708" s="26"/>
      <c r="V8708" s="26"/>
    </row>
    <row r="8709" spans="1:22" ht="14.5" x14ac:dyDescent="0.35">
      <c r="A8709" s="2">
        <v>72</v>
      </c>
      <c r="B8709" s="2">
        <v>360</v>
      </c>
      <c r="C8709" s="2">
        <v>1979166.6665999999</v>
      </c>
      <c r="D8709" s="2">
        <v>4374.9999989999997</v>
      </c>
      <c r="E8709" s="2">
        <v>1170</v>
      </c>
      <c r="F8709" s="2">
        <v>23967.802734375</v>
      </c>
      <c r="G8709" s="2">
        <v>490.17990112304699</v>
      </c>
      <c r="H8709" s="2">
        <v>23813.64087686616</v>
      </c>
      <c r="I8709" s="2">
        <v>476.8036109787576</v>
      </c>
      <c r="J8709" s="1">
        <f t="shared" si="835"/>
        <v>-0.64320396499149346</v>
      </c>
      <c r="K8709" s="1">
        <f t="shared" si="836"/>
        <v>-2.7288532462557278</v>
      </c>
      <c r="L8709" s="26"/>
      <c r="M8709" s="26"/>
      <c r="N8709" s="2">
        <v>5.2615514043927398E-15</v>
      </c>
      <c r="O8709" s="26"/>
      <c r="P8709" s="26"/>
      <c r="Q8709" s="26"/>
      <c r="R8709" s="26"/>
      <c r="S8709" s="26"/>
      <c r="T8709" s="26"/>
      <c r="U8709" s="26"/>
      <c r="V8709" s="26"/>
    </row>
    <row r="8710" spans="1:22" ht="14.5" x14ac:dyDescent="0.35">
      <c r="A8710" s="2">
        <v>72</v>
      </c>
      <c r="B8710" s="2">
        <v>360</v>
      </c>
      <c r="C8710" s="2">
        <v>1979166.6665999999</v>
      </c>
      <c r="D8710" s="2">
        <v>4374.9999989999997</v>
      </c>
      <c r="E8710" s="2">
        <v>1200</v>
      </c>
      <c r="F8710" s="2">
        <v>23149.98828125</v>
      </c>
      <c r="G8710" s="2">
        <v>511.35968017578102</v>
      </c>
      <c r="H8710" s="2">
        <v>22760.760922696591</v>
      </c>
      <c r="I8710" s="2">
        <v>482.58051091981241</v>
      </c>
      <c r="J8710" s="1">
        <f t="shared" si="835"/>
        <v>-1.6813285338405919</v>
      </c>
      <c r="K8710" s="1">
        <f t="shared" si="836"/>
        <v>-5.6279699733220472</v>
      </c>
      <c r="L8710" s="26"/>
      <c r="M8710" s="26"/>
      <c r="N8710" s="2">
        <v>1.05207360293243E-13</v>
      </c>
      <c r="O8710" s="26"/>
      <c r="P8710" s="26"/>
      <c r="Q8710" s="26"/>
      <c r="R8710" s="26"/>
      <c r="S8710" s="26"/>
      <c r="T8710" s="26"/>
      <c r="U8710" s="26"/>
      <c r="V8710" s="26"/>
    </row>
    <row r="8711" spans="1:22" ht="14.5" x14ac:dyDescent="0.35">
      <c r="A8711" s="2">
        <v>72</v>
      </c>
      <c r="B8711" s="2">
        <v>360</v>
      </c>
      <c r="C8711" s="2">
        <v>1979166.6665999999</v>
      </c>
      <c r="D8711" s="2">
        <v>4374.9999989999997</v>
      </c>
      <c r="E8711" s="2">
        <v>1230</v>
      </c>
      <c r="F8711" s="2">
        <v>22055.9375</v>
      </c>
      <c r="G8711" s="2">
        <v>527.58673095703102</v>
      </c>
      <c r="H8711" s="2">
        <v>21004.045474582941</v>
      </c>
      <c r="I8711" s="2">
        <v>494.31595621617919</v>
      </c>
      <c r="J8711" s="1">
        <f t="shared" si="835"/>
        <v>-4.7692011523747695</v>
      </c>
      <c r="K8711" s="1">
        <f t="shared" si="836"/>
        <v>-6.3062190136016811</v>
      </c>
      <c r="L8711" s="26"/>
      <c r="M8711" s="26"/>
      <c r="N8711" s="2">
        <v>1.05207339964452E-13</v>
      </c>
      <c r="O8711" s="26"/>
      <c r="P8711" s="26"/>
      <c r="Q8711" s="26"/>
      <c r="R8711" s="26"/>
      <c r="S8711" s="26"/>
      <c r="T8711" s="26"/>
      <c r="U8711" s="26"/>
      <c r="V8711" s="26"/>
    </row>
    <row r="8712" spans="1:22" ht="14.5" x14ac:dyDescent="0.35">
      <c r="A8712" s="2">
        <v>72</v>
      </c>
      <c r="B8712" s="2">
        <v>360</v>
      </c>
      <c r="C8712" s="2">
        <v>1979166.6665999999</v>
      </c>
      <c r="D8712" s="2">
        <v>4374.9999989999997</v>
      </c>
      <c r="E8712" s="2">
        <v>1260</v>
      </c>
      <c r="F8712" s="2">
        <v>20098.212890625</v>
      </c>
      <c r="G8712" s="2">
        <v>530.83312988281295</v>
      </c>
      <c r="H8712" s="2">
        <v>18736.430863645379</v>
      </c>
      <c r="I8712" s="2">
        <v>506.9747657016872</v>
      </c>
      <c r="J8712" s="1">
        <f t="shared" si="835"/>
        <v>-6.7756373882119494</v>
      </c>
      <c r="K8712" s="1">
        <f t="shared" si="836"/>
        <v>-4.4945130283018955</v>
      </c>
      <c r="L8712" s="26"/>
      <c r="M8712" s="26"/>
      <c r="N8712" s="2">
        <v>0</v>
      </c>
      <c r="O8712" s="26"/>
      <c r="P8712" s="26"/>
      <c r="Q8712" s="26"/>
      <c r="R8712" s="26"/>
      <c r="S8712" s="26"/>
      <c r="T8712" s="26"/>
      <c r="U8712" s="26"/>
      <c r="V8712" s="26"/>
    </row>
    <row r="8713" spans="1:22" ht="14.5" x14ac:dyDescent="0.35">
      <c r="A8713" s="2">
        <v>72</v>
      </c>
      <c r="B8713" s="2">
        <v>360</v>
      </c>
      <c r="C8713" s="2">
        <v>1979166.6665999999</v>
      </c>
      <c r="D8713" s="2">
        <v>4374.9999989999997</v>
      </c>
      <c r="E8713" s="2">
        <v>1290</v>
      </c>
      <c r="F8713" s="2">
        <v>18572.994140625</v>
      </c>
      <c r="G8713" s="2">
        <v>544.09295654296898</v>
      </c>
      <c r="H8713" s="2">
        <v>17378.655730193579</v>
      </c>
      <c r="I8713" s="2">
        <v>518.29120071731325</v>
      </c>
      <c r="J8713" s="1">
        <f t="shared" si="835"/>
        <v>-6.4305108879511561</v>
      </c>
      <c r="K8713" s="1">
        <f t="shared" si="836"/>
        <v>-4.7421594996549219</v>
      </c>
      <c r="L8713" s="26"/>
      <c r="M8713" s="26"/>
      <c r="N8713" s="2">
        <v>0</v>
      </c>
      <c r="O8713" s="26"/>
      <c r="P8713" s="26"/>
      <c r="Q8713" s="26"/>
      <c r="R8713" s="26"/>
      <c r="S8713" s="26"/>
      <c r="T8713" s="26"/>
      <c r="U8713" s="26"/>
      <c r="V8713" s="26"/>
    </row>
    <row r="8714" spans="1:22" ht="14.5" x14ac:dyDescent="0.35">
      <c r="A8714" s="2">
        <v>72</v>
      </c>
      <c r="B8714" s="2">
        <v>360</v>
      </c>
      <c r="C8714" s="2">
        <v>1979166.6665999999</v>
      </c>
      <c r="D8714" s="2">
        <v>4374.9999989999997</v>
      </c>
      <c r="E8714" s="2">
        <v>1320</v>
      </c>
      <c r="F8714" s="2">
        <v>17231.720703125</v>
      </c>
      <c r="G8714" s="2">
        <v>582.39886474609398</v>
      </c>
      <c r="H8714" s="2">
        <v>16361.23556942355</v>
      </c>
      <c r="I8714" s="2">
        <v>538.96404615075642</v>
      </c>
      <c r="J8714" s="1">
        <f t="shared" ref="J8714:J8777" si="847">(H8714-F8714)/F8714*100</f>
        <v>-5.0516437023238536</v>
      </c>
      <c r="K8714" s="1">
        <f t="shared" ref="K8714:K8777" si="848">(I8714-G8714)/G8714*100</f>
        <v>-7.4579160820091337</v>
      </c>
      <c r="L8714" s="26"/>
      <c r="M8714" s="26"/>
      <c r="N8714" s="2">
        <v>1.05217424738722E-14</v>
      </c>
      <c r="O8714" s="26"/>
      <c r="P8714" s="26"/>
      <c r="Q8714" s="26"/>
      <c r="R8714" s="26"/>
      <c r="S8714" s="26"/>
      <c r="T8714" s="26"/>
      <c r="U8714" s="26"/>
      <c r="V8714" s="26"/>
    </row>
    <row r="8715" spans="1:22" ht="14.5" x14ac:dyDescent="0.35">
      <c r="A8715" s="2">
        <v>72</v>
      </c>
      <c r="B8715" s="2">
        <v>360</v>
      </c>
      <c r="C8715" s="2">
        <v>1979166.6665999999</v>
      </c>
      <c r="D8715" s="2">
        <v>4374.9999989999997</v>
      </c>
      <c r="E8715" s="2">
        <v>1350</v>
      </c>
      <c r="F8715" s="2">
        <v>16262.2724609375</v>
      </c>
      <c r="G8715" s="2">
        <v>615.631103515625</v>
      </c>
      <c r="H8715" s="2">
        <v>15570.08557949</v>
      </c>
      <c r="I8715" s="2">
        <v>573.27246306723225</v>
      </c>
      <c r="J8715" s="1">
        <f t="shared" si="847"/>
        <v>-4.2563970263698092</v>
      </c>
      <c r="K8715" s="1">
        <f t="shared" si="848"/>
        <v>-6.8805231260245554</v>
      </c>
      <c r="L8715" s="26"/>
      <c r="M8715" s="26"/>
      <c r="N8715" s="2">
        <v>0</v>
      </c>
      <c r="O8715" s="26"/>
      <c r="P8715" s="26"/>
      <c r="Q8715" s="26"/>
      <c r="R8715" s="26"/>
      <c r="S8715" s="26"/>
      <c r="T8715" s="26"/>
      <c r="U8715" s="26"/>
      <c r="V8715" s="26"/>
    </row>
    <row r="8716" spans="1:22" ht="14.5" x14ac:dyDescent="0.35">
      <c r="A8716" s="2">
        <v>72</v>
      </c>
      <c r="B8716" s="2">
        <v>360</v>
      </c>
      <c r="C8716" s="2">
        <v>1979166.6665999999</v>
      </c>
      <c r="D8716" s="2">
        <v>4374.9999989999997</v>
      </c>
      <c r="E8716" s="2">
        <v>1380</v>
      </c>
      <c r="F8716" s="2">
        <v>17025.927734375</v>
      </c>
      <c r="G8716" s="2">
        <v>720.82232666015602</v>
      </c>
      <c r="H8716" s="2">
        <v>15105.54056223716</v>
      </c>
      <c r="I8716" s="2">
        <v>629.34638387530629</v>
      </c>
      <c r="J8716" s="1">
        <f t="shared" si="847"/>
        <v>-11.279192547379473</v>
      </c>
      <c r="K8716" s="1">
        <f t="shared" si="848"/>
        <v>-12.69049797731607</v>
      </c>
      <c r="L8716" s="26"/>
      <c r="M8716" s="26"/>
      <c r="N8716" s="2">
        <v>1.05217102866202E-14</v>
      </c>
      <c r="O8716" s="26"/>
      <c r="P8716" s="26"/>
      <c r="Q8716" s="26"/>
      <c r="R8716" s="26"/>
      <c r="S8716" s="26"/>
      <c r="T8716" s="26"/>
      <c r="U8716" s="26"/>
      <c r="V8716" s="26"/>
    </row>
    <row r="8717" spans="1:22" ht="14.5" x14ac:dyDescent="0.35">
      <c r="A8717" s="2">
        <v>72</v>
      </c>
      <c r="B8717" s="2">
        <v>360</v>
      </c>
      <c r="C8717" s="2">
        <v>1979166.6665999999</v>
      </c>
      <c r="D8717" s="2">
        <v>4374.9999989999997</v>
      </c>
      <c r="E8717" s="2">
        <v>1410</v>
      </c>
      <c r="F8717" s="2">
        <v>14797.751953125</v>
      </c>
      <c r="G8717" s="2">
        <v>681.54895019531295</v>
      </c>
      <c r="H8717" s="2">
        <v>14811.524881301601</v>
      </c>
      <c r="I8717" s="2">
        <v>692.7302789195611</v>
      </c>
      <c r="J8717" s="1">
        <f t="shared" si="847"/>
        <v>9.3074463068641769E-2</v>
      </c>
      <c r="K8717" s="1">
        <f t="shared" si="848"/>
        <v>1.6405760321461706</v>
      </c>
      <c r="L8717" s="26"/>
      <c r="M8717" s="26"/>
      <c r="N8717" s="2">
        <v>2.20933988877119E-13</v>
      </c>
      <c r="O8717" s="26"/>
      <c r="P8717" s="26"/>
      <c r="Q8717" s="26"/>
      <c r="R8717" s="26"/>
      <c r="S8717" s="26"/>
      <c r="T8717" s="26"/>
      <c r="U8717" s="26"/>
      <c r="V8717" s="26"/>
    </row>
    <row r="8718" spans="1:22" ht="14.5" x14ac:dyDescent="0.35">
      <c r="A8718" s="2">
        <v>72</v>
      </c>
      <c r="B8718" s="2">
        <v>360</v>
      </c>
      <c r="C8718" s="2">
        <v>1979166.6665999999</v>
      </c>
      <c r="D8718" s="2">
        <v>4374.9999989999997</v>
      </c>
      <c r="E8718" s="2">
        <v>1440</v>
      </c>
      <c r="F8718" s="2">
        <v>13625.212890625</v>
      </c>
      <c r="G8718" s="2">
        <v>674.74859619140602</v>
      </c>
      <c r="H8718" s="2">
        <v>14551.185606418199</v>
      </c>
      <c r="I8718" s="2">
        <v>689.91314984788323</v>
      </c>
      <c r="J8718" s="1">
        <f t="shared" si="847"/>
        <v>6.7960238362978282</v>
      </c>
      <c r="K8718" s="1">
        <f t="shared" si="848"/>
        <v>2.2474376000295493</v>
      </c>
      <c r="L8718" s="26"/>
      <c r="M8718" s="26"/>
      <c r="N8718" s="2">
        <v>9.4686601224622196E-14</v>
      </c>
      <c r="O8718" s="26"/>
      <c r="P8718" s="26"/>
      <c r="Q8718" s="26"/>
      <c r="R8718" s="26"/>
      <c r="S8718" s="26"/>
      <c r="T8718" s="26"/>
      <c r="U8718" s="26"/>
      <c r="V8718" s="26"/>
    </row>
    <row r="8719" spans="1:22" ht="14.5" x14ac:dyDescent="0.35">
      <c r="A8719" s="2">
        <v>72</v>
      </c>
      <c r="B8719" s="2">
        <v>360</v>
      </c>
      <c r="C8719" s="2">
        <v>1979166.6665999999</v>
      </c>
      <c r="D8719" s="2">
        <v>4374.9999989999997</v>
      </c>
      <c r="E8719" s="2">
        <v>1470</v>
      </c>
      <c r="F8719" s="2">
        <v>16739.32421875</v>
      </c>
      <c r="G8719" s="2">
        <v>882.52923583984398</v>
      </c>
      <c r="H8719" s="2">
        <v>16598.60154743123</v>
      </c>
      <c r="I8719" s="2">
        <v>873.68806870350136</v>
      </c>
      <c r="J8719" s="1">
        <f t="shared" si="847"/>
        <v>-0.84067116139099762</v>
      </c>
      <c r="K8719" s="1">
        <f t="shared" si="848"/>
        <v>-1.0017987821025638</v>
      </c>
      <c r="L8719" s="26"/>
      <c r="M8719" s="26"/>
      <c r="N8719" s="2">
        <v>1979166</v>
      </c>
      <c r="O8719" s="26"/>
      <c r="P8719" s="26"/>
      <c r="Q8719" s="26"/>
      <c r="R8719" s="26"/>
      <c r="S8719" s="26"/>
      <c r="T8719" s="26"/>
      <c r="U8719" s="26"/>
      <c r="V8719" s="26"/>
    </row>
    <row r="8720" spans="1:22" ht="14.5" x14ac:dyDescent="0.35">
      <c r="A8720" s="2">
        <v>72</v>
      </c>
      <c r="B8720" s="2">
        <v>360</v>
      </c>
      <c r="C8720" s="2">
        <v>1979166.6665999999</v>
      </c>
      <c r="D8720" s="2">
        <v>4374.9999989999997</v>
      </c>
      <c r="E8720" s="2">
        <v>1500</v>
      </c>
      <c r="F8720" s="2">
        <v>17640.37109375</v>
      </c>
      <c r="G8720" s="2">
        <v>940.69598388671898</v>
      </c>
      <c r="H8720" s="2">
        <v>17015.099083078851</v>
      </c>
      <c r="I8720" s="2">
        <v>934.35958724626346</v>
      </c>
      <c r="J8720" s="1">
        <f t="shared" si="847"/>
        <v>-3.5445513438925556</v>
      </c>
      <c r="K8720" s="1">
        <f t="shared" si="848"/>
        <v>-0.67358602024376912</v>
      </c>
      <c r="L8720" s="26"/>
      <c r="M8720" s="26"/>
      <c r="N8720" s="2">
        <v>1979166</v>
      </c>
      <c r="O8720" s="26"/>
      <c r="P8720" s="26"/>
      <c r="Q8720" s="26"/>
      <c r="R8720" s="26"/>
      <c r="S8720" s="26"/>
      <c r="T8720" s="26"/>
      <c r="U8720" s="26"/>
      <c r="V8720" s="26"/>
    </row>
    <row r="8721" spans="1:22" ht="14.5" x14ac:dyDescent="0.35">
      <c r="A8721" s="2">
        <v>72</v>
      </c>
      <c r="B8721" s="2">
        <v>360</v>
      </c>
      <c r="C8721" s="2">
        <v>1979166.6665999999</v>
      </c>
      <c r="D8721" s="2">
        <v>4374.9999989999997</v>
      </c>
      <c r="E8721" s="2">
        <v>1530</v>
      </c>
      <c r="F8721" s="2">
        <v>18379.361328125</v>
      </c>
      <c r="G8721" s="2">
        <v>910.03552246093705</v>
      </c>
      <c r="H8721" s="2">
        <v>18134.830532763681</v>
      </c>
      <c r="I8721" s="2">
        <v>951.63939663639451</v>
      </c>
      <c r="J8721" s="1">
        <f t="shared" si="847"/>
        <v>-1.3304640514745536</v>
      </c>
      <c r="K8721" s="1">
        <f t="shared" si="848"/>
        <v>4.5716758465594181</v>
      </c>
      <c r="L8721" s="26"/>
      <c r="M8721" s="26"/>
      <c r="N8721" s="2">
        <v>1979166</v>
      </c>
      <c r="O8721" s="26"/>
      <c r="P8721" s="26"/>
      <c r="Q8721" s="26"/>
      <c r="R8721" s="26"/>
      <c r="S8721" s="26"/>
      <c r="T8721" s="26"/>
      <c r="U8721" s="26"/>
      <c r="V8721" s="26"/>
    </row>
    <row r="8722" spans="1:22" ht="14.5" x14ac:dyDescent="0.35">
      <c r="A8722" s="2">
        <v>72</v>
      </c>
      <c r="B8722" s="2">
        <v>360</v>
      </c>
      <c r="C8722" s="2">
        <v>1979166.6665999999</v>
      </c>
      <c r="D8722" s="2">
        <v>4374.9999989999997</v>
      </c>
      <c r="E8722" s="2">
        <v>1560</v>
      </c>
      <c r="F8722" s="2">
        <v>19477.09765625</v>
      </c>
      <c r="G8722" s="2">
        <v>890.79833984375</v>
      </c>
      <c r="H8722" s="2">
        <v>19757.778004363041</v>
      </c>
      <c r="I8722" s="2">
        <v>950.00505223684752</v>
      </c>
      <c r="J8722" s="1">
        <f t="shared" si="847"/>
        <v>1.4410789177461125</v>
      </c>
      <c r="K8722" s="1">
        <f t="shared" si="848"/>
        <v>6.6464776307825897</v>
      </c>
      <c r="L8722" s="26"/>
      <c r="M8722" s="26"/>
      <c r="N8722" s="2">
        <v>1979166</v>
      </c>
      <c r="O8722" s="26"/>
      <c r="P8722" s="26"/>
      <c r="Q8722" s="26"/>
      <c r="R8722" s="26"/>
      <c r="S8722" s="26"/>
      <c r="T8722" s="26"/>
      <c r="U8722" s="26"/>
      <c r="V8722" s="26"/>
    </row>
    <row r="8723" spans="1:22" ht="14.5" x14ac:dyDescent="0.35">
      <c r="A8723" s="2">
        <v>72</v>
      </c>
      <c r="B8723" s="2">
        <v>360</v>
      </c>
      <c r="C8723" s="2">
        <v>1979166.6665999999</v>
      </c>
      <c r="D8723" s="2">
        <v>4374.9999989999997</v>
      </c>
      <c r="E8723" s="2">
        <v>1590</v>
      </c>
      <c r="F8723" s="2">
        <v>22485.494140625</v>
      </c>
      <c r="G8723" s="2">
        <v>906.89562988281205</v>
      </c>
      <c r="H8723" s="2">
        <v>21763.107489360409</v>
      </c>
      <c r="I8723" s="2">
        <v>929.70283402646203</v>
      </c>
      <c r="J8723" s="1">
        <f t="shared" si="847"/>
        <v>-3.2126785684440011</v>
      </c>
      <c r="K8723" s="1">
        <f t="shared" si="848"/>
        <v>2.5148653706267283</v>
      </c>
      <c r="L8723" s="26"/>
      <c r="M8723" s="26"/>
      <c r="N8723" s="2">
        <v>1979166</v>
      </c>
      <c r="O8723" s="26"/>
      <c r="P8723" s="26"/>
      <c r="Q8723" s="26"/>
      <c r="R8723" s="26"/>
      <c r="S8723" s="26"/>
      <c r="T8723" s="26"/>
      <c r="U8723" s="26"/>
      <c r="V8723" s="26"/>
    </row>
    <row r="8724" spans="1:22" ht="14.5" x14ac:dyDescent="0.35">
      <c r="A8724" s="2">
        <v>72</v>
      </c>
      <c r="B8724" s="2">
        <v>360</v>
      </c>
      <c r="C8724" s="2">
        <v>1979166.6665999999</v>
      </c>
      <c r="D8724" s="2">
        <v>4374.9999989999997</v>
      </c>
      <c r="E8724" s="2">
        <v>1620</v>
      </c>
      <c r="F8724" s="2">
        <v>24582.294921875</v>
      </c>
      <c r="G8724" s="2">
        <v>868.82141113281205</v>
      </c>
      <c r="H8724" s="2">
        <v>24203.900987624831</v>
      </c>
      <c r="I8724" s="2">
        <v>900.78109515395045</v>
      </c>
      <c r="J8724" s="1">
        <f t="shared" si="847"/>
        <v>-1.5392945835722127</v>
      </c>
      <c r="K8724" s="1">
        <f t="shared" si="848"/>
        <v>3.6785101761555112</v>
      </c>
      <c r="L8724" s="26"/>
      <c r="M8724" s="26"/>
      <c r="N8724" s="2">
        <v>1979166</v>
      </c>
      <c r="O8724" s="26"/>
      <c r="P8724" s="26"/>
      <c r="Q8724" s="26"/>
      <c r="R8724" s="26"/>
      <c r="S8724" s="26"/>
      <c r="T8724" s="26"/>
      <c r="U8724" s="26"/>
      <c r="V8724" s="26"/>
    </row>
    <row r="8725" spans="1:22" ht="14.5" x14ac:dyDescent="0.35">
      <c r="A8725" s="2">
        <v>72</v>
      </c>
      <c r="B8725" s="2">
        <v>360</v>
      </c>
      <c r="C8725" s="2">
        <v>1979166.6665999999</v>
      </c>
      <c r="D8725" s="2">
        <v>4374.9999989999997</v>
      </c>
      <c r="E8725" s="2">
        <v>1650</v>
      </c>
      <c r="F8725" s="2">
        <v>28276.880859375</v>
      </c>
      <c r="G8725" s="2">
        <v>875.604736328125</v>
      </c>
      <c r="H8725" s="2">
        <v>27665.085411631509</v>
      </c>
      <c r="I8725" s="2">
        <v>867.87922294317036</v>
      </c>
      <c r="J8725" s="1">
        <f t="shared" si="847"/>
        <v>-2.163588872429167</v>
      </c>
      <c r="K8725" s="1">
        <f t="shared" si="848"/>
        <v>-0.88230602969917826</v>
      </c>
      <c r="L8725" s="26"/>
      <c r="M8725" s="26"/>
      <c r="N8725" s="2">
        <v>1979166</v>
      </c>
      <c r="O8725" s="26"/>
      <c r="P8725" s="26"/>
      <c r="Q8725" s="26"/>
      <c r="R8725" s="26"/>
      <c r="S8725" s="26"/>
      <c r="T8725" s="26"/>
      <c r="U8725" s="26"/>
      <c r="V8725" s="26"/>
    </row>
    <row r="8726" spans="1:22" ht="14.5" x14ac:dyDescent="0.35">
      <c r="A8726" s="2">
        <v>72</v>
      </c>
      <c r="B8726" s="2">
        <v>360</v>
      </c>
      <c r="C8726" s="2">
        <v>1979166.6665999999</v>
      </c>
      <c r="D8726" s="2">
        <v>4374.9999989999997</v>
      </c>
      <c r="E8726" s="2">
        <v>1680</v>
      </c>
      <c r="F8726" s="2">
        <v>30747.4296875</v>
      </c>
      <c r="G8726" s="2">
        <v>818.63684082031205</v>
      </c>
      <c r="H8726" s="2">
        <v>31420.373711158849</v>
      </c>
      <c r="I8726" s="2">
        <v>833.13990892947879</v>
      </c>
      <c r="J8726" s="1">
        <f t="shared" si="847"/>
        <v>2.1886187902477787</v>
      </c>
      <c r="K8726" s="1">
        <f t="shared" si="848"/>
        <v>1.7716119512327348</v>
      </c>
      <c r="L8726" s="26"/>
      <c r="M8726" s="26"/>
      <c r="N8726" s="2">
        <v>1979166</v>
      </c>
      <c r="O8726" s="26"/>
      <c r="P8726" s="26"/>
      <c r="Q8726" s="26"/>
      <c r="R8726" s="26"/>
      <c r="S8726" s="26"/>
      <c r="T8726" s="26"/>
      <c r="U8726" s="26"/>
      <c r="V8726" s="26"/>
    </row>
    <row r="8727" spans="1:22" ht="14.5" x14ac:dyDescent="0.35">
      <c r="A8727" s="2">
        <v>72</v>
      </c>
      <c r="B8727" s="2">
        <v>360</v>
      </c>
      <c r="C8727" s="2">
        <v>1979166.6665999999</v>
      </c>
      <c r="D8727" s="2">
        <v>4374.9999989999997</v>
      </c>
      <c r="E8727" s="2">
        <v>1710</v>
      </c>
      <c r="F8727" s="2">
        <v>36382.94140625</v>
      </c>
      <c r="G8727" s="2">
        <v>806.83782958984398</v>
      </c>
      <c r="H8727" s="2">
        <v>35544.174265120193</v>
      </c>
      <c r="I8727" s="2">
        <v>797.55198765838293</v>
      </c>
      <c r="J8727" s="1">
        <f t="shared" si="847"/>
        <v>-2.3053857349359896</v>
      </c>
      <c r="K8727" s="1">
        <f t="shared" si="848"/>
        <v>-1.1508932267320073</v>
      </c>
      <c r="L8727" s="26"/>
      <c r="M8727" s="26"/>
      <c r="N8727" s="2">
        <v>1979166</v>
      </c>
      <c r="O8727" s="26"/>
      <c r="P8727" s="26"/>
      <c r="Q8727" s="26"/>
      <c r="R8727" s="26"/>
      <c r="S8727" s="26"/>
      <c r="T8727" s="26"/>
      <c r="U8727" s="26"/>
      <c r="V8727" s="26"/>
    </row>
    <row r="8728" spans="1:22" ht="14.5" x14ac:dyDescent="0.35">
      <c r="A8728" s="2">
        <v>72</v>
      </c>
      <c r="B8728" s="2">
        <v>360</v>
      </c>
      <c r="C8728" s="2">
        <v>1979166.6665999999</v>
      </c>
      <c r="D8728" s="2">
        <v>4374.9999989999997</v>
      </c>
      <c r="E8728" s="2">
        <v>1740</v>
      </c>
      <c r="F8728" s="2">
        <v>39748.578125</v>
      </c>
      <c r="G8728" s="2">
        <v>787.68231201171898</v>
      </c>
      <c r="H8728" s="2">
        <v>38930.526976204987</v>
      </c>
      <c r="I8728" s="2">
        <v>761.57235863813708</v>
      </c>
      <c r="J8728" s="1">
        <f t="shared" si="847"/>
        <v>-2.0580639292868126</v>
      </c>
      <c r="K8728" s="1">
        <f t="shared" si="848"/>
        <v>-3.3147822383998693</v>
      </c>
      <c r="L8728" s="26"/>
      <c r="M8728" s="26"/>
      <c r="N8728" s="2">
        <v>1979166</v>
      </c>
      <c r="O8728" s="26"/>
      <c r="P8728" s="26"/>
      <c r="Q8728" s="26"/>
      <c r="R8728" s="26"/>
      <c r="S8728" s="26"/>
      <c r="T8728" s="26"/>
      <c r="U8728" s="26"/>
      <c r="V8728" s="26"/>
    </row>
    <row r="8729" spans="1:22" ht="14.5" x14ac:dyDescent="0.35">
      <c r="A8729" s="2">
        <v>72</v>
      </c>
      <c r="B8729" s="2">
        <v>360</v>
      </c>
      <c r="C8729" s="2">
        <v>1979166.6665999999</v>
      </c>
      <c r="D8729" s="2">
        <v>4374.9999989999997</v>
      </c>
      <c r="E8729" s="2">
        <v>1770</v>
      </c>
      <c r="F8729" s="2">
        <v>38955.23046875</v>
      </c>
      <c r="G8729" s="2">
        <v>660.25793457031295</v>
      </c>
      <c r="H8729" s="2">
        <v>41077.10890871851</v>
      </c>
      <c r="I8729" s="2">
        <v>725.41173426390992</v>
      </c>
      <c r="J8729" s="1">
        <f t="shared" si="847"/>
        <v>5.4469667216336646</v>
      </c>
      <c r="K8729" s="1">
        <f t="shared" si="848"/>
        <v>9.8679313465574925</v>
      </c>
      <c r="L8729" s="26"/>
      <c r="M8729" s="26"/>
      <c r="N8729" s="2">
        <v>1979166</v>
      </c>
      <c r="O8729" s="26"/>
      <c r="P8729" s="26"/>
      <c r="Q8729" s="26"/>
      <c r="R8729" s="26"/>
      <c r="S8729" s="26"/>
      <c r="T8729" s="26"/>
      <c r="U8729" s="26"/>
      <c r="V8729" s="26"/>
    </row>
    <row r="8730" spans="1:22" ht="14.5" x14ac:dyDescent="0.35">
      <c r="A8730" s="2">
        <v>72</v>
      </c>
      <c r="B8730" s="2">
        <v>360</v>
      </c>
      <c r="C8730" s="2">
        <v>1979166.6665999999</v>
      </c>
      <c r="D8730" s="2">
        <v>4374.9999989999997</v>
      </c>
      <c r="E8730" s="2">
        <v>1800</v>
      </c>
      <c r="F8730" s="2">
        <v>42847.54296875</v>
      </c>
      <c r="G8730" s="2">
        <v>661.39758300781295</v>
      </c>
      <c r="H8730" s="2">
        <v>41343.668222762477</v>
      </c>
      <c r="I8730" s="2">
        <v>689.16762357709717</v>
      </c>
      <c r="J8730" s="1">
        <f t="shared" si="847"/>
        <v>-3.509827266138327</v>
      </c>
      <c r="K8730" s="1">
        <f t="shared" si="848"/>
        <v>4.1986909663315437</v>
      </c>
      <c r="L8730" s="26"/>
      <c r="M8730" s="26"/>
      <c r="N8730" s="2">
        <v>1979166</v>
      </c>
      <c r="O8730" s="26"/>
      <c r="P8730" s="26"/>
      <c r="Q8730" s="26"/>
      <c r="R8730" s="26"/>
      <c r="S8730" s="26"/>
      <c r="T8730" s="26"/>
      <c r="U8730" s="26"/>
      <c r="V8730" s="26"/>
    </row>
    <row r="8731" spans="1:22" ht="14.5" x14ac:dyDescent="0.35">
      <c r="A8731" s="2">
        <v>72</v>
      </c>
      <c r="B8731" s="2">
        <v>360</v>
      </c>
      <c r="C8731" s="2">
        <v>1979166.6665999999</v>
      </c>
      <c r="D8731" s="2">
        <v>4374.9999989999997</v>
      </c>
      <c r="E8731" s="2">
        <v>1830</v>
      </c>
      <c r="F8731" s="2">
        <v>36373.625</v>
      </c>
      <c r="G8731" s="2">
        <v>482.58139038085898</v>
      </c>
      <c r="H8731" s="2">
        <v>34973.872799948833</v>
      </c>
      <c r="I8731" s="2">
        <v>493.07499114934882</v>
      </c>
      <c r="J8731" s="1">
        <f t="shared" si="847"/>
        <v>-3.8482614808151983</v>
      </c>
      <c r="K8731" s="1">
        <f t="shared" si="848"/>
        <v>2.1744727371704422</v>
      </c>
      <c r="L8731" s="26"/>
      <c r="M8731" s="26"/>
      <c r="N8731" s="2">
        <v>0</v>
      </c>
      <c r="O8731" s="26"/>
      <c r="P8731" s="26"/>
      <c r="Q8731" s="26"/>
      <c r="R8731" s="26"/>
      <c r="S8731" s="26"/>
      <c r="T8731" s="26"/>
      <c r="U8731" s="26"/>
      <c r="V8731" s="26"/>
    </row>
    <row r="8732" spans="1:22" ht="14.5" x14ac:dyDescent="0.35">
      <c r="A8732" s="2">
        <v>72</v>
      </c>
      <c r="B8732" s="2">
        <v>360</v>
      </c>
      <c r="C8732" s="2">
        <v>1979166.6665999999</v>
      </c>
      <c r="D8732" s="2">
        <v>4374.9999989999997</v>
      </c>
      <c r="E8732" s="2">
        <v>1860</v>
      </c>
      <c r="F8732" s="2">
        <v>33651.45703125</v>
      </c>
      <c r="G8732" s="2">
        <v>427.40115356445301</v>
      </c>
      <c r="H8732" s="2">
        <v>32920.866250603707</v>
      </c>
      <c r="I8732" s="2">
        <v>433.38812819317673</v>
      </c>
      <c r="J8732" s="1">
        <f t="shared" si="847"/>
        <v>-2.171052444973895</v>
      </c>
      <c r="K8732" s="1">
        <f t="shared" si="848"/>
        <v>1.4007857907713548</v>
      </c>
      <c r="L8732" s="26"/>
      <c r="M8732" s="26"/>
      <c r="N8732" s="2">
        <v>0</v>
      </c>
      <c r="O8732" s="26"/>
      <c r="P8732" s="26"/>
      <c r="Q8732" s="26"/>
      <c r="R8732" s="26"/>
      <c r="S8732" s="26"/>
      <c r="T8732" s="26"/>
      <c r="U8732" s="26"/>
      <c r="V8732" s="26"/>
    </row>
    <row r="8733" spans="1:22" ht="14.5" x14ac:dyDescent="0.35">
      <c r="A8733" s="2">
        <v>72</v>
      </c>
      <c r="B8733" s="2">
        <v>360</v>
      </c>
      <c r="C8733" s="2">
        <v>1979166.6665999999</v>
      </c>
      <c r="D8733" s="2">
        <v>4374.9999989999997</v>
      </c>
      <c r="E8733" s="2">
        <v>1890</v>
      </c>
      <c r="F8733" s="2">
        <v>32135.328125</v>
      </c>
      <c r="G8733" s="2">
        <v>411.00451660156301</v>
      </c>
      <c r="H8733" s="2">
        <v>31531.346636695751</v>
      </c>
      <c r="I8733" s="2">
        <v>407.04508556969188</v>
      </c>
      <c r="J8733" s="1">
        <f t="shared" si="847"/>
        <v>-1.8794937644790239</v>
      </c>
      <c r="K8733" s="1">
        <f t="shared" si="848"/>
        <v>-0.96335462797589999</v>
      </c>
      <c r="L8733" s="26"/>
      <c r="M8733" s="26"/>
      <c r="N8733" s="2">
        <v>0</v>
      </c>
      <c r="O8733" s="26"/>
      <c r="P8733" s="26"/>
      <c r="Q8733" s="26"/>
      <c r="R8733" s="26"/>
      <c r="S8733" s="26"/>
      <c r="T8733" s="26"/>
      <c r="U8733" s="26"/>
      <c r="V8733" s="26"/>
    </row>
    <row r="8734" spans="1:22" ht="14.5" x14ac:dyDescent="0.35">
      <c r="A8734" s="2">
        <v>72</v>
      </c>
      <c r="B8734" s="2">
        <v>360</v>
      </c>
      <c r="C8734" s="2">
        <v>1979166.6665999999</v>
      </c>
      <c r="D8734" s="2">
        <v>4374.9999989999997</v>
      </c>
      <c r="E8734" s="2">
        <v>1920</v>
      </c>
      <c r="F8734" s="2">
        <v>30790.5234375</v>
      </c>
      <c r="G8734" s="2">
        <v>396.13705444335898</v>
      </c>
      <c r="H8734" s="2">
        <v>30476.8401887039</v>
      </c>
      <c r="I8734" s="2">
        <v>393.74174132055771</v>
      </c>
      <c r="J8734" s="1">
        <f t="shared" si="847"/>
        <v>-1.018765560880537</v>
      </c>
      <c r="K8734" s="1">
        <f t="shared" si="848"/>
        <v>-0.60466777746078271</v>
      </c>
      <c r="L8734" s="26"/>
      <c r="M8734" s="26"/>
      <c r="N8734" s="2">
        <v>0</v>
      </c>
      <c r="O8734" s="26"/>
      <c r="P8734" s="26"/>
      <c r="Q8734" s="26"/>
      <c r="R8734" s="26"/>
      <c r="S8734" s="26"/>
      <c r="T8734" s="26"/>
      <c r="U8734" s="26"/>
      <c r="V8734" s="26"/>
    </row>
    <row r="8735" spans="1:22" ht="14.5" x14ac:dyDescent="0.35">
      <c r="A8735" s="2">
        <v>72</v>
      </c>
      <c r="B8735" s="2">
        <v>360</v>
      </c>
      <c r="C8735" s="2">
        <v>1979166.6665999999</v>
      </c>
      <c r="D8735" s="2">
        <v>4374.9999989999997</v>
      </c>
      <c r="E8735" s="2">
        <v>1950</v>
      </c>
      <c r="F8735" s="2">
        <v>29972.59375</v>
      </c>
      <c r="G8735" s="2">
        <v>397.8779296875</v>
      </c>
      <c r="H8735" s="2">
        <v>29636.672576728881</v>
      </c>
      <c r="I8735" s="2">
        <v>389.37695803042129</v>
      </c>
      <c r="J8735" s="1">
        <f t="shared" si="847"/>
        <v>-1.1207611062059626</v>
      </c>
      <c r="K8735" s="1">
        <f t="shared" si="848"/>
        <v>-2.1365778352560327</v>
      </c>
      <c r="L8735" s="26"/>
      <c r="M8735" s="26"/>
      <c r="N8735" s="2">
        <v>0</v>
      </c>
      <c r="O8735" s="26"/>
      <c r="P8735" s="26"/>
      <c r="Q8735" s="26"/>
      <c r="R8735" s="26"/>
      <c r="S8735" s="26"/>
      <c r="T8735" s="26"/>
      <c r="U8735" s="26"/>
      <c r="V8735" s="26"/>
    </row>
    <row r="8736" spans="1:22" ht="14.5" x14ac:dyDescent="0.35">
      <c r="A8736" s="2">
        <v>72</v>
      </c>
      <c r="B8736" s="2">
        <v>360</v>
      </c>
      <c r="C8736" s="2">
        <v>1979166.6665999999</v>
      </c>
      <c r="D8736" s="2">
        <v>4374.9999989999997</v>
      </c>
      <c r="E8736" s="2">
        <v>1980</v>
      </c>
      <c r="F8736" s="2">
        <v>28804.62890625</v>
      </c>
      <c r="G8736" s="2">
        <v>393.19219970703102</v>
      </c>
      <c r="H8736" s="2">
        <v>28933.629905686761</v>
      </c>
      <c r="I8736" s="2">
        <v>391.13950360296542</v>
      </c>
      <c r="J8736" s="1">
        <f t="shared" si="847"/>
        <v>0.44784815613010909</v>
      </c>
      <c r="K8736" s="1">
        <f t="shared" si="848"/>
        <v>-0.52205921317744219</v>
      </c>
      <c r="L8736" s="26"/>
      <c r="M8736" s="26"/>
      <c r="N8736" s="2">
        <v>0</v>
      </c>
      <c r="O8736" s="26"/>
      <c r="P8736" s="26"/>
      <c r="Q8736" s="26"/>
      <c r="R8736" s="26"/>
      <c r="S8736" s="26"/>
      <c r="T8736" s="26"/>
      <c r="U8736" s="26"/>
      <c r="V8736" s="26"/>
    </row>
    <row r="8737" spans="1:22" ht="14.5" x14ac:dyDescent="0.35">
      <c r="A8737" s="2">
        <v>72</v>
      </c>
      <c r="B8737" s="2">
        <v>360</v>
      </c>
      <c r="C8737" s="2">
        <v>1979166.6665999999</v>
      </c>
      <c r="D8737" s="2">
        <v>4374.9999989999997</v>
      </c>
      <c r="E8737" s="2">
        <v>2010</v>
      </c>
      <c r="F8737" s="2">
        <v>27649.234375</v>
      </c>
      <c r="G8737" s="2">
        <v>404.05947875976602</v>
      </c>
      <c r="H8737" s="2">
        <v>27703.023937054732</v>
      </c>
      <c r="I8737" s="2">
        <v>400.33762434358329</v>
      </c>
      <c r="J8737" s="1">
        <f t="shared" si="847"/>
        <v>0.19454268181605483</v>
      </c>
      <c r="K8737" s="1">
        <f t="shared" si="848"/>
        <v>-0.9211154822074028</v>
      </c>
      <c r="L8737" s="26"/>
      <c r="M8737" s="26"/>
      <c r="N8737" s="2">
        <v>0</v>
      </c>
      <c r="O8737" s="26"/>
      <c r="P8737" s="26"/>
      <c r="Q8737" s="26"/>
      <c r="R8737" s="26"/>
      <c r="S8737" s="26"/>
      <c r="T8737" s="26"/>
      <c r="U8737" s="26"/>
      <c r="V8737" s="26"/>
    </row>
    <row r="8738" spans="1:22" ht="14.5" x14ac:dyDescent="0.35">
      <c r="A8738" s="2">
        <v>72</v>
      </c>
      <c r="B8738" s="2">
        <v>360</v>
      </c>
      <c r="C8738" s="2">
        <v>1979166.6665999999</v>
      </c>
      <c r="D8738" s="2">
        <v>4374.9999989999997</v>
      </c>
      <c r="E8738" s="2">
        <v>2040</v>
      </c>
      <c r="F8738" s="2">
        <v>26847.669921875</v>
      </c>
      <c r="G8738" s="2">
        <v>421.361328125</v>
      </c>
      <c r="H8738" s="2">
        <v>26416.74211938728</v>
      </c>
      <c r="I8738" s="2">
        <v>415.02239311203459</v>
      </c>
      <c r="J8738" s="1">
        <f t="shared" si="847"/>
        <v>-1.6050845519990846</v>
      </c>
      <c r="K8738" s="1">
        <f t="shared" si="848"/>
        <v>-1.5043941125714591</v>
      </c>
      <c r="L8738" s="26"/>
      <c r="M8738" s="26"/>
      <c r="N8738" s="2">
        <v>0</v>
      </c>
      <c r="O8738" s="26"/>
      <c r="P8738" s="26"/>
      <c r="Q8738" s="26"/>
      <c r="R8738" s="26"/>
      <c r="S8738" s="26"/>
      <c r="T8738" s="26"/>
      <c r="U8738" s="26"/>
      <c r="V8738" s="26"/>
    </row>
    <row r="8739" spans="1:22" ht="14.5" x14ac:dyDescent="0.35">
      <c r="A8739" s="2">
        <v>72</v>
      </c>
      <c r="B8739" s="2">
        <v>360</v>
      </c>
      <c r="C8739" s="2">
        <v>1979166.6665999999</v>
      </c>
      <c r="D8739" s="2">
        <v>4374.9999989999997</v>
      </c>
      <c r="E8739" s="2">
        <v>2070</v>
      </c>
      <c r="F8739" s="2">
        <v>25943.71484375</v>
      </c>
      <c r="G8739" s="2">
        <v>429.63177490234398</v>
      </c>
      <c r="H8739" s="2">
        <v>25161.926272959849</v>
      </c>
      <c r="I8739" s="2">
        <v>428.07100659874152</v>
      </c>
      <c r="J8739" s="1">
        <f t="shared" si="847"/>
        <v>-3.0134025736044086</v>
      </c>
      <c r="K8739" s="1">
        <f t="shared" si="848"/>
        <v>-0.36328046359169397</v>
      </c>
      <c r="L8739" s="26"/>
      <c r="M8739" s="26"/>
      <c r="N8739" s="2">
        <v>0</v>
      </c>
      <c r="O8739" s="26"/>
      <c r="P8739" s="26"/>
      <c r="Q8739" s="26"/>
      <c r="R8739" s="26"/>
      <c r="S8739" s="26"/>
      <c r="T8739" s="26"/>
      <c r="U8739" s="26"/>
      <c r="V8739" s="26"/>
    </row>
    <row r="8740" spans="1:22" ht="14.5" x14ac:dyDescent="0.35">
      <c r="A8740" s="2">
        <v>72</v>
      </c>
      <c r="B8740" s="2">
        <v>360</v>
      </c>
      <c r="C8740" s="2">
        <v>1979166.6665999999</v>
      </c>
      <c r="D8740" s="2">
        <v>4374.9999989999997</v>
      </c>
      <c r="E8740" s="2">
        <v>2100</v>
      </c>
      <c r="F8740" s="2">
        <v>24433.455078125</v>
      </c>
      <c r="G8740" s="2">
        <v>438.08261108398398</v>
      </c>
      <c r="H8740" s="2">
        <v>24058.353927995729</v>
      </c>
      <c r="I8740" s="2">
        <v>436.04399588353681</v>
      </c>
      <c r="J8740" s="1">
        <f t="shared" si="847"/>
        <v>-1.5351948749364326</v>
      </c>
      <c r="K8740" s="1">
        <f t="shared" si="848"/>
        <v>-0.46534949091059663</v>
      </c>
      <c r="L8740" s="26"/>
      <c r="M8740" s="26"/>
      <c r="N8740" s="2">
        <v>0</v>
      </c>
      <c r="O8740" s="26"/>
      <c r="P8740" s="26"/>
      <c r="Q8740" s="26"/>
      <c r="R8740" s="26"/>
      <c r="S8740" s="26"/>
      <c r="T8740" s="26"/>
      <c r="U8740" s="26"/>
      <c r="V8740" s="26"/>
    </row>
    <row r="8741" spans="1:22" ht="14.5" x14ac:dyDescent="0.35">
      <c r="A8741" s="2">
        <v>72</v>
      </c>
      <c r="B8741" s="2">
        <v>360</v>
      </c>
      <c r="C8741" s="2">
        <v>1979166.6665999999</v>
      </c>
      <c r="D8741" s="2">
        <v>4374.9999989999997</v>
      </c>
      <c r="E8741" s="2">
        <v>2130</v>
      </c>
      <c r="F8741" s="2">
        <v>23220.037109375</v>
      </c>
      <c r="G8741" s="2">
        <v>439.64340209960898</v>
      </c>
      <c r="H8741" s="2">
        <v>23074.56096998302</v>
      </c>
      <c r="I8741" s="2">
        <v>441.70160976395073</v>
      </c>
      <c r="J8741" s="1">
        <f t="shared" si="847"/>
        <v>-0.62651122694909211</v>
      </c>
      <c r="K8741" s="1">
        <f t="shared" si="848"/>
        <v>0.4681538843781915</v>
      </c>
      <c r="L8741" s="26"/>
      <c r="M8741" s="26"/>
      <c r="N8741" s="2">
        <v>6.31247780284207E-14</v>
      </c>
      <c r="O8741" s="26"/>
      <c r="P8741" s="26"/>
      <c r="Q8741" s="26"/>
      <c r="R8741" s="26"/>
      <c r="S8741" s="26"/>
      <c r="T8741" s="26"/>
      <c r="U8741" s="26"/>
      <c r="V8741" s="26"/>
    </row>
    <row r="8742" spans="1:22" ht="14.5" x14ac:dyDescent="0.35">
      <c r="A8742" s="2">
        <v>72</v>
      </c>
      <c r="B8742" s="2">
        <v>360</v>
      </c>
      <c r="C8742" s="2">
        <v>1979166.6665999999</v>
      </c>
      <c r="D8742" s="2">
        <v>4374.9999989999997</v>
      </c>
      <c r="E8742" s="2">
        <v>2160</v>
      </c>
      <c r="F8742" s="2">
        <v>22183.46875</v>
      </c>
      <c r="G8742" s="2">
        <v>439.80935668945301</v>
      </c>
      <c r="H8742" s="2">
        <v>22149.505605655209</v>
      </c>
      <c r="I8742" s="2">
        <v>446.3032471589251</v>
      </c>
      <c r="J8742" s="1">
        <f t="shared" si="847"/>
        <v>-0.1531011435927514</v>
      </c>
      <c r="K8742" s="1">
        <f t="shared" si="848"/>
        <v>1.4765239462737016</v>
      </c>
      <c r="L8742" s="26"/>
      <c r="M8742" s="26"/>
      <c r="N8742" s="2">
        <v>6.3124764475893506E-14</v>
      </c>
      <c r="O8742" s="26"/>
      <c r="P8742" s="26"/>
      <c r="Q8742" s="26"/>
      <c r="R8742" s="26"/>
      <c r="S8742" s="26"/>
      <c r="T8742" s="26"/>
      <c r="U8742" s="26"/>
      <c r="V8742" s="26"/>
    </row>
    <row r="8743" spans="1:22" ht="14.5" x14ac:dyDescent="0.35">
      <c r="A8743" s="2">
        <v>72</v>
      </c>
      <c r="B8743" s="2">
        <v>360</v>
      </c>
      <c r="C8743" s="2">
        <v>1979166.6665999999</v>
      </c>
      <c r="D8743" s="2">
        <v>4374.9999989999997</v>
      </c>
      <c r="E8743" s="2">
        <v>2190</v>
      </c>
      <c r="F8743" s="2">
        <v>28564.61328125</v>
      </c>
      <c r="G8743" s="2">
        <v>571.34552001953102</v>
      </c>
      <c r="H8743" s="2">
        <v>28597.530553827681</v>
      </c>
      <c r="I8743" s="2">
        <v>577.4139042196955</v>
      </c>
      <c r="J8743" s="1">
        <f t="shared" si="847"/>
        <v>0.11523794232246029</v>
      </c>
      <c r="K8743" s="1">
        <f t="shared" si="848"/>
        <v>1.0621216037463688</v>
      </c>
      <c r="L8743" s="26"/>
      <c r="M8743" s="26"/>
      <c r="N8743" s="2">
        <v>1979166</v>
      </c>
      <c r="O8743" s="26"/>
      <c r="P8743" s="26"/>
      <c r="Q8743" s="26"/>
      <c r="R8743" s="26"/>
      <c r="S8743" s="26"/>
      <c r="T8743" s="26"/>
      <c r="U8743" s="26"/>
      <c r="V8743" s="26"/>
    </row>
    <row r="8744" spans="1:22" ht="14.5" x14ac:dyDescent="0.35">
      <c r="A8744" s="2">
        <v>72</v>
      </c>
      <c r="B8744" s="2">
        <v>360</v>
      </c>
      <c r="C8744" s="2">
        <v>1979166.6665999999</v>
      </c>
      <c r="D8744" s="2">
        <v>4374.9999989999997</v>
      </c>
      <c r="E8744" s="2">
        <v>2220</v>
      </c>
      <c r="F8744" s="2">
        <v>30545.052734375</v>
      </c>
      <c r="G8744" s="2">
        <v>594.97760009765602</v>
      </c>
      <c r="H8744" s="2">
        <v>30076.087707408991</v>
      </c>
      <c r="I8744" s="2">
        <v>599.87989449153031</v>
      </c>
      <c r="J8744" s="1">
        <f t="shared" si="847"/>
        <v>-1.5353223680581232</v>
      </c>
      <c r="K8744" s="1">
        <f t="shared" si="848"/>
        <v>0.82394604319047526</v>
      </c>
      <c r="L8744" s="26"/>
      <c r="M8744" s="26"/>
      <c r="N8744" s="2">
        <v>1979166</v>
      </c>
      <c r="O8744" s="26"/>
      <c r="P8744" s="26"/>
      <c r="Q8744" s="26"/>
      <c r="R8744" s="26"/>
      <c r="S8744" s="26"/>
      <c r="T8744" s="26"/>
      <c r="U8744" s="26"/>
      <c r="V8744" s="26"/>
    </row>
    <row r="8745" spans="1:22" ht="14.5" x14ac:dyDescent="0.35">
      <c r="A8745" s="2">
        <v>72</v>
      </c>
      <c r="B8745" s="2">
        <v>360</v>
      </c>
      <c r="C8745" s="2">
        <v>1979166.6665999999</v>
      </c>
      <c r="D8745" s="2">
        <v>4374.9999989999997</v>
      </c>
      <c r="E8745" s="2">
        <v>2250</v>
      </c>
      <c r="F8745" s="2">
        <v>30317.119140625</v>
      </c>
      <c r="G8745" s="2">
        <v>573.58068847656205</v>
      </c>
      <c r="H8745" s="2">
        <v>31022.915065526879</v>
      </c>
      <c r="I8745" s="2">
        <v>595.08709294254322</v>
      </c>
      <c r="J8745" s="1">
        <f t="shared" si="847"/>
        <v>2.3280441707804309</v>
      </c>
      <c r="K8745" s="1">
        <f t="shared" si="848"/>
        <v>3.7494993987859799</v>
      </c>
      <c r="L8745" s="26"/>
      <c r="M8745" s="26"/>
      <c r="N8745" s="2">
        <v>1979166</v>
      </c>
      <c r="O8745" s="26"/>
      <c r="P8745" s="26"/>
      <c r="Q8745" s="26"/>
      <c r="R8745" s="26"/>
      <c r="S8745" s="26"/>
      <c r="T8745" s="26"/>
      <c r="U8745" s="26"/>
      <c r="V8745" s="26"/>
    </row>
    <row r="8746" spans="1:22" ht="14.5" x14ac:dyDescent="0.35">
      <c r="A8746" s="2">
        <v>72</v>
      </c>
      <c r="B8746" s="2">
        <v>360</v>
      </c>
      <c r="C8746" s="2">
        <v>1979166.6665999999</v>
      </c>
      <c r="D8746" s="2">
        <v>4374.9999989999997</v>
      </c>
      <c r="E8746" s="2">
        <v>2280</v>
      </c>
      <c r="F8746" s="2">
        <v>31251.986328125</v>
      </c>
      <c r="G8746" s="2">
        <v>565.98297119140602</v>
      </c>
      <c r="H8746" s="2">
        <v>32321.302750456089</v>
      </c>
      <c r="I8746" s="2">
        <v>583.76318223374346</v>
      </c>
      <c r="J8746" s="1">
        <f t="shared" si="847"/>
        <v>3.4215950663230807</v>
      </c>
      <c r="K8746" s="1">
        <f t="shared" si="848"/>
        <v>3.1414745579552905</v>
      </c>
      <c r="L8746" s="26"/>
      <c r="M8746" s="26"/>
      <c r="N8746" s="2">
        <v>1979166</v>
      </c>
      <c r="O8746" s="26"/>
      <c r="P8746" s="26"/>
      <c r="Q8746" s="26"/>
      <c r="R8746" s="26"/>
      <c r="S8746" s="26"/>
      <c r="T8746" s="26"/>
      <c r="U8746" s="26"/>
      <c r="V8746" s="26"/>
    </row>
    <row r="8747" spans="1:22" ht="14.5" x14ac:dyDescent="0.35">
      <c r="A8747" s="2">
        <v>72</v>
      </c>
      <c r="B8747" s="2">
        <v>360</v>
      </c>
      <c r="C8747" s="2">
        <v>1979166.6665999999</v>
      </c>
      <c r="D8747" s="2">
        <v>4374.9999989999997</v>
      </c>
      <c r="E8747" s="2">
        <v>2310</v>
      </c>
      <c r="F8747" s="2">
        <v>34199.9453125</v>
      </c>
      <c r="G8747" s="2">
        <v>563.859130859375</v>
      </c>
      <c r="H8747" s="2">
        <v>34368.612857966997</v>
      </c>
      <c r="I8747" s="2">
        <v>575.46539497534661</v>
      </c>
      <c r="J8747" s="1">
        <f t="shared" si="847"/>
        <v>0.49318074612636609</v>
      </c>
      <c r="K8747" s="1">
        <f t="shared" si="848"/>
        <v>2.058362360521246</v>
      </c>
      <c r="L8747" s="26"/>
      <c r="M8747" s="26"/>
      <c r="N8747" s="2">
        <v>1979166</v>
      </c>
      <c r="O8747" s="26"/>
      <c r="P8747" s="26"/>
      <c r="Q8747" s="26"/>
      <c r="R8747" s="26"/>
      <c r="S8747" s="26"/>
      <c r="T8747" s="26"/>
      <c r="U8747" s="26"/>
      <c r="V8747" s="26"/>
    </row>
    <row r="8748" spans="1:22" ht="14.5" x14ac:dyDescent="0.35">
      <c r="A8748" s="2">
        <v>72</v>
      </c>
      <c r="B8748" s="2">
        <v>360</v>
      </c>
      <c r="C8748" s="2">
        <v>1979166.6665999999</v>
      </c>
      <c r="D8748" s="2">
        <v>4374.9999989999997</v>
      </c>
      <c r="E8748" s="2">
        <v>2340</v>
      </c>
      <c r="F8748" s="2">
        <v>37721.640625</v>
      </c>
      <c r="G8748" s="2">
        <v>574.8427734375</v>
      </c>
      <c r="H8748" s="2">
        <v>37238.836003148703</v>
      </c>
      <c r="I8748" s="2">
        <v>568.13150780758542</v>
      </c>
      <c r="J8748" s="1">
        <f t="shared" si="847"/>
        <v>-1.2799141655872697</v>
      </c>
      <c r="K8748" s="1">
        <f t="shared" si="848"/>
        <v>-1.1674958684410188</v>
      </c>
      <c r="L8748" s="26"/>
      <c r="M8748" s="26"/>
      <c r="N8748" s="2">
        <v>1979166</v>
      </c>
      <c r="O8748" s="26"/>
      <c r="P8748" s="26"/>
      <c r="Q8748" s="26"/>
      <c r="R8748" s="26"/>
      <c r="S8748" s="26"/>
      <c r="T8748" s="26"/>
      <c r="U8748" s="26"/>
      <c r="V8748" s="26"/>
    </row>
    <row r="8749" spans="1:22" ht="14.5" x14ac:dyDescent="0.35">
      <c r="A8749" s="2">
        <v>72</v>
      </c>
      <c r="B8749" s="2">
        <v>360</v>
      </c>
      <c r="C8749" s="2">
        <v>1979166.6665999999</v>
      </c>
      <c r="D8749" s="2">
        <v>4374.9999989999997</v>
      </c>
      <c r="E8749" s="2">
        <v>2370</v>
      </c>
      <c r="F8749" s="2">
        <v>39970.1015625</v>
      </c>
      <c r="G8749" s="2">
        <v>557.38134765625</v>
      </c>
      <c r="H8749" s="2">
        <v>39832.766865546233</v>
      </c>
      <c r="I8749" s="2">
        <v>561.10449552295984</v>
      </c>
      <c r="J8749" s="1">
        <f t="shared" si="847"/>
        <v>-0.34359356515274553</v>
      </c>
      <c r="K8749" s="1">
        <f t="shared" si="848"/>
        <v>0.66797137765112102</v>
      </c>
      <c r="L8749" s="26"/>
      <c r="M8749" s="26"/>
      <c r="N8749" s="2">
        <v>1979166</v>
      </c>
      <c r="O8749" s="26"/>
      <c r="P8749" s="26"/>
      <c r="Q8749" s="26"/>
      <c r="R8749" s="26"/>
      <c r="S8749" s="26"/>
      <c r="T8749" s="26"/>
      <c r="U8749" s="26"/>
      <c r="V8749" s="26"/>
    </row>
    <row r="8750" spans="1:22" ht="14.5" x14ac:dyDescent="0.35">
      <c r="A8750" s="2">
        <v>72</v>
      </c>
      <c r="B8750" s="2">
        <v>360</v>
      </c>
      <c r="C8750" s="2">
        <v>1979166.6665999999</v>
      </c>
      <c r="D8750" s="2">
        <v>4374.9999989999997</v>
      </c>
      <c r="E8750" s="2">
        <v>2400</v>
      </c>
      <c r="F8750" s="2">
        <v>41390.78125</v>
      </c>
      <c r="G8750" s="2">
        <v>541.22595214843795</v>
      </c>
      <c r="H8750" s="2">
        <v>42218.287424774593</v>
      </c>
      <c r="I8750" s="2">
        <v>554.17522444411441</v>
      </c>
      <c r="J8750" s="1">
        <f t="shared" si="847"/>
        <v>1.9992523692086464</v>
      </c>
      <c r="K8750" s="1">
        <f t="shared" si="848"/>
        <v>2.3925815538359387</v>
      </c>
      <c r="L8750" s="26"/>
      <c r="M8750" s="26"/>
      <c r="N8750" s="2">
        <v>1979166</v>
      </c>
      <c r="O8750" s="26"/>
      <c r="P8750" s="26"/>
      <c r="Q8750" s="26"/>
      <c r="R8750" s="26"/>
      <c r="S8750" s="26"/>
      <c r="T8750" s="26"/>
      <c r="U8750" s="26"/>
      <c r="V8750" s="26"/>
    </row>
    <row r="8751" spans="1:22" ht="14.5" x14ac:dyDescent="0.35">
      <c r="A8751" s="2">
        <v>72</v>
      </c>
      <c r="B8751" s="2">
        <v>360</v>
      </c>
      <c r="C8751" s="2">
        <v>1979166.6665999999</v>
      </c>
      <c r="D8751" s="2">
        <v>4374.9999989999997</v>
      </c>
      <c r="E8751" s="2">
        <v>2430</v>
      </c>
      <c r="F8751" s="2">
        <v>44501.26171875</v>
      </c>
      <c r="G8751" s="2">
        <v>550.079833984375</v>
      </c>
      <c r="H8751" s="2">
        <v>44797.843498162838</v>
      </c>
      <c r="I8751" s="2">
        <v>547.27715625851556</v>
      </c>
      <c r="J8751" s="1">
        <f t="shared" si="847"/>
        <v>0.66645701258370671</v>
      </c>
      <c r="K8751" s="1">
        <f t="shared" si="848"/>
        <v>-0.5095038124846164</v>
      </c>
      <c r="L8751" s="26"/>
      <c r="M8751" s="26"/>
      <c r="N8751" s="2">
        <v>1979166</v>
      </c>
      <c r="O8751" s="26"/>
      <c r="P8751" s="26"/>
      <c r="Q8751" s="26"/>
      <c r="R8751" s="26"/>
      <c r="S8751" s="26"/>
      <c r="T8751" s="26"/>
      <c r="U8751" s="26"/>
      <c r="V8751" s="26"/>
    </row>
    <row r="8752" spans="1:22" ht="14.5" x14ac:dyDescent="0.35">
      <c r="A8752" s="2">
        <v>72</v>
      </c>
      <c r="B8752" s="2">
        <v>360</v>
      </c>
      <c r="C8752" s="2">
        <v>1979166.6665999999</v>
      </c>
      <c r="D8752" s="2">
        <v>4374.9999989999997</v>
      </c>
      <c r="E8752" s="2">
        <v>2460</v>
      </c>
      <c r="F8752" s="2">
        <v>46125.12109375</v>
      </c>
      <c r="G8752" s="2">
        <v>508.94509887695301</v>
      </c>
      <c r="H8752" s="2">
        <v>48209.767068745939</v>
      </c>
      <c r="I8752" s="2">
        <v>540.38897827568678</v>
      </c>
      <c r="J8752" s="1">
        <f t="shared" si="847"/>
        <v>4.5195458040291427</v>
      </c>
      <c r="K8752" s="1">
        <f t="shared" si="848"/>
        <v>6.178245839898719</v>
      </c>
      <c r="L8752" s="26"/>
      <c r="M8752" s="26"/>
      <c r="N8752" s="2">
        <v>1979166</v>
      </c>
      <c r="O8752" s="26"/>
      <c r="P8752" s="26"/>
      <c r="Q8752" s="26"/>
      <c r="R8752" s="26"/>
      <c r="S8752" s="26"/>
      <c r="T8752" s="26"/>
      <c r="U8752" s="26"/>
      <c r="V8752" s="26"/>
    </row>
    <row r="8753" spans="1:22" ht="14.5" x14ac:dyDescent="0.35">
      <c r="A8753" s="2">
        <v>72</v>
      </c>
      <c r="B8753" s="2">
        <v>360</v>
      </c>
      <c r="C8753" s="2">
        <v>1979166.6665999999</v>
      </c>
      <c r="D8753" s="2">
        <v>4374.9999989999997</v>
      </c>
      <c r="E8753" s="2">
        <v>2490</v>
      </c>
      <c r="F8753" s="2">
        <v>51789.94140625</v>
      </c>
      <c r="G8753" s="2">
        <v>527.73541259765602</v>
      </c>
      <c r="H8753" s="2">
        <v>52594.820407819643</v>
      </c>
      <c r="I8753" s="2">
        <v>533.50400416136108</v>
      </c>
      <c r="J8753" s="1">
        <f t="shared" si="847"/>
        <v>1.5541222479014245</v>
      </c>
      <c r="K8753" s="1">
        <f t="shared" si="848"/>
        <v>1.0930840390851344</v>
      </c>
      <c r="L8753" s="26"/>
      <c r="M8753" s="26"/>
      <c r="N8753" s="2">
        <v>1979166</v>
      </c>
      <c r="O8753" s="26"/>
      <c r="P8753" s="26"/>
      <c r="Q8753" s="26"/>
      <c r="R8753" s="26"/>
      <c r="S8753" s="26"/>
      <c r="T8753" s="26"/>
      <c r="U8753" s="26"/>
      <c r="V8753" s="26"/>
    </row>
    <row r="8754" spans="1:22" ht="14.5" x14ac:dyDescent="0.35">
      <c r="A8754" s="2">
        <v>72</v>
      </c>
      <c r="B8754" s="2">
        <v>360</v>
      </c>
      <c r="C8754" s="2">
        <v>1979166.6665999999</v>
      </c>
      <c r="D8754" s="2">
        <v>4374.9999989999997</v>
      </c>
      <c r="E8754" s="2">
        <v>2520</v>
      </c>
      <c r="F8754" s="2">
        <v>56940.16015625</v>
      </c>
      <c r="G8754" s="2">
        <v>510.90664672851602</v>
      </c>
      <c r="H8754" s="2">
        <v>57089.643512616487</v>
      </c>
      <c r="I8754" s="2">
        <v>526.61995870457258</v>
      </c>
      <c r="J8754" s="1">
        <f t="shared" si="847"/>
        <v>0.26252710908485044</v>
      </c>
      <c r="K8754" s="1">
        <f t="shared" si="848"/>
        <v>3.0755739970645264</v>
      </c>
      <c r="L8754" s="26"/>
      <c r="M8754" s="26"/>
      <c r="N8754" s="2">
        <v>1979166</v>
      </c>
      <c r="O8754" s="26"/>
      <c r="P8754" s="26"/>
      <c r="Q8754" s="26"/>
      <c r="R8754" s="26"/>
      <c r="S8754" s="26"/>
      <c r="T8754" s="26"/>
      <c r="U8754" s="26"/>
      <c r="V8754" s="26"/>
    </row>
    <row r="8755" spans="1:22" ht="14.5" x14ac:dyDescent="0.35">
      <c r="A8755" s="2">
        <v>72</v>
      </c>
      <c r="B8755" s="2">
        <v>360</v>
      </c>
      <c r="C8755" s="2">
        <v>1979166.6665999999</v>
      </c>
      <c r="D8755" s="2">
        <v>4374.9999989999997</v>
      </c>
      <c r="E8755" s="2">
        <v>2550</v>
      </c>
      <c r="F8755" s="2">
        <v>45590.4296875</v>
      </c>
      <c r="G8755" s="2">
        <v>353.07604980468699</v>
      </c>
      <c r="H8755" s="2">
        <v>44708.200665126402</v>
      </c>
      <c r="I8755" s="2">
        <v>357.33720504421052</v>
      </c>
      <c r="J8755" s="1">
        <f t="shared" si="847"/>
        <v>-1.9351189019731656</v>
      </c>
      <c r="K8755" s="1">
        <f t="shared" si="848"/>
        <v>1.2068661247005281</v>
      </c>
      <c r="L8755" s="26"/>
      <c r="M8755" s="26"/>
      <c r="N8755" s="2">
        <v>0</v>
      </c>
      <c r="O8755" s="26"/>
      <c r="P8755" s="26"/>
      <c r="Q8755" s="26"/>
      <c r="R8755" s="26"/>
      <c r="S8755" s="26"/>
      <c r="T8755" s="26"/>
      <c r="U8755" s="26"/>
      <c r="V8755" s="26"/>
    </row>
    <row r="8756" spans="1:22" ht="14.5" x14ac:dyDescent="0.35">
      <c r="A8756" s="2">
        <v>72</v>
      </c>
      <c r="B8756" s="2">
        <v>360</v>
      </c>
      <c r="C8756" s="2">
        <v>1979166.6665999999</v>
      </c>
      <c r="D8756" s="2">
        <v>4374.9999989999997</v>
      </c>
      <c r="E8756" s="2">
        <v>2580</v>
      </c>
      <c r="F8756" s="2">
        <v>40661.98046875</v>
      </c>
      <c r="G8756" s="2">
        <v>299.62075805664102</v>
      </c>
      <c r="H8756" s="2">
        <v>38920.760586358847</v>
      </c>
      <c r="I8756" s="2">
        <v>294.73630760236392</v>
      </c>
      <c r="J8756" s="1">
        <f t="shared" si="847"/>
        <v>-4.2821816899187555</v>
      </c>
      <c r="K8756" s="1">
        <f t="shared" si="848"/>
        <v>-1.6302109660084809</v>
      </c>
      <c r="L8756" s="26"/>
      <c r="M8756" s="26"/>
      <c r="N8756" s="2">
        <v>0</v>
      </c>
      <c r="O8756" s="26"/>
      <c r="P8756" s="26"/>
      <c r="Q8756" s="26"/>
      <c r="R8756" s="26"/>
      <c r="S8756" s="26"/>
      <c r="T8756" s="26"/>
      <c r="U8756" s="26"/>
      <c r="V8756" s="26"/>
    </row>
    <row r="8757" spans="1:22" ht="14.5" x14ac:dyDescent="0.35">
      <c r="A8757" s="2">
        <v>72</v>
      </c>
      <c r="B8757" s="2">
        <v>360</v>
      </c>
      <c r="C8757" s="2">
        <v>1979166.6665999999</v>
      </c>
      <c r="D8757" s="2">
        <v>4374.9999989999997</v>
      </c>
      <c r="E8757" s="2">
        <v>2610</v>
      </c>
      <c r="F8757" s="2">
        <v>37708.21484375</v>
      </c>
      <c r="G8757" s="2">
        <v>270.888671875</v>
      </c>
      <c r="H8757" s="2">
        <v>36732.807038151113</v>
      </c>
      <c r="I8757" s="2">
        <v>268.39670101176631</v>
      </c>
      <c r="J8757" s="1">
        <f t="shared" si="847"/>
        <v>-2.586724960703243</v>
      </c>
      <c r="K8757" s="1">
        <f t="shared" si="848"/>
        <v>-0.91992435341984125</v>
      </c>
      <c r="L8757" s="26"/>
      <c r="M8757" s="26"/>
      <c r="N8757" s="2">
        <v>9.4686757078684504E-14</v>
      </c>
      <c r="O8757" s="26"/>
      <c r="P8757" s="26"/>
      <c r="Q8757" s="26"/>
      <c r="R8757" s="26"/>
      <c r="S8757" s="26"/>
      <c r="T8757" s="26"/>
      <c r="U8757" s="26"/>
      <c r="V8757" s="26"/>
    </row>
    <row r="8758" spans="1:22" ht="14.5" x14ac:dyDescent="0.35">
      <c r="A8758" s="2">
        <v>72</v>
      </c>
      <c r="B8758" s="2">
        <v>360</v>
      </c>
      <c r="C8758" s="2">
        <v>1979166.6665999999</v>
      </c>
      <c r="D8758" s="2">
        <v>4374.9999989999997</v>
      </c>
      <c r="E8758" s="2">
        <v>2640</v>
      </c>
      <c r="F8758" s="2">
        <v>36098.1484375</v>
      </c>
      <c r="G8758" s="2">
        <v>253.25325012207</v>
      </c>
      <c r="H8758" s="2">
        <v>36260.69678222372</v>
      </c>
      <c r="I8758" s="2">
        <v>256.57944098638069</v>
      </c>
      <c r="J8758" s="1">
        <f t="shared" si="847"/>
        <v>0.45029551863346928</v>
      </c>
      <c r="K8758" s="1">
        <f t="shared" si="848"/>
        <v>1.3133852626599816</v>
      </c>
      <c r="L8758" s="26"/>
      <c r="M8758" s="26"/>
      <c r="N8758" s="2">
        <v>0</v>
      </c>
      <c r="O8758" s="26"/>
      <c r="P8758" s="26"/>
      <c r="Q8758" s="26"/>
      <c r="R8758" s="26"/>
      <c r="S8758" s="26"/>
      <c r="T8758" s="26"/>
      <c r="U8758" s="26"/>
      <c r="V8758" s="26"/>
    </row>
    <row r="8759" spans="1:22" ht="14.5" x14ac:dyDescent="0.35">
      <c r="A8759" s="2">
        <v>72</v>
      </c>
      <c r="B8759" s="2">
        <v>360</v>
      </c>
      <c r="C8759" s="2">
        <v>1979166.6665999999</v>
      </c>
      <c r="D8759" s="2">
        <v>4374.9999989999997</v>
      </c>
      <c r="E8759" s="2">
        <v>2670</v>
      </c>
      <c r="F8759" s="2">
        <v>34831.4140625</v>
      </c>
      <c r="G8759" s="2">
        <v>243.99607849121099</v>
      </c>
      <c r="H8759" s="2">
        <v>36097.371550964053</v>
      </c>
      <c r="I8759" s="2">
        <v>247.6588495507259</v>
      </c>
      <c r="J8759" s="1">
        <f t="shared" si="847"/>
        <v>3.6345279757878144</v>
      </c>
      <c r="K8759" s="1">
        <f t="shared" si="848"/>
        <v>1.5011598064051863</v>
      </c>
      <c r="L8759" s="26"/>
      <c r="M8759" s="26"/>
      <c r="N8759" s="2">
        <v>0</v>
      </c>
      <c r="O8759" s="26"/>
      <c r="P8759" s="26"/>
      <c r="Q8759" s="26"/>
      <c r="R8759" s="26"/>
      <c r="S8759" s="26"/>
      <c r="T8759" s="26"/>
      <c r="U8759" s="26"/>
      <c r="V8759" s="26"/>
    </row>
    <row r="8760" spans="1:22" ht="14.5" x14ac:dyDescent="0.35">
      <c r="A8760" s="2">
        <v>72</v>
      </c>
      <c r="B8760" s="2">
        <v>360</v>
      </c>
      <c r="C8760" s="2">
        <v>1979166.6665999999</v>
      </c>
      <c r="D8760" s="2">
        <v>4374.9999989999997</v>
      </c>
      <c r="E8760" s="2">
        <v>2700</v>
      </c>
      <c r="F8760" s="2">
        <v>33287.7578125</v>
      </c>
      <c r="G8760" s="2">
        <v>235.28634643554699</v>
      </c>
      <c r="H8760" s="2">
        <v>34336.948216819452</v>
      </c>
      <c r="I8760" s="2">
        <v>239.13291435190129</v>
      </c>
      <c r="J8760" s="1">
        <f t="shared" si="847"/>
        <v>3.1518806710539895</v>
      </c>
      <c r="K8760" s="1">
        <f t="shared" si="848"/>
        <v>1.634845359549161</v>
      </c>
      <c r="L8760" s="26"/>
      <c r="M8760" s="26"/>
      <c r="N8760" s="2">
        <v>0</v>
      </c>
      <c r="O8760" s="26"/>
      <c r="P8760" s="26"/>
      <c r="Q8760" s="26"/>
      <c r="R8760" s="26"/>
      <c r="S8760" s="26"/>
      <c r="T8760" s="26"/>
      <c r="U8760" s="26"/>
      <c r="V8760" s="26"/>
    </row>
    <row r="8761" spans="1:22" ht="14.5" x14ac:dyDescent="0.35">
      <c r="A8761" s="2">
        <v>72</v>
      </c>
      <c r="B8761" s="2">
        <v>360</v>
      </c>
      <c r="C8761" s="2">
        <v>1979166.6665999999</v>
      </c>
      <c r="D8761" s="2">
        <v>4374.9999989999997</v>
      </c>
      <c r="E8761" s="2">
        <v>2730</v>
      </c>
      <c r="F8761" s="2">
        <v>31750.033203125</v>
      </c>
      <c r="G8761" s="2">
        <v>228.98997497558599</v>
      </c>
      <c r="H8761" s="2">
        <v>32789.320777634261</v>
      </c>
      <c r="I8761" s="2">
        <v>230.25778070268771</v>
      </c>
      <c r="J8761" s="1">
        <f t="shared" si="847"/>
        <v>3.2733432682110348</v>
      </c>
      <c r="K8761" s="1">
        <f t="shared" si="848"/>
        <v>0.55365119247551564</v>
      </c>
      <c r="L8761" s="26"/>
      <c r="M8761" s="26"/>
      <c r="N8761" s="2">
        <v>0</v>
      </c>
      <c r="O8761" s="26"/>
      <c r="P8761" s="26"/>
      <c r="Q8761" s="26"/>
      <c r="R8761" s="26"/>
      <c r="S8761" s="26"/>
      <c r="T8761" s="26"/>
      <c r="U8761" s="26"/>
      <c r="V8761" s="26"/>
    </row>
    <row r="8762" spans="1:22" ht="14.5" x14ac:dyDescent="0.35">
      <c r="A8762" s="2">
        <v>72</v>
      </c>
      <c r="B8762" s="2">
        <v>360</v>
      </c>
      <c r="C8762" s="2">
        <v>1979166.6665999999</v>
      </c>
      <c r="D8762" s="2">
        <v>4374.9999989999997</v>
      </c>
      <c r="E8762" s="2">
        <v>2760</v>
      </c>
      <c r="F8762" s="2">
        <v>30314.890625</v>
      </c>
      <c r="G8762" s="2">
        <v>231.89585876464801</v>
      </c>
      <c r="H8762" s="2">
        <v>31339.487207877999</v>
      </c>
      <c r="I8762" s="2">
        <v>228.03009378624731</v>
      </c>
      <c r="J8762" s="1">
        <f t="shared" si="847"/>
        <v>3.3798458835046481</v>
      </c>
      <c r="K8762" s="1">
        <f t="shared" si="848"/>
        <v>-1.6670263104284604</v>
      </c>
      <c r="L8762" s="26"/>
      <c r="M8762" s="26"/>
      <c r="N8762" s="2">
        <v>1.9727263510347001E-14</v>
      </c>
      <c r="O8762" s="26"/>
      <c r="P8762" s="26"/>
      <c r="Q8762" s="26"/>
      <c r="R8762" s="26"/>
      <c r="S8762" s="26"/>
      <c r="T8762" s="26"/>
      <c r="U8762" s="26"/>
      <c r="V8762" s="26"/>
    </row>
    <row r="8763" spans="1:22" ht="14.5" x14ac:dyDescent="0.35">
      <c r="A8763" s="2">
        <v>72</v>
      </c>
      <c r="B8763" s="2">
        <v>360</v>
      </c>
      <c r="C8763" s="2">
        <v>1979166.6665999999</v>
      </c>
      <c r="D8763" s="2">
        <v>4374.9999989999997</v>
      </c>
      <c r="E8763" s="2">
        <v>2790</v>
      </c>
      <c r="F8763" s="2">
        <v>29186.66796875</v>
      </c>
      <c r="G8763" s="2">
        <v>239.08470153808599</v>
      </c>
      <c r="H8763" s="2">
        <v>29932.900549204689</v>
      </c>
      <c r="I8763" s="2">
        <v>227.97049718880371</v>
      </c>
      <c r="J8763" s="1">
        <f t="shared" si="847"/>
        <v>2.5567583845256885</v>
      </c>
      <c r="K8763" s="1">
        <f t="shared" si="848"/>
        <v>-4.6486472274395219</v>
      </c>
      <c r="L8763" s="26"/>
      <c r="M8763" s="26"/>
      <c r="N8763" s="2">
        <v>1.05207245096762E-13</v>
      </c>
      <c r="O8763" s="26"/>
      <c r="P8763" s="26"/>
      <c r="Q8763" s="26"/>
      <c r="R8763" s="26"/>
      <c r="S8763" s="26"/>
      <c r="T8763" s="26"/>
      <c r="U8763" s="26"/>
      <c r="V8763" s="26"/>
    </row>
    <row r="8764" spans="1:22" ht="14.5" x14ac:dyDescent="0.35">
      <c r="A8764" s="2">
        <v>72</v>
      </c>
      <c r="B8764" s="2">
        <v>360</v>
      </c>
      <c r="C8764" s="2">
        <v>1979166.6665999999</v>
      </c>
      <c r="D8764" s="2">
        <v>4374.9999989999997</v>
      </c>
      <c r="E8764" s="2">
        <v>2820</v>
      </c>
      <c r="F8764" s="2">
        <v>27881.236328125</v>
      </c>
      <c r="G8764" s="2">
        <v>238.54229736328099</v>
      </c>
      <c r="H8764" s="2">
        <v>28342.815308382291</v>
      </c>
      <c r="I8764" s="2">
        <v>228.8700645285567</v>
      </c>
      <c r="J8764" s="1">
        <f t="shared" si="847"/>
        <v>1.6555183379428418</v>
      </c>
      <c r="K8764" s="1">
        <f t="shared" si="848"/>
        <v>-4.0547244415921151</v>
      </c>
      <c r="L8764" s="26"/>
      <c r="M8764" s="26"/>
      <c r="N8764" s="2">
        <v>8.4166004786327699E-14</v>
      </c>
      <c r="O8764" s="26"/>
      <c r="P8764" s="26"/>
      <c r="Q8764" s="26"/>
      <c r="R8764" s="26"/>
      <c r="S8764" s="26"/>
      <c r="T8764" s="26"/>
      <c r="U8764" s="26"/>
      <c r="V8764" s="26"/>
    </row>
    <row r="8765" spans="1:22" ht="14.5" x14ac:dyDescent="0.35">
      <c r="A8765" s="2">
        <v>72</v>
      </c>
      <c r="B8765" s="2">
        <v>360</v>
      </c>
      <c r="C8765" s="2">
        <v>1979166.6665999999</v>
      </c>
      <c r="D8765" s="2">
        <v>4374.9999989999997</v>
      </c>
      <c r="E8765" s="2">
        <v>2850</v>
      </c>
      <c r="F8765" s="2">
        <v>26908.50390625</v>
      </c>
      <c r="G8765" s="2">
        <v>233.918869018555</v>
      </c>
      <c r="H8765" s="2">
        <v>26613.429041284871</v>
      </c>
      <c r="I8765" s="2">
        <v>230.855464693567</v>
      </c>
      <c r="J8765" s="1">
        <f t="shared" si="847"/>
        <v>-1.0965859194297014</v>
      </c>
      <c r="K8765" s="1">
        <f t="shared" si="848"/>
        <v>-1.3096012039734182</v>
      </c>
      <c r="L8765" s="26"/>
      <c r="M8765" s="26"/>
      <c r="N8765" s="2">
        <v>3.1562914174637597E-14</v>
      </c>
      <c r="O8765" s="26"/>
      <c r="P8765" s="26"/>
      <c r="Q8765" s="26"/>
      <c r="R8765" s="26"/>
      <c r="S8765" s="26"/>
      <c r="T8765" s="26"/>
      <c r="U8765" s="26"/>
      <c r="V8765" s="26"/>
    </row>
    <row r="8766" spans="1:22" ht="14.5" x14ac:dyDescent="0.35">
      <c r="A8766" s="2">
        <v>72</v>
      </c>
      <c r="B8766" s="2">
        <v>360</v>
      </c>
      <c r="C8766" s="2">
        <v>1979166.6665999999</v>
      </c>
      <c r="D8766" s="2">
        <v>4374.9999989999997</v>
      </c>
      <c r="E8766" s="2">
        <v>2880</v>
      </c>
      <c r="F8766" s="2">
        <v>25955.15625</v>
      </c>
      <c r="G8766" s="2">
        <v>236.43551635742199</v>
      </c>
      <c r="H8766" s="2">
        <v>25065.95199707639</v>
      </c>
      <c r="I8766" s="2">
        <v>235.28801676747341</v>
      </c>
      <c r="J8766" s="1">
        <f t="shared" si="847"/>
        <v>-3.4259252549235168</v>
      </c>
      <c r="K8766" s="1">
        <f t="shared" si="848"/>
        <v>-0.48533300226091824</v>
      </c>
      <c r="L8766" s="26"/>
      <c r="M8766" s="26"/>
      <c r="N8766" s="2">
        <v>0</v>
      </c>
      <c r="O8766" s="26"/>
      <c r="P8766" s="26"/>
      <c r="Q8766" s="26"/>
      <c r="R8766" s="26"/>
      <c r="S8766" s="26"/>
      <c r="T8766" s="26"/>
      <c r="U8766" s="26"/>
      <c r="V8766" s="26"/>
    </row>
    <row r="8767" spans="1:22" ht="14.5" x14ac:dyDescent="0.35">
      <c r="A8767" s="2">
        <v>72</v>
      </c>
      <c r="B8767" s="2">
        <v>360</v>
      </c>
      <c r="C8767" s="2">
        <v>1979166.6665999999</v>
      </c>
      <c r="D8767" s="2">
        <v>4374.9999989999997</v>
      </c>
      <c r="E8767" s="2">
        <v>2910</v>
      </c>
      <c r="F8767" s="2">
        <v>33694.08203125</v>
      </c>
      <c r="G8767" s="2">
        <v>320.2333984375</v>
      </c>
      <c r="H8767" s="2">
        <v>33308.469383440373</v>
      </c>
      <c r="I8767" s="2">
        <v>318.15793291275418</v>
      </c>
      <c r="J8767" s="1">
        <f t="shared" si="847"/>
        <v>-1.1444521546899107</v>
      </c>
      <c r="K8767" s="1">
        <f t="shared" si="848"/>
        <v>-0.64811026422370244</v>
      </c>
      <c r="L8767" s="26"/>
      <c r="M8767" s="26"/>
      <c r="N8767" s="2">
        <v>1979166</v>
      </c>
      <c r="O8767" s="26"/>
      <c r="P8767" s="26"/>
      <c r="Q8767" s="26"/>
      <c r="R8767" s="26"/>
      <c r="S8767" s="26"/>
      <c r="T8767" s="26"/>
      <c r="U8767" s="26"/>
      <c r="V8767" s="26"/>
    </row>
    <row r="8768" spans="1:22" ht="14.5" x14ac:dyDescent="0.35">
      <c r="A8768" s="2">
        <v>72</v>
      </c>
      <c r="B8768" s="2">
        <v>360</v>
      </c>
      <c r="C8768" s="2">
        <v>1979166.6665999999</v>
      </c>
      <c r="D8768" s="2">
        <v>4374.9999989999997</v>
      </c>
      <c r="E8768" s="2">
        <v>2940</v>
      </c>
      <c r="F8768" s="2">
        <v>35144.12890625</v>
      </c>
      <c r="G8768" s="2">
        <v>341.089111328125</v>
      </c>
      <c r="H8768" s="2">
        <v>35230.5543204602</v>
      </c>
      <c r="I8768" s="2">
        <v>344.14467285569123</v>
      </c>
      <c r="J8768" s="1">
        <f t="shared" si="847"/>
        <v>0.24591707605201205</v>
      </c>
      <c r="K8768" s="1">
        <f t="shared" si="848"/>
        <v>0.89582499883052569</v>
      </c>
      <c r="L8768" s="26"/>
      <c r="M8768" s="26"/>
      <c r="N8768" s="2">
        <v>1979166</v>
      </c>
      <c r="O8768" s="26"/>
      <c r="P8768" s="26"/>
      <c r="Q8768" s="26"/>
      <c r="R8768" s="26"/>
      <c r="S8768" s="26"/>
      <c r="T8768" s="26"/>
      <c r="U8768" s="26"/>
      <c r="V8768" s="26"/>
    </row>
    <row r="8769" spans="1:22" ht="14.5" x14ac:dyDescent="0.35">
      <c r="A8769" s="2">
        <v>72</v>
      </c>
      <c r="B8769" s="2">
        <v>360</v>
      </c>
      <c r="C8769" s="2">
        <v>1979166.6665999999</v>
      </c>
      <c r="D8769" s="2">
        <v>4374.9999989999997</v>
      </c>
      <c r="E8769" s="2">
        <v>2970</v>
      </c>
      <c r="F8769" s="2">
        <v>35111.23828125</v>
      </c>
      <c r="G8769" s="2">
        <v>349.10391235351602</v>
      </c>
      <c r="H8769" s="2">
        <v>36580.941532771729</v>
      </c>
      <c r="I8769" s="2">
        <v>358.12953565486657</v>
      </c>
      <c r="J8769" s="1">
        <f t="shared" si="847"/>
        <v>4.1858485301743835</v>
      </c>
      <c r="K8769" s="1">
        <f t="shared" si="848"/>
        <v>2.5853687059831221</v>
      </c>
      <c r="L8769" s="26"/>
      <c r="M8769" s="26"/>
      <c r="N8769" s="2">
        <v>1979166</v>
      </c>
      <c r="O8769" s="26"/>
      <c r="P8769" s="26"/>
      <c r="Q8769" s="26"/>
      <c r="R8769" s="26"/>
      <c r="S8769" s="26"/>
      <c r="T8769" s="26"/>
      <c r="U8769" s="26"/>
      <c r="V8769" s="26"/>
    </row>
    <row r="8770" spans="1:22" ht="14.5" x14ac:dyDescent="0.35">
      <c r="A8770" s="2">
        <v>72</v>
      </c>
      <c r="B8770" s="2">
        <v>360</v>
      </c>
      <c r="C8770" s="2">
        <v>1979166.6665999999</v>
      </c>
      <c r="D8770" s="2">
        <v>4374.9999989999997</v>
      </c>
      <c r="E8770" s="2">
        <v>3000</v>
      </c>
      <c r="F8770" s="2">
        <v>36349.5078125</v>
      </c>
      <c r="G8770" s="2">
        <v>359.71331787109398</v>
      </c>
      <c r="H8770" s="2">
        <v>37962.139291301297</v>
      </c>
      <c r="I8770" s="2">
        <v>366.29354979504382</v>
      </c>
      <c r="J8770" s="1">
        <f t="shared" si="847"/>
        <v>4.4364602874945653</v>
      </c>
      <c r="K8770" s="1">
        <f t="shared" si="848"/>
        <v>1.8292989436404228</v>
      </c>
      <c r="L8770" s="26"/>
      <c r="M8770" s="26"/>
      <c r="N8770" s="2">
        <v>1979166</v>
      </c>
      <c r="O8770" s="26"/>
      <c r="P8770" s="26"/>
      <c r="Q8770" s="26"/>
      <c r="R8770" s="26"/>
      <c r="S8770" s="26"/>
      <c r="T8770" s="26"/>
      <c r="U8770" s="26"/>
      <c r="V8770" s="26"/>
    </row>
    <row r="8771" spans="1:22" ht="14.5" x14ac:dyDescent="0.35">
      <c r="A8771" s="2">
        <v>72</v>
      </c>
      <c r="B8771" s="2">
        <v>360</v>
      </c>
      <c r="C8771" s="2">
        <v>1979166.6665999999</v>
      </c>
      <c r="D8771" s="2">
        <v>4374.9999989999997</v>
      </c>
      <c r="E8771" s="2">
        <v>3030</v>
      </c>
      <c r="F8771" s="2">
        <v>38706.6015625</v>
      </c>
      <c r="G8771" s="2">
        <v>370.37991333007801</v>
      </c>
      <c r="H8771" s="2">
        <v>39468.699618201899</v>
      </c>
      <c r="I8771" s="2">
        <v>371.71312553225988</v>
      </c>
      <c r="J8771" s="1">
        <f t="shared" si="847"/>
        <v>1.9689097594148914</v>
      </c>
      <c r="K8771" s="1">
        <f t="shared" si="848"/>
        <v>0.35995801991392734</v>
      </c>
      <c r="L8771" s="26"/>
      <c r="M8771" s="26"/>
      <c r="N8771" s="2">
        <v>1979166</v>
      </c>
      <c r="O8771" s="26"/>
      <c r="P8771" s="26"/>
      <c r="Q8771" s="26"/>
      <c r="R8771" s="26"/>
      <c r="S8771" s="26"/>
      <c r="T8771" s="26"/>
      <c r="U8771" s="26"/>
      <c r="V8771" s="26"/>
    </row>
    <row r="8772" spans="1:22" ht="14.5" x14ac:dyDescent="0.35">
      <c r="A8772" s="2">
        <v>72</v>
      </c>
      <c r="B8772" s="2">
        <v>360</v>
      </c>
      <c r="C8772" s="2">
        <v>1979166.6665999999</v>
      </c>
      <c r="D8772" s="2">
        <v>4374.9999989999997</v>
      </c>
      <c r="E8772" s="2">
        <v>3060</v>
      </c>
      <c r="F8772" s="2">
        <v>41221.4765625</v>
      </c>
      <c r="G8772" s="2">
        <v>375.64505004882801</v>
      </c>
      <c r="H8772" s="2">
        <v>41247.500847155818</v>
      </c>
      <c r="I8772" s="2">
        <v>375.8386866408386</v>
      </c>
      <c r="J8772" s="1">
        <f t="shared" si="847"/>
        <v>6.3132829840191654E-2</v>
      </c>
      <c r="K8772" s="1">
        <f t="shared" si="848"/>
        <v>5.1547755516922589E-2</v>
      </c>
      <c r="L8772" s="26"/>
      <c r="M8772" s="26"/>
      <c r="N8772" s="2">
        <v>1979166</v>
      </c>
      <c r="O8772" s="26"/>
      <c r="P8772" s="26"/>
      <c r="Q8772" s="26"/>
      <c r="R8772" s="26"/>
      <c r="S8772" s="26"/>
      <c r="T8772" s="26"/>
      <c r="U8772" s="26"/>
      <c r="V8772" s="26"/>
    </row>
    <row r="8773" spans="1:22" ht="14.5" x14ac:dyDescent="0.35">
      <c r="A8773" s="2">
        <v>72</v>
      </c>
      <c r="B8773" s="2">
        <v>360</v>
      </c>
      <c r="C8773" s="2">
        <v>1979166.6665999999</v>
      </c>
      <c r="D8773" s="2">
        <v>4374.9999989999997</v>
      </c>
      <c r="E8773" s="2">
        <v>3090</v>
      </c>
      <c r="F8773" s="2">
        <v>43658.47265625</v>
      </c>
      <c r="G8773" s="2">
        <v>372.66897583007801</v>
      </c>
      <c r="H8773" s="2">
        <v>43300.551957975527</v>
      </c>
      <c r="I8773" s="2">
        <v>379.35414296397931</v>
      </c>
      <c r="J8773" s="1">
        <f t="shared" si="847"/>
        <v>-0.81981955963645914</v>
      </c>
      <c r="K8773" s="1">
        <f t="shared" si="848"/>
        <v>1.7938619975035079</v>
      </c>
      <c r="L8773" s="26"/>
      <c r="M8773" s="26"/>
      <c r="N8773" s="2">
        <v>1979166</v>
      </c>
      <c r="O8773" s="26"/>
      <c r="P8773" s="26"/>
      <c r="Q8773" s="26"/>
      <c r="R8773" s="26"/>
      <c r="S8773" s="26"/>
      <c r="T8773" s="26"/>
      <c r="U8773" s="26"/>
      <c r="V8773" s="26"/>
    </row>
    <row r="8774" spans="1:22" ht="14.5" x14ac:dyDescent="0.35">
      <c r="A8774" s="2">
        <v>72</v>
      </c>
      <c r="B8774" s="2">
        <v>360</v>
      </c>
      <c r="C8774" s="2">
        <v>1979166.6665999999</v>
      </c>
      <c r="D8774" s="2">
        <v>4374.9999989999997</v>
      </c>
      <c r="E8774" s="2">
        <v>3120</v>
      </c>
      <c r="F8774" s="2">
        <v>45821.78125</v>
      </c>
      <c r="G8774" s="2">
        <v>378.62277221679699</v>
      </c>
      <c r="H8774" s="2">
        <v>45635.498957008233</v>
      </c>
      <c r="I8774" s="2">
        <v>381.96153473090249</v>
      </c>
      <c r="J8774" s="1">
        <f t="shared" si="847"/>
        <v>-0.40653655949214651</v>
      </c>
      <c r="K8774" s="1">
        <f t="shared" si="848"/>
        <v>0.88181767159893443</v>
      </c>
      <c r="L8774" s="26"/>
      <c r="M8774" s="26"/>
      <c r="N8774" s="2">
        <v>1979166</v>
      </c>
      <c r="O8774" s="26"/>
      <c r="P8774" s="26"/>
      <c r="Q8774" s="26"/>
      <c r="R8774" s="26"/>
      <c r="S8774" s="26"/>
      <c r="T8774" s="26"/>
      <c r="U8774" s="26"/>
      <c r="V8774" s="26"/>
    </row>
    <row r="8775" spans="1:22" ht="14.5" x14ac:dyDescent="0.35">
      <c r="A8775" s="2">
        <v>72</v>
      </c>
      <c r="B8775" s="2">
        <v>360</v>
      </c>
      <c r="C8775" s="2">
        <v>1979166.6665999999</v>
      </c>
      <c r="D8775" s="2">
        <v>4374.9999989999997</v>
      </c>
      <c r="E8775" s="2">
        <v>3150</v>
      </c>
      <c r="F8775" s="2">
        <v>47666.79296875</v>
      </c>
      <c r="G8775" s="2">
        <v>373.50848388671898</v>
      </c>
      <c r="H8775" s="2">
        <v>48404.218490001942</v>
      </c>
      <c r="I8775" s="2">
        <v>384.01331069337732</v>
      </c>
      <c r="J8775" s="1">
        <f t="shared" si="847"/>
        <v>1.547042448891816</v>
      </c>
      <c r="K8775" s="1">
        <f t="shared" si="848"/>
        <v>2.8124734135475062</v>
      </c>
      <c r="L8775" s="26"/>
      <c r="M8775" s="26"/>
      <c r="N8775" s="2">
        <v>1979166</v>
      </c>
      <c r="O8775" s="26"/>
      <c r="P8775" s="26"/>
      <c r="Q8775" s="26"/>
      <c r="R8775" s="26"/>
      <c r="S8775" s="26"/>
      <c r="T8775" s="26"/>
      <c r="U8775" s="26"/>
      <c r="V8775" s="26"/>
    </row>
    <row r="8776" spans="1:22" ht="14.5" x14ac:dyDescent="0.35">
      <c r="A8776" s="2">
        <v>72</v>
      </c>
      <c r="B8776" s="2">
        <v>360</v>
      </c>
      <c r="C8776" s="2">
        <v>1979166.6665999999</v>
      </c>
      <c r="D8776" s="2">
        <v>4374.9999989999997</v>
      </c>
      <c r="E8776" s="2">
        <v>3180</v>
      </c>
      <c r="F8776" s="2">
        <v>50276.51171875</v>
      </c>
      <c r="G8776" s="2">
        <v>374.61502075195301</v>
      </c>
      <c r="H8776" s="2">
        <v>51389.956117671813</v>
      </c>
      <c r="I8776" s="2">
        <v>385.76204248505701</v>
      </c>
      <c r="J8776" s="1">
        <f t="shared" si="847"/>
        <v>2.2146413123298831</v>
      </c>
      <c r="K8776" s="1">
        <f t="shared" si="848"/>
        <v>2.9755939072408069</v>
      </c>
      <c r="L8776" s="26"/>
      <c r="M8776" s="26"/>
      <c r="N8776" s="2">
        <v>1979166</v>
      </c>
      <c r="O8776" s="26"/>
      <c r="P8776" s="26"/>
      <c r="Q8776" s="26"/>
      <c r="R8776" s="26"/>
      <c r="S8776" s="26"/>
      <c r="T8776" s="26"/>
      <c r="U8776" s="26"/>
      <c r="V8776" s="26"/>
    </row>
    <row r="8777" spans="1:22" ht="14.5" x14ac:dyDescent="0.35">
      <c r="A8777" s="2">
        <v>72</v>
      </c>
      <c r="B8777" s="2">
        <v>360</v>
      </c>
      <c r="C8777" s="2">
        <v>1979166.6665999999</v>
      </c>
      <c r="D8777" s="2">
        <v>4374.9999989999997</v>
      </c>
      <c r="E8777" s="2">
        <v>3210</v>
      </c>
      <c r="F8777" s="2">
        <v>52979.32421875</v>
      </c>
      <c r="G8777" s="2">
        <v>378.75402832031301</v>
      </c>
      <c r="H8777" s="2">
        <v>54237.025863351351</v>
      </c>
      <c r="I8777" s="2">
        <v>384.1759650610008</v>
      </c>
      <c r="J8777" s="1">
        <f t="shared" si="847"/>
        <v>2.3739480696438102</v>
      </c>
      <c r="K8777" s="1">
        <f t="shared" si="848"/>
        <v>1.4315192275928592</v>
      </c>
      <c r="L8777" s="26"/>
      <c r="M8777" s="26"/>
      <c r="N8777" s="2">
        <v>1979166</v>
      </c>
      <c r="O8777" s="26"/>
      <c r="P8777" s="26"/>
      <c r="Q8777" s="26"/>
      <c r="R8777" s="26"/>
      <c r="S8777" s="26"/>
      <c r="T8777" s="26"/>
      <c r="U8777" s="26"/>
      <c r="V8777" s="26"/>
    </row>
    <row r="8778" spans="1:22" ht="14.5" x14ac:dyDescent="0.35">
      <c r="A8778" s="2">
        <v>72</v>
      </c>
      <c r="B8778" s="2">
        <v>360</v>
      </c>
      <c r="C8778" s="2">
        <v>1979166.6665999999</v>
      </c>
      <c r="D8778" s="2">
        <v>4374.9999989999997</v>
      </c>
      <c r="E8778" s="2">
        <v>3240</v>
      </c>
      <c r="F8778" s="2">
        <v>56828.5703125</v>
      </c>
      <c r="G8778" s="2">
        <v>389.733154296875</v>
      </c>
      <c r="H8778" s="2">
        <v>56961.503278996432</v>
      </c>
      <c r="I8778" s="2">
        <v>378.40816596380972</v>
      </c>
      <c r="J8778" s="1">
        <f t="shared" ref="J8778:J8841" si="849">(H8778-F8778)/F8778*100</f>
        <v>0.23391925182251455</v>
      </c>
      <c r="K8778" s="1">
        <f t="shared" ref="K8778:K8841" si="850">(I8778-G8778)/G8778*100</f>
        <v>-2.9058313895559915</v>
      </c>
      <c r="L8778" s="26"/>
      <c r="M8778" s="26"/>
      <c r="N8778" s="2">
        <v>1979166</v>
      </c>
      <c r="O8778" s="26"/>
      <c r="P8778" s="26"/>
      <c r="Q8778" s="26"/>
      <c r="R8778" s="26"/>
      <c r="S8778" s="26"/>
      <c r="T8778" s="26"/>
      <c r="U8778" s="26"/>
      <c r="V8778" s="26"/>
    </row>
    <row r="8779" spans="1:22" ht="14.5" x14ac:dyDescent="0.35">
      <c r="A8779" s="2">
        <v>72</v>
      </c>
      <c r="B8779" s="2">
        <v>360</v>
      </c>
      <c r="C8779" s="2">
        <v>1979166.6665999999</v>
      </c>
      <c r="D8779" s="2">
        <v>4374.9999989999997</v>
      </c>
      <c r="E8779" s="2">
        <v>3270</v>
      </c>
      <c r="F8779" s="2">
        <v>45881.31640625</v>
      </c>
      <c r="G8779" s="2">
        <v>287.73617553710898</v>
      </c>
      <c r="H8779" s="2">
        <v>45229.488221712512</v>
      </c>
      <c r="I8779" s="2">
        <v>274.7547084066631</v>
      </c>
      <c r="J8779" s="1">
        <f t="shared" si="849"/>
        <v>-1.4206832662907094</v>
      </c>
      <c r="K8779" s="1">
        <f t="shared" si="850"/>
        <v>-4.5115867360834079</v>
      </c>
      <c r="L8779" s="26"/>
      <c r="M8779" s="26"/>
      <c r="N8779" s="2">
        <v>1.0520750937104101E-13</v>
      </c>
      <c r="O8779" s="26"/>
      <c r="P8779" s="26"/>
      <c r="Q8779" s="26"/>
      <c r="R8779" s="26"/>
      <c r="S8779" s="26"/>
      <c r="T8779" s="26"/>
      <c r="U8779" s="26"/>
      <c r="V8779" s="26"/>
    </row>
    <row r="8780" spans="1:22" ht="14.5" x14ac:dyDescent="0.35">
      <c r="A8780" s="2">
        <v>72</v>
      </c>
      <c r="B8780" s="2">
        <v>360</v>
      </c>
      <c r="C8780" s="2">
        <v>1979166.6665999999</v>
      </c>
      <c r="D8780" s="2">
        <v>4374.9999989999997</v>
      </c>
      <c r="E8780" s="2">
        <v>3300</v>
      </c>
      <c r="F8780" s="2">
        <v>42309.93359375</v>
      </c>
      <c r="G8780" s="2">
        <v>245.86724853515599</v>
      </c>
      <c r="H8780" s="2">
        <v>40784.81162964656</v>
      </c>
      <c r="I8780" s="2">
        <v>244.72405956909711</v>
      </c>
      <c r="J8780" s="1">
        <f t="shared" si="849"/>
        <v>-3.6046427743122966</v>
      </c>
      <c r="K8780" s="1">
        <f t="shared" si="850"/>
        <v>-0.46496187388513621</v>
      </c>
      <c r="L8780" s="26"/>
      <c r="M8780" s="26"/>
      <c r="N8780" s="2">
        <v>0</v>
      </c>
      <c r="O8780" s="26"/>
      <c r="P8780" s="26"/>
      <c r="Q8780" s="26"/>
      <c r="R8780" s="26"/>
      <c r="S8780" s="26"/>
      <c r="T8780" s="26"/>
      <c r="U8780" s="26"/>
      <c r="V8780" s="26"/>
    </row>
    <row r="8781" spans="1:22" ht="14.5" x14ac:dyDescent="0.35">
      <c r="A8781" s="2">
        <v>72</v>
      </c>
      <c r="B8781" s="2">
        <v>360</v>
      </c>
      <c r="C8781" s="2">
        <v>1979166.6665999999</v>
      </c>
      <c r="D8781" s="2">
        <v>4374.9999989999997</v>
      </c>
      <c r="E8781" s="2">
        <v>3330</v>
      </c>
      <c r="F8781" s="2">
        <v>39863.3359375</v>
      </c>
      <c r="G8781" s="2">
        <v>221.45150756835901</v>
      </c>
      <c r="H8781" s="2">
        <v>37818.450816507931</v>
      </c>
      <c r="I8781" s="2">
        <v>225.65203399811159</v>
      </c>
      <c r="J8781" s="1">
        <f t="shared" si="849"/>
        <v>-5.1297390770259552</v>
      </c>
      <c r="K8781" s="1">
        <f t="shared" si="850"/>
        <v>1.8968154590033401</v>
      </c>
      <c r="L8781" s="26"/>
      <c r="M8781" s="26"/>
      <c r="N8781" s="2">
        <v>7.3645509991986796E-14</v>
      </c>
      <c r="O8781" s="26"/>
      <c r="P8781" s="26"/>
      <c r="Q8781" s="26"/>
      <c r="R8781" s="26"/>
      <c r="S8781" s="26"/>
      <c r="T8781" s="26"/>
      <c r="U8781" s="26"/>
      <c r="V8781" s="26"/>
    </row>
    <row r="8782" spans="1:22" ht="14.5" x14ac:dyDescent="0.35">
      <c r="A8782" s="2">
        <v>72</v>
      </c>
      <c r="B8782" s="2">
        <v>360</v>
      </c>
      <c r="C8782" s="2">
        <v>1979166.6665999999</v>
      </c>
      <c r="D8782" s="2">
        <v>4374.9999989999997</v>
      </c>
      <c r="E8782" s="2">
        <v>3360</v>
      </c>
      <c r="F8782" s="2">
        <v>37894.33984375</v>
      </c>
      <c r="G8782" s="2">
        <v>203.96339416503901</v>
      </c>
      <c r="H8782" s="2">
        <v>35544.98751203133</v>
      </c>
      <c r="I8782" s="2">
        <v>212.7168560295618</v>
      </c>
      <c r="J8782" s="1">
        <f t="shared" si="849"/>
        <v>-6.1997447149251608</v>
      </c>
      <c r="K8782" s="1">
        <f t="shared" si="850"/>
        <v>4.2916827798226578</v>
      </c>
      <c r="L8782" s="26"/>
      <c r="M8782" s="26"/>
      <c r="N8782" s="2">
        <v>0</v>
      </c>
      <c r="O8782" s="26"/>
      <c r="P8782" s="26"/>
      <c r="Q8782" s="26"/>
      <c r="R8782" s="26"/>
      <c r="S8782" s="26"/>
      <c r="T8782" s="26"/>
      <c r="U8782" s="26"/>
      <c r="V8782" s="26"/>
    </row>
    <row r="8783" spans="1:22" ht="14.5" x14ac:dyDescent="0.35">
      <c r="A8783" s="2">
        <v>72</v>
      </c>
      <c r="B8783" s="2">
        <v>360</v>
      </c>
      <c r="C8783" s="2">
        <v>1979166.6665999999</v>
      </c>
      <c r="D8783" s="2">
        <v>4374.9999989999997</v>
      </c>
      <c r="E8783" s="2">
        <v>3390</v>
      </c>
      <c r="F8783" s="2">
        <v>36407.46875</v>
      </c>
      <c r="G8783" s="2">
        <v>193.29727172851599</v>
      </c>
      <c r="H8783" s="2">
        <v>33793.320507642333</v>
      </c>
      <c r="I8783" s="2">
        <v>199.5406682136954</v>
      </c>
      <c r="J8783" s="1">
        <f t="shared" si="849"/>
        <v>-7.1802526572454104</v>
      </c>
      <c r="K8783" s="1">
        <f t="shared" si="850"/>
        <v>3.2299454769067761</v>
      </c>
      <c r="L8783" s="26"/>
      <c r="M8783" s="26"/>
      <c r="N8783" s="2">
        <v>0</v>
      </c>
      <c r="O8783" s="26"/>
      <c r="P8783" s="26"/>
      <c r="Q8783" s="26"/>
      <c r="R8783" s="26"/>
      <c r="S8783" s="26"/>
      <c r="T8783" s="26"/>
      <c r="U8783" s="26"/>
      <c r="V8783" s="26"/>
    </row>
    <row r="8784" spans="1:22" ht="14.5" x14ac:dyDescent="0.35">
      <c r="A8784" s="2">
        <v>72</v>
      </c>
      <c r="B8784" s="2">
        <v>360</v>
      </c>
      <c r="C8784" s="2">
        <v>1979166.6665999999</v>
      </c>
      <c r="D8784" s="2">
        <v>4374.9999989999997</v>
      </c>
      <c r="E8784" s="2">
        <v>3420</v>
      </c>
      <c r="F8784" s="2">
        <v>35223.15234375</v>
      </c>
      <c r="G8784" s="2">
        <v>185.27705383300801</v>
      </c>
      <c r="H8784" s="2">
        <v>32669.5246801299</v>
      </c>
      <c r="I8784" s="2">
        <v>186.5422834915266</v>
      </c>
      <c r="J8784" s="1">
        <f t="shared" si="849"/>
        <v>-7.2498555458600693</v>
      </c>
      <c r="K8784" s="1">
        <f t="shared" si="850"/>
        <v>0.68288524258322669</v>
      </c>
      <c r="L8784" s="26"/>
      <c r="M8784" s="26"/>
      <c r="N8784" s="2">
        <v>0</v>
      </c>
      <c r="O8784" s="26"/>
      <c r="P8784" s="26"/>
      <c r="Q8784" s="26"/>
      <c r="R8784" s="26"/>
      <c r="S8784" s="26"/>
      <c r="T8784" s="26"/>
      <c r="U8784" s="26"/>
      <c r="V8784" s="26"/>
    </row>
    <row r="8785" spans="1:22" ht="14.5" x14ac:dyDescent="0.35">
      <c r="A8785" s="2">
        <v>72</v>
      </c>
      <c r="B8785" s="2">
        <v>360</v>
      </c>
      <c r="C8785" s="2">
        <v>1979166.6665999999</v>
      </c>
      <c r="D8785" s="2">
        <v>4374.9999989999997</v>
      </c>
      <c r="E8785" s="2">
        <v>3450</v>
      </c>
      <c r="F8785" s="2">
        <v>34325.5234375</v>
      </c>
      <c r="G8785" s="2">
        <v>182.51535034179699</v>
      </c>
      <c r="H8785" s="2">
        <v>32001.384784055019</v>
      </c>
      <c r="I8785" s="2">
        <v>180.08980840866801</v>
      </c>
      <c r="J8785" s="1">
        <f t="shared" si="849"/>
        <v>-6.7708760732426381</v>
      </c>
      <c r="K8785" s="1">
        <f t="shared" si="850"/>
        <v>-1.3289522928272413</v>
      </c>
      <c r="L8785" s="26"/>
      <c r="M8785" s="26"/>
      <c r="N8785" s="2">
        <v>8.5491111599341802E-15</v>
      </c>
      <c r="O8785" s="26"/>
      <c r="P8785" s="26"/>
      <c r="Q8785" s="26"/>
      <c r="R8785" s="26"/>
      <c r="S8785" s="26"/>
      <c r="T8785" s="26"/>
      <c r="U8785" s="26"/>
      <c r="V8785" s="26"/>
    </row>
    <row r="8786" spans="1:22" ht="14.5" x14ac:dyDescent="0.35">
      <c r="A8786" s="2">
        <v>72</v>
      </c>
      <c r="B8786" s="2">
        <v>360</v>
      </c>
      <c r="C8786" s="2">
        <v>1979166.6665999999</v>
      </c>
      <c r="D8786" s="2">
        <v>4374.9999989999997</v>
      </c>
      <c r="E8786" s="2">
        <v>3480</v>
      </c>
      <c r="F8786" s="2">
        <v>33378.953125</v>
      </c>
      <c r="G8786" s="2">
        <v>178.44134521484401</v>
      </c>
      <c r="H8786" s="2">
        <v>31157.910339320311</v>
      </c>
      <c r="I8786" s="2">
        <v>175.32990455293279</v>
      </c>
      <c r="J8786" s="1">
        <f t="shared" si="849"/>
        <v>-6.6540217045218926</v>
      </c>
      <c r="K8786" s="1">
        <f t="shared" si="850"/>
        <v>-1.7436769814557451</v>
      </c>
      <c r="L8786" s="26"/>
      <c r="M8786" s="26"/>
      <c r="N8786" s="2">
        <v>3.9453402160939998E-14</v>
      </c>
      <c r="O8786" s="26"/>
      <c r="P8786" s="26"/>
      <c r="Q8786" s="26"/>
      <c r="R8786" s="26"/>
      <c r="S8786" s="26"/>
      <c r="T8786" s="26"/>
      <c r="U8786" s="26"/>
      <c r="V8786" s="26"/>
    </row>
    <row r="8787" spans="1:22" ht="14.5" x14ac:dyDescent="0.35">
      <c r="A8787" s="2">
        <v>72</v>
      </c>
      <c r="B8787" s="2">
        <v>360</v>
      </c>
      <c r="C8787" s="2">
        <v>1979166.6665999999</v>
      </c>
      <c r="D8787" s="2">
        <v>4374.9999989999997</v>
      </c>
      <c r="E8787" s="2">
        <v>3510</v>
      </c>
      <c r="F8787" s="2">
        <v>32350.41015625</v>
      </c>
      <c r="G8787" s="2">
        <v>174.13102722168</v>
      </c>
      <c r="H8787" s="2">
        <v>30099.72756967535</v>
      </c>
      <c r="I8787" s="2">
        <v>171.1332663181081</v>
      </c>
      <c r="J8787" s="1">
        <f t="shared" si="849"/>
        <v>-6.9571995399873643</v>
      </c>
      <c r="K8787" s="1">
        <f t="shared" si="850"/>
        <v>-1.7215547116457075</v>
      </c>
      <c r="L8787" s="26"/>
      <c r="M8787" s="26"/>
      <c r="N8787" s="2">
        <v>0</v>
      </c>
      <c r="O8787" s="26"/>
      <c r="P8787" s="26"/>
      <c r="Q8787" s="26"/>
      <c r="R8787" s="26"/>
      <c r="S8787" s="26"/>
      <c r="T8787" s="26"/>
      <c r="U8787" s="26"/>
      <c r="V8787" s="26"/>
    </row>
    <row r="8788" spans="1:22" ht="14.5" x14ac:dyDescent="0.35">
      <c r="A8788" s="2">
        <v>72</v>
      </c>
      <c r="B8788" s="2">
        <v>360</v>
      </c>
      <c r="C8788" s="2">
        <v>1979166.6665999999</v>
      </c>
      <c r="D8788" s="2">
        <v>4374.9999989999997</v>
      </c>
      <c r="E8788" s="2">
        <v>3540</v>
      </c>
      <c r="F8788" s="2">
        <v>30865.896484375</v>
      </c>
      <c r="G8788" s="2">
        <v>169.28298950195301</v>
      </c>
      <c r="H8788" s="2">
        <v>28809.813991829371</v>
      </c>
      <c r="I8788" s="2">
        <v>167.1240776071476</v>
      </c>
      <c r="J8788" s="1">
        <f t="shared" si="849"/>
        <v>-6.6613405950689417</v>
      </c>
      <c r="K8788" s="1">
        <f t="shared" si="850"/>
        <v>-1.2753271318973878</v>
      </c>
      <c r="L8788" s="26"/>
      <c r="M8788" s="26"/>
      <c r="N8788" s="2">
        <v>0</v>
      </c>
      <c r="O8788" s="26"/>
      <c r="P8788" s="26"/>
      <c r="Q8788" s="26"/>
      <c r="R8788" s="26"/>
      <c r="S8788" s="26"/>
      <c r="T8788" s="26"/>
      <c r="U8788" s="26"/>
      <c r="V8788" s="26"/>
    </row>
    <row r="8789" spans="1:22" ht="14.5" x14ac:dyDescent="0.35">
      <c r="A8789" s="2">
        <v>72</v>
      </c>
      <c r="B8789" s="2">
        <v>360</v>
      </c>
      <c r="C8789" s="2">
        <v>1979166.6665999999</v>
      </c>
      <c r="D8789" s="2">
        <v>4374.9999989999997</v>
      </c>
      <c r="E8789" s="2">
        <v>3570</v>
      </c>
      <c r="F8789" s="2">
        <v>29193.12109375</v>
      </c>
      <c r="G8789" s="2">
        <v>163.39128112793</v>
      </c>
      <c r="H8789" s="2">
        <v>27341.233038370359</v>
      </c>
      <c r="I8789" s="2">
        <v>163.1772946826803</v>
      </c>
      <c r="J8789" s="1">
        <f t="shared" si="849"/>
        <v>-6.3435767947953821</v>
      </c>
      <c r="K8789" s="1">
        <f t="shared" si="850"/>
        <v>-0.1309656450286095</v>
      </c>
      <c r="L8789" s="26"/>
      <c r="M8789" s="26"/>
      <c r="N8789" s="2">
        <v>0</v>
      </c>
      <c r="O8789" s="26"/>
      <c r="P8789" s="26"/>
      <c r="Q8789" s="26"/>
      <c r="R8789" s="26"/>
      <c r="S8789" s="26"/>
      <c r="T8789" s="26"/>
      <c r="U8789" s="26"/>
      <c r="V8789" s="26"/>
    </row>
    <row r="8790" spans="1:22" ht="14.5" x14ac:dyDescent="0.35">
      <c r="A8790" s="2">
        <v>72</v>
      </c>
      <c r="B8790" s="2">
        <v>360</v>
      </c>
      <c r="C8790" s="2">
        <v>1979166.6665999999</v>
      </c>
      <c r="D8790" s="2">
        <v>4374.9999989999997</v>
      </c>
      <c r="E8790" s="2">
        <v>3600</v>
      </c>
      <c r="F8790" s="2">
        <v>27925.203125</v>
      </c>
      <c r="G8790" s="2">
        <v>160.76495361328099</v>
      </c>
      <c r="H8790" s="2">
        <v>26146.94281479549</v>
      </c>
      <c r="I8790" s="2">
        <v>159.91485110552321</v>
      </c>
      <c r="J8790" s="1">
        <f t="shared" si="849"/>
        <v>-6.3679404666980757</v>
      </c>
      <c r="K8790" s="1">
        <f t="shared" si="850"/>
        <v>-0.52878596276816525</v>
      </c>
      <c r="L8790" s="26"/>
      <c r="M8790" s="26"/>
      <c r="N8790" s="2">
        <v>3.1562890457715099E-14</v>
      </c>
      <c r="O8790" s="26"/>
      <c r="P8790" s="26"/>
      <c r="Q8790" s="26"/>
      <c r="R8790" s="26"/>
      <c r="S8790" s="26"/>
      <c r="T8790" s="26"/>
      <c r="U8790" s="26"/>
      <c r="V8790" s="26"/>
    </row>
    <row r="8791" spans="1:22" ht="14.5" x14ac:dyDescent="0.35">
      <c r="A8791" s="2">
        <v>72</v>
      </c>
      <c r="B8791" s="2">
        <v>360</v>
      </c>
      <c r="C8791" s="2">
        <v>1979166.6665999999</v>
      </c>
      <c r="D8791" s="2">
        <v>4374.9999989999997</v>
      </c>
      <c r="E8791" s="2">
        <v>3630</v>
      </c>
      <c r="F8791" s="2">
        <v>36223.01171875</v>
      </c>
      <c r="G8791" s="2">
        <v>225.23846435546901</v>
      </c>
      <c r="H8791" s="2">
        <v>34794.557426226238</v>
      </c>
      <c r="I8791" s="2">
        <v>227.6968682454964</v>
      </c>
      <c r="J8791" s="1">
        <f t="shared" si="849"/>
        <v>-3.9434995179717642</v>
      </c>
      <c r="K8791" s="1">
        <f t="shared" si="850"/>
        <v>1.0914671688347024</v>
      </c>
      <c r="L8791" s="26"/>
      <c r="M8791" s="26"/>
      <c r="N8791" s="2">
        <v>1979166</v>
      </c>
      <c r="O8791" s="26"/>
      <c r="P8791" s="26"/>
      <c r="Q8791" s="26"/>
      <c r="R8791" s="26"/>
      <c r="S8791" s="26"/>
      <c r="T8791" s="26"/>
      <c r="U8791" s="26"/>
      <c r="V8791" s="26"/>
    </row>
    <row r="8792" spans="1:22" ht="14.5" x14ac:dyDescent="0.35">
      <c r="A8792" s="2">
        <v>72</v>
      </c>
      <c r="B8792" s="2">
        <v>360</v>
      </c>
      <c r="C8792" s="2">
        <v>1979166.6665999999</v>
      </c>
      <c r="D8792" s="2">
        <v>4374.9999989999997</v>
      </c>
      <c r="E8792" s="2">
        <v>3660</v>
      </c>
      <c r="F8792" s="2">
        <v>37506.59375</v>
      </c>
      <c r="G8792" s="2">
        <v>246.49273681640599</v>
      </c>
      <c r="H8792" s="2">
        <v>37562.968742354089</v>
      </c>
      <c r="I8792" s="2">
        <v>243.64375225618551</v>
      </c>
      <c r="J8792" s="1">
        <f t="shared" si="849"/>
        <v>0.15030688398380362</v>
      </c>
      <c r="K8792" s="1">
        <f t="shared" si="850"/>
        <v>-1.1558087256512073</v>
      </c>
      <c r="L8792" s="26"/>
      <c r="M8792" s="26"/>
      <c r="N8792" s="2">
        <v>1979166</v>
      </c>
      <c r="O8792" s="26"/>
      <c r="P8792" s="26"/>
      <c r="Q8792" s="26"/>
      <c r="R8792" s="26"/>
      <c r="S8792" s="26"/>
      <c r="T8792" s="26"/>
      <c r="U8792" s="26"/>
      <c r="V8792" s="26"/>
    </row>
    <row r="8793" spans="1:22" ht="14.5" x14ac:dyDescent="0.35">
      <c r="A8793" s="2">
        <v>73</v>
      </c>
      <c r="B8793" s="2">
        <v>360</v>
      </c>
      <c r="C8793" s="2">
        <v>1145833.3332</v>
      </c>
      <c r="D8793" s="2">
        <v>5375.0000010000003</v>
      </c>
      <c r="E8793" s="2">
        <v>30</v>
      </c>
      <c r="F8793" s="2">
        <v>157.78224182128901</v>
      </c>
      <c r="G8793" s="2">
        <v>533.14611816406295</v>
      </c>
      <c r="H8793" s="2">
        <v>168.8386258127106</v>
      </c>
      <c r="I8793" s="2">
        <v>533.9665220477151</v>
      </c>
      <c r="J8793" s="1">
        <f t="shared" si="849"/>
        <v>7.0073690573775327</v>
      </c>
      <c r="K8793" s="1">
        <f t="shared" si="850"/>
        <v>0.15387974435175164</v>
      </c>
      <c r="L8793" s="26">
        <f t="shared" ref="L8793" si="851">AVERAGE(J8793:J8914)</f>
        <v>-0.33535650666528671</v>
      </c>
      <c r="M8793" s="26">
        <f t="shared" ref="M8793" si="852">AVERAGE(K8793:K8914)</f>
        <v>1.018201826286065</v>
      </c>
      <c r="N8793" s="2">
        <v>1145832</v>
      </c>
      <c r="O8793" s="26">
        <f t="shared" ref="O8793" si="853">ABS(L8793)</f>
        <v>0.33535650666528671</v>
      </c>
      <c r="P8793" s="26">
        <f t="shared" ref="P8793" si="854">ABS(M8793)</f>
        <v>1.018201826286065</v>
      </c>
      <c r="Q8793" s="26">
        <f t="shared" ref="Q8793" si="855">SUM(G8793:G8914)*30</f>
        <v>1682846.6061401365</v>
      </c>
      <c r="R8793" s="26">
        <f t="shared" ref="R8793" si="856">SUM(I8793:I8914)*30</f>
        <v>1692867.3520990303</v>
      </c>
      <c r="S8793" s="26">
        <f t="shared" ref="S8793" si="857">SUM(F8793:F8914)*30</f>
        <v>43982382.293701172</v>
      </c>
      <c r="T8793" s="26">
        <f t="shared" ref="T8793" si="858">SUM(H8793:H8914)*30</f>
        <v>43903059.679136246</v>
      </c>
      <c r="U8793" s="26">
        <f t="shared" ref="U8793" si="859">(R8793-Q8793)/Q8793*100</f>
        <v>0.59546401450562936</v>
      </c>
      <c r="V8793" s="26">
        <f t="shared" ref="V8793" si="860">(T8793-S8793)/S8793*100</f>
        <v>-0.18035088239475702</v>
      </c>
    </row>
    <row r="8794" spans="1:22" ht="14.5" x14ac:dyDescent="0.35">
      <c r="A8794" s="2">
        <v>73</v>
      </c>
      <c r="B8794" s="2">
        <v>360</v>
      </c>
      <c r="C8794" s="2">
        <v>1145833.3332</v>
      </c>
      <c r="D8794" s="2">
        <v>5375.0000010000003</v>
      </c>
      <c r="E8794" s="2">
        <v>60</v>
      </c>
      <c r="F8794" s="2">
        <v>144.71643066406301</v>
      </c>
      <c r="G8794" s="2">
        <v>488.99676513671898</v>
      </c>
      <c r="H8794" s="2">
        <v>168.8386258127106</v>
      </c>
      <c r="I8794" s="2">
        <v>486.35104625195669</v>
      </c>
      <c r="J8794" s="1">
        <f t="shared" si="849"/>
        <v>16.668594601150417</v>
      </c>
      <c r="K8794" s="1">
        <f t="shared" si="850"/>
        <v>-0.5410503858900928</v>
      </c>
      <c r="L8794" s="26"/>
      <c r="M8794" s="26"/>
      <c r="N8794" s="2">
        <v>1145832</v>
      </c>
      <c r="O8794" s="26"/>
      <c r="P8794" s="26"/>
      <c r="Q8794" s="26"/>
      <c r="R8794" s="26"/>
      <c r="S8794" s="26"/>
      <c r="T8794" s="26"/>
      <c r="U8794" s="26"/>
      <c r="V8794" s="26"/>
    </row>
    <row r="8795" spans="1:22" ht="14.5" x14ac:dyDescent="0.35">
      <c r="A8795" s="2">
        <v>73</v>
      </c>
      <c r="B8795" s="2">
        <v>360</v>
      </c>
      <c r="C8795" s="2">
        <v>1145833.3332</v>
      </c>
      <c r="D8795" s="2">
        <v>5375.0000010000003</v>
      </c>
      <c r="E8795" s="2">
        <v>90</v>
      </c>
      <c r="F8795" s="2">
        <v>138.53977966308599</v>
      </c>
      <c r="G8795" s="2">
        <v>468.12585449218801</v>
      </c>
      <c r="H8795" s="2">
        <v>168.8386258127106</v>
      </c>
      <c r="I8795" s="2">
        <v>471.53519747214341</v>
      </c>
      <c r="J8795" s="1">
        <f t="shared" si="849"/>
        <v>21.870141719084714</v>
      </c>
      <c r="K8795" s="1">
        <f t="shared" si="850"/>
        <v>0.72829623641569052</v>
      </c>
      <c r="L8795" s="26"/>
      <c r="M8795" s="26"/>
      <c r="N8795" s="2">
        <v>1145832</v>
      </c>
      <c r="O8795" s="26"/>
      <c r="P8795" s="26"/>
      <c r="Q8795" s="26"/>
      <c r="R8795" s="26"/>
      <c r="S8795" s="26"/>
      <c r="T8795" s="26"/>
      <c r="U8795" s="26"/>
      <c r="V8795" s="26"/>
    </row>
    <row r="8796" spans="1:22" ht="14.5" x14ac:dyDescent="0.35">
      <c r="A8796" s="2">
        <v>73</v>
      </c>
      <c r="B8796" s="2">
        <v>360</v>
      </c>
      <c r="C8796" s="2">
        <v>1145833.3332</v>
      </c>
      <c r="D8796" s="2">
        <v>5375.0000010000003</v>
      </c>
      <c r="E8796" s="2">
        <v>120</v>
      </c>
      <c r="F8796" s="2">
        <v>136.45298767089801</v>
      </c>
      <c r="G8796" s="2">
        <v>461.07461547851602</v>
      </c>
      <c r="H8796" s="2">
        <v>168.8386258127106</v>
      </c>
      <c r="I8796" s="2">
        <v>462.50219204162232</v>
      </c>
      <c r="J8796" s="1">
        <f t="shared" si="849"/>
        <v>23.733916489920603</v>
      </c>
      <c r="K8796" s="1">
        <f t="shared" si="850"/>
        <v>0.30961942279661636</v>
      </c>
      <c r="L8796" s="26"/>
      <c r="M8796" s="26"/>
      <c r="N8796" s="2">
        <v>1145832</v>
      </c>
      <c r="O8796" s="26"/>
      <c r="P8796" s="26"/>
      <c r="Q8796" s="26"/>
      <c r="R8796" s="26"/>
      <c r="S8796" s="26"/>
      <c r="T8796" s="26"/>
      <c r="U8796" s="26"/>
      <c r="V8796" s="26"/>
    </row>
    <row r="8797" spans="1:22" ht="14.5" x14ac:dyDescent="0.35">
      <c r="A8797" s="2">
        <v>73</v>
      </c>
      <c r="B8797" s="2">
        <v>360</v>
      </c>
      <c r="C8797" s="2">
        <v>1145833.3332</v>
      </c>
      <c r="D8797" s="2">
        <v>5375.0000010000003</v>
      </c>
      <c r="E8797" s="2">
        <v>150</v>
      </c>
      <c r="F8797" s="2">
        <v>135.82962036132801</v>
      </c>
      <c r="G8797" s="2">
        <v>458.96826171875</v>
      </c>
      <c r="H8797" s="2">
        <v>168.8386258127106</v>
      </c>
      <c r="I8797" s="2">
        <v>454.92532162927819</v>
      </c>
      <c r="J8797" s="1">
        <f t="shared" si="849"/>
        <v>24.301772590966152</v>
      </c>
      <c r="K8797" s="1">
        <f t="shared" si="850"/>
        <v>-0.88087574385465361</v>
      </c>
      <c r="L8797" s="26"/>
      <c r="M8797" s="26"/>
      <c r="N8797" s="2">
        <v>1145832</v>
      </c>
      <c r="O8797" s="26"/>
      <c r="P8797" s="26"/>
      <c r="Q8797" s="26"/>
      <c r="R8797" s="26"/>
      <c r="S8797" s="26"/>
      <c r="T8797" s="26"/>
      <c r="U8797" s="26"/>
      <c r="V8797" s="26"/>
    </row>
    <row r="8798" spans="1:22" ht="14.5" x14ac:dyDescent="0.35">
      <c r="A8798" s="2">
        <v>73</v>
      </c>
      <c r="B8798" s="2">
        <v>360</v>
      </c>
      <c r="C8798" s="2">
        <v>1145833.3332</v>
      </c>
      <c r="D8798" s="2">
        <v>5375.0000010000003</v>
      </c>
      <c r="E8798" s="2">
        <v>180</v>
      </c>
      <c r="F8798" s="2">
        <v>135.917236328125</v>
      </c>
      <c r="G8798" s="2">
        <v>459.26428222656301</v>
      </c>
      <c r="H8798" s="2">
        <v>168.8386258127106</v>
      </c>
      <c r="I8798" s="2">
        <v>451.07371449414478</v>
      </c>
      <c r="J8798" s="1">
        <f t="shared" si="849"/>
        <v>24.221644269685068</v>
      </c>
      <c r="K8798" s="1">
        <f t="shared" si="850"/>
        <v>-1.7834105654176873</v>
      </c>
      <c r="L8798" s="26"/>
      <c r="M8798" s="26"/>
      <c r="N8798" s="2">
        <v>1145832</v>
      </c>
      <c r="O8798" s="26"/>
      <c r="P8798" s="26"/>
      <c r="Q8798" s="26"/>
      <c r="R8798" s="26"/>
      <c r="S8798" s="26"/>
      <c r="T8798" s="26"/>
      <c r="U8798" s="26"/>
      <c r="V8798" s="26"/>
    </row>
    <row r="8799" spans="1:22" ht="14.5" x14ac:dyDescent="0.35">
      <c r="A8799" s="2">
        <v>73</v>
      </c>
      <c r="B8799" s="2">
        <v>360</v>
      </c>
      <c r="C8799" s="2">
        <v>1145833.3332</v>
      </c>
      <c r="D8799" s="2">
        <v>5375.0000010000003</v>
      </c>
      <c r="E8799" s="2">
        <v>210</v>
      </c>
      <c r="F8799" s="2">
        <v>138.6318359375</v>
      </c>
      <c r="G8799" s="2">
        <v>468.43667602539102</v>
      </c>
      <c r="H8799" s="2">
        <v>168.8386258127106</v>
      </c>
      <c r="I8799" s="2">
        <v>461.87242293283612</v>
      </c>
      <c r="J8799" s="1">
        <f t="shared" si="849"/>
        <v>21.789215782173486</v>
      </c>
      <c r="K8799" s="1">
        <f t="shared" si="850"/>
        <v>-1.401310663428732</v>
      </c>
      <c r="L8799" s="26"/>
      <c r="M8799" s="26"/>
      <c r="N8799" s="2">
        <v>1145832</v>
      </c>
      <c r="O8799" s="26"/>
      <c r="P8799" s="26"/>
      <c r="Q8799" s="26"/>
      <c r="R8799" s="26"/>
      <c r="S8799" s="26"/>
      <c r="T8799" s="26"/>
      <c r="U8799" s="26"/>
      <c r="V8799" s="26"/>
    </row>
    <row r="8800" spans="1:22" ht="14.5" x14ac:dyDescent="0.35">
      <c r="A8800" s="2">
        <v>73</v>
      </c>
      <c r="B8800" s="2">
        <v>360</v>
      </c>
      <c r="C8800" s="2">
        <v>1145833.3332</v>
      </c>
      <c r="D8800" s="2">
        <v>5375.0000010000003</v>
      </c>
      <c r="E8800" s="2">
        <v>240</v>
      </c>
      <c r="F8800" s="2">
        <v>141.68882751464801</v>
      </c>
      <c r="G8800" s="2">
        <v>478.74713134765602</v>
      </c>
      <c r="H8800" s="2">
        <v>168.8386258127106</v>
      </c>
      <c r="I8800" s="2">
        <v>472.55602426980357</v>
      </c>
      <c r="J8800" s="1">
        <f t="shared" si="849"/>
        <v>19.161566070024687</v>
      </c>
      <c r="K8800" s="1">
        <f t="shared" si="850"/>
        <v>-1.2931893838036597</v>
      </c>
      <c r="L8800" s="26"/>
      <c r="M8800" s="26"/>
      <c r="N8800" s="2">
        <v>1145832</v>
      </c>
      <c r="O8800" s="26"/>
      <c r="P8800" s="26"/>
      <c r="Q8800" s="26"/>
      <c r="R8800" s="26"/>
      <c r="S8800" s="26"/>
      <c r="T8800" s="26"/>
      <c r="U8800" s="26"/>
      <c r="V8800" s="26"/>
    </row>
    <row r="8801" spans="1:22" ht="14.5" x14ac:dyDescent="0.35">
      <c r="A8801" s="2">
        <v>73</v>
      </c>
      <c r="B8801" s="2">
        <v>360</v>
      </c>
      <c r="C8801" s="2">
        <v>1145833.3332</v>
      </c>
      <c r="D8801" s="2">
        <v>5375.0000010000003</v>
      </c>
      <c r="E8801" s="2">
        <v>270</v>
      </c>
      <c r="F8801" s="2">
        <v>146.32139587402301</v>
      </c>
      <c r="G8801" s="2">
        <v>493.77795410156199</v>
      </c>
      <c r="H8801" s="2">
        <v>168.8386258127106</v>
      </c>
      <c r="I8801" s="2">
        <v>483.2074476231104</v>
      </c>
      <c r="J8801" s="1">
        <f t="shared" si="849"/>
        <v>15.388884041315492</v>
      </c>
      <c r="K8801" s="1">
        <f t="shared" si="850"/>
        <v>-2.1407408716099567</v>
      </c>
      <c r="L8801" s="26"/>
      <c r="M8801" s="26"/>
      <c r="N8801" s="2">
        <v>1145832</v>
      </c>
      <c r="O8801" s="26"/>
      <c r="P8801" s="26"/>
      <c r="Q8801" s="26"/>
      <c r="R8801" s="26"/>
      <c r="S8801" s="26"/>
      <c r="T8801" s="26"/>
      <c r="U8801" s="26"/>
      <c r="V8801" s="26"/>
    </row>
    <row r="8802" spans="1:22" ht="14.5" x14ac:dyDescent="0.35">
      <c r="A8802" s="2">
        <v>73</v>
      </c>
      <c r="B8802" s="2">
        <v>360</v>
      </c>
      <c r="C8802" s="2">
        <v>1145833.3332</v>
      </c>
      <c r="D8802" s="2">
        <v>5375.0000010000003</v>
      </c>
      <c r="E8802" s="2">
        <v>300</v>
      </c>
      <c r="F8802" s="2">
        <v>153.68127441406301</v>
      </c>
      <c r="G8802" s="2">
        <v>512.70300292968705</v>
      </c>
      <c r="H8802" s="2">
        <v>168.8386258127106</v>
      </c>
      <c r="I8802" s="2">
        <v>493.84990943118419</v>
      </c>
      <c r="J8802" s="1">
        <f t="shared" si="849"/>
        <v>9.8628485847984209</v>
      </c>
      <c r="K8802" s="1">
        <f t="shared" si="850"/>
        <v>-3.6771958406275229</v>
      </c>
      <c r="L8802" s="26"/>
      <c r="M8802" s="26"/>
      <c r="N8802" s="2">
        <v>1145832</v>
      </c>
      <c r="O8802" s="26"/>
      <c r="P8802" s="26"/>
      <c r="Q8802" s="26"/>
      <c r="R8802" s="26"/>
      <c r="S8802" s="26"/>
      <c r="T8802" s="26"/>
      <c r="U8802" s="26"/>
      <c r="V8802" s="26"/>
    </row>
    <row r="8803" spans="1:22" ht="14.5" x14ac:dyDescent="0.35">
      <c r="A8803" s="2">
        <v>73</v>
      </c>
      <c r="B8803" s="2">
        <v>360</v>
      </c>
      <c r="C8803" s="2">
        <v>1145833.3332</v>
      </c>
      <c r="D8803" s="2">
        <v>5375.0000010000003</v>
      </c>
      <c r="E8803" s="2">
        <v>330</v>
      </c>
      <c r="F8803" s="2">
        <v>174.36340332031301</v>
      </c>
      <c r="G8803" s="2">
        <v>542.22808837890602</v>
      </c>
      <c r="H8803" s="2">
        <v>168.8386258127106</v>
      </c>
      <c r="I8803" s="2">
        <v>513.65339211126866</v>
      </c>
      <c r="J8803" s="1">
        <f t="shared" si="849"/>
        <v>-3.168541908678598</v>
      </c>
      <c r="K8803" s="1">
        <f t="shared" si="850"/>
        <v>-5.269866478711358</v>
      </c>
      <c r="L8803" s="26"/>
      <c r="M8803" s="26"/>
      <c r="N8803" s="2">
        <v>1145832</v>
      </c>
      <c r="O8803" s="26"/>
      <c r="P8803" s="26"/>
      <c r="Q8803" s="26"/>
      <c r="R8803" s="26"/>
      <c r="S8803" s="26"/>
      <c r="T8803" s="26"/>
      <c r="U8803" s="26"/>
      <c r="V8803" s="26"/>
    </row>
    <row r="8804" spans="1:22" ht="14.5" x14ac:dyDescent="0.35">
      <c r="A8804" s="2">
        <v>73</v>
      </c>
      <c r="B8804" s="2">
        <v>360</v>
      </c>
      <c r="C8804" s="2">
        <v>1145833.3332</v>
      </c>
      <c r="D8804" s="2">
        <v>5375.0000010000003</v>
      </c>
      <c r="E8804" s="2">
        <v>360</v>
      </c>
      <c r="F8804" s="2">
        <v>236.493240356445</v>
      </c>
      <c r="G8804" s="2">
        <v>598.19256591796898</v>
      </c>
      <c r="H8804" s="2">
        <v>168.8386258127106</v>
      </c>
      <c r="I8804" s="2">
        <v>556.27900522866685</v>
      </c>
      <c r="J8804" s="1">
        <f t="shared" si="849"/>
        <v>-28.607420001419353</v>
      </c>
      <c r="K8804" s="1">
        <f t="shared" si="850"/>
        <v>-7.0067003632823148</v>
      </c>
      <c r="L8804" s="26"/>
      <c r="M8804" s="26"/>
      <c r="N8804" s="2">
        <v>1145832</v>
      </c>
      <c r="O8804" s="26"/>
      <c r="P8804" s="26"/>
      <c r="Q8804" s="26"/>
      <c r="R8804" s="26"/>
      <c r="S8804" s="26"/>
      <c r="T8804" s="26"/>
      <c r="U8804" s="26"/>
      <c r="V8804" s="26"/>
    </row>
    <row r="8805" spans="1:22" ht="14.5" x14ac:dyDescent="0.35">
      <c r="A8805" s="2">
        <v>73</v>
      </c>
      <c r="B8805" s="2">
        <v>360</v>
      </c>
      <c r="C8805" s="2">
        <v>1145833.3332</v>
      </c>
      <c r="D8805" s="2">
        <v>5375.0000010000003</v>
      </c>
      <c r="E8805" s="2">
        <v>390</v>
      </c>
      <c r="F8805" s="2">
        <v>443.74609375</v>
      </c>
      <c r="G8805" s="2">
        <v>758.15966796875</v>
      </c>
      <c r="H8805" s="2">
        <v>373.82136537813068</v>
      </c>
      <c r="I8805" s="2">
        <v>741.95739343808441</v>
      </c>
      <c r="J8805" s="1">
        <f t="shared" si="849"/>
        <v>-15.75782398013939</v>
      </c>
      <c r="K8805" s="1">
        <f t="shared" si="850"/>
        <v>-2.1370530793433633</v>
      </c>
      <c r="L8805" s="26"/>
      <c r="M8805" s="26"/>
      <c r="N8805" s="2">
        <v>0</v>
      </c>
      <c r="O8805" s="26"/>
      <c r="P8805" s="26"/>
      <c r="Q8805" s="26"/>
      <c r="R8805" s="26"/>
      <c r="S8805" s="26"/>
      <c r="T8805" s="26"/>
      <c r="U8805" s="26"/>
      <c r="V8805" s="26"/>
    </row>
    <row r="8806" spans="1:22" ht="14.5" x14ac:dyDescent="0.35">
      <c r="A8806" s="2">
        <v>73</v>
      </c>
      <c r="B8806" s="2">
        <v>360</v>
      </c>
      <c r="C8806" s="2">
        <v>1145833.3332</v>
      </c>
      <c r="D8806" s="2">
        <v>5375.0000010000003</v>
      </c>
      <c r="E8806" s="2">
        <v>420</v>
      </c>
      <c r="F8806" s="2">
        <v>903.26031494140602</v>
      </c>
      <c r="G8806" s="2">
        <v>907.36767578125</v>
      </c>
      <c r="H8806" s="2">
        <v>742.17205545538616</v>
      </c>
      <c r="I8806" s="2">
        <v>892.915551546198</v>
      </c>
      <c r="J8806" s="1">
        <f t="shared" si="849"/>
        <v>-17.834090219768989</v>
      </c>
      <c r="K8806" s="1">
        <f t="shared" si="850"/>
        <v>-1.5927528190387226</v>
      </c>
      <c r="L8806" s="26"/>
      <c r="M8806" s="26"/>
      <c r="N8806" s="2">
        <v>0</v>
      </c>
      <c r="O8806" s="26"/>
      <c r="P8806" s="26"/>
      <c r="Q8806" s="26"/>
      <c r="R8806" s="26"/>
      <c r="S8806" s="26"/>
      <c r="T8806" s="26"/>
      <c r="U8806" s="26"/>
      <c r="V8806" s="26"/>
    </row>
    <row r="8807" spans="1:22" ht="14.5" x14ac:dyDescent="0.35">
      <c r="A8807" s="2">
        <v>73</v>
      </c>
      <c r="B8807" s="2">
        <v>360</v>
      </c>
      <c r="C8807" s="2">
        <v>1145833.3332</v>
      </c>
      <c r="D8807" s="2">
        <v>5375.0000010000003</v>
      </c>
      <c r="E8807" s="2">
        <v>450</v>
      </c>
      <c r="F8807" s="2">
        <v>2085.55029296875</v>
      </c>
      <c r="G8807" s="2">
        <v>1014.53149414062</v>
      </c>
      <c r="H8807" s="2">
        <v>1785.5976661464019</v>
      </c>
      <c r="I8807" s="2">
        <v>1008.091745390838</v>
      </c>
      <c r="J8807" s="1">
        <f t="shared" si="849"/>
        <v>-14.382421168821105</v>
      </c>
      <c r="K8807" s="1">
        <f t="shared" si="850"/>
        <v>-0.63475099461913764</v>
      </c>
      <c r="L8807" s="26"/>
      <c r="M8807" s="26"/>
      <c r="N8807" s="2">
        <v>2.1041350085904101E-13</v>
      </c>
      <c r="O8807" s="26"/>
      <c r="P8807" s="26"/>
      <c r="Q8807" s="26"/>
      <c r="R8807" s="26"/>
      <c r="S8807" s="26"/>
      <c r="T8807" s="26"/>
      <c r="U8807" s="26"/>
      <c r="V8807" s="26"/>
    </row>
    <row r="8808" spans="1:22" ht="14.5" x14ac:dyDescent="0.35">
      <c r="A8808" s="2">
        <v>73</v>
      </c>
      <c r="B8808" s="2">
        <v>360</v>
      </c>
      <c r="C8808" s="2">
        <v>1145833.3332</v>
      </c>
      <c r="D8808" s="2">
        <v>5375.0000010000003</v>
      </c>
      <c r="E8808" s="2">
        <v>480</v>
      </c>
      <c r="F8808" s="2">
        <v>3710.32421875</v>
      </c>
      <c r="G8808" s="2">
        <v>1026.66223144531</v>
      </c>
      <c r="H8808" s="2">
        <v>3559.2658542012741</v>
      </c>
      <c r="I8808" s="2">
        <v>998.1023619957316</v>
      </c>
      <c r="J8808" s="1">
        <f t="shared" si="849"/>
        <v>-4.0712982381797653</v>
      </c>
      <c r="K8808" s="1">
        <f t="shared" si="850"/>
        <v>-2.7818174833774214</v>
      </c>
      <c r="L8808" s="26"/>
      <c r="M8808" s="26"/>
      <c r="N8808" s="2">
        <v>0</v>
      </c>
      <c r="O8808" s="26"/>
      <c r="P8808" s="26"/>
      <c r="Q8808" s="26"/>
      <c r="R8808" s="26"/>
      <c r="S8808" s="26"/>
      <c r="T8808" s="26"/>
      <c r="U8808" s="26"/>
      <c r="V8808" s="26"/>
    </row>
    <row r="8809" spans="1:22" ht="14.5" x14ac:dyDescent="0.35">
      <c r="A8809" s="2">
        <v>73</v>
      </c>
      <c r="B8809" s="2">
        <v>360</v>
      </c>
      <c r="C8809" s="2">
        <v>1145833.3332</v>
      </c>
      <c r="D8809" s="2">
        <v>5375.0000010000003</v>
      </c>
      <c r="E8809" s="2">
        <v>510</v>
      </c>
      <c r="F8809" s="2">
        <v>4548.32177734375</v>
      </c>
      <c r="G8809" s="2">
        <v>959.54260253906295</v>
      </c>
      <c r="H8809" s="2">
        <v>5039.8628556998328</v>
      </c>
      <c r="I8809" s="2">
        <v>953.17595339728473</v>
      </c>
      <c r="J8809" s="1">
        <f t="shared" si="849"/>
        <v>10.807086710631676</v>
      </c>
      <c r="K8809" s="1">
        <f t="shared" si="850"/>
        <v>-0.66350875145421584</v>
      </c>
      <c r="L8809" s="26"/>
      <c r="M8809" s="26"/>
      <c r="N8809" s="2">
        <v>0</v>
      </c>
      <c r="O8809" s="26"/>
      <c r="P8809" s="26"/>
      <c r="Q8809" s="26"/>
      <c r="R8809" s="26"/>
      <c r="S8809" s="26"/>
      <c r="T8809" s="26"/>
      <c r="U8809" s="26"/>
      <c r="V8809" s="26"/>
    </row>
    <row r="8810" spans="1:22" ht="14.5" x14ac:dyDescent="0.35">
      <c r="A8810" s="2">
        <v>73</v>
      </c>
      <c r="B8810" s="2">
        <v>360</v>
      </c>
      <c r="C8810" s="2">
        <v>1145833.3332</v>
      </c>
      <c r="D8810" s="2">
        <v>5375.0000010000003</v>
      </c>
      <c r="E8810" s="2">
        <v>540</v>
      </c>
      <c r="F8810" s="2">
        <v>4984.36181640625</v>
      </c>
      <c r="G8810" s="2">
        <v>888.09539794921898</v>
      </c>
      <c r="H8810" s="2">
        <v>5242.2304372427197</v>
      </c>
      <c r="I8810" s="2">
        <v>890.67098627902078</v>
      </c>
      <c r="J8810" s="1">
        <f t="shared" si="849"/>
        <v>5.1735534123482694</v>
      </c>
      <c r="K8810" s="1">
        <f t="shared" si="850"/>
        <v>0.29001257474696146</v>
      </c>
      <c r="L8810" s="26"/>
      <c r="M8810" s="26"/>
      <c r="N8810" s="2">
        <v>0</v>
      </c>
      <c r="O8810" s="26"/>
      <c r="P8810" s="26"/>
      <c r="Q8810" s="26"/>
      <c r="R8810" s="26"/>
      <c r="S8810" s="26"/>
      <c r="T8810" s="26"/>
      <c r="U8810" s="26"/>
      <c r="V8810" s="26"/>
    </row>
    <row r="8811" spans="1:22" ht="14.5" x14ac:dyDescent="0.35">
      <c r="A8811" s="2">
        <v>73</v>
      </c>
      <c r="B8811" s="2">
        <v>360</v>
      </c>
      <c r="C8811" s="2">
        <v>1145833.3332</v>
      </c>
      <c r="D8811" s="2">
        <v>5375.0000010000003</v>
      </c>
      <c r="E8811" s="2">
        <v>570</v>
      </c>
      <c r="F8811" s="2">
        <v>4913.98095703125</v>
      </c>
      <c r="G8811" s="2">
        <v>809.77136230468795</v>
      </c>
      <c r="H8811" s="2">
        <v>5074.467161623782</v>
      </c>
      <c r="I8811" s="2">
        <v>832.01159002189911</v>
      </c>
      <c r="J8811" s="1">
        <f t="shared" si="849"/>
        <v>3.2659101855675212</v>
      </c>
      <c r="K8811" s="1">
        <f t="shared" si="850"/>
        <v>2.7464823717540847</v>
      </c>
      <c r="L8811" s="26"/>
      <c r="M8811" s="26"/>
      <c r="N8811" s="2">
        <v>0</v>
      </c>
      <c r="O8811" s="26"/>
      <c r="P8811" s="26"/>
      <c r="Q8811" s="26"/>
      <c r="R8811" s="26"/>
      <c r="S8811" s="26"/>
      <c r="T8811" s="26"/>
      <c r="U8811" s="26"/>
      <c r="V8811" s="26"/>
    </row>
    <row r="8812" spans="1:22" ht="14.5" x14ac:dyDescent="0.35">
      <c r="A8812" s="2">
        <v>73</v>
      </c>
      <c r="B8812" s="2">
        <v>360</v>
      </c>
      <c r="C8812" s="2">
        <v>1145833.3332</v>
      </c>
      <c r="D8812" s="2">
        <v>5375.0000010000003</v>
      </c>
      <c r="E8812" s="2">
        <v>600</v>
      </c>
      <c r="F8812" s="2">
        <v>4585.77001953125</v>
      </c>
      <c r="G8812" s="2">
        <v>756.25689697265602</v>
      </c>
      <c r="H8812" s="2">
        <v>4803.569138174309</v>
      </c>
      <c r="I8812" s="2">
        <v>781.79963418527836</v>
      </c>
      <c r="J8812" s="1">
        <f t="shared" si="849"/>
        <v>4.7494557667617645</v>
      </c>
      <c r="K8812" s="1">
        <f t="shared" si="850"/>
        <v>3.3775212252438993</v>
      </c>
      <c r="L8812" s="26"/>
      <c r="M8812" s="26"/>
      <c r="N8812" s="2">
        <v>6.3124791580947806E-14</v>
      </c>
      <c r="O8812" s="26"/>
      <c r="P8812" s="26"/>
      <c r="Q8812" s="26"/>
      <c r="R8812" s="26"/>
      <c r="S8812" s="26"/>
      <c r="T8812" s="26"/>
      <c r="U8812" s="26"/>
      <c r="V8812" s="26"/>
    </row>
    <row r="8813" spans="1:22" ht="14.5" x14ac:dyDescent="0.35">
      <c r="A8813" s="2">
        <v>73</v>
      </c>
      <c r="B8813" s="2">
        <v>360</v>
      </c>
      <c r="C8813" s="2">
        <v>1145833.3332</v>
      </c>
      <c r="D8813" s="2">
        <v>5375.0000010000003</v>
      </c>
      <c r="E8813" s="2">
        <v>630</v>
      </c>
      <c r="F8813" s="2">
        <v>4332.29931640625</v>
      </c>
      <c r="G8813" s="2">
        <v>722.204345703125</v>
      </c>
      <c r="H8813" s="2">
        <v>4503.9326770749194</v>
      </c>
      <c r="I8813" s="2">
        <v>731.74573586147255</v>
      </c>
      <c r="J8813" s="1">
        <f t="shared" si="849"/>
        <v>3.9617152032570906</v>
      </c>
      <c r="K8813" s="1">
        <f t="shared" si="850"/>
        <v>1.3211482615849162</v>
      </c>
      <c r="L8813" s="26"/>
      <c r="M8813" s="26"/>
      <c r="N8813" s="2">
        <v>1.7885153536130501E-13</v>
      </c>
      <c r="O8813" s="26"/>
      <c r="P8813" s="26"/>
      <c r="Q8813" s="26"/>
      <c r="R8813" s="26"/>
      <c r="S8813" s="26"/>
      <c r="T8813" s="26"/>
      <c r="U8813" s="26"/>
      <c r="V8813" s="26"/>
    </row>
    <row r="8814" spans="1:22" ht="14.5" x14ac:dyDescent="0.35">
      <c r="A8814" s="2">
        <v>73</v>
      </c>
      <c r="B8814" s="2">
        <v>360</v>
      </c>
      <c r="C8814" s="2">
        <v>1145833.3332</v>
      </c>
      <c r="D8814" s="2">
        <v>5375.0000010000003</v>
      </c>
      <c r="E8814" s="2">
        <v>660</v>
      </c>
      <c r="F8814" s="2">
        <v>4393.03515625</v>
      </c>
      <c r="G8814" s="2">
        <v>711.41174316406205</v>
      </c>
      <c r="H8814" s="2">
        <v>4196.2881476473158</v>
      </c>
      <c r="I8814" s="2">
        <v>696.31656859634438</v>
      </c>
      <c r="J8814" s="1">
        <f t="shared" si="849"/>
        <v>-4.4786122032911786</v>
      </c>
      <c r="K8814" s="1">
        <f t="shared" si="850"/>
        <v>-2.1218618771431346</v>
      </c>
      <c r="L8814" s="26"/>
      <c r="M8814" s="26"/>
      <c r="N8814" s="2">
        <v>1.6833091181795601E-13</v>
      </c>
      <c r="O8814" s="26"/>
      <c r="P8814" s="26"/>
      <c r="Q8814" s="26"/>
      <c r="R8814" s="26"/>
      <c r="S8814" s="26"/>
      <c r="T8814" s="26"/>
      <c r="U8814" s="26"/>
      <c r="V8814" s="26"/>
    </row>
    <row r="8815" spans="1:22" ht="14.5" x14ac:dyDescent="0.35">
      <c r="A8815" s="2">
        <v>73</v>
      </c>
      <c r="B8815" s="2">
        <v>360</v>
      </c>
      <c r="C8815" s="2">
        <v>1145833.3332</v>
      </c>
      <c r="D8815" s="2">
        <v>5375.0000010000003</v>
      </c>
      <c r="E8815" s="2">
        <v>690</v>
      </c>
      <c r="F8815" s="2">
        <v>4374.005859375</v>
      </c>
      <c r="G8815" s="2">
        <v>698.36669921875</v>
      </c>
      <c r="H8815" s="2">
        <v>3886.4120631253541</v>
      </c>
      <c r="I8815" s="2">
        <v>668.92182131209074</v>
      </c>
      <c r="J8815" s="1">
        <f t="shared" si="849"/>
        <v>-11.14753413520388</v>
      </c>
      <c r="K8815" s="1">
        <f t="shared" si="850"/>
        <v>-4.2162488474319728</v>
      </c>
      <c r="L8815" s="26"/>
      <c r="M8815" s="26"/>
      <c r="N8815" s="2">
        <v>7.3645367690451695E-14</v>
      </c>
      <c r="O8815" s="26"/>
      <c r="P8815" s="26"/>
      <c r="Q8815" s="26"/>
      <c r="R8815" s="26"/>
      <c r="S8815" s="26"/>
      <c r="T8815" s="26"/>
      <c r="U8815" s="26"/>
      <c r="V8815" s="26"/>
    </row>
    <row r="8816" spans="1:22" ht="14.5" x14ac:dyDescent="0.35">
      <c r="A8816" s="2">
        <v>73</v>
      </c>
      <c r="B8816" s="2">
        <v>360</v>
      </c>
      <c r="C8816" s="2">
        <v>1145833.3332</v>
      </c>
      <c r="D8816" s="2">
        <v>5375.0000010000003</v>
      </c>
      <c r="E8816" s="2">
        <v>720</v>
      </c>
      <c r="F8816" s="2">
        <v>4400.546875</v>
      </c>
      <c r="G8816" s="2">
        <v>677.87139892578102</v>
      </c>
      <c r="H8816" s="2">
        <v>3759.8507446698209</v>
      </c>
      <c r="I8816" s="2">
        <v>644.78819426800374</v>
      </c>
      <c r="J8816" s="1">
        <f t="shared" si="849"/>
        <v>-14.559466096590077</v>
      </c>
      <c r="K8816" s="1">
        <f t="shared" si="850"/>
        <v>-4.8804544210308993</v>
      </c>
      <c r="L8816" s="26"/>
      <c r="M8816" s="26"/>
      <c r="N8816" s="2">
        <v>0</v>
      </c>
      <c r="O8816" s="26"/>
      <c r="P8816" s="26"/>
      <c r="Q8816" s="26"/>
      <c r="R8816" s="26"/>
      <c r="S8816" s="26"/>
      <c r="T8816" s="26"/>
      <c r="U8816" s="26"/>
      <c r="V8816" s="26"/>
    </row>
    <row r="8817" spans="1:22" ht="14.5" x14ac:dyDescent="0.35">
      <c r="A8817" s="2">
        <v>73</v>
      </c>
      <c r="B8817" s="2">
        <v>360</v>
      </c>
      <c r="C8817" s="2">
        <v>1145833.3332</v>
      </c>
      <c r="D8817" s="2">
        <v>5375.0000010000003</v>
      </c>
      <c r="E8817" s="2">
        <v>750</v>
      </c>
      <c r="F8817" s="2">
        <v>3525.646484375</v>
      </c>
      <c r="G8817" s="2">
        <v>552.8935546875</v>
      </c>
      <c r="H8817" s="2">
        <v>2959.7139586043231</v>
      </c>
      <c r="I8817" s="2">
        <v>516.41675191154832</v>
      </c>
      <c r="J8817" s="1">
        <f t="shared" si="849"/>
        <v>-16.051879514261653</v>
      </c>
      <c r="K8817" s="1">
        <f t="shared" si="850"/>
        <v>-6.5974367880936278</v>
      </c>
      <c r="L8817" s="26"/>
      <c r="M8817" s="26"/>
      <c r="N8817" s="2">
        <v>1145832</v>
      </c>
      <c r="O8817" s="26"/>
      <c r="P8817" s="26"/>
      <c r="Q8817" s="26"/>
      <c r="R8817" s="26"/>
      <c r="S8817" s="26"/>
      <c r="T8817" s="26"/>
      <c r="U8817" s="26"/>
      <c r="V8817" s="26"/>
    </row>
    <row r="8818" spans="1:22" ht="14.5" x14ac:dyDescent="0.35">
      <c r="A8818" s="2">
        <v>73</v>
      </c>
      <c r="B8818" s="2">
        <v>360</v>
      </c>
      <c r="C8818" s="2">
        <v>1145833.3332</v>
      </c>
      <c r="D8818" s="2">
        <v>5375.0000010000003</v>
      </c>
      <c r="E8818" s="2">
        <v>780</v>
      </c>
      <c r="F8818" s="2">
        <v>3187.97607421875</v>
      </c>
      <c r="G8818" s="2">
        <v>515.53430175781295</v>
      </c>
      <c r="H8818" s="2">
        <v>2685.46755810375</v>
      </c>
      <c r="I8818" s="2">
        <v>483.86800172925149</v>
      </c>
      <c r="J8818" s="1">
        <f t="shared" si="849"/>
        <v>-15.762618803158537</v>
      </c>
      <c r="K8818" s="1">
        <f t="shared" si="850"/>
        <v>-6.1424234858066962</v>
      </c>
      <c r="L8818" s="26"/>
      <c r="M8818" s="26"/>
      <c r="N8818" s="2">
        <v>1145832</v>
      </c>
      <c r="O8818" s="26"/>
      <c r="P8818" s="26"/>
      <c r="Q8818" s="26"/>
      <c r="R8818" s="26"/>
      <c r="S8818" s="26"/>
      <c r="T8818" s="26"/>
      <c r="U8818" s="26"/>
      <c r="V8818" s="26"/>
    </row>
    <row r="8819" spans="1:22" ht="14.5" x14ac:dyDescent="0.35">
      <c r="A8819" s="2">
        <v>73</v>
      </c>
      <c r="B8819" s="2">
        <v>360</v>
      </c>
      <c r="C8819" s="2">
        <v>1145833.3332</v>
      </c>
      <c r="D8819" s="2">
        <v>5375.0000010000003</v>
      </c>
      <c r="E8819" s="2">
        <v>810</v>
      </c>
      <c r="F8819" s="2">
        <v>3033.671875</v>
      </c>
      <c r="G8819" s="2">
        <v>498.14041137695301</v>
      </c>
      <c r="H8819" s="2">
        <v>2635.993180947808</v>
      </c>
      <c r="I8819" s="2">
        <v>481.68468142664631</v>
      </c>
      <c r="J8819" s="1">
        <f t="shared" si="849"/>
        <v>-13.108823578759388</v>
      </c>
      <c r="K8819" s="1">
        <f t="shared" si="850"/>
        <v>-3.303432039336057</v>
      </c>
      <c r="L8819" s="26"/>
      <c r="M8819" s="26"/>
      <c r="N8819" s="2">
        <v>1145832</v>
      </c>
      <c r="O8819" s="26"/>
      <c r="P8819" s="26"/>
      <c r="Q8819" s="26"/>
      <c r="R8819" s="26"/>
      <c r="S8819" s="26"/>
      <c r="T8819" s="26"/>
      <c r="U8819" s="26"/>
      <c r="V8819" s="26"/>
    </row>
    <row r="8820" spans="1:22" ht="14.5" x14ac:dyDescent="0.35">
      <c r="A8820" s="2">
        <v>73</v>
      </c>
      <c r="B8820" s="2">
        <v>360</v>
      </c>
      <c r="C8820" s="2">
        <v>1145833.3332</v>
      </c>
      <c r="D8820" s="2">
        <v>5375.0000010000003</v>
      </c>
      <c r="E8820" s="2">
        <v>840</v>
      </c>
      <c r="F8820" s="2">
        <v>3029.6630859375</v>
      </c>
      <c r="G8820" s="2">
        <v>492.937744140625</v>
      </c>
      <c r="H8820" s="2">
        <v>2682.5900937189481</v>
      </c>
      <c r="I8820" s="2">
        <v>483.97140774600791</v>
      </c>
      <c r="J8820" s="1">
        <f t="shared" si="849"/>
        <v>-11.455828003764767</v>
      </c>
      <c r="K8820" s="1">
        <f t="shared" si="850"/>
        <v>-1.8189591893087367</v>
      </c>
      <c r="L8820" s="26"/>
      <c r="M8820" s="26"/>
      <c r="N8820" s="2">
        <v>1145832</v>
      </c>
      <c r="O8820" s="26"/>
      <c r="P8820" s="26"/>
      <c r="Q8820" s="26"/>
      <c r="R8820" s="26"/>
      <c r="S8820" s="26"/>
      <c r="T8820" s="26"/>
      <c r="U8820" s="26"/>
      <c r="V8820" s="26"/>
    </row>
    <row r="8821" spans="1:22" ht="14.5" x14ac:dyDescent="0.35">
      <c r="A8821" s="2">
        <v>73</v>
      </c>
      <c r="B8821" s="2">
        <v>360</v>
      </c>
      <c r="C8821" s="2">
        <v>1145833.3332</v>
      </c>
      <c r="D8821" s="2">
        <v>5375.0000010000003</v>
      </c>
      <c r="E8821" s="2">
        <v>870</v>
      </c>
      <c r="F8821" s="2">
        <v>3176.30249023437</v>
      </c>
      <c r="G8821" s="2">
        <v>496.12841796875</v>
      </c>
      <c r="H8821" s="2">
        <v>2770.248780681366</v>
      </c>
      <c r="I8821" s="2">
        <v>486.69673902014318</v>
      </c>
      <c r="J8821" s="1">
        <f t="shared" si="849"/>
        <v>-12.783848855750588</v>
      </c>
      <c r="K8821" s="1">
        <f t="shared" si="850"/>
        <v>-1.9010559780514118</v>
      </c>
      <c r="L8821" s="26"/>
      <c r="M8821" s="26"/>
      <c r="N8821" s="2">
        <v>1145832</v>
      </c>
      <c r="O8821" s="26"/>
      <c r="P8821" s="26"/>
      <c r="Q8821" s="26"/>
      <c r="R8821" s="26"/>
      <c r="S8821" s="26"/>
      <c r="T8821" s="26"/>
      <c r="U8821" s="26"/>
      <c r="V8821" s="26"/>
    </row>
    <row r="8822" spans="1:22" ht="14.5" x14ac:dyDescent="0.35">
      <c r="A8822" s="2">
        <v>73</v>
      </c>
      <c r="B8822" s="2">
        <v>360</v>
      </c>
      <c r="C8822" s="2">
        <v>1145833.3332</v>
      </c>
      <c r="D8822" s="2">
        <v>5375.0000010000003</v>
      </c>
      <c r="E8822" s="2">
        <v>900</v>
      </c>
      <c r="F8822" s="2">
        <v>3583.76245117188</v>
      </c>
      <c r="G8822" s="2">
        <v>506.3251953125</v>
      </c>
      <c r="H8822" s="2">
        <v>2899.1349548186658</v>
      </c>
      <c r="I8822" s="2">
        <v>490.79810859988038</v>
      </c>
      <c r="J8822" s="1">
        <f t="shared" si="849"/>
        <v>-19.103595890663538</v>
      </c>
      <c r="K8822" s="1">
        <f t="shared" si="850"/>
        <v>-3.0666233591311656</v>
      </c>
      <c r="L8822" s="26"/>
      <c r="M8822" s="26"/>
      <c r="N8822" s="2">
        <v>1145832</v>
      </c>
      <c r="O8822" s="26"/>
      <c r="P8822" s="26"/>
      <c r="Q8822" s="26"/>
      <c r="R8822" s="26"/>
      <c r="S8822" s="26"/>
      <c r="T8822" s="26"/>
      <c r="U8822" s="26"/>
      <c r="V8822" s="26"/>
    </row>
    <row r="8823" spans="1:22" ht="14.5" x14ac:dyDescent="0.35">
      <c r="A8823" s="2">
        <v>73</v>
      </c>
      <c r="B8823" s="2">
        <v>360</v>
      </c>
      <c r="C8823" s="2">
        <v>1145833.3332</v>
      </c>
      <c r="D8823" s="2">
        <v>5375.0000010000003</v>
      </c>
      <c r="E8823" s="2">
        <v>930</v>
      </c>
      <c r="F8823" s="2">
        <v>3571.69702148437</v>
      </c>
      <c r="G8823" s="2">
        <v>507.13552856445301</v>
      </c>
      <c r="H8823" s="2">
        <v>3212.225035694938</v>
      </c>
      <c r="I8823" s="2">
        <v>517.19524552490157</v>
      </c>
      <c r="J8823" s="1">
        <f t="shared" si="849"/>
        <v>-10.06445909681438</v>
      </c>
      <c r="K8823" s="1">
        <f t="shared" si="850"/>
        <v>1.9836348261626562</v>
      </c>
      <c r="L8823" s="26"/>
      <c r="M8823" s="26"/>
      <c r="N8823" s="2">
        <v>1145832</v>
      </c>
      <c r="O8823" s="26"/>
      <c r="P8823" s="26"/>
      <c r="Q8823" s="26"/>
      <c r="R8823" s="26"/>
      <c r="S8823" s="26"/>
      <c r="T8823" s="26"/>
      <c r="U8823" s="26"/>
      <c r="V8823" s="26"/>
    </row>
    <row r="8824" spans="1:22" ht="14.5" x14ac:dyDescent="0.35">
      <c r="A8824" s="2">
        <v>73</v>
      </c>
      <c r="B8824" s="2">
        <v>360</v>
      </c>
      <c r="C8824" s="2">
        <v>1145833.3332</v>
      </c>
      <c r="D8824" s="2">
        <v>5375.0000010000003</v>
      </c>
      <c r="E8824" s="2">
        <v>960</v>
      </c>
      <c r="F8824" s="2">
        <v>4269.46435546875</v>
      </c>
      <c r="G8824" s="2">
        <v>539.96417236328102</v>
      </c>
      <c r="H8824" s="2">
        <v>3313.4895941390641</v>
      </c>
      <c r="I8824" s="2">
        <v>548.42585919903468</v>
      </c>
      <c r="J8824" s="1">
        <f t="shared" si="849"/>
        <v>-22.390976519224932</v>
      </c>
      <c r="K8824" s="1">
        <f t="shared" si="850"/>
        <v>1.5670830156599238</v>
      </c>
      <c r="L8824" s="26"/>
      <c r="M8824" s="26"/>
      <c r="N8824" s="2">
        <v>1145832</v>
      </c>
      <c r="O8824" s="26"/>
      <c r="P8824" s="26"/>
      <c r="Q8824" s="26"/>
      <c r="R8824" s="26"/>
      <c r="S8824" s="26"/>
      <c r="T8824" s="26"/>
      <c r="U8824" s="26"/>
      <c r="V8824" s="26"/>
    </row>
    <row r="8825" spans="1:22" ht="14.5" x14ac:dyDescent="0.35">
      <c r="A8825" s="2">
        <v>73</v>
      </c>
      <c r="B8825" s="2">
        <v>360</v>
      </c>
      <c r="C8825" s="2">
        <v>1145833.3332</v>
      </c>
      <c r="D8825" s="2">
        <v>5375.0000010000003</v>
      </c>
      <c r="E8825" s="2">
        <v>990</v>
      </c>
      <c r="F8825" s="2">
        <v>5472.927734375</v>
      </c>
      <c r="G8825" s="2">
        <v>558.90167236328102</v>
      </c>
      <c r="H8825" s="2">
        <v>4096.8947069536562</v>
      </c>
      <c r="I8825" s="2">
        <v>578.00202303794265</v>
      </c>
      <c r="J8825" s="1">
        <f t="shared" si="849"/>
        <v>-25.142539682711245</v>
      </c>
      <c r="K8825" s="1">
        <f t="shared" si="850"/>
        <v>3.4174796067252724</v>
      </c>
      <c r="L8825" s="26"/>
      <c r="M8825" s="26"/>
      <c r="N8825" s="2">
        <v>1145832</v>
      </c>
      <c r="O8825" s="26"/>
      <c r="P8825" s="26"/>
      <c r="Q8825" s="26"/>
      <c r="R8825" s="26"/>
      <c r="S8825" s="26"/>
      <c r="T8825" s="26"/>
      <c r="U8825" s="26"/>
      <c r="V8825" s="26"/>
    </row>
    <row r="8826" spans="1:22" ht="14.5" x14ac:dyDescent="0.35">
      <c r="A8826" s="2">
        <v>73</v>
      </c>
      <c r="B8826" s="2">
        <v>360</v>
      </c>
      <c r="C8826" s="2">
        <v>1145833.3332</v>
      </c>
      <c r="D8826" s="2">
        <v>5375.0000010000003</v>
      </c>
      <c r="E8826" s="2">
        <v>1020</v>
      </c>
      <c r="F8826" s="2">
        <v>6141.7255859375</v>
      </c>
      <c r="G8826" s="2">
        <v>505.28375244140602</v>
      </c>
      <c r="H8826" s="2">
        <v>5709.8455544215312</v>
      </c>
      <c r="I8826" s="2">
        <v>585.41493896211125</v>
      </c>
      <c r="J8826" s="1">
        <f t="shared" si="849"/>
        <v>-7.0319004890877865</v>
      </c>
      <c r="K8826" s="1">
        <f t="shared" si="850"/>
        <v>15.858650932972051</v>
      </c>
      <c r="L8826" s="26"/>
      <c r="M8826" s="26"/>
      <c r="N8826" s="2">
        <v>1145832</v>
      </c>
      <c r="O8826" s="26"/>
      <c r="P8826" s="26"/>
      <c r="Q8826" s="26"/>
      <c r="R8826" s="26"/>
      <c r="S8826" s="26"/>
      <c r="T8826" s="26"/>
      <c r="U8826" s="26"/>
      <c r="V8826" s="26"/>
    </row>
    <row r="8827" spans="1:22" ht="14.5" x14ac:dyDescent="0.35">
      <c r="A8827" s="2">
        <v>73</v>
      </c>
      <c r="B8827" s="2">
        <v>360</v>
      </c>
      <c r="C8827" s="2">
        <v>1145833.3332</v>
      </c>
      <c r="D8827" s="2">
        <v>5375.0000010000003</v>
      </c>
      <c r="E8827" s="2">
        <v>1050</v>
      </c>
      <c r="F8827" s="2">
        <v>6488.02685546875</v>
      </c>
      <c r="G8827" s="2">
        <v>369.27734375</v>
      </c>
      <c r="H8827" s="2">
        <v>7722.2176091311376</v>
      </c>
      <c r="I8827" s="2">
        <v>556.98399559795837</v>
      </c>
      <c r="J8827" s="1">
        <f t="shared" si="849"/>
        <v>19.022590090268963</v>
      </c>
      <c r="K8827" s="1">
        <f t="shared" si="850"/>
        <v>50.830806445313733</v>
      </c>
      <c r="L8827" s="26"/>
      <c r="M8827" s="26"/>
      <c r="N8827" s="2">
        <v>1145832</v>
      </c>
      <c r="O8827" s="26"/>
      <c r="P8827" s="26"/>
      <c r="Q8827" s="26"/>
      <c r="R8827" s="26"/>
      <c r="S8827" s="26"/>
      <c r="T8827" s="26"/>
      <c r="U8827" s="26"/>
      <c r="V8827" s="26"/>
    </row>
    <row r="8828" spans="1:22" ht="14.5" x14ac:dyDescent="0.35">
      <c r="A8828" s="2">
        <v>73</v>
      </c>
      <c r="B8828" s="2">
        <v>360</v>
      </c>
      <c r="C8828" s="2">
        <v>1145833.3332</v>
      </c>
      <c r="D8828" s="2">
        <v>5375.0000010000003</v>
      </c>
      <c r="E8828" s="2">
        <v>1080</v>
      </c>
      <c r="F8828" s="2">
        <v>10344.0751953125</v>
      </c>
      <c r="G8828" s="2">
        <v>386.70166015625</v>
      </c>
      <c r="H8828" s="2">
        <v>7193.712950390669</v>
      </c>
      <c r="I8828" s="2">
        <v>557.34747215798041</v>
      </c>
      <c r="J8828" s="1">
        <f t="shared" si="849"/>
        <v>-30.455716779296448</v>
      </c>
      <c r="K8828" s="1">
        <f t="shared" si="850"/>
        <v>44.128543935596127</v>
      </c>
      <c r="L8828" s="26"/>
      <c r="M8828" s="26"/>
      <c r="N8828" s="2">
        <v>1145832</v>
      </c>
      <c r="O8828" s="26"/>
      <c r="P8828" s="26"/>
      <c r="Q8828" s="26"/>
      <c r="R8828" s="26"/>
      <c r="S8828" s="26"/>
      <c r="T8828" s="26"/>
      <c r="U8828" s="26"/>
      <c r="V8828" s="26"/>
    </row>
    <row r="8829" spans="1:22" ht="14.5" x14ac:dyDescent="0.35">
      <c r="A8829" s="2">
        <v>73</v>
      </c>
      <c r="B8829" s="2">
        <v>360</v>
      </c>
      <c r="C8829" s="2">
        <v>1145833.3332</v>
      </c>
      <c r="D8829" s="2">
        <v>5375.0000010000003</v>
      </c>
      <c r="E8829" s="2">
        <v>1110</v>
      </c>
      <c r="F8829" s="2">
        <v>13269.943359375</v>
      </c>
      <c r="G8829" s="2">
        <v>474.08190917968801</v>
      </c>
      <c r="H8829" s="2">
        <v>11359.970377625161</v>
      </c>
      <c r="I8829" s="2">
        <v>476.72551087988728</v>
      </c>
      <c r="J8829" s="1">
        <f t="shared" si="849"/>
        <v>-14.393226331297596</v>
      </c>
      <c r="K8829" s="1">
        <f t="shared" si="850"/>
        <v>0.55762551766076418</v>
      </c>
      <c r="L8829" s="26"/>
      <c r="M8829" s="26"/>
      <c r="N8829" s="2">
        <v>0</v>
      </c>
      <c r="O8829" s="26"/>
      <c r="P8829" s="26"/>
      <c r="Q8829" s="26"/>
      <c r="R8829" s="26"/>
      <c r="S8829" s="26"/>
      <c r="T8829" s="26"/>
      <c r="U8829" s="26"/>
      <c r="V8829" s="26"/>
    </row>
    <row r="8830" spans="1:22" ht="14.5" x14ac:dyDescent="0.35">
      <c r="A8830" s="2">
        <v>73</v>
      </c>
      <c r="B8830" s="2">
        <v>360</v>
      </c>
      <c r="C8830" s="2">
        <v>1145833.3332</v>
      </c>
      <c r="D8830" s="2">
        <v>5375.0000010000003</v>
      </c>
      <c r="E8830" s="2">
        <v>1140</v>
      </c>
      <c r="F8830" s="2">
        <v>14919.78515625</v>
      </c>
      <c r="G8830" s="2">
        <v>516.83270263671898</v>
      </c>
      <c r="H8830" s="2">
        <v>14271.110240114729</v>
      </c>
      <c r="I8830" s="2">
        <v>485.5502648577131</v>
      </c>
      <c r="J8830" s="1">
        <f t="shared" si="849"/>
        <v>-4.347749711821665</v>
      </c>
      <c r="K8830" s="1">
        <f t="shared" si="850"/>
        <v>-6.0527202747451252</v>
      </c>
      <c r="L8830" s="26"/>
      <c r="M8830" s="26"/>
      <c r="N8830" s="2">
        <v>0</v>
      </c>
      <c r="O8830" s="26"/>
      <c r="P8830" s="26"/>
      <c r="Q8830" s="26"/>
      <c r="R8830" s="26"/>
      <c r="S8830" s="26"/>
      <c r="T8830" s="26"/>
      <c r="U8830" s="26"/>
      <c r="V8830" s="26"/>
    </row>
    <row r="8831" spans="1:22" ht="14.5" x14ac:dyDescent="0.35">
      <c r="A8831" s="2">
        <v>73</v>
      </c>
      <c r="B8831" s="2">
        <v>360</v>
      </c>
      <c r="C8831" s="2">
        <v>1145833.3332</v>
      </c>
      <c r="D8831" s="2">
        <v>5375.0000010000003</v>
      </c>
      <c r="E8831" s="2">
        <v>1170</v>
      </c>
      <c r="F8831" s="2">
        <v>14498.08984375</v>
      </c>
      <c r="G8831" s="2">
        <v>467.51431274414102</v>
      </c>
      <c r="H8831" s="2">
        <v>14904.520036936359</v>
      </c>
      <c r="I8831" s="2">
        <v>489.37090126398408</v>
      </c>
      <c r="J8831" s="1">
        <f t="shared" si="849"/>
        <v>2.803336146806731</v>
      </c>
      <c r="K8831" s="1">
        <f t="shared" si="850"/>
        <v>4.6750629711318856</v>
      </c>
      <c r="L8831" s="26"/>
      <c r="M8831" s="26"/>
      <c r="N8831" s="2">
        <v>1.5782085585765699E-14</v>
      </c>
      <c r="O8831" s="26"/>
      <c r="P8831" s="26"/>
      <c r="Q8831" s="26"/>
      <c r="R8831" s="26"/>
      <c r="S8831" s="26"/>
      <c r="T8831" s="26"/>
      <c r="U8831" s="26"/>
      <c r="V8831" s="26"/>
    </row>
    <row r="8832" spans="1:22" ht="14.5" x14ac:dyDescent="0.35">
      <c r="A8832" s="2">
        <v>73</v>
      </c>
      <c r="B8832" s="2">
        <v>360</v>
      </c>
      <c r="C8832" s="2">
        <v>1145833.3332</v>
      </c>
      <c r="D8832" s="2">
        <v>5375.0000010000003</v>
      </c>
      <c r="E8832" s="2">
        <v>1200</v>
      </c>
      <c r="F8832" s="2">
        <v>13751.9892578125</v>
      </c>
      <c r="G8832" s="2">
        <v>433.18881225585898</v>
      </c>
      <c r="H8832" s="2">
        <v>14057.1993799267</v>
      </c>
      <c r="I8832" s="2">
        <v>471.42988770743602</v>
      </c>
      <c r="J8832" s="1">
        <f t="shared" si="849"/>
        <v>2.2193888927073617</v>
      </c>
      <c r="K8832" s="1">
        <f t="shared" si="850"/>
        <v>8.8278077294827071</v>
      </c>
      <c r="L8832" s="26"/>
      <c r="M8832" s="26"/>
      <c r="N8832" s="2">
        <v>2.20934043087227E-13</v>
      </c>
      <c r="O8832" s="26"/>
      <c r="P8832" s="26"/>
      <c r="Q8832" s="26"/>
      <c r="R8832" s="26"/>
      <c r="S8832" s="26"/>
      <c r="T8832" s="26"/>
      <c r="U8832" s="26"/>
      <c r="V8832" s="26"/>
    </row>
    <row r="8833" spans="1:22" ht="14.5" x14ac:dyDescent="0.35">
      <c r="A8833" s="2">
        <v>73</v>
      </c>
      <c r="B8833" s="2">
        <v>360</v>
      </c>
      <c r="C8833" s="2">
        <v>1145833.3332</v>
      </c>
      <c r="D8833" s="2">
        <v>5375.0000010000003</v>
      </c>
      <c r="E8833" s="2">
        <v>1230</v>
      </c>
      <c r="F8833" s="2">
        <v>12957.7353515625</v>
      </c>
      <c r="G8833" s="2">
        <v>432.39553833007801</v>
      </c>
      <c r="H8833" s="2">
        <v>12635.55372793644</v>
      </c>
      <c r="I8833" s="2">
        <v>448.87326045997997</v>
      </c>
      <c r="J8833" s="1">
        <f t="shared" si="849"/>
        <v>-2.4864037957621208</v>
      </c>
      <c r="K8833" s="1">
        <f t="shared" si="850"/>
        <v>3.8107983707554713</v>
      </c>
      <c r="L8833" s="26"/>
      <c r="M8833" s="26"/>
      <c r="N8833" s="2">
        <v>0</v>
      </c>
      <c r="O8833" s="26"/>
      <c r="P8833" s="26"/>
      <c r="Q8833" s="26"/>
      <c r="R8833" s="26"/>
      <c r="S8833" s="26"/>
      <c r="T8833" s="26"/>
      <c r="U8833" s="26"/>
      <c r="V8833" s="26"/>
    </row>
    <row r="8834" spans="1:22" ht="14.5" x14ac:dyDescent="0.35">
      <c r="A8834" s="2">
        <v>73</v>
      </c>
      <c r="B8834" s="2">
        <v>360</v>
      </c>
      <c r="C8834" s="2">
        <v>1145833.3332</v>
      </c>
      <c r="D8834" s="2">
        <v>5375.0000010000003</v>
      </c>
      <c r="E8834" s="2">
        <v>1260</v>
      </c>
      <c r="F8834" s="2">
        <v>11567.697265625</v>
      </c>
      <c r="G8834" s="2">
        <v>427.76834106445301</v>
      </c>
      <c r="H8834" s="2">
        <v>11163.11449346977</v>
      </c>
      <c r="I8834" s="2">
        <v>439.79317209232772</v>
      </c>
      <c r="J8834" s="1">
        <f t="shared" si="849"/>
        <v>-3.497522133099936</v>
      </c>
      <c r="K8834" s="1">
        <f t="shared" si="850"/>
        <v>2.8110614726541665</v>
      </c>
      <c r="L8834" s="26"/>
      <c r="M8834" s="26"/>
      <c r="N8834" s="2">
        <v>5.2613904681327599E-15</v>
      </c>
      <c r="O8834" s="26"/>
      <c r="P8834" s="26"/>
      <c r="Q8834" s="26"/>
      <c r="R8834" s="26"/>
      <c r="S8834" s="26"/>
      <c r="T8834" s="26"/>
      <c r="U8834" s="26"/>
      <c r="V8834" s="26"/>
    </row>
    <row r="8835" spans="1:22" ht="14.5" x14ac:dyDescent="0.35">
      <c r="A8835" s="2">
        <v>73</v>
      </c>
      <c r="B8835" s="2">
        <v>360</v>
      </c>
      <c r="C8835" s="2">
        <v>1145833.3332</v>
      </c>
      <c r="D8835" s="2">
        <v>5375.0000010000003</v>
      </c>
      <c r="E8835" s="2">
        <v>1290</v>
      </c>
      <c r="F8835" s="2">
        <v>10038.80078125</v>
      </c>
      <c r="G8835" s="2">
        <v>419.23721313476602</v>
      </c>
      <c r="H8835" s="2">
        <v>9753.0455412306001</v>
      </c>
      <c r="I8835" s="2">
        <v>436.38300231745609</v>
      </c>
      <c r="J8835" s="1">
        <f t="shared" si="849"/>
        <v>-2.8465077278266158</v>
      </c>
      <c r="K8835" s="1">
        <f t="shared" si="850"/>
        <v>4.0897584101577502</v>
      </c>
      <c r="L8835" s="26"/>
      <c r="M8835" s="26"/>
      <c r="N8835" s="2">
        <v>8.4165984457536902E-14</v>
      </c>
      <c r="O8835" s="26"/>
      <c r="P8835" s="26"/>
      <c r="Q8835" s="26"/>
      <c r="R8835" s="26"/>
      <c r="S8835" s="26"/>
      <c r="T8835" s="26"/>
      <c r="U8835" s="26"/>
      <c r="V8835" s="26"/>
    </row>
    <row r="8836" spans="1:22" ht="14.5" x14ac:dyDescent="0.35">
      <c r="A8836" s="2">
        <v>73</v>
      </c>
      <c r="B8836" s="2">
        <v>360</v>
      </c>
      <c r="C8836" s="2">
        <v>1145833.3332</v>
      </c>
      <c r="D8836" s="2">
        <v>5375.0000010000003</v>
      </c>
      <c r="E8836" s="2">
        <v>1320</v>
      </c>
      <c r="F8836" s="2">
        <v>8795.599609375</v>
      </c>
      <c r="G8836" s="2">
        <v>418.32580566406301</v>
      </c>
      <c r="H8836" s="2">
        <v>8876.1583458350178</v>
      </c>
      <c r="I8836" s="2">
        <v>434.33619467280488</v>
      </c>
      <c r="J8836" s="1">
        <f t="shared" si="849"/>
        <v>0.91589817679004359</v>
      </c>
      <c r="K8836" s="1">
        <f t="shared" si="850"/>
        <v>3.8272534928430946</v>
      </c>
      <c r="L8836" s="26"/>
      <c r="M8836" s="26"/>
      <c r="N8836" s="2">
        <v>0</v>
      </c>
      <c r="O8836" s="26"/>
      <c r="P8836" s="26"/>
      <c r="Q8836" s="26"/>
      <c r="R8836" s="26"/>
      <c r="S8836" s="26"/>
      <c r="T8836" s="26"/>
      <c r="U8836" s="26"/>
      <c r="V8836" s="26"/>
    </row>
    <row r="8837" spans="1:22" ht="14.5" x14ac:dyDescent="0.35">
      <c r="A8837" s="2">
        <v>73</v>
      </c>
      <c r="B8837" s="2">
        <v>360</v>
      </c>
      <c r="C8837" s="2">
        <v>1145833.3332</v>
      </c>
      <c r="D8837" s="2">
        <v>5375.0000010000003</v>
      </c>
      <c r="E8837" s="2">
        <v>1350</v>
      </c>
      <c r="F8837" s="2">
        <v>8411.34765625</v>
      </c>
      <c r="G8837" s="2">
        <v>435.12762451171898</v>
      </c>
      <c r="H8837" s="2">
        <v>7834.1040448969952</v>
      </c>
      <c r="I8837" s="2">
        <v>432.89083208205818</v>
      </c>
      <c r="J8837" s="1">
        <f t="shared" si="849"/>
        <v>-6.862676885363161</v>
      </c>
      <c r="K8837" s="1">
        <f t="shared" si="850"/>
        <v>-0.51405433800504508</v>
      </c>
      <c r="L8837" s="26"/>
      <c r="M8837" s="26"/>
      <c r="N8837" s="2">
        <v>0</v>
      </c>
      <c r="O8837" s="26"/>
      <c r="P8837" s="26"/>
      <c r="Q8837" s="26"/>
      <c r="R8837" s="26"/>
      <c r="S8837" s="26"/>
      <c r="T8837" s="26"/>
      <c r="U8837" s="26"/>
      <c r="V8837" s="26"/>
    </row>
    <row r="8838" spans="1:22" ht="14.5" x14ac:dyDescent="0.35">
      <c r="A8838" s="2">
        <v>73</v>
      </c>
      <c r="B8838" s="2">
        <v>360</v>
      </c>
      <c r="C8838" s="2">
        <v>1145833.3332</v>
      </c>
      <c r="D8838" s="2">
        <v>5375.0000010000003</v>
      </c>
      <c r="E8838" s="2">
        <v>1380</v>
      </c>
      <c r="F8838" s="2">
        <v>8426.748046875</v>
      </c>
      <c r="G8838" s="2">
        <v>459.86703491210898</v>
      </c>
      <c r="H8838" s="2">
        <v>7398.5309488536022</v>
      </c>
      <c r="I8838" s="2">
        <v>428.68698514310171</v>
      </c>
      <c r="J8838" s="1">
        <f t="shared" si="849"/>
        <v>-12.2018255714042</v>
      </c>
      <c r="K8838" s="1">
        <f t="shared" si="850"/>
        <v>-6.7802315456176334</v>
      </c>
      <c r="L8838" s="26"/>
      <c r="M8838" s="26"/>
      <c r="N8838" s="2">
        <v>1.2624840409203301E-13</v>
      </c>
      <c r="O8838" s="26"/>
      <c r="P8838" s="26"/>
      <c r="Q8838" s="26"/>
      <c r="R8838" s="26"/>
      <c r="S8838" s="26"/>
      <c r="T8838" s="26"/>
      <c r="U8838" s="26"/>
      <c r="V8838" s="26"/>
    </row>
    <row r="8839" spans="1:22" ht="14.5" x14ac:dyDescent="0.35">
      <c r="A8839" s="2">
        <v>73</v>
      </c>
      <c r="B8839" s="2">
        <v>360</v>
      </c>
      <c r="C8839" s="2">
        <v>1145833.3332</v>
      </c>
      <c r="D8839" s="2">
        <v>5375.0000010000003</v>
      </c>
      <c r="E8839" s="2">
        <v>1410</v>
      </c>
      <c r="F8839" s="2">
        <v>7261.54638671875</v>
      </c>
      <c r="G8839" s="2">
        <v>451.22433471679699</v>
      </c>
      <c r="H8839" s="2">
        <v>7045.4081853397074</v>
      </c>
      <c r="I8839" s="2">
        <v>430.61775702849201</v>
      </c>
      <c r="J8839" s="1">
        <f t="shared" si="849"/>
        <v>-2.9764762196431858</v>
      </c>
      <c r="K8839" s="1">
        <f t="shared" si="850"/>
        <v>-4.5668143543805853</v>
      </c>
      <c r="L8839" s="26"/>
      <c r="M8839" s="26"/>
      <c r="N8839" s="2">
        <v>2.7353699817364599E-13</v>
      </c>
      <c r="O8839" s="26"/>
      <c r="P8839" s="26"/>
      <c r="Q8839" s="26"/>
      <c r="R8839" s="26"/>
      <c r="S8839" s="26"/>
      <c r="T8839" s="26"/>
      <c r="U8839" s="26"/>
      <c r="V8839" s="26"/>
    </row>
    <row r="8840" spans="1:22" ht="14.5" x14ac:dyDescent="0.35">
      <c r="A8840" s="2">
        <v>73</v>
      </c>
      <c r="B8840" s="2">
        <v>360</v>
      </c>
      <c r="C8840" s="2">
        <v>1145833.3332</v>
      </c>
      <c r="D8840" s="2">
        <v>5375.0000010000003</v>
      </c>
      <c r="E8840" s="2">
        <v>1440</v>
      </c>
      <c r="F8840" s="2">
        <v>6596.6259765625</v>
      </c>
      <c r="G8840" s="2">
        <v>449.99896240234398</v>
      </c>
      <c r="H8840" s="2">
        <v>6658.5031822715164</v>
      </c>
      <c r="I8840" s="2">
        <v>437.68530521461201</v>
      </c>
      <c r="J8840" s="1">
        <f t="shared" si="849"/>
        <v>0.93801294675282743</v>
      </c>
      <c r="K8840" s="1">
        <f t="shared" si="850"/>
        <v>-2.7363745733978657</v>
      </c>
      <c r="L8840" s="26"/>
      <c r="M8840" s="26"/>
      <c r="N8840" s="2">
        <v>0</v>
      </c>
      <c r="O8840" s="26"/>
      <c r="P8840" s="26"/>
      <c r="Q8840" s="26"/>
      <c r="R8840" s="26"/>
      <c r="S8840" s="26"/>
      <c r="T8840" s="26"/>
      <c r="U8840" s="26"/>
      <c r="V8840" s="26"/>
    </row>
    <row r="8841" spans="1:22" ht="14.5" x14ac:dyDescent="0.35">
      <c r="A8841" s="2">
        <v>73</v>
      </c>
      <c r="B8841" s="2">
        <v>360</v>
      </c>
      <c r="C8841" s="2">
        <v>1145833.3332</v>
      </c>
      <c r="D8841" s="2">
        <v>5375.0000010000003</v>
      </c>
      <c r="E8841" s="2">
        <v>1470</v>
      </c>
      <c r="F8841" s="2">
        <v>5520.52978515625</v>
      </c>
      <c r="G8841" s="2">
        <v>392.52450561523398</v>
      </c>
      <c r="H8841" s="2">
        <v>5932.7629384776528</v>
      </c>
      <c r="I8841" s="2">
        <v>443.8918021323305</v>
      </c>
      <c r="J8841" s="1">
        <f t="shared" si="849"/>
        <v>7.467275231986366</v>
      </c>
      <c r="K8841" s="1">
        <f t="shared" si="850"/>
        <v>13.08639225889466</v>
      </c>
      <c r="L8841" s="26"/>
      <c r="M8841" s="26"/>
      <c r="N8841" s="2">
        <v>1145832</v>
      </c>
      <c r="O8841" s="26"/>
      <c r="P8841" s="26"/>
      <c r="Q8841" s="26"/>
      <c r="R8841" s="26"/>
      <c r="S8841" s="26"/>
      <c r="T8841" s="26"/>
      <c r="U8841" s="26"/>
      <c r="V8841" s="26"/>
    </row>
    <row r="8842" spans="1:22" ht="14.5" x14ac:dyDescent="0.35">
      <c r="A8842" s="2">
        <v>73</v>
      </c>
      <c r="B8842" s="2">
        <v>360</v>
      </c>
      <c r="C8842" s="2">
        <v>1145833.3332</v>
      </c>
      <c r="D8842" s="2">
        <v>5375.0000010000003</v>
      </c>
      <c r="E8842" s="2">
        <v>1500</v>
      </c>
      <c r="F8842" s="2">
        <v>5445.58837890625</v>
      </c>
      <c r="G8842" s="2">
        <v>386.99401855468801</v>
      </c>
      <c r="H8842" s="2">
        <v>5825.5633486374854</v>
      </c>
      <c r="I8842" s="2">
        <v>457.62483622388208</v>
      </c>
      <c r="J8842" s="1">
        <f t="shared" ref="J8842:J8905" si="861">(H8842-F8842)/F8842*100</f>
        <v>6.9776660168272508</v>
      </c>
      <c r="K8842" s="1">
        <f t="shared" ref="K8842:K8905" si="862">(I8842-G8842)/G8842*100</f>
        <v>18.251139367212957</v>
      </c>
      <c r="L8842" s="26"/>
      <c r="M8842" s="26"/>
      <c r="N8842" s="2">
        <v>1145832</v>
      </c>
      <c r="O8842" s="26"/>
      <c r="P8842" s="26"/>
      <c r="Q8842" s="26"/>
      <c r="R8842" s="26"/>
      <c r="S8842" s="26"/>
      <c r="T8842" s="26"/>
      <c r="U8842" s="26"/>
      <c r="V8842" s="26"/>
    </row>
    <row r="8843" spans="1:22" ht="14.5" x14ac:dyDescent="0.35">
      <c r="A8843" s="2">
        <v>73</v>
      </c>
      <c r="B8843" s="2">
        <v>360</v>
      </c>
      <c r="C8843" s="2">
        <v>1145833.3332</v>
      </c>
      <c r="D8843" s="2">
        <v>5375.0000010000003</v>
      </c>
      <c r="E8843" s="2">
        <v>1530</v>
      </c>
      <c r="F8843" s="2">
        <v>5938.04443359375</v>
      </c>
      <c r="G8843" s="2">
        <v>390.90905761718699</v>
      </c>
      <c r="H8843" s="2">
        <v>6204.1242155899808</v>
      </c>
      <c r="I8843" s="2">
        <v>448.53174665071037</v>
      </c>
      <c r="J8843" s="1">
        <f t="shared" si="861"/>
        <v>4.4809328217707076</v>
      </c>
      <c r="K8843" s="1">
        <f t="shared" si="862"/>
        <v>14.740689147692418</v>
      </c>
      <c r="L8843" s="26"/>
      <c r="M8843" s="26"/>
      <c r="N8843" s="2">
        <v>1145832</v>
      </c>
      <c r="O8843" s="26"/>
      <c r="P8843" s="26"/>
      <c r="Q8843" s="26"/>
      <c r="R8843" s="26"/>
      <c r="S8843" s="26"/>
      <c r="T8843" s="26"/>
      <c r="U8843" s="26"/>
      <c r="V8843" s="26"/>
    </row>
    <row r="8844" spans="1:22" ht="14.5" x14ac:dyDescent="0.35">
      <c r="A8844" s="2">
        <v>73</v>
      </c>
      <c r="B8844" s="2">
        <v>360</v>
      </c>
      <c r="C8844" s="2">
        <v>1145833.3332</v>
      </c>
      <c r="D8844" s="2">
        <v>5375.0000010000003</v>
      </c>
      <c r="E8844" s="2">
        <v>1560</v>
      </c>
      <c r="F8844" s="2">
        <v>6440.37939453125</v>
      </c>
      <c r="G8844" s="2">
        <v>399.11886596679699</v>
      </c>
      <c r="H8844" s="2">
        <v>6843.6955646367878</v>
      </c>
      <c r="I8844" s="2">
        <v>446.13478868169472</v>
      </c>
      <c r="J8844" s="1">
        <f t="shared" si="861"/>
        <v>6.262304522742987</v>
      </c>
      <c r="K8844" s="1">
        <f t="shared" si="862"/>
        <v>11.779929921631172</v>
      </c>
      <c r="L8844" s="26"/>
      <c r="M8844" s="26"/>
      <c r="N8844" s="2">
        <v>1145832</v>
      </c>
      <c r="O8844" s="26"/>
      <c r="P8844" s="26"/>
      <c r="Q8844" s="26"/>
      <c r="R8844" s="26"/>
      <c r="S8844" s="26"/>
      <c r="T8844" s="26"/>
      <c r="U8844" s="26"/>
      <c r="V8844" s="26"/>
    </row>
    <row r="8845" spans="1:22" ht="14.5" x14ac:dyDescent="0.35">
      <c r="A8845" s="2">
        <v>73</v>
      </c>
      <c r="B8845" s="2">
        <v>360</v>
      </c>
      <c r="C8845" s="2">
        <v>1145833.3332</v>
      </c>
      <c r="D8845" s="2">
        <v>5375.0000010000003</v>
      </c>
      <c r="E8845" s="2">
        <v>1590</v>
      </c>
      <c r="F8845" s="2">
        <v>7134.55419921875</v>
      </c>
      <c r="G8845" s="2">
        <v>415.33212280273398</v>
      </c>
      <c r="H8845" s="2">
        <v>7062.4803361073491</v>
      </c>
      <c r="I8845" s="2">
        <v>431.0358386516956</v>
      </c>
      <c r="J8845" s="1">
        <f t="shared" si="861"/>
        <v>-1.0102083619925846</v>
      </c>
      <c r="K8845" s="1">
        <f t="shared" si="862"/>
        <v>3.7810019949793903</v>
      </c>
      <c r="L8845" s="26"/>
      <c r="M8845" s="26"/>
      <c r="N8845" s="2">
        <v>1145832</v>
      </c>
      <c r="O8845" s="26"/>
      <c r="P8845" s="26"/>
      <c r="Q8845" s="26"/>
      <c r="R8845" s="26"/>
      <c r="S8845" s="26"/>
      <c r="T8845" s="26"/>
      <c r="U8845" s="26"/>
      <c r="V8845" s="26"/>
    </row>
    <row r="8846" spans="1:22" ht="14.5" x14ac:dyDescent="0.35">
      <c r="A8846" s="2">
        <v>73</v>
      </c>
      <c r="B8846" s="2">
        <v>360</v>
      </c>
      <c r="C8846" s="2">
        <v>1145833.3332</v>
      </c>
      <c r="D8846" s="2">
        <v>5375.0000010000003</v>
      </c>
      <c r="E8846" s="2">
        <v>1620</v>
      </c>
      <c r="F8846" s="2">
        <v>7790.66015625</v>
      </c>
      <c r="G8846" s="2">
        <v>436.69036865234398</v>
      </c>
      <c r="H8846" s="2">
        <v>7176.8510740812162</v>
      </c>
      <c r="I8846" s="2">
        <v>426.48165565686708</v>
      </c>
      <c r="J8846" s="1">
        <f t="shared" si="861"/>
        <v>-7.8787813851225419</v>
      </c>
      <c r="K8846" s="1">
        <f t="shared" si="862"/>
        <v>-2.3377463137054475</v>
      </c>
      <c r="L8846" s="26"/>
      <c r="M8846" s="26"/>
      <c r="N8846" s="2">
        <v>1145832</v>
      </c>
      <c r="O8846" s="26"/>
      <c r="P8846" s="26"/>
      <c r="Q8846" s="26"/>
      <c r="R8846" s="26"/>
      <c r="S8846" s="26"/>
      <c r="T8846" s="26"/>
      <c r="U8846" s="26"/>
      <c r="V8846" s="26"/>
    </row>
    <row r="8847" spans="1:22" ht="14.5" x14ac:dyDescent="0.35">
      <c r="A8847" s="2">
        <v>73</v>
      </c>
      <c r="B8847" s="2">
        <v>360</v>
      </c>
      <c r="C8847" s="2">
        <v>1145833.3332</v>
      </c>
      <c r="D8847" s="2">
        <v>5375.0000010000003</v>
      </c>
      <c r="E8847" s="2">
        <v>1650</v>
      </c>
      <c r="F8847" s="2">
        <v>8485.458984375</v>
      </c>
      <c r="G8847" s="2">
        <v>448.33154296875</v>
      </c>
      <c r="H8847" s="2">
        <v>7365.2551318906626</v>
      </c>
      <c r="I8847" s="2">
        <v>413.17352882141688</v>
      </c>
      <c r="J8847" s="1">
        <f t="shared" si="861"/>
        <v>-13.201452679779187</v>
      </c>
      <c r="K8847" s="1">
        <f t="shared" si="862"/>
        <v>-7.841967556983545</v>
      </c>
      <c r="L8847" s="26"/>
      <c r="M8847" s="26"/>
      <c r="N8847" s="2">
        <v>1145832</v>
      </c>
      <c r="O8847" s="26"/>
      <c r="P8847" s="26"/>
      <c r="Q8847" s="26"/>
      <c r="R8847" s="26"/>
      <c r="S8847" s="26"/>
      <c r="T8847" s="26"/>
      <c r="U8847" s="26"/>
      <c r="V8847" s="26"/>
    </row>
    <row r="8848" spans="1:22" ht="14.5" x14ac:dyDescent="0.35">
      <c r="A8848" s="2">
        <v>73</v>
      </c>
      <c r="B8848" s="2">
        <v>360</v>
      </c>
      <c r="C8848" s="2">
        <v>1145833.3332</v>
      </c>
      <c r="D8848" s="2">
        <v>5375.0000010000003</v>
      </c>
      <c r="E8848" s="2">
        <v>1680</v>
      </c>
      <c r="F8848" s="2">
        <v>9505.1640625</v>
      </c>
      <c r="G8848" s="2">
        <v>458.28723144531199</v>
      </c>
      <c r="H8848" s="2">
        <v>7752.616890073331</v>
      </c>
      <c r="I8848" s="2">
        <v>407.20936508800531</v>
      </c>
      <c r="J8848" s="1">
        <f t="shared" si="861"/>
        <v>-18.437842428631608</v>
      </c>
      <c r="K8848" s="1">
        <f t="shared" si="862"/>
        <v>-11.145382819464796</v>
      </c>
      <c r="L8848" s="26"/>
      <c r="M8848" s="26"/>
      <c r="N8848" s="2">
        <v>1145832</v>
      </c>
      <c r="O8848" s="26"/>
      <c r="P8848" s="26"/>
      <c r="Q8848" s="26"/>
      <c r="R8848" s="26"/>
      <c r="S8848" s="26"/>
      <c r="T8848" s="26"/>
      <c r="U8848" s="26"/>
      <c r="V8848" s="26"/>
    </row>
    <row r="8849" spans="1:22" ht="14.5" x14ac:dyDescent="0.35">
      <c r="A8849" s="2">
        <v>73</v>
      </c>
      <c r="B8849" s="2">
        <v>360</v>
      </c>
      <c r="C8849" s="2">
        <v>1145833.3332</v>
      </c>
      <c r="D8849" s="2">
        <v>5375.0000010000003</v>
      </c>
      <c r="E8849" s="2">
        <v>1710</v>
      </c>
      <c r="F8849" s="2">
        <v>10161.6298828125</v>
      </c>
      <c r="G8849" s="2">
        <v>395.51480102539102</v>
      </c>
      <c r="H8849" s="2">
        <v>9059.9048011864725</v>
      </c>
      <c r="I8849" s="2">
        <v>395.82030905297779</v>
      </c>
      <c r="J8849" s="1">
        <f t="shared" si="861"/>
        <v>-10.842011511258624</v>
      </c>
      <c r="K8849" s="1">
        <f t="shared" si="862"/>
        <v>7.7243133959771906E-2</v>
      </c>
      <c r="L8849" s="26"/>
      <c r="M8849" s="26"/>
      <c r="N8849" s="2">
        <v>1145832</v>
      </c>
      <c r="O8849" s="26"/>
      <c r="P8849" s="26"/>
      <c r="Q8849" s="26"/>
      <c r="R8849" s="26"/>
      <c r="S8849" s="26"/>
      <c r="T8849" s="26"/>
      <c r="U8849" s="26"/>
      <c r="V8849" s="26"/>
    </row>
    <row r="8850" spans="1:22" ht="14.5" x14ac:dyDescent="0.35">
      <c r="A8850" s="2">
        <v>73</v>
      </c>
      <c r="B8850" s="2">
        <v>360</v>
      </c>
      <c r="C8850" s="2">
        <v>1145833.3332</v>
      </c>
      <c r="D8850" s="2">
        <v>5375.0000010000003</v>
      </c>
      <c r="E8850" s="2">
        <v>1740</v>
      </c>
      <c r="F8850" s="2">
        <v>11726.9501953125</v>
      </c>
      <c r="G8850" s="2">
        <v>373.95495605468699</v>
      </c>
      <c r="H8850" s="2">
        <v>11146.138428381701</v>
      </c>
      <c r="I8850" s="2">
        <v>385.56198643512658</v>
      </c>
      <c r="J8850" s="1">
        <f t="shared" si="861"/>
        <v>-4.9527946930563553</v>
      </c>
      <c r="K8850" s="1">
        <f t="shared" si="862"/>
        <v>3.1038578824830951</v>
      </c>
      <c r="L8850" s="26"/>
      <c r="M8850" s="26"/>
      <c r="N8850" s="2">
        <v>1145832</v>
      </c>
      <c r="O8850" s="26"/>
      <c r="P8850" s="26"/>
      <c r="Q8850" s="26"/>
      <c r="R8850" s="26"/>
      <c r="S8850" s="26"/>
      <c r="T8850" s="26"/>
      <c r="U8850" s="26"/>
      <c r="V8850" s="26"/>
    </row>
    <row r="8851" spans="1:22" ht="14.5" x14ac:dyDescent="0.35">
      <c r="A8851" s="2">
        <v>73</v>
      </c>
      <c r="B8851" s="2">
        <v>360</v>
      </c>
      <c r="C8851" s="2">
        <v>1145833.3332</v>
      </c>
      <c r="D8851" s="2">
        <v>5375.0000010000003</v>
      </c>
      <c r="E8851" s="2">
        <v>1770</v>
      </c>
      <c r="F8851" s="2">
        <v>13824.05078125</v>
      </c>
      <c r="G8851" s="2">
        <v>412.57116699218801</v>
      </c>
      <c r="H8851" s="2">
        <v>13907.980640464761</v>
      </c>
      <c r="I8851" s="2">
        <v>373.87654934713282</v>
      </c>
      <c r="J8851" s="1">
        <f t="shared" si="861"/>
        <v>0.60712927450033238</v>
      </c>
      <c r="K8851" s="1">
        <f t="shared" si="862"/>
        <v>-9.3788952648229706</v>
      </c>
      <c r="L8851" s="26"/>
      <c r="M8851" s="26"/>
      <c r="N8851" s="2">
        <v>1145832</v>
      </c>
      <c r="O8851" s="26"/>
      <c r="P8851" s="26"/>
      <c r="Q8851" s="26"/>
      <c r="R8851" s="26"/>
      <c r="S8851" s="26"/>
      <c r="T8851" s="26"/>
      <c r="U8851" s="26"/>
      <c r="V8851" s="26"/>
    </row>
    <row r="8852" spans="1:22" ht="14.5" x14ac:dyDescent="0.35">
      <c r="A8852" s="2">
        <v>73</v>
      </c>
      <c r="B8852" s="2">
        <v>360</v>
      </c>
      <c r="C8852" s="2">
        <v>1145833.3332</v>
      </c>
      <c r="D8852" s="2">
        <v>5375.0000010000003</v>
      </c>
      <c r="E8852" s="2">
        <v>1800</v>
      </c>
      <c r="F8852" s="2">
        <v>15460.529296875</v>
      </c>
      <c r="G8852" s="2">
        <v>424.36984252929699</v>
      </c>
      <c r="H8852" s="2">
        <v>16009.846061598129</v>
      </c>
      <c r="I8852" s="2">
        <v>364.08919539922312</v>
      </c>
      <c r="J8852" s="1">
        <f t="shared" si="861"/>
        <v>3.5530268995005332</v>
      </c>
      <c r="K8852" s="1">
        <f t="shared" si="862"/>
        <v>-14.204743383929857</v>
      </c>
      <c r="L8852" s="26"/>
      <c r="M8852" s="26"/>
      <c r="N8852" s="2">
        <v>1145832</v>
      </c>
      <c r="O8852" s="26"/>
      <c r="P8852" s="26"/>
      <c r="Q8852" s="26"/>
      <c r="R8852" s="26"/>
      <c r="S8852" s="26"/>
      <c r="T8852" s="26"/>
      <c r="U8852" s="26"/>
      <c r="V8852" s="26"/>
    </row>
    <row r="8853" spans="1:22" ht="14.5" x14ac:dyDescent="0.35">
      <c r="A8853" s="2">
        <v>73</v>
      </c>
      <c r="B8853" s="2">
        <v>360</v>
      </c>
      <c r="C8853" s="2">
        <v>1145833.3332</v>
      </c>
      <c r="D8853" s="2">
        <v>5375.0000010000003</v>
      </c>
      <c r="E8853" s="2">
        <v>1830</v>
      </c>
      <c r="F8853" s="2">
        <v>18017.17578125</v>
      </c>
      <c r="G8853" s="2">
        <v>497.77185058593699</v>
      </c>
      <c r="H8853" s="2">
        <v>17826.548681413129</v>
      </c>
      <c r="I8853" s="2">
        <v>473.78593831194229</v>
      </c>
      <c r="J8853" s="1">
        <f t="shared" si="861"/>
        <v>-1.0580298607912317</v>
      </c>
      <c r="K8853" s="1">
        <f t="shared" si="862"/>
        <v>-4.8186558251055001</v>
      </c>
      <c r="L8853" s="26"/>
      <c r="M8853" s="26"/>
      <c r="N8853" s="2">
        <v>0</v>
      </c>
      <c r="O8853" s="26"/>
      <c r="P8853" s="26"/>
      <c r="Q8853" s="26"/>
      <c r="R8853" s="26"/>
      <c r="S8853" s="26"/>
      <c r="T8853" s="26"/>
      <c r="U8853" s="26"/>
      <c r="V8853" s="26"/>
    </row>
    <row r="8854" spans="1:22" ht="14.5" x14ac:dyDescent="0.35">
      <c r="A8854" s="2">
        <v>73</v>
      </c>
      <c r="B8854" s="2">
        <v>360</v>
      </c>
      <c r="C8854" s="2">
        <v>1145833.3332</v>
      </c>
      <c r="D8854" s="2">
        <v>5375.0000010000003</v>
      </c>
      <c r="E8854" s="2">
        <v>1860</v>
      </c>
      <c r="F8854" s="2">
        <v>19460.771484375</v>
      </c>
      <c r="G8854" s="2">
        <v>518.77685546875</v>
      </c>
      <c r="H8854" s="2">
        <v>18442.882149828882</v>
      </c>
      <c r="I8854" s="2">
        <v>476.85166900630259</v>
      </c>
      <c r="J8854" s="1">
        <f t="shared" si="861"/>
        <v>-5.2304675349760865</v>
      </c>
      <c r="K8854" s="1">
        <f t="shared" si="862"/>
        <v>-8.0815452772204281</v>
      </c>
      <c r="L8854" s="26"/>
      <c r="M8854" s="26"/>
      <c r="N8854" s="2">
        <v>0</v>
      </c>
      <c r="O8854" s="26"/>
      <c r="P8854" s="26"/>
      <c r="Q8854" s="26"/>
      <c r="R8854" s="26"/>
      <c r="S8854" s="26"/>
      <c r="T8854" s="26"/>
      <c r="U8854" s="26"/>
      <c r="V8854" s="26"/>
    </row>
    <row r="8855" spans="1:22" ht="14.5" x14ac:dyDescent="0.35">
      <c r="A8855" s="2">
        <v>73</v>
      </c>
      <c r="B8855" s="2">
        <v>360</v>
      </c>
      <c r="C8855" s="2">
        <v>1145833.3332</v>
      </c>
      <c r="D8855" s="2">
        <v>5375.0000010000003</v>
      </c>
      <c r="E8855" s="2">
        <v>1890</v>
      </c>
      <c r="F8855" s="2">
        <v>19896.5234375</v>
      </c>
      <c r="G8855" s="2">
        <v>518.05242919921898</v>
      </c>
      <c r="H8855" s="2">
        <v>18491.188645005121</v>
      </c>
      <c r="I8855" s="2">
        <v>481.79208067081208</v>
      </c>
      <c r="J8855" s="1">
        <f t="shared" si="861"/>
        <v>-7.0632178375754462</v>
      </c>
      <c r="K8855" s="1">
        <f t="shared" si="862"/>
        <v>-6.9993588456783096</v>
      </c>
      <c r="L8855" s="26"/>
      <c r="M8855" s="26"/>
      <c r="N8855" s="2">
        <v>1.2624852606477701E-13</v>
      </c>
      <c r="O8855" s="26"/>
      <c r="P8855" s="26"/>
      <c r="Q8855" s="26"/>
      <c r="R8855" s="26"/>
      <c r="S8855" s="26"/>
      <c r="T8855" s="26"/>
      <c r="U8855" s="26"/>
      <c r="V8855" s="26"/>
    </row>
    <row r="8856" spans="1:22" ht="14.5" x14ac:dyDescent="0.35">
      <c r="A8856" s="2">
        <v>73</v>
      </c>
      <c r="B8856" s="2">
        <v>360</v>
      </c>
      <c r="C8856" s="2">
        <v>1145833.3332</v>
      </c>
      <c r="D8856" s="2">
        <v>5375.0000010000003</v>
      </c>
      <c r="E8856" s="2">
        <v>1920</v>
      </c>
      <c r="F8856" s="2">
        <v>19370.654296875</v>
      </c>
      <c r="G8856" s="2">
        <v>511.57861328125</v>
      </c>
      <c r="H8856" s="2">
        <v>18236.447405366231</v>
      </c>
      <c r="I8856" s="2">
        <v>491.60279035577992</v>
      </c>
      <c r="J8856" s="1">
        <f t="shared" si="861"/>
        <v>-5.8552843601764497</v>
      </c>
      <c r="K8856" s="1">
        <f t="shared" si="862"/>
        <v>-3.9047415992130219</v>
      </c>
      <c r="L8856" s="26"/>
      <c r="M8856" s="26"/>
      <c r="N8856" s="2">
        <v>0</v>
      </c>
      <c r="O8856" s="26"/>
      <c r="P8856" s="26"/>
      <c r="Q8856" s="26"/>
      <c r="R8856" s="26"/>
      <c r="S8856" s="26"/>
      <c r="T8856" s="26"/>
      <c r="U8856" s="26"/>
      <c r="V8856" s="26"/>
    </row>
    <row r="8857" spans="1:22" ht="14.5" x14ac:dyDescent="0.35">
      <c r="A8857" s="2">
        <v>73</v>
      </c>
      <c r="B8857" s="2">
        <v>360</v>
      </c>
      <c r="C8857" s="2">
        <v>1145833.3332</v>
      </c>
      <c r="D8857" s="2">
        <v>5375.0000010000003</v>
      </c>
      <c r="E8857" s="2">
        <v>1950</v>
      </c>
      <c r="F8857" s="2">
        <v>18276.548828125</v>
      </c>
      <c r="G8857" s="2">
        <v>505.43762207031301</v>
      </c>
      <c r="H8857" s="2">
        <v>17394.189117542021</v>
      </c>
      <c r="I8857" s="2">
        <v>504.54168295447812</v>
      </c>
      <c r="J8857" s="1">
        <f t="shared" si="861"/>
        <v>-4.8278245465312013</v>
      </c>
      <c r="K8857" s="1">
        <f t="shared" si="862"/>
        <v>-0.17726007655802387</v>
      </c>
      <c r="L8857" s="26"/>
      <c r="M8857" s="26"/>
      <c r="N8857" s="2">
        <v>4.2083551270513702E-14</v>
      </c>
      <c r="O8857" s="26"/>
      <c r="P8857" s="26"/>
      <c r="Q8857" s="26"/>
      <c r="R8857" s="26"/>
      <c r="S8857" s="26"/>
      <c r="T8857" s="26"/>
      <c r="U8857" s="26"/>
      <c r="V8857" s="26"/>
    </row>
    <row r="8858" spans="1:22" ht="14.5" x14ac:dyDescent="0.35">
      <c r="A8858" s="2">
        <v>73</v>
      </c>
      <c r="B8858" s="2">
        <v>360</v>
      </c>
      <c r="C8858" s="2">
        <v>1145833.3332</v>
      </c>
      <c r="D8858" s="2">
        <v>5375.0000010000003</v>
      </c>
      <c r="E8858" s="2">
        <v>1980</v>
      </c>
      <c r="F8858" s="2">
        <v>16824.53125</v>
      </c>
      <c r="G8858" s="2">
        <v>507.87338256835898</v>
      </c>
      <c r="H8858" s="2">
        <v>16688.502465674628</v>
      </c>
      <c r="I8858" s="2">
        <v>519.96310931423614</v>
      </c>
      <c r="J8858" s="1">
        <f t="shared" si="861"/>
        <v>-0.80851455713140186</v>
      </c>
      <c r="K8858" s="1">
        <f t="shared" si="862"/>
        <v>2.3804607921640586</v>
      </c>
      <c r="L8858" s="26"/>
      <c r="M8858" s="26"/>
      <c r="N8858" s="2">
        <v>2.10422991016182E-14</v>
      </c>
      <c r="O8858" s="26"/>
      <c r="P8858" s="26"/>
      <c r="Q8858" s="26"/>
      <c r="R8858" s="26"/>
      <c r="S8858" s="26"/>
      <c r="T8858" s="26"/>
      <c r="U8858" s="26"/>
      <c r="V8858" s="26"/>
    </row>
    <row r="8859" spans="1:22" ht="14.5" x14ac:dyDescent="0.35">
      <c r="A8859" s="2">
        <v>73</v>
      </c>
      <c r="B8859" s="2">
        <v>360</v>
      </c>
      <c r="C8859" s="2">
        <v>1145833.3332</v>
      </c>
      <c r="D8859" s="2">
        <v>5375.0000010000003</v>
      </c>
      <c r="E8859" s="2">
        <v>2010</v>
      </c>
      <c r="F8859" s="2">
        <v>15104.59765625</v>
      </c>
      <c r="G8859" s="2">
        <v>521.86749267578102</v>
      </c>
      <c r="H8859" s="2">
        <v>16036.202317085959</v>
      </c>
      <c r="I8859" s="2">
        <v>538.84099902709033</v>
      </c>
      <c r="J8859" s="1">
        <f t="shared" si="861"/>
        <v>6.1676893488816544</v>
      </c>
      <c r="K8859" s="1">
        <f t="shared" si="862"/>
        <v>3.2524551901634515</v>
      </c>
      <c r="L8859" s="26"/>
      <c r="M8859" s="26"/>
      <c r="N8859" s="2">
        <v>1.3676904118790901E-13</v>
      </c>
      <c r="O8859" s="26"/>
      <c r="P8859" s="26"/>
      <c r="Q8859" s="26"/>
      <c r="R8859" s="26"/>
      <c r="S8859" s="26"/>
      <c r="T8859" s="26"/>
      <c r="U8859" s="26"/>
      <c r="V8859" s="26"/>
    </row>
    <row r="8860" spans="1:22" ht="14.5" x14ac:dyDescent="0.35">
      <c r="A8860" s="2">
        <v>73</v>
      </c>
      <c r="B8860" s="2">
        <v>360</v>
      </c>
      <c r="C8860" s="2">
        <v>1145833.3332</v>
      </c>
      <c r="D8860" s="2">
        <v>5375.0000010000003</v>
      </c>
      <c r="E8860" s="2">
        <v>2040</v>
      </c>
      <c r="F8860" s="2">
        <v>14210.8681640625</v>
      </c>
      <c r="G8860" s="2">
        <v>540.01702880859398</v>
      </c>
      <c r="H8860" s="2">
        <v>15407.916161477329</v>
      </c>
      <c r="I8860" s="2">
        <v>562.33083423358084</v>
      </c>
      <c r="J8860" s="1">
        <f t="shared" si="861"/>
        <v>8.4234684580496868</v>
      </c>
      <c r="K8860" s="1">
        <f t="shared" si="862"/>
        <v>4.1320558861294483</v>
      </c>
      <c r="L8860" s="26"/>
      <c r="M8860" s="26"/>
      <c r="N8860" s="2">
        <v>4.2083490284141499E-14</v>
      </c>
      <c r="O8860" s="26"/>
      <c r="P8860" s="26"/>
      <c r="Q8860" s="26"/>
      <c r="R8860" s="26"/>
      <c r="S8860" s="26"/>
      <c r="T8860" s="26"/>
      <c r="U8860" s="26"/>
      <c r="V8860" s="26"/>
    </row>
    <row r="8861" spans="1:22" ht="14.5" x14ac:dyDescent="0.35">
      <c r="A8861" s="2">
        <v>73</v>
      </c>
      <c r="B8861" s="2">
        <v>360</v>
      </c>
      <c r="C8861" s="2">
        <v>1145833.3332</v>
      </c>
      <c r="D8861" s="2">
        <v>5375.0000010000003</v>
      </c>
      <c r="E8861" s="2">
        <v>2070</v>
      </c>
      <c r="F8861" s="2">
        <v>14020.1962890625</v>
      </c>
      <c r="G8861" s="2">
        <v>579.98876953125</v>
      </c>
      <c r="H8861" s="2">
        <v>14811.49888710809</v>
      </c>
      <c r="I8861" s="2">
        <v>581.76550057280497</v>
      </c>
      <c r="J8861" s="1">
        <f t="shared" si="861"/>
        <v>5.6440193969531238</v>
      </c>
      <c r="K8861" s="1">
        <f t="shared" si="862"/>
        <v>0.30633886980103608</v>
      </c>
      <c r="L8861" s="26"/>
      <c r="M8861" s="26"/>
      <c r="N8861" s="2">
        <v>1.5781023406449801E-13</v>
      </c>
      <c r="O8861" s="26"/>
      <c r="P8861" s="26"/>
      <c r="Q8861" s="26"/>
      <c r="R8861" s="26"/>
      <c r="S8861" s="26"/>
      <c r="T8861" s="26"/>
      <c r="U8861" s="26"/>
      <c r="V8861" s="26"/>
    </row>
    <row r="8862" spans="1:22" ht="14.5" x14ac:dyDescent="0.35">
      <c r="A8862" s="2">
        <v>73</v>
      </c>
      <c r="B8862" s="2">
        <v>360</v>
      </c>
      <c r="C8862" s="2">
        <v>1145833.3332</v>
      </c>
      <c r="D8862" s="2">
        <v>5375.0000010000003</v>
      </c>
      <c r="E8862" s="2">
        <v>2100</v>
      </c>
      <c r="F8862" s="2">
        <v>12883.763671875</v>
      </c>
      <c r="G8862" s="2">
        <v>577.40911865234398</v>
      </c>
      <c r="H8862" s="2">
        <v>14227.561610714291</v>
      </c>
      <c r="I8862" s="2">
        <v>584.78902378210398</v>
      </c>
      <c r="J8862" s="1">
        <f t="shared" si="861"/>
        <v>10.430166006326045</v>
      </c>
      <c r="K8862" s="1">
        <f t="shared" si="862"/>
        <v>1.2781067862219577</v>
      </c>
      <c r="L8862" s="26"/>
      <c r="M8862" s="26"/>
      <c r="N8862" s="2">
        <v>8.4165923471164699E-14</v>
      </c>
      <c r="O8862" s="26"/>
      <c r="P8862" s="26"/>
      <c r="Q8862" s="26"/>
      <c r="R8862" s="26"/>
      <c r="S8862" s="26"/>
      <c r="T8862" s="26"/>
      <c r="U8862" s="26"/>
      <c r="V8862" s="26"/>
    </row>
    <row r="8863" spans="1:22" ht="14.5" x14ac:dyDescent="0.35">
      <c r="A8863" s="2">
        <v>73</v>
      </c>
      <c r="B8863" s="2">
        <v>360</v>
      </c>
      <c r="C8863" s="2">
        <v>1145833.3332</v>
      </c>
      <c r="D8863" s="2">
        <v>5375.0000010000003</v>
      </c>
      <c r="E8863" s="2">
        <v>2130</v>
      </c>
      <c r="F8863" s="2">
        <v>12347.341796875</v>
      </c>
      <c r="G8863" s="2">
        <v>586.68701171875</v>
      </c>
      <c r="H8863" s="2">
        <v>13648.510314335719</v>
      </c>
      <c r="I8863" s="2">
        <v>583.76805768581323</v>
      </c>
      <c r="J8863" s="1">
        <f t="shared" si="861"/>
        <v>10.538045668987904</v>
      </c>
      <c r="K8863" s="1">
        <f t="shared" si="862"/>
        <v>-0.49753172895125813</v>
      </c>
      <c r="L8863" s="26"/>
      <c r="M8863" s="26"/>
      <c r="N8863" s="2">
        <v>0</v>
      </c>
      <c r="O8863" s="26"/>
      <c r="P8863" s="26"/>
      <c r="Q8863" s="26"/>
      <c r="R8863" s="26"/>
      <c r="S8863" s="26"/>
      <c r="T8863" s="26"/>
      <c r="U8863" s="26"/>
      <c r="V8863" s="26"/>
    </row>
    <row r="8864" spans="1:22" ht="14.5" x14ac:dyDescent="0.35">
      <c r="A8864" s="2">
        <v>73</v>
      </c>
      <c r="B8864" s="2">
        <v>360</v>
      </c>
      <c r="C8864" s="2">
        <v>1145833.3332</v>
      </c>
      <c r="D8864" s="2">
        <v>5375.0000010000003</v>
      </c>
      <c r="E8864" s="2">
        <v>2160</v>
      </c>
      <c r="F8864" s="2">
        <v>11926.8271484375</v>
      </c>
      <c r="G8864" s="2">
        <v>586.77966308593795</v>
      </c>
      <c r="H8864" s="2">
        <v>13089.088347511029</v>
      </c>
      <c r="I8864" s="2">
        <v>580.11843356499969</v>
      </c>
      <c r="J8864" s="1">
        <f t="shared" si="861"/>
        <v>9.7449320310288403</v>
      </c>
      <c r="K8864" s="1">
        <f t="shared" si="862"/>
        <v>-1.1352181985834571</v>
      </c>
      <c r="L8864" s="26"/>
      <c r="M8864" s="26"/>
      <c r="N8864" s="2">
        <v>0</v>
      </c>
      <c r="O8864" s="26"/>
      <c r="P8864" s="26"/>
      <c r="Q8864" s="26"/>
      <c r="R8864" s="26"/>
      <c r="S8864" s="26"/>
      <c r="T8864" s="26"/>
      <c r="U8864" s="26"/>
      <c r="V8864" s="26"/>
    </row>
    <row r="8865" spans="1:22" ht="14.5" x14ac:dyDescent="0.35">
      <c r="A8865" s="2">
        <v>73</v>
      </c>
      <c r="B8865" s="2">
        <v>360</v>
      </c>
      <c r="C8865" s="2">
        <v>1145833.3332</v>
      </c>
      <c r="D8865" s="2">
        <v>5375.0000010000003</v>
      </c>
      <c r="E8865" s="2">
        <v>2190</v>
      </c>
      <c r="F8865" s="2">
        <v>10448.0390625</v>
      </c>
      <c r="G8865" s="2">
        <v>510.85852050781199</v>
      </c>
      <c r="H8865" s="2">
        <v>10325.07562027016</v>
      </c>
      <c r="I8865" s="2">
        <v>508.59401941625629</v>
      </c>
      <c r="J8865" s="1">
        <f t="shared" si="861"/>
        <v>-1.1769045032687486</v>
      </c>
      <c r="K8865" s="1">
        <f t="shared" si="862"/>
        <v>-0.44327362677727378</v>
      </c>
      <c r="L8865" s="26"/>
      <c r="M8865" s="26"/>
      <c r="N8865" s="2">
        <v>1145832</v>
      </c>
      <c r="O8865" s="26"/>
      <c r="P8865" s="26"/>
      <c r="Q8865" s="26"/>
      <c r="R8865" s="26"/>
      <c r="S8865" s="26"/>
      <c r="T8865" s="26"/>
      <c r="U8865" s="26"/>
      <c r="V8865" s="26"/>
    </row>
    <row r="8866" spans="1:22" ht="14.5" x14ac:dyDescent="0.35">
      <c r="A8866" s="2">
        <v>73</v>
      </c>
      <c r="B8866" s="2">
        <v>360</v>
      </c>
      <c r="C8866" s="2">
        <v>1145833.3332</v>
      </c>
      <c r="D8866" s="2">
        <v>5375.0000010000003</v>
      </c>
      <c r="E8866" s="2">
        <v>2220</v>
      </c>
      <c r="F8866" s="2">
        <v>10296.2255859375</v>
      </c>
      <c r="G8866" s="2">
        <v>496.97686767578102</v>
      </c>
      <c r="H8866" s="2">
        <v>9664.1806772712625</v>
      </c>
      <c r="I8866" s="2">
        <v>483.98868077619801</v>
      </c>
      <c r="J8866" s="1">
        <f t="shared" si="861"/>
        <v>-6.1386078169215637</v>
      </c>
      <c r="K8866" s="1">
        <f t="shared" si="862"/>
        <v>-2.6134389232893387</v>
      </c>
      <c r="L8866" s="26"/>
      <c r="M8866" s="26"/>
      <c r="N8866" s="2">
        <v>1145832</v>
      </c>
      <c r="O8866" s="26"/>
      <c r="P8866" s="26"/>
      <c r="Q8866" s="26"/>
      <c r="R8866" s="26"/>
      <c r="S8866" s="26"/>
      <c r="T8866" s="26"/>
      <c r="U8866" s="26"/>
      <c r="V8866" s="26"/>
    </row>
    <row r="8867" spans="1:22" ht="14.5" x14ac:dyDescent="0.35">
      <c r="A8867" s="2">
        <v>73</v>
      </c>
      <c r="B8867" s="2">
        <v>360</v>
      </c>
      <c r="C8867" s="2">
        <v>1145833.3332</v>
      </c>
      <c r="D8867" s="2">
        <v>5375.0000010000003</v>
      </c>
      <c r="E8867" s="2">
        <v>2250</v>
      </c>
      <c r="F8867" s="2">
        <v>10143.6865234375</v>
      </c>
      <c r="G8867" s="2">
        <v>462.56842041015602</v>
      </c>
      <c r="H8867" s="2">
        <v>9873.2742563840438</v>
      </c>
      <c r="I8867" s="2">
        <v>473.77762682698528</v>
      </c>
      <c r="J8867" s="1">
        <f t="shared" si="861"/>
        <v>-2.6658184519864148</v>
      </c>
      <c r="K8867" s="1">
        <f t="shared" si="862"/>
        <v>2.4232537117190445</v>
      </c>
      <c r="L8867" s="26"/>
      <c r="M8867" s="26"/>
      <c r="N8867" s="2">
        <v>1145832</v>
      </c>
      <c r="O8867" s="26"/>
      <c r="P8867" s="26"/>
      <c r="Q8867" s="26"/>
      <c r="R8867" s="26"/>
      <c r="S8867" s="26"/>
      <c r="T8867" s="26"/>
      <c r="U8867" s="26"/>
      <c r="V8867" s="26"/>
    </row>
    <row r="8868" spans="1:22" ht="14.5" x14ac:dyDescent="0.35">
      <c r="A8868" s="2">
        <v>73</v>
      </c>
      <c r="B8868" s="2">
        <v>360</v>
      </c>
      <c r="C8868" s="2">
        <v>1145833.3332</v>
      </c>
      <c r="D8868" s="2">
        <v>5375.0000010000003</v>
      </c>
      <c r="E8868" s="2">
        <v>2280</v>
      </c>
      <c r="F8868" s="2">
        <v>10294.0419921875</v>
      </c>
      <c r="G8868" s="2">
        <v>445.84072875976602</v>
      </c>
      <c r="H8868" s="2">
        <v>10430.535920055499</v>
      </c>
      <c r="I8868" s="2">
        <v>467.57252289557249</v>
      </c>
      <c r="J8868" s="1">
        <f t="shared" si="861"/>
        <v>1.3259507584250128</v>
      </c>
      <c r="K8868" s="1">
        <f t="shared" si="862"/>
        <v>4.8743402596392862</v>
      </c>
      <c r="L8868" s="26"/>
      <c r="M8868" s="26"/>
      <c r="N8868" s="2">
        <v>1145832</v>
      </c>
      <c r="O8868" s="26"/>
      <c r="P8868" s="26"/>
      <c r="Q8868" s="26"/>
      <c r="R8868" s="26"/>
      <c r="S8868" s="26"/>
      <c r="T8868" s="26"/>
      <c r="U8868" s="26"/>
      <c r="V8868" s="26"/>
    </row>
    <row r="8869" spans="1:22" ht="14.5" x14ac:dyDescent="0.35">
      <c r="A8869" s="2">
        <v>73</v>
      </c>
      <c r="B8869" s="2">
        <v>360</v>
      </c>
      <c r="C8869" s="2">
        <v>1145833.3332</v>
      </c>
      <c r="D8869" s="2">
        <v>5375.0000010000003</v>
      </c>
      <c r="E8869" s="2">
        <v>2310</v>
      </c>
      <c r="F8869" s="2">
        <v>10660.732421875</v>
      </c>
      <c r="G8869" s="2">
        <v>437.79031372070301</v>
      </c>
      <c r="H8869" s="2">
        <v>11111.284856709301</v>
      </c>
      <c r="I8869" s="2">
        <v>461.90051482333348</v>
      </c>
      <c r="J8869" s="1">
        <f t="shared" si="861"/>
        <v>4.2262803061241998</v>
      </c>
      <c r="K8869" s="1">
        <f t="shared" si="862"/>
        <v>5.5072486409582941</v>
      </c>
      <c r="L8869" s="26"/>
      <c r="M8869" s="26"/>
      <c r="N8869" s="2">
        <v>1145832</v>
      </c>
      <c r="O8869" s="26"/>
      <c r="P8869" s="26"/>
      <c r="Q8869" s="26"/>
      <c r="R8869" s="26"/>
      <c r="S8869" s="26"/>
      <c r="T8869" s="26"/>
      <c r="U8869" s="26"/>
      <c r="V8869" s="26"/>
    </row>
    <row r="8870" spans="1:22" ht="14.5" x14ac:dyDescent="0.35">
      <c r="A8870" s="2">
        <v>73</v>
      </c>
      <c r="B8870" s="2">
        <v>360</v>
      </c>
      <c r="C8870" s="2">
        <v>1145833.3332</v>
      </c>
      <c r="D8870" s="2">
        <v>5375.0000010000003</v>
      </c>
      <c r="E8870" s="2">
        <v>2340</v>
      </c>
      <c r="F8870" s="2">
        <v>11451.447265625</v>
      </c>
      <c r="G8870" s="2">
        <v>440.648681640625</v>
      </c>
      <c r="H8870" s="2">
        <v>11844.8075763663</v>
      </c>
      <c r="I8870" s="2">
        <v>456.34965012680948</v>
      </c>
      <c r="J8870" s="1">
        <f t="shared" si="861"/>
        <v>3.4350270460755699</v>
      </c>
      <c r="K8870" s="1">
        <f t="shared" si="862"/>
        <v>3.5631488622016447</v>
      </c>
      <c r="L8870" s="26"/>
      <c r="M8870" s="26"/>
      <c r="N8870" s="2">
        <v>1145832</v>
      </c>
      <c r="O8870" s="26"/>
      <c r="P8870" s="26"/>
      <c r="Q8870" s="26"/>
      <c r="R8870" s="26"/>
      <c r="S8870" s="26"/>
      <c r="T8870" s="26"/>
      <c r="U8870" s="26"/>
      <c r="V8870" s="26"/>
    </row>
    <row r="8871" spans="1:22" ht="14.5" x14ac:dyDescent="0.35">
      <c r="A8871" s="2">
        <v>73</v>
      </c>
      <c r="B8871" s="2">
        <v>360</v>
      </c>
      <c r="C8871" s="2">
        <v>1145833.3332</v>
      </c>
      <c r="D8871" s="2">
        <v>5375.0000010000003</v>
      </c>
      <c r="E8871" s="2">
        <v>2370</v>
      </c>
      <c r="F8871" s="2">
        <v>12117.73046875</v>
      </c>
      <c r="G8871" s="2">
        <v>420.15341186523398</v>
      </c>
      <c r="H8871" s="2">
        <v>12430.001857688971</v>
      </c>
      <c r="I8871" s="2">
        <v>450.75560285481032</v>
      </c>
      <c r="J8871" s="1">
        <f t="shared" si="861"/>
        <v>2.5769791607783041</v>
      </c>
      <c r="K8871" s="1">
        <f t="shared" si="862"/>
        <v>7.2835755048901341</v>
      </c>
      <c r="L8871" s="26"/>
      <c r="M8871" s="26"/>
      <c r="N8871" s="2">
        <v>1145832</v>
      </c>
      <c r="O8871" s="26"/>
      <c r="P8871" s="26"/>
      <c r="Q8871" s="26"/>
      <c r="R8871" s="26"/>
      <c r="S8871" s="26"/>
      <c r="T8871" s="26"/>
      <c r="U8871" s="26"/>
      <c r="V8871" s="26"/>
    </row>
    <row r="8872" spans="1:22" ht="14.5" x14ac:dyDescent="0.35">
      <c r="A8872" s="2">
        <v>73</v>
      </c>
      <c r="B8872" s="2">
        <v>360</v>
      </c>
      <c r="C8872" s="2">
        <v>1145833.3332</v>
      </c>
      <c r="D8872" s="2">
        <v>5375.0000010000003</v>
      </c>
      <c r="E8872" s="2">
        <v>2400</v>
      </c>
      <c r="F8872" s="2">
        <v>13606.845703125</v>
      </c>
      <c r="G8872" s="2">
        <v>420.61190795898398</v>
      </c>
      <c r="H8872" s="2">
        <v>13433.78620723655</v>
      </c>
      <c r="I8872" s="2">
        <v>442.96472331304091</v>
      </c>
      <c r="J8872" s="1">
        <f t="shared" si="861"/>
        <v>-1.2718560911490664</v>
      </c>
      <c r="K8872" s="1">
        <f t="shared" si="862"/>
        <v>5.3143562821423176</v>
      </c>
      <c r="L8872" s="26"/>
      <c r="M8872" s="26"/>
      <c r="N8872" s="2">
        <v>1145832</v>
      </c>
      <c r="O8872" s="26"/>
      <c r="P8872" s="26"/>
      <c r="Q8872" s="26"/>
      <c r="R8872" s="26"/>
      <c r="S8872" s="26"/>
      <c r="T8872" s="26"/>
      <c r="U8872" s="26"/>
      <c r="V8872" s="26"/>
    </row>
    <row r="8873" spans="1:22" ht="14.5" x14ac:dyDescent="0.35">
      <c r="A8873" s="2">
        <v>73</v>
      </c>
      <c r="B8873" s="2">
        <v>360</v>
      </c>
      <c r="C8873" s="2">
        <v>1145833.3332</v>
      </c>
      <c r="D8873" s="2">
        <v>5375.0000010000003</v>
      </c>
      <c r="E8873" s="2">
        <v>2430</v>
      </c>
      <c r="F8873" s="2">
        <v>15521.1552734375</v>
      </c>
      <c r="G8873" s="2">
        <v>420.626220703125</v>
      </c>
      <c r="H8873" s="2">
        <v>14891.530367095371</v>
      </c>
      <c r="I8873" s="2">
        <v>433.2447899023249</v>
      </c>
      <c r="J8873" s="1">
        <f t="shared" si="861"/>
        <v>-4.0565595488864981</v>
      </c>
      <c r="K8873" s="1">
        <f t="shared" si="862"/>
        <v>2.9999483099523632</v>
      </c>
      <c r="L8873" s="26"/>
      <c r="M8873" s="26"/>
      <c r="N8873" s="2">
        <v>1145832</v>
      </c>
      <c r="O8873" s="26"/>
      <c r="P8873" s="26"/>
      <c r="Q8873" s="26"/>
      <c r="R8873" s="26"/>
      <c r="S8873" s="26"/>
      <c r="T8873" s="26"/>
      <c r="U8873" s="26"/>
      <c r="V8873" s="26"/>
    </row>
    <row r="8874" spans="1:22" ht="14.5" x14ac:dyDescent="0.35">
      <c r="A8874" s="2">
        <v>73</v>
      </c>
      <c r="B8874" s="2">
        <v>360</v>
      </c>
      <c r="C8874" s="2">
        <v>1145833.3332</v>
      </c>
      <c r="D8874" s="2">
        <v>5375.0000010000003</v>
      </c>
      <c r="E8874" s="2">
        <v>2460</v>
      </c>
      <c r="F8874" s="2">
        <v>17480.458984375</v>
      </c>
      <c r="G8874" s="2">
        <v>417.40817260742199</v>
      </c>
      <c r="H8874" s="2">
        <v>16466.161131513902</v>
      </c>
      <c r="I8874" s="2">
        <v>422.58468360104621</v>
      </c>
      <c r="J8874" s="1">
        <f t="shared" si="861"/>
        <v>-5.8024669361813315</v>
      </c>
      <c r="K8874" s="1">
        <f t="shared" si="862"/>
        <v>1.2401556398112976</v>
      </c>
      <c r="L8874" s="26"/>
      <c r="M8874" s="26"/>
      <c r="N8874" s="2">
        <v>1145832</v>
      </c>
      <c r="O8874" s="26"/>
      <c r="P8874" s="26"/>
      <c r="Q8874" s="26"/>
      <c r="R8874" s="26"/>
      <c r="S8874" s="26"/>
      <c r="T8874" s="26"/>
      <c r="U8874" s="26"/>
      <c r="V8874" s="26"/>
    </row>
    <row r="8875" spans="1:22" ht="14.5" x14ac:dyDescent="0.35">
      <c r="A8875" s="2">
        <v>73</v>
      </c>
      <c r="B8875" s="2">
        <v>360</v>
      </c>
      <c r="C8875" s="2">
        <v>1145833.3332</v>
      </c>
      <c r="D8875" s="2">
        <v>5375.0000010000003</v>
      </c>
      <c r="E8875" s="2">
        <v>2490</v>
      </c>
      <c r="F8875" s="2">
        <v>19205.892578125</v>
      </c>
      <c r="G8875" s="2">
        <v>413.67153930664102</v>
      </c>
      <c r="H8875" s="2">
        <v>17600.393627719332</v>
      </c>
      <c r="I8875" s="2">
        <v>411.18007255227218</v>
      </c>
      <c r="J8875" s="1">
        <f t="shared" si="861"/>
        <v>-8.3594081549445356</v>
      </c>
      <c r="K8875" s="1">
        <f t="shared" si="862"/>
        <v>-0.60228140387535867</v>
      </c>
      <c r="L8875" s="26"/>
      <c r="M8875" s="26"/>
      <c r="N8875" s="2">
        <v>1145832</v>
      </c>
      <c r="O8875" s="26"/>
      <c r="P8875" s="26"/>
      <c r="Q8875" s="26"/>
      <c r="R8875" s="26"/>
      <c r="S8875" s="26"/>
      <c r="T8875" s="26"/>
      <c r="U8875" s="26"/>
      <c r="V8875" s="26"/>
    </row>
    <row r="8876" spans="1:22" ht="14.5" x14ac:dyDescent="0.35">
      <c r="A8876" s="2">
        <v>73</v>
      </c>
      <c r="B8876" s="2">
        <v>360</v>
      </c>
      <c r="C8876" s="2">
        <v>1145833.3332</v>
      </c>
      <c r="D8876" s="2">
        <v>5375.0000010000003</v>
      </c>
      <c r="E8876" s="2">
        <v>2520</v>
      </c>
      <c r="F8876" s="2">
        <v>20244.119140625</v>
      </c>
      <c r="G8876" s="2">
        <v>389.32406616210898</v>
      </c>
      <c r="H8876" s="2">
        <v>18335.112080277639</v>
      </c>
      <c r="I8876" s="2">
        <v>398.90024820765581</v>
      </c>
      <c r="J8876" s="1">
        <f t="shared" si="861"/>
        <v>-9.4299339333389458</v>
      </c>
      <c r="K8876" s="1">
        <f t="shared" si="862"/>
        <v>2.4596943466524479</v>
      </c>
      <c r="L8876" s="26"/>
      <c r="M8876" s="26"/>
      <c r="N8876" s="2">
        <v>1145832</v>
      </c>
      <c r="O8876" s="26"/>
      <c r="P8876" s="26"/>
      <c r="Q8876" s="26"/>
      <c r="R8876" s="26"/>
      <c r="S8876" s="26"/>
      <c r="T8876" s="26"/>
      <c r="U8876" s="26"/>
      <c r="V8876" s="26"/>
    </row>
    <row r="8877" spans="1:22" ht="14.5" x14ac:dyDescent="0.35">
      <c r="A8877" s="2">
        <v>73</v>
      </c>
      <c r="B8877" s="2">
        <v>360</v>
      </c>
      <c r="C8877" s="2">
        <v>1145833.3332</v>
      </c>
      <c r="D8877" s="2">
        <v>5375.0000010000003</v>
      </c>
      <c r="E8877" s="2">
        <v>2550</v>
      </c>
      <c r="F8877" s="2">
        <v>22500.072265625</v>
      </c>
      <c r="G8877" s="2">
        <v>428.27664184570301</v>
      </c>
      <c r="H8877" s="2">
        <v>21666.479645183059</v>
      </c>
      <c r="I8877" s="2">
        <v>434.42214192786372</v>
      </c>
      <c r="J8877" s="1">
        <f t="shared" si="861"/>
        <v>-3.7048441916139145</v>
      </c>
      <c r="K8877" s="1">
        <f t="shared" si="862"/>
        <v>1.4349370200709599</v>
      </c>
      <c r="L8877" s="26"/>
      <c r="M8877" s="26"/>
      <c r="N8877" s="2">
        <v>0</v>
      </c>
      <c r="O8877" s="26"/>
      <c r="P8877" s="26"/>
      <c r="Q8877" s="26"/>
      <c r="R8877" s="26"/>
      <c r="S8877" s="26"/>
      <c r="T8877" s="26"/>
      <c r="U8877" s="26"/>
      <c r="V8877" s="26"/>
    </row>
    <row r="8878" spans="1:22" ht="14.5" x14ac:dyDescent="0.35">
      <c r="A8878" s="2">
        <v>73</v>
      </c>
      <c r="B8878" s="2">
        <v>360</v>
      </c>
      <c r="C8878" s="2">
        <v>1145833.3332</v>
      </c>
      <c r="D8878" s="2">
        <v>5375.0000010000003</v>
      </c>
      <c r="E8878" s="2">
        <v>2580</v>
      </c>
      <c r="F8878" s="2">
        <v>23458.171875</v>
      </c>
      <c r="G8878" s="2">
        <v>427.27554321289102</v>
      </c>
      <c r="H8878" s="2">
        <v>23062.4885238272</v>
      </c>
      <c r="I8878" s="2">
        <v>419.08875230262299</v>
      </c>
      <c r="J8878" s="1">
        <f t="shared" si="861"/>
        <v>-1.6867612415888653</v>
      </c>
      <c r="K8878" s="1">
        <f t="shared" si="862"/>
        <v>-1.9160448193939674</v>
      </c>
      <c r="L8878" s="26"/>
      <c r="M8878" s="26"/>
      <c r="N8878" s="2">
        <v>5.2614908415370104E-15</v>
      </c>
      <c r="O8878" s="26"/>
      <c r="P8878" s="26"/>
      <c r="Q8878" s="26"/>
      <c r="R8878" s="26"/>
      <c r="S8878" s="26"/>
      <c r="T8878" s="26"/>
      <c r="U8878" s="26"/>
      <c r="V8878" s="26"/>
    </row>
    <row r="8879" spans="1:22" ht="14.5" x14ac:dyDescent="0.35">
      <c r="A8879" s="2">
        <v>73</v>
      </c>
      <c r="B8879" s="2">
        <v>360</v>
      </c>
      <c r="C8879" s="2">
        <v>1145833.3332</v>
      </c>
      <c r="D8879" s="2">
        <v>5375.0000010000003</v>
      </c>
      <c r="E8879" s="2">
        <v>2610</v>
      </c>
      <c r="F8879" s="2">
        <v>24242.484375</v>
      </c>
      <c r="G8879" s="2">
        <v>419.92526245117199</v>
      </c>
      <c r="H8879" s="2">
        <v>23577.115996691231</v>
      </c>
      <c r="I8879" s="2">
        <v>411.3462093856599</v>
      </c>
      <c r="J8879" s="1">
        <f t="shared" si="861"/>
        <v>-2.744637752535497</v>
      </c>
      <c r="K8879" s="1">
        <f t="shared" si="862"/>
        <v>-2.0429952262063868</v>
      </c>
      <c r="L8879" s="26"/>
      <c r="M8879" s="26"/>
      <c r="N8879" s="2">
        <v>2.1042370252385801E-14</v>
      </c>
      <c r="O8879" s="26"/>
      <c r="P8879" s="26"/>
      <c r="Q8879" s="26"/>
      <c r="R8879" s="26"/>
      <c r="S8879" s="26"/>
      <c r="T8879" s="26"/>
      <c r="U8879" s="26"/>
      <c r="V8879" s="26"/>
    </row>
    <row r="8880" spans="1:22" ht="14.5" x14ac:dyDescent="0.35">
      <c r="A8880" s="2">
        <v>73</v>
      </c>
      <c r="B8880" s="2">
        <v>360</v>
      </c>
      <c r="C8880" s="2">
        <v>1145833.3332</v>
      </c>
      <c r="D8880" s="2">
        <v>5375.0000010000003</v>
      </c>
      <c r="E8880" s="2">
        <v>2640</v>
      </c>
      <c r="F8880" s="2">
        <v>24216.6796875</v>
      </c>
      <c r="G8880" s="2">
        <v>404.61505126953102</v>
      </c>
      <c r="H8880" s="2">
        <v>23601.07892964832</v>
      </c>
      <c r="I8880" s="2">
        <v>402.60522031768068</v>
      </c>
      <c r="J8880" s="1">
        <f t="shared" si="861"/>
        <v>-2.5420526917628457</v>
      </c>
      <c r="K8880" s="1">
        <f t="shared" si="862"/>
        <v>-0.49672669010810344</v>
      </c>
      <c r="L8880" s="26"/>
      <c r="M8880" s="26"/>
      <c r="N8880" s="2">
        <v>1.6307063392759901E-13</v>
      </c>
      <c r="O8880" s="26"/>
      <c r="P8880" s="26"/>
      <c r="Q8880" s="26"/>
      <c r="R8880" s="26"/>
      <c r="S8880" s="26"/>
      <c r="T8880" s="26"/>
      <c r="U8880" s="26"/>
      <c r="V8880" s="26"/>
    </row>
    <row r="8881" spans="1:22" ht="14.5" x14ac:dyDescent="0.35">
      <c r="A8881" s="2">
        <v>73</v>
      </c>
      <c r="B8881" s="2">
        <v>360</v>
      </c>
      <c r="C8881" s="2">
        <v>1145833.3332</v>
      </c>
      <c r="D8881" s="2">
        <v>5375.0000010000003</v>
      </c>
      <c r="E8881" s="2">
        <v>2670</v>
      </c>
      <c r="F8881" s="2">
        <v>23328.177734375</v>
      </c>
      <c r="G8881" s="2">
        <v>382.42556762695301</v>
      </c>
      <c r="H8881" s="2">
        <v>22873.22294417581</v>
      </c>
      <c r="I8881" s="2">
        <v>394.02071004470338</v>
      </c>
      <c r="J8881" s="1">
        <f t="shared" si="861"/>
        <v>-1.9502371568817223</v>
      </c>
      <c r="K8881" s="1">
        <f t="shared" si="862"/>
        <v>3.031999792718135</v>
      </c>
      <c r="L8881" s="26"/>
      <c r="M8881" s="26"/>
      <c r="N8881" s="2">
        <v>1.57820042706027E-14</v>
      </c>
      <c r="O8881" s="26"/>
      <c r="P8881" s="26"/>
      <c r="Q8881" s="26"/>
      <c r="R8881" s="26"/>
      <c r="S8881" s="26"/>
      <c r="T8881" s="26"/>
      <c r="U8881" s="26"/>
      <c r="V8881" s="26"/>
    </row>
    <row r="8882" spans="1:22" ht="14.5" x14ac:dyDescent="0.35">
      <c r="A8882" s="2">
        <v>73</v>
      </c>
      <c r="B8882" s="2">
        <v>360</v>
      </c>
      <c r="C8882" s="2">
        <v>1145833.3332</v>
      </c>
      <c r="D8882" s="2">
        <v>5375.0000010000003</v>
      </c>
      <c r="E8882" s="2">
        <v>2700</v>
      </c>
      <c r="F8882" s="2">
        <v>21674.275390625</v>
      </c>
      <c r="G8882" s="2">
        <v>361.63168334960898</v>
      </c>
      <c r="H8882" s="2">
        <v>21717.129331231132</v>
      </c>
      <c r="I8882" s="2">
        <v>385.41170642918502</v>
      </c>
      <c r="J8882" s="1">
        <f t="shared" si="861"/>
        <v>0.19771798518656761</v>
      </c>
      <c r="K8882" s="1">
        <f t="shared" si="862"/>
        <v>6.5757576491401055</v>
      </c>
      <c r="L8882" s="26"/>
      <c r="M8882" s="26"/>
      <c r="N8882" s="2">
        <v>6.3124750923366401E-14</v>
      </c>
      <c r="O8882" s="26"/>
      <c r="P8882" s="26"/>
      <c r="Q8882" s="26"/>
      <c r="R8882" s="26"/>
      <c r="S8882" s="26"/>
      <c r="T8882" s="26"/>
      <c r="U8882" s="26"/>
      <c r="V8882" s="26"/>
    </row>
    <row r="8883" spans="1:22" ht="14.5" x14ac:dyDescent="0.35">
      <c r="A8883" s="2">
        <v>73</v>
      </c>
      <c r="B8883" s="2">
        <v>360</v>
      </c>
      <c r="C8883" s="2">
        <v>1145833.3332</v>
      </c>
      <c r="D8883" s="2">
        <v>5375.0000010000003</v>
      </c>
      <c r="E8883" s="2">
        <v>2730</v>
      </c>
      <c r="F8883" s="2">
        <v>19869.080078125</v>
      </c>
      <c r="G8883" s="2">
        <v>357.12136840820301</v>
      </c>
      <c r="H8883" s="2">
        <v>19301.624469792641</v>
      </c>
      <c r="I8883" s="2">
        <v>371.59042665517018</v>
      </c>
      <c r="J8883" s="1">
        <f t="shared" si="861"/>
        <v>-2.855973231277591</v>
      </c>
      <c r="K8883" s="1">
        <f t="shared" si="862"/>
        <v>4.051580086473149</v>
      </c>
      <c r="L8883" s="26"/>
      <c r="M8883" s="26"/>
      <c r="N8883" s="2">
        <v>0</v>
      </c>
      <c r="O8883" s="26"/>
      <c r="P8883" s="26"/>
      <c r="Q8883" s="26"/>
      <c r="R8883" s="26"/>
      <c r="S8883" s="26"/>
      <c r="T8883" s="26"/>
      <c r="U8883" s="26"/>
      <c r="V8883" s="26"/>
    </row>
    <row r="8884" spans="1:22" ht="14.5" x14ac:dyDescent="0.35">
      <c r="A8884" s="2">
        <v>73</v>
      </c>
      <c r="B8884" s="2">
        <v>360</v>
      </c>
      <c r="C8884" s="2">
        <v>1145833.3332</v>
      </c>
      <c r="D8884" s="2">
        <v>5375.0000010000003</v>
      </c>
      <c r="E8884" s="2">
        <v>2760</v>
      </c>
      <c r="F8884" s="2">
        <v>18468.35546875</v>
      </c>
      <c r="G8884" s="2">
        <v>362.26690673828102</v>
      </c>
      <c r="H8884" s="2">
        <v>18066.036899647839</v>
      </c>
      <c r="I8884" s="2">
        <v>368.3607414726344</v>
      </c>
      <c r="J8884" s="1">
        <f t="shared" si="861"/>
        <v>-2.1784211906843436</v>
      </c>
      <c r="K8884" s="1">
        <f t="shared" si="862"/>
        <v>1.6821395001878705</v>
      </c>
      <c r="L8884" s="26"/>
      <c r="M8884" s="26"/>
      <c r="N8884" s="2">
        <v>0</v>
      </c>
      <c r="O8884" s="26"/>
      <c r="P8884" s="26"/>
      <c r="Q8884" s="26"/>
      <c r="R8884" s="26"/>
      <c r="S8884" s="26"/>
      <c r="T8884" s="26"/>
      <c r="U8884" s="26"/>
      <c r="V8884" s="26"/>
    </row>
    <row r="8885" spans="1:22" ht="14.5" x14ac:dyDescent="0.35">
      <c r="A8885" s="2">
        <v>73</v>
      </c>
      <c r="B8885" s="2">
        <v>360</v>
      </c>
      <c r="C8885" s="2">
        <v>1145833.3332</v>
      </c>
      <c r="D8885" s="2">
        <v>5375.0000010000003</v>
      </c>
      <c r="E8885" s="2">
        <v>2790</v>
      </c>
      <c r="F8885" s="2">
        <v>17498.51953125</v>
      </c>
      <c r="G8885" s="2">
        <v>373.61813354492199</v>
      </c>
      <c r="H8885" s="2">
        <v>17403.968504484921</v>
      </c>
      <c r="I8885" s="2">
        <v>369.68145500546342</v>
      </c>
      <c r="J8885" s="1">
        <f t="shared" si="861"/>
        <v>-0.54033729308484335</v>
      </c>
      <c r="K8885" s="1">
        <f t="shared" si="862"/>
        <v>-1.0536636704720441</v>
      </c>
      <c r="L8885" s="26"/>
      <c r="M8885" s="26"/>
      <c r="N8885" s="2">
        <v>0</v>
      </c>
      <c r="O8885" s="26"/>
      <c r="P8885" s="26"/>
      <c r="Q8885" s="26"/>
      <c r="R8885" s="26"/>
      <c r="S8885" s="26"/>
      <c r="T8885" s="26"/>
      <c r="U8885" s="26"/>
      <c r="V8885" s="26"/>
    </row>
    <row r="8886" spans="1:22" ht="14.5" x14ac:dyDescent="0.35">
      <c r="A8886" s="2">
        <v>73</v>
      </c>
      <c r="B8886" s="2">
        <v>360</v>
      </c>
      <c r="C8886" s="2">
        <v>1145833.3332</v>
      </c>
      <c r="D8886" s="2">
        <v>5375.0000010000003</v>
      </c>
      <c r="E8886" s="2">
        <v>2820</v>
      </c>
      <c r="F8886" s="2">
        <v>16982.50390625</v>
      </c>
      <c r="G8886" s="2">
        <v>386.18713378906301</v>
      </c>
      <c r="H8886" s="2">
        <v>17018.777261460069</v>
      </c>
      <c r="I8886" s="2">
        <v>373.18242427102541</v>
      </c>
      <c r="J8886" s="1">
        <f t="shared" si="861"/>
        <v>0.21359250326284013</v>
      </c>
      <c r="K8886" s="1">
        <f t="shared" si="862"/>
        <v>-3.3674631752855926</v>
      </c>
      <c r="L8886" s="26"/>
      <c r="M8886" s="26"/>
      <c r="N8886" s="2">
        <v>0</v>
      </c>
      <c r="O8886" s="26"/>
      <c r="P8886" s="26"/>
      <c r="Q8886" s="26"/>
      <c r="R8886" s="26"/>
      <c r="S8886" s="26"/>
      <c r="T8886" s="26"/>
      <c r="U8886" s="26"/>
      <c r="V8886" s="26"/>
    </row>
    <row r="8887" spans="1:22" ht="14.5" x14ac:dyDescent="0.35">
      <c r="A8887" s="2">
        <v>73</v>
      </c>
      <c r="B8887" s="2">
        <v>360</v>
      </c>
      <c r="C8887" s="2">
        <v>1145833.3332</v>
      </c>
      <c r="D8887" s="2">
        <v>5375.0000010000003</v>
      </c>
      <c r="E8887" s="2">
        <v>2850</v>
      </c>
      <c r="F8887" s="2">
        <v>16487.267578125</v>
      </c>
      <c r="G8887" s="2">
        <v>409.00079345703102</v>
      </c>
      <c r="H8887" s="2">
        <v>16800.89393148576</v>
      </c>
      <c r="I8887" s="2">
        <v>379.50560700828078</v>
      </c>
      <c r="J8887" s="1">
        <f t="shared" si="861"/>
        <v>1.902233659244261</v>
      </c>
      <c r="K8887" s="1">
        <f t="shared" si="862"/>
        <v>-7.2115230387319444</v>
      </c>
      <c r="L8887" s="26"/>
      <c r="M8887" s="26"/>
      <c r="N8887" s="2">
        <v>1.6833081695026599E-13</v>
      </c>
      <c r="O8887" s="26"/>
      <c r="P8887" s="26"/>
      <c r="Q8887" s="26"/>
      <c r="R8887" s="26"/>
      <c r="S8887" s="26"/>
      <c r="T8887" s="26"/>
      <c r="U8887" s="26"/>
      <c r="V8887" s="26"/>
    </row>
    <row r="8888" spans="1:22" ht="14.5" x14ac:dyDescent="0.35">
      <c r="A8888" s="2">
        <v>73</v>
      </c>
      <c r="B8888" s="2">
        <v>360</v>
      </c>
      <c r="C8888" s="2">
        <v>1145833.3332</v>
      </c>
      <c r="D8888" s="2">
        <v>5375.0000010000003</v>
      </c>
      <c r="E8888" s="2">
        <v>2880</v>
      </c>
      <c r="F8888" s="2">
        <v>15831.548828125</v>
      </c>
      <c r="G8888" s="2">
        <v>409.27795410156199</v>
      </c>
      <c r="H8888" s="2">
        <v>16693.162853224789</v>
      </c>
      <c r="I8888" s="2">
        <v>386.15512000407409</v>
      </c>
      <c r="J8888" s="1">
        <f t="shared" si="861"/>
        <v>5.4423861774605253</v>
      </c>
      <c r="K8888" s="1">
        <f t="shared" si="862"/>
        <v>-5.6496651885994282</v>
      </c>
      <c r="L8888" s="26"/>
      <c r="M8888" s="26"/>
      <c r="N8888" s="2">
        <v>1.0521584925744E-14</v>
      </c>
      <c r="O8888" s="26"/>
      <c r="P8888" s="26"/>
      <c r="Q8888" s="26"/>
      <c r="R8888" s="26"/>
      <c r="S8888" s="26"/>
      <c r="T8888" s="26"/>
      <c r="U8888" s="26"/>
      <c r="V8888" s="26"/>
    </row>
    <row r="8889" spans="1:22" ht="14.5" x14ac:dyDescent="0.35">
      <c r="A8889" s="2">
        <v>73</v>
      </c>
      <c r="B8889" s="2">
        <v>360</v>
      </c>
      <c r="C8889" s="2">
        <v>1145833.3332</v>
      </c>
      <c r="D8889" s="2">
        <v>5375.0000010000003</v>
      </c>
      <c r="E8889" s="2">
        <v>2910</v>
      </c>
      <c r="F8889" s="2">
        <v>13891.451171875</v>
      </c>
      <c r="G8889" s="2">
        <v>354.13659667968801</v>
      </c>
      <c r="H8889" s="2">
        <v>14411.2486507663</v>
      </c>
      <c r="I8889" s="2">
        <v>343.84060716160531</v>
      </c>
      <c r="J8889" s="1">
        <f t="shared" si="861"/>
        <v>3.7418515348756038</v>
      </c>
      <c r="K8889" s="1">
        <f t="shared" si="862"/>
        <v>-2.9073497669023163</v>
      </c>
      <c r="L8889" s="26"/>
      <c r="M8889" s="26"/>
      <c r="N8889" s="2">
        <v>1145832</v>
      </c>
      <c r="O8889" s="26"/>
      <c r="P8889" s="26"/>
      <c r="Q8889" s="26"/>
      <c r="R8889" s="26"/>
      <c r="S8889" s="26"/>
      <c r="T8889" s="26"/>
      <c r="U8889" s="26"/>
      <c r="V8889" s="26"/>
    </row>
    <row r="8890" spans="1:22" ht="14.5" x14ac:dyDescent="0.35">
      <c r="A8890" s="2">
        <v>73</v>
      </c>
      <c r="B8890" s="2">
        <v>360</v>
      </c>
      <c r="C8890" s="2">
        <v>1145833.3332</v>
      </c>
      <c r="D8890" s="2">
        <v>5375.0000010000003</v>
      </c>
      <c r="E8890" s="2">
        <v>2940</v>
      </c>
      <c r="F8890" s="2">
        <v>14096.0712890625</v>
      </c>
      <c r="G8890" s="2">
        <v>331.08248901367199</v>
      </c>
      <c r="H8890" s="2">
        <v>13847.821721413449</v>
      </c>
      <c r="I8890" s="2">
        <v>329.86579708026898</v>
      </c>
      <c r="J8890" s="1">
        <f t="shared" si="861"/>
        <v>-1.7611259375629993</v>
      </c>
      <c r="K8890" s="1">
        <f t="shared" si="862"/>
        <v>-0.36748906202428894</v>
      </c>
      <c r="L8890" s="26"/>
      <c r="M8890" s="26"/>
      <c r="N8890" s="2">
        <v>1145832</v>
      </c>
      <c r="O8890" s="26"/>
      <c r="P8890" s="26"/>
      <c r="Q8890" s="26"/>
      <c r="R8890" s="26"/>
      <c r="S8890" s="26"/>
      <c r="T8890" s="26"/>
      <c r="U8890" s="26"/>
      <c r="V8890" s="26"/>
    </row>
    <row r="8891" spans="1:22" ht="14.5" x14ac:dyDescent="0.35">
      <c r="A8891" s="2">
        <v>73</v>
      </c>
      <c r="B8891" s="2">
        <v>360</v>
      </c>
      <c r="C8891" s="2">
        <v>1145833.3332</v>
      </c>
      <c r="D8891" s="2">
        <v>5375.0000010000003</v>
      </c>
      <c r="E8891" s="2">
        <v>2970</v>
      </c>
      <c r="F8891" s="2">
        <v>13761.4716796875</v>
      </c>
      <c r="G8891" s="2">
        <v>315.13912963867199</v>
      </c>
      <c r="H8891" s="2">
        <v>13892.640352839509</v>
      </c>
      <c r="I8891" s="2">
        <v>322.09260846458147</v>
      </c>
      <c r="J8891" s="1">
        <f t="shared" si="861"/>
        <v>0.95315876241361452</v>
      </c>
      <c r="K8891" s="1">
        <f t="shared" si="862"/>
        <v>2.2064790347939693</v>
      </c>
      <c r="L8891" s="26"/>
      <c r="M8891" s="26"/>
      <c r="N8891" s="2">
        <v>1145832</v>
      </c>
      <c r="O8891" s="26"/>
      <c r="P8891" s="26"/>
      <c r="Q8891" s="26"/>
      <c r="R8891" s="26"/>
      <c r="S8891" s="26"/>
      <c r="T8891" s="26"/>
      <c r="U8891" s="26"/>
      <c r="V8891" s="26"/>
    </row>
    <row r="8892" spans="1:22" ht="14.5" x14ac:dyDescent="0.35">
      <c r="A8892" s="2">
        <v>73</v>
      </c>
      <c r="B8892" s="2">
        <v>360</v>
      </c>
      <c r="C8892" s="2">
        <v>1145833.3332</v>
      </c>
      <c r="D8892" s="2">
        <v>5375.0000010000003</v>
      </c>
      <c r="E8892" s="2">
        <v>3000</v>
      </c>
      <c r="F8892" s="2">
        <v>14465.67578125</v>
      </c>
      <c r="G8892" s="2">
        <v>307.66473388671898</v>
      </c>
      <c r="H8892" s="2">
        <v>14157.249174006411</v>
      </c>
      <c r="I8892" s="2">
        <v>316.80794345106801</v>
      </c>
      <c r="J8892" s="1">
        <f t="shared" si="861"/>
        <v>-2.1321271947997289</v>
      </c>
      <c r="K8892" s="1">
        <f t="shared" si="862"/>
        <v>2.9718094267234192</v>
      </c>
      <c r="L8892" s="26"/>
      <c r="M8892" s="26"/>
      <c r="N8892" s="2">
        <v>1145832</v>
      </c>
      <c r="O8892" s="26"/>
      <c r="P8892" s="26"/>
      <c r="Q8892" s="26"/>
      <c r="R8892" s="26"/>
      <c r="S8892" s="26"/>
      <c r="T8892" s="26"/>
      <c r="U8892" s="26"/>
      <c r="V8892" s="26"/>
    </row>
    <row r="8893" spans="1:22" ht="14.5" x14ac:dyDescent="0.35">
      <c r="A8893" s="2">
        <v>73</v>
      </c>
      <c r="B8893" s="2">
        <v>360</v>
      </c>
      <c r="C8893" s="2">
        <v>1145833.3332</v>
      </c>
      <c r="D8893" s="2">
        <v>5375.0000010000003</v>
      </c>
      <c r="E8893" s="2">
        <v>3030</v>
      </c>
      <c r="F8893" s="2">
        <v>15127.0625</v>
      </c>
      <c r="G8893" s="2">
        <v>302.17355346679699</v>
      </c>
      <c r="H8893" s="2">
        <v>15018.723669380541</v>
      </c>
      <c r="I8893" s="2">
        <v>312.55413473661542</v>
      </c>
      <c r="J8893" s="1">
        <f t="shared" si="861"/>
        <v>-0.7161921266568394</v>
      </c>
      <c r="K8893" s="1">
        <f t="shared" si="862"/>
        <v>3.4353043642381698</v>
      </c>
      <c r="L8893" s="26"/>
      <c r="M8893" s="26"/>
      <c r="N8893" s="2">
        <v>1145832</v>
      </c>
      <c r="O8893" s="26"/>
      <c r="P8893" s="26"/>
      <c r="Q8893" s="26"/>
      <c r="R8893" s="26"/>
      <c r="S8893" s="26"/>
      <c r="T8893" s="26"/>
      <c r="U8893" s="26"/>
      <c r="V8893" s="26"/>
    </row>
    <row r="8894" spans="1:22" ht="14.5" x14ac:dyDescent="0.35">
      <c r="A8894" s="2">
        <v>73</v>
      </c>
      <c r="B8894" s="2">
        <v>360</v>
      </c>
      <c r="C8894" s="2">
        <v>1145833.3332</v>
      </c>
      <c r="D8894" s="2">
        <v>5375.0000010000003</v>
      </c>
      <c r="E8894" s="2">
        <v>3060</v>
      </c>
      <c r="F8894" s="2">
        <v>15884.525390625</v>
      </c>
      <c r="G8894" s="2">
        <v>289.18103027343801</v>
      </c>
      <c r="H8894" s="2">
        <v>16161.577882553751</v>
      </c>
      <c r="I8894" s="2">
        <v>308.72734597416098</v>
      </c>
      <c r="J8894" s="1">
        <f t="shared" si="861"/>
        <v>1.7441660050621748</v>
      </c>
      <c r="K8894" s="1">
        <f t="shared" si="862"/>
        <v>6.7591970615225883</v>
      </c>
      <c r="L8894" s="26"/>
      <c r="M8894" s="26"/>
      <c r="N8894" s="2">
        <v>1145832</v>
      </c>
      <c r="O8894" s="26"/>
      <c r="P8894" s="26"/>
      <c r="Q8894" s="26"/>
      <c r="R8894" s="26"/>
      <c r="S8894" s="26"/>
      <c r="T8894" s="26"/>
      <c r="U8894" s="26"/>
      <c r="V8894" s="26"/>
    </row>
    <row r="8895" spans="1:22" ht="14.5" x14ac:dyDescent="0.35">
      <c r="A8895" s="2">
        <v>73</v>
      </c>
      <c r="B8895" s="2">
        <v>360</v>
      </c>
      <c r="C8895" s="2">
        <v>1145833.3332</v>
      </c>
      <c r="D8895" s="2">
        <v>5375.0000010000003</v>
      </c>
      <c r="E8895" s="2">
        <v>3090</v>
      </c>
      <c r="F8895" s="2">
        <v>16582.42578125</v>
      </c>
      <c r="G8895" s="2">
        <v>276.25350952148398</v>
      </c>
      <c r="H8895" s="2">
        <v>17053.9919667494</v>
      </c>
      <c r="I8895" s="2">
        <v>305.07746647252469</v>
      </c>
      <c r="J8895" s="1">
        <f t="shared" si="861"/>
        <v>2.8437708193007962</v>
      </c>
      <c r="K8895" s="1">
        <f t="shared" si="862"/>
        <v>10.433879012421778</v>
      </c>
      <c r="L8895" s="26"/>
      <c r="M8895" s="26"/>
      <c r="N8895" s="2">
        <v>1145832</v>
      </c>
      <c r="O8895" s="26"/>
      <c r="P8895" s="26"/>
      <c r="Q8895" s="26"/>
      <c r="R8895" s="26"/>
      <c r="S8895" s="26"/>
      <c r="T8895" s="26"/>
      <c r="U8895" s="26"/>
      <c r="V8895" s="26"/>
    </row>
    <row r="8896" spans="1:22" ht="14.5" x14ac:dyDescent="0.35">
      <c r="A8896" s="2">
        <v>73</v>
      </c>
      <c r="B8896" s="2">
        <v>360</v>
      </c>
      <c r="C8896" s="2">
        <v>1145833.3332</v>
      </c>
      <c r="D8896" s="2">
        <v>5375.0000010000003</v>
      </c>
      <c r="E8896" s="2">
        <v>3120</v>
      </c>
      <c r="F8896" s="2">
        <v>18246.181640625</v>
      </c>
      <c r="G8896" s="2">
        <v>277.54092407226602</v>
      </c>
      <c r="H8896" s="2">
        <v>17868.211803420269</v>
      </c>
      <c r="I8896" s="2">
        <v>301.50083483412737</v>
      </c>
      <c r="J8896" s="1">
        <f t="shared" si="861"/>
        <v>-2.0715010112756094</v>
      </c>
      <c r="K8896" s="1">
        <f t="shared" si="862"/>
        <v>8.6329289426242148</v>
      </c>
      <c r="L8896" s="26"/>
      <c r="M8896" s="26"/>
      <c r="N8896" s="2">
        <v>1145832</v>
      </c>
      <c r="O8896" s="26"/>
      <c r="P8896" s="26"/>
      <c r="Q8896" s="26"/>
      <c r="R8896" s="26"/>
      <c r="S8896" s="26"/>
      <c r="T8896" s="26"/>
      <c r="U8896" s="26"/>
      <c r="V8896" s="26"/>
    </row>
    <row r="8897" spans="1:22" ht="14.5" x14ac:dyDescent="0.35">
      <c r="A8897" s="2">
        <v>73</v>
      </c>
      <c r="B8897" s="2">
        <v>360</v>
      </c>
      <c r="C8897" s="2">
        <v>1145833.3332</v>
      </c>
      <c r="D8897" s="2">
        <v>5375.0000010000003</v>
      </c>
      <c r="E8897" s="2">
        <v>3150</v>
      </c>
      <c r="F8897" s="2">
        <v>19099.619140625</v>
      </c>
      <c r="G8897" s="2">
        <v>279.10531616210898</v>
      </c>
      <c r="H8897" s="2">
        <v>18809.539532883351</v>
      </c>
      <c r="I8897" s="2">
        <v>297.9545702971933</v>
      </c>
      <c r="J8897" s="1">
        <f t="shared" si="861"/>
        <v>-1.5187716865235703</v>
      </c>
      <c r="K8897" s="1">
        <f t="shared" si="862"/>
        <v>6.7534557901922465</v>
      </c>
      <c r="L8897" s="26"/>
      <c r="M8897" s="26"/>
      <c r="N8897" s="2">
        <v>1145832</v>
      </c>
      <c r="O8897" s="26"/>
      <c r="P8897" s="26"/>
      <c r="Q8897" s="26"/>
      <c r="R8897" s="26"/>
      <c r="S8897" s="26"/>
      <c r="T8897" s="26"/>
      <c r="U8897" s="26"/>
      <c r="V8897" s="26"/>
    </row>
    <row r="8898" spans="1:22" ht="14.5" x14ac:dyDescent="0.35">
      <c r="A8898" s="2">
        <v>73</v>
      </c>
      <c r="B8898" s="2">
        <v>360</v>
      </c>
      <c r="C8898" s="2">
        <v>1145833.3332</v>
      </c>
      <c r="D8898" s="2">
        <v>5375.0000010000003</v>
      </c>
      <c r="E8898" s="2">
        <v>3180</v>
      </c>
      <c r="F8898" s="2">
        <v>19849.947265625</v>
      </c>
      <c r="G8898" s="2">
        <v>274.72726440429699</v>
      </c>
      <c r="H8898" s="2">
        <v>20059.351497060721</v>
      </c>
      <c r="I8898" s="2">
        <v>294.42088906988693</v>
      </c>
      <c r="J8898" s="1">
        <f t="shared" si="861"/>
        <v>1.0549359584362996</v>
      </c>
      <c r="K8898" s="1">
        <f t="shared" si="862"/>
        <v>7.1684274614288741</v>
      </c>
      <c r="L8898" s="26"/>
      <c r="M8898" s="26"/>
      <c r="N8898" s="2">
        <v>1145832</v>
      </c>
      <c r="O8898" s="26"/>
      <c r="P8898" s="26"/>
      <c r="Q8898" s="26"/>
      <c r="R8898" s="26"/>
      <c r="S8898" s="26"/>
      <c r="T8898" s="26"/>
      <c r="U8898" s="26"/>
      <c r="V8898" s="26"/>
    </row>
    <row r="8899" spans="1:22" ht="14.5" x14ac:dyDescent="0.35">
      <c r="A8899" s="2">
        <v>73</v>
      </c>
      <c r="B8899" s="2">
        <v>360</v>
      </c>
      <c r="C8899" s="2">
        <v>1145833.3332</v>
      </c>
      <c r="D8899" s="2">
        <v>5375.0000010000003</v>
      </c>
      <c r="E8899" s="2">
        <v>3210</v>
      </c>
      <c r="F8899" s="2">
        <v>21675.861328125</v>
      </c>
      <c r="G8899" s="2">
        <v>282.01980590820301</v>
      </c>
      <c r="H8899" s="2">
        <v>21500.996895862321</v>
      </c>
      <c r="I8899" s="2">
        <v>290.89240832478839</v>
      </c>
      <c r="J8899" s="1">
        <f t="shared" si="861"/>
        <v>-0.80672426168268363</v>
      </c>
      <c r="K8899" s="1">
        <f t="shared" si="862"/>
        <v>3.146091951950849</v>
      </c>
      <c r="L8899" s="26"/>
      <c r="M8899" s="26"/>
      <c r="N8899" s="2">
        <v>1145832</v>
      </c>
      <c r="O8899" s="26"/>
      <c r="P8899" s="26"/>
      <c r="Q8899" s="26"/>
      <c r="R8899" s="26"/>
      <c r="S8899" s="26"/>
      <c r="T8899" s="26"/>
      <c r="U8899" s="26"/>
      <c r="V8899" s="26"/>
    </row>
    <row r="8900" spans="1:22" ht="14.5" x14ac:dyDescent="0.35">
      <c r="A8900" s="2">
        <v>73</v>
      </c>
      <c r="B8900" s="2">
        <v>360</v>
      </c>
      <c r="C8900" s="2">
        <v>1145833.3332</v>
      </c>
      <c r="D8900" s="2">
        <v>5375.0000010000003</v>
      </c>
      <c r="E8900" s="2">
        <v>3240</v>
      </c>
      <c r="F8900" s="2">
        <v>22510.2890625</v>
      </c>
      <c r="G8900" s="2">
        <v>281.44290161132801</v>
      </c>
      <c r="H8900" s="2">
        <v>22805.823713868798</v>
      </c>
      <c r="I8900" s="2">
        <v>287.36608670846363</v>
      </c>
      <c r="J8900" s="1">
        <f t="shared" si="861"/>
        <v>1.3128869671475292</v>
      </c>
      <c r="K8900" s="1">
        <f t="shared" si="862"/>
        <v>2.1045778959867034</v>
      </c>
      <c r="L8900" s="26"/>
      <c r="M8900" s="26"/>
      <c r="N8900" s="2">
        <v>1145832</v>
      </c>
      <c r="O8900" s="26"/>
      <c r="P8900" s="26"/>
      <c r="Q8900" s="26"/>
      <c r="R8900" s="26"/>
      <c r="S8900" s="26"/>
      <c r="T8900" s="26"/>
      <c r="U8900" s="26"/>
      <c r="V8900" s="26"/>
    </row>
    <row r="8901" spans="1:22" ht="14.5" x14ac:dyDescent="0.35">
      <c r="A8901" s="2">
        <v>73</v>
      </c>
      <c r="B8901" s="2">
        <v>360</v>
      </c>
      <c r="C8901" s="2">
        <v>1145833.3332</v>
      </c>
      <c r="D8901" s="2">
        <v>5375.0000010000003</v>
      </c>
      <c r="E8901" s="2">
        <v>3270</v>
      </c>
      <c r="F8901" s="2">
        <v>26369.546875</v>
      </c>
      <c r="G8901" s="2">
        <v>317.89883422851602</v>
      </c>
      <c r="H8901" s="2">
        <v>26362.070760258081</v>
      </c>
      <c r="I8901" s="2">
        <v>316.56779261197318</v>
      </c>
      <c r="J8901" s="1">
        <f t="shared" si="861"/>
        <v>-2.8351320473418054E-2</v>
      </c>
      <c r="K8901" s="1">
        <f t="shared" si="862"/>
        <v>-0.41869974760148121</v>
      </c>
      <c r="L8901" s="26"/>
      <c r="M8901" s="26"/>
      <c r="N8901" s="2">
        <v>0</v>
      </c>
      <c r="O8901" s="26"/>
      <c r="P8901" s="26"/>
      <c r="Q8901" s="26"/>
      <c r="R8901" s="26"/>
      <c r="S8901" s="26"/>
      <c r="T8901" s="26"/>
      <c r="U8901" s="26"/>
      <c r="V8901" s="26"/>
    </row>
    <row r="8902" spans="1:22" ht="14.5" x14ac:dyDescent="0.35">
      <c r="A8902" s="2">
        <v>73</v>
      </c>
      <c r="B8902" s="2">
        <v>360</v>
      </c>
      <c r="C8902" s="2">
        <v>1145833.3332</v>
      </c>
      <c r="D8902" s="2">
        <v>5375.0000010000003</v>
      </c>
      <c r="E8902" s="2">
        <v>3300</v>
      </c>
      <c r="F8902" s="2">
        <v>27751.337890625</v>
      </c>
      <c r="G8902" s="2">
        <v>323.29016113281199</v>
      </c>
      <c r="H8902" s="2">
        <v>26532.71892717425</v>
      </c>
      <c r="I8902" s="2">
        <v>318.51532676590818</v>
      </c>
      <c r="J8902" s="1">
        <f t="shared" si="861"/>
        <v>-4.3912079779851831</v>
      </c>
      <c r="K8902" s="1">
        <f t="shared" si="862"/>
        <v>-1.4769501027104368</v>
      </c>
      <c r="L8902" s="26"/>
      <c r="M8902" s="26"/>
      <c r="N8902" s="2">
        <v>6.0494713622141798E-14</v>
      </c>
      <c r="O8902" s="26"/>
      <c r="P8902" s="26"/>
      <c r="Q8902" s="26"/>
      <c r="R8902" s="26"/>
      <c r="S8902" s="26"/>
      <c r="T8902" s="26"/>
      <c r="U8902" s="26"/>
      <c r="V8902" s="26"/>
    </row>
    <row r="8903" spans="1:22" ht="14.5" x14ac:dyDescent="0.35">
      <c r="A8903" s="2">
        <v>73</v>
      </c>
      <c r="B8903" s="2">
        <v>360</v>
      </c>
      <c r="C8903" s="2">
        <v>1145833.3332</v>
      </c>
      <c r="D8903" s="2">
        <v>5375.0000010000003</v>
      </c>
      <c r="E8903" s="2">
        <v>3330</v>
      </c>
      <c r="F8903" s="2">
        <v>28512.8984375</v>
      </c>
      <c r="G8903" s="2">
        <v>322.31610107421898</v>
      </c>
      <c r="H8903" s="2">
        <v>26817.997773999348</v>
      </c>
      <c r="I8903" s="2">
        <v>313.28350236625579</v>
      </c>
      <c r="J8903" s="1">
        <f t="shared" si="861"/>
        <v>-5.9443296065317872</v>
      </c>
      <c r="K8903" s="1">
        <f t="shared" si="862"/>
        <v>-2.8024038134797595</v>
      </c>
      <c r="L8903" s="26"/>
      <c r="M8903" s="26"/>
      <c r="N8903" s="2">
        <v>6.3124825462265696E-14</v>
      </c>
      <c r="O8903" s="26"/>
      <c r="P8903" s="26"/>
      <c r="Q8903" s="26"/>
      <c r="R8903" s="26"/>
      <c r="S8903" s="26"/>
      <c r="T8903" s="26"/>
      <c r="U8903" s="26"/>
      <c r="V8903" s="26"/>
    </row>
    <row r="8904" spans="1:22" ht="14.5" x14ac:dyDescent="0.35">
      <c r="A8904" s="2">
        <v>73</v>
      </c>
      <c r="B8904" s="2">
        <v>360</v>
      </c>
      <c r="C8904" s="2">
        <v>1145833.3332</v>
      </c>
      <c r="D8904" s="2">
        <v>5375.0000010000003</v>
      </c>
      <c r="E8904" s="2">
        <v>3360</v>
      </c>
      <c r="F8904" s="2">
        <v>28311.6328125</v>
      </c>
      <c r="G8904" s="2">
        <v>298.26473999023398</v>
      </c>
      <c r="H8904" s="2">
        <v>27159.793567692639</v>
      </c>
      <c r="I8904" s="2">
        <v>302.92590625768833</v>
      </c>
      <c r="J8904" s="1">
        <f t="shared" si="861"/>
        <v>-4.0684309959643405</v>
      </c>
      <c r="K8904" s="1">
        <f t="shared" si="862"/>
        <v>1.562761413771862</v>
      </c>
      <c r="L8904" s="26"/>
      <c r="M8904" s="26"/>
      <c r="N8904" s="2">
        <v>1.0521719603982601E-14</v>
      </c>
      <c r="O8904" s="26"/>
      <c r="P8904" s="26"/>
      <c r="Q8904" s="26"/>
      <c r="R8904" s="26"/>
      <c r="S8904" s="26"/>
      <c r="T8904" s="26"/>
      <c r="U8904" s="26"/>
      <c r="V8904" s="26"/>
    </row>
    <row r="8905" spans="1:22" ht="14.5" x14ac:dyDescent="0.35">
      <c r="A8905" s="2">
        <v>73</v>
      </c>
      <c r="B8905" s="2">
        <v>360</v>
      </c>
      <c r="C8905" s="2">
        <v>1145833.3332</v>
      </c>
      <c r="D8905" s="2">
        <v>5375.0000010000003</v>
      </c>
      <c r="E8905" s="2">
        <v>3390</v>
      </c>
      <c r="F8905" s="2">
        <v>27818.884765625</v>
      </c>
      <c r="G8905" s="2">
        <v>282.04315185546898</v>
      </c>
      <c r="H8905" s="2">
        <v>27341.392716987619</v>
      </c>
      <c r="I8905" s="2">
        <v>290.33052408196443</v>
      </c>
      <c r="J8905" s="1">
        <f t="shared" si="861"/>
        <v>-1.7164313115362717</v>
      </c>
      <c r="K8905" s="1">
        <f t="shared" si="862"/>
        <v>2.9383348512366134</v>
      </c>
      <c r="L8905" s="26"/>
      <c r="M8905" s="26"/>
      <c r="N8905" s="2">
        <v>0</v>
      </c>
      <c r="O8905" s="26"/>
      <c r="P8905" s="26"/>
      <c r="Q8905" s="26"/>
      <c r="R8905" s="26"/>
      <c r="S8905" s="26"/>
      <c r="T8905" s="26"/>
      <c r="U8905" s="26"/>
      <c r="V8905" s="26"/>
    </row>
    <row r="8906" spans="1:22" ht="14.5" x14ac:dyDescent="0.35">
      <c r="A8906" s="2">
        <v>73</v>
      </c>
      <c r="B8906" s="2">
        <v>360</v>
      </c>
      <c r="C8906" s="2">
        <v>1145833.3332</v>
      </c>
      <c r="D8906" s="2">
        <v>5375.0000010000003</v>
      </c>
      <c r="E8906" s="2">
        <v>3420</v>
      </c>
      <c r="F8906" s="2">
        <v>27035.1796875</v>
      </c>
      <c r="G8906" s="2">
        <v>278.15914916992199</v>
      </c>
      <c r="H8906" s="2">
        <v>27288.24758836289</v>
      </c>
      <c r="I8906" s="2">
        <v>277.27594397058158</v>
      </c>
      <c r="J8906" s="1">
        <f t="shared" ref="J8906:J8969" si="863">(H8906-F8906)/F8906*100</f>
        <v>0.93606886948082302</v>
      </c>
      <c r="K8906" s="1">
        <f t="shared" ref="K8906:K8969" si="864">(I8906-G8906)/G8906*100</f>
        <v>-0.31751793963134267</v>
      </c>
      <c r="L8906" s="26"/>
      <c r="M8906" s="26"/>
      <c r="N8906" s="2">
        <v>0</v>
      </c>
      <c r="O8906" s="26"/>
      <c r="P8906" s="26"/>
      <c r="Q8906" s="26"/>
      <c r="R8906" s="26"/>
      <c r="S8906" s="26"/>
      <c r="T8906" s="26"/>
      <c r="U8906" s="26"/>
      <c r="V8906" s="26"/>
    </row>
    <row r="8907" spans="1:22" ht="14.5" x14ac:dyDescent="0.35">
      <c r="A8907" s="2">
        <v>73</v>
      </c>
      <c r="B8907" s="2">
        <v>360</v>
      </c>
      <c r="C8907" s="2">
        <v>1145833.3332</v>
      </c>
      <c r="D8907" s="2">
        <v>5375.0000010000003</v>
      </c>
      <c r="E8907" s="2">
        <v>3450</v>
      </c>
      <c r="F8907" s="2">
        <v>25235.291015625</v>
      </c>
      <c r="G8907" s="2">
        <v>267.27215576171898</v>
      </c>
      <c r="H8907" s="2">
        <v>26989.626293356348</v>
      </c>
      <c r="I8907" s="2">
        <v>266.91126684829368</v>
      </c>
      <c r="J8907" s="1">
        <f t="shared" si="863"/>
        <v>6.9519122115338883</v>
      </c>
      <c r="K8907" s="1">
        <f t="shared" si="864"/>
        <v>-0.13502675293532715</v>
      </c>
      <c r="L8907" s="26"/>
      <c r="M8907" s="26"/>
      <c r="N8907" s="2">
        <v>5.7864418822901205E-14</v>
      </c>
      <c r="O8907" s="26"/>
      <c r="P8907" s="26"/>
      <c r="Q8907" s="26"/>
      <c r="R8907" s="26"/>
      <c r="S8907" s="26"/>
      <c r="T8907" s="26"/>
      <c r="U8907" s="26"/>
      <c r="V8907" s="26"/>
    </row>
    <row r="8908" spans="1:22" ht="14.5" x14ac:dyDescent="0.35">
      <c r="A8908" s="2">
        <v>73</v>
      </c>
      <c r="B8908" s="2">
        <v>360</v>
      </c>
      <c r="C8908" s="2">
        <v>1145833.3332</v>
      </c>
      <c r="D8908" s="2">
        <v>5375.0000010000003</v>
      </c>
      <c r="E8908" s="2">
        <v>3480</v>
      </c>
      <c r="F8908" s="2">
        <v>23241.962890625</v>
      </c>
      <c r="G8908" s="2">
        <v>261.40823364257801</v>
      </c>
      <c r="H8908" s="2">
        <v>26328.887315518488</v>
      </c>
      <c r="I8908" s="2">
        <v>261.90401505755119</v>
      </c>
      <c r="J8908" s="1">
        <f t="shared" si="863"/>
        <v>13.281685541881002</v>
      </c>
      <c r="K8908" s="1">
        <f t="shared" si="864"/>
        <v>0.18965791859909792</v>
      </c>
      <c r="L8908" s="26"/>
      <c r="M8908" s="26"/>
      <c r="N8908" s="2">
        <v>6.3124710265784895E-14</v>
      </c>
      <c r="O8908" s="26"/>
      <c r="P8908" s="26"/>
      <c r="Q8908" s="26"/>
      <c r="R8908" s="26"/>
      <c r="S8908" s="26"/>
      <c r="T8908" s="26"/>
      <c r="U8908" s="26"/>
      <c r="V8908" s="26"/>
    </row>
    <row r="8909" spans="1:22" ht="14.5" x14ac:dyDescent="0.35">
      <c r="A8909" s="2">
        <v>73</v>
      </c>
      <c r="B8909" s="2">
        <v>360</v>
      </c>
      <c r="C8909" s="2">
        <v>1145833.3332</v>
      </c>
      <c r="D8909" s="2">
        <v>5375.0000010000003</v>
      </c>
      <c r="E8909" s="2">
        <v>3510</v>
      </c>
      <c r="F8909" s="2">
        <v>21477.732421875</v>
      </c>
      <c r="G8909" s="2">
        <v>265.94387817382801</v>
      </c>
      <c r="H8909" s="2">
        <v>25159.182028816769</v>
      </c>
      <c r="I8909" s="2">
        <v>258.5384672773373</v>
      </c>
      <c r="J8909" s="1">
        <f t="shared" si="863"/>
        <v>17.140774149845655</v>
      </c>
      <c r="K8909" s="1">
        <f t="shared" si="864"/>
        <v>-2.7845765607923991</v>
      </c>
      <c r="L8909" s="26"/>
      <c r="M8909" s="26"/>
      <c r="N8909" s="2">
        <v>2.20933921114483E-13</v>
      </c>
      <c r="O8909" s="26"/>
      <c r="P8909" s="26"/>
      <c r="Q8909" s="26"/>
      <c r="R8909" s="26"/>
      <c r="S8909" s="26"/>
      <c r="T8909" s="26"/>
      <c r="U8909" s="26"/>
      <c r="V8909" s="26"/>
    </row>
    <row r="8910" spans="1:22" ht="14.5" x14ac:dyDescent="0.35">
      <c r="A8910" s="2">
        <v>73</v>
      </c>
      <c r="B8910" s="2">
        <v>360</v>
      </c>
      <c r="C8910" s="2">
        <v>1145833.3332</v>
      </c>
      <c r="D8910" s="2">
        <v>5375.0000010000003</v>
      </c>
      <c r="E8910" s="2">
        <v>3540</v>
      </c>
      <c r="F8910" s="2">
        <v>20135.55078125</v>
      </c>
      <c r="G8910" s="2">
        <v>270.74676513671898</v>
      </c>
      <c r="H8910" s="2">
        <v>24102.154144054759</v>
      </c>
      <c r="I8910" s="2">
        <v>256.11260484247919</v>
      </c>
      <c r="J8910" s="1">
        <f t="shared" si="863"/>
        <v>19.699502665198587</v>
      </c>
      <c r="K8910" s="1">
        <f t="shared" si="864"/>
        <v>-5.405109932467699</v>
      </c>
      <c r="L8910" s="26"/>
      <c r="M8910" s="26"/>
      <c r="N8910" s="2">
        <v>0</v>
      </c>
      <c r="O8910" s="26"/>
      <c r="P8910" s="26"/>
      <c r="Q8910" s="26"/>
      <c r="R8910" s="26"/>
      <c r="S8910" s="26"/>
      <c r="T8910" s="26"/>
      <c r="U8910" s="26"/>
      <c r="V8910" s="26"/>
    </row>
    <row r="8911" spans="1:22" ht="14.5" x14ac:dyDescent="0.35">
      <c r="A8911" s="2">
        <v>73</v>
      </c>
      <c r="B8911" s="2">
        <v>360</v>
      </c>
      <c r="C8911" s="2">
        <v>1145833.3332</v>
      </c>
      <c r="D8911" s="2">
        <v>5375.0000010000003</v>
      </c>
      <c r="E8911" s="2">
        <v>3570</v>
      </c>
      <c r="F8911" s="2">
        <v>18643.056640625</v>
      </c>
      <c r="G8911" s="2">
        <v>268.01992797851602</v>
      </c>
      <c r="H8911" s="2">
        <v>22760.48055675234</v>
      </c>
      <c r="I8911" s="2">
        <v>255.13507670248649</v>
      </c>
      <c r="J8911" s="1">
        <f t="shared" si="863"/>
        <v>22.085562445565284</v>
      </c>
      <c r="K8911" s="1">
        <f t="shared" si="864"/>
        <v>-4.8074228559088192</v>
      </c>
      <c r="L8911" s="26"/>
      <c r="M8911" s="26"/>
      <c r="N8911" s="2">
        <v>1.2624836343445199E-13</v>
      </c>
      <c r="O8911" s="26"/>
      <c r="P8911" s="26"/>
      <c r="Q8911" s="26"/>
      <c r="R8911" s="26"/>
      <c r="S8911" s="26"/>
      <c r="T8911" s="26"/>
      <c r="U8911" s="26"/>
      <c r="V8911" s="26"/>
    </row>
    <row r="8912" spans="1:22" ht="14.5" x14ac:dyDescent="0.35">
      <c r="A8912" s="2">
        <v>73</v>
      </c>
      <c r="B8912" s="2">
        <v>360</v>
      </c>
      <c r="C8912" s="2">
        <v>1145833.3332</v>
      </c>
      <c r="D8912" s="2">
        <v>5375.0000010000003</v>
      </c>
      <c r="E8912" s="2">
        <v>3600</v>
      </c>
      <c r="F8912" s="2">
        <v>17500.404296875</v>
      </c>
      <c r="G8912" s="2">
        <v>272.19122314453102</v>
      </c>
      <c r="H8912" s="2">
        <v>21071.658228622331</v>
      </c>
      <c r="I8912" s="2">
        <v>255.1263473216377</v>
      </c>
      <c r="J8912" s="1">
        <f t="shared" si="863"/>
        <v>20.406693874981162</v>
      </c>
      <c r="K8912" s="1">
        <f t="shared" si="864"/>
        <v>-6.2694438217914303</v>
      </c>
      <c r="L8912" s="26"/>
      <c r="M8912" s="26"/>
      <c r="N8912" s="2">
        <v>0</v>
      </c>
      <c r="O8912" s="26"/>
      <c r="P8912" s="26"/>
      <c r="Q8912" s="26"/>
      <c r="R8912" s="26"/>
      <c r="S8912" s="26"/>
      <c r="T8912" s="26"/>
      <c r="U8912" s="26"/>
      <c r="V8912" s="26"/>
    </row>
    <row r="8913" spans="1:22" ht="14.5" x14ac:dyDescent="0.35">
      <c r="A8913" s="2">
        <v>73</v>
      </c>
      <c r="B8913" s="2">
        <v>360</v>
      </c>
      <c r="C8913" s="2">
        <v>1145833.3332</v>
      </c>
      <c r="D8913" s="2">
        <v>5375.0000010000003</v>
      </c>
      <c r="E8913" s="2">
        <v>3630</v>
      </c>
      <c r="F8913" s="2">
        <v>16063.4375</v>
      </c>
      <c r="G8913" s="2">
        <v>260.30905151367199</v>
      </c>
      <c r="H8913" s="2">
        <v>17817.563974100311</v>
      </c>
      <c r="I8913" s="2">
        <v>244.35649691591189</v>
      </c>
      <c r="J8913" s="1">
        <f t="shared" si="863"/>
        <v>10.919994391613317</v>
      </c>
      <c r="K8913" s="1">
        <f t="shared" si="864"/>
        <v>-6.1283134431928259</v>
      </c>
      <c r="L8913" s="26"/>
      <c r="M8913" s="26"/>
      <c r="N8913" s="2">
        <v>1145832</v>
      </c>
      <c r="O8913" s="26"/>
      <c r="P8913" s="26"/>
      <c r="Q8913" s="26"/>
      <c r="R8913" s="26"/>
      <c r="S8913" s="26"/>
      <c r="T8913" s="26"/>
      <c r="U8913" s="26"/>
      <c r="V8913" s="26"/>
    </row>
    <row r="8914" spans="1:22" ht="14.5" x14ac:dyDescent="0.35">
      <c r="A8914" s="2">
        <v>73</v>
      </c>
      <c r="B8914" s="2">
        <v>360</v>
      </c>
      <c r="C8914" s="2">
        <v>1145833.3332</v>
      </c>
      <c r="D8914" s="2">
        <v>5375.0000010000003</v>
      </c>
      <c r="E8914" s="2">
        <v>3660</v>
      </c>
      <c r="F8914" s="2">
        <v>15154.591796875</v>
      </c>
      <c r="G8914" s="2">
        <v>242.92785644531301</v>
      </c>
      <c r="H8914" s="2">
        <v>16508.20673951121</v>
      </c>
      <c r="I8914" s="2">
        <v>238.64437083806999</v>
      </c>
      <c r="J8914" s="1">
        <f t="shared" si="863"/>
        <v>8.9320448929237148</v>
      </c>
      <c r="K8914" s="1">
        <f t="shared" si="864"/>
        <v>-1.7632747721574304</v>
      </c>
      <c r="L8914" s="26"/>
      <c r="M8914" s="26"/>
      <c r="N8914" s="2">
        <v>1145832</v>
      </c>
      <c r="O8914" s="26"/>
      <c r="P8914" s="26"/>
      <c r="Q8914" s="26"/>
      <c r="R8914" s="26"/>
      <c r="S8914" s="26"/>
      <c r="T8914" s="26"/>
      <c r="U8914" s="26"/>
      <c r="V8914" s="26"/>
    </row>
    <row r="8915" spans="1:22" ht="14.5" x14ac:dyDescent="0.35">
      <c r="A8915" s="2">
        <v>74</v>
      </c>
      <c r="B8915" s="2">
        <v>360</v>
      </c>
      <c r="C8915" s="2">
        <v>1562499.9998999999</v>
      </c>
      <c r="D8915" s="2">
        <v>4875</v>
      </c>
      <c r="E8915" s="2">
        <v>30</v>
      </c>
      <c r="F8915" s="2">
        <v>193.38299560546901</v>
      </c>
      <c r="G8915" s="2">
        <v>653.44110107421898</v>
      </c>
      <c r="H8915" s="2">
        <v>210.62830995062129</v>
      </c>
      <c r="I8915" s="2">
        <v>659.6960265768671</v>
      </c>
      <c r="J8915" s="1">
        <f t="shared" si="863"/>
        <v>8.9176994549900179</v>
      </c>
      <c r="K8915" s="1">
        <f t="shared" si="864"/>
        <v>0.95722866106300752</v>
      </c>
      <c r="L8915" s="26">
        <f t="shared" ref="L8915" si="865">AVERAGE(J8915:J9036)</f>
        <v>2.1848955109530266</v>
      </c>
      <c r="M8915" s="26">
        <f t="shared" ref="M8915" si="866">AVERAGE(K8915:K9036)</f>
        <v>-0.37781303707008668</v>
      </c>
      <c r="N8915" s="2">
        <v>1562499</v>
      </c>
      <c r="O8915" s="26">
        <f t="shared" ref="O8915" si="867">ABS(L8915)</f>
        <v>2.1848955109530266</v>
      </c>
      <c r="P8915" s="26">
        <f t="shared" ref="P8915" si="868">ABS(M8915)</f>
        <v>0.37781303707008668</v>
      </c>
      <c r="Q8915" s="26">
        <f t="shared" ref="Q8915" si="869">SUM(G8915:G9036)*30</f>
        <v>1858035.1968383789</v>
      </c>
      <c r="R8915" s="26">
        <f t="shared" ref="R8915" si="870">SUM(I8915:I9036)*30</f>
        <v>1846524.6166567605</v>
      </c>
      <c r="S8915" s="26">
        <f t="shared" ref="S8915" si="871">SUM(F8915:F9036)*30</f>
        <v>68684129.815063477</v>
      </c>
      <c r="T8915" s="26">
        <f t="shared" ref="T8915" si="872">SUM(H8915:H9036)*30</f>
        <v>68845194.763928711</v>
      </c>
      <c r="U8915" s="26">
        <f t="shared" ref="U8915" si="873">(R8915-Q8915)/Q8915*100</f>
        <v>-0.61950280603966956</v>
      </c>
      <c r="V8915" s="26">
        <f t="shared" ref="V8915" si="874">(T8915-S8915)/S8915*100</f>
        <v>0.23450096739801871</v>
      </c>
    </row>
    <row r="8916" spans="1:22" ht="14.5" x14ac:dyDescent="0.35">
      <c r="A8916" s="2">
        <v>74</v>
      </c>
      <c r="B8916" s="2">
        <v>360</v>
      </c>
      <c r="C8916" s="2">
        <v>1562499.9998999999</v>
      </c>
      <c r="D8916" s="2">
        <v>4875</v>
      </c>
      <c r="E8916" s="2">
        <v>60</v>
      </c>
      <c r="F8916" s="2">
        <v>183.59761047363301</v>
      </c>
      <c r="G8916" s="2">
        <v>620.37628173828102</v>
      </c>
      <c r="H8916" s="2">
        <v>211.5995238077958</v>
      </c>
      <c r="I8916" s="2">
        <v>628.25019651851028</v>
      </c>
      <c r="J8916" s="1">
        <f t="shared" si="863"/>
        <v>15.251785283003032</v>
      </c>
      <c r="K8916" s="1">
        <f t="shared" si="864"/>
        <v>1.2692159600568087</v>
      </c>
      <c r="L8916" s="26"/>
      <c r="M8916" s="26"/>
      <c r="N8916" s="2">
        <v>1562499</v>
      </c>
      <c r="O8916" s="26"/>
      <c r="P8916" s="26"/>
      <c r="Q8916" s="26"/>
      <c r="R8916" s="26"/>
      <c r="S8916" s="26"/>
      <c r="T8916" s="26"/>
      <c r="U8916" s="26"/>
      <c r="V8916" s="26"/>
    </row>
    <row r="8917" spans="1:22" ht="14.5" x14ac:dyDescent="0.35">
      <c r="A8917" s="2">
        <v>74</v>
      </c>
      <c r="B8917" s="2">
        <v>360</v>
      </c>
      <c r="C8917" s="2">
        <v>1562499.9998999999</v>
      </c>
      <c r="D8917" s="2">
        <v>4875</v>
      </c>
      <c r="E8917" s="2">
        <v>90</v>
      </c>
      <c r="F8917" s="2">
        <v>179.06739807128901</v>
      </c>
      <c r="G8917" s="2">
        <v>605.06866455078102</v>
      </c>
      <c r="H8917" s="2">
        <v>213.30249161901381</v>
      </c>
      <c r="I8917" s="2">
        <v>609.08994848149996</v>
      </c>
      <c r="J8917" s="1">
        <f t="shared" si="863"/>
        <v>19.118551962259136</v>
      </c>
      <c r="K8917" s="1">
        <f t="shared" si="864"/>
        <v>0.66459960105593052</v>
      </c>
      <c r="L8917" s="26"/>
      <c r="M8917" s="26"/>
      <c r="N8917" s="2">
        <v>1562499</v>
      </c>
      <c r="O8917" s="26"/>
      <c r="P8917" s="26"/>
      <c r="Q8917" s="26"/>
      <c r="R8917" s="26"/>
      <c r="S8917" s="26"/>
      <c r="T8917" s="26"/>
      <c r="U8917" s="26"/>
      <c r="V8917" s="26"/>
    </row>
    <row r="8918" spans="1:22" ht="14.5" x14ac:dyDescent="0.35">
      <c r="A8918" s="2">
        <v>74</v>
      </c>
      <c r="B8918" s="2">
        <v>360</v>
      </c>
      <c r="C8918" s="2">
        <v>1562499.9998999999</v>
      </c>
      <c r="D8918" s="2">
        <v>4875</v>
      </c>
      <c r="E8918" s="2">
        <v>120</v>
      </c>
      <c r="F8918" s="2">
        <v>175.98927307128901</v>
      </c>
      <c r="G8918" s="2">
        <v>594.66766357421898</v>
      </c>
      <c r="H8918" s="2">
        <v>215.80125599830021</v>
      </c>
      <c r="I8918" s="2">
        <v>596.70026395024433</v>
      </c>
      <c r="J8918" s="1">
        <f t="shared" si="863"/>
        <v>22.621823610172154</v>
      </c>
      <c r="K8918" s="1">
        <f t="shared" si="864"/>
        <v>0.34180442296265423</v>
      </c>
      <c r="L8918" s="26"/>
      <c r="M8918" s="26"/>
      <c r="N8918" s="2">
        <v>1562499</v>
      </c>
      <c r="O8918" s="26"/>
      <c r="P8918" s="26"/>
      <c r="Q8918" s="26"/>
      <c r="R8918" s="26"/>
      <c r="S8918" s="26"/>
      <c r="T8918" s="26"/>
      <c r="U8918" s="26"/>
      <c r="V8918" s="26"/>
    </row>
    <row r="8919" spans="1:22" ht="14.5" x14ac:dyDescent="0.35">
      <c r="A8919" s="2">
        <v>74</v>
      </c>
      <c r="B8919" s="2">
        <v>360</v>
      </c>
      <c r="C8919" s="2">
        <v>1562499.9998999999</v>
      </c>
      <c r="D8919" s="2">
        <v>4875</v>
      </c>
      <c r="E8919" s="2">
        <v>150</v>
      </c>
      <c r="F8919" s="2">
        <v>174.29412841796901</v>
      </c>
      <c r="G8919" s="2">
        <v>588.93975830078102</v>
      </c>
      <c r="H8919" s="2">
        <v>220.4491251394164</v>
      </c>
      <c r="I8919" s="2">
        <v>586.5793362150074</v>
      </c>
      <c r="J8919" s="1">
        <f t="shared" si="863"/>
        <v>26.481096718740066</v>
      </c>
      <c r="K8919" s="1">
        <f t="shared" si="864"/>
        <v>-0.40079177072099031</v>
      </c>
      <c r="L8919" s="26"/>
      <c r="M8919" s="26"/>
      <c r="N8919" s="2">
        <v>1562499</v>
      </c>
      <c r="O8919" s="26"/>
      <c r="P8919" s="26"/>
      <c r="Q8919" s="26"/>
      <c r="R8919" s="26"/>
      <c r="S8919" s="26"/>
      <c r="T8919" s="26"/>
      <c r="U8919" s="26"/>
      <c r="V8919" s="26"/>
    </row>
    <row r="8920" spans="1:22" ht="14.5" x14ac:dyDescent="0.35">
      <c r="A8920" s="2">
        <v>74</v>
      </c>
      <c r="B8920" s="2">
        <v>360</v>
      </c>
      <c r="C8920" s="2">
        <v>1562499.9998999999</v>
      </c>
      <c r="D8920" s="2">
        <v>4875</v>
      </c>
      <c r="E8920" s="2">
        <v>180</v>
      </c>
      <c r="F8920" s="2">
        <v>175.50891113281301</v>
      </c>
      <c r="G8920" s="2">
        <v>593.044189453125</v>
      </c>
      <c r="H8920" s="2">
        <v>225.16836226716961</v>
      </c>
      <c r="I8920" s="2">
        <v>591.36252615848548</v>
      </c>
      <c r="J8920" s="1">
        <f t="shared" si="863"/>
        <v>28.294546877325082</v>
      </c>
      <c r="K8920" s="1">
        <f t="shared" si="864"/>
        <v>-0.28356458499159465</v>
      </c>
      <c r="L8920" s="26"/>
      <c r="M8920" s="26"/>
      <c r="N8920" s="2">
        <v>1562499</v>
      </c>
      <c r="O8920" s="26"/>
      <c r="P8920" s="26"/>
      <c r="Q8920" s="26"/>
      <c r="R8920" s="26"/>
      <c r="S8920" s="26"/>
      <c r="T8920" s="26"/>
      <c r="U8920" s="26"/>
      <c r="V8920" s="26"/>
    </row>
    <row r="8921" spans="1:22" ht="14.5" x14ac:dyDescent="0.35">
      <c r="A8921" s="2">
        <v>74</v>
      </c>
      <c r="B8921" s="2">
        <v>360</v>
      </c>
      <c r="C8921" s="2">
        <v>1562499.9998999999</v>
      </c>
      <c r="D8921" s="2">
        <v>4875</v>
      </c>
      <c r="E8921" s="2">
        <v>210</v>
      </c>
      <c r="F8921" s="2">
        <v>177.866622924805</v>
      </c>
      <c r="G8921" s="2">
        <v>600.93560791015602</v>
      </c>
      <c r="H8921" s="2">
        <v>229.8899783278107</v>
      </c>
      <c r="I8921" s="2">
        <v>600.22828036657438</v>
      </c>
      <c r="J8921" s="1">
        <f t="shared" si="863"/>
        <v>29.248520350554543</v>
      </c>
      <c r="K8921" s="1">
        <f t="shared" si="864"/>
        <v>-0.11770438201215588</v>
      </c>
      <c r="L8921" s="26"/>
      <c r="M8921" s="26"/>
      <c r="N8921" s="2">
        <v>1562499</v>
      </c>
      <c r="O8921" s="26"/>
      <c r="P8921" s="26"/>
      <c r="Q8921" s="26"/>
      <c r="R8921" s="26"/>
      <c r="S8921" s="26"/>
      <c r="T8921" s="26"/>
      <c r="U8921" s="26"/>
      <c r="V8921" s="26"/>
    </row>
    <row r="8922" spans="1:22" ht="14.5" x14ac:dyDescent="0.35">
      <c r="A8922" s="2">
        <v>74</v>
      </c>
      <c r="B8922" s="2">
        <v>360</v>
      </c>
      <c r="C8922" s="2">
        <v>1562499.9998999999</v>
      </c>
      <c r="D8922" s="2">
        <v>4875</v>
      </c>
      <c r="E8922" s="2">
        <v>240</v>
      </c>
      <c r="F8922" s="2">
        <v>185.20059204101599</v>
      </c>
      <c r="G8922" s="2">
        <v>622.52600097656295</v>
      </c>
      <c r="H8922" s="2">
        <v>234.6116669168936</v>
      </c>
      <c r="I8922" s="2">
        <v>612.47314075491886</v>
      </c>
      <c r="J8922" s="1">
        <f t="shared" si="863"/>
        <v>26.679760756345011</v>
      </c>
      <c r="K8922" s="1">
        <f t="shared" si="864"/>
        <v>-1.6148498546043171</v>
      </c>
      <c r="L8922" s="26"/>
      <c r="M8922" s="26"/>
      <c r="N8922" s="2">
        <v>1562499</v>
      </c>
      <c r="O8922" s="26"/>
      <c r="P8922" s="26"/>
      <c r="Q8922" s="26"/>
      <c r="R8922" s="26"/>
      <c r="S8922" s="26"/>
      <c r="T8922" s="26"/>
      <c r="U8922" s="26"/>
      <c r="V8922" s="26"/>
    </row>
    <row r="8923" spans="1:22" ht="14.5" x14ac:dyDescent="0.35">
      <c r="A8923" s="2">
        <v>74</v>
      </c>
      <c r="B8923" s="2">
        <v>360</v>
      </c>
      <c r="C8923" s="2">
        <v>1562499.9998999999</v>
      </c>
      <c r="D8923" s="2">
        <v>4875</v>
      </c>
      <c r="E8923" s="2">
        <v>270</v>
      </c>
      <c r="F8923" s="2">
        <v>211.84222412109401</v>
      </c>
      <c r="G8923" s="2">
        <v>668.43743896484398</v>
      </c>
      <c r="H8923" s="2">
        <v>239.3333410002881</v>
      </c>
      <c r="I8923" s="2">
        <v>647.7345460359694</v>
      </c>
      <c r="J8923" s="1">
        <f t="shared" si="863"/>
        <v>12.97716590413039</v>
      </c>
      <c r="K8923" s="1">
        <f t="shared" si="864"/>
        <v>-3.0972072660884318</v>
      </c>
      <c r="L8923" s="26"/>
      <c r="M8923" s="26"/>
      <c r="N8923" s="2">
        <v>1562499</v>
      </c>
      <c r="O8923" s="26"/>
      <c r="P8923" s="26"/>
      <c r="Q8923" s="26"/>
      <c r="R8923" s="26"/>
      <c r="S8923" s="26"/>
      <c r="T8923" s="26"/>
      <c r="U8923" s="26"/>
      <c r="V8923" s="26"/>
    </row>
    <row r="8924" spans="1:22" ht="14.5" x14ac:dyDescent="0.35">
      <c r="A8924" s="2">
        <v>74</v>
      </c>
      <c r="B8924" s="2">
        <v>360</v>
      </c>
      <c r="C8924" s="2">
        <v>1562499.9998999999</v>
      </c>
      <c r="D8924" s="2">
        <v>4875</v>
      </c>
      <c r="E8924" s="2">
        <v>300</v>
      </c>
      <c r="F8924" s="2">
        <v>331.42626953125</v>
      </c>
      <c r="G8924" s="2">
        <v>752.74407958984398</v>
      </c>
      <c r="H8924" s="2">
        <v>301.13257779486679</v>
      </c>
      <c r="I8924" s="2">
        <v>720.73798661117939</v>
      </c>
      <c r="J8924" s="1">
        <f t="shared" si="863"/>
        <v>-9.1404015074691696</v>
      </c>
      <c r="K8924" s="1">
        <f t="shared" si="864"/>
        <v>-4.2519222464166173</v>
      </c>
      <c r="L8924" s="26"/>
      <c r="M8924" s="26"/>
      <c r="N8924" s="2">
        <v>1562499</v>
      </c>
      <c r="O8924" s="26"/>
      <c r="P8924" s="26"/>
      <c r="Q8924" s="26"/>
      <c r="R8924" s="26"/>
      <c r="S8924" s="26"/>
      <c r="T8924" s="26"/>
      <c r="U8924" s="26"/>
      <c r="V8924" s="26"/>
    </row>
    <row r="8925" spans="1:22" ht="14.5" x14ac:dyDescent="0.35">
      <c r="A8925" s="2">
        <v>74</v>
      </c>
      <c r="B8925" s="2">
        <v>360</v>
      </c>
      <c r="C8925" s="2">
        <v>1562499.9998999999</v>
      </c>
      <c r="D8925" s="2">
        <v>4875</v>
      </c>
      <c r="E8925" s="2">
        <v>330</v>
      </c>
      <c r="F8925" s="2">
        <v>734.55889892578102</v>
      </c>
      <c r="G8925" s="2">
        <v>884.31817626953102</v>
      </c>
      <c r="H8925" s="2">
        <v>716.02996195022581</v>
      </c>
      <c r="I8925" s="2">
        <v>837.6488198693736</v>
      </c>
      <c r="J8925" s="1">
        <f t="shared" si="863"/>
        <v>-2.522457627652722</v>
      </c>
      <c r="K8925" s="1">
        <f t="shared" si="864"/>
        <v>-5.2774394615556437</v>
      </c>
      <c r="L8925" s="26"/>
      <c r="M8925" s="26"/>
      <c r="N8925" s="2">
        <v>1562499</v>
      </c>
      <c r="O8925" s="26"/>
      <c r="P8925" s="26"/>
      <c r="Q8925" s="26"/>
      <c r="R8925" s="26"/>
      <c r="S8925" s="26"/>
      <c r="T8925" s="26"/>
      <c r="U8925" s="26"/>
      <c r="V8925" s="26"/>
    </row>
    <row r="8926" spans="1:22" ht="14.5" x14ac:dyDescent="0.35">
      <c r="A8926" s="2">
        <v>74</v>
      </c>
      <c r="B8926" s="2">
        <v>360</v>
      </c>
      <c r="C8926" s="2">
        <v>1562499.9998999999</v>
      </c>
      <c r="D8926" s="2">
        <v>4875</v>
      </c>
      <c r="E8926" s="2">
        <v>360</v>
      </c>
      <c r="F8926" s="2">
        <v>1825.50476074219</v>
      </c>
      <c r="G8926" s="2">
        <v>1069.86999511719</v>
      </c>
      <c r="H8926" s="2">
        <v>1875.9018425256741</v>
      </c>
      <c r="I8926" s="2">
        <v>1005.9271375376049</v>
      </c>
      <c r="J8926" s="1">
        <f t="shared" si="863"/>
        <v>2.760720369909869</v>
      </c>
      <c r="K8926" s="1">
        <f t="shared" si="864"/>
        <v>-5.9766941657786159</v>
      </c>
      <c r="L8926" s="26"/>
      <c r="M8926" s="26"/>
      <c r="N8926" s="2">
        <v>1562499</v>
      </c>
      <c r="O8926" s="26"/>
      <c r="P8926" s="26"/>
      <c r="Q8926" s="26"/>
      <c r="R8926" s="26"/>
      <c r="S8926" s="26"/>
      <c r="T8926" s="26"/>
      <c r="U8926" s="26"/>
      <c r="V8926" s="26"/>
    </row>
    <row r="8927" spans="1:22" ht="14.5" x14ac:dyDescent="0.35">
      <c r="A8927" s="2">
        <v>74</v>
      </c>
      <c r="B8927" s="2">
        <v>360</v>
      </c>
      <c r="C8927" s="2">
        <v>1562499.9998999999</v>
      </c>
      <c r="D8927" s="2">
        <v>4875</v>
      </c>
      <c r="E8927" s="2">
        <v>390</v>
      </c>
      <c r="F8927" s="2">
        <v>4009.97973632812</v>
      </c>
      <c r="G8927" s="2">
        <v>1032.4453125</v>
      </c>
      <c r="H8927" s="2">
        <v>4568.0306448065639</v>
      </c>
      <c r="I8927" s="2">
        <v>1014.592162419049</v>
      </c>
      <c r="J8927" s="1">
        <f t="shared" si="863"/>
        <v>13.916551832489882</v>
      </c>
      <c r="K8927" s="1">
        <f t="shared" si="864"/>
        <v>-1.7292102414335837</v>
      </c>
      <c r="L8927" s="26"/>
      <c r="M8927" s="26"/>
      <c r="N8927" s="2">
        <v>1.5782280403343501E-14</v>
      </c>
      <c r="O8927" s="26"/>
      <c r="P8927" s="26"/>
      <c r="Q8927" s="26"/>
      <c r="R8927" s="26"/>
      <c r="S8927" s="26"/>
      <c r="T8927" s="26"/>
      <c r="U8927" s="26"/>
      <c r="V8927" s="26"/>
    </row>
    <row r="8928" spans="1:22" ht="14.5" x14ac:dyDescent="0.35">
      <c r="A8928" s="2">
        <v>74</v>
      </c>
      <c r="B8928" s="2">
        <v>360</v>
      </c>
      <c r="C8928" s="2">
        <v>1562499.9998999999</v>
      </c>
      <c r="D8928" s="2">
        <v>4875</v>
      </c>
      <c r="E8928" s="2">
        <v>420</v>
      </c>
      <c r="F8928" s="2">
        <v>6821.93896484375</v>
      </c>
      <c r="G8928" s="2">
        <v>1039.3037109375</v>
      </c>
      <c r="H8928" s="2">
        <v>7100.5961790648562</v>
      </c>
      <c r="I8928" s="2">
        <v>985.96183628168069</v>
      </c>
      <c r="J8928" s="1">
        <f t="shared" si="863"/>
        <v>4.0847215968530515</v>
      </c>
      <c r="K8928" s="1">
        <f t="shared" si="864"/>
        <v>-5.1324626376733011</v>
      </c>
      <c r="L8928" s="26"/>
      <c r="M8928" s="26"/>
      <c r="N8928" s="2">
        <v>0</v>
      </c>
      <c r="O8928" s="26"/>
      <c r="P8928" s="26"/>
      <c r="Q8928" s="26"/>
      <c r="R8928" s="26"/>
      <c r="S8928" s="26"/>
      <c r="T8928" s="26"/>
      <c r="U8928" s="26"/>
      <c r="V8928" s="26"/>
    </row>
    <row r="8929" spans="1:22" ht="14.5" x14ac:dyDescent="0.35">
      <c r="A8929" s="2">
        <v>74</v>
      </c>
      <c r="B8929" s="2">
        <v>360</v>
      </c>
      <c r="C8929" s="2">
        <v>1562499.9998999999</v>
      </c>
      <c r="D8929" s="2">
        <v>4875</v>
      </c>
      <c r="E8929" s="2">
        <v>450</v>
      </c>
      <c r="F8929" s="2">
        <v>8305.3935546875</v>
      </c>
      <c r="G8929" s="2">
        <v>982.37976074218795</v>
      </c>
      <c r="H8929" s="2">
        <v>8788.2450550308422</v>
      </c>
      <c r="I8929" s="2">
        <v>913.25612331286584</v>
      </c>
      <c r="J8929" s="1">
        <f t="shared" si="863"/>
        <v>5.813710056771777</v>
      </c>
      <c r="K8929" s="1">
        <f t="shared" si="864"/>
        <v>-7.0363458401361214</v>
      </c>
      <c r="L8929" s="26"/>
      <c r="M8929" s="26"/>
      <c r="N8929" s="2">
        <v>7.3645516768250399E-14</v>
      </c>
      <c r="O8929" s="26"/>
      <c r="P8929" s="26"/>
      <c r="Q8929" s="26"/>
      <c r="R8929" s="26"/>
      <c r="S8929" s="26"/>
      <c r="T8929" s="26"/>
      <c r="U8929" s="26"/>
      <c r="V8929" s="26"/>
    </row>
    <row r="8930" spans="1:22" ht="14.5" x14ac:dyDescent="0.35">
      <c r="A8930" s="2">
        <v>74</v>
      </c>
      <c r="B8930" s="2">
        <v>360</v>
      </c>
      <c r="C8930" s="2">
        <v>1562499.9998999999</v>
      </c>
      <c r="D8930" s="2">
        <v>4875</v>
      </c>
      <c r="E8930" s="2">
        <v>480</v>
      </c>
      <c r="F8930" s="2">
        <v>9684.376953125</v>
      </c>
      <c r="G8930" s="2">
        <v>864.94305419921898</v>
      </c>
      <c r="H8930" s="2">
        <v>8750.3863689162426</v>
      </c>
      <c r="I8930" s="2">
        <v>843.37371498835057</v>
      </c>
      <c r="J8930" s="1">
        <f t="shared" si="863"/>
        <v>-9.6443022481417646</v>
      </c>
      <c r="K8930" s="1">
        <f t="shared" si="864"/>
        <v>-2.4937293971147865</v>
      </c>
      <c r="L8930" s="26"/>
      <c r="M8930" s="26"/>
      <c r="N8930" s="2">
        <v>0</v>
      </c>
      <c r="O8930" s="26"/>
      <c r="P8930" s="26"/>
      <c r="Q8930" s="26"/>
      <c r="R8930" s="26"/>
      <c r="S8930" s="26"/>
      <c r="T8930" s="26"/>
      <c r="U8930" s="26"/>
      <c r="V8930" s="26"/>
    </row>
    <row r="8931" spans="1:22" ht="14.5" x14ac:dyDescent="0.35">
      <c r="A8931" s="2">
        <v>74</v>
      </c>
      <c r="B8931" s="2">
        <v>360</v>
      </c>
      <c r="C8931" s="2">
        <v>1562499.9998999999</v>
      </c>
      <c r="D8931" s="2">
        <v>4875</v>
      </c>
      <c r="E8931" s="2">
        <v>510</v>
      </c>
      <c r="F8931" s="2">
        <v>8025.89892578125</v>
      </c>
      <c r="G8931" s="2">
        <v>768.89971923828102</v>
      </c>
      <c r="H8931" s="2">
        <v>8483.3331651956451</v>
      </c>
      <c r="I8931" s="2">
        <v>784.93682507711867</v>
      </c>
      <c r="J8931" s="1">
        <f t="shared" si="863"/>
        <v>5.6994767021672637</v>
      </c>
      <c r="K8931" s="1">
        <f t="shared" si="864"/>
        <v>2.0857213805104498</v>
      </c>
      <c r="L8931" s="26"/>
      <c r="M8931" s="26"/>
      <c r="N8931" s="2">
        <v>2.2093407019228199E-13</v>
      </c>
      <c r="O8931" s="26"/>
      <c r="P8931" s="26"/>
      <c r="Q8931" s="26"/>
      <c r="R8931" s="26"/>
      <c r="S8931" s="26"/>
      <c r="T8931" s="26"/>
      <c r="U8931" s="26"/>
      <c r="V8931" s="26"/>
    </row>
    <row r="8932" spans="1:22" ht="14.5" x14ac:dyDescent="0.35">
      <c r="A8932" s="2">
        <v>74</v>
      </c>
      <c r="B8932" s="2">
        <v>360</v>
      </c>
      <c r="C8932" s="2">
        <v>1562499.9998999999</v>
      </c>
      <c r="D8932" s="2">
        <v>4875</v>
      </c>
      <c r="E8932" s="2">
        <v>540</v>
      </c>
      <c r="F8932" s="2">
        <v>8043.22216796875</v>
      </c>
      <c r="G8932" s="2">
        <v>742.80084228515602</v>
      </c>
      <c r="H8932" s="2">
        <v>8049.6646080086557</v>
      </c>
      <c r="I8932" s="2">
        <v>747.35707268756801</v>
      </c>
      <c r="J8932" s="1">
        <f t="shared" si="863"/>
        <v>8.0097750694516634E-2</v>
      </c>
      <c r="K8932" s="1">
        <f t="shared" si="864"/>
        <v>0.6133851960096296</v>
      </c>
      <c r="L8932" s="26"/>
      <c r="M8932" s="26"/>
      <c r="N8932" s="2">
        <v>0</v>
      </c>
      <c r="O8932" s="26"/>
      <c r="P8932" s="26"/>
      <c r="Q8932" s="26"/>
      <c r="R8932" s="26"/>
      <c r="S8932" s="26"/>
      <c r="T8932" s="26"/>
      <c r="U8932" s="26"/>
      <c r="V8932" s="26"/>
    </row>
    <row r="8933" spans="1:22" ht="14.5" x14ac:dyDescent="0.35">
      <c r="A8933" s="2">
        <v>74</v>
      </c>
      <c r="B8933" s="2">
        <v>360</v>
      </c>
      <c r="C8933" s="2">
        <v>1562499.9998999999</v>
      </c>
      <c r="D8933" s="2">
        <v>4875</v>
      </c>
      <c r="E8933" s="2">
        <v>570</v>
      </c>
      <c r="F8933" s="2">
        <v>7977.88818359375</v>
      </c>
      <c r="G8933" s="2">
        <v>753.87054443359398</v>
      </c>
      <c r="H8933" s="2">
        <v>7511.1545056781879</v>
      </c>
      <c r="I8933" s="2">
        <v>722.47531913159116</v>
      </c>
      <c r="J8933" s="1">
        <f t="shared" si="863"/>
        <v>-5.8503411827127847</v>
      </c>
      <c r="K8933" s="1">
        <f t="shared" si="864"/>
        <v>-4.1645380010955337</v>
      </c>
      <c r="L8933" s="26"/>
      <c r="M8933" s="26"/>
      <c r="N8933" s="2">
        <v>8.4166031891381998E-14</v>
      </c>
      <c r="O8933" s="26"/>
      <c r="P8933" s="26"/>
      <c r="Q8933" s="26"/>
      <c r="R8933" s="26"/>
      <c r="S8933" s="26"/>
      <c r="T8933" s="26"/>
      <c r="U8933" s="26"/>
      <c r="V8933" s="26"/>
    </row>
    <row r="8934" spans="1:22" ht="14.5" x14ac:dyDescent="0.35">
      <c r="A8934" s="2">
        <v>74</v>
      </c>
      <c r="B8934" s="2">
        <v>360</v>
      </c>
      <c r="C8934" s="2">
        <v>1562499.9998999999</v>
      </c>
      <c r="D8934" s="2">
        <v>4875</v>
      </c>
      <c r="E8934" s="2">
        <v>600</v>
      </c>
      <c r="F8934" s="2">
        <v>6972.2373046875</v>
      </c>
      <c r="G8934" s="2">
        <v>706.07354736328102</v>
      </c>
      <c r="H8934" s="2">
        <v>6970.2793959206256</v>
      </c>
      <c r="I8934" s="2">
        <v>700.29790918941103</v>
      </c>
      <c r="J8934" s="1">
        <f t="shared" si="863"/>
        <v>-2.8081499256459686E-2</v>
      </c>
      <c r="K8934" s="1">
        <f t="shared" si="864"/>
        <v>-0.81799384716198364</v>
      </c>
      <c r="L8934" s="26"/>
      <c r="M8934" s="26"/>
      <c r="N8934" s="2">
        <v>0</v>
      </c>
      <c r="O8934" s="26"/>
      <c r="P8934" s="26"/>
      <c r="Q8934" s="26"/>
      <c r="R8934" s="26"/>
      <c r="S8934" s="26"/>
      <c r="T8934" s="26"/>
      <c r="U8934" s="26"/>
      <c r="V8934" s="26"/>
    </row>
    <row r="8935" spans="1:22" ht="14.5" x14ac:dyDescent="0.35">
      <c r="A8935" s="2">
        <v>74</v>
      </c>
      <c r="B8935" s="2">
        <v>360</v>
      </c>
      <c r="C8935" s="2">
        <v>1562499.9998999999</v>
      </c>
      <c r="D8935" s="2">
        <v>4875</v>
      </c>
      <c r="E8935" s="2">
        <v>630</v>
      </c>
      <c r="F8935" s="2">
        <v>6109.65966796875</v>
      </c>
      <c r="G8935" s="2">
        <v>662.39025878906295</v>
      </c>
      <c r="H8935" s="2">
        <v>6565.5196311874261</v>
      </c>
      <c r="I8935" s="2">
        <v>677.75349378856788</v>
      </c>
      <c r="J8935" s="1">
        <f t="shared" si="863"/>
        <v>7.4612987955552308</v>
      </c>
      <c r="K8935" s="1">
        <f t="shared" si="864"/>
        <v>2.3193630636403006</v>
      </c>
      <c r="L8935" s="26"/>
      <c r="M8935" s="26"/>
      <c r="N8935" s="2">
        <v>8.4166004786327699E-14</v>
      </c>
      <c r="O8935" s="26"/>
      <c r="P8935" s="26"/>
      <c r="Q8935" s="26"/>
      <c r="R8935" s="26"/>
      <c r="S8935" s="26"/>
      <c r="T8935" s="26"/>
      <c r="U8935" s="26"/>
      <c r="V8935" s="26"/>
    </row>
    <row r="8936" spans="1:22" ht="14.5" x14ac:dyDescent="0.35">
      <c r="A8936" s="2">
        <v>74</v>
      </c>
      <c r="B8936" s="2">
        <v>360</v>
      </c>
      <c r="C8936" s="2">
        <v>1562499.9998999999</v>
      </c>
      <c r="D8936" s="2">
        <v>4875</v>
      </c>
      <c r="E8936" s="2">
        <v>660</v>
      </c>
      <c r="F8936" s="2">
        <v>5793.4384765625</v>
      </c>
      <c r="G8936" s="2">
        <v>653.487060546875</v>
      </c>
      <c r="H8936" s="2">
        <v>6204.5684377897314</v>
      </c>
      <c r="I8936" s="2">
        <v>649.99791661827305</v>
      </c>
      <c r="J8936" s="1">
        <f t="shared" si="863"/>
        <v>7.0964758302080533</v>
      </c>
      <c r="K8936" s="1">
        <f t="shared" si="864"/>
        <v>-0.53392701083966898</v>
      </c>
      <c r="L8936" s="26"/>
      <c r="M8936" s="26"/>
      <c r="N8936" s="2">
        <v>6.3124757699629903E-14</v>
      </c>
      <c r="O8936" s="26"/>
      <c r="P8936" s="26"/>
      <c r="Q8936" s="26"/>
      <c r="R8936" s="26"/>
      <c r="S8936" s="26"/>
      <c r="T8936" s="26"/>
      <c r="U8936" s="26"/>
      <c r="V8936" s="26"/>
    </row>
    <row r="8937" spans="1:22" ht="14.5" x14ac:dyDescent="0.35">
      <c r="A8937" s="2">
        <v>74</v>
      </c>
      <c r="B8937" s="2">
        <v>360</v>
      </c>
      <c r="C8937" s="2">
        <v>1562499.9998999999</v>
      </c>
      <c r="D8937" s="2">
        <v>4875</v>
      </c>
      <c r="E8937" s="2">
        <v>690</v>
      </c>
      <c r="F8937" s="2">
        <v>5517.35546875</v>
      </c>
      <c r="G8937" s="2">
        <v>641.7294921875</v>
      </c>
      <c r="H8937" s="2">
        <v>5882.6062137421577</v>
      </c>
      <c r="I8937" s="2">
        <v>621.98602996773775</v>
      </c>
      <c r="J8937" s="1">
        <f t="shared" si="863"/>
        <v>6.6200328592369653</v>
      </c>
      <c r="K8937" s="1">
        <f t="shared" si="864"/>
        <v>-3.0766019732802965</v>
      </c>
      <c r="L8937" s="26"/>
      <c r="M8937" s="26"/>
      <c r="N8937" s="2">
        <v>1.9989274179042101E-13</v>
      </c>
      <c r="O8937" s="26"/>
      <c r="P8937" s="26"/>
      <c r="Q8937" s="26"/>
      <c r="R8937" s="26"/>
      <c r="S8937" s="26"/>
      <c r="T8937" s="26"/>
      <c r="U8937" s="26"/>
      <c r="V8937" s="26"/>
    </row>
    <row r="8938" spans="1:22" ht="14.5" x14ac:dyDescent="0.35">
      <c r="A8938" s="2">
        <v>74</v>
      </c>
      <c r="B8938" s="2">
        <v>360</v>
      </c>
      <c r="C8938" s="2">
        <v>1562499.9998999999</v>
      </c>
      <c r="D8938" s="2">
        <v>4875</v>
      </c>
      <c r="E8938" s="2">
        <v>720</v>
      </c>
      <c r="F8938" s="2">
        <v>5280.060546875</v>
      </c>
      <c r="G8938" s="2">
        <v>625.69268798828102</v>
      </c>
      <c r="H8938" s="2">
        <v>5571.0894778460897</v>
      </c>
      <c r="I8938" s="2">
        <v>601.11942013917815</v>
      </c>
      <c r="J8938" s="1">
        <f t="shared" si="863"/>
        <v>5.5118483658929813</v>
      </c>
      <c r="K8938" s="1">
        <f t="shared" si="864"/>
        <v>-3.927370148452674</v>
      </c>
      <c r="L8938" s="26"/>
      <c r="M8938" s="26"/>
      <c r="N8938" s="2">
        <v>0</v>
      </c>
      <c r="O8938" s="26"/>
      <c r="P8938" s="26"/>
      <c r="Q8938" s="26"/>
      <c r="R8938" s="26"/>
      <c r="S8938" s="26"/>
      <c r="T8938" s="26"/>
      <c r="U8938" s="26"/>
      <c r="V8938" s="26"/>
    </row>
    <row r="8939" spans="1:22" ht="14.5" x14ac:dyDescent="0.35">
      <c r="A8939" s="2">
        <v>74</v>
      </c>
      <c r="B8939" s="2">
        <v>360</v>
      </c>
      <c r="C8939" s="2">
        <v>1562499.9998999999</v>
      </c>
      <c r="D8939" s="2">
        <v>4875</v>
      </c>
      <c r="E8939" s="2">
        <v>750</v>
      </c>
      <c r="F8939" s="2">
        <v>5480.63232421875</v>
      </c>
      <c r="G8939" s="2">
        <v>664.23590087890602</v>
      </c>
      <c r="H8939" s="2">
        <v>5665.2562289167672</v>
      </c>
      <c r="I8939" s="2">
        <v>641.43583342481668</v>
      </c>
      <c r="J8939" s="1">
        <f t="shared" si="863"/>
        <v>3.3686606540301876</v>
      </c>
      <c r="K8939" s="1">
        <f t="shared" si="864"/>
        <v>-3.432525616866037</v>
      </c>
      <c r="L8939" s="26"/>
      <c r="M8939" s="26"/>
      <c r="N8939" s="2">
        <v>1562499</v>
      </c>
      <c r="O8939" s="26"/>
      <c r="P8939" s="26"/>
      <c r="Q8939" s="26"/>
      <c r="R8939" s="26"/>
      <c r="S8939" s="26"/>
      <c r="T8939" s="26"/>
      <c r="U8939" s="26"/>
      <c r="V8939" s="26"/>
    </row>
    <row r="8940" spans="1:22" ht="14.5" x14ac:dyDescent="0.35">
      <c r="A8940" s="2">
        <v>74</v>
      </c>
      <c r="B8940" s="2">
        <v>360</v>
      </c>
      <c r="C8940" s="2">
        <v>1562499.9998999999</v>
      </c>
      <c r="D8940" s="2">
        <v>4875</v>
      </c>
      <c r="E8940" s="2">
        <v>780</v>
      </c>
      <c r="F8940" s="2">
        <v>5651.99072265625</v>
      </c>
      <c r="G8940" s="2">
        <v>668.52185058593795</v>
      </c>
      <c r="H8940" s="2">
        <v>5947.7778345020397</v>
      </c>
      <c r="I8940" s="2">
        <v>647.6554244138083</v>
      </c>
      <c r="J8940" s="1">
        <f t="shared" si="863"/>
        <v>5.2333262094736677</v>
      </c>
      <c r="K8940" s="1">
        <f t="shared" si="864"/>
        <v>-3.121278108388065</v>
      </c>
      <c r="L8940" s="26"/>
      <c r="M8940" s="26"/>
      <c r="N8940" s="2">
        <v>1562499</v>
      </c>
      <c r="O8940" s="26"/>
      <c r="P8940" s="26"/>
      <c r="Q8940" s="26"/>
      <c r="R8940" s="26"/>
      <c r="S8940" s="26"/>
      <c r="T8940" s="26"/>
      <c r="U8940" s="26"/>
      <c r="V8940" s="26"/>
    </row>
    <row r="8941" spans="1:22" ht="14.5" x14ac:dyDescent="0.35">
      <c r="A8941" s="2">
        <v>74</v>
      </c>
      <c r="B8941" s="2">
        <v>360</v>
      </c>
      <c r="C8941" s="2">
        <v>1562499.9998999999</v>
      </c>
      <c r="D8941" s="2">
        <v>4875</v>
      </c>
      <c r="E8941" s="2">
        <v>810</v>
      </c>
      <c r="F8941" s="2">
        <v>5916.3134765625</v>
      </c>
      <c r="G8941" s="2">
        <v>661.02258300781205</v>
      </c>
      <c r="H8941" s="2">
        <v>6303.1026775515847</v>
      </c>
      <c r="I8941" s="2">
        <v>646.53908518845719</v>
      </c>
      <c r="J8941" s="1">
        <f t="shared" si="863"/>
        <v>6.5376725307296812</v>
      </c>
      <c r="K8941" s="1">
        <f t="shared" si="864"/>
        <v>-2.1910745852965334</v>
      </c>
      <c r="L8941" s="26"/>
      <c r="M8941" s="26"/>
      <c r="N8941" s="2">
        <v>1562499</v>
      </c>
      <c r="O8941" s="26"/>
      <c r="P8941" s="26"/>
      <c r="Q8941" s="26"/>
      <c r="R8941" s="26"/>
      <c r="S8941" s="26"/>
      <c r="T8941" s="26"/>
      <c r="U8941" s="26"/>
      <c r="V8941" s="26"/>
    </row>
    <row r="8942" spans="1:22" ht="14.5" x14ac:dyDescent="0.35">
      <c r="A8942" s="2">
        <v>74</v>
      </c>
      <c r="B8942" s="2">
        <v>360</v>
      </c>
      <c r="C8942" s="2">
        <v>1562499.9998999999</v>
      </c>
      <c r="D8942" s="2">
        <v>4875</v>
      </c>
      <c r="E8942" s="2">
        <v>840</v>
      </c>
      <c r="F8942" s="2">
        <v>6427.53369140625</v>
      </c>
      <c r="G8942" s="2">
        <v>653.04528808593705</v>
      </c>
      <c r="H8942" s="2">
        <v>6695.1907371322286</v>
      </c>
      <c r="I8942" s="2">
        <v>644.73526078838881</v>
      </c>
      <c r="J8942" s="1">
        <f t="shared" si="863"/>
        <v>4.1642262581033496</v>
      </c>
      <c r="K8942" s="1">
        <f t="shared" si="864"/>
        <v>-1.2725039823661783</v>
      </c>
      <c r="L8942" s="26"/>
      <c r="M8942" s="26"/>
      <c r="N8942" s="2">
        <v>1562499</v>
      </c>
      <c r="O8942" s="26"/>
      <c r="P8942" s="26"/>
      <c r="Q8942" s="26"/>
      <c r="R8942" s="26"/>
      <c r="S8942" s="26"/>
      <c r="T8942" s="26"/>
      <c r="U8942" s="26"/>
      <c r="V8942" s="26"/>
    </row>
    <row r="8943" spans="1:22" ht="14.5" x14ac:dyDescent="0.35">
      <c r="A8943" s="2">
        <v>74</v>
      </c>
      <c r="B8943" s="2">
        <v>360</v>
      </c>
      <c r="C8943" s="2">
        <v>1562499.9998999999</v>
      </c>
      <c r="D8943" s="2">
        <v>4875</v>
      </c>
      <c r="E8943" s="2">
        <v>870</v>
      </c>
      <c r="F8943" s="2">
        <v>6722.14794921875</v>
      </c>
      <c r="G8943" s="2">
        <v>626.921875</v>
      </c>
      <c r="H8943" s="2">
        <v>6981.9623933558678</v>
      </c>
      <c r="I8943" s="2">
        <v>642.79320571392282</v>
      </c>
      <c r="J8943" s="1">
        <f t="shared" si="863"/>
        <v>3.8650509643619713</v>
      </c>
      <c r="K8943" s="1">
        <f t="shared" si="864"/>
        <v>2.5316281576428987</v>
      </c>
      <c r="L8943" s="26"/>
      <c r="M8943" s="26"/>
      <c r="N8943" s="2">
        <v>1562499</v>
      </c>
      <c r="O8943" s="26"/>
      <c r="P8943" s="26"/>
      <c r="Q8943" s="26"/>
      <c r="R8943" s="26"/>
      <c r="S8943" s="26"/>
      <c r="T8943" s="26"/>
      <c r="U8943" s="26"/>
      <c r="V8943" s="26"/>
    </row>
    <row r="8944" spans="1:22" ht="14.5" x14ac:dyDescent="0.35">
      <c r="A8944" s="2">
        <v>74</v>
      </c>
      <c r="B8944" s="2">
        <v>360</v>
      </c>
      <c r="C8944" s="2">
        <v>1562499.9998999999</v>
      </c>
      <c r="D8944" s="2">
        <v>4875</v>
      </c>
      <c r="E8944" s="2">
        <v>900</v>
      </c>
      <c r="F8944" s="2">
        <v>7590.54296875</v>
      </c>
      <c r="G8944" s="2">
        <v>627.87646484375</v>
      </c>
      <c r="H8944" s="2">
        <v>7215.3243371994422</v>
      </c>
      <c r="I8944" s="2">
        <v>630.71982193980432</v>
      </c>
      <c r="J8944" s="1">
        <f t="shared" si="863"/>
        <v>-4.9432383571942058</v>
      </c>
      <c r="K8944" s="1">
        <f t="shared" si="864"/>
        <v>0.45285295042264434</v>
      </c>
      <c r="L8944" s="26"/>
      <c r="M8944" s="26"/>
      <c r="N8944" s="2">
        <v>1562499</v>
      </c>
      <c r="O8944" s="26"/>
      <c r="P8944" s="26"/>
      <c r="Q8944" s="26"/>
      <c r="R8944" s="26"/>
      <c r="S8944" s="26"/>
      <c r="T8944" s="26"/>
      <c r="U8944" s="26"/>
      <c r="V8944" s="26"/>
    </row>
    <row r="8945" spans="1:22" ht="14.5" x14ac:dyDescent="0.35">
      <c r="A8945" s="2">
        <v>74</v>
      </c>
      <c r="B8945" s="2">
        <v>360</v>
      </c>
      <c r="C8945" s="2">
        <v>1562499.9998999999</v>
      </c>
      <c r="D8945" s="2">
        <v>4875</v>
      </c>
      <c r="E8945" s="2">
        <v>930</v>
      </c>
      <c r="F8945" s="2">
        <v>6078.19287109375</v>
      </c>
      <c r="G8945" s="2">
        <v>506.02670288085898</v>
      </c>
      <c r="H8945" s="2">
        <v>7259.2034642030367</v>
      </c>
      <c r="I8945" s="2">
        <v>564.5465182513542</v>
      </c>
      <c r="J8945" s="1">
        <f t="shared" si="863"/>
        <v>19.430291505323158</v>
      </c>
      <c r="K8945" s="1">
        <f t="shared" si="864"/>
        <v>11.564570612051945</v>
      </c>
      <c r="L8945" s="26"/>
      <c r="M8945" s="26"/>
      <c r="N8945" s="2">
        <v>1562499</v>
      </c>
      <c r="O8945" s="26"/>
      <c r="P8945" s="26"/>
      <c r="Q8945" s="26"/>
      <c r="R8945" s="26"/>
      <c r="S8945" s="26"/>
      <c r="T8945" s="26"/>
      <c r="U8945" s="26"/>
      <c r="V8945" s="26"/>
    </row>
    <row r="8946" spans="1:22" ht="14.5" x14ac:dyDescent="0.35">
      <c r="A8946" s="2">
        <v>74</v>
      </c>
      <c r="B8946" s="2">
        <v>360</v>
      </c>
      <c r="C8946" s="2">
        <v>1562499.9998999999</v>
      </c>
      <c r="D8946" s="2">
        <v>4875</v>
      </c>
      <c r="E8946" s="2">
        <v>960</v>
      </c>
      <c r="F8946" s="2">
        <v>8507.8251953125</v>
      </c>
      <c r="G8946" s="2">
        <v>596.92474365234398</v>
      </c>
      <c r="H8946" s="2">
        <v>8316.3483228358327</v>
      </c>
      <c r="I8946" s="2">
        <v>561.33837792367922</v>
      </c>
      <c r="J8946" s="1">
        <f t="shared" si="863"/>
        <v>-2.2505971629760801</v>
      </c>
      <c r="K8946" s="1">
        <f t="shared" si="864"/>
        <v>-5.9616167878928943</v>
      </c>
      <c r="L8946" s="26"/>
      <c r="M8946" s="26"/>
      <c r="N8946" s="2">
        <v>1562499</v>
      </c>
      <c r="O8946" s="26"/>
      <c r="P8946" s="26"/>
      <c r="Q8946" s="26"/>
      <c r="R8946" s="26"/>
      <c r="S8946" s="26"/>
      <c r="T8946" s="26"/>
      <c r="U8946" s="26"/>
      <c r="V8946" s="26"/>
    </row>
    <row r="8947" spans="1:22" ht="14.5" x14ac:dyDescent="0.35">
      <c r="A8947" s="2">
        <v>74</v>
      </c>
      <c r="B8947" s="2">
        <v>360</v>
      </c>
      <c r="C8947" s="2">
        <v>1562499.9998999999</v>
      </c>
      <c r="D8947" s="2">
        <v>4875</v>
      </c>
      <c r="E8947" s="2">
        <v>990</v>
      </c>
      <c r="F8947" s="2">
        <v>11108.1845703125</v>
      </c>
      <c r="G8947" s="2">
        <v>628.11218261718795</v>
      </c>
      <c r="H8947" s="2">
        <v>9678.948164275309</v>
      </c>
      <c r="I8947" s="2">
        <v>565.71337644672371</v>
      </c>
      <c r="J8947" s="1">
        <f t="shared" si="863"/>
        <v>-12.866516549040231</v>
      </c>
      <c r="K8947" s="1">
        <f t="shared" si="864"/>
        <v>-9.9343410138080532</v>
      </c>
      <c r="L8947" s="26"/>
      <c r="M8947" s="26"/>
      <c r="N8947" s="2">
        <v>1562499</v>
      </c>
      <c r="O8947" s="26"/>
      <c r="P8947" s="26"/>
      <c r="Q8947" s="26"/>
      <c r="R8947" s="26"/>
      <c r="S8947" s="26"/>
      <c r="T8947" s="26"/>
      <c r="U8947" s="26"/>
      <c r="V8947" s="26"/>
    </row>
    <row r="8948" spans="1:22" ht="14.5" x14ac:dyDescent="0.35">
      <c r="A8948" s="2">
        <v>74</v>
      </c>
      <c r="B8948" s="2">
        <v>360</v>
      </c>
      <c r="C8948" s="2">
        <v>1562499.9998999999</v>
      </c>
      <c r="D8948" s="2">
        <v>4875</v>
      </c>
      <c r="E8948" s="2">
        <v>1020</v>
      </c>
      <c r="F8948" s="2">
        <v>13515.67578125</v>
      </c>
      <c r="G8948" s="2">
        <v>553.88122558593795</v>
      </c>
      <c r="H8948" s="2">
        <v>12298.66433826757</v>
      </c>
      <c r="I8948" s="2">
        <v>568.33873773698986</v>
      </c>
      <c r="J8948" s="1">
        <f t="shared" si="863"/>
        <v>-9.004443896699291</v>
      </c>
      <c r="K8948" s="1">
        <f t="shared" si="864"/>
        <v>2.6102188489522526</v>
      </c>
      <c r="L8948" s="26"/>
      <c r="M8948" s="26"/>
      <c r="N8948" s="2">
        <v>1562499</v>
      </c>
      <c r="O8948" s="26"/>
      <c r="P8948" s="26"/>
      <c r="Q8948" s="26"/>
      <c r="R8948" s="26"/>
      <c r="S8948" s="26"/>
      <c r="T8948" s="26"/>
      <c r="U8948" s="26"/>
      <c r="V8948" s="26"/>
    </row>
    <row r="8949" spans="1:22" ht="14.5" x14ac:dyDescent="0.35">
      <c r="A8949" s="2">
        <v>74</v>
      </c>
      <c r="B8949" s="2">
        <v>360</v>
      </c>
      <c r="C8949" s="2">
        <v>1562499.9998999999</v>
      </c>
      <c r="D8949" s="2">
        <v>4875</v>
      </c>
      <c r="E8949" s="2">
        <v>1050</v>
      </c>
      <c r="F8949" s="2">
        <v>17363.01953125</v>
      </c>
      <c r="G8949" s="2">
        <v>601.098388671875</v>
      </c>
      <c r="H8949" s="2">
        <v>15934.212242133781</v>
      </c>
      <c r="I8949" s="2">
        <v>571.36778645863467</v>
      </c>
      <c r="J8949" s="1">
        <f t="shared" si="863"/>
        <v>-8.2290254096912623</v>
      </c>
      <c r="K8949" s="1">
        <f t="shared" si="864"/>
        <v>-4.9460459008931972</v>
      </c>
      <c r="L8949" s="26"/>
      <c r="M8949" s="26"/>
      <c r="N8949" s="2">
        <v>1562499</v>
      </c>
      <c r="O8949" s="26"/>
      <c r="P8949" s="26"/>
      <c r="Q8949" s="26"/>
      <c r="R8949" s="26"/>
      <c r="S8949" s="26"/>
      <c r="T8949" s="26"/>
      <c r="U8949" s="26"/>
      <c r="V8949" s="26"/>
    </row>
    <row r="8950" spans="1:22" ht="14.5" x14ac:dyDescent="0.35">
      <c r="A8950" s="2">
        <v>74</v>
      </c>
      <c r="B8950" s="2">
        <v>360</v>
      </c>
      <c r="C8950" s="2">
        <v>1562499.9998999999</v>
      </c>
      <c r="D8950" s="2">
        <v>4875</v>
      </c>
      <c r="E8950" s="2">
        <v>1080</v>
      </c>
      <c r="F8950" s="2">
        <v>21950.8046875</v>
      </c>
      <c r="G8950" s="2">
        <v>582.84045410156295</v>
      </c>
      <c r="H8950" s="2">
        <v>20832.40952831351</v>
      </c>
      <c r="I8950" s="2">
        <v>574.90950057363693</v>
      </c>
      <c r="J8950" s="1">
        <f t="shared" si="863"/>
        <v>-5.0950075639977142</v>
      </c>
      <c r="K8950" s="1">
        <f t="shared" si="864"/>
        <v>-1.3607417728324005</v>
      </c>
      <c r="L8950" s="26"/>
      <c r="M8950" s="26"/>
      <c r="N8950" s="2">
        <v>1562499</v>
      </c>
      <c r="O8950" s="26"/>
      <c r="P8950" s="26"/>
      <c r="Q8950" s="26"/>
      <c r="R8950" s="26"/>
      <c r="S8950" s="26"/>
      <c r="T8950" s="26"/>
      <c r="U8950" s="26"/>
      <c r="V8950" s="26"/>
    </row>
    <row r="8951" spans="1:22" ht="14.5" x14ac:dyDescent="0.35">
      <c r="A8951" s="2">
        <v>74</v>
      </c>
      <c r="B8951" s="2">
        <v>360</v>
      </c>
      <c r="C8951" s="2">
        <v>1562499.9998999999</v>
      </c>
      <c r="D8951" s="2">
        <v>4875</v>
      </c>
      <c r="E8951" s="2">
        <v>1110</v>
      </c>
      <c r="F8951" s="2">
        <v>21326.5625</v>
      </c>
      <c r="G8951" s="2">
        <v>465.19387817382801</v>
      </c>
      <c r="H8951" s="2">
        <v>20932.702553775311</v>
      </c>
      <c r="I8951" s="2">
        <v>444.15071185367469</v>
      </c>
      <c r="J8951" s="1">
        <f t="shared" si="863"/>
        <v>-1.8468046419796407</v>
      </c>
      <c r="K8951" s="1">
        <f t="shared" si="864"/>
        <v>-4.5235260624582345</v>
      </c>
      <c r="L8951" s="26"/>
      <c r="M8951" s="26"/>
      <c r="N8951" s="2">
        <v>1.05219576202408E-14</v>
      </c>
      <c r="O8951" s="26"/>
      <c r="P8951" s="26"/>
      <c r="Q8951" s="26"/>
      <c r="R8951" s="26"/>
      <c r="S8951" s="26"/>
      <c r="T8951" s="26"/>
      <c r="U8951" s="26"/>
      <c r="V8951" s="26"/>
    </row>
    <row r="8952" spans="1:22" ht="14.5" x14ac:dyDescent="0.35">
      <c r="A8952" s="2">
        <v>74</v>
      </c>
      <c r="B8952" s="2">
        <v>360</v>
      </c>
      <c r="C8952" s="2">
        <v>1562499.9998999999</v>
      </c>
      <c r="D8952" s="2">
        <v>4875</v>
      </c>
      <c r="E8952" s="2">
        <v>1140</v>
      </c>
      <c r="F8952" s="2">
        <v>21276.552734375</v>
      </c>
      <c r="G8952" s="2">
        <v>432.76861572265602</v>
      </c>
      <c r="H8952" s="2">
        <v>20875.311087968439</v>
      </c>
      <c r="I8952" s="2">
        <v>413.47102426342769</v>
      </c>
      <c r="J8952" s="1">
        <f t="shared" si="863"/>
        <v>-1.8858395503060208</v>
      </c>
      <c r="K8952" s="1">
        <f t="shared" si="864"/>
        <v>-4.4591014131198872</v>
      </c>
      <c r="L8952" s="26"/>
      <c r="M8952" s="26"/>
      <c r="N8952" s="2">
        <v>0</v>
      </c>
      <c r="O8952" s="26"/>
      <c r="P8952" s="26"/>
      <c r="Q8952" s="26"/>
      <c r="R8952" s="26"/>
      <c r="S8952" s="26"/>
      <c r="T8952" s="26"/>
      <c r="U8952" s="26"/>
      <c r="V8952" s="26"/>
    </row>
    <row r="8953" spans="1:22" ht="14.5" x14ac:dyDescent="0.35">
      <c r="A8953" s="2">
        <v>74</v>
      </c>
      <c r="B8953" s="2">
        <v>360</v>
      </c>
      <c r="C8953" s="2">
        <v>1562499.9998999999</v>
      </c>
      <c r="D8953" s="2">
        <v>4875</v>
      </c>
      <c r="E8953" s="2">
        <v>1170</v>
      </c>
      <c r="F8953" s="2">
        <v>20456.2734375</v>
      </c>
      <c r="G8953" s="2">
        <v>415.39312744140602</v>
      </c>
      <c r="H8953" s="2">
        <v>20693.171630794139</v>
      </c>
      <c r="I8953" s="2">
        <v>403.09699091645348</v>
      </c>
      <c r="J8953" s="1">
        <f t="shared" si="863"/>
        <v>1.1580711121110754</v>
      </c>
      <c r="K8953" s="1">
        <f t="shared" si="864"/>
        <v>-2.9601203565138414</v>
      </c>
      <c r="L8953" s="26"/>
      <c r="M8953" s="26"/>
      <c r="N8953" s="2">
        <v>0</v>
      </c>
      <c r="O8953" s="26"/>
      <c r="P8953" s="26"/>
      <c r="Q8953" s="26"/>
      <c r="R8953" s="26"/>
      <c r="S8953" s="26"/>
      <c r="T8953" s="26"/>
      <c r="U8953" s="26"/>
      <c r="V8953" s="26"/>
    </row>
    <row r="8954" spans="1:22" ht="14.5" x14ac:dyDescent="0.35">
      <c r="A8954" s="2">
        <v>74</v>
      </c>
      <c r="B8954" s="2">
        <v>360</v>
      </c>
      <c r="C8954" s="2">
        <v>1562499.9998999999</v>
      </c>
      <c r="D8954" s="2">
        <v>4875</v>
      </c>
      <c r="E8954" s="2">
        <v>1200</v>
      </c>
      <c r="F8954" s="2">
        <v>19316.509765625</v>
      </c>
      <c r="G8954" s="2">
        <v>414.60845947265602</v>
      </c>
      <c r="H8954" s="2">
        <v>19354.775168601689</v>
      </c>
      <c r="I8954" s="2">
        <v>401.41946394143122</v>
      </c>
      <c r="J8954" s="1">
        <f t="shared" si="863"/>
        <v>0.198096878996147</v>
      </c>
      <c r="K8954" s="1">
        <f t="shared" si="864"/>
        <v>-3.1810724624384168</v>
      </c>
      <c r="L8954" s="26"/>
      <c r="M8954" s="26"/>
      <c r="N8954" s="2">
        <v>0</v>
      </c>
      <c r="O8954" s="26"/>
      <c r="P8954" s="26"/>
      <c r="Q8954" s="26"/>
      <c r="R8954" s="26"/>
      <c r="S8954" s="26"/>
      <c r="T8954" s="26"/>
      <c r="U8954" s="26"/>
      <c r="V8954" s="26"/>
    </row>
    <row r="8955" spans="1:22" ht="14.5" x14ac:dyDescent="0.35">
      <c r="A8955" s="2">
        <v>74</v>
      </c>
      <c r="B8955" s="2">
        <v>360</v>
      </c>
      <c r="C8955" s="2">
        <v>1562499.9998999999</v>
      </c>
      <c r="D8955" s="2">
        <v>4875</v>
      </c>
      <c r="E8955" s="2">
        <v>1230</v>
      </c>
      <c r="F8955" s="2">
        <v>17811.615234375</v>
      </c>
      <c r="G8955" s="2">
        <v>412.63537597656199</v>
      </c>
      <c r="H8955" s="2">
        <v>17191.20788735956</v>
      </c>
      <c r="I8955" s="2">
        <v>403.92683929160842</v>
      </c>
      <c r="J8955" s="1">
        <f t="shared" si="863"/>
        <v>-3.4831616271280272</v>
      </c>
      <c r="K8955" s="1">
        <f t="shared" si="864"/>
        <v>-2.1104677863218941</v>
      </c>
      <c r="L8955" s="26"/>
      <c r="M8955" s="26"/>
      <c r="N8955" s="2">
        <v>0</v>
      </c>
      <c r="O8955" s="26"/>
      <c r="P8955" s="26"/>
      <c r="Q8955" s="26"/>
      <c r="R8955" s="26"/>
      <c r="S8955" s="26"/>
      <c r="T8955" s="26"/>
      <c r="U8955" s="26"/>
      <c r="V8955" s="26"/>
    </row>
    <row r="8956" spans="1:22" ht="14.5" x14ac:dyDescent="0.35">
      <c r="A8956" s="2">
        <v>74</v>
      </c>
      <c r="B8956" s="2">
        <v>360</v>
      </c>
      <c r="C8956" s="2">
        <v>1562499.9998999999</v>
      </c>
      <c r="D8956" s="2">
        <v>4875</v>
      </c>
      <c r="E8956" s="2">
        <v>1260</v>
      </c>
      <c r="F8956" s="2">
        <v>15356.494140625</v>
      </c>
      <c r="G8956" s="2">
        <v>435.326171875</v>
      </c>
      <c r="H8956" s="2">
        <v>15425.315560573939</v>
      </c>
      <c r="I8956" s="2">
        <v>418.38111525935079</v>
      </c>
      <c r="J8956" s="1">
        <f t="shared" si="863"/>
        <v>0.44815840984743394</v>
      </c>
      <c r="K8956" s="1">
        <f t="shared" si="864"/>
        <v>-3.8924966405453856</v>
      </c>
      <c r="L8956" s="26"/>
      <c r="M8956" s="26"/>
      <c r="N8956" s="2">
        <v>8.4166038667645602E-14</v>
      </c>
      <c r="O8956" s="26"/>
      <c r="P8956" s="26"/>
      <c r="Q8956" s="26"/>
      <c r="R8956" s="26"/>
      <c r="S8956" s="26"/>
      <c r="T8956" s="26"/>
      <c r="U8956" s="26"/>
      <c r="V8956" s="26"/>
    </row>
    <row r="8957" spans="1:22" ht="14.5" x14ac:dyDescent="0.35">
      <c r="A8957" s="2">
        <v>74</v>
      </c>
      <c r="B8957" s="2">
        <v>360</v>
      </c>
      <c r="C8957" s="2">
        <v>1562499.9998999999</v>
      </c>
      <c r="D8957" s="2">
        <v>4875</v>
      </c>
      <c r="E8957" s="2">
        <v>1290</v>
      </c>
      <c r="F8957" s="2">
        <v>13903.681640625</v>
      </c>
      <c r="G8957" s="2">
        <v>471.04144287109398</v>
      </c>
      <c r="H8957" s="2">
        <v>14075.557779090899</v>
      </c>
      <c r="I8957" s="2">
        <v>446.85974518803391</v>
      </c>
      <c r="J8957" s="1">
        <f t="shared" si="863"/>
        <v>1.2361915563694754</v>
      </c>
      <c r="K8957" s="1">
        <f t="shared" si="864"/>
        <v>-5.1336666972798977</v>
      </c>
      <c r="L8957" s="26"/>
      <c r="M8957" s="26"/>
      <c r="N8957" s="2">
        <v>0</v>
      </c>
      <c r="O8957" s="26"/>
      <c r="P8957" s="26"/>
      <c r="Q8957" s="26"/>
      <c r="R8957" s="26"/>
      <c r="S8957" s="26"/>
      <c r="T8957" s="26"/>
      <c r="U8957" s="26"/>
      <c r="V8957" s="26"/>
    </row>
    <row r="8958" spans="1:22" ht="14.5" x14ac:dyDescent="0.35">
      <c r="A8958" s="2">
        <v>74</v>
      </c>
      <c r="B8958" s="2">
        <v>360</v>
      </c>
      <c r="C8958" s="2">
        <v>1562499.9998999999</v>
      </c>
      <c r="D8958" s="2">
        <v>4875</v>
      </c>
      <c r="E8958" s="2">
        <v>1320</v>
      </c>
      <c r="F8958" s="2">
        <v>12748.9619140625</v>
      </c>
      <c r="G8958" s="2">
        <v>504.69757080078102</v>
      </c>
      <c r="H8958" s="2">
        <v>13167.8516822008</v>
      </c>
      <c r="I8958" s="2">
        <v>483.45553848414738</v>
      </c>
      <c r="J8958" s="1">
        <f t="shared" si="863"/>
        <v>3.2856774611292243</v>
      </c>
      <c r="K8958" s="1">
        <f t="shared" si="864"/>
        <v>-4.2088635938805607</v>
      </c>
      <c r="L8958" s="26"/>
      <c r="M8958" s="26"/>
      <c r="N8958" s="2">
        <v>0</v>
      </c>
      <c r="O8958" s="26"/>
      <c r="P8958" s="26"/>
      <c r="Q8958" s="26"/>
      <c r="R8958" s="26"/>
      <c r="S8958" s="26"/>
      <c r="T8958" s="26"/>
      <c r="U8958" s="26"/>
      <c r="V8958" s="26"/>
    </row>
    <row r="8959" spans="1:22" ht="14.5" x14ac:dyDescent="0.35">
      <c r="A8959" s="2">
        <v>74</v>
      </c>
      <c r="B8959" s="2">
        <v>360</v>
      </c>
      <c r="C8959" s="2">
        <v>1562499.9998999999</v>
      </c>
      <c r="D8959" s="2">
        <v>4875</v>
      </c>
      <c r="E8959" s="2">
        <v>1350</v>
      </c>
      <c r="F8959" s="2">
        <v>12730.0830078125</v>
      </c>
      <c r="G8959" s="2">
        <v>564.3291015625</v>
      </c>
      <c r="H8959" s="2">
        <v>12487.79994695142</v>
      </c>
      <c r="I8959" s="2">
        <v>533.42766851181125</v>
      </c>
      <c r="J8959" s="1">
        <f t="shared" si="863"/>
        <v>-1.9032323725806832</v>
      </c>
      <c r="K8959" s="1">
        <f t="shared" si="864"/>
        <v>-5.4757822988624287</v>
      </c>
      <c r="L8959" s="26"/>
      <c r="M8959" s="26"/>
      <c r="N8959" s="2">
        <v>1.1572783475879301E-13</v>
      </c>
      <c r="O8959" s="26"/>
      <c r="P8959" s="26"/>
      <c r="Q8959" s="26"/>
      <c r="R8959" s="26"/>
      <c r="S8959" s="26"/>
      <c r="T8959" s="26"/>
      <c r="U8959" s="26"/>
      <c r="V8959" s="26"/>
    </row>
    <row r="8960" spans="1:22" ht="14.5" x14ac:dyDescent="0.35">
      <c r="A8960" s="2">
        <v>74</v>
      </c>
      <c r="B8960" s="2">
        <v>360</v>
      </c>
      <c r="C8960" s="2">
        <v>1562499.9998999999</v>
      </c>
      <c r="D8960" s="2">
        <v>4875</v>
      </c>
      <c r="E8960" s="2">
        <v>1380</v>
      </c>
      <c r="F8960" s="2">
        <v>12435.3369140625</v>
      </c>
      <c r="G8960" s="2">
        <v>616.16986083984398</v>
      </c>
      <c r="H8960" s="2">
        <v>11986.141719919189</v>
      </c>
      <c r="I8960" s="2">
        <v>612.47694825082101</v>
      </c>
      <c r="J8960" s="1">
        <f t="shared" si="863"/>
        <v>-3.6122478807577658</v>
      </c>
      <c r="K8960" s="1">
        <f t="shared" si="864"/>
        <v>-0.59933353182667848</v>
      </c>
      <c r="L8960" s="26"/>
      <c r="M8960" s="26"/>
      <c r="N8960" s="2">
        <v>0</v>
      </c>
      <c r="O8960" s="26"/>
      <c r="P8960" s="26"/>
      <c r="Q8960" s="26"/>
      <c r="R8960" s="26"/>
      <c r="S8960" s="26"/>
      <c r="T8960" s="26"/>
      <c r="U8960" s="26"/>
      <c r="V8960" s="26"/>
    </row>
    <row r="8961" spans="1:22" ht="14.5" x14ac:dyDescent="0.35">
      <c r="A8961" s="2">
        <v>74</v>
      </c>
      <c r="B8961" s="2">
        <v>360</v>
      </c>
      <c r="C8961" s="2">
        <v>1562499.9998999999</v>
      </c>
      <c r="D8961" s="2">
        <v>4875</v>
      </c>
      <c r="E8961" s="2">
        <v>1410</v>
      </c>
      <c r="F8961" s="2">
        <v>11289.443359375</v>
      </c>
      <c r="G8961" s="2">
        <v>613.78863525390602</v>
      </c>
      <c r="H8961" s="2">
        <v>11441.02491479974</v>
      </c>
      <c r="I8961" s="2">
        <v>622.09417213793336</v>
      </c>
      <c r="J8961" s="1">
        <f t="shared" si="863"/>
        <v>1.3426840509267759</v>
      </c>
      <c r="K8961" s="1">
        <f t="shared" si="864"/>
        <v>1.3531591181370735</v>
      </c>
      <c r="L8961" s="26"/>
      <c r="M8961" s="26"/>
      <c r="N8961" s="2">
        <v>0</v>
      </c>
      <c r="O8961" s="26"/>
      <c r="P8961" s="26"/>
      <c r="Q8961" s="26"/>
      <c r="R8961" s="26"/>
      <c r="S8961" s="26"/>
      <c r="T8961" s="26"/>
      <c r="U8961" s="26"/>
      <c r="V8961" s="26"/>
    </row>
    <row r="8962" spans="1:22" ht="14.5" x14ac:dyDescent="0.35">
      <c r="A8962" s="2">
        <v>74</v>
      </c>
      <c r="B8962" s="2">
        <v>360</v>
      </c>
      <c r="C8962" s="2">
        <v>1562499.9998999999</v>
      </c>
      <c r="D8962" s="2">
        <v>4875</v>
      </c>
      <c r="E8962" s="2">
        <v>1440</v>
      </c>
      <c r="F8962" s="2">
        <v>10312.490234375</v>
      </c>
      <c r="G8962" s="2">
        <v>610.76214599609398</v>
      </c>
      <c r="H8962" s="2">
        <v>10759.88235178713</v>
      </c>
      <c r="I8962" s="2">
        <v>623.07033050805887</v>
      </c>
      <c r="J8962" s="1">
        <f t="shared" si="863"/>
        <v>4.3383519134963269</v>
      </c>
      <c r="K8962" s="1">
        <f t="shared" si="864"/>
        <v>2.0152173137533662</v>
      </c>
      <c r="L8962" s="26"/>
      <c r="M8962" s="26"/>
      <c r="N8962" s="2">
        <v>0</v>
      </c>
      <c r="O8962" s="26"/>
      <c r="P8962" s="26"/>
      <c r="Q8962" s="26"/>
      <c r="R8962" s="26"/>
      <c r="S8962" s="26"/>
      <c r="T8962" s="26"/>
      <c r="U8962" s="26"/>
      <c r="V8962" s="26"/>
    </row>
    <row r="8963" spans="1:22" ht="14.5" x14ac:dyDescent="0.35">
      <c r="A8963" s="2">
        <v>74</v>
      </c>
      <c r="B8963" s="2">
        <v>360</v>
      </c>
      <c r="C8963" s="2">
        <v>1562499.9998999999</v>
      </c>
      <c r="D8963" s="2">
        <v>4875</v>
      </c>
      <c r="E8963" s="2">
        <v>1470</v>
      </c>
      <c r="F8963" s="2">
        <v>10780.8310546875</v>
      </c>
      <c r="G8963" s="2">
        <v>660.16961669921898</v>
      </c>
      <c r="H8963" s="2">
        <v>11604.766053155519</v>
      </c>
      <c r="I8963" s="2">
        <v>682.87819754131544</v>
      </c>
      <c r="J8963" s="1">
        <f t="shared" si="863"/>
        <v>7.6425926191448186</v>
      </c>
      <c r="K8963" s="1">
        <f t="shared" si="864"/>
        <v>3.439810053003812</v>
      </c>
      <c r="L8963" s="26"/>
      <c r="M8963" s="26"/>
      <c r="N8963" s="2">
        <v>1562499</v>
      </c>
      <c r="O8963" s="26"/>
      <c r="P8963" s="26"/>
      <c r="Q8963" s="26"/>
      <c r="R8963" s="26"/>
      <c r="S8963" s="26"/>
      <c r="T8963" s="26"/>
      <c r="U8963" s="26"/>
      <c r="V8963" s="26"/>
    </row>
    <row r="8964" spans="1:22" ht="14.5" x14ac:dyDescent="0.35">
      <c r="A8964" s="2">
        <v>74</v>
      </c>
      <c r="B8964" s="2">
        <v>360</v>
      </c>
      <c r="C8964" s="2">
        <v>1562499.9998999999</v>
      </c>
      <c r="D8964" s="2">
        <v>4875</v>
      </c>
      <c r="E8964" s="2">
        <v>1500</v>
      </c>
      <c r="F8964" s="2">
        <v>11206.2578125</v>
      </c>
      <c r="G8964" s="2">
        <v>685.34387207031295</v>
      </c>
      <c r="H8964" s="2">
        <v>12370.29876538809</v>
      </c>
      <c r="I8964" s="2">
        <v>719.79196317813296</v>
      </c>
      <c r="J8964" s="1">
        <f t="shared" si="863"/>
        <v>10.387418997175512</v>
      </c>
      <c r="K8964" s="1">
        <f t="shared" si="864"/>
        <v>5.0263951443467194</v>
      </c>
      <c r="L8964" s="26"/>
      <c r="M8964" s="26"/>
      <c r="N8964" s="2">
        <v>1562499</v>
      </c>
      <c r="O8964" s="26"/>
      <c r="P8964" s="26"/>
      <c r="Q8964" s="26"/>
      <c r="R8964" s="26"/>
      <c r="S8964" s="26"/>
      <c r="T8964" s="26"/>
      <c r="U8964" s="26"/>
      <c r="V8964" s="26"/>
    </row>
    <row r="8965" spans="1:22" ht="14.5" x14ac:dyDescent="0.35">
      <c r="A8965" s="2">
        <v>74</v>
      </c>
      <c r="B8965" s="2">
        <v>360</v>
      </c>
      <c r="C8965" s="2">
        <v>1562499.9998999999</v>
      </c>
      <c r="D8965" s="2">
        <v>4875</v>
      </c>
      <c r="E8965" s="2">
        <v>1530</v>
      </c>
      <c r="F8965" s="2">
        <v>11928.7646484375</v>
      </c>
      <c r="G8965" s="2">
        <v>692.681396484375</v>
      </c>
      <c r="H8965" s="2">
        <v>13077.10966612465</v>
      </c>
      <c r="I8965" s="2">
        <v>719.18768571874023</v>
      </c>
      <c r="J8965" s="1">
        <f t="shared" si="863"/>
        <v>9.626688525853071</v>
      </c>
      <c r="K8965" s="1">
        <f t="shared" si="864"/>
        <v>3.8266206323563554</v>
      </c>
      <c r="L8965" s="26"/>
      <c r="M8965" s="26"/>
      <c r="N8965" s="2">
        <v>1562499</v>
      </c>
      <c r="O8965" s="26"/>
      <c r="P8965" s="26"/>
      <c r="Q8965" s="26"/>
      <c r="R8965" s="26"/>
      <c r="S8965" s="26"/>
      <c r="T8965" s="26"/>
      <c r="U8965" s="26"/>
      <c r="V8965" s="26"/>
    </row>
    <row r="8966" spans="1:22" ht="14.5" x14ac:dyDescent="0.35">
      <c r="A8966" s="2">
        <v>74</v>
      </c>
      <c r="B8966" s="2">
        <v>360</v>
      </c>
      <c r="C8966" s="2">
        <v>1562499.9998999999</v>
      </c>
      <c r="D8966" s="2">
        <v>4875</v>
      </c>
      <c r="E8966" s="2">
        <v>1560</v>
      </c>
      <c r="F8966" s="2">
        <v>12777.6416015625</v>
      </c>
      <c r="G8966" s="2">
        <v>692.13958740234398</v>
      </c>
      <c r="H8966" s="2">
        <v>13346.99530857344</v>
      </c>
      <c r="I8966" s="2">
        <v>709.7280085827972</v>
      </c>
      <c r="J8966" s="1">
        <f t="shared" si="863"/>
        <v>4.4558591073748444</v>
      </c>
      <c r="K8966" s="1">
        <f t="shared" si="864"/>
        <v>2.5411667675972698</v>
      </c>
      <c r="L8966" s="26"/>
      <c r="M8966" s="26"/>
      <c r="N8966" s="2">
        <v>1562499</v>
      </c>
      <c r="O8966" s="26"/>
      <c r="P8966" s="26"/>
      <c r="Q8966" s="26"/>
      <c r="R8966" s="26"/>
      <c r="S8966" s="26"/>
      <c r="T8966" s="26"/>
      <c r="U8966" s="26"/>
      <c r="V8966" s="26"/>
    </row>
    <row r="8967" spans="1:22" ht="14.5" x14ac:dyDescent="0.35">
      <c r="A8967" s="2">
        <v>74</v>
      </c>
      <c r="B8967" s="2">
        <v>360</v>
      </c>
      <c r="C8967" s="2">
        <v>1562499.9998999999</v>
      </c>
      <c r="D8967" s="2">
        <v>4875</v>
      </c>
      <c r="E8967" s="2">
        <v>1590</v>
      </c>
      <c r="F8967" s="2">
        <v>13905.5244140625</v>
      </c>
      <c r="G8967" s="2">
        <v>705.163330078125</v>
      </c>
      <c r="H8967" s="2">
        <v>13439.58662584479</v>
      </c>
      <c r="I8967" s="2">
        <v>698.29790588462981</v>
      </c>
      <c r="J8967" s="1">
        <f t="shared" si="863"/>
        <v>-3.3507387017098962</v>
      </c>
      <c r="K8967" s="1">
        <f t="shared" si="864"/>
        <v>-0.97359347836969445</v>
      </c>
      <c r="L8967" s="26"/>
      <c r="M8967" s="26"/>
      <c r="N8967" s="2">
        <v>1562499</v>
      </c>
      <c r="O8967" s="26"/>
      <c r="P8967" s="26"/>
      <c r="Q8967" s="26"/>
      <c r="R8967" s="26"/>
      <c r="S8967" s="26"/>
      <c r="T8967" s="26"/>
      <c r="U8967" s="26"/>
      <c r="V8967" s="26"/>
    </row>
    <row r="8968" spans="1:22" ht="14.5" x14ac:dyDescent="0.35">
      <c r="A8968" s="2">
        <v>74</v>
      </c>
      <c r="B8968" s="2">
        <v>360</v>
      </c>
      <c r="C8968" s="2">
        <v>1562499.9998999999</v>
      </c>
      <c r="D8968" s="2">
        <v>4875</v>
      </c>
      <c r="E8968" s="2">
        <v>1620</v>
      </c>
      <c r="F8968" s="2">
        <v>14875.7265625</v>
      </c>
      <c r="G8968" s="2">
        <v>712.97399902343795</v>
      </c>
      <c r="H8968" s="2">
        <v>14444.22785541405</v>
      </c>
      <c r="I8968" s="2">
        <v>686.42938396319619</v>
      </c>
      <c r="J8968" s="1">
        <f t="shared" si="863"/>
        <v>-2.9006899614147819</v>
      </c>
      <c r="K8968" s="1">
        <f t="shared" si="864"/>
        <v>-3.7230831834821445</v>
      </c>
      <c r="L8968" s="26"/>
      <c r="M8968" s="26"/>
      <c r="N8968" s="2">
        <v>1562499</v>
      </c>
      <c r="O8968" s="26"/>
      <c r="P8968" s="26"/>
      <c r="Q8968" s="26"/>
      <c r="R8968" s="26"/>
      <c r="S8968" s="26"/>
      <c r="T8968" s="26"/>
      <c r="U8968" s="26"/>
      <c r="V8968" s="26"/>
    </row>
    <row r="8969" spans="1:22" ht="14.5" x14ac:dyDescent="0.35">
      <c r="A8969" s="2">
        <v>74</v>
      </c>
      <c r="B8969" s="2">
        <v>360</v>
      </c>
      <c r="C8969" s="2">
        <v>1562499.9998999999</v>
      </c>
      <c r="D8969" s="2">
        <v>4875</v>
      </c>
      <c r="E8969" s="2">
        <v>1650</v>
      </c>
      <c r="F8969" s="2">
        <v>14421.578125</v>
      </c>
      <c r="G8969" s="2">
        <v>596.94909667968795</v>
      </c>
      <c r="H8969" s="2">
        <v>16154.19738832592</v>
      </c>
      <c r="I8969" s="2">
        <v>674.46335300036674</v>
      </c>
      <c r="J8969" s="1">
        <f t="shared" si="863"/>
        <v>12.014075355057024</v>
      </c>
      <c r="K8969" s="1">
        <f t="shared" si="864"/>
        <v>12.985069707253702</v>
      </c>
      <c r="L8969" s="26"/>
      <c r="M8969" s="26"/>
      <c r="N8969" s="2">
        <v>1562499</v>
      </c>
      <c r="O8969" s="26"/>
      <c r="P8969" s="26"/>
      <c r="Q8969" s="26"/>
      <c r="R8969" s="26"/>
      <c r="S8969" s="26"/>
      <c r="T8969" s="26"/>
      <c r="U8969" s="26"/>
      <c r="V8969" s="26"/>
    </row>
    <row r="8970" spans="1:22" ht="14.5" x14ac:dyDescent="0.35">
      <c r="A8970" s="2">
        <v>74</v>
      </c>
      <c r="B8970" s="2">
        <v>360</v>
      </c>
      <c r="C8970" s="2">
        <v>1562499.9998999999</v>
      </c>
      <c r="D8970" s="2">
        <v>4875</v>
      </c>
      <c r="E8970" s="2">
        <v>1680</v>
      </c>
      <c r="F8970" s="2">
        <v>18536.419921875</v>
      </c>
      <c r="G8970" s="2">
        <v>626.90222167968795</v>
      </c>
      <c r="H8970" s="2">
        <v>18383.42785909442</v>
      </c>
      <c r="I8970" s="2">
        <v>662.47554501829234</v>
      </c>
      <c r="J8970" s="1">
        <f t="shared" ref="J8970:J9033" si="875">(H8970-F8970)/F8970*100</f>
        <v>-0.82535928418428373</v>
      </c>
      <c r="K8970" s="1">
        <f t="shared" ref="K8970:K9033" si="876">(I8970-G8970)/G8970*100</f>
        <v>5.6744612011887821</v>
      </c>
      <c r="L8970" s="26"/>
      <c r="M8970" s="26"/>
      <c r="N8970" s="2">
        <v>1562499</v>
      </c>
      <c r="O8970" s="26"/>
      <c r="P8970" s="26"/>
      <c r="Q8970" s="26"/>
      <c r="R8970" s="26"/>
      <c r="S8970" s="26"/>
      <c r="T8970" s="26"/>
      <c r="U8970" s="26"/>
      <c r="V8970" s="26"/>
    </row>
    <row r="8971" spans="1:22" ht="14.5" x14ac:dyDescent="0.35">
      <c r="A8971" s="2">
        <v>74</v>
      </c>
      <c r="B8971" s="2">
        <v>360</v>
      </c>
      <c r="C8971" s="2">
        <v>1562499.9998999999</v>
      </c>
      <c r="D8971" s="2">
        <v>4875</v>
      </c>
      <c r="E8971" s="2">
        <v>1710</v>
      </c>
      <c r="F8971" s="2">
        <v>22732.712890625</v>
      </c>
      <c r="G8971" s="2">
        <v>658.71331787109398</v>
      </c>
      <c r="H8971" s="2">
        <v>22182.778173343959</v>
      </c>
      <c r="I8971" s="2">
        <v>650.4829080170249</v>
      </c>
      <c r="J8971" s="1">
        <f t="shared" si="875"/>
        <v>-2.419133694807869</v>
      </c>
      <c r="K8971" s="1">
        <f t="shared" si="876"/>
        <v>-1.2494676562285203</v>
      </c>
      <c r="L8971" s="26"/>
      <c r="M8971" s="26"/>
      <c r="N8971" s="2">
        <v>1562499</v>
      </c>
      <c r="O8971" s="26"/>
      <c r="P8971" s="26"/>
      <c r="Q8971" s="26"/>
      <c r="R8971" s="26"/>
      <c r="S8971" s="26"/>
      <c r="T8971" s="26"/>
      <c r="U8971" s="26"/>
      <c r="V8971" s="26"/>
    </row>
    <row r="8972" spans="1:22" ht="14.5" x14ac:dyDescent="0.35">
      <c r="A8972" s="2">
        <v>74</v>
      </c>
      <c r="B8972" s="2">
        <v>360</v>
      </c>
      <c r="C8972" s="2">
        <v>1562499.9998999999</v>
      </c>
      <c r="D8972" s="2">
        <v>4875</v>
      </c>
      <c r="E8972" s="2">
        <v>1740</v>
      </c>
      <c r="F8972" s="2">
        <v>25850.306640625</v>
      </c>
      <c r="G8972" s="2">
        <v>666.914306640625</v>
      </c>
      <c r="H8972" s="2">
        <v>25423.377727979721</v>
      </c>
      <c r="I8972" s="2">
        <v>635.01973850097409</v>
      </c>
      <c r="J8972" s="1">
        <f t="shared" si="875"/>
        <v>-1.6515429336313532</v>
      </c>
      <c r="K8972" s="1">
        <f t="shared" si="876"/>
        <v>-4.7824087475810728</v>
      </c>
      <c r="L8972" s="26"/>
      <c r="M8972" s="26"/>
      <c r="N8972" s="2">
        <v>1562499</v>
      </c>
      <c r="O8972" s="26"/>
      <c r="P8972" s="26"/>
      <c r="Q8972" s="26"/>
      <c r="R8972" s="26"/>
      <c r="S8972" s="26"/>
      <c r="T8972" s="26"/>
      <c r="U8972" s="26"/>
      <c r="V8972" s="26"/>
    </row>
    <row r="8973" spans="1:22" ht="14.5" x14ac:dyDescent="0.35">
      <c r="A8973" s="2">
        <v>74</v>
      </c>
      <c r="B8973" s="2">
        <v>360</v>
      </c>
      <c r="C8973" s="2">
        <v>1562499.9998999999</v>
      </c>
      <c r="D8973" s="2">
        <v>4875</v>
      </c>
      <c r="E8973" s="2">
        <v>1770</v>
      </c>
      <c r="F8973" s="2">
        <v>27773.263671875</v>
      </c>
      <c r="G8973" s="2">
        <v>624.0556640625</v>
      </c>
      <c r="H8973" s="2">
        <v>27185.039499772101</v>
      </c>
      <c r="I8973" s="2">
        <v>614.7874482031325</v>
      </c>
      <c r="J8973" s="1">
        <f t="shared" si="875"/>
        <v>-2.1179512031874466</v>
      </c>
      <c r="K8973" s="1">
        <f t="shared" si="876"/>
        <v>-1.4851585191989023</v>
      </c>
      <c r="L8973" s="26"/>
      <c r="M8973" s="26"/>
      <c r="N8973" s="2">
        <v>1562499</v>
      </c>
      <c r="O8973" s="26"/>
      <c r="P8973" s="26"/>
      <c r="Q8973" s="26"/>
      <c r="R8973" s="26"/>
      <c r="S8973" s="26"/>
      <c r="T8973" s="26"/>
      <c r="U8973" s="26"/>
      <c r="V8973" s="26"/>
    </row>
    <row r="8974" spans="1:22" ht="14.5" x14ac:dyDescent="0.35">
      <c r="A8974" s="2">
        <v>74</v>
      </c>
      <c r="B8974" s="2">
        <v>360</v>
      </c>
      <c r="C8974" s="2">
        <v>1562499.9998999999</v>
      </c>
      <c r="D8974" s="2">
        <v>4875</v>
      </c>
      <c r="E8974" s="2">
        <v>1800</v>
      </c>
      <c r="F8974" s="2">
        <v>28733.125</v>
      </c>
      <c r="G8974" s="2">
        <v>583.62335205078102</v>
      </c>
      <c r="H8974" s="2">
        <v>28313.534706124949</v>
      </c>
      <c r="I8974" s="2">
        <v>592.11306717997184</v>
      </c>
      <c r="J8974" s="1">
        <f t="shared" si="875"/>
        <v>-1.4603016340027457</v>
      </c>
      <c r="K8974" s="1">
        <f t="shared" si="876"/>
        <v>1.4546565176597188</v>
      </c>
      <c r="L8974" s="26"/>
      <c r="M8974" s="26"/>
      <c r="N8974" s="2">
        <v>1562499</v>
      </c>
      <c r="O8974" s="26"/>
      <c r="P8974" s="26"/>
      <c r="Q8974" s="26"/>
      <c r="R8974" s="26"/>
      <c r="S8974" s="26"/>
      <c r="T8974" s="26"/>
      <c r="U8974" s="26"/>
      <c r="V8974" s="26"/>
    </row>
    <row r="8975" spans="1:22" ht="14.5" x14ac:dyDescent="0.35">
      <c r="A8975" s="2">
        <v>74</v>
      </c>
      <c r="B8975" s="2">
        <v>360</v>
      </c>
      <c r="C8975" s="2">
        <v>1562499.9998999999</v>
      </c>
      <c r="D8975" s="2">
        <v>4875</v>
      </c>
      <c r="E8975" s="2">
        <v>1830</v>
      </c>
      <c r="F8975" s="2">
        <v>26437.85546875</v>
      </c>
      <c r="G8975" s="2">
        <v>513.93646240234398</v>
      </c>
      <c r="H8975" s="2">
        <v>27385.114950466119</v>
      </c>
      <c r="I8975" s="2">
        <v>509.8763097434877</v>
      </c>
      <c r="J8975" s="1">
        <f t="shared" si="875"/>
        <v>3.5829664128234455</v>
      </c>
      <c r="K8975" s="1">
        <f t="shared" si="876"/>
        <v>-0.79001062502502917</v>
      </c>
      <c r="L8975" s="26"/>
      <c r="M8975" s="26"/>
      <c r="N8975" s="2">
        <v>2.3672722649866801E-14</v>
      </c>
      <c r="O8975" s="26"/>
      <c r="P8975" s="26"/>
      <c r="Q8975" s="26"/>
      <c r="R8975" s="26"/>
      <c r="S8975" s="26"/>
      <c r="T8975" s="26"/>
      <c r="U8975" s="26"/>
      <c r="V8975" s="26"/>
    </row>
    <row r="8976" spans="1:22" ht="14.5" x14ac:dyDescent="0.35">
      <c r="A8976" s="2">
        <v>74</v>
      </c>
      <c r="B8976" s="2">
        <v>360</v>
      </c>
      <c r="C8976" s="2">
        <v>1562499.9998999999</v>
      </c>
      <c r="D8976" s="2">
        <v>4875</v>
      </c>
      <c r="E8976" s="2">
        <v>1860</v>
      </c>
      <c r="F8976" s="2">
        <v>26290.822265625</v>
      </c>
      <c r="G8976" s="2">
        <v>480.12786865234398</v>
      </c>
      <c r="H8976" s="2">
        <v>26546.752078211721</v>
      </c>
      <c r="I8976" s="2">
        <v>477.29946767069362</v>
      </c>
      <c r="J8976" s="1">
        <f t="shared" si="875"/>
        <v>0.97345685882691679</v>
      </c>
      <c r="K8976" s="1">
        <f t="shared" si="876"/>
        <v>-0.58909327417075619</v>
      </c>
      <c r="L8976" s="26"/>
      <c r="M8976" s="26"/>
      <c r="N8976" s="2">
        <v>2.1042468508207699E-14</v>
      </c>
      <c r="O8976" s="26"/>
      <c r="P8976" s="26"/>
      <c r="Q8976" s="26"/>
      <c r="R8976" s="26"/>
      <c r="S8976" s="26"/>
      <c r="T8976" s="26"/>
      <c r="U8976" s="26"/>
      <c r="V8976" s="26"/>
    </row>
    <row r="8977" spans="1:22" ht="14.5" x14ac:dyDescent="0.35">
      <c r="A8977" s="2">
        <v>74</v>
      </c>
      <c r="B8977" s="2">
        <v>360</v>
      </c>
      <c r="C8977" s="2">
        <v>1562499.9998999999</v>
      </c>
      <c r="D8977" s="2">
        <v>4875</v>
      </c>
      <c r="E8977" s="2">
        <v>1890</v>
      </c>
      <c r="F8977" s="2">
        <v>25292.1171875</v>
      </c>
      <c r="G8977" s="2">
        <v>451.06503295898398</v>
      </c>
      <c r="H8977" s="2">
        <v>25746.466985988631</v>
      </c>
      <c r="I8977" s="2">
        <v>466.20354238725253</v>
      </c>
      <c r="J8977" s="1">
        <f t="shared" si="875"/>
        <v>1.7964087194455267</v>
      </c>
      <c r="K8977" s="1">
        <f t="shared" si="876"/>
        <v>3.3561700247434421</v>
      </c>
      <c r="L8977" s="26"/>
      <c r="M8977" s="26"/>
      <c r="N8977" s="2">
        <v>0</v>
      </c>
      <c r="O8977" s="26"/>
      <c r="P8977" s="26"/>
      <c r="Q8977" s="26"/>
      <c r="R8977" s="26"/>
      <c r="S8977" s="26"/>
      <c r="T8977" s="26"/>
      <c r="U8977" s="26"/>
      <c r="V8977" s="26"/>
    </row>
    <row r="8978" spans="1:22" ht="14.5" x14ac:dyDescent="0.35">
      <c r="A8978" s="2">
        <v>74</v>
      </c>
      <c r="B8978" s="2">
        <v>360</v>
      </c>
      <c r="C8978" s="2">
        <v>1562499.9998999999</v>
      </c>
      <c r="D8978" s="2">
        <v>4875</v>
      </c>
      <c r="E8978" s="2">
        <v>1920</v>
      </c>
      <c r="F8978" s="2">
        <v>24672.064453125</v>
      </c>
      <c r="G8978" s="2">
        <v>450.28329467773398</v>
      </c>
      <c r="H8978" s="2">
        <v>24949.160085650168</v>
      </c>
      <c r="I8978" s="2">
        <v>463.51665753515329</v>
      </c>
      <c r="J8978" s="1">
        <f t="shared" si="875"/>
        <v>1.1231149020854265</v>
      </c>
      <c r="K8978" s="1">
        <f t="shared" si="876"/>
        <v>2.9388971373877806</v>
      </c>
      <c r="L8978" s="26"/>
      <c r="M8978" s="26"/>
      <c r="N8978" s="2">
        <v>0</v>
      </c>
      <c r="O8978" s="26"/>
      <c r="P8978" s="26"/>
      <c r="Q8978" s="26"/>
      <c r="R8978" s="26"/>
      <c r="S8978" s="26"/>
      <c r="T8978" s="26"/>
      <c r="U8978" s="26"/>
      <c r="V8978" s="26"/>
    </row>
    <row r="8979" spans="1:22" ht="14.5" x14ac:dyDescent="0.35">
      <c r="A8979" s="2">
        <v>74</v>
      </c>
      <c r="B8979" s="2">
        <v>360</v>
      </c>
      <c r="C8979" s="2">
        <v>1562499.9998999999</v>
      </c>
      <c r="D8979" s="2">
        <v>4875</v>
      </c>
      <c r="E8979" s="2">
        <v>1950</v>
      </c>
      <c r="F8979" s="2">
        <v>23260.158203125</v>
      </c>
      <c r="G8979" s="2">
        <v>460.18176269531199</v>
      </c>
      <c r="H8979" s="2">
        <v>24179.841504806151</v>
      </c>
      <c r="I8979" s="2">
        <v>469.13368908119583</v>
      </c>
      <c r="J8979" s="1">
        <f t="shared" si="875"/>
        <v>3.9538995979726024</v>
      </c>
      <c r="K8979" s="1">
        <f t="shared" si="876"/>
        <v>1.9453022939135769</v>
      </c>
      <c r="L8979" s="26"/>
      <c r="M8979" s="26"/>
      <c r="N8979" s="2">
        <v>0</v>
      </c>
      <c r="O8979" s="26"/>
      <c r="P8979" s="26"/>
      <c r="Q8979" s="26"/>
      <c r="R8979" s="26"/>
      <c r="S8979" s="26"/>
      <c r="T8979" s="26"/>
      <c r="U8979" s="26"/>
      <c r="V8979" s="26"/>
    </row>
    <row r="8980" spans="1:22" ht="14.5" x14ac:dyDescent="0.35">
      <c r="A8980" s="2">
        <v>74</v>
      </c>
      <c r="B8980" s="2">
        <v>360</v>
      </c>
      <c r="C8980" s="2">
        <v>1562499.9998999999</v>
      </c>
      <c r="D8980" s="2">
        <v>4875</v>
      </c>
      <c r="E8980" s="2">
        <v>1980</v>
      </c>
      <c r="F8980" s="2">
        <v>22800.556640625</v>
      </c>
      <c r="G8980" s="2">
        <v>477.12042236328102</v>
      </c>
      <c r="H8980" s="2">
        <v>23101.756466575491</v>
      </c>
      <c r="I8980" s="2">
        <v>481.78989832559989</v>
      </c>
      <c r="J8980" s="1">
        <f t="shared" si="875"/>
        <v>1.3210196167484198</v>
      </c>
      <c r="K8980" s="1">
        <f t="shared" si="876"/>
        <v>0.97867870320661221</v>
      </c>
      <c r="L8980" s="26"/>
      <c r="M8980" s="26"/>
      <c r="N8980" s="2">
        <v>0</v>
      </c>
      <c r="O8980" s="26"/>
      <c r="P8980" s="26"/>
      <c r="Q8980" s="26"/>
      <c r="R8980" s="26"/>
      <c r="S8980" s="26"/>
      <c r="T8980" s="26"/>
      <c r="U8980" s="26"/>
      <c r="V8980" s="26"/>
    </row>
    <row r="8981" spans="1:22" ht="14.5" x14ac:dyDescent="0.35">
      <c r="A8981" s="2">
        <v>74</v>
      </c>
      <c r="B8981" s="2">
        <v>360</v>
      </c>
      <c r="C8981" s="2">
        <v>1562499.9998999999</v>
      </c>
      <c r="D8981" s="2">
        <v>4875</v>
      </c>
      <c r="E8981" s="2">
        <v>2010</v>
      </c>
      <c r="F8981" s="2">
        <v>21059.892578125</v>
      </c>
      <c r="G8981" s="2">
        <v>488.68118286132801</v>
      </c>
      <c r="H8981" s="2">
        <v>22007.2895162512</v>
      </c>
      <c r="I8981" s="2">
        <v>499.45468269773693</v>
      </c>
      <c r="J8981" s="1">
        <f t="shared" si="875"/>
        <v>4.4985839059324775</v>
      </c>
      <c r="K8981" s="1">
        <f t="shared" si="876"/>
        <v>2.2046070555301265</v>
      </c>
      <c r="L8981" s="26"/>
      <c r="M8981" s="26"/>
      <c r="N8981" s="2">
        <v>0</v>
      </c>
      <c r="O8981" s="26"/>
      <c r="P8981" s="26"/>
      <c r="Q8981" s="26"/>
      <c r="R8981" s="26"/>
      <c r="S8981" s="26"/>
      <c r="T8981" s="26"/>
      <c r="U8981" s="26"/>
      <c r="V8981" s="26"/>
    </row>
    <row r="8982" spans="1:22" ht="14.5" x14ac:dyDescent="0.35">
      <c r="A8982" s="2">
        <v>74</v>
      </c>
      <c r="B8982" s="2">
        <v>360</v>
      </c>
      <c r="C8982" s="2">
        <v>1562499.9998999999</v>
      </c>
      <c r="D8982" s="2">
        <v>4875</v>
      </c>
      <c r="E8982" s="2">
        <v>2040</v>
      </c>
      <c r="F8982" s="2">
        <v>20714.64453125</v>
      </c>
      <c r="G8982" s="2">
        <v>532.30206298828102</v>
      </c>
      <c r="H8982" s="2">
        <v>20971.51374140913</v>
      </c>
      <c r="I8982" s="2">
        <v>514.86751897527677</v>
      </c>
      <c r="J8982" s="1">
        <f t="shared" si="875"/>
        <v>1.2400367757777262</v>
      </c>
      <c r="K8982" s="1">
        <f t="shared" si="876"/>
        <v>-3.275310246804001</v>
      </c>
      <c r="L8982" s="26"/>
      <c r="M8982" s="26"/>
      <c r="N8982" s="2">
        <v>0</v>
      </c>
      <c r="O8982" s="26"/>
      <c r="P8982" s="26"/>
      <c r="Q8982" s="26"/>
      <c r="R8982" s="26"/>
      <c r="S8982" s="26"/>
      <c r="T8982" s="26"/>
      <c r="U8982" s="26"/>
      <c r="V8982" s="26"/>
    </row>
    <row r="8983" spans="1:22" ht="14.5" x14ac:dyDescent="0.35">
      <c r="A8983" s="2">
        <v>74</v>
      </c>
      <c r="B8983" s="2">
        <v>360</v>
      </c>
      <c r="C8983" s="2">
        <v>1562499.9998999999</v>
      </c>
      <c r="D8983" s="2">
        <v>4875</v>
      </c>
      <c r="E8983" s="2">
        <v>2070</v>
      </c>
      <c r="F8983" s="2">
        <v>20230.189453125</v>
      </c>
      <c r="G8983" s="2">
        <v>558.19921875</v>
      </c>
      <c r="H8983" s="2">
        <v>19971.023227524489</v>
      </c>
      <c r="I8983" s="2">
        <v>533.89882291326035</v>
      </c>
      <c r="J8983" s="1">
        <f t="shared" si="875"/>
        <v>-1.2810864979837209</v>
      </c>
      <c r="K8983" s="1">
        <f t="shared" si="876"/>
        <v>-4.3533554008113082</v>
      </c>
      <c r="L8983" s="26"/>
      <c r="M8983" s="26"/>
      <c r="N8983" s="2">
        <v>6.3124744147102797E-14</v>
      </c>
      <c r="O8983" s="26"/>
      <c r="P8983" s="26"/>
      <c r="Q8983" s="26"/>
      <c r="R8983" s="26"/>
      <c r="S8983" s="26"/>
      <c r="T8983" s="26"/>
      <c r="U8983" s="26"/>
      <c r="V8983" s="26"/>
    </row>
    <row r="8984" spans="1:22" ht="14.5" x14ac:dyDescent="0.35">
      <c r="A8984" s="2">
        <v>74</v>
      </c>
      <c r="B8984" s="2">
        <v>360</v>
      </c>
      <c r="C8984" s="2">
        <v>1562499.9998999999</v>
      </c>
      <c r="D8984" s="2">
        <v>4875</v>
      </c>
      <c r="E8984" s="2">
        <v>2100</v>
      </c>
      <c r="F8984" s="2">
        <v>18840.197265625</v>
      </c>
      <c r="G8984" s="2">
        <v>548.911376953125</v>
      </c>
      <c r="H8984" s="2">
        <v>18991.74397554142</v>
      </c>
      <c r="I8984" s="2">
        <v>549.85171998150224</v>
      </c>
      <c r="J8984" s="1">
        <f t="shared" si="875"/>
        <v>0.80437963456425843</v>
      </c>
      <c r="K8984" s="1">
        <f t="shared" si="876"/>
        <v>0.17131053715753902</v>
      </c>
      <c r="L8984" s="26"/>
      <c r="M8984" s="26"/>
      <c r="N8984" s="2">
        <v>0</v>
      </c>
      <c r="O8984" s="26"/>
      <c r="P8984" s="26"/>
      <c r="Q8984" s="26"/>
      <c r="R8984" s="26"/>
      <c r="S8984" s="26"/>
      <c r="T8984" s="26"/>
      <c r="U8984" s="26"/>
      <c r="V8984" s="26"/>
    </row>
    <row r="8985" spans="1:22" ht="14.5" x14ac:dyDescent="0.35">
      <c r="A8985" s="2">
        <v>74</v>
      </c>
      <c r="B8985" s="2">
        <v>360</v>
      </c>
      <c r="C8985" s="2">
        <v>1562499.9998999999</v>
      </c>
      <c r="D8985" s="2">
        <v>4875</v>
      </c>
      <c r="E8985" s="2">
        <v>2130</v>
      </c>
      <c r="F8985" s="2">
        <v>17865.48828125</v>
      </c>
      <c r="G8985" s="2">
        <v>527.71502685546898</v>
      </c>
      <c r="H8985" s="2">
        <v>18025.22415911399</v>
      </c>
      <c r="I8985" s="2">
        <v>543.26308048726594</v>
      </c>
      <c r="J8985" s="1">
        <f t="shared" si="875"/>
        <v>0.89410306256020089</v>
      </c>
      <c r="K8985" s="1">
        <f t="shared" si="876"/>
        <v>2.9462973083113049</v>
      </c>
      <c r="L8985" s="26"/>
      <c r="M8985" s="26"/>
      <c r="N8985" s="2">
        <v>0</v>
      </c>
      <c r="O8985" s="26"/>
      <c r="P8985" s="26"/>
      <c r="Q8985" s="26"/>
      <c r="R8985" s="26"/>
      <c r="S8985" s="26"/>
      <c r="T8985" s="26"/>
      <c r="U8985" s="26"/>
      <c r="V8985" s="26"/>
    </row>
    <row r="8986" spans="1:22" ht="14.5" x14ac:dyDescent="0.35">
      <c r="A8986" s="2">
        <v>74</v>
      </c>
      <c r="B8986" s="2">
        <v>360</v>
      </c>
      <c r="C8986" s="2">
        <v>1562499.9998999999</v>
      </c>
      <c r="D8986" s="2">
        <v>4875</v>
      </c>
      <c r="E8986" s="2">
        <v>2160</v>
      </c>
      <c r="F8986" s="2">
        <v>17156.853515625</v>
      </c>
      <c r="G8986" s="2">
        <v>522.31964111328102</v>
      </c>
      <c r="H8986" s="2">
        <v>17066.36891631487</v>
      </c>
      <c r="I8986" s="2">
        <v>532.07832911040111</v>
      </c>
      <c r="J8986" s="1">
        <f t="shared" si="875"/>
        <v>-0.52739623397567736</v>
      </c>
      <c r="K8986" s="1">
        <f t="shared" si="876"/>
        <v>1.8683364034176957</v>
      </c>
      <c r="L8986" s="26"/>
      <c r="M8986" s="26"/>
      <c r="N8986" s="2">
        <v>0</v>
      </c>
      <c r="O8986" s="26"/>
      <c r="P8986" s="26"/>
      <c r="Q8986" s="26"/>
      <c r="R8986" s="26"/>
      <c r="S8986" s="26"/>
      <c r="T8986" s="26"/>
      <c r="U8986" s="26"/>
      <c r="V8986" s="26"/>
    </row>
    <row r="8987" spans="1:22" ht="14.5" x14ac:dyDescent="0.35">
      <c r="A8987" s="2">
        <v>74</v>
      </c>
      <c r="B8987" s="2">
        <v>360</v>
      </c>
      <c r="C8987" s="2">
        <v>1562499.9998999999</v>
      </c>
      <c r="D8987" s="2">
        <v>4875</v>
      </c>
      <c r="E8987" s="2">
        <v>2190</v>
      </c>
      <c r="F8987" s="2">
        <v>18120.015625</v>
      </c>
      <c r="G8987" s="2">
        <v>537.7109375</v>
      </c>
      <c r="H8987" s="2">
        <v>17366.74481938313</v>
      </c>
      <c r="I8987" s="2">
        <v>541.600504898591</v>
      </c>
      <c r="J8987" s="1">
        <f t="shared" si="875"/>
        <v>-4.1571200665941497</v>
      </c>
      <c r="K8987" s="1">
        <f t="shared" si="876"/>
        <v>0.72335657085104355</v>
      </c>
      <c r="L8987" s="26"/>
      <c r="M8987" s="26"/>
      <c r="N8987" s="2">
        <v>1562499</v>
      </c>
      <c r="O8987" s="26"/>
      <c r="P8987" s="26"/>
      <c r="Q8987" s="26"/>
      <c r="R8987" s="26"/>
      <c r="S8987" s="26"/>
      <c r="T8987" s="26"/>
      <c r="U8987" s="26"/>
      <c r="V8987" s="26"/>
    </row>
    <row r="8988" spans="1:22" ht="14.5" x14ac:dyDescent="0.35">
      <c r="A8988" s="2">
        <v>74</v>
      </c>
      <c r="B8988" s="2">
        <v>360</v>
      </c>
      <c r="C8988" s="2">
        <v>1562499.9998999999</v>
      </c>
      <c r="D8988" s="2">
        <v>4875</v>
      </c>
      <c r="E8988" s="2">
        <v>2220</v>
      </c>
      <c r="F8988" s="2">
        <v>17944.525390625</v>
      </c>
      <c r="G8988" s="2">
        <v>522.0859375</v>
      </c>
      <c r="H8988" s="2">
        <v>18146.550200579051</v>
      </c>
      <c r="I8988" s="2">
        <v>533.65217147140584</v>
      </c>
      <c r="J8988" s="1">
        <f t="shared" si="875"/>
        <v>1.1258297756907958</v>
      </c>
      <c r="K8988" s="1">
        <f t="shared" si="876"/>
        <v>2.2153889121761368</v>
      </c>
      <c r="L8988" s="26"/>
      <c r="M8988" s="26"/>
      <c r="N8988" s="2">
        <v>1562499</v>
      </c>
      <c r="O8988" s="26"/>
      <c r="P8988" s="26"/>
      <c r="Q8988" s="26"/>
      <c r="R8988" s="26"/>
      <c r="S8988" s="26"/>
      <c r="T8988" s="26"/>
      <c r="U8988" s="26"/>
      <c r="V8988" s="26"/>
    </row>
    <row r="8989" spans="1:22" ht="14.5" x14ac:dyDescent="0.35">
      <c r="A8989" s="2">
        <v>74</v>
      </c>
      <c r="B8989" s="2">
        <v>360</v>
      </c>
      <c r="C8989" s="2">
        <v>1562499.9998999999</v>
      </c>
      <c r="D8989" s="2">
        <v>4875</v>
      </c>
      <c r="E8989" s="2">
        <v>2250</v>
      </c>
      <c r="F8989" s="2">
        <v>18230.177734375</v>
      </c>
      <c r="G8989" s="2">
        <v>507.14599609375</v>
      </c>
      <c r="H8989" s="2">
        <v>18834.629499801769</v>
      </c>
      <c r="I8989" s="2">
        <v>518.89640683424307</v>
      </c>
      <c r="J8989" s="1">
        <f t="shared" si="875"/>
        <v>3.3156657835924945</v>
      </c>
      <c r="K8989" s="1">
        <f t="shared" si="876"/>
        <v>2.3169680587049157</v>
      </c>
      <c r="L8989" s="26"/>
      <c r="M8989" s="26"/>
      <c r="N8989" s="2">
        <v>1562499</v>
      </c>
      <c r="O8989" s="26"/>
      <c r="P8989" s="26"/>
      <c r="Q8989" s="26"/>
      <c r="R8989" s="26"/>
      <c r="S8989" s="26"/>
      <c r="T8989" s="26"/>
      <c r="U8989" s="26"/>
      <c r="V8989" s="26"/>
    </row>
    <row r="8990" spans="1:22" ht="14.5" x14ac:dyDescent="0.35">
      <c r="A8990" s="2">
        <v>74</v>
      </c>
      <c r="B8990" s="2">
        <v>360</v>
      </c>
      <c r="C8990" s="2">
        <v>1562499.9998999999</v>
      </c>
      <c r="D8990" s="2">
        <v>4875</v>
      </c>
      <c r="E8990" s="2">
        <v>2280</v>
      </c>
      <c r="F8990" s="2">
        <v>18820.736328125</v>
      </c>
      <c r="G8990" s="2">
        <v>497.56820678710898</v>
      </c>
      <c r="H8990" s="2">
        <v>19711.19640959879</v>
      </c>
      <c r="I8990" s="2">
        <v>508.43935150345192</v>
      </c>
      <c r="J8990" s="1">
        <f t="shared" si="875"/>
        <v>4.7312712210048851</v>
      </c>
      <c r="K8990" s="1">
        <f t="shared" si="876"/>
        <v>2.1848551752411907</v>
      </c>
      <c r="L8990" s="26"/>
      <c r="M8990" s="26"/>
      <c r="N8990" s="2">
        <v>1562499</v>
      </c>
      <c r="O8990" s="26"/>
      <c r="P8990" s="26"/>
      <c r="Q8990" s="26"/>
      <c r="R8990" s="26"/>
      <c r="S8990" s="26"/>
      <c r="T8990" s="26"/>
      <c r="U8990" s="26"/>
      <c r="V8990" s="26"/>
    </row>
    <row r="8991" spans="1:22" ht="14.5" x14ac:dyDescent="0.35">
      <c r="A8991" s="2">
        <v>74</v>
      </c>
      <c r="B8991" s="2">
        <v>360</v>
      </c>
      <c r="C8991" s="2">
        <v>1562499.9998999999</v>
      </c>
      <c r="D8991" s="2">
        <v>4875</v>
      </c>
      <c r="E8991" s="2">
        <v>2310</v>
      </c>
      <c r="F8991" s="2">
        <v>20288.19140625</v>
      </c>
      <c r="G8991" s="2">
        <v>484.28323364257801</v>
      </c>
      <c r="H8991" s="2">
        <v>21102.83640700567</v>
      </c>
      <c r="I8991" s="2">
        <v>498.54473761000679</v>
      </c>
      <c r="J8991" s="1">
        <f t="shared" si="875"/>
        <v>4.0153653149423176</v>
      </c>
      <c r="K8991" s="1">
        <f t="shared" si="876"/>
        <v>2.9448684110246086</v>
      </c>
      <c r="L8991" s="26"/>
      <c r="M8991" s="26"/>
      <c r="N8991" s="2">
        <v>1562499</v>
      </c>
      <c r="O8991" s="26"/>
      <c r="P8991" s="26"/>
      <c r="Q8991" s="26"/>
      <c r="R8991" s="26"/>
      <c r="S8991" s="26"/>
      <c r="T8991" s="26"/>
      <c r="U8991" s="26"/>
      <c r="V8991" s="26"/>
    </row>
    <row r="8992" spans="1:22" ht="14.5" x14ac:dyDescent="0.35">
      <c r="A8992" s="2">
        <v>74</v>
      </c>
      <c r="B8992" s="2">
        <v>360</v>
      </c>
      <c r="C8992" s="2">
        <v>1562499.9998999999</v>
      </c>
      <c r="D8992" s="2">
        <v>4875</v>
      </c>
      <c r="E8992" s="2">
        <v>2340</v>
      </c>
      <c r="F8992" s="2">
        <v>22900.0234375</v>
      </c>
      <c r="G8992" s="2">
        <v>486.08837890625</v>
      </c>
      <c r="H8992" s="2">
        <v>23170.407131627049</v>
      </c>
      <c r="I8992" s="2">
        <v>488.85962885693232</v>
      </c>
      <c r="J8992" s="1">
        <f t="shared" si="875"/>
        <v>1.1807136130886295</v>
      </c>
      <c r="K8992" s="1">
        <f t="shared" si="876"/>
        <v>0.57011236452883773</v>
      </c>
      <c r="L8992" s="26"/>
      <c r="M8992" s="26"/>
      <c r="N8992" s="2">
        <v>1562499</v>
      </c>
      <c r="O8992" s="26"/>
      <c r="P8992" s="26"/>
      <c r="Q8992" s="26"/>
      <c r="R8992" s="26"/>
      <c r="S8992" s="26"/>
      <c r="T8992" s="26"/>
      <c r="U8992" s="26"/>
      <c r="V8992" s="26"/>
    </row>
    <row r="8993" spans="1:22" ht="14.5" x14ac:dyDescent="0.35">
      <c r="A8993" s="2">
        <v>74</v>
      </c>
      <c r="B8993" s="2">
        <v>360</v>
      </c>
      <c r="C8993" s="2">
        <v>1562499.9998999999</v>
      </c>
      <c r="D8993" s="2">
        <v>4875</v>
      </c>
      <c r="E8993" s="2">
        <v>2370</v>
      </c>
      <c r="F8993" s="2">
        <v>23837.435546875</v>
      </c>
      <c r="G8993" s="2">
        <v>445.60485839843801</v>
      </c>
      <c r="H8993" s="2">
        <v>25674.331242279051</v>
      </c>
      <c r="I8993" s="2">
        <v>479.25248090409741</v>
      </c>
      <c r="J8993" s="1">
        <f t="shared" si="875"/>
        <v>7.7059283151155133</v>
      </c>
      <c r="K8993" s="1">
        <f t="shared" si="876"/>
        <v>7.5509999210047543</v>
      </c>
      <c r="L8993" s="26"/>
      <c r="M8993" s="26"/>
      <c r="N8993" s="2">
        <v>1562499</v>
      </c>
      <c r="O8993" s="26"/>
      <c r="P8993" s="26"/>
      <c r="Q8993" s="26"/>
      <c r="R8993" s="26"/>
      <c r="S8993" s="26"/>
      <c r="T8993" s="26"/>
      <c r="U8993" s="26"/>
      <c r="V8993" s="26"/>
    </row>
    <row r="8994" spans="1:22" ht="14.5" x14ac:dyDescent="0.35">
      <c r="A8994" s="2">
        <v>74</v>
      </c>
      <c r="B8994" s="2">
        <v>360</v>
      </c>
      <c r="C8994" s="2">
        <v>1562499.9998999999</v>
      </c>
      <c r="D8994" s="2">
        <v>4875</v>
      </c>
      <c r="E8994" s="2">
        <v>2400</v>
      </c>
      <c r="F8994" s="2">
        <v>28307.53125</v>
      </c>
      <c r="G8994" s="2">
        <v>482.02471923828102</v>
      </c>
      <c r="H8994" s="2">
        <v>27957.74289595634</v>
      </c>
      <c r="I8994" s="2">
        <v>469.67430706642023</v>
      </c>
      <c r="J8994" s="1">
        <f t="shared" si="875"/>
        <v>-1.235672411537688</v>
      </c>
      <c r="K8994" s="1">
        <f t="shared" si="876"/>
        <v>-2.5621947752757412</v>
      </c>
      <c r="L8994" s="26"/>
      <c r="M8994" s="26"/>
      <c r="N8994" s="2">
        <v>1562499</v>
      </c>
      <c r="O8994" s="26"/>
      <c r="P8994" s="26"/>
      <c r="Q8994" s="26"/>
      <c r="R8994" s="26"/>
      <c r="S8994" s="26"/>
      <c r="T8994" s="26"/>
      <c r="U8994" s="26"/>
      <c r="V8994" s="26"/>
    </row>
    <row r="8995" spans="1:22" ht="14.5" x14ac:dyDescent="0.35">
      <c r="A8995" s="2">
        <v>74</v>
      </c>
      <c r="B8995" s="2">
        <v>360</v>
      </c>
      <c r="C8995" s="2">
        <v>1562499.9998999999</v>
      </c>
      <c r="D8995" s="2">
        <v>4875</v>
      </c>
      <c r="E8995" s="2">
        <v>2430</v>
      </c>
      <c r="F8995" s="2">
        <v>30177.162109375</v>
      </c>
      <c r="G8995" s="2">
        <v>452.127685546875</v>
      </c>
      <c r="H8995" s="2">
        <v>30175.77543950771</v>
      </c>
      <c r="I8995" s="2">
        <v>460.10699852192698</v>
      </c>
      <c r="J8995" s="1">
        <f t="shared" si="875"/>
        <v>-4.5950969884581963E-3</v>
      </c>
      <c r="K8995" s="1">
        <f t="shared" si="876"/>
        <v>1.7648361801601544</v>
      </c>
      <c r="L8995" s="26"/>
      <c r="M8995" s="26"/>
      <c r="N8995" s="2">
        <v>1562499</v>
      </c>
      <c r="O8995" s="26"/>
      <c r="P8995" s="26"/>
      <c r="Q8995" s="26"/>
      <c r="R8995" s="26"/>
      <c r="S8995" s="26"/>
      <c r="T8995" s="26"/>
      <c r="U8995" s="26"/>
      <c r="V8995" s="26"/>
    </row>
    <row r="8996" spans="1:22" ht="14.5" x14ac:dyDescent="0.35">
      <c r="A8996" s="2">
        <v>74</v>
      </c>
      <c r="B8996" s="2">
        <v>360</v>
      </c>
      <c r="C8996" s="2">
        <v>1562499.9998999999</v>
      </c>
      <c r="D8996" s="2">
        <v>4875</v>
      </c>
      <c r="E8996" s="2">
        <v>2460</v>
      </c>
      <c r="F8996" s="2">
        <v>31202.736328125</v>
      </c>
      <c r="G8996" s="2">
        <v>455.34390258789102</v>
      </c>
      <c r="H8996" s="2">
        <v>32374.420028159209</v>
      </c>
      <c r="I8996" s="2">
        <v>450.54363677196659</v>
      </c>
      <c r="J8996" s="1">
        <f t="shared" si="875"/>
        <v>3.7550671444737902</v>
      </c>
      <c r="K8996" s="1">
        <f t="shared" si="876"/>
        <v>-1.0542066751399797</v>
      </c>
      <c r="L8996" s="26"/>
      <c r="M8996" s="26"/>
      <c r="N8996" s="2">
        <v>1562499</v>
      </c>
      <c r="O8996" s="26"/>
      <c r="P8996" s="26"/>
      <c r="Q8996" s="26"/>
      <c r="R8996" s="26"/>
      <c r="S8996" s="26"/>
      <c r="T8996" s="26"/>
      <c r="U8996" s="26"/>
      <c r="V8996" s="26"/>
    </row>
    <row r="8997" spans="1:22" ht="14.5" x14ac:dyDescent="0.35">
      <c r="A8997" s="2">
        <v>74</v>
      </c>
      <c r="B8997" s="2">
        <v>360</v>
      </c>
      <c r="C8997" s="2">
        <v>1562499.9998999999</v>
      </c>
      <c r="D8997" s="2">
        <v>4875</v>
      </c>
      <c r="E8997" s="2">
        <v>2490</v>
      </c>
      <c r="F8997" s="2">
        <v>33509.1015625</v>
      </c>
      <c r="G8997" s="2">
        <v>465.96151733398398</v>
      </c>
      <c r="H8997" s="2">
        <v>34559.837285771937</v>
      </c>
      <c r="I8997" s="2">
        <v>440.98180730694241</v>
      </c>
      <c r="J8997" s="1">
        <f t="shared" si="875"/>
        <v>3.1356726211000954</v>
      </c>
      <c r="K8997" s="1">
        <f t="shared" si="876"/>
        <v>-5.3608955026938476</v>
      </c>
      <c r="L8997" s="26"/>
      <c r="M8997" s="26"/>
      <c r="N8997" s="2">
        <v>1562499</v>
      </c>
      <c r="O8997" s="26"/>
      <c r="P8997" s="26"/>
      <c r="Q8997" s="26"/>
      <c r="R8997" s="26"/>
      <c r="S8997" s="26"/>
      <c r="T8997" s="26"/>
      <c r="U8997" s="26"/>
      <c r="V8997" s="26"/>
    </row>
    <row r="8998" spans="1:22" ht="14.5" x14ac:dyDescent="0.35">
      <c r="A8998" s="2">
        <v>74</v>
      </c>
      <c r="B8998" s="2">
        <v>360</v>
      </c>
      <c r="C8998" s="2">
        <v>1562499.9998999999</v>
      </c>
      <c r="D8998" s="2">
        <v>4875</v>
      </c>
      <c r="E8998" s="2">
        <v>2520</v>
      </c>
      <c r="F8998" s="2">
        <v>36148.2109375</v>
      </c>
      <c r="G8998" s="2">
        <v>449.65301513671898</v>
      </c>
      <c r="H8998" s="2">
        <v>37095.945921441613</v>
      </c>
      <c r="I8998" s="2">
        <v>434.1238106940695</v>
      </c>
      <c r="J8998" s="1">
        <f t="shared" si="875"/>
        <v>2.6218032908467861</v>
      </c>
      <c r="K8998" s="1">
        <f t="shared" si="876"/>
        <v>-3.4535973116799297</v>
      </c>
      <c r="L8998" s="26"/>
      <c r="M8998" s="26"/>
      <c r="N8998" s="2">
        <v>1562499</v>
      </c>
      <c r="O8998" s="26"/>
      <c r="P8998" s="26"/>
      <c r="Q8998" s="26"/>
      <c r="R8998" s="26"/>
      <c r="S8998" s="26"/>
      <c r="T8998" s="26"/>
      <c r="U8998" s="26"/>
      <c r="V8998" s="26"/>
    </row>
    <row r="8999" spans="1:22" ht="14.5" x14ac:dyDescent="0.35">
      <c r="A8999" s="2">
        <v>74</v>
      </c>
      <c r="B8999" s="2">
        <v>360</v>
      </c>
      <c r="C8999" s="2">
        <v>1562499.9998999999</v>
      </c>
      <c r="D8999" s="2">
        <v>4875</v>
      </c>
      <c r="E8999" s="2">
        <v>2550</v>
      </c>
      <c r="F8999" s="2">
        <v>33650.1953125</v>
      </c>
      <c r="G8999" s="2">
        <v>375.38339233398398</v>
      </c>
      <c r="H8999" s="2">
        <v>34638.027819840499</v>
      </c>
      <c r="I8999" s="2">
        <v>373.6347965737865</v>
      </c>
      <c r="J8999" s="1">
        <f t="shared" si="875"/>
        <v>2.9355921954293986</v>
      </c>
      <c r="K8999" s="1">
        <f t="shared" si="876"/>
        <v>-0.46581596200231573</v>
      </c>
      <c r="L8999" s="26"/>
      <c r="M8999" s="26"/>
      <c r="N8999" s="2">
        <v>6.5887294247211195E-16</v>
      </c>
      <c r="O8999" s="26"/>
      <c r="P8999" s="26"/>
      <c r="Q8999" s="26"/>
      <c r="R8999" s="26"/>
      <c r="S8999" s="26"/>
      <c r="T8999" s="26"/>
      <c r="U8999" s="26"/>
      <c r="V8999" s="26"/>
    </row>
    <row r="9000" spans="1:22" ht="14.5" x14ac:dyDescent="0.35">
      <c r="A9000" s="2">
        <v>74</v>
      </c>
      <c r="B9000" s="2">
        <v>360</v>
      </c>
      <c r="C9000" s="2">
        <v>1562499.9998999999</v>
      </c>
      <c r="D9000" s="2">
        <v>4875</v>
      </c>
      <c r="E9000" s="2">
        <v>2580</v>
      </c>
      <c r="F9000" s="2">
        <v>33863.32421875</v>
      </c>
      <c r="G9000" s="2">
        <v>340.75405883789102</v>
      </c>
      <c r="H9000" s="2">
        <v>33916.299037123172</v>
      </c>
      <c r="I9000" s="2">
        <v>350.98107818082639</v>
      </c>
      <c r="J9000" s="1">
        <f t="shared" si="875"/>
        <v>0.15643714725395969</v>
      </c>
      <c r="K9000" s="1">
        <f t="shared" si="876"/>
        <v>3.0012905430425776</v>
      </c>
      <c r="L9000" s="26"/>
      <c r="M9000" s="26"/>
      <c r="N9000" s="2">
        <v>2.63027802798821E-14</v>
      </c>
      <c r="O9000" s="26"/>
      <c r="P9000" s="26"/>
      <c r="Q9000" s="26"/>
      <c r="R9000" s="26"/>
      <c r="S9000" s="26"/>
      <c r="T9000" s="26"/>
      <c r="U9000" s="26"/>
      <c r="V9000" s="26"/>
    </row>
    <row r="9001" spans="1:22" ht="14.5" x14ac:dyDescent="0.35">
      <c r="A9001" s="2">
        <v>74</v>
      </c>
      <c r="B9001" s="2">
        <v>360</v>
      </c>
      <c r="C9001" s="2">
        <v>1562499.9998999999</v>
      </c>
      <c r="D9001" s="2">
        <v>4875</v>
      </c>
      <c r="E9001" s="2">
        <v>2610</v>
      </c>
      <c r="F9001" s="2">
        <v>33597.3125</v>
      </c>
      <c r="G9001" s="2">
        <v>330.61166381835898</v>
      </c>
      <c r="H9001" s="2">
        <v>33858.903857860081</v>
      </c>
      <c r="I9001" s="2">
        <v>335.76727642992608</v>
      </c>
      <c r="J9001" s="1">
        <f t="shared" si="875"/>
        <v>0.77860798496927752</v>
      </c>
      <c r="K9001" s="1">
        <f t="shared" si="876"/>
        <v>1.559416431962197</v>
      </c>
      <c r="L9001" s="26"/>
      <c r="M9001" s="26"/>
      <c r="N9001" s="2">
        <v>0</v>
      </c>
      <c r="O9001" s="26"/>
      <c r="P9001" s="26"/>
      <c r="Q9001" s="26"/>
      <c r="R9001" s="26"/>
      <c r="S9001" s="26"/>
      <c r="T9001" s="26"/>
      <c r="U9001" s="26"/>
      <c r="V9001" s="26"/>
    </row>
    <row r="9002" spans="1:22" ht="14.5" x14ac:dyDescent="0.35">
      <c r="A9002" s="2">
        <v>74</v>
      </c>
      <c r="B9002" s="2">
        <v>360</v>
      </c>
      <c r="C9002" s="2">
        <v>1562499.9998999999</v>
      </c>
      <c r="D9002" s="2">
        <v>4875</v>
      </c>
      <c r="E9002" s="2">
        <v>2640</v>
      </c>
      <c r="F9002" s="2">
        <v>32686.888671875</v>
      </c>
      <c r="G9002" s="2">
        <v>316.00128173828102</v>
      </c>
      <c r="H9002" s="2">
        <v>33194.911892377662</v>
      </c>
      <c r="I9002" s="2">
        <v>323.22719581053673</v>
      </c>
      <c r="J9002" s="1">
        <f t="shared" si="875"/>
        <v>1.5542110036914714</v>
      </c>
      <c r="K9002" s="1">
        <f t="shared" si="876"/>
        <v>2.2866723933861635</v>
      </c>
      <c r="L9002" s="26"/>
      <c r="M9002" s="26"/>
      <c r="N9002" s="2">
        <v>0</v>
      </c>
      <c r="O9002" s="26"/>
      <c r="P9002" s="26"/>
      <c r="Q9002" s="26"/>
      <c r="R9002" s="26"/>
      <c r="S9002" s="26"/>
      <c r="T9002" s="26"/>
      <c r="U9002" s="26"/>
      <c r="V9002" s="26"/>
    </row>
    <row r="9003" spans="1:22" ht="14.5" x14ac:dyDescent="0.35">
      <c r="A9003" s="2">
        <v>74</v>
      </c>
      <c r="B9003" s="2">
        <v>360</v>
      </c>
      <c r="C9003" s="2">
        <v>1562499.9998999999</v>
      </c>
      <c r="D9003" s="2">
        <v>4875</v>
      </c>
      <c r="E9003" s="2">
        <v>2670</v>
      </c>
      <c r="F9003" s="2">
        <v>31278.412109375</v>
      </c>
      <c r="G9003" s="2">
        <v>305.99963378906301</v>
      </c>
      <c r="H9003" s="2">
        <v>31977.923167686989</v>
      </c>
      <c r="I9003" s="2">
        <v>312.79259077570492</v>
      </c>
      <c r="J9003" s="1">
        <f t="shared" si="875"/>
        <v>2.236402077784271</v>
      </c>
      <c r="K9003" s="1">
        <f t="shared" si="876"/>
        <v>2.2199232406024874</v>
      </c>
      <c r="L9003" s="26"/>
      <c r="M9003" s="26"/>
      <c r="N9003" s="2">
        <v>0</v>
      </c>
      <c r="O9003" s="26"/>
      <c r="P9003" s="26"/>
      <c r="Q9003" s="26"/>
      <c r="R9003" s="26"/>
      <c r="S9003" s="26"/>
      <c r="T9003" s="26"/>
      <c r="U9003" s="26"/>
      <c r="V9003" s="26"/>
    </row>
    <row r="9004" spans="1:22" ht="14.5" x14ac:dyDescent="0.35">
      <c r="A9004" s="2">
        <v>74</v>
      </c>
      <c r="B9004" s="2">
        <v>360</v>
      </c>
      <c r="C9004" s="2">
        <v>1562499.9998999999</v>
      </c>
      <c r="D9004" s="2">
        <v>4875</v>
      </c>
      <c r="E9004" s="2">
        <v>2700</v>
      </c>
      <c r="F9004" s="2">
        <v>29907.09765625</v>
      </c>
      <c r="G9004" s="2">
        <v>296.92184448242199</v>
      </c>
      <c r="H9004" s="2">
        <v>30330.789955757631</v>
      </c>
      <c r="I9004" s="2">
        <v>303.18999324480188</v>
      </c>
      <c r="J9004" s="1">
        <f t="shared" si="875"/>
        <v>1.4166948072912977</v>
      </c>
      <c r="K9004" s="1">
        <f t="shared" si="876"/>
        <v>2.1110433196002103</v>
      </c>
      <c r="L9004" s="26"/>
      <c r="M9004" s="26"/>
      <c r="N9004" s="2">
        <v>0</v>
      </c>
      <c r="O9004" s="26"/>
      <c r="P9004" s="26"/>
      <c r="Q9004" s="26"/>
      <c r="R9004" s="26"/>
      <c r="S9004" s="26"/>
      <c r="T9004" s="26"/>
      <c r="U9004" s="26"/>
      <c r="V9004" s="26"/>
    </row>
    <row r="9005" spans="1:22" ht="14.5" x14ac:dyDescent="0.35">
      <c r="A9005" s="2">
        <v>74</v>
      </c>
      <c r="B9005" s="2">
        <v>360</v>
      </c>
      <c r="C9005" s="2">
        <v>1562499.9998999999</v>
      </c>
      <c r="D9005" s="2">
        <v>4875</v>
      </c>
      <c r="E9005" s="2">
        <v>2730</v>
      </c>
      <c r="F9005" s="2">
        <v>28246.11328125</v>
      </c>
      <c r="G9005" s="2">
        <v>287.88186645507801</v>
      </c>
      <c r="H9005" s="2">
        <v>28689.457162436502</v>
      </c>
      <c r="I9005" s="2">
        <v>292.82499109237602</v>
      </c>
      <c r="J9005" s="1">
        <f t="shared" si="875"/>
        <v>1.5695748182132971</v>
      </c>
      <c r="K9005" s="1">
        <f t="shared" si="876"/>
        <v>1.7170670380064919</v>
      </c>
      <c r="L9005" s="26"/>
      <c r="M9005" s="26"/>
      <c r="N9005" s="2">
        <v>0</v>
      </c>
      <c r="O9005" s="26"/>
      <c r="P9005" s="26"/>
      <c r="Q9005" s="26"/>
      <c r="R9005" s="26"/>
      <c r="S9005" s="26"/>
      <c r="T9005" s="26"/>
      <c r="U9005" s="26"/>
      <c r="V9005" s="26"/>
    </row>
    <row r="9006" spans="1:22" ht="14.5" x14ac:dyDescent="0.35">
      <c r="A9006" s="2">
        <v>74</v>
      </c>
      <c r="B9006" s="2">
        <v>360</v>
      </c>
      <c r="C9006" s="2">
        <v>1562499.9998999999</v>
      </c>
      <c r="D9006" s="2">
        <v>4875</v>
      </c>
      <c r="E9006" s="2">
        <v>2760</v>
      </c>
      <c r="F9006" s="2">
        <v>26382.9921875</v>
      </c>
      <c r="G9006" s="2">
        <v>285.41217041015602</v>
      </c>
      <c r="H9006" s="2">
        <v>26677.48430427003</v>
      </c>
      <c r="I9006" s="2">
        <v>291.72188523692847</v>
      </c>
      <c r="J9006" s="1">
        <f t="shared" si="875"/>
        <v>1.1162195503721442</v>
      </c>
      <c r="K9006" s="1">
        <f t="shared" si="876"/>
        <v>2.2107378314333879</v>
      </c>
      <c r="L9006" s="26"/>
      <c r="M9006" s="26"/>
      <c r="N9006" s="2">
        <v>0</v>
      </c>
      <c r="O9006" s="26"/>
      <c r="P9006" s="26"/>
      <c r="Q9006" s="26"/>
      <c r="R9006" s="26"/>
      <c r="S9006" s="26"/>
      <c r="T9006" s="26"/>
      <c r="U9006" s="26"/>
      <c r="V9006" s="26"/>
    </row>
    <row r="9007" spans="1:22" ht="14.5" x14ac:dyDescent="0.35">
      <c r="A9007" s="2">
        <v>74</v>
      </c>
      <c r="B9007" s="2">
        <v>360</v>
      </c>
      <c r="C9007" s="2">
        <v>1562499.9998999999</v>
      </c>
      <c r="D9007" s="2">
        <v>4875</v>
      </c>
      <c r="E9007" s="2">
        <v>2790</v>
      </c>
      <c r="F9007" s="2">
        <v>24625.45703125</v>
      </c>
      <c r="G9007" s="2">
        <v>293.63327026367199</v>
      </c>
      <c r="H9007" s="2">
        <v>24234.55556868183</v>
      </c>
      <c r="I9007" s="2">
        <v>293.8751170353317</v>
      </c>
      <c r="J9007" s="1">
        <f t="shared" si="875"/>
        <v>-1.5873876455251636</v>
      </c>
      <c r="K9007" s="1">
        <f t="shared" si="876"/>
        <v>8.2363545330724833E-2</v>
      </c>
      <c r="L9007" s="26"/>
      <c r="M9007" s="26"/>
      <c r="N9007" s="2">
        <v>0</v>
      </c>
      <c r="O9007" s="26"/>
      <c r="P9007" s="26"/>
      <c r="Q9007" s="26"/>
      <c r="R9007" s="26"/>
      <c r="S9007" s="26"/>
      <c r="T9007" s="26"/>
      <c r="U9007" s="26"/>
      <c r="V9007" s="26"/>
    </row>
    <row r="9008" spans="1:22" ht="14.5" x14ac:dyDescent="0.35">
      <c r="A9008" s="2">
        <v>74</v>
      </c>
      <c r="B9008" s="2">
        <v>360</v>
      </c>
      <c r="C9008" s="2">
        <v>1562499.9998999999</v>
      </c>
      <c r="D9008" s="2">
        <v>4875</v>
      </c>
      <c r="E9008" s="2">
        <v>2820</v>
      </c>
      <c r="F9008" s="2">
        <v>23439.310546875</v>
      </c>
      <c r="G9008" s="2">
        <v>304.16412353515602</v>
      </c>
      <c r="H9008" s="2">
        <v>22467.260483810889</v>
      </c>
      <c r="I9008" s="2">
        <v>296.74543496744712</v>
      </c>
      <c r="J9008" s="1">
        <f t="shared" si="875"/>
        <v>-4.1470932394541249</v>
      </c>
      <c r="K9008" s="1">
        <f t="shared" si="876"/>
        <v>-2.4390412917490014</v>
      </c>
      <c r="L9008" s="26"/>
      <c r="M9008" s="26"/>
      <c r="N9008" s="2">
        <v>0</v>
      </c>
      <c r="O9008" s="26"/>
      <c r="P9008" s="26"/>
      <c r="Q9008" s="26"/>
      <c r="R9008" s="26"/>
      <c r="S9008" s="26"/>
      <c r="T9008" s="26"/>
      <c r="U9008" s="26"/>
      <c r="V9008" s="26"/>
    </row>
    <row r="9009" spans="1:22" ht="14.5" x14ac:dyDescent="0.35">
      <c r="A9009" s="2">
        <v>74</v>
      </c>
      <c r="B9009" s="2">
        <v>360</v>
      </c>
      <c r="C9009" s="2">
        <v>1562499.9998999999</v>
      </c>
      <c r="D9009" s="2">
        <v>4875</v>
      </c>
      <c r="E9009" s="2">
        <v>2850</v>
      </c>
      <c r="F9009" s="2">
        <v>22308.85546875</v>
      </c>
      <c r="G9009" s="2">
        <v>310.55645751953102</v>
      </c>
      <c r="H9009" s="2">
        <v>21345.976809428081</v>
      </c>
      <c r="I9009" s="2">
        <v>300.43118386645398</v>
      </c>
      <c r="J9009" s="1">
        <f t="shared" si="875"/>
        <v>-4.3161275605138467</v>
      </c>
      <c r="K9009" s="1">
        <f t="shared" si="876"/>
        <v>-3.2603648734112256</v>
      </c>
      <c r="L9009" s="26"/>
      <c r="M9009" s="26"/>
      <c r="N9009" s="2">
        <v>2.10422838550252E-14</v>
      </c>
      <c r="O9009" s="26"/>
      <c r="P9009" s="26"/>
      <c r="Q9009" s="26"/>
      <c r="R9009" s="26"/>
      <c r="S9009" s="26"/>
      <c r="T9009" s="26"/>
      <c r="U9009" s="26"/>
      <c r="V9009" s="26"/>
    </row>
    <row r="9010" spans="1:22" ht="14.5" x14ac:dyDescent="0.35">
      <c r="A9010" s="2">
        <v>74</v>
      </c>
      <c r="B9010" s="2">
        <v>360</v>
      </c>
      <c r="C9010" s="2">
        <v>1562499.9998999999</v>
      </c>
      <c r="D9010" s="2">
        <v>4875</v>
      </c>
      <c r="E9010" s="2">
        <v>2880</v>
      </c>
      <c r="F9010" s="2">
        <v>21509.23828125</v>
      </c>
      <c r="G9010" s="2">
        <v>319.47689819335898</v>
      </c>
      <c r="H9010" s="2">
        <v>20673.698266401301</v>
      </c>
      <c r="I9010" s="2">
        <v>304.52712079959917</v>
      </c>
      <c r="J9010" s="1">
        <f t="shared" si="875"/>
        <v>-3.8845634788334387</v>
      </c>
      <c r="K9010" s="1">
        <f t="shared" si="876"/>
        <v>-4.6794549084145851</v>
      </c>
      <c r="L9010" s="26"/>
      <c r="M9010" s="26"/>
      <c r="N9010" s="2">
        <v>2.2093396177206401E-13</v>
      </c>
      <c r="O9010" s="26"/>
      <c r="P9010" s="26"/>
      <c r="Q9010" s="26"/>
      <c r="R9010" s="26"/>
      <c r="S9010" s="26"/>
      <c r="T9010" s="26"/>
      <c r="U9010" s="26"/>
      <c r="V9010" s="26"/>
    </row>
    <row r="9011" spans="1:22" ht="14.5" x14ac:dyDescent="0.35">
      <c r="A9011" s="2">
        <v>74</v>
      </c>
      <c r="B9011" s="2">
        <v>360</v>
      </c>
      <c r="C9011" s="2">
        <v>1562499.9998999999</v>
      </c>
      <c r="D9011" s="2">
        <v>4875</v>
      </c>
      <c r="E9011" s="2">
        <v>2910</v>
      </c>
      <c r="F9011" s="2">
        <v>22943.154296875</v>
      </c>
      <c r="G9011" s="2">
        <v>352.24060058593699</v>
      </c>
      <c r="H9011" s="2">
        <v>21428.491663259319</v>
      </c>
      <c r="I9011" s="2">
        <v>339.04009775506029</v>
      </c>
      <c r="J9011" s="1">
        <f t="shared" si="875"/>
        <v>-6.6018064212817809</v>
      </c>
      <c r="K9011" s="1">
        <f t="shared" si="876"/>
        <v>-3.7475812864610827</v>
      </c>
      <c r="L9011" s="26"/>
      <c r="M9011" s="26"/>
      <c r="N9011" s="2">
        <v>1562499</v>
      </c>
      <c r="O9011" s="26"/>
      <c r="P9011" s="26"/>
      <c r="Q9011" s="26"/>
      <c r="R9011" s="26"/>
      <c r="S9011" s="26"/>
      <c r="T9011" s="26"/>
      <c r="U9011" s="26"/>
      <c r="V9011" s="26"/>
    </row>
    <row r="9012" spans="1:22" ht="14.5" x14ac:dyDescent="0.35">
      <c r="A9012" s="2">
        <v>74</v>
      </c>
      <c r="B9012" s="2">
        <v>360</v>
      </c>
      <c r="C9012" s="2">
        <v>1562499.9998999999</v>
      </c>
      <c r="D9012" s="2">
        <v>4875</v>
      </c>
      <c r="E9012" s="2">
        <v>2940</v>
      </c>
      <c r="F9012" s="2">
        <v>23385.10546875</v>
      </c>
      <c r="G9012" s="2">
        <v>364.18795776367199</v>
      </c>
      <c r="H9012" s="2">
        <v>22365.853421484509</v>
      </c>
      <c r="I9012" s="2">
        <v>357.38753828272149</v>
      </c>
      <c r="J9012" s="1">
        <f t="shared" si="875"/>
        <v>-4.3585522786182773</v>
      </c>
      <c r="K9012" s="1">
        <f t="shared" si="876"/>
        <v>-1.8672829059777445</v>
      </c>
      <c r="L9012" s="26"/>
      <c r="M9012" s="26"/>
      <c r="N9012" s="2">
        <v>1562499</v>
      </c>
      <c r="O9012" s="26"/>
      <c r="P9012" s="26"/>
      <c r="Q9012" s="26"/>
      <c r="R9012" s="26"/>
      <c r="S9012" s="26"/>
      <c r="T9012" s="26"/>
      <c r="U9012" s="26"/>
      <c r="V9012" s="26"/>
    </row>
    <row r="9013" spans="1:22" ht="14.5" x14ac:dyDescent="0.35">
      <c r="A9013" s="2">
        <v>74</v>
      </c>
      <c r="B9013" s="2">
        <v>360</v>
      </c>
      <c r="C9013" s="2">
        <v>1562499.9998999999</v>
      </c>
      <c r="D9013" s="2">
        <v>4875</v>
      </c>
      <c r="E9013" s="2">
        <v>2970</v>
      </c>
      <c r="F9013" s="2">
        <v>24080.583984375</v>
      </c>
      <c r="G9013" s="2">
        <v>363.61209106445301</v>
      </c>
      <c r="H9013" s="2">
        <v>23720.574237199249</v>
      </c>
      <c r="I9013" s="2">
        <v>365.87776659924452</v>
      </c>
      <c r="J9013" s="1">
        <f t="shared" si="875"/>
        <v>-1.495020832590056</v>
      </c>
      <c r="K9013" s="1">
        <f t="shared" si="876"/>
        <v>0.62310236388423723</v>
      </c>
      <c r="L9013" s="26"/>
      <c r="M9013" s="26"/>
      <c r="N9013" s="2">
        <v>1562499</v>
      </c>
      <c r="O9013" s="26"/>
      <c r="P9013" s="26"/>
      <c r="Q9013" s="26"/>
      <c r="R9013" s="26"/>
      <c r="S9013" s="26"/>
      <c r="T9013" s="26"/>
      <c r="U9013" s="26"/>
      <c r="V9013" s="26"/>
    </row>
    <row r="9014" spans="1:22" ht="14.5" x14ac:dyDescent="0.35">
      <c r="A9014" s="2">
        <v>74</v>
      </c>
      <c r="B9014" s="2">
        <v>360</v>
      </c>
      <c r="C9014" s="2">
        <v>1562499.9998999999</v>
      </c>
      <c r="D9014" s="2">
        <v>4875</v>
      </c>
      <c r="E9014" s="2">
        <v>3000</v>
      </c>
      <c r="F9014" s="2">
        <v>25012.53515625</v>
      </c>
      <c r="G9014" s="2">
        <v>361.37576293945301</v>
      </c>
      <c r="H9014" s="2">
        <v>24900.740330059369</v>
      </c>
      <c r="I9014" s="2">
        <v>368.57173246506409</v>
      </c>
      <c r="J9014" s="1">
        <f t="shared" si="875"/>
        <v>-0.44695519863246086</v>
      </c>
      <c r="K9014" s="1">
        <f t="shared" si="876"/>
        <v>1.9912706560834659</v>
      </c>
      <c r="L9014" s="26"/>
      <c r="M9014" s="26"/>
      <c r="N9014" s="2">
        <v>1562499</v>
      </c>
      <c r="O9014" s="26"/>
      <c r="P9014" s="26"/>
      <c r="Q9014" s="26"/>
      <c r="R9014" s="26"/>
      <c r="S9014" s="26"/>
      <c r="T9014" s="26"/>
      <c r="U9014" s="26"/>
      <c r="V9014" s="26"/>
    </row>
    <row r="9015" spans="1:22" ht="14.5" x14ac:dyDescent="0.35">
      <c r="A9015" s="2">
        <v>74</v>
      </c>
      <c r="B9015" s="2">
        <v>360</v>
      </c>
      <c r="C9015" s="2">
        <v>1562499.9998999999</v>
      </c>
      <c r="D9015" s="2">
        <v>4875</v>
      </c>
      <c r="E9015" s="2">
        <v>3030</v>
      </c>
      <c r="F9015" s="2">
        <v>26669.568359375</v>
      </c>
      <c r="G9015" s="2">
        <v>358.86627197265602</v>
      </c>
      <c r="H9015" s="2">
        <v>26326.068802251109</v>
      </c>
      <c r="I9015" s="2">
        <v>368.09073429372182</v>
      </c>
      <c r="J9015" s="1">
        <f t="shared" si="875"/>
        <v>-1.2879831892860092</v>
      </c>
      <c r="K9015" s="1">
        <f t="shared" si="876"/>
        <v>2.5704456064816985</v>
      </c>
      <c r="L9015" s="26"/>
      <c r="M9015" s="26"/>
      <c r="N9015" s="2">
        <v>1562499</v>
      </c>
      <c r="O9015" s="26"/>
      <c r="P9015" s="26"/>
      <c r="Q9015" s="26"/>
      <c r="R9015" s="26"/>
      <c r="S9015" s="26"/>
      <c r="T9015" s="26"/>
      <c r="U9015" s="26"/>
      <c r="V9015" s="26"/>
    </row>
    <row r="9016" spans="1:22" ht="14.5" x14ac:dyDescent="0.35">
      <c r="A9016" s="2">
        <v>74</v>
      </c>
      <c r="B9016" s="2">
        <v>360</v>
      </c>
      <c r="C9016" s="2">
        <v>1562499.9998999999</v>
      </c>
      <c r="D9016" s="2">
        <v>4875</v>
      </c>
      <c r="E9016" s="2">
        <v>3060</v>
      </c>
      <c r="F9016" s="2">
        <v>28697.9609375</v>
      </c>
      <c r="G9016" s="2">
        <v>353.64694213867199</v>
      </c>
      <c r="H9016" s="2">
        <v>28020.344340833231</v>
      </c>
      <c r="I9016" s="2">
        <v>365.87063915264719</v>
      </c>
      <c r="J9016" s="1">
        <f t="shared" si="875"/>
        <v>-2.3612011952435208</v>
      </c>
      <c r="K9016" s="1">
        <f t="shared" si="876"/>
        <v>3.4564690253088752</v>
      </c>
      <c r="L9016" s="26"/>
      <c r="M9016" s="26"/>
      <c r="N9016" s="2">
        <v>1562499</v>
      </c>
      <c r="O9016" s="26"/>
      <c r="P9016" s="26"/>
      <c r="Q9016" s="26"/>
      <c r="R9016" s="26"/>
      <c r="S9016" s="26"/>
      <c r="T9016" s="26"/>
      <c r="U9016" s="26"/>
      <c r="V9016" s="26"/>
    </row>
    <row r="9017" spans="1:22" ht="14.5" x14ac:dyDescent="0.35">
      <c r="A9017" s="2">
        <v>74</v>
      </c>
      <c r="B9017" s="2">
        <v>360</v>
      </c>
      <c r="C9017" s="2">
        <v>1562499.9998999999</v>
      </c>
      <c r="D9017" s="2">
        <v>4875</v>
      </c>
      <c r="E9017" s="2">
        <v>3090</v>
      </c>
      <c r="F9017" s="2">
        <v>31124.662109375</v>
      </c>
      <c r="G9017" s="2">
        <v>354.73577880859398</v>
      </c>
      <c r="H9017" s="2">
        <v>30080.959761963419</v>
      </c>
      <c r="I9017" s="2">
        <v>362.69788067713591</v>
      </c>
      <c r="J9017" s="1">
        <f t="shared" si="875"/>
        <v>-3.3532969570686832</v>
      </c>
      <c r="K9017" s="1">
        <f t="shared" si="876"/>
        <v>2.2445161565837077</v>
      </c>
      <c r="L9017" s="26"/>
      <c r="M9017" s="26"/>
      <c r="N9017" s="2">
        <v>1562499</v>
      </c>
      <c r="O9017" s="26"/>
      <c r="P9017" s="26"/>
      <c r="Q9017" s="26"/>
      <c r="R9017" s="26"/>
      <c r="S9017" s="26"/>
      <c r="T9017" s="26"/>
      <c r="U9017" s="26"/>
      <c r="V9017" s="26"/>
    </row>
    <row r="9018" spans="1:22" ht="14.5" x14ac:dyDescent="0.35">
      <c r="A9018" s="2">
        <v>74</v>
      </c>
      <c r="B9018" s="2">
        <v>360</v>
      </c>
      <c r="C9018" s="2">
        <v>1562499.9998999999</v>
      </c>
      <c r="D9018" s="2">
        <v>4875</v>
      </c>
      <c r="E9018" s="2">
        <v>3120</v>
      </c>
      <c r="F9018" s="2">
        <v>32859.88671875</v>
      </c>
      <c r="G9018" s="2">
        <v>342.89221191406199</v>
      </c>
      <c r="H9018" s="2">
        <v>32215.21301984226</v>
      </c>
      <c r="I9018" s="2">
        <v>358.01517147917241</v>
      </c>
      <c r="J9018" s="1">
        <f t="shared" si="875"/>
        <v>-1.961886553126448</v>
      </c>
      <c r="K9018" s="1">
        <f t="shared" si="876"/>
        <v>4.410412088595538</v>
      </c>
      <c r="L9018" s="26"/>
      <c r="M9018" s="26"/>
      <c r="N9018" s="2">
        <v>1562499</v>
      </c>
      <c r="O9018" s="26"/>
      <c r="P9018" s="26"/>
      <c r="Q9018" s="26"/>
      <c r="R9018" s="26"/>
      <c r="S9018" s="26"/>
      <c r="T9018" s="26"/>
      <c r="U9018" s="26"/>
      <c r="V9018" s="26"/>
    </row>
    <row r="9019" spans="1:22" ht="14.5" x14ac:dyDescent="0.35">
      <c r="A9019" s="2">
        <v>74</v>
      </c>
      <c r="B9019" s="2">
        <v>360</v>
      </c>
      <c r="C9019" s="2">
        <v>1562499.9998999999</v>
      </c>
      <c r="D9019" s="2">
        <v>4875</v>
      </c>
      <c r="E9019" s="2">
        <v>3150</v>
      </c>
      <c r="F9019" s="2">
        <v>34268.80078125</v>
      </c>
      <c r="G9019" s="2">
        <v>331.30514526367199</v>
      </c>
      <c r="H9019" s="2">
        <v>33912.210521830173</v>
      </c>
      <c r="I9019" s="2">
        <v>351.23306940351921</v>
      </c>
      <c r="J9019" s="1">
        <f t="shared" si="875"/>
        <v>-1.0405682465986188</v>
      </c>
      <c r="K9019" s="1">
        <f t="shared" si="876"/>
        <v>6.0149757481090171</v>
      </c>
      <c r="L9019" s="26"/>
      <c r="M9019" s="26"/>
      <c r="N9019" s="2">
        <v>1562499</v>
      </c>
      <c r="O9019" s="26"/>
      <c r="P9019" s="26"/>
      <c r="Q9019" s="26"/>
      <c r="R9019" s="26"/>
      <c r="S9019" s="26"/>
      <c r="T9019" s="26"/>
      <c r="U9019" s="26"/>
      <c r="V9019" s="26"/>
    </row>
    <row r="9020" spans="1:22" ht="14.5" x14ac:dyDescent="0.35">
      <c r="A9020" s="2">
        <v>74</v>
      </c>
      <c r="B9020" s="2">
        <v>360</v>
      </c>
      <c r="C9020" s="2">
        <v>1562499.9998999999</v>
      </c>
      <c r="D9020" s="2">
        <v>4875</v>
      </c>
      <c r="E9020" s="2">
        <v>3180</v>
      </c>
      <c r="F9020" s="2">
        <v>35714.3046875</v>
      </c>
      <c r="G9020" s="2">
        <v>338.16867065429699</v>
      </c>
      <c r="H9020" s="2">
        <v>35569.072989043532</v>
      </c>
      <c r="I9020" s="2">
        <v>340.0910827062379</v>
      </c>
      <c r="J9020" s="1">
        <f t="shared" si="875"/>
        <v>-0.40664853964607289</v>
      </c>
      <c r="K9020" s="1">
        <f t="shared" si="876"/>
        <v>0.56847727739573861</v>
      </c>
      <c r="L9020" s="26"/>
      <c r="M9020" s="26"/>
      <c r="N9020" s="2">
        <v>1562499</v>
      </c>
      <c r="O9020" s="26"/>
      <c r="P9020" s="26"/>
      <c r="Q9020" s="26"/>
      <c r="R9020" s="26"/>
      <c r="S9020" s="26"/>
      <c r="T9020" s="26"/>
      <c r="U9020" s="26"/>
      <c r="V9020" s="26"/>
    </row>
    <row r="9021" spans="1:22" ht="14.5" x14ac:dyDescent="0.35">
      <c r="A9021" s="2">
        <v>74</v>
      </c>
      <c r="B9021" s="2">
        <v>360</v>
      </c>
      <c r="C9021" s="2">
        <v>1562499.9998999999</v>
      </c>
      <c r="D9021" s="2">
        <v>4875</v>
      </c>
      <c r="E9021" s="2">
        <v>3210</v>
      </c>
      <c r="F9021" s="2">
        <v>37062.60546875</v>
      </c>
      <c r="G9021" s="2">
        <v>339.15856933593801</v>
      </c>
      <c r="H9021" s="2">
        <v>37191.949904974797</v>
      </c>
      <c r="I9021" s="2">
        <v>331.14353698556857</v>
      </c>
      <c r="J9021" s="1">
        <f t="shared" si="875"/>
        <v>0.34898905403144542</v>
      </c>
      <c r="K9021" s="1">
        <f t="shared" si="876"/>
        <v>-2.363210921092934</v>
      </c>
      <c r="L9021" s="26"/>
      <c r="M9021" s="26"/>
      <c r="N9021" s="2">
        <v>1562499</v>
      </c>
      <c r="O9021" s="26"/>
      <c r="P9021" s="26"/>
      <c r="Q9021" s="26"/>
      <c r="R9021" s="26"/>
      <c r="S9021" s="26"/>
      <c r="T9021" s="26"/>
      <c r="U9021" s="26"/>
      <c r="V9021" s="26"/>
    </row>
    <row r="9022" spans="1:22" ht="14.5" x14ac:dyDescent="0.35">
      <c r="A9022" s="2">
        <v>74</v>
      </c>
      <c r="B9022" s="2">
        <v>360</v>
      </c>
      <c r="C9022" s="2">
        <v>1562499.9998999999</v>
      </c>
      <c r="D9022" s="2">
        <v>4875</v>
      </c>
      <c r="E9022" s="2">
        <v>3240</v>
      </c>
      <c r="F9022" s="2">
        <v>37759.93359375</v>
      </c>
      <c r="G9022" s="2">
        <v>315.8447265625</v>
      </c>
      <c r="H9022" s="2">
        <v>38786.054962150207</v>
      </c>
      <c r="I9022" s="2">
        <v>326.26107355137441</v>
      </c>
      <c r="J9022" s="1">
        <f t="shared" si="875"/>
        <v>2.7174872165825255</v>
      </c>
      <c r="K9022" s="1">
        <f t="shared" si="876"/>
        <v>3.297932848916254</v>
      </c>
      <c r="L9022" s="26"/>
      <c r="M9022" s="26"/>
      <c r="N9022" s="2">
        <v>1562499</v>
      </c>
      <c r="O9022" s="26"/>
      <c r="P9022" s="26"/>
      <c r="Q9022" s="26"/>
      <c r="R9022" s="26"/>
      <c r="S9022" s="26"/>
      <c r="T9022" s="26"/>
      <c r="U9022" s="26"/>
      <c r="V9022" s="26"/>
    </row>
    <row r="9023" spans="1:22" ht="14.5" x14ac:dyDescent="0.35">
      <c r="A9023" s="2">
        <v>74</v>
      </c>
      <c r="B9023" s="2">
        <v>360</v>
      </c>
      <c r="C9023" s="2">
        <v>1562499.9998999999</v>
      </c>
      <c r="D9023" s="2">
        <v>4875</v>
      </c>
      <c r="E9023" s="2">
        <v>3270</v>
      </c>
      <c r="F9023" s="2">
        <v>34171.59765625</v>
      </c>
      <c r="G9023" s="2">
        <v>285.17874145507801</v>
      </c>
      <c r="H9023" s="2">
        <v>34935.007767199902</v>
      </c>
      <c r="I9023" s="2">
        <v>285.62202142090791</v>
      </c>
      <c r="J9023" s="1">
        <f t="shared" si="875"/>
        <v>2.234048634861749</v>
      </c>
      <c r="K9023" s="1">
        <f t="shared" si="876"/>
        <v>0.15543934431021686</v>
      </c>
      <c r="L9023" s="26"/>
      <c r="M9023" s="26"/>
      <c r="N9023" s="2">
        <v>0</v>
      </c>
      <c r="O9023" s="26"/>
      <c r="P9023" s="26"/>
      <c r="Q9023" s="26"/>
      <c r="R9023" s="26"/>
      <c r="S9023" s="26"/>
      <c r="T9023" s="26"/>
      <c r="U9023" s="26"/>
      <c r="V9023" s="26"/>
    </row>
    <row r="9024" spans="1:22" ht="14.5" x14ac:dyDescent="0.35">
      <c r="A9024" s="2">
        <v>74</v>
      </c>
      <c r="B9024" s="2">
        <v>360</v>
      </c>
      <c r="C9024" s="2">
        <v>1562499.9998999999</v>
      </c>
      <c r="D9024" s="2">
        <v>4875</v>
      </c>
      <c r="E9024" s="2">
        <v>3300</v>
      </c>
      <c r="F9024" s="2">
        <v>35088.90234375</v>
      </c>
      <c r="G9024" s="2">
        <v>280.96914672851602</v>
      </c>
      <c r="H9024" s="2">
        <v>34099.714066507418</v>
      </c>
      <c r="I9024" s="2">
        <v>271.71595521375559</v>
      </c>
      <c r="J9024" s="1">
        <f t="shared" si="875"/>
        <v>-2.819091539404551</v>
      </c>
      <c r="K9024" s="1">
        <f t="shared" si="876"/>
        <v>-3.2933123164947524</v>
      </c>
      <c r="L9024" s="26"/>
      <c r="M9024" s="26"/>
      <c r="N9024" s="2">
        <v>3.15630869693589E-14</v>
      </c>
      <c r="O9024" s="26"/>
      <c r="P9024" s="26"/>
      <c r="Q9024" s="26"/>
      <c r="R9024" s="26"/>
      <c r="S9024" s="26"/>
      <c r="T9024" s="26"/>
      <c r="U9024" s="26"/>
      <c r="V9024" s="26"/>
    </row>
    <row r="9025" spans="1:22" ht="14.5" x14ac:dyDescent="0.35">
      <c r="A9025" s="2">
        <v>74</v>
      </c>
      <c r="B9025" s="2">
        <v>360</v>
      </c>
      <c r="C9025" s="2">
        <v>1562499.9998999999</v>
      </c>
      <c r="D9025" s="2">
        <v>4875</v>
      </c>
      <c r="E9025" s="2">
        <v>3330</v>
      </c>
      <c r="F9025" s="2">
        <v>35670.83203125</v>
      </c>
      <c r="G9025" s="2">
        <v>265.72839355468801</v>
      </c>
      <c r="H9025" s="2">
        <v>34453.736414789462</v>
      </c>
      <c r="I9025" s="2">
        <v>263.87954823622982</v>
      </c>
      <c r="J9025" s="1">
        <f t="shared" si="875"/>
        <v>-3.4120191404402389</v>
      </c>
      <c r="K9025" s="1">
        <f t="shared" si="876"/>
        <v>-0.69576506060414223</v>
      </c>
      <c r="L9025" s="26"/>
      <c r="M9025" s="26"/>
      <c r="N9025" s="2">
        <v>0</v>
      </c>
      <c r="O9025" s="26"/>
      <c r="P9025" s="26"/>
      <c r="Q9025" s="26"/>
      <c r="R9025" s="26"/>
      <c r="S9025" s="26"/>
      <c r="T9025" s="26"/>
      <c r="U9025" s="26"/>
      <c r="V9025" s="26"/>
    </row>
    <row r="9026" spans="1:22" ht="14.5" x14ac:dyDescent="0.35">
      <c r="A9026" s="2">
        <v>74</v>
      </c>
      <c r="B9026" s="2">
        <v>360</v>
      </c>
      <c r="C9026" s="2">
        <v>1562499.9998999999</v>
      </c>
      <c r="D9026" s="2">
        <v>4875</v>
      </c>
      <c r="E9026" s="2">
        <v>3360</v>
      </c>
      <c r="F9026" s="2">
        <v>35025.44921875</v>
      </c>
      <c r="G9026" s="2">
        <v>245.96583557128901</v>
      </c>
      <c r="H9026" s="2">
        <v>33985.105667335767</v>
      </c>
      <c r="I9026" s="2">
        <v>254.53959827325781</v>
      </c>
      <c r="J9026" s="1">
        <f t="shared" si="875"/>
        <v>-2.9702504168235224</v>
      </c>
      <c r="K9026" s="1">
        <f t="shared" si="876"/>
        <v>3.4857534917624138</v>
      </c>
      <c r="L9026" s="26"/>
      <c r="M9026" s="26"/>
      <c r="N9026" s="2">
        <v>4.2083622421281202E-14</v>
      </c>
      <c r="O9026" s="26"/>
      <c r="P9026" s="26"/>
      <c r="Q9026" s="26"/>
      <c r="R9026" s="26"/>
      <c r="S9026" s="26"/>
      <c r="T9026" s="26"/>
      <c r="U9026" s="26"/>
      <c r="V9026" s="26"/>
    </row>
    <row r="9027" spans="1:22" ht="14.5" x14ac:dyDescent="0.35">
      <c r="A9027" s="2">
        <v>74</v>
      </c>
      <c r="B9027" s="2">
        <v>360</v>
      </c>
      <c r="C9027" s="2">
        <v>1562499.9998999999</v>
      </c>
      <c r="D9027" s="2">
        <v>4875</v>
      </c>
      <c r="E9027" s="2">
        <v>3390</v>
      </c>
      <c r="F9027" s="2">
        <v>34059.2265625</v>
      </c>
      <c r="G9027" s="2">
        <v>232.01992797851599</v>
      </c>
      <c r="H9027" s="2">
        <v>33418.276283725689</v>
      </c>
      <c r="I9027" s="2">
        <v>234.68805756562821</v>
      </c>
      <c r="J9027" s="1">
        <f t="shared" si="875"/>
        <v>-1.8818697412231096</v>
      </c>
      <c r="K9027" s="1">
        <f t="shared" si="876"/>
        <v>1.149957079272637</v>
      </c>
      <c r="L9027" s="26"/>
      <c r="M9027" s="26"/>
      <c r="N9027" s="2">
        <v>4.73439036997696E-14</v>
      </c>
      <c r="O9027" s="26"/>
      <c r="P9027" s="26"/>
      <c r="Q9027" s="26"/>
      <c r="R9027" s="26"/>
      <c r="S9027" s="26"/>
      <c r="T9027" s="26"/>
      <c r="U9027" s="26"/>
      <c r="V9027" s="26"/>
    </row>
    <row r="9028" spans="1:22" ht="14.5" x14ac:dyDescent="0.35">
      <c r="A9028" s="2">
        <v>74</v>
      </c>
      <c r="B9028" s="2">
        <v>360</v>
      </c>
      <c r="C9028" s="2">
        <v>1562499.9998999999</v>
      </c>
      <c r="D9028" s="2">
        <v>4875</v>
      </c>
      <c r="E9028" s="2">
        <v>3420</v>
      </c>
      <c r="F9028" s="2">
        <v>32498.6484375</v>
      </c>
      <c r="G9028" s="2">
        <v>216.41081237793</v>
      </c>
      <c r="H9028" s="2">
        <v>32744.20971153125</v>
      </c>
      <c r="I9028" s="2">
        <v>220.83557489836679</v>
      </c>
      <c r="J9028" s="1">
        <f t="shared" si="875"/>
        <v>0.75560457384405633</v>
      </c>
      <c r="K9028" s="1">
        <f t="shared" si="876"/>
        <v>2.0446124996331432</v>
      </c>
      <c r="L9028" s="26"/>
      <c r="M9028" s="26"/>
      <c r="N9028" s="2">
        <v>1.99892796000529E-13</v>
      </c>
      <c r="O9028" s="26"/>
      <c r="P9028" s="26"/>
      <c r="Q9028" s="26"/>
      <c r="R9028" s="26"/>
      <c r="S9028" s="26"/>
      <c r="T9028" s="26"/>
      <c r="U9028" s="26"/>
      <c r="V9028" s="26"/>
    </row>
    <row r="9029" spans="1:22" ht="14.5" x14ac:dyDescent="0.35">
      <c r="A9029" s="2">
        <v>74</v>
      </c>
      <c r="B9029" s="2">
        <v>360</v>
      </c>
      <c r="C9029" s="2">
        <v>1562499.9998999999</v>
      </c>
      <c r="D9029" s="2">
        <v>4875</v>
      </c>
      <c r="E9029" s="2">
        <v>3450</v>
      </c>
      <c r="F9029" s="2">
        <v>31119.26953125</v>
      </c>
      <c r="G9029" s="2">
        <v>212.16711425781301</v>
      </c>
      <c r="H9029" s="2">
        <v>31695.35143044281</v>
      </c>
      <c r="I9029" s="2">
        <v>213.45351362086851</v>
      </c>
      <c r="J9029" s="1">
        <f t="shared" si="875"/>
        <v>1.8512063678561219</v>
      </c>
      <c r="K9029" s="1">
        <f t="shared" si="876"/>
        <v>0.60631421017129805</v>
      </c>
      <c r="L9029" s="26"/>
      <c r="M9029" s="26"/>
      <c r="N9029" s="2">
        <v>5.7864479809273395E-14</v>
      </c>
      <c r="O9029" s="26"/>
      <c r="P9029" s="26"/>
      <c r="Q9029" s="26"/>
      <c r="R9029" s="26"/>
      <c r="S9029" s="26"/>
      <c r="T9029" s="26"/>
      <c r="U9029" s="26"/>
      <c r="V9029" s="26"/>
    </row>
    <row r="9030" spans="1:22" ht="14.5" x14ac:dyDescent="0.35">
      <c r="A9030" s="2">
        <v>74</v>
      </c>
      <c r="B9030" s="2">
        <v>360</v>
      </c>
      <c r="C9030" s="2">
        <v>1562499.9998999999</v>
      </c>
      <c r="D9030" s="2">
        <v>4875</v>
      </c>
      <c r="E9030" s="2">
        <v>3480</v>
      </c>
      <c r="F9030" s="2">
        <v>29500.8828125</v>
      </c>
      <c r="G9030" s="2">
        <v>208.96685791015599</v>
      </c>
      <c r="H9030" s="2">
        <v>30323.595134340561</v>
      </c>
      <c r="I9030" s="2">
        <v>208.46676194525759</v>
      </c>
      <c r="J9030" s="1">
        <f t="shared" si="875"/>
        <v>2.788771871911456</v>
      </c>
      <c r="K9030" s="1">
        <f t="shared" si="876"/>
        <v>-0.23931831578451529</v>
      </c>
      <c r="L9030" s="26"/>
      <c r="M9030" s="26"/>
      <c r="N9030" s="2">
        <v>0</v>
      </c>
      <c r="O9030" s="26"/>
      <c r="P9030" s="26"/>
      <c r="Q9030" s="26"/>
      <c r="R9030" s="26"/>
      <c r="S9030" s="26"/>
      <c r="T9030" s="26"/>
      <c r="U9030" s="26"/>
      <c r="V9030" s="26"/>
    </row>
    <row r="9031" spans="1:22" ht="14.5" x14ac:dyDescent="0.35">
      <c r="A9031" s="2">
        <v>74</v>
      </c>
      <c r="B9031" s="2">
        <v>360</v>
      </c>
      <c r="C9031" s="2">
        <v>1562499.9998999999</v>
      </c>
      <c r="D9031" s="2">
        <v>4875</v>
      </c>
      <c r="E9031" s="2">
        <v>3510</v>
      </c>
      <c r="F9031" s="2">
        <v>28042.22265625</v>
      </c>
      <c r="G9031" s="2">
        <v>206.74972534179699</v>
      </c>
      <c r="H9031" s="2">
        <v>28635.560058928178</v>
      </c>
      <c r="I9031" s="2">
        <v>204.39000179025359</v>
      </c>
      <c r="J9031" s="1">
        <f t="shared" si="875"/>
        <v>2.1158715197132798</v>
      </c>
      <c r="K9031" s="1">
        <f t="shared" si="876"/>
        <v>-1.141343016365473</v>
      </c>
      <c r="L9031" s="26"/>
      <c r="M9031" s="26"/>
      <c r="N9031" s="2">
        <v>0</v>
      </c>
      <c r="O9031" s="26"/>
      <c r="P9031" s="26"/>
      <c r="Q9031" s="26"/>
      <c r="R9031" s="26"/>
      <c r="S9031" s="26"/>
      <c r="T9031" s="26"/>
      <c r="U9031" s="26"/>
      <c r="V9031" s="26"/>
    </row>
    <row r="9032" spans="1:22" ht="14.5" x14ac:dyDescent="0.35">
      <c r="A9032" s="2">
        <v>74</v>
      </c>
      <c r="B9032" s="2">
        <v>360</v>
      </c>
      <c r="C9032" s="2">
        <v>1562499.9998999999</v>
      </c>
      <c r="D9032" s="2">
        <v>4875</v>
      </c>
      <c r="E9032" s="2">
        <v>3540</v>
      </c>
      <c r="F9032" s="2">
        <v>26409.67578125</v>
      </c>
      <c r="G9032" s="2">
        <v>205.29833984375</v>
      </c>
      <c r="H9032" s="2">
        <v>26637.72061511701</v>
      </c>
      <c r="I9032" s="2">
        <v>200.65898083631291</v>
      </c>
      <c r="J9032" s="1">
        <f t="shared" si="875"/>
        <v>0.86348971398170149</v>
      </c>
      <c r="K9032" s="1">
        <f t="shared" si="876"/>
        <v>-2.2598132118204424</v>
      </c>
      <c r="L9032" s="26"/>
      <c r="M9032" s="26"/>
      <c r="N9032" s="2">
        <v>5.2604130768149298E-14</v>
      </c>
      <c r="O9032" s="26"/>
      <c r="P9032" s="26"/>
      <c r="Q9032" s="26"/>
      <c r="R9032" s="26"/>
      <c r="S9032" s="26"/>
      <c r="T9032" s="26"/>
      <c r="U9032" s="26"/>
      <c r="V9032" s="26"/>
    </row>
    <row r="9033" spans="1:22" ht="14.5" x14ac:dyDescent="0.35">
      <c r="A9033" s="2">
        <v>74</v>
      </c>
      <c r="B9033" s="2">
        <v>360</v>
      </c>
      <c r="C9033" s="2">
        <v>1562499.9998999999</v>
      </c>
      <c r="D9033" s="2">
        <v>4875</v>
      </c>
      <c r="E9033" s="2">
        <v>3570</v>
      </c>
      <c r="F9033" s="2">
        <v>24676.150390625</v>
      </c>
      <c r="G9033" s="2">
        <v>206.33322143554699</v>
      </c>
      <c r="H9033" s="2">
        <v>24722.80636204885</v>
      </c>
      <c r="I9033" s="2">
        <v>196.35799631897549</v>
      </c>
      <c r="J9033" s="1">
        <f t="shared" si="875"/>
        <v>0.18907313614677815</v>
      </c>
      <c r="K9033" s="1">
        <f t="shared" si="876"/>
        <v>-4.8345220644400628</v>
      </c>
      <c r="L9033" s="26"/>
      <c r="M9033" s="26"/>
      <c r="N9033" s="2">
        <v>0</v>
      </c>
      <c r="O9033" s="26"/>
      <c r="P9033" s="26"/>
      <c r="Q9033" s="26"/>
      <c r="R9033" s="26"/>
      <c r="S9033" s="26"/>
      <c r="T9033" s="26"/>
      <c r="U9033" s="26"/>
      <c r="V9033" s="26"/>
    </row>
    <row r="9034" spans="1:22" ht="14.5" x14ac:dyDescent="0.35">
      <c r="A9034" s="2">
        <v>74</v>
      </c>
      <c r="B9034" s="2">
        <v>360</v>
      </c>
      <c r="C9034" s="2">
        <v>1562499.9998999999</v>
      </c>
      <c r="D9034" s="2">
        <v>4875</v>
      </c>
      <c r="E9034" s="2">
        <v>3600</v>
      </c>
      <c r="F9034" s="2">
        <v>23188.1640625</v>
      </c>
      <c r="G9034" s="2">
        <v>206.31950378418</v>
      </c>
      <c r="H9034" s="2">
        <v>22928.75768187506</v>
      </c>
      <c r="I9034" s="2">
        <v>192.990242977111</v>
      </c>
      <c r="J9034" s="1">
        <f t="shared" ref="J9034:J9097" si="877">(H9034-F9034)/F9034*100</f>
        <v>-1.1187016786915562</v>
      </c>
      <c r="K9034" s="1">
        <f t="shared" ref="K9034:K9097" si="878">(I9034-G9034)/G9034*100</f>
        <v>-6.460494796949515</v>
      </c>
      <c r="L9034" s="26"/>
      <c r="M9034" s="26"/>
      <c r="N9034" s="2">
        <v>0</v>
      </c>
      <c r="O9034" s="26"/>
      <c r="P9034" s="26"/>
      <c r="Q9034" s="26"/>
      <c r="R9034" s="26"/>
      <c r="S9034" s="26"/>
      <c r="T9034" s="26"/>
      <c r="U9034" s="26"/>
      <c r="V9034" s="26"/>
    </row>
    <row r="9035" spans="1:22" ht="14.5" x14ac:dyDescent="0.35">
      <c r="A9035" s="2">
        <v>74</v>
      </c>
      <c r="B9035" s="2">
        <v>360</v>
      </c>
      <c r="C9035" s="2">
        <v>1562499.9998999999</v>
      </c>
      <c r="D9035" s="2">
        <v>4875</v>
      </c>
      <c r="E9035" s="2">
        <v>3630</v>
      </c>
      <c r="F9035" s="2">
        <v>24573.53125</v>
      </c>
      <c r="G9035" s="2">
        <v>225.87283325195301</v>
      </c>
      <c r="H9035" s="2">
        <v>23816.899434695049</v>
      </c>
      <c r="I9035" s="2">
        <v>220.23621932392069</v>
      </c>
      <c r="J9035" s="1">
        <f t="shared" si="877"/>
        <v>-3.0790520402107475</v>
      </c>
      <c r="K9035" s="1">
        <f t="shared" si="878"/>
        <v>-2.495481128420999</v>
      </c>
      <c r="L9035" s="26"/>
      <c r="M9035" s="26"/>
      <c r="N9035" s="2">
        <v>1562499</v>
      </c>
      <c r="O9035" s="26"/>
      <c r="P9035" s="26"/>
      <c r="Q9035" s="26"/>
      <c r="R9035" s="26"/>
      <c r="S9035" s="26"/>
      <c r="T9035" s="26"/>
      <c r="U9035" s="26"/>
      <c r="V9035" s="26"/>
    </row>
    <row r="9036" spans="1:22" ht="14.5" x14ac:dyDescent="0.35">
      <c r="A9036" s="2">
        <v>74</v>
      </c>
      <c r="B9036" s="2">
        <v>360</v>
      </c>
      <c r="C9036" s="2">
        <v>1562499.9998999999</v>
      </c>
      <c r="D9036" s="2">
        <v>4875</v>
      </c>
      <c r="E9036" s="2">
        <v>3660</v>
      </c>
      <c r="F9036" s="2">
        <v>24376.744140625</v>
      </c>
      <c r="G9036" s="2">
        <v>236.01622009277301</v>
      </c>
      <c r="H9036" s="2">
        <v>24023.78536408786</v>
      </c>
      <c r="I9036" s="2">
        <v>231.96281915724671</v>
      </c>
      <c r="J9036" s="1">
        <f t="shared" si="877"/>
        <v>-1.4479324002458442</v>
      </c>
      <c r="K9036" s="1">
        <f t="shared" si="878"/>
        <v>-1.7174247320514628</v>
      </c>
      <c r="L9036" s="26"/>
      <c r="M9036" s="26"/>
      <c r="N9036" s="2">
        <v>1562499</v>
      </c>
      <c r="O9036" s="26"/>
      <c r="P9036" s="26"/>
      <c r="Q9036" s="26"/>
      <c r="R9036" s="26"/>
      <c r="S9036" s="26"/>
      <c r="T9036" s="26"/>
      <c r="U9036" s="26"/>
      <c r="V9036" s="26"/>
    </row>
    <row r="9037" spans="1:22" ht="14.5" x14ac:dyDescent="0.35">
      <c r="A9037" s="2">
        <v>75</v>
      </c>
      <c r="B9037" s="2">
        <v>360</v>
      </c>
      <c r="C9037" s="2">
        <v>1729166.6666999999</v>
      </c>
      <c r="D9037" s="2">
        <v>7875</v>
      </c>
      <c r="E9037" s="2">
        <v>30</v>
      </c>
      <c r="F9037" s="2">
        <v>207.00942993164099</v>
      </c>
      <c r="G9037" s="2">
        <v>699.48480224609398</v>
      </c>
      <c r="H9037" s="2">
        <v>217.38410220436751</v>
      </c>
      <c r="I9037" s="2">
        <v>705.08467446440693</v>
      </c>
      <c r="J9037" s="1">
        <f t="shared" si="877"/>
        <v>5.0116906636342389</v>
      </c>
      <c r="K9037" s="1">
        <f t="shared" si="878"/>
        <v>0.80057096313334852</v>
      </c>
      <c r="L9037" s="26">
        <f t="shared" ref="L9037" si="879">AVERAGE(J9037:J9158)</f>
        <v>1.3875602182009013</v>
      </c>
      <c r="M9037" s="26">
        <f t="shared" ref="M9037" si="880">AVERAGE(K9037:K9158)</f>
        <v>-1.1540585590635146E-2</v>
      </c>
      <c r="N9037" s="2">
        <v>1729167</v>
      </c>
      <c r="O9037" s="26">
        <f t="shared" ref="O9037" si="881">ABS(L9037)</f>
        <v>1.3875602182009013</v>
      </c>
      <c r="P9037" s="26">
        <f t="shared" ref="P9037" si="882">ABS(M9037)</f>
        <v>1.1540585590635146E-2</v>
      </c>
      <c r="Q9037" s="26">
        <f t="shared" ref="Q9037" si="883">SUM(G9037:G9158)*30</f>
        <v>2099999.3893432617</v>
      </c>
      <c r="R9037" s="26">
        <f t="shared" ref="R9037" si="884">SUM(I9037:I9158)*30</f>
        <v>2091418.9498803255</v>
      </c>
      <c r="S9037" s="26">
        <f t="shared" ref="S9037" si="885">SUM(F9037:F9158)*30</f>
        <v>82653754.103393555</v>
      </c>
      <c r="T9037" s="26">
        <f t="shared" ref="T9037" si="886">SUM(H9037:H9158)*30</f>
        <v>81960514.019067958</v>
      </c>
      <c r="U9037" s="26">
        <f t="shared" ref="U9037" si="887">(R9037-Q9037)/Q9037*100</f>
        <v>-0.40859247419208222</v>
      </c>
      <c r="V9037" s="26">
        <f t="shared" ref="V9037" si="888">(T9037-S9037)/S9037*100</f>
        <v>-0.83872788579984658</v>
      </c>
    </row>
    <row r="9038" spans="1:22" ht="14.5" x14ac:dyDescent="0.35">
      <c r="A9038" s="2">
        <v>75</v>
      </c>
      <c r="B9038" s="2">
        <v>360</v>
      </c>
      <c r="C9038" s="2">
        <v>1729166.6666999999</v>
      </c>
      <c r="D9038" s="2">
        <v>7875</v>
      </c>
      <c r="E9038" s="2">
        <v>60</v>
      </c>
      <c r="F9038" s="2">
        <v>198.86587524414099</v>
      </c>
      <c r="G9038" s="2">
        <v>671.96771240234398</v>
      </c>
      <c r="H9038" s="2">
        <v>219.304336215555</v>
      </c>
      <c r="I9038" s="2">
        <v>684.03911232844757</v>
      </c>
      <c r="J9038" s="1">
        <f t="shared" si="877"/>
        <v>10.277510380462402</v>
      </c>
      <c r="K9038" s="1">
        <f t="shared" si="878"/>
        <v>1.796425587614511</v>
      </c>
      <c r="L9038" s="26"/>
      <c r="M9038" s="26"/>
      <c r="N9038" s="2">
        <v>1729167</v>
      </c>
      <c r="O9038" s="26"/>
      <c r="P9038" s="26"/>
      <c r="Q9038" s="26"/>
      <c r="R9038" s="26"/>
      <c r="S9038" s="26"/>
      <c r="T9038" s="26"/>
      <c r="U9038" s="26"/>
      <c r="V9038" s="26"/>
    </row>
    <row r="9039" spans="1:22" ht="14.5" x14ac:dyDescent="0.35">
      <c r="A9039" s="2">
        <v>75</v>
      </c>
      <c r="B9039" s="2">
        <v>360</v>
      </c>
      <c r="C9039" s="2">
        <v>1729166.6666999999</v>
      </c>
      <c r="D9039" s="2">
        <v>7875</v>
      </c>
      <c r="E9039" s="2">
        <v>90</v>
      </c>
      <c r="F9039" s="2">
        <v>194.45367431640599</v>
      </c>
      <c r="G9039" s="2">
        <v>657.05889892578102</v>
      </c>
      <c r="H9039" s="2">
        <v>221.33391410545599</v>
      </c>
      <c r="I9039" s="2">
        <v>665.93628019605922</v>
      </c>
      <c r="J9039" s="1">
        <f t="shared" si="877"/>
        <v>13.82346714894763</v>
      </c>
      <c r="K9039" s="1">
        <f t="shared" si="878"/>
        <v>1.351078462644937</v>
      </c>
      <c r="L9039" s="26"/>
      <c r="M9039" s="26"/>
      <c r="N9039" s="2">
        <v>1729167</v>
      </c>
      <c r="O9039" s="26"/>
      <c r="P9039" s="26"/>
      <c r="Q9039" s="26"/>
      <c r="R9039" s="26"/>
      <c r="S9039" s="26"/>
      <c r="T9039" s="26"/>
      <c r="U9039" s="26"/>
      <c r="V9039" s="26"/>
    </row>
    <row r="9040" spans="1:22" ht="14.5" x14ac:dyDescent="0.35">
      <c r="A9040" s="2">
        <v>75</v>
      </c>
      <c r="B9040" s="2">
        <v>360</v>
      </c>
      <c r="C9040" s="2">
        <v>1729166.6666999999</v>
      </c>
      <c r="D9040" s="2">
        <v>7875</v>
      </c>
      <c r="E9040" s="2">
        <v>120</v>
      </c>
      <c r="F9040" s="2">
        <v>189.81211853027301</v>
      </c>
      <c r="G9040" s="2">
        <v>641.37506103515602</v>
      </c>
      <c r="H9040" s="2">
        <v>224.6916183141586</v>
      </c>
      <c r="I9040" s="2">
        <v>648.34996738580742</v>
      </c>
      <c r="J9040" s="1">
        <f t="shared" si="877"/>
        <v>18.375802374453073</v>
      </c>
      <c r="K9040" s="1">
        <f t="shared" si="878"/>
        <v>1.0874926036871702</v>
      </c>
      <c r="L9040" s="26"/>
      <c r="M9040" s="26"/>
      <c r="N9040" s="2">
        <v>1729167</v>
      </c>
      <c r="O9040" s="26"/>
      <c r="P9040" s="26"/>
      <c r="Q9040" s="26"/>
      <c r="R9040" s="26"/>
      <c r="S9040" s="26"/>
      <c r="T9040" s="26"/>
      <c r="U9040" s="26"/>
      <c r="V9040" s="26"/>
    </row>
    <row r="9041" spans="1:22" ht="14.5" x14ac:dyDescent="0.35">
      <c r="A9041" s="2">
        <v>75</v>
      </c>
      <c r="B9041" s="2">
        <v>360</v>
      </c>
      <c r="C9041" s="2">
        <v>1729166.6666999999</v>
      </c>
      <c r="D9041" s="2">
        <v>7875</v>
      </c>
      <c r="E9041" s="2">
        <v>150</v>
      </c>
      <c r="F9041" s="2">
        <v>187.60150146484401</v>
      </c>
      <c r="G9041" s="2">
        <v>633.90545654296898</v>
      </c>
      <c r="H9041" s="2">
        <v>229.77854562997621</v>
      </c>
      <c r="I9041" s="2">
        <v>630.8543379840537</v>
      </c>
      <c r="J9041" s="1">
        <f t="shared" si="877"/>
        <v>22.482252986144712</v>
      </c>
      <c r="K9041" s="1">
        <f t="shared" si="878"/>
        <v>-0.4813207596531327</v>
      </c>
      <c r="L9041" s="26"/>
      <c r="M9041" s="26"/>
      <c r="N9041" s="2">
        <v>1729167</v>
      </c>
      <c r="O9041" s="26"/>
      <c r="P9041" s="26"/>
      <c r="Q9041" s="26"/>
      <c r="R9041" s="26"/>
      <c r="S9041" s="26"/>
      <c r="T9041" s="26"/>
      <c r="U9041" s="26"/>
      <c r="V9041" s="26"/>
    </row>
    <row r="9042" spans="1:22" ht="14.5" x14ac:dyDescent="0.35">
      <c r="A9042" s="2">
        <v>75</v>
      </c>
      <c r="B9042" s="2">
        <v>360</v>
      </c>
      <c r="C9042" s="2">
        <v>1729166.6666999999</v>
      </c>
      <c r="D9042" s="2">
        <v>7875</v>
      </c>
      <c r="E9042" s="2">
        <v>180</v>
      </c>
      <c r="F9042" s="2">
        <v>189.22238159179699</v>
      </c>
      <c r="G9042" s="2">
        <v>639.37615966796898</v>
      </c>
      <c r="H9042" s="2">
        <v>234.91271797272</v>
      </c>
      <c r="I9042" s="2">
        <v>624.15885644017385</v>
      </c>
      <c r="J9042" s="1">
        <f t="shared" si="877"/>
        <v>24.146369999448176</v>
      </c>
      <c r="K9042" s="1">
        <f t="shared" si="878"/>
        <v>-2.3800235585414296</v>
      </c>
      <c r="L9042" s="26"/>
      <c r="M9042" s="26"/>
      <c r="N9042" s="2">
        <v>1729167</v>
      </c>
      <c r="O9042" s="26"/>
      <c r="P9042" s="26"/>
      <c r="Q9042" s="26"/>
      <c r="R9042" s="26"/>
      <c r="S9042" s="26"/>
      <c r="T9042" s="26"/>
      <c r="U9042" s="26"/>
      <c r="V9042" s="26"/>
    </row>
    <row r="9043" spans="1:22" ht="14.5" x14ac:dyDescent="0.35">
      <c r="A9043" s="2">
        <v>75</v>
      </c>
      <c r="B9043" s="2">
        <v>360</v>
      </c>
      <c r="C9043" s="2">
        <v>1729166.6666999999</v>
      </c>
      <c r="D9043" s="2">
        <v>7875</v>
      </c>
      <c r="E9043" s="2">
        <v>210</v>
      </c>
      <c r="F9043" s="2">
        <v>193.295654296875</v>
      </c>
      <c r="G9043" s="2">
        <v>652.490234375</v>
      </c>
      <c r="H9043" s="2">
        <v>240.04815231034939</v>
      </c>
      <c r="I9043" s="2">
        <v>633.92327254691702</v>
      </c>
      <c r="J9043" s="1">
        <f t="shared" si="877"/>
        <v>24.187040408921515</v>
      </c>
      <c r="K9043" s="1">
        <f t="shared" si="878"/>
        <v>-2.8455539791898485</v>
      </c>
      <c r="L9043" s="26"/>
      <c r="M9043" s="26"/>
      <c r="N9043" s="2">
        <v>1729167</v>
      </c>
      <c r="O9043" s="26"/>
      <c r="P9043" s="26"/>
      <c r="Q9043" s="26"/>
      <c r="R9043" s="26"/>
      <c r="S9043" s="26"/>
      <c r="T9043" s="26"/>
      <c r="U9043" s="26"/>
      <c r="V9043" s="26"/>
    </row>
    <row r="9044" spans="1:22" ht="14.5" x14ac:dyDescent="0.35">
      <c r="A9044" s="2">
        <v>75</v>
      </c>
      <c r="B9044" s="2">
        <v>360</v>
      </c>
      <c r="C9044" s="2">
        <v>1729166.6666999999</v>
      </c>
      <c r="D9044" s="2">
        <v>7875</v>
      </c>
      <c r="E9044" s="2">
        <v>240</v>
      </c>
      <c r="F9044" s="2">
        <v>210.15345764160199</v>
      </c>
      <c r="G9044" s="2">
        <v>690.70703125</v>
      </c>
      <c r="H9044" s="2">
        <v>245.18364467073221</v>
      </c>
      <c r="I9044" s="2">
        <v>654.28367115200194</v>
      </c>
      <c r="J9044" s="1">
        <f t="shared" si="877"/>
        <v>16.668860661275001</v>
      </c>
      <c r="K9044" s="1">
        <f t="shared" si="878"/>
        <v>-5.2733443341500745</v>
      </c>
      <c r="L9044" s="26"/>
      <c r="M9044" s="26"/>
      <c r="N9044" s="2">
        <v>1729167</v>
      </c>
      <c r="O9044" s="26"/>
      <c r="P9044" s="26"/>
      <c r="Q9044" s="26"/>
      <c r="R9044" s="26"/>
      <c r="S9044" s="26"/>
      <c r="T9044" s="26"/>
      <c r="U9044" s="26"/>
      <c r="V9044" s="26"/>
    </row>
    <row r="9045" spans="1:22" ht="14.5" x14ac:dyDescent="0.35">
      <c r="A9045" s="2">
        <v>75</v>
      </c>
      <c r="B9045" s="2">
        <v>360</v>
      </c>
      <c r="C9045" s="2">
        <v>1729166.6666999999</v>
      </c>
      <c r="D9045" s="2">
        <v>7875</v>
      </c>
      <c r="E9045" s="2">
        <v>270</v>
      </c>
      <c r="F9045" s="2">
        <v>277.79983520507801</v>
      </c>
      <c r="G9045" s="2">
        <v>758.279296875</v>
      </c>
      <c r="H9045" s="2">
        <v>326.00548159295448</v>
      </c>
      <c r="I9045" s="2">
        <v>707.56446868573221</v>
      </c>
      <c r="J9045" s="1">
        <f t="shared" si="877"/>
        <v>17.352654781918783</v>
      </c>
      <c r="K9045" s="1">
        <f t="shared" si="878"/>
        <v>-6.6881462276858095</v>
      </c>
      <c r="L9045" s="26"/>
      <c r="M9045" s="26"/>
      <c r="N9045" s="2">
        <v>1729167</v>
      </c>
      <c r="O9045" s="26"/>
      <c r="P9045" s="26"/>
      <c r="Q9045" s="26"/>
      <c r="R9045" s="26"/>
      <c r="S9045" s="26"/>
      <c r="T9045" s="26"/>
      <c r="U9045" s="26"/>
      <c r="V9045" s="26"/>
    </row>
    <row r="9046" spans="1:22" ht="14.5" x14ac:dyDescent="0.35">
      <c r="A9046" s="2">
        <v>75</v>
      </c>
      <c r="B9046" s="2">
        <v>360</v>
      </c>
      <c r="C9046" s="2">
        <v>1729166.6666999999</v>
      </c>
      <c r="D9046" s="2">
        <v>7875</v>
      </c>
      <c r="E9046" s="2">
        <v>300</v>
      </c>
      <c r="F9046" s="2">
        <v>623.46496582031295</v>
      </c>
      <c r="G9046" s="2">
        <v>898.65045166015602</v>
      </c>
      <c r="H9046" s="2">
        <v>781.03772645460958</v>
      </c>
      <c r="I9046" s="2">
        <v>817.23228391617067</v>
      </c>
      <c r="J9046" s="1">
        <f t="shared" si="877"/>
        <v>25.273715328490521</v>
      </c>
      <c r="K9046" s="1">
        <f t="shared" si="878"/>
        <v>-9.0600486088416705</v>
      </c>
      <c r="L9046" s="26"/>
      <c r="M9046" s="26"/>
      <c r="N9046" s="2">
        <v>1729167</v>
      </c>
      <c r="O9046" s="26"/>
      <c r="P9046" s="26"/>
      <c r="Q9046" s="26"/>
      <c r="R9046" s="26"/>
      <c r="S9046" s="26"/>
      <c r="T9046" s="26"/>
      <c r="U9046" s="26"/>
      <c r="V9046" s="26"/>
    </row>
    <row r="9047" spans="1:22" ht="14.5" x14ac:dyDescent="0.35">
      <c r="A9047" s="2">
        <v>75</v>
      </c>
      <c r="B9047" s="2">
        <v>360</v>
      </c>
      <c r="C9047" s="2">
        <v>1729166.6666999999</v>
      </c>
      <c r="D9047" s="2">
        <v>7875</v>
      </c>
      <c r="E9047" s="2">
        <v>330</v>
      </c>
      <c r="F9047" s="2">
        <v>1648.57360839844</v>
      </c>
      <c r="G9047" s="2">
        <v>1092.98681640625</v>
      </c>
      <c r="H9047" s="2">
        <v>2003.189837944331</v>
      </c>
      <c r="I9047" s="2">
        <v>989.49184931171544</v>
      </c>
      <c r="J9047" s="1">
        <f t="shared" si="877"/>
        <v>21.510488081293158</v>
      </c>
      <c r="K9047" s="1">
        <f t="shared" si="878"/>
        <v>-9.4690041582410753</v>
      </c>
      <c r="L9047" s="26"/>
      <c r="M9047" s="26"/>
      <c r="N9047" s="2">
        <v>1729167</v>
      </c>
      <c r="O9047" s="26"/>
      <c r="P9047" s="26"/>
      <c r="Q9047" s="26"/>
      <c r="R9047" s="26"/>
      <c r="S9047" s="26"/>
      <c r="T9047" s="26"/>
      <c r="U9047" s="26"/>
      <c r="V9047" s="26"/>
    </row>
    <row r="9048" spans="1:22" ht="14.5" x14ac:dyDescent="0.35">
      <c r="A9048" s="2">
        <v>75</v>
      </c>
      <c r="B9048" s="2">
        <v>360</v>
      </c>
      <c r="C9048" s="2">
        <v>1729166.6666999999</v>
      </c>
      <c r="D9048" s="2">
        <v>7875</v>
      </c>
      <c r="E9048" s="2">
        <v>360</v>
      </c>
      <c r="F9048" s="2">
        <v>5171.4404296875</v>
      </c>
      <c r="G9048" s="2">
        <v>1236.833984375</v>
      </c>
      <c r="H9048" s="2">
        <v>5956.7374759854138</v>
      </c>
      <c r="I9048" s="2">
        <v>1202.2275106564041</v>
      </c>
      <c r="J9048" s="1">
        <f t="shared" si="877"/>
        <v>15.185267179909637</v>
      </c>
      <c r="K9048" s="1">
        <f t="shared" si="878"/>
        <v>-2.7979885866479757</v>
      </c>
      <c r="L9048" s="26"/>
      <c r="M9048" s="26"/>
      <c r="N9048" s="2">
        <v>1729167</v>
      </c>
      <c r="O9048" s="26"/>
      <c r="P9048" s="26"/>
      <c r="Q9048" s="26"/>
      <c r="R9048" s="26"/>
      <c r="S9048" s="26"/>
      <c r="T9048" s="26"/>
      <c r="U9048" s="26"/>
      <c r="V9048" s="26"/>
    </row>
    <row r="9049" spans="1:22" ht="14.5" x14ac:dyDescent="0.35">
      <c r="A9049" s="2">
        <v>75</v>
      </c>
      <c r="B9049" s="2">
        <v>360</v>
      </c>
      <c r="C9049" s="2">
        <v>1729166.6666999999</v>
      </c>
      <c r="D9049" s="2">
        <v>7875</v>
      </c>
      <c r="E9049" s="2">
        <v>390</v>
      </c>
      <c r="F9049" s="2">
        <v>8371.904296875</v>
      </c>
      <c r="G9049" s="2">
        <v>1370.1923828125</v>
      </c>
      <c r="H9049" s="2">
        <v>9648.7373412360412</v>
      </c>
      <c r="I9049" s="2">
        <v>1352.8330110648019</v>
      </c>
      <c r="J9049" s="1">
        <f t="shared" si="877"/>
        <v>15.25140516522206</v>
      </c>
      <c r="K9049" s="1">
        <f t="shared" si="878"/>
        <v>-1.266929517741568</v>
      </c>
      <c r="L9049" s="26"/>
      <c r="M9049" s="26"/>
      <c r="N9049" s="2">
        <v>0</v>
      </c>
      <c r="O9049" s="26"/>
      <c r="P9049" s="26"/>
      <c r="Q9049" s="26"/>
      <c r="R9049" s="26"/>
      <c r="S9049" s="26"/>
      <c r="T9049" s="26"/>
      <c r="U9049" s="26"/>
      <c r="V9049" s="26"/>
    </row>
    <row r="9050" spans="1:22" ht="14.5" x14ac:dyDescent="0.35">
      <c r="A9050" s="2">
        <v>75</v>
      </c>
      <c r="B9050" s="2">
        <v>360</v>
      </c>
      <c r="C9050" s="2">
        <v>1729166.6666999999</v>
      </c>
      <c r="D9050" s="2">
        <v>7875</v>
      </c>
      <c r="E9050" s="2">
        <v>420</v>
      </c>
      <c r="F9050" s="2">
        <v>11842.4814453125</v>
      </c>
      <c r="G9050" s="2">
        <v>1273.77795410156</v>
      </c>
      <c r="H9050" s="2">
        <v>13003.229526357951</v>
      </c>
      <c r="I9050" s="2">
        <v>1283.854372255395</v>
      </c>
      <c r="J9050" s="1">
        <f t="shared" si="877"/>
        <v>9.8015613231541003</v>
      </c>
      <c r="K9050" s="1">
        <f t="shared" si="878"/>
        <v>0.79106551666944502</v>
      </c>
      <c r="L9050" s="26"/>
      <c r="M9050" s="26"/>
      <c r="N9050" s="2">
        <v>1.89372253772344E-13</v>
      </c>
      <c r="O9050" s="26"/>
      <c r="P9050" s="26"/>
      <c r="Q9050" s="26"/>
      <c r="R9050" s="26"/>
      <c r="S9050" s="26"/>
      <c r="T9050" s="26"/>
      <c r="U9050" s="26"/>
      <c r="V9050" s="26"/>
    </row>
    <row r="9051" spans="1:22" ht="14.5" x14ac:dyDescent="0.35">
      <c r="A9051" s="2">
        <v>75</v>
      </c>
      <c r="B9051" s="2">
        <v>360</v>
      </c>
      <c r="C9051" s="2">
        <v>1729166.6666999999</v>
      </c>
      <c r="D9051" s="2">
        <v>7875</v>
      </c>
      <c r="E9051" s="2">
        <v>450</v>
      </c>
      <c r="F9051" s="2">
        <v>12001.9765625</v>
      </c>
      <c r="G9051" s="2">
        <v>1045.36071777344</v>
      </c>
      <c r="H9051" s="2">
        <v>11900.228125286931</v>
      </c>
      <c r="I9051" s="2">
        <v>1104.8038128882799</v>
      </c>
      <c r="J9051" s="1">
        <f t="shared" si="877"/>
        <v>-0.84776400523044537</v>
      </c>
      <c r="K9051" s="1">
        <f t="shared" si="878"/>
        <v>5.68637161356612</v>
      </c>
      <c r="L9051" s="26"/>
      <c r="M9051" s="26"/>
      <c r="N9051" s="2">
        <v>0</v>
      </c>
      <c r="O9051" s="26"/>
      <c r="P9051" s="26"/>
      <c r="Q9051" s="26"/>
      <c r="R9051" s="26"/>
      <c r="S9051" s="26"/>
      <c r="T9051" s="26"/>
      <c r="U9051" s="26"/>
      <c r="V9051" s="26"/>
    </row>
    <row r="9052" spans="1:22" ht="14.5" x14ac:dyDescent="0.35">
      <c r="A9052" s="2">
        <v>75</v>
      </c>
      <c r="B9052" s="2">
        <v>360</v>
      </c>
      <c r="C9052" s="2">
        <v>1729166.6666999999</v>
      </c>
      <c r="D9052" s="2">
        <v>7875</v>
      </c>
      <c r="E9052" s="2">
        <v>480</v>
      </c>
      <c r="F9052" s="2">
        <v>12645.7646484375</v>
      </c>
      <c r="G9052" s="2">
        <v>1065.60388183594</v>
      </c>
      <c r="H9052" s="2">
        <v>12352.327494034331</v>
      </c>
      <c r="I9052" s="2">
        <v>1043.765567484116</v>
      </c>
      <c r="J9052" s="1">
        <f t="shared" si="877"/>
        <v>-2.3204382064743392</v>
      </c>
      <c r="K9052" s="1">
        <f t="shared" si="878"/>
        <v>-2.0493838962184099</v>
      </c>
      <c r="L9052" s="26"/>
      <c r="M9052" s="26"/>
      <c r="N9052" s="2">
        <v>0</v>
      </c>
      <c r="O9052" s="26"/>
      <c r="P9052" s="26"/>
      <c r="Q9052" s="26"/>
      <c r="R9052" s="26"/>
      <c r="S9052" s="26"/>
      <c r="T9052" s="26"/>
      <c r="U9052" s="26"/>
      <c r="V9052" s="26"/>
    </row>
    <row r="9053" spans="1:22" ht="14.5" x14ac:dyDescent="0.35">
      <c r="A9053" s="2">
        <v>75</v>
      </c>
      <c r="B9053" s="2">
        <v>360</v>
      </c>
      <c r="C9053" s="2">
        <v>1729166.6666999999</v>
      </c>
      <c r="D9053" s="2">
        <v>7875</v>
      </c>
      <c r="E9053" s="2">
        <v>510</v>
      </c>
      <c r="F9053" s="2">
        <v>11448.5703125</v>
      </c>
      <c r="G9053" s="2">
        <v>1060.01611328125</v>
      </c>
      <c r="H9053" s="2">
        <v>11890.436669611339</v>
      </c>
      <c r="I9053" s="2">
        <v>1033.488671715523</v>
      </c>
      <c r="J9053" s="1">
        <f t="shared" si="877"/>
        <v>3.8595767423369205</v>
      </c>
      <c r="K9053" s="1">
        <f t="shared" si="878"/>
        <v>-2.5025507851585469</v>
      </c>
      <c r="L9053" s="26"/>
      <c r="M9053" s="26"/>
      <c r="N9053" s="2">
        <v>0</v>
      </c>
      <c r="O9053" s="26"/>
      <c r="P9053" s="26"/>
      <c r="Q9053" s="26"/>
      <c r="R9053" s="26"/>
      <c r="S9053" s="26"/>
      <c r="T9053" s="26"/>
      <c r="U9053" s="26"/>
      <c r="V9053" s="26"/>
    </row>
    <row r="9054" spans="1:22" ht="14.5" x14ac:dyDescent="0.35">
      <c r="A9054" s="2">
        <v>75</v>
      </c>
      <c r="B9054" s="2">
        <v>360</v>
      </c>
      <c r="C9054" s="2">
        <v>1729166.6666999999</v>
      </c>
      <c r="D9054" s="2">
        <v>7875</v>
      </c>
      <c r="E9054" s="2">
        <v>540</v>
      </c>
      <c r="F9054" s="2">
        <v>10274.07421875</v>
      </c>
      <c r="G9054" s="2">
        <v>1016.06286621094</v>
      </c>
      <c r="H9054" s="2">
        <v>10946.367481097341</v>
      </c>
      <c r="I9054" s="2">
        <v>1012.261974926951</v>
      </c>
      <c r="J9054" s="1">
        <f t="shared" si="877"/>
        <v>6.5435896999889067</v>
      </c>
      <c r="K9054" s="1">
        <f t="shared" si="878"/>
        <v>-0.3740803261675279</v>
      </c>
      <c r="L9054" s="26"/>
      <c r="M9054" s="26"/>
      <c r="N9054" s="2">
        <v>2.1042278772827501E-14</v>
      </c>
      <c r="O9054" s="26"/>
      <c r="P9054" s="26"/>
      <c r="Q9054" s="26"/>
      <c r="R9054" s="26"/>
      <c r="S9054" s="26"/>
      <c r="T9054" s="26"/>
      <c r="U9054" s="26"/>
      <c r="V9054" s="26"/>
    </row>
    <row r="9055" spans="1:22" ht="14.5" x14ac:dyDescent="0.35">
      <c r="A9055" s="2">
        <v>75</v>
      </c>
      <c r="B9055" s="2">
        <v>360</v>
      </c>
      <c r="C9055" s="2">
        <v>1729166.6666999999</v>
      </c>
      <c r="D9055" s="2">
        <v>7875</v>
      </c>
      <c r="E9055" s="2">
        <v>570</v>
      </c>
      <c r="F9055" s="2">
        <v>10118.912109375</v>
      </c>
      <c r="G9055" s="2">
        <v>987.42828369140602</v>
      </c>
      <c r="H9055" s="2">
        <v>10026.84609489433</v>
      </c>
      <c r="I9055" s="2">
        <v>988.35610114383883</v>
      </c>
      <c r="J9055" s="1">
        <f t="shared" si="877"/>
        <v>-0.909841033161778</v>
      </c>
      <c r="K9055" s="1">
        <f t="shared" si="878"/>
        <v>9.396302169553504E-2</v>
      </c>
      <c r="L9055" s="26"/>
      <c r="M9055" s="26"/>
      <c r="N9055" s="2">
        <v>1.05207177334126E-13</v>
      </c>
      <c r="O9055" s="26"/>
      <c r="P9055" s="26"/>
      <c r="Q9055" s="26"/>
      <c r="R9055" s="26"/>
      <c r="S9055" s="26"/>
      <c r="T9055" s="26"/>
      <c r="U9055" s="26"/>
      <c r="V9055" s="26"/>
    </row>
    <row r="9056" spans="1:22" ht="14.5" x14ac:dyDescent="0.35">
      <c r="A9056" s="2">
        <v>75</v>
      </c>
      <c r="B9056" s="2">
        <v>360</v>
      </c>
      <c r="C9056" s="2">
        <v>1729166.6666999999</v>
      </c>
      <c r="D9056" s="2">
        <v>7875</v>
      </c>
      <c r="E9056" s="2">
        <v>600</v>
      </c>
      <c r="F9056" s="2">
        <v>9806.591796875</v>
      </c>
      <c r="G9056" s="2">
        <v>964.10302734375</v>
      </c>
      <c r="H9056" s="2">
        <v>9209.591436131539</v>
      </c>
      <c r="I9056" s="2">
        <v>959.70367295708695</v>
      </c>
      <c r="J9056" s="1">
        <f t="shared" si="877"/>
        <v>-6.0877456012159392</v>
      </c>
      <c r="K9056" s="1">
        <f t="shared" si="878"/>
        <v>-0.4563157942553025</v>
      </c>
      <c r="L9056" s="26"/>
      <c r="M9056" s="26"/>
      <c r="N9056" s="2">
        <v>0</v>
      </c>
      <c r="O9056" s="26"/>
      <c r="P9056" s="26"/>
      <c r="Q9056" s="26"/>
      <c r="R9056" s="26"/>
      <c r="S9056" s="26"/>
      <c r="T9056" s="26"/>
      <c r="U9056" s="26"/>
      <c r="V9056" s="26"/>
    </row>
    <row r="9057" spans="1:22" ht="14.5" x14ac:dyDescent="0.35">
      <c r="A9057" s="2">
        <v>75</v>
      </c>
      <c r="B9057" s="2">
        <v>360</v>
      </c>
      <c r="C9057" s="2">
        <v>1729166.6666999999</v>
      </c>
      <c r="D9057" s="2">
        <v>7875</v>
      </c>
      <c r="E9057" s="2">
        <v>630</v>
      </c>
      <c r="F9057" s="2">
        <v>8770.55859375</v>
      </c>
      <c r="G9057" s="2">
        <v>920.99694824218705</v>
      </c>
      <c r="H9057" s="2">
        <v>8682.4598278266621</v>
      </c>
      <c r="I9057" s="2">
        <v>926.31267682151486</v>
      </c>
      <c r="J9057" s="1">
        <f t="shared" si="877"/>
        <v>-1.0044829526151051</v>
      </c>
      <c r="K9057" s="1">
        <f t="shared" si="878"/>
        <v>0.57717113932607478</v>
      </c>
      <c r="L9057" s="26"/>
      <c r="M9057" s="26"/>
      <c r="N9057" s="2">
        <v>0</v>
      </c>
      <c r="O9057" s="26"/>
      <c r="P9057" s="26"/>
      <c r="Q9057" s="26"/>
      <c r="R9057" s="26"/>
      <c r="S9057" s="26"/>
      <c r="T9057" s="26"/>
      <c r="U9057" s="26"/>
      <c r="V9057" s="26"/>
    </row>
    <row r="9058" spans="1:22" ht="14.5" x14ac:dyDescent="0.35">
      <c r="A9058" s="2">
        <v>75</v>
      </c>
      <c r="B9058" s="2">
        <v>360</v>
      </c>
      <c r="C9058" s="2">
        <v>1729166.6666999999</v>
      </c>
      <c r="D9058" s="2">
        <v>7875</v>
      </c>
      <c r="E9058" s="2">
        <v>660</v>
      </c>
      <c r="F9058" s="2">
        <v>8028.4228515625</v>
      </c>
      <c r="G9058" s="2">
        <v>875.52264404296898</v>
      </c>
      <c r="H9058" s="2">
        <v>8309.9797454266572</v>
      </c>
      <c r="I9058" s="2">
        <v>895.27192718084234</v>
      </c>
      <c r="J9058" s="1">
        <f t="shared" si="877"/>
        <v>3.5070013011255425</v>
      </c>
      <c r="K9058" s="1">
        <f t="shared" si="878"/>
        <v>2.2557135754565483</v>
      </c>
      <c r="L9058" s="26"/>
      <c r="M9058" s="26"/>
      <c r="N9058" s="2">
        <v>0</v>
      </c>
      <c r="O9058" s="26"/>
      <c r="P9058" s="26"/>
      <c r="Q9058" s="26"/>
      <c r="R9058" s="26"/>
      <c r="S9058" s="26"/>
      <c r="T9058" s="26"/>
      <c r="U9058" s="26"/>
      <c r="V9058" s="26"/>
    </row>
    <row r="9059" spans="1:22" ht="14.5" x14ac:dyDescent="0.35">
      <c r="A9059" s="2">
        <v>75</v>
      </c>
      <c r="B9059" s="2">
        <v>360</v>
      </c>
      <c r="C9059" s="2">
        <v>1729166.6666999999</v>
      </c>
      <c r="D9059" s="2">
        <v>7875</v>
      </c>
      <c r="E9059" s="2">
        <v>690</v>
      </c>
      <c r="F9059" s="2">
        <v>8306.513671875</v>
      </c>
      <c r="G9059" s="2">
        <v>857.71081542968795</v>
      </c>
      <c r="H9059" s="2">
        <v>7956.751148410628</v>
      </c>
      <c r="I9059" s="2">
        <v>884.39549010629548</v>
      </c>
      <c r="J9059" s="1">
        <f t="shared" si="877"/>
        <v>-4.2107018332929718</v>
      </c>
      <c r="K9059" s="1">
        <f t="shared" si="878"/>
        <v>3.1111505412508165</v>
      </c>
      <c r="L9059" s="26"/>
      <c r="M9059" s="26"/>
      <c r="N9059" s="2">
        <v>0</v>
      </c>
      <c r="O9059" s="26"/>
      <c r="P9059" s="26"/>
      <c r="Q9059" s="26"/>
      <c r="R9059" s="26"/>
      <c r="S9059" s="26"/>
      <c r="T9059" s="26"/>
      <c r="U9059" s="26"/>
      <c r="V9059" s="26"/>
    </row>
    <row r="9060" spans="1:22" ht="14.5" x14ac:dyDescent="0.35">
      <c r="A9060" s="2">
        <v>75</v>
      </c>
      <c r="B9060" s="2">
        <v>360</v>
      </c>
      <c r="C9060" s="2">
        <v>1729166.6666999999</v>
      </c>
      <c r="D9060" s="2">
        <v>7875</v>
      </c>
      <c r="E9060" s="2">
        <v>720</v>
      </c>
      <c r="F9060" s="2">
        <v>7532.12548828125</v>
      </c>
      <c r="G9060" s="2">
        <v>873.85638427734398</v>
      </c>
      <c r="H9060" s="2">
        <v>7608.6494418817956</v>
      </c>
      <c r="I9060" s="2">
        <v>872.22617600859439</v>
      </c>
      <c r="J9060" s="1">
        <f t="shared" si="877"/>
        <v>1.015967587364341</v>
      </c>
      <c r="K9060" s="1">
        <f t="shared" si="878"/>
        <v>-0.18655333966550156</v>
      </c>
      <c r="L9060" s="26"/>
      <c r="M9060" s="26"/>
      <c r="N9060" s="2">
        <v>1.0520710957149E-13</v>
      </c>
      <c r="O9060" s="26"/>
      <c r="P9060" s="26"/>
      <c r="Q9060" s="26"/>
      <c r="R9060" s="26"/>
      <c r="S9060" s="26"/>
      <c r="T9060" s="26"/>
      <c r="U9060" s="26"/>
      <c r="V9060" s="26"/>
    </row>
    <row r="9061" spans="1:22" ht="14.5" x14ac:dyDescent="0.35">
      <c r="A9061" s="2">
        <v>75</v>
      </c>
      <c r="B9061" s="2">
        <v>360</v>
      </c>
      <c r="C9061" s="2">
        <v>1729166.6666999999</v>
      </c>
      <c r="D9061" s="2">
        <v>7875</v>
      </c>
      <c r="E9061" s="2">
        <v>750</v>
      </c>
      <c r="F9061" s="2">
        <v>6245.47265625</v>
      </c>
      <c r="G9061" s="2">
        <v>728.74407958984398</v>
      </c>
      <c r="H9061" s="2">
        <v>6233.51807826189</v>
      </c>
      <c r="I9061" s="2">
        <v>709.98845058907773</v>
      </c>
      <c r="J9061" s="1">
        <f t="shared" si="877"/>
        <v>-0.19141190180613132</v>
      </c>
      <c r="K9061" s="1">
        <f t="shared" si="878"/>
        <v>-2.5736921267782242</v>
      </c>
      <c r="L9061" s="26"/>
      <c r="M9061" s="26"/>
      <c r="N9061" s="2">
        <v>1729167</v>
      </c>
      <c r="O9061" s="26"/>
      <c r="P9061" s="26"/>
      <c r="Q9061" s="26"/>
      <c r="R9061" s="26"/>
      <c r="S9061" s="26"/>
      <c r="T9061" s="26"/>
      <c r="U9061" s="26"/>
      <c r="V9061" s="26"/>
    </row>
    <row r="9062" spans="1:22" ht="14.5" x14ac:dyDescent="0.35">
      <c r="A9062" s="2">
        <v>75</v>
      </c>
      <c r="B9062" s="2">
        <v>360</v>
      </c>
      <c r="C9062" s="2">
        <v>1729166.6666999999</v>
      </c>
      <c r="D9062" s="2">
        <v>7875</v>
      </c>
      <c r="E9062" s="2">
        <v>780</v>
      </c>
      <c r="F9062" s="2">
        <v>5623.42822265625</v>
      </c>
      <c r="G9062" s="2">
        <v>674.20330810546898</v>
      </c>
      <c r="H9062" s="2">
        <v>5616.895888625405</v>
      </c>
      <c r="I9062" s="2">
        <v>647.74959028807052</v>
      </c>
      <c r="J9062" s="1">
        <f t="shared" si="877"/>
        <v>-0.11616284181465864</v>
      </c>
      <c r="K9062" s="1">
        <f t="shared" si="878"/>
        <v>-3.9237003882010275</v>
      </c>
      <c r="L9062" s="26"/>
      <c r="M9062" s="26"/>
      <c r="N9062" s="2">
        <v>1729167</v>
      </c>
      <c r="O9062" s="26"/>
      <c r="P9062" s="26"/>
      <c r="Q9062" s="26"/>
      <c r="R9062" s="26"/>
      <c r="S9062" s="26"/>
      <c r="T9062" s="26"/>
      <c r="U9062" s="26"/>
      <c r="V9062" s="26"/>
    </row>
    <row r="9063" spans="1:22" ht="14.5" x14ac:dyDescent="0.35">
      <c r="A9063" s="2">
        <v>75</v>
      </c>
      <c r="B9063" s="2">
        <v>360</v>
      </c>
      <c r="C9063" s="2">
        <v>1729166.6666999999</v>
      </c>
      <c r="D9063" s="2">
        <v>7875</v>
      </c>
      <c r="E9063" s="2">
        <v>810</v>
      </c>
      <c r="F9063" s="2">
        <v>5352.26904296875</v>
      </c>
      <c r="G9063" s="2">
        <v>651.944580078125</v>
      </c>
      <c r="H9063" s="2">
        <v>5412.1851162106877</v>
      </c>
      <c r="I9063" s="2">
        <v>626.01779666506911</v>
      </c>
      <c r="J9063" s="1">
        <f t="shared" si="877"/>
        <v>1.1194518205442083</v>
      </c>
      <c r="K9063" s="1">
        <f t="shared" si="878"/>
        <v>-3.9768385542754232</v>
      </c>
      <c r="L9063" s="26"/>
      <c r="M9063" s="26"/>
      <c r="N9063" s="2">
        <v>1729167</v>
      </c>
      <c r="O9063" s="26"/>
      <c r="P9063" s="26"/>
      <c r="Q9063" s="26"/>
      <c r="R9063" s="26"/>
      <c r="S9063" s="26"/>
      <c r="T9063" s="26"/>
      <c r="U9063" s="26"/>
      <c r="V9063" s="26"/>
    </row>
    <row r="9064" spans="1:22" ht="14.5" x14ac:dyDescent="0.35">
      <c r="A9064" s="2">
        <v>75</v>
      </c>
      <c r="B9064" s="2">
        <v>360</v>
      </c>
      <c r="C9064" s="2">
        <v>1729166.6666999999</v>
      </c>
      <c r="D9064" s="2">
        <v>7875</v>
      </c>
      <c r="E9064" s="2">
        <v>840</v>
      </c>
      <c r="F9064" s="2">
        <v>5340.7490234375</v>
      </c>
      <c r="G9064" s="2">
        <v>646.79345703125</v>
      </c>
      <c r="H9064" s="2">
        <v>5499.2331717167081</v>
      </c>
      <c r="I9064" s="2">
        <v>625.42545245502822</v>
      </c>
      <c r="J9064" s="1">
        <f t="shared" si="877"/>
        <v>2.9674517110561003</v>
      </c>
      <c r="K9064" s="1">
        <f t="shared" si="878"/>
        <v>-3.3036828594865302</v>
      </c>
      <c r="L9064" s="26"/>
      <c r="M9064" s="26"/>
      <c r="N9064" s="2">
        <v>1729167</v>
      </c>
      <c r="O9064" s="26"/>
      <c r="P9064" s="26"/>
      <c r="Q9064" s="26"/>
      <c r="R9064" s="26"/>
      <c r="S9064" s="26"/>
      <c r="T9064" s="26"/>
      <c r="U9064" s="26"/>
      <c r="V9064" s="26"/>
    </row>
    <row r="9065" spans="1:22" ht="14.5" x14ac:dyDescent="0.35">
      <c r="A9065" s="2">
        <v>75</v>
      </c>
      <c r="B9065" s="2">
        <v>360</v>
      </c>
      <c r="C9065" s="2">
        <v>1729166.6666999999</v>
      </c>
      <c r="D9065" s="2">
        <v>7875</v>
      </c>
      <c r="E9065" s="2">
        <v>870</v>
      </c>
      <c r="F9065" s="2">
        <v>5769.44775390625</v>
      </c>
      <c r="G9065" s="2">
        <v>673.031494140625</v>
      </c>
      <c r="H9065" s="2">
        <v>5792.9369223301892</v>
      </c>
      <c r="I9065" s="2">
        <v>643.58990101500331</v>
      </c>
      <c r="J9065" s="1">
        <f t="shared" si="877"/>
        <v>0.40713027356969589</v>
      </c>
      <c r="K9065" s="1">
        <f t="shared" si="878"/>
        <v>-4.3744748027304183</v>
      </c>
      <c r="L9065" s="26"/>
      <c r="M9065" s="26"/>
      <c r="N9065" s="2">
        <v>1729167</v>
      </c>
      <c r="O9065" s="26"/>
      <c r="P9065" s="26"/>
      <c r="Q9065" s="26"/>
      <c r="R9065" s="26"/>
      <c r="S9065" s="26"/>
      <c r="T9065" s="26"/>
      <c r="U9065" s="26"/>
      <c r="V9065" s="26"/>
    </row>
    <row r="9066" spans="1:22" ht="14.5" x14ac:dyDescent="0.35">
      <c r="A9066" s="2">
        <v>75</v>
      </c>
      <c r="B9066" s="2">
        <v>360</v>
      </c>
      <c r="C9066" s="2">
        <v>1729166.6666999999</v>
      </c>
      <c r="D9066" s="2">
        <v>7875</v>
      </c>
      <c r="E9066" s="2">
        <v>900</v>
      </c>
      <c r="F9066" s="2">
        <v>6549.21435546875</v>
      </c>
      <c r="G9066" s="2">
        <v>699.23468017578102</v>
      </c>
      <c r="H9066" s="2">
        <v>6233.0149049447227</v>
      </c>
      <c r="I9066" s="2">
        <v>671.29797735227532</v>
      </c>
      <c r="J9066" s="1">
        <f t="shared" si="877"/>
        <v>-4.8280516312615909</v>
      </c>
      <c r="K9066" s="1">
        <f t="shared" si="878"/>
        <v>-3.9953256918668099</v>
      </c>
      <c r="L9066" s="26"/>
      <c r="M9066" s="26"/>
      <c r="N9066" s="2">
        <v>1729167</v>
      </c>
      <c r="O9066" s="26"/>
      <c r="P9066" s="26"/>
      <c r="Q9066" s="26"/>
      <c r="R9066" s="26"/>
      <c r="S9066" s="26"/>
      <c r="T9066" s="26"/>
      <c r="U9066" s="26"/>
      <c r="V9066" s="26"/>
    </row>
    <row r="9067" spans="1:22" ht="14.5" x14ac:dyDescent="0.35">
      <c r="A9067" s="2">
        <v>75</v>
      </c>
      <c r="B9067" s="2">
        <v>360</v>
      </c>
      <c r="C9067" s="2">
        <v>1729166.6666999999</v>
      </c>
      <c r="D9067" s="2">
        <v>7875</v>
      </c>
      <c r="E9067" s="2">
        <v>930</v>
      </c>
      <c r="F9067" s="2">
        <v>8241.8916015625</v>
      </c>
      <c r="G9067" s="2">
        <v>770.38507080078102</v>
      </c>
      <c r="H9067" s="2">
        <v>7859.2979885894429</v>
      </c>
      <c r="I9067" s="2">
        <v>734.981921646768</v>
      </c>
      <c r="J9067" s="1">
        <f t="shared" si="877"/>
        <v>-4.6420607242702019</v>
      </c>
      <c r="K9067" s="1">
        <f t="shared" si="878"/>
        <v>-4.5955133991904882</v>
      </c>
      <c r="L9067" s="26"/>
      <c r="M9067" s="26"/>
      <c r="N9067" s="2">
        <v>1729167</v>
      </c>
      <c r="O9067" s="26"/>
      <c r="P9067" s="26"/>
      <c r="Q9067" s="26"/>
      <c r="R9067" s="26"/>
      <c r="S9067" s="26"/>
      <c r="T9067" s="26"/>
      <c r="U9067" s="26"/>
      <c r="V9067" s="26"/>
    </row>
    <row r="9068" spans="1:22" ht="14.5" x14ac:dyDescent="0.35">
      <c r="A9068" s="2">
        <v>75</v>
      </c>
      <c r="B9068" s="2">
        <v>360</v>
      </c>
      <c r="C9068" s="2">
        <v>1729166.6666999999</v>
      </c>
      <c r="D9068" s="2">
        <v>7875</v>
      </c>
      <c r="E9068" s="2">
        <v>960</v>
      </c>
      <c r="F9068" s="2">
        <v>9754.0693359375</v>
      </c>
      <c r="G9068" s="2">
        <v>759.083251953125</v>
      </c>
      <c r="H9068" s="2">
        <v>9229.3841577588864</v>
      </c>
      <c r="I9068" s="2">
        <v>730.60088684973232</v>
      </c>
      <c r="J9068" s="1">
        <f t="shared" si="877"/>
        <v>-5.379141362523276</v>
      </c>
      <c r="K9068" s="1">
        <f t="shared" si="878"/>
        <v>-3.7522057073591615</v>
      </c>
      <c r="L9068" s="26"/>
      <c r="M9068" s="26"/>
      <c r="N9068" s="2">
        <v>1729167</v>
      </c>
      <c r="O9068" s="26"/>
      <c r="P9068" s="26"/>
      <c r="Q9068" s="26"/>
      <c r="R9068" s="26"/>
      <c r="S9068" s="26"/>
      <c r="T9068" s="26"/>
      <c r="U9068" s="26"/>
      <c r="V9068" s="26"/>
    </row>
    <row r="9069" spans="1:22" ht="14.5" x14ac:dyDescent="0.35">
      <c r="A9069" s="2">
        <v>75</v>
      </c>
      <c r="B9069" s="2">
        <v>360</v>
      </c>
      <c r="C9069" s="2">
        <v>1729166.6666999999</v>
      </c>
      <c r="D9069" s="2">
        <v>7875</v>
      </c>
      <c r="E9069" s="2">
        <v>990</v>
      </c>
      <c r="F9069" s="2">
        <v>9257.953125</v>
      </c>
      <c r="G9069" s="2">
        <v>534.18200683593795</v>
      </c>
      <c r="H9069" s="2">
        <v>12289.977635816011</v>
      </c>
      <c r="I9069" s="2">
        <v>620.48912688368193</v>
      </c>
      <c r="J9069" s="1">
        <f t="shared" si="877"/>
        <v>32.750484582044272</v>
      </c>
      <c r="K9069" s="1">
        <f t="shared" si="878"/>
        <v>16.156875174242117</v>
      </c>
      <c r="L9069" s="26"/>
      <c r="M9069" s="26"/>
      <c r="N9069" s="2">
        <v>1729167</v>
      </c>
      <c r="O9069" s="26"/>
      <c r="P9069" s="26"/>
      <c r="Q9069" s="26"/>
      <c r="R9069" s="26"/>
      <c r="S9069" s="26"/>
      <c r="T9069" s="26"/>
      <c r="U9069" s="26"/>
      <c r="V9069" s="26"/>
    </row>
    <row r="9070" spans="1:22" ht="14.5" x14ac:dyDescent="0.35">
      <c r="A9070" s="2">
        <v>75</v>
      </c>
      <c r="B9070" s="2">
        <v>360</v>
      </c>
      <c r="C9070" s="2">
        <v>1729166.6666999999</v>
      </c>
      <c r="D9070" s="2">
        <v>7875</v>
      </c>
      <c r="E9070" s="2">
        <v>1020</v>
      </c>
      <c r="F9070" s="2">
        <v>18178.3125</v>
      </c>
      <c r="G9070" s="2">
        <v>578.42449951171898</v>
      </c>
      <c r="H9070" s="2">
        <v>17601.81031126545</v>
      </c>
      <c r="I9070" s="2">
        <v>580.24013413523699</v>
      </c>
      <c r="J9070" s="1">
        <f t="shared" si="877"/>
        <v>-3.1713735184965612</v>
      </c>
      <c r="K9070" s="1">
        <f t="shared" si="878"/>
        <v>0.31389310533192982</v>
      </c>
      <c r="L9070" s="26"/>
      <c r="M9070" s="26"/>
      <c r="N9070" s="2">
        <v>1729167</v>
      </c>
      <c r="O9070" s="26"/>
      <c r="P9070" s="26"/>
      <c r="Q9070" s="26"/>
      <c r="R9070" s="26"/>
      <c r="S9070" s="26"/>
      <c r="T9070" s="26"/>
      <c r="U9070" s="26"/>
      <c r="V9070" s="26"/>
    </row>
    <row r="9071" spans="1:22" ht="14.5" x14ac:dyDescent="0.35">
      <c r="A9071" s="2">
        <v>75</v>
      </c>
      <c r="B9071" s="2">
        <v>360</v>
      </c>
      <c r="C9071" s="2">
        <v>1729166.6666999999</v>
      </c>
      <c r="D9071" s="2">
        <v>7875</v>
      </c>
      <c r="E9071" s="2">
        <v>1050</v>
      </c>
      <c r="F9071" s="2">
        <v>22301.236328125</v>
      </c>
      <c r="G9071" s="2">
        <v>506.13711547851602</v>
      </c>
      <c r="H9071" s="2">
        <v>22520.990481789529</v>
      </c>
      <c r="I9071" s="2">
        <v>529.32300219781735</v>
      </c>
      <c r="J9071" s="1">
        <f t="shared" si="877"/>
        <v>0.98539000453256709</v>
      </c>
      <c r="K9071" s="1">
        <f t="shared" si="878"/>
        <v>4.5809497091278804</v>
      </c>
      <c r="L9071" s="26"/>
      <c r="M9071" s="26"/>
      <c r="N9071" s="2">
        <v>1729167</v>
      </c>
      <c r="O9071" s="26"/>
      <c r="P9071" s="26"/>
      <c r="Q9071" s="26"/>
      <c r="R9071" s="26"/>
      <c r="S9071" s="26"/>
      <c r="T9071" s="26"/>
      <c r="U9071" s="26"/>
      <c r="V9071" s="26"/>
    </row>
    <row r="9072" spans="1:22" ht="14.5" x14ac:dyDescent="0.35">
      <c r="A9072" s="2">
        <v>75</v>
      </c>
      <c r="B9072" s="2">
        <v>360</v>
      </c>
      <c r="C9072" s="2">
        <v>1729166.6666999999</v>
      </c>
      <c r="D9072" s="2">
        <v>7875</v>
      </c>
      <c r="E9072" s="2">
        <v>1080</v>
      </c>
      <c r="F9072" s="2">
        <v>25624.69921875</v>
      </c>
      <c r="G9072" s="2">
        <v>518.96307373046898</v>
      </c>
      <c r="H9072" s="2">
        <v>25355.952503479199</v>
      </c>
      <c r="I9072" s="2">
        <v>527.19024729810735</v>
      </c>
      <c r="J9072" s="1">
        <f t="shared" si="877"/>
        <v>-1.0487799797242308</v>
      </c>
      <c r="K9072" s="1">
        <f t="shared" si="878"/>
        <v>1.5853100122324457</v>
      </c>
      <c r="L9072" s="26"/>
      <c r="M9072" s="26"/>
      <c r="N9072" s="2">
        <v>1729167</v>
      </c>
      <c r="O9072" s="26"/>
      <c r="P9072" s="26"/>
      <c r="Q9072" s="26"/>
      <c r="R9072" s="26"/>
      <c r="S9072" s="26"/>
      <c r="T9072" s="26"/>
      <c r="U9072" s="26"/>
      <c r="V9072" s="26"/>
    </row>
    <row r="9073" spans="1:22" ht="14.5" x14ac:dyDescent="0.35">
      <c r="A9073" s="2">
        <v>75</v>
      </c>
      <c r="B9073" s="2">
        <v>360</v>
      </c>
      <c r="C9073" s="2">
        <v>1729166.6666999999</v>
      </c>
      <c r="D9073" s="2">
        <v>7875</v>
      </c>
      <c r="E9073" s="2">
        <v>1110</v>
      </c>
      <c r="F9073" s="2">
        <v>29452.90234375</v>
      </c>
      <c r="G9073" s="2">
        <v>595.20721435546898</v>
      </c>
      <c r="H9073" s="2">
        <v>29258.512763047642</v>
      </c>
      <c r="I9073" s="2">
        <v>595.99299836998694</v>
      </c>
      <c r="J9073" s="1">
        <f t="shared" si="877"/>
        <v>-0.66000144377488934</v>
      </c>
      <c r="K9073" s="1">
        <f t="shared" si="878"/>
        <v>0.13201856354662275</v>
      </c>
      <c r="L9073" s="26"/>
      <c r="M9073" s="26"/>
      <c r="N9073" s="2">
        <v>0</v>
      </c>
      <c r="O9073" s="26"/>
      <c r="P9073" s="26"/>
      <c r="Q9073" s="26"/>
      <c r="R9073" s="26"/>
      <c r="S9073" s="26"/>
      <c r="T9073" s="26"/>
      <c r="U9073" s="26"/>
      <c r="V9073" s="26"/>
    </row>
    <row r="9074" spans="1:22" ht="14.5" x14ac:dyDescent="0.35">
      <c r="A9074" s="2">
        <v>75</v>
      </c>
      <c r="B9074" s="2">
        <v>360</v>
      </c>
      <c r="C9074" s="2">
        <v>1729166.6666999999</v>
      </c>
      <c r="D9074" s="2">
        <v>7875</v>
      </c>
      <c r="E9074" s="2">
        <v>1140</v>
      </c>
      <c r="F9074" s="2">
        <v>30205.91796875</v>
      </c>
      <c r="G9074" s="2">
        <v>609.54040527343795</v>
      </c>
      <c r="H9074" s="2">
        <v>29722.822904194869</v>
      </c>
      <c r="I9074" s="2">
        <v>610.127816144966</v>
      </c>
      <c r="J9074" s="1">
        <f t="shared" si="877"/>
        <v>-1.5993391263755818</v>
      </c>
      <c r="K9074" s="1">
        <f t="shared" si="878"/>
        <v>9.6369472219735658E-2</v>
      </c>
      <c r="L9074" s="26"/>
      <c r="M9074" s="26"/>
      <c r="N9074" s="2">
        <v>0</v>
      </c>
      <c r="O9074" s="26"/>
      <c r="P9074" s="26"/>
      <c r="Q9074" s="26"/>
      <c r="R9074" s="26"/>
      <c r="S9074" s="26"/>
      <c r="T9074" s="26"/>
      <c r="U9074" s="26"/>
      <c r="V9074" s="26"/>
    </row>
    <row r="9075" spans="1:22" ht="14.5" x14ac:dyDescent="0.35">
      <c r="A9075" s="2">
        <v>75</v>
      </c>
      <c r="B9075" s="2">
        <v>360</v>
      </c>
      <c r="C9075" s="2">
        <v>1729166.6666999999</v>
      </c>
      <c r="D9075" s="2">
        <v>7875</v>
      </c>
      <c r="E9075" s="2">
        <v>1170</v>
      </c>
      <c r="F9075" s="2">
        <v>28780.625</v>
      </c>
      <c r="G9075" s="2">
        <v>608.50054931640602</v>
      </c>
      <c r="H9075" s="2">
        <v>27893.498246704188</v>
      </c>
      <c r="I9075" s="2">
        <v>606.48014220498033</v>
      </c>
      <c r="J9075" s="1">
        <f t="shared" si="877"/>
        <v>-3.0823748730120069</v>
      </c>
      <c r="K9075" s="1">
        <f t="shared" si="878"/>
        <v>-0.33203044988134156</v>
      </c>
      <c r="L9075" s="26"/>
      <c r="M9075" s="26"/>
      <c r="N9075" s="2">
        <v>0</v>
      </c>
      <c r="O9075" s="26"/>
      <c r="P9075" s="26"/>
      <c r="Q9075" s="26"/>
      <c r="R9075" s="26"/>
      <c r="S9075" s="26"/>
      <c r="T9075" s="26"/>
      <c r="U9075" s="26"/>
      <c r="V9075" s="26"/>
    </row>
    <row r="9076" spans="1:22" ht="14.5" x14ac:dyDescent="0.35">
      <c r="A9076" s="2">
        <v>75</v>
      </c>
      <c r="B9076" s="2">
        <v>360</v>
      </c>
      <c r="C9076" s="2">
        <v>1729166.6666999999</v>
      </c>
      <c r="D9076" s="2">
        <v>7875</v>
      </c>
      <c r="E9076" s="2">
        <v>1200</v>
      </c>
      <c r="F9076" s="2">
        <v>25070.685546875</v>
      </c>
      <c r="G9076" s="2">
        <v>633.0419921875</v>
      </c>
      <c r="H9076" s="2">
        <v>25143.60222326564</v>
      </c>
      <c r="I9076" s="2">
        <v>614.16761572999326</v>
      </c>
      <c r="J9076" s="1">
        <f t="shared" si="877"/>
        <v>0.29084436584036094</v>
      </c>
      <c r="K9076" s="1">
        <f t="shared" si="878"/>
        <v>-2.9815362472694167</v>
      </c>
      <c r="L9076" s="26"/>
      <c r="M9076" s="26"/>
      <c r="N9076" s="2">
        <v>1.2624844474961501E-13</v>
      </c>
      <c r="O9076" s="26"/>
      <c r="P9076" s="26"/>
      <c r="Q9076" s="26"/>
      <c r="R9076" s="26"/>
      <c r="S9076" s="26"/>
      <c r="T9076" s="26"/>
      <c r="U9076" s="26"/>
      <c r="V9076" s="26"/>
    </row>
    <row r="9077" spans="1:22" ht="14.5" x14ac:dyDescent="0.35">
      <c r="A9077" s="2">
        <v>75</v>
      </c>
      <c r="B9077" s="2">
        <v>360</v>
      </c>
      <c r="C9077" s="2">
        <v>1729166.6666999999</v>
      </c>
      <c r="D9077" s="2">
        <v>7875</v>
      </c>
      <c r="E9077" s="2">
        <v>1230</v>
      </c>
      <c r="F9077" s="2">
        <v>21825.2578125</v>
      </c>
      <c r="G9077" s="2">
        <v>726.51226806640602</v>
      </c>
      <c r="H9077" s="2">
        <v>22052.58625516497</v>
      </c>
      <c r="I9077" s="2">
        <v>651.74077465103051</v>
      </c>
      <c r="J9077" s="1">
        <f t="shared" si="877"/>
        <v>1.0415842260281194</v>
      </c>
      <c r="K9077" s="1">
        <f t="shared" si="878"/>
        <v>-10.29184181767198</v>
      </c>
      <c r="L9077" s="26"/>
      <c r="M9077" s="26"/>
      <c r="N9077" s="2">
        <v>0</v>
      </c>
      <c r="O9077" s="26"/>
      <c r="P9077" s="26"/>
      <c r="Q9077" s="26"/>
      <c r="R9077" s="26"/>
      <c r="S9077" s="26"/>
      <c r="T9077" s="26"/>
      <c r="U9077" s="26"/>
      <c r="V9077" s="26"/>
    </row>
    <row r="9078" spans="1:22" ht="14.5" x14ac:dyDescent="0.35">
      <c r="A9078" s="2">
        <v>75</v>
      </c>
      <c r="B9078" s="2">
        <v>360</v>
      </c>
      <c r="C9078" s="2">
        <v>1729166.6666999999</v>
      </c>
      <c r="D9078" s="2">
        <v>7875</v>
      </c>
      <c r="E9078" s="2">
        <v>1260</v>
      </c>
      <c r="F9078" s="2">
        <v>19629.08984375</v>
      </c>
      <c r="G9078" s="2">
        <v>839.12664794921898</v>
      </c>
      <c r="H9078" s="2">
        <v>19629.414963370069</v>
      </c>
      <c r="I9078" s="2">
        <v>754.67828367994775</v>
      </c>
      <c r="J9078" s="1">
        <f t="shared" si="877"/>
        <v>1.6563153088452397E-3</v>
      </c>
      <c r="K9078" s="1">
        <f t="shared" si="878"/>
        <v>-10.063840121828873</v>
      </c>
      <c r="L9078" s="26"/>
      <c r="M9078" s="26"/>
      <c r="N9078" s="2">
        <v>0</v>
      </c>
      <c r="O9078" s="26"/>
      <c r="P9078" s="26"/>
      <c r="Q9078" s="26"/>
      <c r="R9078" s="26"/>
      <c r="S9078" s="26"/>
      <c r="T9078" s="26"/>
      <c r="U9078" s="26"/>
      <c r="V9078" s="26"/>
    </row>
    <row r="9079" spans="1:22" ht="14.5" x14ac:dyDescent="0.35">
      <c r="A9079" s="2">
        <v>75</v>
      </c>
      <c r="B9079" s="2">
        <v>360</v>
      </c>
      <c r="C9079" s="2">
        <v>1729166.6666999999</v>
      </c>
      <c r="D9079" s="2">
        <v>7875</v>
      </c>
      <c r="E9079" s="2">
        <v>1290</v>
      </c>
      <c r="F9079" s="2">
        <v>18034.388671875</v>
      </c>
      <c r="G9079" s="2">
        <v>888.81726074218795</v>
      </c>
      <c r="H9079" s="2">
        <v>17908.016340591668</v>
      </c>
      <c r="I9079" s="2">
        <v>891.40007531140009</v>
      </c>
      <c r="J9079" s="1">
        <f t="shared" si="877"/>
        <v>-0.70072977566692896</v>
      </c>
      <c r="K9079" s="1">
        <f t="shared" si="878"/>
        <v>0.29059005526686194</v>
      </c>
      <c r="L9079" s="26"/>
      <c r="M9079" s="26"/>
      <c r="N9079" s="2">
        <v>5.2604076558040699E-14</v>
      </c>
      <c r="O9079" s="26"/>
      <c r="P9079" s="26"/>
      <c r="Q9079" s="26"/>
      <c r="R9079" s="26"/>
      <c r="S9079" s="26"/>
      <c r="T9079" s="26"/>
      <c r="U9079" s="26"/>
      <c r="V9079" s="26"/>
    </row>
    <row r="9080" spans="1:22" ht="14.5" x14ac:dyDescent="0.35">
      <c r="A9080" s="2">
        <v>75</v>
      </c>
      <c r="B9080" s="2">
        <v>360</v>
      </c>
      <c r="C9080" s="2">
        <v>1729166.6666999999</v>
      </c>
      <c r="D9080" s="2">
        <v>7875</v>
      </c>
      <c r="E9080" s="2">
        <v>1320</v>
      </c>
      <c r="F9080" s="2">
        <v>15975.2939453125</v>
      </c>
      <c r="G9080" s="2">
        <v>877.60778808593705</v>
      </c>
      <c r="H9080" s="2">
        <v>16197.041389409511</v>
      </c>
      <c r="I9080" s="2">
        <v>899.3129804535447</v>
      </c>
      <c r="J9080" s="1">
        <f t="shared" si="877"/>
        <v>1.3880648760273762</v>
      </c>
      <c r="K9080" s="1">
        <f t="shared" si="878"/>
        <v>2.4732223964131728</v>
      </c>
      <c r="L9080" s="26"/>
      <c r="M9080" s="26"/>
      <c r="N9080" s="2">
        <v>0</v>
      </c>
      <c r="O9080" s="26"/>
      <c r="P9080" s="26"/>
      <c r="Q9080" s="26"/>
      <c r="R9080" s="26"/>
      <c r="S9080" s="26"/>
      <c r="T9080" s="26"/>
      <c r="U9080" s="26"/>
      <c r="V9080" s="26"/>
    </row>
    <row r="9081" spans="1:22" ht="14.5" x14ac:dyDescent="0.35">
      <c r="A9081" s="2">
        <v>75</v>
      </c>
      <c r="B9081" s="2">
        <v>360</v>
      </c>
      <c r="C9081" s="2">
        <v>1729166.6666999999</v>
      </c>
      <c r="D9081" s="2">
        <v>7875</v>
      </c>
      <c r="E9081" s="2">
        <v>1350</v>
      </c>
      <c r="F9081" s="2">
        <v>15086.01171875</v>
      </c>
      <c r="G9081" s="2">
        <v>892.50671386718705</v>
      </c>
      <c r="H9081" s="2">
        <v>15123.576819074689</v>
      </c>
      <c r="I9081" s="2">
        <v>909.23457184844256</v>
      </c>
      <c r="J9081" s="1">
        <f t="shared" si="877"/>
        <v>0.24900617224100888</v>
      </c>
      <c r="K9081" s="1">
        <f t="shared" si="878"/>
        <v>1.8742557026573545</v>
      </c>
      <c r="L9081" s="26"/>
      <c r="M9081" s="26"/>
      <c r="N9081" s="2">
        <v>4.6290803221854496E-13</v>
      </c>
      <c r="O9081" s="26"/>
      <c r="P9081" s="26"/>
      <c r="Q9081" s="26"/>
      <c r="R9081" s="26"/>
      <c r="S9081" s="26"/>
      <c r="T9081" s="26"/>
      <c r="U9081" s="26"/>
      <c r="V9081" s="26"/>
    </row>
    <row r="9082" spans="1:22" ht="14.5" x14ac:dyDescent="0.35">
      <c r="A9082" s="2">
        <v>75</v>
      </c>
      <c r="B9082" s="2">
        <v>360</v>
      </c>
      <c r="C9082" s="2">
        <v>1729166.6666999999</v>
      </c>
      <c r="D9082" s="2">
        <v>7875</v>
      </c>
      <c r="E9082" s="2">
        <v>1380</v>
      </c>
      <c r="F9082" s="2">
        <v>14263.625</v>
      </c>
      <c r="G9082" s="2">
        <v>900.8671875</v>
      </c>
      <c r="H9082" s="2">
        <v>14426.930576363349</v>
      </c>
      <c r="I9082" s="2">
        <v>921.34519478979882</v>
      </c>
      <c r="J9082" s="1">
        <f t="shared" si="877"/>
        <v>1.1449093506268515</v>
      </c>
      <c r="K9082" s="1">
        <f t="shared" si="878"/>
        <v>2.2731438744735972</v>
      </c>
      <c r="L9082" s="26"/>
      <c r="M9082" s="26"/>
      <c r="N9082" s="2">
        <v>8.4165876037319703E-14</v>
      </c>
      <c r="O9082" s="26"/>
      <c r="P9082" s="26"/>
      <c r="Q9082" s="26"/>
      <c r="R9082" s="26"/>
      <c r="S9082" s="26"/>
      <c r="T9082" s="26"/>
      <c r="U9082" s="26"/>
      <c r="V9082" s="26"/>
    </row>
    <row r="9083" spans="1:22" ht="14.5" x14ac:dyDescent="0.35">
      <c r="A9083" s="2">
        <v>75</v>
      </c>
      <c r="B9083" s="2">
        <v>360</v>
      </c>
      <c r="C9083" s="2">
        <v>1729166.6666999999</v>
      </c>
      <c r="D9083" s="2">
        <v>7875</v>
      </c>
      <c r="E9083" s="2">
        <v>1410</v>
      </c>
      <c r="F9083" s="2">
        <v>14116.1318359375</v>
      </c>
      <c r="G9083" s="2">
        <v>941.82800292968795</v>
      </c>
      <c r="H9083" s="2">
        <v>13890.796621828629</v>
      </c>
      <c r="I9083" s="2">
        <v>931.20428753244971</v>
      </c>
      <c r="J9083" s="1">
        <f t="shared" si="877"/>
        <v>-1.5962957609619515</v>
      </c>
      <c r="K9083" s="1">
        <f t="shared" si="878"/>
        <v>-1.12798890712441</v>
      </c>
      <c r="L9083" s="26"/>
      <c r="M9083" s="26"/>
      <c r="N9083" s="2">
        <v>0</v>
      </c>
      <c r="O9083" s="26"/>
      <c r="P9083" s="26"/>
      <c r="Q9083" s="26"/>
      <c r="R9083" s="26"/>
      <c r="S9083" s="26"/>
      <c r="T9083" s="26"/>
      <c r="U9083" s="26"/>
      <c r="V9083" s="26"/>
    </row>
    <row r="9084" spans="1:22" ht="14.5" x14ac:dyDescent="0.35">
      <c r="A9084" s="2">
        <v>75</v>
      </c>
      <c r="B9084" s="2">
        <v>360</v>
      </c>
      <c r="C9084" s="2">
        <v>1729166.6666999999</v>
      </c>
      <c r="D9084" s="2">
        <v>7875</v>
      </c>
      <c r="E9084" s="2">
        <v>1440</v>
      </c>
      <c r="F9084" s="2">
        <v>13320.40234375</v>
      </c>
      <c r="G9084" s="2">
        <v>945.91082763671898</v>
      </c>
      <c r="H9084" s="2">
        <v>13423.0311096731</v>
      </c>
      <c r="I9084" s="2">
        <v>939.77523940538526</v>
      </c>
      <c r="J9084" s="1">
        <f t="shared" si="877"/>
        <v>0.77046295805962761</v>
      </c>
      <c r="K9084" s="1">
        <f t="shared" si="878"/>
        <v>-0.64864340824419775</v>
      </c>
      <c r="L9084" s="26"/>
      <c r="M9084" s="26"/>
      <c r="N9084" s="2">
        <v>1.6833077629268399E-13</v>
      </c>
      <c r="O9084" s="26"/>
      <c r="P9084" s="26"/>
      <c r="Q9084" s="26"/>
      <c r="R9084" s="26"/>
      <c r="S9084" s="26"/>
      <c r="T9084" s="26"/>
      <c r="U9084" s="26"/>
      <c r="V9084" s="26"/>
    </row>
    <row r="9085" spans="1:22" ht="14.5" x14ac:dyDescent="0.35">
      <c r="A9085" s="2">
        <v>75</v>
      </c>
      <c r="B9085" s="2">
        <v>360</v>
      </c>
      <c r="C9085" s="2">
        <v>1729166.6666999999</v>
      </c>
      <c r="D9085" s="2">
        <v>7875</v>
      </c>
      <c r="E9085" s="2">
        <v>1470</v>
      </c>
      <c r="F9085" s="2">
        <v>11316.8818359375</v>
      </c>
      <c r="G9085" s="2">
        <v>820.896728515625</v>
      </c>
      <c r="H9085" s="2">
        <v>10869.951050735621</v>
      </c>
      <c r="I9085" s="2">
        <v>807.80223095566134</v>
      </c>
      <c r="J9085" s="1">
        <f t="shared" si="877"/>
        <v>-3.9492396552433835</v>
      </c>
      <c r="K9085" s="1">
        <f t="shared" si="878"/>
        <v>-1.5951455408576909</v>
      </c>
      <c r="L9085" s="26"/>
      <c r="M9085" s="26"/>
      <c r="N9085" s="2">
        <v>1729167</v>
      </c>
      <c r="O9085" s="26"/>
      <c r="P9085" s="26"/>
      <c r="Q9085" s="26"/>
      <c r="R9085" s="26"/>
      <c r="S9085" s="26"/>
      <c r="T9085" s="26"/>
      <c r="U9085" s="26"/>
      <c r="V9085" s="26"/>
    </row>
    <row r="9086" spans="1:22" ht="14.5" x14ac:dyDescent="0.35">
      <c r="A9086" s="2">
        <v>75</v>
      </c>
      <c r="B9086" s="2">
        <v>360</v>
      </c>
      <c r="C9086" s="2">
        <v>1729166.6666999999</v>
      </c>
      <c r="D9086" s="2">
        <v>7875</v>
      </c>
      <c r="E9086" s="2">
        <v>1500</v>
      </c>
      <c r="F9086" s="2">
        <v>10987.16796875</v>
      </c>
      <c r="G9086" s="2">
        <v>764.03607177734398</v>
      </c>
      <c r="H9086" s="2">
        <v>10685.28644333494</v>
      </c>
      <c r="I9086" s="2">
        <v>766.61886942626052</v>
      </c>
      <c r="J9086" s="1">
        <f t="shared" si="877"/>
        <v>-2.7475826916788666</v>
      </c>
      <c r="K9086" s="1">
        <f t="shared" si="878"/>
        <v>0.33804655883697865</v>
      </c>
      <c r="L9086" s="26"/>
      <c r="M9086" s="26"/>
      <c r="N9086" s="2">
        <v>1729167</v>
      </c>
      <c r="O9086" s="26"/>
      <c r="P9086" s="26"/>
      <c r="Q9086" s="26"/>
      <c r="R9086" s="26"/>
      <c r="S9086" s="26"/>
      <c r="T9086" s="26"/>
      <c r="U9086" s="26"/>
      <c r="V9086" s="26"/>
    </row>
    <row r="9087" spans="1:22" ht="14.5" x14ac:dyDescent="0.35">
      <c r="A9087" s="2">
        <v>75</v>
      </c>
      <c r="B9087" s="2">
        <v>360</v>
      </c>
      <c r="C9087" s="2">
        <v>1729166.6666999999</v>
      </c>
      <c r="D9087" s="2">
        <v>7875</v>
      </c>
      <c r="E9087" s="2">
        <v>1530</v>
      </c>
      <c r="F9087" s="2">
        <v>11323.4951171875</v>
      </c>
      <c r="G9087" s="2">
        <v>731.612060546875</v>
      </c>
      <c r="H9087" s="2">
        <v>10924.457161063239</v>
      </c>
      <c r="I9087" s="2">
        <v>742.99892929882196</v>
      </c>
      <c r="J9087" s="1">
        <f t="shared" si="877"/>
        <v>-3.5239822333528128</v>
      </c>
      <c r="K9087" s="1">
        <f t="shared" si="878"/>
        <v>1.556408015394847</v>
      </c>
      <c r="L9087" s="26"/>
      <c r="M9087" s="26"/>
      <c r="N9087" s="2">
        <v>1729167</v>
      </c>
      <c r="O9087" s="26"/>
      <c r="P9087" s="26"/>
      <c r="Q9087" s="26"/>
      <c r="R9087" s="26"/>
      <c r="S9087" s="26"/>
      <c r="T9087" s="26"/>
      <c r="U9087" s="26"/>
      <c r="V9087" s="26"/>
    </row>
    <row r="9088" spans="1:22" ht="14.5" x14ac:dyDescent="0.35">
      <c r="A9088" s="2">
        <v>75</v>
      </c>
      <c r="B9088" s="2">
        <v>360</v>
      </c>
      <c r="C9088" s="2">
        <v>1729166.6666999999</v>
      </c>
      <c r="D9088" s="2">
        <v>7875</v>
      </c>
      <c r="E9088" s="2">
        <v>1560</v>
      </c>
      <c r="F9088" s="2">
        <v>11881.01171875</v>
      </c>
      <c r="G9088" s="2">
        <v>725.31115722656205</v>
      </c>
      <c r="H9088" s="2">
        <v>11259.364493477209</v>
      </c>
      <c r="I9088" s="2">
        <v>726.27761455150448</v>
      </c>
      <c r="J9088" s="1">
        <f t="shared" si="877"/>
        <v>-5.2322751629959185</v>
      </c>
      <c r="K9088" s="1">
        <f t="shared" si="878"/>
        <v>0.13324727123155938</v>
      </c>
      <c r="L9088" s="26"/>
      <c r="M9088" s="26"/>
      <c r="N9088" s="2">
        <v>1729167</v>
      </c>
      <c r="O9088" s="26"/>
      <c r="P9088" s="26"/>
      <c r="Q9088" s="26"/>
      <c r="R9088" s="26"/>
      <c r="S9088" s="26"/>
      <c r="T9088" s="26"/>
      <c r="U9088" s="26"/>
      <c r="V9088" s="26"/>
    </row>
    <row r="9089" spans="1:22" ht="14.5" x14ac:dyDescent="0.35">
      <c r="A9089" s="2">
        <v>75</v>
      </c>
      <c r="B9089" s="2">
        <v>360</v>
      </c>
      <c r="C9089" s="2">
        <v>1729166.6666999999</v>
      </c>
      <c r="D9089" s="2">
        <v>7875</v>
      </c>
      <c r="E9089" s="2">
        <v>1590</v>
      </c>
      <c r="F9089" s="2">
        <v>11402.154296875</v>
      </c>
      <c r="G9089" s="2">
        <v>670.17810058593795</v>
      </c>
      <c r="H9089" s="2">
        <v>11558.09440707805</v>
      </c>
      <c r="I9089" s="2">
        <v>712.26593676594518</v>
      </c>
      <c r="J9089" s="1">
        <f t="shared" si="877"/>
        <v>1.3676372564594075</v>
      </c>
      <c r="K9089" s="1">
        <f t="shared" si="878"/>
        <v>6.2800972074751105</v>
      </c>
      <c r="L9089" s="26"/>
      <c r="M9089" s="26"/>
      <c r="N9089" s="2">
        <v>1729167</v>
      </c>
      <c r="O9089" s="26"/>
      <c r="P9089" s="26"/>
      <c r="Q9089" s="26"/>
      <c r="R9089" s="26"/>
      <c r="S9089" s="26"/>
      <c r="T9089" s="26"/>
      <c r="U9089" s="26"/>
      <c r="V9089" s="26"/>
    </row>
    <row r="9090" spans="1:22" ht="14.5" x14ac:dyDescent="0.35">
      <c r="A9090" s="2">
        <v>75</v>
      </c>
      <c r="B9090" s="2">
        <v>360</v>
      </c>
      <c r="C9090" s="2">
        <v>1729166.6666999999</v>
      </c>
      <c r="D9090" s="2">
        <v>7875</v>
      </c>
      <c r="E9090" s="2">
        <v>1620</v>
      </c>
      <c r="F9090" s="2">
        <v>13956.609375</v>
      </c>
      <c r="G9090" s="2">
        <v>689.55944824218795</v>
      </c>
      <c r="H9090" s="2">
        <v>13200.30543279409</v>
      </c>
      <c r="I9090" s="2">
        <v>699.31868624941308</v>
      </c>
      <c r="J9090" s="1">
        <f t="shared" si="877"/>
        <v>-5.4189661821491661</v>
      </c>
      <c r="K9090" s="1">
        <f t="shared" si="878"/>
        <v>1.415285952806997</v>
      </c>
      <c r="L9090" s="26"/>
      <c r="M9090" s="26"/>
      <c r="N9090" s="2">
        <v>1729167</v>
      </c>
      <c r="O9090" s="26"/>
      <c r="P9090" s="26"/>
      <c r="Q9090" s="26"/>
      <c r="R9090" s="26"/>
      <c r="S9090" s="26"/>
      <c r="T9090" s="26"/>
      <c r="U9090" s="26"/>
      <c r="V9090" s="26"/>
    </row>
    <row r="9091" spans="1:22" ht="14.5" x14ac:dyDescent="0.35">
      <c r="A9091" s="2">
        <v>75</v>
      </c>
      <c r="B9091" s="2">
        <v>360</v>
      </c>
      <c r="C9091" s="2">
        <v>1729166.6666999999</v>
      </c>
      <c r="D9091" s="2">
        <v>7875</v>
      </c>
      <c r="E9091" s="2">
        <v>1650</v>
      </c>
      <c r="F9091" s="2">
        <v>18745.5859375</v>
      </c>
      <c r="G9091" s="2">
        <v>677.61071777343795</v>
      </c>
      <c r="H9091" s="2">
        <v>16270.78877311651</v>
      </c>
      <c r="I9091" s="2">
        <v>686.78942449033093</v>
      </c>
      <c r="J9091" s="1">
        <f t="shared" si="877"/>
        <v>-13.202026187043478</v>
      </c>
      <c r="K9091" s="1">
        <f t="shared" si="878"/>
        <v>1.3545692941595289</v>
      </c>
      <c r="L9091" s="26"/>
      <c r="M9091" s="26"/>
      <c r="N9091" s="2">
        <v>1729167</v>
      </c>
      <c r="O9091" s="26"/>
      <c r="P9091" s="26"/>
      <c r="Q9091" s="26"/>
      <c r="R9091" s="26"/>
      <c r="S9091" s="26"/>
      <c r="T9091" s="26"/>
      <c r="U9091" s="26"/>
      <c r="V9091" s="26"/>
    </row>
    <row r="9092" spans="1:22" ht="14.5" x14ac:dyDescent="0.35">
      <c r="A9092" s="2">
        <v>75</v>
      </c>
      <c r="B9092" s="2">
        <v>360</v>
      </c>
      <c r="C9092" s="2">
        <v>1729166.6666999999</v>
      </c>
      <c r="D9092" s="2">
        <v>7875</v>
      </c>
      <c r="E9092" s="2">
        <v>1680</v>
      </c>
      <c r="F9092" s="2">
        <v>25062.5546875</v>
      </c>
      <c r="G9092" s="2">
        <v>706.4892578125</v>
      </c>
      <c r="H9092" s="2">
        <v>21319.362468733299</v>
      </c>
      <c r="I9092" s="2">
        <v>669.75134465710767</v>
      </c>
      <c r="J9092" s="1">
        <f t="shared" si="877"/>
        <v>-14.935397709610287</v>
      </c>
      <c r="K9092" s="1">
        <f t="shared" si="878"/>
        <v>-5.2000667737176629</v>
      </c>
      <c r="L9092" s="26"/>
      <c r="M9092" s="26"/>
      <c r="N9092" s="2">
        <v>1729167</v>
      </c>
      <c r="O9092" s="26"/>
      <c r="P9092" s="26"/>
      <c r="Q9092" s="26"/>
      <c r="R9092" s="26"/>
      <c r="S9092" s="26"/>
      <c r="T9092" s="26"/>
      <c r="U9092" s="26"/>
      <c r="V9092" s="26"/>
    </row>
    <row r="9093" spans="1:22" ht="14.5" x14ac:dyDescent="0.35">
      <c r="A9093" s="2">
        <v>75</v>
      </c>
      <c r="B9093" s="2">
        <v>360</v>
      </c>
      <c r="C9093" s="2">
        <v>1729166.6666999999</v>
      </c>
      <c r="D9093" s="2">
        <v>7875</v>
      </c>
      <c r="E9093" s="2">
        <v>1710</v>
      </c>
      <c r="F9093" s="2">
        <v>27121.916015625</v>
      </c>
      <c r="G9093" s="2">
        <v>655.43634033203102</v>
      </c>
      <c r="H9093" s="2">
        <v>25855.90625410862</v>
      </c>
      <c r="I9093" s="2">
        <v>643.39873686099065</v>
      </c>
      <c r="J9093" s="1">
        <f t="shared" si="877"/>
        <v>-4.6678478053948265</v>
      </c>
      <c r="K9093" s="1">
        <f t="shared" si="878"/>
        <v>-1.8365785859451065</v>
      </c>
      <c r="L9093" s="26"/>
      <c r="M9093" s="26"/>
      <c r="N9093" s="2">
        <v>1729167</v>
      </c>
      <c r="O9093" s="26"/>
      <c r="P9093" s="26"/>
      <c r="Q9093" s="26"/>
      <c r="R9093" s="26"/>
      <c r="S9093" s="26"/>
      <c r="T9093" s="26"/>
      <c r="U9093" s="26"/>
      <c r="V9093" s="26"/>
    </row>
    <row r="9094" spans="1:22" ht="14.5" x14ac:dyDescent="0.35">
      <c r="A9094" s="2">
        <v>75</v>
      </c>
      <c r="B9094" s="2">
        <v>360</v>
      </c>
      <c r="C9094" s="2">
        <v>1729166.6666999999</v>
      </c>
      <c r="D9094" s="2">
        <v>7875</v>
      </c>
      <c r="E9094" s="2">
        <v>1740</v>
      </c>
      <c r="F9094" s="2">
        <v>28593.498046875</v>
      </c>
      <c r="G9094" s="2">
        <v>591.94781494140602</v>
      </c>
      <c r="H9094" s="2">
        <v>27975.749445144142</v>
      </c>
      <c r="I9094" s="2">
        <v>612.85101150676587</v>
      </c>
      <c r="J9094" s="1">
        <f t="shared" si="877"/>
        <v>-2.1604513051119061</v>
      </c>
      <c r="K9094" s="1">
        <f t="shared" si="878"/>
        <v>3.5312566475862326</v>
      </c>
      <c r="L9094" s="26"/>
      <c r="M9094" s="26"/>
      <c r="N9094" s="2">
        <v>1729167</v>
      </c>
      <c r="O9094" s="26"/>
      <c r="P9094" s="26"/>
      <c r="Q9094" s="26"/>
      <c r="R9094" s="26"/>
      <c r="S9094" s="26"/>
      <c r="T9094" s="26"/>
      <c r="U9094" s="26"/>
      <c r="V9094" s="26"/>
    </row>
    <row r="9095" spans="1:22" ht="14.5" x14ac:dyDescent="0.35">
      <c r="A9095" s="2">
        <v>75</v>
      </c>
      <c r="B9095" s="2">
        <v>360</v>
      </c>
      <c r="C9095" s="2">
        <v>1729166.6666999999</v>
      </c>
      <c r="D9095" s="2">
        <v>7875</v>
      </c>
      <c r="E9095" s="2">
        <v>1770</v>
      </c>
      <c r="F9095" s="2">
        <v>31279.982421875</v>
      </c>
      <c r="G9095" s="2">
        <v>585.57684326171898</v>
      </c>
      <c r="H9095" s="2">
        <v>29708.043348458119</v>
      </c>
      <c r="I9095" s="2">
        <v>580.413839527552</v>
      </c>
      <c r="J9095" s="1">
        <f t="shared" si="877"/>
        <v>-5.0253834935584187</v>
      </c>
      <c r="K9095" s="1">
        <f t="shared" si="878"/>
        <v>-0.88169533914772891</v>
      </c>
      <c r="L9095" s="26"/>
      <c r="M9095" s="26"/>
      <c r="N9095" s="2">
        <v>1729167</v>
      </c>
      <c r="O9095" s="26"/>
      <c r="P9095" s="26"/>
      <c r="Q9095" s="26"/>
      <c r="R9095" s="26"/>
      <c r="S9095" s="26"/>
      <c r="T9095" s="26"/>
      <c r="U9095" s="26"/>
      <c r="V9095" s="26"/>
    </row>
    <row r="9096" spans="1:22" ht="14.5" x14ac:dyDescent="0.35">
      <c r="A9096" s="2">
        <v>75</v>
      </c>
      <c r="B9096" s="2">
        <v>360</v>
      </c>
      <c r="C9096" s="2">
        <v>1729166.6666999999</v>
      </c>
      <c r="D9096" s="2">
        <v>7875</v>
      </c>
      <c r="E9096" s="2">
        <v>1800</v>
      </c>
      <c r="F9096" s="2">
        <v>32010.7421875</v>
      </c>
      <c r="G9096" s="2">
        <v>511.50939941406301</v>
      </c>
      <c r="H9096" s="2">
        <v>31203.117955284921</v>
      </c>
      <c r="I9096" s="2">
        <v>547.12546004982983</v>
      </c>
      <c r="J9096" s="1">
        <f t="shared" si="877"/>
        <v>-2.5229787784503528</v>
      </c>
      <c r="K9096" s="1">
        <f t="shared" si="878"/>
        <v>6.9629337557755964</v>
      </c>
      <c r="L9096" s="26"/>
      <c r="M9096" s="26"/>
      <c r="N9096" s="2">
        <v>1729167</v>
      </c>
      <c r="O9096" s="26"/>
      <c r="P9096" s="26"/>
      <c r="Q9096" s="26"/>
      <c r="R9096" s="26"/>
      <c r="S9096" s="26"/>
      <c r="T9096" s="26"/>
      <c r="U9096" s="26"/>
      <c r="V9096" s="26"/>
    </row>
    <row r="9097" spans="1:22" ht="14.5" x14ac:dyDescent="0.35">
      <c r="A9097" s="2">
        <v>75</v>
      </c>
      <c r="B9097" s="2">
        <v>360</v>
      </c>
      <c r="C9097" s="2">
        <v>1729166.6666999999</v>
      </c>
      <c r="D9097" s="2">
        <v>7875</v>
      </c>
      <c r="E9097" s="2">
        <v>1830</v>
      </c>
      <c r="F9097" s="2">
        <v>38333.609375</v>
      </c>
      <c r="G9097" s="2">
        <v>571.17742919921898</v>
      </c>
      <c r="H9097" s="2">
        <v>37375.320372884453</v>
      </c>
      <c r="I9097" s="2">
        <v>537.96323192302089</v>
      </c>
      <c r="J9097" s="1">
        <f t="shared" si="877"/>
        <v>-2.4998663515899282</v>
      </c>
      <c r="K9097" s="1">
        <f t="shared" si="878"/>
        <v>-5.8150402271258912</v>
      </c>
      <c r="L9097" s="26"/>
      <c r="M9097" s="26"/>
      <c r="N9097" s="2">
        <v>0</v>
      </c>
      <c r="O9097" s="26"/>
      <c r="P9097" s="26"/>
      <c r="Q9097" s="26"/>
      <c r="R9097" s="26"/>
      <c r="S9097" s="26"/>
      <c r="T9097" s="26"/>
      <c r="U9097" s="26"/>
      <c r="V9097" s="26"/>
    </row>
    <row r="9098" spans="1:22" ht="14.5" x14ac:dyDescent="0.35">
      <c r="A9098" s="2">
        <v>75</v>
      </c>
      <c r="B9098" s="2">
        <v>360</v>
      </c>
      <c r="C9098" s="2">
        <v>1729166.6666999999</v>
      </c>
      <c r="D9098" s="2">
        <v>7875</v>
      </c>
      <c r="E9098" s="2">
        <v>1860</v>
      </c>
      <c r="F9098" s="2">
        <v>40672.37109375</v>
      </c>
      <c r="G9098" s="2">
        <v>535.52410888671898</v>
      </c>
      <c r="H9098" s="2">
        <v>40207.008982920372</v>
      </c>
      <c r="I9098" s="2">
        <v>536.61783931614332</v>
      </c>
      <c r="J9098" s="1">
        <f t="shared" ref="J9098:J9161" si="889">(H9098-F9098)/F9098*100</f>
        <v>-1.1441725631312878</v>
      </c>
      <c r="K9098" s="1">
        <f t="shared" ref="K9098:K9161" si="890">(I9098-G9098)/G9098*100</f>
        <v>0.20423551643604909</v>
      </c>
      <c r="L9098" s="26"/>
      <c r="M9098" s="26"/>
      <c r="N9098" s="2">
        <v>5.2604208695180401E-14</v>
      </c>
      <c r="O9098" s="26"/>
      <c r="P9098" s="26"/>
      <c r="Q9098" s="26"/>
      <c r="R9098" s="26"/>
      <c r="S9098" s="26"/>
      <c r="T9098" s="26"/>
      <c r="U9098" s="26"/>
      <c r="V9098" s="26"/>
    </row>
    <row r="9099" spans="1:22" ht="14.5" x14ac:dyDescent="0.35">
      <c r="A9099" s="2">
        <v>75</v>
      </c>
      <c r="B9099" s="2">
        <v>360</v>
      </c>
      <c r="C9099" s="2">
        <v>1729166.6666999999</v>
      </c>
      <c r="D9099" s="2">
        <v>7875</v>
      </c>
      <c r="E9099" s="2">
        <v>1890</v>
      </c>
      <c r="F9099" s="2">
        <v>40767.95703125</v>
      </c>
      <c r="G9099" s="2">
        <v>518.234619140625</v>
      </c>
      <c r="H9099" s="2">
        <v>40080.120184044863</v>
      </c>
      <c r="I9099" s="2">
        <v>539.9418296715719</v>
      </c>
      <c r="J9099" s="1">
        <f t="shared" si="889"/>
        <v>-1.6871996962660827</v>
      </c>
      <c r="K9099" s="1">
        <f t="shared" si="890"/>
        <v>4.1886839916143384</v>
      </c>
      <c r="L9099" s="26"/>
      <c r="M9099" s="26"/>
      <c r="N9099" s="2">
        <v>0</v>
      </c>
      <c r="O9099" s="26"/>
      <c r="P9099" s="26"/>
      <c r="Q9099" s="26"/>
      <c r="R9099" s="26"/>
      <c r="S9099" s="26"/>
      <c r="T9099" s="26"/>
      <c r="U9099" s="26"/>
      <c r="V9099" s="26"/>
    </row>
    <row r="9100" spans="1:22" ht="14.5" x14ac:dyDescent="0.35">
      <c r="A9100" s="2">
        <v>75</v>
      </c>
      <c r="B9100" s="2">
        <v>360</v>
      </c>
      <c r="C9100" s="2">
        <v>1729166.6666999999</v>
      </c>
      <c r="D9100" s="2">
        <v>7875</v>
      </c>
      <c r="E9100" s="2">
        <v>1920</v>
      </c>
      <c r="F9100" s="2">
        <v>38996.7734375</v>
      </c>
      <c r="G9100" s="2">
        <v>514.9111328125</v>
      </c>
      <c r="H9100" s="2">
        <v>38059.023363957487</v>
      </c>
      <c r="I9100" s="2">
        <v>550.58136620840378</v>
      </c>
      <c r="J9100" s="1">
        <f t="shared" si="889"/>
        <v>-2.4046863134598606</v>
      </c>
      <c r="K9100" s="1">
        <f t="shared" si="890"/>
        <v>6.9274542970296888</v>
      </c>
      <c r="L9100" s="26"/>
      <c r="M9100" s="26"/>
      <c r="N9100" s="2">
        <v>0</v>
      </c>
      <c r="O9100" s="26"/>
      <c r="P9100" s="26"/>
      <c r="Q9100" s="26"/>
      <c r="R9100" s="26"/>
      <c r="S9100" s="26"/>
      <c r="T9100" s="26"/>
      <c r="U9100" s="26"/>
      <c r="V9100" s="26"/>
    </row>
    <row r="9101" spans="1:22" ht="14.5" x14ac:dyDescent="0.35">
      <c r="A9101" s="2">
        <v>75</v>
      </c>
      <c r="B9101" s="2">
        <v>360</v>
      </c>
      <c r="C9101" s="2">
        <v>1729166.6666999999</v>
      </c>
      <c r="D9101" s="2">
        <v>7875</v>
      </c>
      <c r="E9101" s="2">
        <v>1950</v>
      </c>
      <c r="F9101" s="2">
        <v>35042.73046875</v>
      </c>
      <c r="G9101" s="2">
        <v>543.06573486328102</v>
      </c>
      <c r="H9101" s="2">
        <v>34615.048952780453</v>
      </c>
      <c r="I9101" s="2">
        <v>571.14453718671518</v>
      </c>
      <c r="J9101" s="1">
        <f t="shared" si="889"/>
        <v>-1.2204571682875567</v>
      </c>
      <c r="K9101" s="1">
        <f t="shared" si="890"/>
        <v>5.1704242269129921</v>
      </c>
      <c r="L9101" s="26"/>
      <c r="M9101" s="26"/>
      <c r="N9101" s="2">
        <v>0</v>
      </c>
      <c r="O9101" s="26"/>
      <c r="P9101" s="26"/>
      <c r="Q9101" s="26"/>
      <c r="R9101" s="26"/>
      <c r="S9101" s="26"/>
      <c r="T9101" s="26"/>
      <c r="U9101" s="26"/>
      <c r="V9101" s="26"/>
    </row>
    <row r="9102" spans="1:22" ht="14.5" x14ac:dyDescent="0.35">
      <c r="A9102" s="2">
        <v>75</v>
      </c>
      <c r="B9102" s="2">
        <v>360</v>
      </c>
      <c r="C9102" s="2">
        <v>1729166.6666999999</v>
      </c>
      <c r="D9102" s="2">
        <v>7875</v>
      </c>
      <c r="E9102" s="2">
        <v>1980</v>
      </c>
      <c r="F9102" s="2">
        <v>30004.88671875</v>
      </c>
      <c r="G9102" s="2">
        <v>569.613037109375</v>
      </c>
      <c r="H9102" s="2">
        <v>31457.096079671581</v>
      </c>
      <c r="I9102" s="2">
        <v>600.12037036076299</v>
      </c>
      <c r="J9102" s="1">
        <f t="shared" si="889"/>
        <v>4.8399094938562053</v>
      </c>
      <c r="K9102" s="1">
        <f t="shared" si="890"/>
        <v>5.3557996857312249</v>
      </c>
      <c r="L9102" s="26"/>
      <c r="M9102" s="26"/>
      <c r="N9102" s="2">
        <v>0</v>
      </c>
      <c r="O9102" s="26"/>
      <c r="P9102" s="26"/>
      <c r="Q9102" s="26"/>
      <c r="R9102" s="26"/>
      <c r="S9102" s="26"/>
      <c r="T9102" s="26"/>
      <c r="U9102" s="26"/>
      <c r="V9102" s="26"/>
    </row>
    <row r="9103" spans="1:22" ht="14.5" x14ac:dyDescent="0.35">
      <c r="A9103" s="2">
        <v>75</v>
      </c>
      <c r="B9103" s="2">
        <v>360</v>
      </c>
      <c r="C9103" s="2">
        <v>1729166.6666999999</v>
      </c>
      <c r="D9103" s="2">
        <v>7875</v>
      </c>
      <c r="E9103" s="2">
        <v>2010</v>
      </c>
      <c r="F9103" s="2">
        <v>30159.27734375</v>
      </c>
      <c r="G9103" s="2">
        <v>659.24267578125</v>
      </c>
      <c r="H9103" s="2">
        <v>29031.66329304158</v>
      </c>
      <c r="I9103" s="2">
        <v>635.36445617874665</v>
      </c>
      <c r="J9103" s="1">
        <f t="shared" si="889"/>
        <v>-3.7388629636449129</v>
      </c>
      <c r="K9103" s="1">
        <f t="shared" si="890"/>
        <v>-3.622068242806936</v>
      </c>
      <c r="L9103" s="26"/>
      <c r="M9103" s="26"/>
      <c r="N9103" s="2">
        <v>0</v>
      </c>
      <c r="O9103" s="26"/>
      <c r="P9103" s="26"/>
      <c r="Q9103" s="26"/>
      <c r="R9103" s="26"/>
      <c r="S9103" s="26"/>
      <c r="T9103" s="26"/>
      <c r="U9103" s="26"/>
      <c r="V9103" s="26"/>
    </row>
    <row r="9104" spans="1:22" ht="14.5" x14ac:dyDescent="0.35">
      <c r="A9104" s="2">
        <v>75</v>
      </c>
      <c r="B9104" s="2">
        <v>360</v>
      </c>
      <c r="C9104" s="2">
        <v>1729166.6666999999</v>
      </c>
      <c r="D9104" s="2">
        <v>7875</v>
      </c>
      <c r="E9104" s="2">
        <v>2040</v>
      </c>
      <c r="F9104" s="2">
        <v>26817.580078125</v>
      </c>
      <c r="G9104" s="2">
        <v>662.96368408203102</v>
      </c>
      <c r="H9104" s="2">
        <v>27089.45699351935</v>
      </c>
      <c r="I9104" s="2">
        <v>644.60348428387397</v>
      </c>
      <c r="J9104" s="1">
        <f t="shared" si="889"/>
        <v>1.0138010760192318</v>
      </c>
      <c r="K9104" s="1">
        <f t="shared" si="890"/>
        <v>-2.7694125996628913</v>
      </c>
      <c r="L9104" s="26"/>
      <c r="M9104" s="26"/>
      <c r="N9104" s="2">
        <v>3.4718126810939801E-13</v>
      </c>
      <c r="O9104" s="26"/>
      <c r="P9104" s="26"/>
      <c r="Q9104" s="26"/>
      <c r="R9104" s="26"/>
      <c r="S9104" s="26"/>
      <c r="T9104" s="26"/>
      <c r="U9104" s="26"/>
      <c r="V9104" s="26"/>
    </row>
    <row r="9105" spans="1:22" ht="14.5" x14ac:dyDescent="0.35">
      <c r="A9105" s="2">
        <v>75</v>
      </c>
      <c r="B9105" s="2">
        <v>360</v>
      </c>
      <c r="C9105" s="2">
        <v>1729166.6666999999</v>
      </c>
      <c r="D9105" s="2">
        <v>7875</v>
      </c>
      <c r="E9105" s="2">
        <v>2070</v>
      </c>
      <c r="F9105" s="2">
        <v>24359.7578125</v>
      </c>
      <c r="G9105" s="2">
        <v>657.30108642578102</v>
      </c>
      <c r="H9105" s="2">
        <v>25466.013775515261</v>
      </c>
      <c r="I9105" s="2">
        <v>645.80377415057922</v>
      </c>
      <c r="J9105" s="1">
        <f t="shared" si="889"/>
        <v>4.5413257862834548</v>
      </c>
      <c r="K9105" s="1">
        <f t="shared" si="890"/>
        <v>-1.7491698268324745</v>
      </c>
      <c r="L9105" s="26"/>
      <c r="M9105" s="26"/>
      <c r="N9105" s="2">
        <v>2.63016333972715E-13</v>
      </c>
      <c r="O9105" s="26"/>
      <c r="P9105" s="26"/>
      <c r="Q9105" s="26"/>
      <c r="R9105" s="26"/>
      <c r="S9105" s="26"/>
      <c r="T9105" s="26"/>
      <c r="U9105" s="26"/>
      <c r="V9105" s="26"/>
    </row>
    <row r="9106" spans="1:22" ht="14.5" x14ac:dyDescent="0.35">
      <c r="A9106" s="2">
        <v>75</v>
      </c>
      <c r="B9106" s="2">
        <v>360</v>
      </c>
      <c r="C9106" s="2">
        <v>1729166.6666999999</v>
      </c>
      <c r="D9106" s="2">
        <v>7875</v>
      </c>
      <c r="E9106" s="2">
        <v>2100</v>
      </c>
      <c r="F9106" s="2">
        <v>22942.712890625</v>
      </c>
      <c r="G9106" s="2">
        <v>633.253173828125</v>
      </c>
      <c r="H9106" s="2">
        <v>24065.91452485001</v>
      </c>
      <c r="I9106" s="2">
        <v>641.80404613827795</v>
      </c>
      <c r="J9106" s="1">
        <f t="shared" si="889"/>
        <v>4.8956792493532006</v>
      </c>
      <c r="K9106" s="1">
        <f t="shared" si="890"/>
        <v>1.3503086385594329</v>
      </c>
      <c r="L9106" s="26"/>
      <c r="M9106" s="26"/>
      <c r="N9106" s="2">
        <v>0</v>
      </c>
      <c r="O9106" s="26"/>
      <c r="P9106" s="26"/>
      <c r="Q9106" s="26"/>
      <c r="R9106" s="26"/>
      <c r="S9106" s="26"/>
      <c r="T9106" s="26"/>
      <c r="U9106" s="26"/>
      <c r="V9106" s="26"/>
    </row>
    <row r="9107" spans="1:22" ht="14.5" x14ac:dyDescent="0.35">
      <c r="A9107" s="2">
        <v>75</v>
      </c>
      <c r="B9107" s="2">
        <v>360</v>
      </c>
      <c r="C9107" s="2">
        <v>1729166.6666999999</v>
      </c>
      <c r="D9107" s="2">
        <v>7875</v>
      </c>
      <c r="E9107" s="2">
        <v>2130</v>
      </c>
      <c r="F9107" s="2">
        <v>22024.98828125</v>
      </c>
      <c r="G9107" s="2">
        <v>624.91192626953102</v>
      </c>
      <c r="H9107" s="2">
        <v>22859.336474658841</v>
      </c>
      <c r="I9107" s="2">
        <v>634.44090625809804</v>
      </c>
      <c r="J9107" s="1">
        <f t="shared" si="889"/>
        <v>3.7881890457990695</v>
      </c>
      <c r="K9107" s="1">
        <f t="shared" si="890"/>
        <v>1.5248516771717151</v>
      </c>
      <c r="L9107" s="26"/>
      <c r="M9107" s="26"/>
      <c r="N9107" s="2">
        <v>1.5781015274933499E-13</v>
      </c>
      <c r="O9107" s="26"/>
      <c r="P9107" s="26"/>
      <c r="Q9107" s="26"/>
      <c r="R9107" s="26"/>
      <c r="S9107" s="26"/>
      <c r="T9107" s="26"/>
      <c r="U9107" s="26"/>
      <c r="V9107" s="26"/>
    </row>
    <row r="9108" spans="1:22" ht="14.5" x14ac:dyDescent="0.35">
      <c r="A9108" s="2">
        <v>75</v>
      </c>
      <c r="B9108" s="2">
        <v>360</v>
      </c>
      <c r="C9108" s="2">
        <v>1729166.6666999999</v>
      </c>
      <c r="D9108" s="2">
        <v>7875</v>
      </c>
      <c r="E9108" s="2">
        <v>2160</v>
      </c>
      <c r="F9108" s="2">
        <v>21340.751953125</v>
      </c>
      <c r="G9108" s="2">
        <v>606.35485839843795</v>
      </c>
      <c r="H9108" s="2">
        <v>21775.629263718271</v>
      </c>
      <c r="I9108" s="2">
        <v>624.90210749999392</v>
      </c>
      <c r="J9108" s="1">
        <f t="shared" si="889"/>
        <v>2.0377787603195956</v>
      </c>
      <c r="K9108" s="1">
        <f t="shared" si="890"/>
        <v>3.0588109989824637</v>
      </c>
      <c r="L9108" s="26"/>
      <c r="M9108" s="26"/>
      <c r="N9108" s="2">
        <v>0</v>
      </c>
      <c r="O9108" s="26"/>
      <c r="P9108" s="26"/>
      <c r="Q9108" s="26"/>
      <c r="R9108" s="26"/>
      <c r="S9108" s="26"/>
      <c r="T9108" s="26"/>
      <c r="U9108" s="26"/>
      <c r="V9108" s="26"/>
    </row>
    <row r="9109" spans="1:22" ht="14.5" x14ac:dyDescent="0.35">
      <c r="A9109" s="2">
        <v>75</v>
      </c>
      <c r="B9109" s="2">
        <v>360</v>
      </c>
      <c r="C9109" s="2">
        <v>1729166.6666999999</v>
      </c>
      <c r="D9109" s="2">
        <v>7875</v>
      </c>
      <c r="E9109" s="2">
        <v>2190</v>
      </c>
      <c r="F9109" s="2">
        <v>18690.818359375</v>
      </c>
      <c r="G9109" s="2">
        <v>518.49176025390602</v>
      </c>
      <c r="H9109" s="2">
        <v>19347.242422669031</v>
      </c>
      <c r="I9109" s="2">
        <v>520.71527548641245</v>
      </c>
      <c r="J9109" s="1">
        <f t="shared" si="889"/>
        <v>3.512013495999653</v>
      </c>
      <c r="K9109" s="1">
        <f t="shared" si="890"/>
        <v>0.42884292537601193</v>
      </c>
      <c r="L9109" s="26"/>
      <c r="M9109" s="26"/>
      <c r="N9109" s="2">
        <v>1729167</v>
      </c>
      <c r="O9109" s="26"/>
      <c r="P9109" s="26"/>
      <c r="Q9109" s="26"/>
      <c r="R9109" s="26"/>
      <c r="S9109" s="26"/>
      <c r="T9109" s="26"/>
      <c r="U9109" s="26"/>
      <c r="V9109" s="26"/>
    </row>
    <row r="9110" spans="1:22" ht="14.5" x14ac:dyDescent="0.35">
      <c r="A9110" s="2">
        <v>75</v>
      </c>
      <c r="B9110" s="2">
        <v>360</v>
      </c>
      <c r="C9110" s="2">
        <v>1729166.6666999999</v>
      </c>
      <c r="D9110" s="2">
        <v>7875</v>
      </c>
      <c r="E9110" s="2">
        <v>2220</v>
      </c>
      <c r="F9110" s="2">
        <v>17955.37109375</v>
      </c>
      <c r="G9110" s="2">
        <v>465.34698486328102</v>
      </c>
      <c r="H9110" s="2">
        <v>18455.50233077645</v>
      </c>
      <c r="I9110" s="2">
        <v>469.8980206671082</v>
      </c>
      <c r="J9110" s="1">
        <f t="shared" si="889"/>
        <v>2.7854129798550242</v>
      </c>
      <c r="K9110" s="1">
        <f t="shared" si="890"/>
        <v>0.97798759890198295</v>
      </c>
      <c r="L9110" s="26"/>
      <c r="M9110" s="26"/>
      <c r="N9110" s="2">
        <v>1729167</v>
      </c>
      <c r="O9110" s="26"/>
      <c r="P9110" s="26"/>
      <c r="Q9110" s="26"/>
      <c r="R9110" s="26"/>
      <c r="S9110" s="26"/>
      <c r="T9110" s="26"/>
      <c r="U9110" s="26"/>
      <c r="V9110" s="26"/>
    </row>
    <row r="9111" spans="1:22" ht="14.5" x14ac:dyDescent="0.35">
      <c r="A9111" s="2">
        <v>75</v>
      </c>
      <c r="B9111" s="2">
        <v>360</v>
      </c>
      <c r="C9111" s="2">
        <v>1729166.6666999999</v>
      </c>
      <c r="D9111" s="2">
        <v>7875</v>
      </c>
      <c r="E9111" s="2">
        <v>2250</v>
      </c>
      <c r="F9111" s="2">
        <v>18005.865234375</v>
      </c>
      <c r="G9111" s="2">
        <v>438.86227416992199</v>
      </c>
      <c r="H9111" s="2">
        <v>18620.745562171309</v>
      </c>
      <c r="I9111" s="2">
        <v>443.10105023948762</v>
      </c>
      <c r="J9111" s="1">
        <f t="shared" si="889"/>
        <v>3.4148890919301156</v>
      </c>
      <c r="K9111" s="1">
        <f t="shared" si="890"/>
        <v>0.96585564972131321</v>
      </c>
      <c r="L9111" s="26"/>
      <c r="M9111" s="26"/>
      <c r="N9111" s="2">
        <v>1729167</v>
      </c>
      <c r="O9111" s="26"/>
      <c r="P9111" s="26"/>
      <c r="Q9111" s="26"/>
      <c r="R9111" s="26"/>
      <c r="S9111" s="26"/>
      <c r="T9111" s="26"/>
      <c r="U9111" s="26"/>
      <c r="V9111" s="26"/>
    </row>
    <row r="9112" spans="1:22" ht="14.5" x14ac:dyDescent="0.35">
      <c r="A9112" s="2">
        <v>75</v>
      </c>
      <c r="B9112" s="2">
        <v>360</v>
      </c>
      <c r="C9112" s="2">
        <v>1729166.6666999999</v>
      </c>
      <c r="D9112" s="2">
        <v>7875</v>
      </c>
      <c r="E9112" s="2">
        <v>2280</v>
      </c>
      <c r="F9112" s="2">
        <v>19003.15234375</v>
      </c>
      <c r="G9112" s="2">
        <v>427.74038696289102</v>
      </c>
      <c r="H9112" s="2">
        <v>19718.31881861966</v>
      </c>
      <c r="I9112" s="2">
        <v>427.11500009717111</v>
      </c>
      <c r="J9112" s="1">
        <f t="shared" si="889"/>
        <v>3.7634096803148211</v>
      </c>
      <c r="K9112" s="1">
        <f t="shared" si="890"/>
        <v>-0.14620711178581641</v>
      </c>
      <c r="L9112" s="26"/>
      <c r="M9112" s="26"/>
      <c r="N9112" s="2">
        <v>1729167</v>
      </c>
      <c r="O9112" s="26"/>
      <c r="P9112" s="26"/>
      <c r="Q9112" s="26"/>
      <c r="R9112" s="26"/>
      <c r="S9112" s="26"/>
      <c r="T9112" s="26"/>
      <c r="U9112" s="26"/>
      <c r="V9112" s="26"/>
    </row>
    <row r="9113" spans="1:22" ht="14.5" x14ac:dyDescent="0.35">
      <c r="A9113" s="2">
        <v>75</v>
      </c>
      <c r="B9113" s="2">
        <v>360</v>
      </c>
      <c r="C9113" s="2">
        <v>1729166.6666999999</v>
      </c>
      <c r="D9113" s="2">
        <v>7875</v>
      </c>
      <c r="E9113" s="2">
        <v>2310</v>
      </c>
      <c r="F9113" s="2">
        <v>21229.203125</v>
      </c>
      <c r="G9113" s="2">
        <v>415.69223022460898</v>
      </c>
      <c r="H9113" s="2">
        <v>22302.20849541112</v>
      </c>
      <c r="I9113" s="2">
        <v>419.91883284216232</v>
      </c>
      <c r="J9113" s="1">
        <f t="shared" si="889"/>
        <v>5.0543836435740905</v>
      </c>
      <c r="K9113" s="1">
        <f t="shared" si="890"/>
        <v>1.0167624771984791</v>
      </c>
      <c r="L9113" s="26"/>
      <c r="M9113" s="26"/>
      <c r="N9113" s="2">
        <v>1729167</v>
      </c>
      <c r="O9113" s="26"/>
      <c r="P9113" s="26"/>
      <c r="Q9113" s="26"/>
      <c r="R9113" s="26"/>
      <c r="S9113" s="26"/>
      <c r="T9113" s="26"/>
      <c r="U9113" s="26"/>
      <c r="V9113" s="26"/>
    </row>
    <row r="9114" spans="1:22" ht="14.5" x14ac:dyDescent="0.35">
      <c r="A9114" s="2">
        <v>75</v>
      </c>
      <c r="B9114" s="2">
        <v>360</v>
      </c>
      <c r="C9114" s="2">
        <v>1729166.6666999999</v>
      </c>
      <c r="D9114" s="2">
        <v>7875</v>
      </c>
      <c r="E9114" s="2">
        <v>2340</v>
      </c>
      <c r="F9114" s="2">
        <v>24078.322265625</v>
      </c>
      <c r="G9114" s="2">
        <v>413.50772094726602</v>
      </c>
      <c r="H9114" s="2">
        <v>24887.683818006499</v>
      </c>
      <c r="I9114" s="2">
        <v>416.37892960935739</v>
      </c>
      <c r="J9114" s="1">
        <f t="shared" si="889"/>
        <v>3.3613702128115865</v>
      </c>
      <c r="K9114" s="1">
        <f t="shared" si="890"/>
        <v>0.6943543050451344</v>
      </c>
      <c r="L9114" s="26"/>
      <c r="M9114" s="26"/>
      <c r="N9114" s="2">
        <v>1729167</v>
      </c>
      <c r="O9114" s="26"/>
      <c r="P9114" s="26"/>
      <c r="Q9114" s="26"/>
      <c r="R9114" s="26"/>
      <c r="S9114" s="26"/>
      <c r="T9114" s="26"/>
      <c r="U9114" s="26"/>
      <c r="V9114" s="26"/>
    </row>
    <row r="9115" spans="1:22" ht="14.5" x14ac:dyDescent="0.35">
      <c r="A9115" s="2">
        <v>75</v>
      </c>
      <c r="B9115" s="2">
        <v>360</v>
      </c>
      <c r="C9115" s="2">
        <v>1729166.6666999999</v>
      </c>
      <c r="D9115" s="2">
        <v>7875</v>
      </c>
      <c r="E9115" s="2">
        <v>2370</v>
      </c>
      <c r="F9115" s="2">
        <v>26350.0078125</v>
      </c>
      <c r="G9115" s="2">
        <v>394.92843627929699</v>
      </c>
      <c r="H9115" s="2">
        <v>27781.706504071819</v>
      </c>
      <c r="I9115" s="2">
        <v>413.94273585939902</v>
      </c>
      <c r="J9115" s="1">
        <f t="shared" si="889"/>
        <v>5.4333900079249506</v>
      </c>
      <c r="K9115" s="1">
        <f t="shared" si="890"/>
        <v>4.8146190128114625</v>
      </c>
      <c r="L9115" s="26"/>
      <c r="M9115" s="26"/>
      <c r="N9115" s="2">
        <v>1729167</v>
      </c>
      <c r="O9115" s="26"/>
      <c r="P9115" s="26"/>
      <c r="Q9115" s="26"/>
      <c r="R9115" s="26"/>
      <c r="S9115" s="26"/>
      <c r="T9115" s="26"/>
      <c r="U9115" s="26"/>
      <c r="V9115" s="26"/>
    </row>
    <row r="9116" spans="1:22" ht="14.5" x14ac:dyDescent="0.35">
      <c r="A9116" s="2">
        <v>75</v>
      </c>
      <c r="B9116" s="2">
        <v>360</v>
      </c>
      <c r="C9116" s="2">
        <v>1729166.6666999999</v>
      </c>
      <c r="D9116" s="2">
        <v>7875</v>
      </c>
      <c r="E9116" s="2">
        <v>2400</v>
      </c>
      <c r="F9116" s="2">
        <v>29921.646484375</v>
      </c>
      <c r="G9116" s="2">
        <v>403.33053588867199</v>
      </c>
      <c r="H9116" s="2">
        <v>30441.9745482988</v>
      </c>
      <c r="I9116" s="2">
        <v>411.89272434624479</v>
      </c>
      <c r="J9116" s="1">
        <f t="shared" si="889"/>
        <v>1.7389686900936883</v>
      </c>
      <c r="K9116" s="1">
        <f t="shared" si="890"/>
        <v>2.1228713662126868</v>
      </c>
      <c r="L9116" s="26"/>
      <c r="M9116" s="26"/>
      <c r="N9116" s="2">
        <v>1729167</v>
      </c>
      <c r="O9116" s="26"/>
      <c r="P9116" s="26"/>
      <c r="Q9116" s="26"/>
      <c r="R9116" s="26"/>
      <c r="S9116" s="26"/>
      <c r="T9116" s="26"/>
      <c r="U9116" s="26"/>
      <c r="V9116" s="26"/>
    </row>
    <row r="9117" spans="1:22" ht="14.5" x14ac:dyDescent="0.35">
      <c r="A9117" s="2">
        <v>75</v>
      </c>
      <c r="B9117" s="2">
        <v>360</v>
      </c>
      <c r="C9117" s="2">
        <v>1729166.6666999999</v>
      </c>
      <c r="D9117" s="2">
        <v>7875</v>
      </c>
      <c r="E9117" s="2">
        <v>2430</v>
      </c>
      <c r="F9117" s="2">
        <v>33300.30078125</v>
      </c>
      <c r="G9117" s="2">
        <v>418.65045166015602</v>
      </c>
      <c r="H9117" s="2">
        <v>32748.818110694388</v>
      </c>
      <c r="I9117" s="2">
        <v>409.97787893761591</v>
      </c>
      <c r="J9117" s="1">
        <f t="shared" si="889"/>
        <v>-1.6560891572070371</v>
      </c>
      <c r="K9117" s="1">
        <f t="shared" si="890"/>
        <v>-2.0715546079429918</v>
      </c>
      <c r="L9117" s="26"/>
      <c r="M9117" s="26"/>
      <c r="N9117" s="2">
        <v>1729167</v>
      </c>
      <c r="O9117" s="26"/>
      <c r="P9117" s="26"/>
      <c r="Q9117" s="26"/>
      <c r="R9117" s="26"/>
      <c r="S9117" s="26"/>
      <c r="T9117" s="26"/>
      <c r="U9117" s="26"/>
      <c r="V9117" s="26"/>
    </row>
    <row r="9118" spans="1:22" ht="14.5" x14ac:dyDescent="0.35">
      <c r="A9118" s="2">
        <v>75</v>
      </c>
      <c r="B9118" s="2">
        <v>360</v>
      </c>
      <c r="C9118" s="2">
        <v>1729166.6666999999</v>
      </c>
      <c r="D9118" s="2">
        <v>7875</v>
      </c>
      <c r="E9118" s="2">
        <v>2460</v>
      </c>
      <c r="F9118" s="2">
        <v>35218.99609375</v>
      </c>
      <c r="G9118" s="2">
        <v>390.51193237304699</v>
      </c>
      <c r="H9118" s="2">
        <v>35360.80379721053</v>
      </c>
      <c r="I9118" s="2">
        <v>408.11034863050241</v>
      </c>
      <c r="J9118" s="1">
        <f t="shared" si="889"/>
        <v>0.40264550154425233</v>
      </c>
      <c r="K9118" s="1">
        <f t="shared" si="890"/>
        <v>4.5064989821217729</v>
      </c>
      <c r="L9118" s="26"/>
      <c r="M9118" s="26"/>
      <c r="N9118" s="2">
        <v>1729167</v>
      </c>
      <c r="O9118" s="26"/>
      <c r="P9118" s="26"/>
      <c r="Q9118" s="26"/>
      <c r="R9118" s="26"/>
      <c r="S9118" s="26"/>
      <c r="T9118" s="26"/>
      <c r="U9118" s="26"/>
      <c r="V9118" s="26"/>
    </row>
    <row r="9119" spans="1:22" ht="14.5" x14ac:dyDescent="0.35">
      <c r="A9119" s="2">
        <v>75</v>
      </c>
      <c r="B9119" s="2">
        <v>360</v>
      </c>
      <c r="C9119" s="2">
        <v>1729166.6666999999</v>
      </c>
      <c r="D9119" s="2">
        <v>7875</v>
      </c>
      <c r="E9119" s="2">
        <v>2490</v>
      </c>
      <c r="F9119" s="2">
        <v>38775.37109375</v>
      </c>
      <c r="G9119" s="2">
        <v>405.35964965820301</v>
      </c>
      <c r="H9119" s="2">
        <v>38812.66558938878</v>
      </c>
      <c r="I9119" s="2">
        <v>405.65274932431379</v>
      </c>
      <c r="J9119" s="1">
        <f t="shared" si="889"/>
        <v>9.6180886441061986E-2</v>
      </c>
      <c r="K9119" s="1">
        <f t="shared" si="890"/>
        <v>7.2306078406648766E-2</v>
      </c>
      <c r="L9119" s="26"/>
      <c r="M9119" s="26"/>
      <c r="N9119" s="2">
        <v>1729167</v>
      </c>
      <c r="O9119" s="26"/>
      <c r="P9119" s="26"/>
      <c r="Q9119" s="26"/>
      <c r="R9119" s="26"/>
      <c r="S9119" s="26"/>
      <c r="T9119" s="26"/>
      <c r="U9119" s="26"/>
      <c r="V9119" s="26"/>
    </row>
    <row r="9120" spans="1:22" ht="14.5" x14ac:dyDescent="0.35">
      <c r="A9120" s="2">
        <v>75</v>
      </c>
      <c r="B9120" s="2">
        <v>360</v>
      </c>
      <c r="C9120" s="2">
        <v>1729166.6666999999</v>
      </c>
      <c r="D9120" s="2">
        <v>7875</v>
      </c>
      <c r="E9120" s="2">
        <v>2520</v>
      </c>
      <c r="F9120" s="2">
        <v>42980.8125</v>
      </c>
      <c r="G9120" s="2">
        <v>408.66668701171898</v>
      </c>
      <c r="H9120" s="2">
        <v>43125.080011435733</v>
      </c>
      <c r="I9120" s="2">
        <v>401.80866431523089</v>
      </c>
      <c r="J9120" s="1">
        <f t="shared" si="889"/>
        <v>0.33565561710992198</v>
      </c>
      <c r="K9120" s="1">
        <f t="shared" si="890"/>
        <v>-1.6781457638829833</v>
      </c>
      <c r="L9120" s="26"/>
      <c r="M9120" s="26"/>
      <c r="N9120" s="2">
        <v>1729167</v>
      </c>
      <c r="O9120" s="26"/>
      <c r="P9120" s="26"/>
      <c r="Q9120" s="26"/>
      <c r="R9120" s="26"/>
      <c r="S9120" s="26"/>
      <c r="T9120" s="26"/>
      <c r="U9120" s="26"/>
      <c r="V9120" s="26"/>
    </row>
    <row r="9121" spans="1:22" ht="14.5" x14ac:dyDescent="0.35">
      <c r="A9121" s="2">
        <v>75</v>
      </c>
      <c r="B9121" s="2">
        <v>360</v>
      </c>
      <c r="C9121" s="2">
        <v>1729166.6666999999</v>
      </c>
      <c r="D9121" s="2">
        <v>7875</v>
      </c>
      <c r="E9121" s="2">
        <v>2550</v>
      </c>
      <c r="F9121" s="2">
        <v>49860.39453125</v>
      </c>
      <c r="G9121" s="2">
        <v>419.96664428710898</v>
      </c>
      <c r="H9121" s="2">
        <v>48536.053612556192</v>
      </c>
      <c r="I9121" s="2">
        <v>404.82972658205648</v>
      </c>
      <c r="J9121" s="1">
        <f t="shared" si="889"/>
        <v>-2.6560979533841782</v>
      </c>
      <c r="K9121" s="1">
        <f t="shared" si="890"/>
        <v>-3.6043142737555574</v>
      </c>
      <c r="L9121" s="26"/>
      <c r="M9121" s="26"/>
      <c r="N9121" s="2">
        <v>0</v>
      </c>
      <c r="O9121" s="26"/>
      <c r="P9121" s="26"/>
      <c r="Q9121" s="26"/>
      <c r="R9121" s="26"/>
      <c r="S9121" s="26"/>
      <c r="T9121" s="26"/>
      <c r="U9121" s="26"/>
      <c r="V9121" s="26"/>
    </row>
    <row r="9122" spans="1:22" ht="14.5" x14ac:dyDescent="0.35">
      <c r="A9122" s="2">
        <v>75</v>
      </c>
      <c r="B9122" s="2">
        <v>360</v>
      </c>
      <c r="C9122" s="2">
        <v>1729166.6666999999</v>
      </c>
      <c r="D9122" s="2">
        <v>7875</v>
      </c>
      <c r="E9122" s="2">
        <v>2580</v>
      </c>
      <c r="F9122" s="2">
        <v>52790.08984375</v>
      </c>
      <c r="G9122" s="2">
        <v>401.71682739257801</v>
      </c>
      <c r="H9122" s="2">
        <v>50554.012562141659</v>
      </c>
      <c r="I9122" s="2">
        <v>399.00021819152488</v>
      </c>
      <c r="J9122" s="1">
        <f t="shared" si="889"/>
        <v>-4.2357898769006885</v>
      </c>
      <c r="K9122" s="1">
        <f t="shared" si="890"/>
        <v>-0.67624978985466377</v>
      </c>
      <c r="L9122" s="26"/>
      <c r="M9122" s="26"/>
      <c r="N9122" s="2">
        <v>4.7343896923506003E-14</v>
      </c>
      <c r="O9122" s="26"/>
      <c r="P9122" s="26"/>
      <c r="Q9122" s="26"/>
      <c r="R9122" s="26"/>
      <c r="S9122" s="26"/>
      <c r="T9122" s="26"/>
      <c r="U9122" s="26"/>
      <c r="V9122" s="26"/>
    </row>
    <row r="9123" spans="1:22" ht="14.5" x14ac:dyDescent="0.35">
      <c r="A9123" s="2">
        <v>75</v>
      </c>
      <c r="B9123" s="2">
        <v>360</v>
      </c>
      <c r="C9123" s="2">
        <v>1729166.6666999999</v>
      </c>
      <c r="D9123" s="2">
        <v>7875</v>
      </c>
      <c r="E9123" s="2">
        <v>2610</v>
      </c>
      <c r="F9123" s="2">
        <v>51658.08984375</v>
      </c>
      <c r="G9123" s="2">
        <v>371.55062866210898</v>
      </c>
      <c r="H9123" s="2">
        <v>49607.593684207452</v>
      </c>
      <c r="I9123" s="2">
        <v>388.36014767660907</v>
      </c>
      <c r="J9123" s="1">
        <f t="shared" si="889"/>
        <v>-3.9693611702342757</v>
      </c>
      <c r="K9123" s="1">
        <f t="shared" si="890"/>
        <v>4.524153027281459</v>
      </c>
      <c r="L9123" s="26"/>
      <c r="M9123" s="26"/>
      <c r="N9123" s="2">
        <v>1.4728969183631199E-13</v>
      </c>
      <c r="O9123" s="26"/>
      <c r="P9123" s="26"/>
      <c r="Q9123" s="26"/>
      <c r="R9123" s="26"/>
      <c r="S9123" s="26"/>
      <c r="T9123" s="26"/>
      <c r="U9123" s="26"/>
      <c r="V9123" s="26"/>
    </row>
    <row r="9124" spans="1:22" ht="14.5" x14ac:dyDescent="0.35">
      <c r="A9124" s="2">
        <v>75</v>
      </c>
      <c r="B9124" s="2">
        <v>360</v>
      </c>
      <c r="C9124" s="2">
        <v>1729166.6666999999</v>
      </c>
      <c r="D9124" s="2">
        <v>7875</v>
      </c>
      <c r="E9124" s="2">
        <v>2640</v>
      </c>
      <c r="F9124" s="2">
        <v>47544.89453125</v>
      </c>
      <c r="G9124" s="2">
        <v>345.13836669921898</v>
      </c>
      <c r="H9124" s="2">
        <v>46815.408821389487</v>
      </c>
      <c r="I9124" s="2">
        <v>375.10537221666539</v>
      </c>
      <c r="J9124" s="1">
        <f t="shared" si="889"/>
        <v>-1.5343092398302447</v>
      </c>
      <c r="K9124" s="1">
        <f t="shared" si="890"/>
        <v>8.6826062845577638</v>
      </c>
      <c r="L9124" s="26"/>
      <c r="M9124" s="26"/>
      <c r="N9124" s="2">
        <v>0</v>
      </c>
      <c r="O9124" s="26"/>
      <c r="P9124" s="26"/>
      <c r="Q9124" s="26"/>
      <c r="R9124" s="26"/>
      <c r="S9124" s="26"/>
      <c r="T9124" s="26"/>
      <c r="U9124" s="26"/>
      <c r="V9124" s="26"/>
    </row>
    <row r="9125" spans="1:22" ht="14.5" x14ac:dyDescent="0.35">
      <c r="A9125" s="2">
        <v>75</v>
      </c>
      <c r="B9125" s="2">
        <v>360</v>
      </c>
      <c r="C9125" s="2">
        <v>1729166.6666999999</v>
      </c>
      <c r="D9125" s="2">
        <v>7875</v>
      </c>
      <c r="E9125" s="2">
        <v>2670</v>
      </c>
      <c r="F9125" s="2">
        <v>42702.0234375</v>
      </c>
      <c r="G9125" s="2">
        <v>339.50408935546898</v>
      </c>
      <c r="H9125" s="2">
        <v>42873.983529072117</v>
      </c>
      <c r="I9125" s="2">
        <v>360.42940247837822</v>
      </c>
      <c r="J9125" s="1">
        <f t="shared" si="889"/>
        <v>0.40269775933171587</v>
      </c>
      <c r="K9125" s="1">
        <f t="shared" si="890"/>
        <v>6.1634936894677388</v>
      </c>
      <c r="L9125" s="26"/>
      <c r="M9125" s="26"/>
      <c r="N9125" s="2">
        <v>5.26040934986996E-14</v>
      </c>
      <c r="O9125" s="26"/>
      <c r="P9125" s="26"/>
      <c r="Q9125" s="26"/>
      <c r="R9125" s="26"/>
      <c r="S9125" s="26"/>
      <c r="T9125" s="26"/>
      <c r="U9125" s="26"/>
      <c r="V9125" s="26"/>
    </row>
    <row r="9126" spans="1:22" ht="14.5" x14ac:dyDescent="0.35">
      <c r="A9126" s="2">
        <v>75</v>
      </c>
      <c r="B9126" s="2">
        <v>360</v>
      </c>
      <c r="C9126" s="2">
        <v>1729166.6666999999</v>
      </c>
      <c r="D9126" s="2">
        <v>7875</v>
      </c>
      <c r="E9126" s="2">
        <v>2700</v>
      </c>
      <c r="F9126" s="2">
        <v>38447.3046875</v>
      </c>
      <c r="G9126" s="2">
        <v>336.07781982421898</v>
      </c>
      <c r="H9126" s="2">
        <v>38191.029305497643</v>
      </c>
      <c r="I9126" s="2">
        <v>344.98106826648268</v>
      </c>
      <c r="J9126" s="1">
        <f t="shared" si="889"/>
        <v>-0.66656267347052178</v>
      </c>
      <c r="K9126" s="1">
        <f t="shared" si="890"/>
        <v>2.6491627584707698</v>
      </c>
      <c r="L9126" s="26"/>
      <c r="M9126" s="26"/>
      <c r="N9126" s="2">
        <v>0</v>
      </c>
      <c r="O9126" s="26"/>
      <c r="P9126" s="26"/>
      <c r="Q9126" s="26"/>
      <c r="R9126" s="26"/>
      <c r="S9126" s="26"/>
      <c r="T9126" s="26"/>
      <c r="U9126" s="26"/>
      <c r="V9126" s="26"/>
    </row>
    <row r="9127" spans="1:22" ht="14.5" x14ac:dyDescent="0.35">
      <c r="A9127" s="2">
        <v>75</v>
      </c>
      <c r="B9127" s="2">
        <v>360</v>
      </c>
      <c r="C9127" s="2">
        <v>1729166.6666999999</v>
      </c>
      <c r="D9127" s="2">
        <v>7875</v>
      </c>
      <c r="E9127" s="2">
        <v>2730</v>
      </c>
      <c r="F9127" s="2">
        <v>33101.71484375</v>
      </c>
      <c r="G9127" s="2">
        <v>328.55209350585898</v>
      </c>
      <c r="H9127" s="2">
        <v>32700.658297038659</v>
      </c>
      <c r="I9127" s="2">
        <v>332.30644838640552</v>
      </c>
      <c r="J9127" s="1">
        <f t="shared" si="889"/>
        <v>-1.2115884285888148</v>
      </c>
      <c r="K9127" s="1">
        <f t="shared" si="890"/>
        <v>1.1426969892309005</v>
      </c>
      <c r="L9127" s="26"/>
      <c r="M9127" s="26"/>
      <c r="N9127" s="2">
        <v>0</v>
      </c>
      <c r="O9127" s="26"/>
      <c r="P9127" s="26"/>
      <c r="Q9127" s="26"/>
      <c r="R9127" s="26"/>
      <c r="S9127" s="26"/>
      <c r="T9127" s="26"/>
      <c r="U9127" s="26"/>
      <c r="V9127" s="26"/>
    </row>
    <row r="9128" spans="1:22" ht="14.5" x14ac:dyDescent="0.35">
      <c r="A9128" s="2">
        <v>75</v>
      </c>
      <c r="B9128" s="2">
        <v>360</v>
      </c>
      <c r="C9128" s="2">
        <v>1729166.6666999999</v>
      </c>
      <c r="D9128" s="2">
        <v>7875</v>
      </c>
      <c r="E9128" s="2">
        <v>2760</v>
      </c>
      <c r="F9128" s="2">
        <v>29347.001953125</v>
      </c>
      <c r="G9128" s="2">
        <v>340.63272094726602</v>
      </c>
      <c r="H9128" s="2">
        <v>28938.13247134777</v>
      </c>
      <c r="I9128" s="2">
        <v>326.88589755877553</v>
      </c>
      <c r="J9128" s="1">
        <f t="shared" si="889"/>
        <v>-1.3932240248264678</v>
      </c>
      <c r="K9128" s="1">
        <f t="shared" si="890"/>
        <v>-4.035673187902189</v>
      </c>
      <c r="L9128" s="26"/>
      <c r="M9128" s="26"/>
      <c r="N9128" s="2">
        <v>0</v>
      </c>
      <c r="O9128" s="26"/>
      <c r="P9128" s="26"/>
      <c r="Q9128" s="26"/>
      <c r="R9128" s="26"/>
      <c r="S9128" s="26"/>
      <c r="T9128" s="26"/>
      <c r="U9128" s="26"/>
      <c r="V9128" s="26"/>
    </row>
    <row r="9129" spans="1:22" ht="14.5" x14ac:dyDescent="0.35">
      <c r="A9129" s="2">
        <v>75</v>
      </c>
      <c r="B9129" s="2">
        <v>360</v>
      </c>
      <c r="C9129" s="2">
        <v>1729166.6666999999</v>
      </c>
      <c r="D9129" s="2">
        <v>7875</v>
      </c>
      <c r="E9129" s="2">
        <v>2790</v>
      </c>
      <c r="F9129" s="2">
        <v>27522.474609375</v>
      </c>
      <c r="G9129" s="2">
        <v>353.75360107421898</v>
      </c>
      <c r="H9129" s="2">
        <v>26792.36378574539</v>
      </c>
      <c r="I9129" s="2">
        <v>327.2012000090603</v>
      </c>
      <c r="J9129" s="1">
        <f t="shared" si="889"/>
        <v>-2.6527804421369554</v>
      </c>
      <c r="K9129" s="1">
        <f t="shared" si="890"/>
        <v>-7.5059026917404781</v>
      </c>
      <c r="L9129" s="26"/>
      <c r="M9129" s="26"/>
      <c r="N9129" s="2">
        <v>0</v>
      </c>
      <c r="O9129" s="26"/>
      <c r="P9129" s="26"/>
      <c r="Q9129" s="26"/>
      <c r="R9129" s="26"/>
      <c r="S9129" s="26"/>
      <c r="T9129" s="26"/>
      <c r="U9129" s="26"/>
      <c r="V9129" s="26"/>
    </row>
    <row r="9130" spans="1:22" ht="14.5" x14ac:dyDescent="0.35">
      <c r="A9130" s="2">
        <v>75</v>
      </c>
      <c r="B9130" s="2">
        <v>360</v>
      </c>
      <c r="C9130" s="2">
        <v>1729166.6666999999</v>
      </c>
      <c r="D9130" s="2">
        <v>7875</v>
      </c>
      <c r="E9130" s="2">
        <v>2820</v>
      </c>
      <c r="F9130" s="2">
        <v>26747.55859375</v>
      </c>
      <c r="G9130" s="2">
        <v>369.27694702148398</v>
      </c>
      <c r="H9130" s="2">
        <v>25494.807915008401</v>
      </c>
      <c r="I9130" s="2">
        <v>332.05197300480091</v>
      </c>
      <c r="J9130" s="1">
        <f t="shared" si="889"/>
        <v>-4.6836075687084362</v>
      </c>
      <c r="K9130" s="1">
        <f t="shared" si="890"/>
        <v>-10.080503079580911</v>
      </c>
      <c r="L9130" s="26"/>
      <c r="M9130" s="26"/>
      <c r="N9130" s="2">
        <v>1.3676893276769199E-13</v>
      </c>
      <c r="O9130" s="26"/>
      <c r="P9130" s="26"/>
      <c r="Q9130" s="26"/>
      <c r="R9130" s="26"/>
      <c r="S9130" s="26"/>
      <c r="T9130" s="26"/>
      <c r="U9130" s="26"/>
      <c r="V9130" s="26"/>
    </row>
    <row r="9131" spans="1:22" ht="14.5" x14ac:dyDescent="0.35">
      <c r="A9131" s="2">
        <v>75</v>
      </c>
      <c r="B9131" s="2">
        <v>360</v>
      </c>
      <c r="C9131" s="2">
        <v>1729166.6666999999</v>
      </c>
      <c r="D9131" s="2">
        <v>7875</v>
      </c>
      <c r="E9131" s="2">
        <v>2850</v>
      </c>
      <c r="F9131" s="2">
        <v>26358.984375</v>
      </c>
      <c r="G9131" s="2">
        <v>375.11999511718699</v>
      </c>
      <c r="H9131" s="2">
        <v>24754.09594411865</v>
      </c>
      <c r="I9131" s="2">
        <v>340.48903567732481</v>
      </c>
      <c r="J9131" s="1">
        <f t="shared" si="889"/>
        <v>-6.088582200471639</v>
      </c>
      <c r="K9131" s="1">
        <f t="shared" si="890"/>
        <v>-9.2319684076140796</v>
      </c>
      <c r="L9131" s="26"/>
      <c r="M9131" s="26"/>
      <c r="N9131" s="2">
        <v>0</v>
      </c>
      <c r="O9131" s="26"/>
      <c r="P9131" s="26"/>
      <c r="Q9131" s="26"/>
      <c r="R9131" s="26"/>
      <c r="S9131" s="26"/>
      <c r="T9131" s="26"/>
      <c r="U9131" s="26"/>
      <c r="V9131" s="26"/>
    </row>
    <row r="9132" spans="1:22" ht="14.5" x14ac:dyDescent="0.35">
      <c r="A9132" s="2">
        <v>75</v>
      </c>
      <c r="B9132" s="2">
        <v>360</v>
      </c>
      <c r="C9132" s="2">
        <v>1729166.6666999999</v>
      </c>
      <c r="D9132" s="2">
        <v>7875</v>
      </c>
      <c r="E9132" s="2">
        <v>2880</v>
      </c>
      <c r="F9132" s="2">
        <v>25805.373046875</v>
      </c>
      <c r="G9132" s="2">
        <v>360.03338623046898</v>
      </c>
      <c r="H9132" s="2">
        <v>24390.333200183981</v>
      </c>
      <c r="I9132" s="2">
        <v>348.81352183991339</v>
      </c>
      <c r="J9132" s="1">
        <f t="shared" si="889"/>
        <v>-5.4835085860631603</v>
      </c>
      <c r="K9132" s="1">
        <f t="shared" si="890"/>
        <v>-3.1163399894734733</v>
      </c>
      <c r="L9132" s="26"/>
      <c r="M9132" s="26"/>
      <c r="N9132" s="2">
        <v>0</v>
      </c>
      <c r="O9132" s="26"/>
      <c r="P9132" s="26"/>
      <c r="Q9132" s="26"/>
      <c r="R9132" s="26"/>
      <c r="S9132" s="26"/>
      <c r="T9132" s="26"/>
      <c r="U9132" s="26"/>
      <c r="V9132" s="26"/>
    </row>
    <row r="9133" spans="1:22" ht="14.5" x14ac:dyDescent="0.35">
      <c r="A9133" s="2">
        <v>75</v>
      </c>
      <c r="B9133" s="2">
        <v>360</v>
      </c>
      <c r="C9133" s="2">
        <v>1729166.6666999999</v>
      </c>
      <c r="D9133" s="2">
        <v>7875</v>
      </c>
      <c r="E9133" s="2">
        <v>2910</v>
      </c>
      <c r="F9133" s="2">
        <v>22181.189453125</v>
      </c>
      <c r="G9133" s="2">
        <v>301.194091796875</v>
      </c>
      <c r="H9133" s="2">
        <v>21548.11322832157</v>
      </c>
      <c r="I9133" s="2">
        <v>306.13813267852652</v>
      </c>
      <c r="J9133" s="1">
        <f t="shared" si="889"/>
        <v>-2.8541130589109986</v>
      </c>
      <c r="K9133" s="1">
        <f t="shared" si="890"/>
        <v>1.6414800344044509</v>
      </c>
      <c r="L9133" s="26"/>
      <c r="M9133" s="26"/>
      <c r="N9133" s="2">
        <v>1729167</v>
      </c>
      <c r="O9133" s="26"/>
      <c r="P9133" s="26"/>
      <c r="Q9133" s="26"/>
      <c r="R9133" s="26"/>
      <c r="S9133" s="26"/>
      <c r="T9133" s="26"/>
      <c r="U9133" s="26"/>
      <c r="V9133" s="26"/>
    </row>
    <row r="9134" spans="1:22" ht="14.5" x14ac:dyDescent="0.35">
      <c r="A9134" s="2">
        <v>75</v>
      </c>
      <c r="B9134" s="2">
        <v>360</v>
      </c>
      <c r="C9134" s="2">
        <v>1729166.6666999999</v>
      </c>
      <c r="D9134" s="2">
        <v>7875</v>
      </c>
      <c r="E9134" s="2">
        <v>2940</v>
      </c>
      <c r="F9134" s="2">
        <v>21087.8046875</v>
      </c>
      <c r="G9134" s="2">
        <v>284.99667358398398</v>
      </c>
      <c r="H9134" s="2">
        <v>21008.544326787731</v>
      </c>
      <c r="I9134" s="2">
        <v>292.49183520094027</v>
      </c>
      <c r="J9134" s="1">
        <f t="shared" si="889"/>
        <v>-0.37585875764133719</v>
      </c>
      <c r="K9134" s="1">
        <f t="shared" si="890"/>
        <v>2.6299119644803821</v>
      </c>
      <c r="L9134" s="26"/>
      <c r="M9134" s="26"/>
      <c r="N9134" s="2">
        <v>1729167</v>
      </c>
      <c r="O9134" s="26"/>
      <c r="P9134" s="26"/>
      <c r="Q9134" s="26"/>
      <c r="R9134" s="26"/>
      <c r="S9134" s="26"/>
      <c r="T9134" s="26"/>
      <c r="U9134" s="26"/>
      <c r="V9134" s="26"/>
    </row>
    <row r="9135" spans="1:22" ht="14.5" x14ac:dyDescent="0.35">
      <c r="A9135" s="2">
        <v>75</v>
      </c>
      <c r="B9135" s="2">
        <v>360</v>
      </c>
      <c r="C9135" s="2">
        <v>1729166.6666999999</v>
      </c>
      <c r="D9135" s="2">
        <v>7875</v>
      </c>
      <c r="E9135" s="2">
        <v>2970</v>
      </c>
      <c r="F9135" s="2">
        <v>21523.796875</v>
      </c>
      <c r="G9135" s="2">
        <v>275.59222412109398</v>
      </c>
      <c r="H9135" s="2">
        <v>21683.476134280321</v>
      </c>
      <c r="I9135" s="2">
        <v>287.18358228598453</v>
      </c>
      <c r="J9135" s="1">
        <f t="shared" si="889"/>
        <v>0.74187310077149793</v>
      </c>
      <c r="K9135" s="1">
        <f t="shared" si="890"/>
        <v>4.2059815736300887</v>
      </c>
      <c r="L9135" s="26"/>
      <c r="M9135" s="26"/>
      <c r="N9135" s="2">
        <v>1729167</v>
      </c>
      <c r="O9135" s="26"/>
      <c r="P9135" s="26"/>
      <c r="Q9135" s="26"/>
      <c r="R9135" s="26"/>
      <c r="S9135" s="26"/>
      <c r="T9135" s="26"/>
      <c r="U9135" s="26"/>
      <c r="V9135" s="26"/>
    </row>
    <row r="9136" spans="1:22" ht="14.5" x14ac:dyDescent="0.35">
      <c r="A9136" s="2">
        <v>75</v>
      </c>
      <c r="B9136" s="2">
        <v>360</v>
      </c>
      <c r="C9136" s="2">
        <v>1729166.6666999999</v>
      </c>
      <c r="D9136" s="2">
        <v>7875</v>
      </c>
      <c r="E9136" s="2">
        <v>3000</v>
      </c>
      <c r="F9136" s="2">
        <v>23092.59765625</v>
      </c>
      <c r="G9136" s="2">
        <v>277.18313598632801</v>
      </c>
      <c r="H9136" s="2">
        <v>22706.81183080126</v>
      </c>
      <c r="I9136" s="2">
        <v>284.90187071732322</v>
      </c>
      <c r="J9136" s="1">
        <f t="shared" si="889"/>
        <v>-1.6706038497333251</v>
      </c>
      <c r="K9136" s="1">
        <f t="shared" si="890"/>
        <v>2.7847057518592808</v>
      </c>
      <c r="L9136" s="26"/>
      <c r="M9136" s="26"/>
      <c r="N9136" s="2">
        <v>1729167</v>
      </c>
      <c r="O9136" s="26"/>
      <c r="P9136" s="26"/>
      <c r="Q9136" s="26"/>
      <c r="R9136" s="26"/>
      <c r="S9136" s="26"/>
      <c r="T9136" s="26"/>
      <c r="U9136" s="26"/>
      <c r="V9136" s="26"/>
    </row>
    <row r="9137" spans="1:22" ht="14.5" x14ac:dyDescent="0.35">
      <c r="A9137" s="2">
        <v>75</v>
      </c>
      <c r="B9137" s="2">
        <v>360</v>
      </c>
      <c r="C9137" s="2">
        <v>1729166.6666999999</v>
      </c>
      <c r="D9137" s="2">
        <v>7875</v>
      </c>
      <c r="E9137" s="2">
        <v>3030</v>
      </c>
      <c r="F9137" s="2">
        <v>25796.373046875</v>
      </c>
      <c r="G9137" s="2">
        <v>282.82400512695301</v>
      </c>
      <c r="H9137" s="2">
        <v>24490.680070760911</v>
      </c>
      <c r="I9137" s="2">
        <v>283.74729401788181</v>
      </c>
      <c r="J9137" s="1">
        <f t="shared" si="889"/>
        <v>-5.0615370375575415</v>
      </c>
      <c r="K9137" s="1">
        <f t="shared" si="890"/>
        <v>0.32645350967092046</v>
      </c>
      <c r="L9137" s="26"/>
      <c r="M9137" s="26"/>
      <c r="N9137" s="2">
        <v>1729167</v>
      </c>
      <c r="O9137" s="26"/>
      <c r="P9137" s="26"/>
      <c r="Q9137" s="26"/>
      <c r="R9137" s="26"/>
      <c r="S9137" s="26"/>
      <c r="T9137" s="26"/>
      <c r="U9137" s="26"/>
      <c r="V9137" s="26"/>
    </row>
    <row r="9138" spans="1:22" ht="14.5" x14ac:dyDescent="0.35">
      <c r="A9138" s="2">
        <v>75</v>
      </c>
      <c r="B9138" s="2">
        <v>360</v>
      </c>
      <c r="C9138" s="2">
        <v>1729166.6666999999</v>
      </c>
      <c r="D9138" s="2">
        <v>7875</v>
      </c>
      <c r="E9138" s="2">
        <v>3060</v>
      </c>
      <c r="F9138" s="2">
        <v>28851.248046875</v>
      </c>
      <c r="G9138" s="2">
        <v>278.79016113281301</v>
      </c>
      <c r="H9138" s="2">
        <v>27260.37252928302</v>
      </c>
      <c r="I9138" s="2">
        <v>282.95807440997498</v>
      </c>
      <c r="J9138" s="1">
        <f t="shared" si="889"/>
        <v>-5.5140613501615716</v>
      </c>
      <c r="K9138" s="1">
        <f t="shared" si="890"/>
        <v>1.4950001320801336</v>
      </c>
      <c r="L9138" s="26"/>
      <c r="M9138" s="26"/>
      <c r="N9138" s="2">
        <v>1729167</v>
      </c>
      <c r="O9138" s="26"/>
      <c r="P9138" s="26"/>
      <c r="Q9138" s="26"/>
      <c r="R9138" s="26"/>
      <c r="S9138" s="26"/>
      <c r="T9138" s="26"/>
      <c r="U9138" s="26"/>
      <c r="V9138" s="26"/>
    </row>
    <row r="9139" spans="1:22" ht="14.5" x14ac:dyDescent="0.35">
      <c r="A9139" s="2">
        <v>75</v>
      </c>
      <c r="B9139" s="2">
        <v>360</v>
      </c>
      <c r="C9139" s="2">
        <v>1729166.6666999999</v>
      </c>
      <c r="D9139" s="2">
        <v>7875</v>
      </c>
      <c r="E9139" s="2">
        <v>3090</v>
      </c>
      <c r="F9139" s="2">
        <v>32275.7734375</v>
      </c>
      <c r="G9139" s="2">
        <v>284.64434814453102</v>
      </c>
      <c r="H9139" s="2">
        <v>31268.099725595799</v>
      </c>
      <c r="I9139" s="2">
        <v>282.28723542161049</v>
      </c>
      <c r="J9139" s="1">
        <f t="shared" si="889"/>
        <v>-3.1220745611425778</v>
      </c>
      <c r="K9139" s="1">
        <f t="shared" si="890"/>
        <v>-0.82809047089306176</v>
      </c>
      <c r="L9139" s="26"/>
      <c r="M9139" s="26"/>
      <c r="N9139" s="2">
        <v>1729167</v>
      </c>
      <c r="O9139" s="26"/>
      <c r="P9139" s="26"/>
      <c r="Q9139" s="26"/>
      <c r="R9139" s="26"/>
      <c r="S9139" s="26"/>
      <c r="T9139" s="26"/>
      <c r="U9139" s="26"/>
      <c r="V9139" s="26"/>
    </row>
    <row r="9140" spans="1:22" ht="14.5" x14ac:dyDescent="0.35">
      <c r="A9140" s="2">
        <v>75</v>
      </c>
      <c r="B9140" s="2">
        <v>360</v>
      </c>
      <c r="C9140" s="2">
        <v>1729166.6666999999</v>
      </c>
      <c r="D9140" s="2">
        <v>7875</v>
      </c>
      <c r="E9140" s="2">
        <v>3120</v>
      </c>
      <c r="F9140" s="2">
        <v>35702.7421875</v>
      </c>
      <c r="G9140" s="2">
        <v>280.00347900390602</v>
      </c>
      <c r="H9140" s="2">
        <v>34589.916281115562</v>
      </c>
      <c r="I9140" s="2">
        <v>281.65481963884349</v>
      </c>
      <c r="J9140" s="1">
        <f t="shared" si="889"/>
        <v>-3.1169199848577822</v>
      </c>
      <c r="K9140" s="1">
        <f t="shared" si="890"/>
        <v>0.58975718473642003</v>
      </c>
      <c r="L9140" s="26"/>
      <c r="M9140" s="26"/>
      <c r="N9140" s="2">
        <v>1729167</v>
      </c>
      <c r="O9140" s="26"/>
      <c r="P9140" s="26"/>
      <c r="Q9140" s="26"/>
      <c r="R9140" s="26"/>
      <c r="S9140" s="26"/>
      <c r="T9140" s="26"/>
      <c r="U9140" s="26"/>
      <c r="V9140" s="26"/>
    </row>
    <row r="9141" spans="1:22" ht="14.5" x14ac:dyDescent="0.35">
      <c r="A9141" s="2">
        <v>75</v>
      </c>
      <c r="B9141" s="2">
        <v>360</v>
      </c>
      <c r="C9141" s="2">
        <v>1729166.6666999999</v>
      </c>
      <c r="D9141" s="2">
        <v>7875</v>
      </c>
      <c r="E9141" s="2">
        <v>3150</v>
      </c>
      <c r="F9141" s="2">
        <v>37742.84765625</v>
      </c>
      <c r="G9141" s="2">
        <v>269.99822998046898</v>
      </c>
      <c r="H9141" s="2">
        <v>37280.426712759639</v>
      </c>
      <c r="I9141" s="2">
        <v>281.03482465063541</v>
      </c>
      <c r="J9141" s="1">
        <f t="shared" si="889"/>
        <v>-1.2251882732907311</v>
      </c>
      <c r="K9141" s="1">
        <f t="shared" si="890"/>
        <v>4.0876544527587457</v>
      </c>
      <c r="L9141" s="26"/>
      <c r="M9141" s="26"/>
      <c r="N9141" s="2">
        <v>1729167</v>
      </c>
      <c r="O9141" s="26"/>
      <c r="P9141" s="26"/>
      <c r="Q9141" s="26"/>
      <c r="R9141" s="26"/>
      <c r="S9141" s="26"/>
      <c r="T9141" s="26"/>
      <c r="U9141" s="26"/>
      <c r="V9141" s="26"/>
    </row>
    <row r="9142" spans="1:22" ht="14.5" x14ac:dyDescent="0.35">
      <c r="A9142" s="2">
        <v>75</v>
      </c>
      <c r="B9142" s="2">
        <v>360</v>
      </c>
      <c r="C9142" s="2">
        <v>1729166.6666999999</v>
      </c>
      <c r="D9142" s="2">
        <v>7875</v>
      </c>
      <c r="E9142" s="2">
        <v>3180</v>
      </c>
      <c r="F9142" s="2">
        <v>39516.38671875</v>
      </c>
      <c r="G9142" s="2">
        <v>274.33999633789102</v>
      </c>
      <c r="H9142" s="2">
        <v>39578.502805030999</v>
      </c>
      <c r="I9142" s="2">
        <v>280.41886932271359</v>
      </c>
      <c r="J9142" s="1">
        <f t="shared" si="889"/>
        <v>0.1571907035000395</v>
      </c>
      <c r="K9142" s="1">
        <f t="shared" si="890"/>
        <v>2.2158172581352371</v>
      </c>
      <c r="L9142" s="26"/>
      <c r="M9142" s="26"/>
      <c r="N9142" s="2">
        <v>1729167</v>
      </c>
      <c r="O9142" s="26"/>
      <c r="P9142" s="26"/>
      <c r="Q9142" s="26"/>
      <c r="R9142" s="26"/>
      <c r="S9142" s="26"/>
      <c r="T9142" s="26"/>
      <c r="U9142" s="26"/>
      <c r="V9142" s="26"/>
    </row>
    <row r="9143" spans="1:22" ht="14.5" x14ac:dyDescent="0.35">
      <c r="A9143" s="2">
        <v>75</v>
      </c>
      <c r="B9143" s="2">
        <v>360</v>
      </c>
      <c r="C9143" s="2">
        <v>1729166.6666999999</v>
      </c>
      <c r="D9143" s="2">
        <v>7875</v>
      </c>
      <c r="E9143" s="2">
        <v>3210</v>
      </c>
      <c r="F9143" s="2">
        <v>41150.76171875</v>
      </c>
      <c r="G9143" s="2">
        <v>276.62484741210898</v>
      </c>
      <c r="H9143" s="2">
        <v>41648.387012874482</v>
      </c>
      <c r="I9143" s="2">
        <v>279.80421411534371</v>
      </c>
      <c r="J9143" s="1">
        <f t="shared" si="889"/>
        <v>1.2092735913992649</v>
      </c>
      <c r="K9143" s="1">
        <f t="shared" si="890"/>
        <v>1.1493424155416492</v>
      </c>
      <c r="L9143" s="26"/>
      <c r="M9143" s="26"/>
      <c r="N9143" s="2">
        <v>1729167</v>
      </c>
      <c r="O9143" s="26"/>
      <c r="P9143" s="26"/>
      <c r="Q9143" s="26"/>
      <c r="R9143" s="26"/>
      <c r="S9143" s="26"/>
      <c r="T9143" s="26"/>
      <c r="U9143" s="26"/>
      <c r="V9143" s="26"/>
    </row>
    <row r="9144" spans="1:22" ht="14.5" x14ac:dyDescent="0.35">
      <c r="A9144" s="2">
        <v>75</v>
      </c>
      <c r="B9144" s="2">
        <v>360</v>
      </c>
      <c r="C9144" s="2">
        <v>1729166.6666999999</v>
      </c>
      <c r="D9144" s="2">
        <v>7875</v>
      </c>
      <c r="E9144" s="2">
        <v>3240</v>
      </c>
      <c r="F9144" s="2">
        <v>42848.4296875</v>
      </c>
      <c r="G9144" s="2">
        <v>274.56106567382801</v>
      </c>
      <c r="H9144" s="2">
        <v>43533.32253391682</v>
      </c>
      <c r="I9144" s="2">
        <v>279.18997680386559</v>
      </c>
      <c r="J9144" s="1">
        <f t="shared" si="889"/>
        <v>1.598408276363559</v>
      </c>
      <c r="K9144" s="1">
        <f t="shared" si="890"/>
        <v>1.6859313678278827</v>
      </c>
      <c r="L9144" s="26"/>
      <c r="M9144" s="26"/>
      <c r="N9144" s="2">
        <v>1729167</v>
      </c>
      <c r="O9144" s="26"/>
      <c r="P9144" s="26"/>
      <c r="Q9144" s="26"/>
      <c r="R9144" s="26"/>
      <c r="S9144" s="26"/>
      <c r="T9144" s="26"/>
      <c r="U9144" s="26"/>
      <c r="V9144" s="26"/>
    </row>
    <row r="9145" spans="1:22" ht="14.5" x14ac:dyDescent="0.35">
      <c r="A9145" s="2">
        <v>75</v>
      </c>
      <c r="B9145" s="2">
        <v>360</v>
      </c>
      <c r="C9145" s="2">
        <v>1729166.6666999999</v>
      </c>
      <c r="D9145" s="2">
        <v>7875</v>
      </c>
      <c r="E9145" s="2">
        <v>3270</v>
      </c>
      <c r="F9145" s="2">
        <v>47981.171875</v>
      </c>
      <c r="G9145" s="2">
        <v>301.04022216796898</v>
      </c>
      <c r="H9145" s="2">
        <v>47976.643714464197</v>
      </c>
      <c r="I9145" s="2">
        <v>298.89474318775598</v>
      </c>
      <c r="J9145" s="1">
        <f t="shared" si="889"/>
        <v>-9.4373696157315484E-3</v>
      </c>
      <c r="K9145" s="1">
        <f t="shared" si="890"/>
        <v>-0.71268847888901166</v>
      </c>
      <c r="L9145" s="26"/>
      <c r="M9145" s="26"/>
      <c r="N9145" s="2">
        <v>0</v>
      </c>
      <c r="O9145" s="26"/>
      <c r="P9145" s="26"/>
      <c r="Q9145" s="26"/>
      <c r="R9145" s="26"/>
      <c r="S9145" s="26"/>
      <c r="T9145" s="26"/>
      <c r="U9145" s="26"/>
      <c r="V9145" s="26"/>
    </row>
    <row r="9146" spans="1:22" ht="14.5" x14ac:dyDescent="0.35">
      <c r="A9146" s="2">
        <v>75</v>
      </c>
      <c r="B9146" s="2">
        <v>360</v>
      </c>
      <c r="C9146" s="2">
        <v>1729166.6666999999</v>
      </c>
      <c r="D9146" s="2">
        <v>7875</v>
      </c>
      <c r="E9146" s="2">
        <v>3300</v>
      </c>
      <c r="F9146" s="2">
        <v>51721.8125</v>
      </c>
      <c r="G9146" s="2">
        <v>315.55239868164102</v>
      </c>
      <c r="H9146" s="2">
        <v>51312.515701758733</v>
      </c>
      <c r="I9146" s="2">
        <v>309.4910507162358</v>
      </c>
      <c r="J9146" s="1">
        <f t="shared" si="889"/>
        <v>-0.79134272071626743</v>
      </c>
      <c r="K9146" s="1">
        <f t="shared" si="890"/>
        <v>-1.9208689240611594</v>
      </c>
      <c r="L9146" s="26"/>
      <c r="M9146" s="26"/>
      <c r="N9146" s="2">
        <v>0</v>
      </c>
      <c r="O9146" s="26"/>
      <c r="P9146" s="26"/>
      <c r="Q9146" s="26"/>
      <c r="R9146" s="26"/>
      <c r="S9146" s="26"/>
      <c r="T9146" s="26"/>
      <c r="U9146" s="26"/>
      <c r="V9146" s="26"/>
    </row>
    <row r="9147" spans="1:22" ht="14.5" x14ac:dyDescent="0.35">
      <c r="A9147" s="2">
        <v>75</v>
      </c>
      <c r="B9147" s="2">
        <v>360</v>
      </c>
      <c r="C9147" s="2">
        <v>1729166.6666999999</v>
      </c>
      <c r="D9147" s="2">
        <v>7875</v>
      </c>
      <c r="E9147" s="2">
        <v>3330</v>
      </c>
      <c r="F9147" s="2">
        <v>53171.48828125</v>
      </c>
      <c r="G9147" s="2">
        <v>299.44540405273398</v>
      </c>
      <c r="H9147" s="2">
        <v>51751.215992117402</v>
      </c>
      <c r="I9147" s="2">
        <v>304.20039586160811</v>
      </c>
      <c r="J9147" s="1">
        <f t="shared" si="889"/>
        <v>-2.6711162975542133</v>
      </c>
      <c r="K9147" s="1">
        <f t="shared" si="890"/>
        <v>1.5879328066216565</v>
      </c>
      <c r="L9147" s="26"/>
      <c r="M9147" s="26"/>
      <c r="N9147" s="2">
        <v>0</v>
      </c>
      <c r="O9147" s="26"/>
      <c r="P9147" s="26"/>
      <c r="Q9147" s="26"/>
      <c r="R9147" s="26"/>
      <c r="S9147" s="26"/>
      <c r="T9147" s="26"/>
      <c r="U9147" s="26"/>
      <c r="V9147" s="26"/>
    </row>
    <row r="9148" spans="1:22" ht="14.5" x14ac:dyDescent="0.35">
      <c r="A9148" s="2">
        <v>75</v>
      </c>
      <c r="B9148" s="2">
        <v>360</v>
      </c>
      <c r="C9148" s="2">
        <v>1729166.6666999999</v>
      </c>
      <c r="D9148" s="2">
        <v>7875</v>
      </c>
      <c r="E9148" s="2">
        <v>3360</v>
      </c>
      <c r="F9148" s="2">
        <v>50241.87109375</v>
      </c>
      <c r="G9148" s="2">
        <v>264.98760986328102</v>
      </c>
      <c r="H9148" s="2">
        <v>49635.214371536567</v>
      </c>
      <c r="I9148" s="2">
        <v>286.10113906073758</v>
      </c>
      <c r="J9148" s="1">
        <f t="shared" si="889"/>
        <v>-1.2074723910688503</v>
      </c>
      <c r="K9148" s="1">
        <f t="shared" si="890"/>
        <v>7.9677420421090535</v>
      </c>
      <c r="L9148" s="26"/>
      <c r="M9148" s="26"/>
      <c r="N9148" s="2">
        <v>4.7343808832079501E-14</v>
      </c>
      <c r="O9148" s="26"/>
      <c r="P9148" s="26"/>
      <c r="Q9148" s="26"/>
      <c r="R9148" s="26"/>
      <c r="S9148" s="26"/>
      <c r="T9148" s="26"/>
      <c r="U9148" s="26"/>
      <c r="V9148" s="26"/>
    </row>
    <row r="9149" spans="1:22" ht="14.5" x14ac:dyDescent="0.35">
      <c r="A9149" s="2">
        <v>75</v>
      </c>
      <c r="B9149" s="2">
        <v>360</v>
      </c>
      <c r="C9149" s="2">
        <v>1729166.6666999999</v>
      </c>
      <c r="D9149" s="2">
        <v>7875</v>
      </c>
      <c r="E9149" s="2">
        <v>3390</v>
      </c>
      <c r="F9149" s="2">
        <v>46168.875</v>
      </c>
      <c r="G9149" s="2">
        <v>239.62905883789099</v>
      </c>
      <c r="H9149" s="2">
        <v>45664.118564059252</v>
      </c>
      <c r="I9149" s="2">
        <v>258.98029931705241</v>
      </c>
      <c r="J9149" s="1">
        <f t="shared" si="889"/>
        <v>-1.093282944279556</v>
      </c>
      <c r="K9149" s="1">
        <f t="shared" si="890"/>
        <v>8.0754982609402681</v>
      </c>
      <c r="L9149" s="26"/>
      <c r="M9149" s="26"/>
      <c r="N9149" s="2">
        <v>0</v>
      </c>
      <c r="O9149" s="26"/>
      <c r="P9149" s="26"/>
      <c r="Q9149" s="26"/>
      <c r="R9149" s="26"/>
      <c r="S9149" s="26"/>
      <c r="T9149" s="26"/>
      <c r="U9149" s="26"/>
      <c r="V9149" s="26"/>
    </row>
    <row r="9150" spans="1:22" ht="14.5" x14ac:dyDescent="0.35">
      <c r="A9150" s="2">
        <v>75</v>
      </c>
      <c r="B9150" s="2">
        <v>360</v>
      </c>
      <c r="C9150" s="2">
        <v>1729166.6666999999</v>
      </c>
      <c r="D9150" s="2">
        <v>7875</v>
      </c>
      <c r="E9150" s="2">
        <v>3420</v>
      </c>
      <c r="F9150" s="2">
        <v>40817.0859375</v>
      </c>
      <c r="G9150" s="2">
        <v>218.40121459960901</v>
      </c>
      <c r="H9150" s="2">
        <v>40247.611913178051</v>
      </c>
      <c r="I9150" s="2">
        <v>230.22957272999821</v>
      </c>
      <c r="J9150" s="1">
        <f t="shared" si="889"/>
        <v>-1.3951854015103877</v>
      </c>
      <c r="K9150" s="1">
        <f t="shared" si="890"/>
        <v>5.4158847752169876</v>
      </c>
      <c r="L9150" s="26"/>
      <c r="M9150" s="26"/>
      <c r="N9150" s="2">
        <v>0</v>
      </c>
      <c r="O9150" s="26"/>
      <c r="P9150" s="26"/>
      <c r="Q9150" s="26"/>
      <c r="R9150" s="26"/>
      <c r="S9150" s="26"/>
      <c r="T9150" s="26"/>
      <c r="U9150" s="26"/>
      <c r="V9150" s="26"/>
    </row>
    <row r="9151" spans="1:22" ht="14.5" x14ac:dyDescent="0.35">
      <c r="A9151" s="2">
        <v>75</v>
      </c>
      <c r="B9151" s="2">
        <v>360</v>
      </c>
      <c r="C9151" s="2">
        <v>1729166.6666999999</v>
      </c>
      <c r="D9151" s="2">
        <v>7875</v>
      </c>
      <c r="E9151" s="2">
        <v>3450</v>
      </c>
      <c r="F9151" s="2">
        <v>35671.55078125</v>
      </c>
      <c r="G9151" s="2">
        <v>204.83497619628901</v>
      </c>
      <c r="H9151" s="2">
        <v>35048.008239830328</v>
      </c>
      <c r="I9151" s="2">
        <v>212.16857661965631</v>
      </c>
      <c r="J9151" s="1">
        <f t="shared" si="889"/>
        <v>-1.7480107473976838</v>
      </c>
      <c r="K9151" s="1">
        <f t="shared" si="890"/>
        <v>3.5802481390383583</v>
      </c>
      <c r="L9151" s="26"/>
      <c r="M9151" s="26"/>
      <c r="N9151" s="2">
        <v>0</v>
      </c>
      <c r="O9151" s="26"/>
      <c r="P9151" s="26"/>
      <c r="Q9151" s="26"/>
      <c r="R9151" s="26"/>
      <c r="S9151" s="26"/>
      <c r="T9151" s="26"/>
      <c r="U9151" s="26"/>
      <c r="V9151" s="26"/>
    </row>
    <row r="9152" spans="1:22" ht="14.5" x14ac:dyDescent="0.35">
      <c r="A9152" s="2">
        <v>75</v>
      </c>
      <c r="B9152" s="2">
        <v>360</v>
      </c>
      <c r="C9152" s="2">
        <v>1729166.6666999999</v>
      </c>
      <c r="D9152" s="2">
        <v>7875</v>
      </c>
      <c r="E9152" s="2">
        <v>3480</v>
      </c>
      <c r="F9152" s="2">
        <v>30998.984375</v>
      </c>
      <c r="G9152" s="2">
        <v>194.875244140625</v>
      </c>
      <c r="H9152" s="2">
        <v>30374.785128267951</v>
      </c>
      <c r="I9152" s="2">
        <v>199.19193409207489</v>
      </c>
      <c r="J9152" s="1">
        <f t="shared" si="889"/>
        <v>-2.0136119273489865</v>
      </c>
      <c r="K9152" s="1">
        <f t="shared" si="890"/>
        <v>2.2151043199386051</v>
      </c>
      <c r="L9152" s="26"/>
      <c r="M9152" s="26"/>
      <c r="N9152" s="2">
        <v>0</v>
      </c>
      <c r="O9152" s="26"/>
      <c r="P9152" s="26"/>
      <c r="Q9152" s="26"/>
      <c r="R9152" s="26"/>
      <c r="S9152" s="26"/>
      <c r="T9152" s="26"/>
      <c r="U9152" s="26"/>
      <c r="V9152" s="26"/>
    </row>
    <row r="9153" spans="1:22" ht="14.5" x14ac:dyDescent="0.35">
      <c r="A9153" s="2">
        <v>75</v>
      </c>
      <c r="B9153" s="2">
        <v>360</v>
      </c>
      <c r="C9153" s="2">
        <v>1729166.6666999999</v>
      </c>
      <c r="D9153" s="2">
        <v>7875</v>
      </c>
      <c r="E9153" s="2">
        <v>3510</v>
      </c>
      <c r="F9153" s="2">
        <v>27332.412109375</v>
      </c>
      <c r="G9153" s="2">
        <v>193.15660095214801</v>
      </c>
      <c r="H9153" s="2">
        <v>27456.374318508901</v>
      </c>
      <c r="I9153" s="2">
        <v>191.9939907795264</v>
      </c>
      <c r="J9153" s="1">
        <f t="shared" si="889"/>
        <v>0.45353556297134001</v>
      </c>
      <c r="K9153" s="1">
        <f t="shared" si="890"/>
        <v>-0.60190030622335977</v>
      </c>
      <c r="L9153" s="26"/>
      <c r="M9153" s="26"/>
      <c r="N9153" s="2">
        <v>2.1042175434807901E-14</v>
      </c>
      <c r="O9153" s="26"/>
      <c r="P9153" s="26"/>
      <c r="Q9153" s="26"/>
      <c r="R9153" s="26"/>
      <c r="S9153" s="26"/>
      <c r="T9153" s="26"/>
      <c r="U9153" s="26"/>
      <c r="V9153" s="26"/>
    </row>
    <row r="9154" spans="1:22" ht="14.5" x14ac:dyDescent="0.35">
      <c r="A9154" s="2">
        <v>75</v>
      </c>
      <c r="B9154" s="2">
        <v>360</v>
      </c>
      <c r="C9154" s="2">
        <v>1729166.6666999999</v>
      </c>
      <c r="D9154" s="2">
        <v>7875</v>
      </c>
      <c r="E9154" s="2">
        <v>3540</v>
      </c>
      <c r="F9154" s="2">
        <v>25702.35546875</v>
      </c>
      <c r="G9154" s="2">
        <v>196.87916564941401</v>
      </c>
      <c r="H9154" s="2">
        <v>25664.186079898951</v>
      </c>
      <c r="I9154" s="2">
        <v>189.6527406545176</v>
      </c>
      <c r="J9154" s="1">
        <f t="shared" si="889"/>
        <v>-0.14850541187735478</v>
      </c>
      <c r="K9154" s="1">
        <f t="shared" si="890"/>
        <v>-3.6704874134648762</v>
      </c>
      <c r="L9154" s="26"/>
      <c r="M9154" s="26"/>
      <c r="N9154" s="2">
        <v>0</v>
      </c>
      <c r="O9154" s="26"/>
      <c r="P9154" s="26"/>
      <c r="Q9154" s="26"/>
      <c r="R9154" s="26"/>
      <c r="S9154" s="26"/>
      <c r="T9154" s="26"/>
      <c r="U9154" s="26"/>
      <c r="V9154" s="26"/>
    </row>
    <row r="9155" spans="1:22" ht="14.5" x14ac:dyDescent="0.35">
      <c r="A9155" s="2">
        <v>75</v>
      </c>
      <c r="B9155" s="2">
        <v>360</v>
      </c>
      <c r="C9155" s="2">
        <v>1729166.6666999999</v>
      </c>
      <c r="D9155" s="2">
        <v>7875</v>
      </c>
      <c r="E9155" s="2">
        <v>3570</v>
      </c>
      <c r="F9155" s="2">
        <v>24380.275390625</v>
      </c>
      <c r="G9155" s="2">
        <v>199.03596496582</v>
      </c>
      <c r="H9155" s="2">
        <v>24509.713390592231</v>
      </c>
      <c r="I9155" s="2">
        <v>188.95810481676469</v>
      </c>
      <c r="J9155" s="1">
        <f t="shared" si="889"/>
        <v>0.53091278869230529</v>
      </c>
      <c r="K9155" s="1">
        <f t="shared" si="890"/>
        <v>-5.0633362421640529</v>
      </c>
      <c r="L9155" s="26"/>
      <c r="M9155" s="26"/>
      <c r="N9155" s="2">
        <v>2.2093383979932001E-13</v>
      </c>
      <c r="O9155" s="26"/>
      <c r="P9155" s="26"/>
      <c r="Q9155" s="26"/>
      <c r="R9155" s="26"/>
      <c r="S9155" s="26"/>
      <c r="T9155" s="26"/>
      <c r="U9155" s="26"/>
      <c r="V9155" s="26"/>
    </row>
    <row r="9156" spans="1:22" ht="14.5" x14ac:dyDescent="0.35">
      <c r="A9156" s="2">
        <v>75</v>
      </c>
      <c r="B9156" s="2">
        <v>360</v>
      </c>
      <c r="C9156" s="2">
        <v>1729166.6666999999</v>
      </c>
      <c r="D9156" s="2">
        <v>7875</v>
      </c>
      <c r="E9156" s="2">
        <v>3600</v>
      </c>
      <c r="F9156" s="2">
        <v>23431.529296875</v>
      </c>
      <c r="G9156" s="2">
        <v>201.88066101074199</v>
      </c>
      <c r="H9156" s="2">
        <v>23693.300758026249</v>
      </c>
      <c r="I9156" s="2">
        <v>189.40366309484739</v>
      </c>
      <c r="J9156" s="1">
        <f t="shared" si="889"/>
        <v>1.1171761682075143</v>
      </c>
      <c r="K9156" s="1">
        <f t="shared" si="890"/>
        <v>-6.1803829318899961</v>
      </c>
      <c r="L9156" s="26"/>
      <c r="M9156" s="26"/>
      <c r="N9156" s="2">
        <v>0</v>
      </c>
      <c r="O9156" s="26"/>
      <c r="P9156" s="26"/>
      <c r="Q9156" s="26"/>
      <c r="R9156" s="26"/>
      <c r="S9156" s="26"/>
      <c r="T9156" s="26"/>
      <c r="U9156" s="26"/>
      <c r="V9156" s="26"/>
    </row>
    <row r="9157" spans="1:22" ht="14.5" x14ac:dyDescent="0.35">
      <c r="A9157" s="2">
        <v>75</v>
      </c>
      <c r="B9157" s="2">
        <v>360</v>
      </c>
      <c r="C9157" s="2">
        <v>1729166.6666999999</v>
      </c>
      <c r="D9157" s="2">
        <v>7875</v>
      </c>
      <c r="E9157" s="2">
        <v>3630</v>
      </c>
      <c r="F9157" s="2">
        <v>20515.869140625</v>
      </c>
      <c r="G9157" s="2">
        <v>179.585205078125</v>
      </c>
      <c r="H9157" s="2">
        <v>21028.552428875559</v>
      </c>
      <c r="I9157" s="2">
        <v>178.59917376298759</v>
      </c>
      <c r="J9157" s="1">
        <f t="shared" si="889"/>
        <v>2.4989596333277264</v>
      </c>
      <c r="K9157" s="1">
        <f t="shared" si="890"/>
        <v>-0.54906043886435774</v>
      </c>
      <c r="L9157" s="26"/>
      <c r="M9157" s="26"/>
      <c r="N9157" s="2">
        <v>1729167</v>
      </c>
      <c r="O9157" s="26"/>
      <c r="P9157" s="26"/>
      <c r="Q9157" s="26"/>
      <c r="R9157" s="26"/>
      <c r="S9157" s="26"/>
      <c r="T9157" s="26"/>
      <c r="U9157" s="26"/>
      <c r="V9157" s="26"/>
    </row>
    <row r="9158" spans="1:22" ht="14.5" x14ac:dyDescent="0.35">
      <c r="A9158" s="2">
        <v>75</v>
      </c>
      <c r="B9158" s="2">
        <v>360</v>
      </c>
      <c r="C9158" s="2">
        <v>1729166.6666999999</v>
      </c>
      <c r="D9158" s="2">
        <v>7875</v>
      </c>
      <c r="E9158" s="2">
        <v>3660</v>
      </c>
      <c r="F9158" s="2">
        <v>20240.47265625</v>
      </c>
      <c r="G9158" s="2">
        <v>176.45268249511699</v>
      </c>
      <c r="H9158" s="2">
        <v>20144.71828526528</v>
      </c>
      <c r="I9158" s="2">
        <v>173.64841917515861</v>
      </c>
      <c r="J9158" s="1">
        <f t="shared" si="889"/>
        <v>-0.47308367057896666</v>
      </c>
      <c r="K9158" s="1">
        <f t="shared" si="890"/>
        <v>-1.5892438019671269</v>
      </c>
      <c r="L9158" s="26"/>
      <c r="M9158" s="26"/>
      <c r="N9158" s="2">
        <v>1729167</v>
      </c>
      <c r="O9158" s="26"/>
      <c r="P9158" s="26"/>
      <c r="Q9158" s="26"/>
      <c r="R9158" s="26"/>
      <c r="S9158" s="26"/>
      <c r="T9158" s="26"/>
      <c r="U9158" s="26"/>
      <c r="V9158" s="26"/>
    </row>
    <row r="9159" spans="1:22" ht="14.5" x14ac:dyDescent="0.35">
      <c r="A9159" s="2">
        <v>76</v>
      </c>
      <c r="B9159" s="2">
        <v>360</v>
      </c>
      <c r="C9159" s="2">
        <v>1062500.0001000001</v>
      </c>
      <c r="D9159" s="2">
        <v>6624.9999989999997</v>
      </c>
      <c r="E9159" s="2">
        <v>30</v>
      </c>
      <c r="F9159" s="2">
        <v>150.54751586914099</v>
      </c>
      <c r="G9159" s="2">
        <v>508.70001220703102</v>
      </c>
      <c r="H9159" s="2">
        <v>168.8386258127106</v>
      </c>
      <c r="I9159" s="2">
        <v>507.20446914348952</v>
      </c>
      <c r="J9159" s="1">
        <f t="shared" si="889"/>
        <v>12.14972551222208</v>
      </c>
      <c r="K9159" s="1">
        <f t="shared" si="890"/>
        <v>-0.29399312515307102</v>
      </c>
      <c r="L9159" s="26">
        <f t="shared" ref="L9159" si="891">AVERAGE(J9159:J9280)</f>
        <v>0.5415759883066964</v>
      </c>
      <c r="M9159" s="26">
        <f t="shared" ref="M9159" si="892">AVERAGE(K9159:K9280)</f>
        <v>-0.61149422872230885</v>
      </c>
      <c r="N9159" s="2">
        <v>1062501</v>
      </c>
      <c r="O9159" s="26">
        <f t="shared" ref="O9159" si="893">ABS(L9159)</f>
        <v>0.5415759883066964</v>
      </c>
      <c r="P9159" s="26">
        <f t="shared" ref="P9159" si="894">ABS(M9159)</f>
        <v>0.61149422872230885</v>
      </c>
      <c r="Q9159" s="26">
        <f t="shared" ref="Q9159" si="895">SUM(G9159:G9280)*30</f>
        <v>1724280.3002929685</v>
      </c>
      <c r="R9159" s="26">
        <f t="shared" ref="R9159" si="896">SUM(I9159:I9280)*30</f>
        <v>1711565.2150477148</v>
      </c>
      <c r="S9159" s="26">
        <f t="shared" ref="S9159" si="897">SUM(F9159:F9280)*30</f>
        <v>39984007.692718506</v>
      </c>
      <c r="T9159" s="26">
        <f t="shared" ref="T9159" si="898">SUM(H9159:H9280)*30</f>
        <v>39374194.961473025</v>
      </c>
      <c r="U9159" s="26">
        <f t="shared" ref="U9159" si="899">(R9159-Q9159)/Q9159*100</f>
        <v>-0.73741405287141315</v>
      </c>
      <c r="V9159" s="26">
        <f t="shared" ref="V9159" si="900">(T9159-S9159)/S9159*100</f>
        <v>-1.5251415914381528</v>
      </c>
    </row>
    <row r="9160" spans="1:22" ht="14.5" x14ac:dyDescent="0.35">
      <c r="A9160" s="2">
        <v>76</v>
      </c>
      <c r="B9160" s="2">
        <v>360</v>
      </c>
      <c r="C9160" s="2">
        <v>1062500.0001000001</v>
      </c>
      <c r="D9160" s="2">
        <v>6624.9999989999997</v>
      </c>
      <c r="E9160" s="2">
        <v>60</v>
      </c>
      <c r="F9160" s="2">
        <v>137.02020263671901</v>
      </c>
      <c r="G9160" s="2">
        <v>462.99124145507801</v>
      </c>
      <c r="H9160" s="2">
        <v>168.8386258127106</v>
      </c>
      <c r="I9160" s="2">
        <v>455.54849726955098</v>
      </c>
      <c r="J9160" s="1">
        <f t="shared" si="889"/>
        <v>23.221702029117289</v>
      </c>
      <c r="K9160" s="1">
        <f t="shared" si="890"/>
        <v>-1.6075345533829433</v>
      </c>
      <c r="L9160" s="26"/>
      <c r="M9160" s="26"/>
      <c r="N9160" s="2">
        <v>1062501</v>
      </c>
      <c r="O9160" s="26"/>
      <c r="P9160" s="26"/>
      <c r="Q9160" s="26"/>
      <c r="R9160" s="26"/>
      <c r="S9160" s="26"/>
      <c r="T9160" s="26"/>
      <c r="U9160" s="26"/>
      <c r="V9160" s="26"/>
    </row>
    <row r="9161" spans="1:22" ht="14.5" x14ac:dyDescent="0.35">
      <c r="A9161" s="2">
        <v>76</v>
      </c>
      <c r="B9161" s="2">
        <v>360</v>
      </c>
      <c r="C9161" s="2">
        <v>1062500.0001000001</v>
      </c>
      <c r="D9161" s="2">
        <v>6624.9999989999997</v>
      </c>
      <c r="E9161" s="2">
        <v>90</v>
      </c>
      <c r="F9161" s="2">
        <v>130.17303466796901</v>
      </c>
      <c r="G9161" s="2">
        <v>439.85464477539102</v>
      </c>
      <c r="H9161" s="2">
        <v>168.8386258127106</v>
      </c>
      <c r="I9161" s="2">
        <v>439.88784872823538</v>
      </c>
      <c r="J9161" s="1">
        <f t="shared" si="889"/>
        <v>29.703226358182029</v>
      </c>
      <c r="K9161" s="1">
        <f t="shared" si="890"/>
        <v>7.5488467016906367E-3</v>
      </c>
      <c r="L9161" s="26"/>
      <c r="M9161" s="26"/>
      <c r="N9161" s="2">
        <v>1062501</v>
      </c>
      <c r="O9161" s="26"/>
      <c r="P9161" s="26"/>
      <c r="Q9161" s="26"/>
      <c r="R9161" s="26"/>
      <c r="S9161" s="26"/>
      <c r="T9161" s="26"/>
      <c r="U9161" s="26"/>
      <c r="V9161" s="26"/>
    </row>
    <row r="9162" spans="1:22" ht="14.5" x14ac:dyDescent="0.35">
      <c r="A9162" s="2">
        <v>76</v>
      </c>
      <c r="B9162" s="2">
        <v>360</v>
      </c>
      <c r="C9162" s="2">
        <v>1062500.0001000001</v>
      </c>
      <c r="D9162" s="2">
        <v>6624.9999989999997</v>
      </c>
      <c r="E9162" s="2">
        <v>120</v>
      </c>
      <c r="F9162" s="2">
        <v>127.338661193848</v>
      </c>
      <c r="G9162" s="2">
        <v>430.27728271484398</v>
      </c>
      <c r="H9162" s="2">
        <v>168.8386258127106</v>
      </c>
      <c r="I9162" s="2">
        <v>431.75304086760002</v>
      </c>
      <c r="J9162" s="1">
        <f t="shared" ref="J9162:J9225" si="901">(H9162-F9162)/F9162*100</f>
        <v>32.590231615272828</v>
      </c>
      <c r="K9162" s="1">
        <f t="shared" ref="K9162:K9225" si="902">(I9162-G9162)/G9162*100</f>
        <v>0.34297840300671112</v>
      </c>
      <c r="L9162" s="26"/>
      <c r="M9162" s="26"/>
      <c r="N9162" s="2">
        <v>1062501</v>
      </c>
      <c r="O9162" s="26"/>
      <c r="P9162" s="26"/>
      <c r="Q9162" s="26"/>
      <c r="R9162" s="26"/>
      <c r="S9162" s="26"/>
      <c r="T9162" s="26"/>
      <c r="U9162" s="26"/>
      <c r="V9162" s="26"/>
    </row>
    <row r="9163" spans="1:22" ht="14.5" x14ac:dyDescent="0.35">
      <c r="A9163" s="2">
        <v>76</v>
      </c>
      <c r="B9163" s="2">
        <v>360</v>
      </c>
      <c r="C9163" s="2">
        <v>1062500.0001000001</v>
      </c>
      <c r="D9163" s="2">
        <v>6624.9999989999997</v>
      </c>
      <c r="E9163" s="2">
        <v>150</v>
      </c>
      <c r="F9163" s="2">
        <v>127.25788116455099</v>
      </c>
      <c r="G9163" s="2">
        <v>430.00436401367199</v>
      </c>
      <c r="H9163" s="2">
        <v>168.8386258127106</v>
      </c>
      <c r="I9163" s="2">
        <v>424.51889151932369</v>
      </c>
      <c r="J9163" s="1">
        <f t="shared" si="901"/>
        <v>32.674396483463028</v>
      </c>
      <c r="K9163" s="1">
        <f t="shared" si="902"/>
        <v>-1.2756783310631448</v>
      </c>
      <c r="L9163" s="26"/>
      <c r="M9163" s="26"/>
      <c r="N9163" s="2">
        <v>1062501</v>
      </c>
      <c r="O9163" s="26"/>
      <c r="P9163" s="26"/>
      <c r="Q9163" s="26"/>
      <c r="R9163" s="26"/>
      <c r="S9163" s="26"/>
      <c r="T9163" s="26"/>
      <c r="U9163" s="26"/>
      <c r="V9163" s="26"/>
    </row>
    <row r="9164" spans="1:22" ht="14.5" x14ac:dyDescent="0.35">
      <c r="A9164" s="2">
        <v>76</v>
      </c>
      <c r="B9164" s="2">
        <v>360</v>
      </c>
      <c r="C9164" s="2">
        <v>1062500.0001000001</v>
      </c>
      <c r="D9164" s="2">
        <v>6624.9999989999997</v>
      </c>
      <c r="E9164" s="2">
        <v>180</v>
      </c>
      <c r="F9164" s="2">
        <v>127.665908813477</v>
      </c>
      <c r="G9164" s="2">
        <v>431.383056640625</v>
      </c>
      <c r="H9164" s="2">
        <v>168.8386258127106</v>
      </c>
      <c r="I9164" s="2">
        <v>417.41377913582778</v>
      </c>
      <c r="J9164" s="1">
        <f t="shared" si="901"/>
        <v>32.250361417461839</v>
      </c>
      <c r="K9164" s="1">
        <f t="shared" si="902"/>
        <v>-3.238253633228505</v>
      </c>
      <c r="L9164" s="26"/>
      <c r="M9164" s="26"/>
      <c r="N9164" s="2">
        <v>1062501</v>
      </c>
      <c r="O9164" s="26"/>
      <c r="P9164" s="26"/>
      <c r="Q9164" s="26"/>
      <c r="R9164" s="26"/>
      <c r="S9164" s="26"/>
      <c r="T9164" s="26"/>
      <c r="U9164" s="26"/>
      <c r="V9164" s="26"/>
    </row>
    <row r="9165" spans="1:22" ht="14.5" x14ac:dyDescent="0.35">
      <c r="A9165" s="2">
        <v>76</v>
      </c>
      <c r="B9165" s="2">
        <v>360</v>
      </c>
      <c r="C9165" s="2">
        <v>1062500.0001000001</v>
      </c>
      <c r="D9165" s="2">
        <v>6624.9999989999997</v>
      </c>
      <c r="E9165" s="2">
        <v>210</v>
      </c>
      <c r="F9165" s="2">
        <v>129.02268981933599</v>
      </c>
      <c r="G9165" s="2">
        <v>435.96762084960898</v>
      </c>
      <c r="H9165" s="2">
        <v>168.8386258127106</v>
      </c>
      <c r="I9165" s="2">
        <v>424.08232961113168</v>
      </c>
      <c r="J9165" s="1">
        <f t="shared" si="901"/>
        <v>30.859638757436286</v>
      </c>
      <c r="K9165" s="1">
        <f t="shared" si="902"/>
        <v>-2.7261866868267344</v>
      </c>
      <c r="L9165" s="26"/>
      <c r="M9165" s="26"/>
      <c r="N9165" s="2">
        <v>1062501</v>
      </c>
      <c r="O9165" s="26"/>
      <c r="P9165" s="26"/>
      <c r="Q9165" s="26"/>
      <c r="R9165" s="26"/>
      <c r="S9165" s="26"/>
      <c r="T9165" s="26"/>
      <c r="U9165" s="26"/>
      <c r="V9165" s="26"/>
    </row>
    <row r="9166" spans="1:22" ht="14.5" x14ac:dyDescent="0.35">
      <c r="A9166" s="2">
        <v>76</v>
      </c>
      <c r="B9166" s="2">
        <v>360</v>
      </c>
      <c r="C9166" s="2">
        <v>1062500.0001000001</v>
      </c>
      <c r="D9166" s="2">
        <v>6624.9999989999997</v>
      </c>
      <c r="E9166" s="2">
        <v>240</v>
      </c>
      <c r="F9166" s="2">
        <v>132.37239074707</v>
      </c>
      <c r="G9166" s="2">
        <v>447.28399658203102</v>
      </c>
      <c r="H9166" s="2">
        <v>168.8386258127106</v>
      </c>
      <c r="I9166" s="2">
        <v>438.65654169979092</v>
      </c>
      <c r="J9166" s="1">
        <f t="shared" si="901"/>
        <v>27.548218219702864</v>
      </c>
      <c r="K9166" s="1">
        <f t="shared" si="902"/>
        <v>-1.9288539156705204</v>
      </c>
      <c r="L9166" s="26"/>
      <c r="M9166" s="26"/>
      <c r="N9166" s="2">
        <v>1062501</v>
      </c>
      <c r="O9166" s="26"/>
      <c r="P9166" s="26"/>
      <c r="Q9166" s="26"/>
      <c r="R9166" s="26"/>
      <c r="S9166" s="26"/>
      <c r="T9166" s="26"/>
      <c r="U9166" s="26"/>
      <c r="V9166" s="26"/>
    </row>
    <row r="9167" spans="1:22" ht="14.5" x14ac:dyDescent="0.35">
      <c r="A9167" s="2">
        <v>76</v>
      </c>
      <c r="B9167" s="2">
        <v>360</v>
      </c>
      <c r="C9167" s="2">
        <v>1062500.0001000001</v>
      </c>
      <c r="D9167" s="2">
        <v>6624.9999989999997</v>
      </c>
      <c r="E9167" s="2">
        <v>270</v>
      </c>
      <c r="F9167" s="2">
        <v>135.716796875</v>
      </c>
      <c r="G9167" s="2">
        <v>458.45965576171898</v>
      </c>
      <c r="H9167" s="2">
        <v>168.8386258127106</v>
      </c>
      <c r="I9167" s="2">
        <v>451.40798477462488</v>
      </c>
      <c r="J9167" s="1">
        <f t="shared" si="901"/>
        <v>24.405106589876997</v>
      </c>
      <c r="K9167" s="1">
        <f t="shared" si="902"/>
        <v>-1.5381224712953045</v>
      </c>
      <c r="L9167" s="26"/>
      <c r="M9167" s="26"/>
      <c r="N9167" s="2">
        <v>1062501</v>
      </c>
      <c r="O9167" s="26"/>
      <c r="P9167" s="26"/>
      <c r="Q9167" s="26"/>
      <c r="R9167" s="26"/>
      <c r="S9167" s="26"/>
      <c r="T9167" s="26"/>
      <c r="U9167" s="26"/>
      <c r="V9167" s="26"/>
    </row>
    <row r="9168" spans="1:22" ht="14.5" x14ac:dyDescent="0.35">
      <c r="A9168" s="2">
        <v>76</v>
      </c>
      <c r="B9168" s="2">
        <v>360</v>
      </c>
      <c r="C9168" s="2">
        <v>1062500.0001000001</v>
      </c>
      <c r="D9168" s="2">
        <v>6624.9999989999997</v>
      </c>
      <c r="E9168" s="2">
        <v>300</v>
      </c>
      <c r="F9168" s="2">
        <v>140.59068298339801</v>
      </c>
      <c r="G9168" s="2">
        <v>472.91442871093699</v>
      </c>
      <c r="H9168" s="2">
        <v>168.8386258127106</v>
      </c>
      <c r="I9168" s="2">
        <v>462.63726528039388</v>
      </c>
      <c r="J9168" s="1">
        <f t="shared" si="901"/>
        <v>20.092329185603514</v>
      </c>
      <c r="K9168" s="1">
        <f t="shared" si="902"/>
        <v>-2.1731549740523772</v>
      </c>
      <c r="L9168" s="26"/>
      <c r="M9168" s="26"/>
      <c r="N9168" s="2">
        <v>1062501</v>
      </c>
      <c r="O9168" s="26"/>
      <c r="P9168" s="26"/>
      <c r="Q9168" s="26"/>
      <c r="R9168" s="26"/>
      <c r="S9168" s="26"/>
      <c r="T9168" s="26"/>
      <c r="U9168" s="26"/>
      <c r="V9168" s="26"/>
    </row>
    <row r="9169" spans="1:22" ht="14.5" x14ac:dyDescent="0.35">
      <c r="A9169" s="2">
        <v>76</v>
      </c>
      <c r="B9169" s="2">
        <v>360</v>
      </c>
      <c r="C9169" s="2">
        <v>1062500.0001000001</v>
      </c>
      <c r="D9169" s="2">
        <v>6624.9999989999997</v>
      </c>
      <c r="E9169" s="2">
        <v>330</v>
      </c>
      <c r="F9169" s="2">
        <v>151.53977966308599</v>
      </c>
      <c r="G9169" s="2">
        <v>496.36633300781301</v>
      </c>
      <c r="H9169" s="2">
        <v>168.8386258127106</v>
      </c>
      <c r="I9169" s="2">
        <v>480.33028084165881</v>
      </c>
      <c r="J9169" s="1">
        <f t="shared" si="901"/>
        <v>11.4153829364703</v>
      </c>
      <c r="K9169" s="1">
        <f t="shared" si="902"/>
        <v>-3.2306889286751428</v>
      </c>
      <c r="L9169" s="26"/>
      <c r="M9169" s="26"/>
      <c r="N9169" s="2">
        <v>1062501</v>
      </c>
      <c r="O9169" s="26"/>
      <c r="P9169" s="26"/>
      <c r="Q9169" s="26"/>
      <c r="R9169" s="26"/>
      <c r="S9169" s="26"/>
      <c r="T9169" s="26"/>
      <c r="U9169" s="26"/>
      <c r="V9169" s="26"/>
    </row>
    <row r="9170" spans="1:22" ht="14.5" x14ac:dyDescent="0.35">
      <c r="A9170" s="2">
        <v>76</v>
      </c>
      <c r="B9170" s="2">
        <v>360</v>
      </c>
      <c r="C9170" s="2">
        <v>1062500.0001000001</v>
      </c>
      <c r="D9170" s="2">
        <v>6624.9999989999997</v>
      </c>
      <c r="E9170" s="2">
        <v>360</v>
      </c>
      <c r="F9170" s="2">
        <v>175.10218811035199</v>
      </c>
      <c r="G9170" s="2">
        <v>528.919677734375</v>
      </c>
      <c r="H9170" s="2">
        <v>168.8386258127106</v>
      </c>
      <c r="I9170" s="2">
        <v>504.19482936437032</v>
      </c>
      <c r="J9170" s="1">
        <f t="shared" si="901"/>
        <v>-3.5770896784533588</v>
      </c>
      <c r="K9170" s="1">
        <f t="shared" si="902"/>
        <v>-4.6745941606698116</v>
      </c>
      <c r="L9170" s="26"/>
      <c r="M9170" s="26"/>
      <c r="N9170" s="2">
        <v>1062501</v>
      </c>
      <c r="O9170" s="26"/>
      <c r="P9170" s="26"/>
      <c r="Q9170" s="26"/>
      <c r="R9170" s="26"/>
      <c r="S9170" s="26"/>
      <c r="T9170" s="26"/>
      <c r="U9170" s="26"/>
      <c r="V9170" s="26"/>
    </row>
    <row r="9171" spans="1:22" ht="14.5" x14ac:dyDescent="0.35">
      <c r="A9171" s="2">
        <v>76</v>
      </c>
      <c r="B9171" s="2">
        <v>360</v>
      </c>
      <c r="C9171" s="2">
        <v>1062500.0001000001</v>
      </c>
      <c r="D9171" s="2">
        <v>6624.9999989999997</v>
      </c>
      <c r="E9171" s="2">
        <v>390</v>
      </c>
      <c r="F9171" s="2">
        <v>376.12048339843801</v>
      </c>
      <c r="G9171" s="2">
        <v>831.490478515625</v>
      </c>
      <c r="H9171" s="2">
        <v>373.82136537813068</v>
      </c>
      <c r="I9171" s="2">
        <v>822.59500259567767</v>
      </c>
      <c r="J9171" s="1">
        <f t="shared" si="901"/>
        <v>-0.6112716860123234</v>
      </c>
      <c r="K9171" s="1">
        <f t="shared" si="902"/>
        <v>-1.0698229444343745</v>
      </c>
      <c r="L9171" s="26"/>
      <c r="M9171" s="26"/>
      <c r="N9171" s="2">
        <v>0</v>
      </c>
      <c r="O9171" s="26"/>
      <c r="P9171" s="26"/>
      <c r="Q9171" s="26"/>
      <c r="R9171" s="26"/>
      <c r="S9171" s="26"/>
      <c r="T9171" s="26"/>
      <c r="U9171" s="26"/>
      <c r="V9171" s="26"/>
    </row>
    <row r="9172" spans="1:22" ht="14.5" x14ac:dyDescent="0.35">
      <c r="A9172" s="2">
        <v>76</v>
      </c>
      <c r="B9172" s="2">
        <v>360</v>
      </c>
      <c r="C9172" s="2">
        <v>1062500.0001000001</v>
      </c>
      <c r="D9172" s="2">
        <v>6624.9999989999997</v>
      </c>
      <c r="E9172" s="2">
        <v>420</v>
      </c>
      <c r="F9172" s="2">
        <v>820.48840332031205</v>
      </c>
      <c r="G9172" s="2">
        <v>1028.74328613281</v>
      </c>
      <c r="H9172" s="2">
        <v>1030.4844478718401</v>
      </c>
      <c r="I9172" s="2">
        <v>1023.81224591042</v>
      </c>
      <c r="J9172" s="1">
        <f t="shared" si="901"/>
        <v>25.594029568452935</v>
      </c>
      <c r="K9172" s="1">
        <f t="shared" si="902"/>
        <v>-0.47932660060669835</v>
      </c>
      <c r="L9172" s="26"/>
      <c r="M9172" s="26"/>
      <c r="N9172" s="2">
        <v>1.31628909415406E-15</v>
      </c>
      <c r="O9172" s="26"/>
      <c r="P9172" s="26"/>
      <c r="Q9172" s="26"/>
      <c r="R9172" s="26"/>
      <c r="S9172" s="26"/>
      <c r="T9172" s="26"/>
      <c r="U9172" s="26"/>
      <c r="V9172" s="26"/>
    </row>
    <row r="9173" spans="1:22" ht="14.5" x14ac:dyDescent="0.35">
      <c r="A9173" s="2">
        <v>76</v>
      </c>
      <c r="B9173" s="2">
        <v>360</v>
      </c>
      <c r="C9173" s="2">
        <v>1062500.0001000001</v>
      </c>
      <c r="D9173" s="2">
        <v>6624.9999989999997</v>
      </c>
      <c r="E9173" s="2">
        <v>450</v>
      </c>
      <c r="F9173" s="2">
        <v>2163.744140625</v>
      </c>
      <c r="G9173" s="2">
        <v>1159.61389160156</v>
      </c>
      <c r="H9173" s="2">
        <v>2540.7722724940231</v>
      </c>
      <c r="I9173" s="2">
        <v>1166.7240972211839</v>
      </c>
      <c r="J9173" s="1">
        <f t="shared" si="901"/>
        <v>17.424801980520584</v>
      </c>
      <c r="K9173" s="1">
        <f t="shared" si="902"/>
        <v>0.6131528495061318</v>
      </c>
      <c r="L9173" s="26"/>
      <c r="M9173" s="26"/>
      <c r="N9173" s="2">
        <v>4.7343937581087503E-14</v>
      </c>
      <c r="O9173" s="26"/>
      <c r="P9173" s="26"/>
      <c r="Q9173" s="26"/>
      <c r="R9173" s="26"/>
      <c r="S9173" s="26"/>
      <c r="T9173" s="26"/>
      <c r="U9173" s="26"/>
      <c r="V9173" s="26"/>
    </row>
    <row r="9174" spans="1:22" ht="14.5" x14ac:dyDescent="0.35">
      <c r="A9174" s="2">
        <v>76</v>
      </c>
      <c r="B9174" s="2">
        <v>360</v>
      </c>
      <c r="C9174" s="2">
        <v>1062500.0001000001</v>
      </c>
      <c r="D9174" s="2">
        <v>6624.9999989999997</v>
      </c>
      <c r="E9174" s="2">
        <v>480</v>
      </c>
      <c r="F9174" s="2">
        <v>4101.9560546875</v>
      </c>
      <c r="G9174" s="2">
        <v>1168.48889160156</v>
      </c>
      <c r="H9174" s="2">
        <v>4323.996227800325</v>
      </c>
      <c r="I9174" s="2">
        <v>1174.599856061845</v>
      </c>
      <c r="J9174" s="1">
        <f t="shared" si="901"/>
        <v>5.4130314940621833</v>
      </c>
      <c r="K9174" s="1">
        <f t="shared" si="902"/>
        <v>0.52298010740257561</v>
      </c>
      <c r="L9174" s="26"/>
      <c r="M9174" s="26"/>
      <c r="N9174" s="2">
        <v>0</v>
      </c>
      <c r="O9174" s="26"/>
      <c r="P9174" s="26"/>
      <c r="Q9174" s="26"/>
      <c r="R9174" s="26"/>
      <c r="S9174" s="26"/>
      <c r="T9174" s="26"/>
      <c r="U9174" s="26"/>
      <c r="V9174" s="26"/>
    </row>
    <row r="9175" spans="1:22" ht="14.5" x14ac:dyDescent="0.35">
      <c r="A9175" s="2">
        <v>76</v>
      </c>
      <c r="B9175" s="2">
        <v>360</v>
      </c>
      <c r="C9175" s="2">
        <v>1062500.0001000001</v>
      </c>
      <c r="D9175" s="2">
        <v>6624.9999989999997</v>
      </c>
      <c r="E9175" s="2">
        <v>510</v>
      </c>
      <c r="F9175" s="2">
        <v>4899.00537109375</v>
      </c>
      <c r="G9175" s="2">
        <v>1068.88562011719</v>
      </c>
      <c r="H9175" s="2">
        <v>5223.3270883789264</v>
      </c>
      <c r="I9175" s="2">
        <v>1084.994247501327</v>
      </c>
      <c r="J9175" s="1">
        <f t="shared" si="901"/>
        <v>6.6201543521224693</v>
      </c>
      <c r="K9175" s="1">
        <f t="shared" si="902"/>
        <v>1.50704875067651</v>
      </c>
      <c r="L9175" s="26"/>
      <c r="M9175" s="26"/>
      <c r="N9175" s="2">
        <v>0</v>
      </c>
      <c r="O9175" s="26"/>
      <c r="P9175" s="26"/>
      <c r="Q9175" s="26"/>
      <c r="R9175" s="26"/>
      <c r="S9175" s="26"/>
      <c r="T9175" s="26"/>
      <c r="U9175" s="26"/>
      <c r="V9175" s="26"/>
    </row>
    <row r="9176" spans="1:22" ht="14.5" x14ac:dyDescent="0.35">
      <c r="A9176" s="2">
        <v>76</v>
      </c>
      <c r="B9176" s="2">
        <v>360</v>
      </c>
      <c r="C9176" s="2">
        <v>1062500.0001000001</v>
      </c>
      <c r="D9176" s="2">
        <v>6624.9999989999997</v>
      </c>
      <c r="E9176" s="2">
        <v>540</v>
      </c>
      <c r="F9176" s="2">
        <v>4963.9208984375</v>
      </c>
      <c r="G9176" s="2">
        <v>982.28259277343795</v>
      </c>
      <c r="H9176" s="2">
        <v>5249.7710742698364</v>
      </c>
      <c r="I9176" s="2">
        <v>1001.206864142266</v>
      </c>
      <c r="J9176" s="1">
        <f t="shared" si="901"/>
        <v>5.7585562236157672</v>
      </c>
      <c r="K9176" s="1">
        <f t="shared" si="902"/>
        <v>1.9265607991073197</v>
      </c>
      <c r="L9176" s="26"/>
      <c r="M9176" s="26"/>
      <c r="N9176" s="2">
        <v>1.05207245096762E-13</v>
      </c>
      <c r="O9176" s="26"/>
      <c r="P9176" s="26"/>
      <c r="Q9176" s="26"/>
      <c r="R9176" s="26"/>
      <c r="S9176" s="26"/>
      <c r="T9176" s="26"/>
      <c r="U9176" s="26"/>
      <c r="V9176" s="26"/>
    </row>
    <row r="9177" spans="1:22" ht="14.5" x14ac:dyDescent="0.35">
      <c r="A9177" s="2">
        <v>76</v>
      </c>
      <c r="B9177" s="2">
        <v>360</v>
      </c>
      <c r="C9177" s="2">
        <v>1062500.0001000001</v>
      </c>
      <c r="D9177" s="2">
        <v>6624.9999989999997</v>
      </c>
      <c r="E9177" s="2">
        <v>570</v>
      </c>
      <c r="F9177" s="2">
        <v>4863.38916015625</v>
      </c>
      <c r="G9177" s="2">
        <v>925.53009033203102</v>
      </c>
      <c r="H9177" s="2">
        <v>5032.9878556993017</v>
      </c>
      <c r="I9177" s="2">
        <v>924.78763541408489</v>
      </c>
      <c r="J9177" s="1">
        <f t="shared" si="901"/>
        <v>3.4872532293427008</v>
      </c>
      <c r="K9177" s="1">
        <f t="shared" si="902"/>
        <v>-8.0219425138277275E-2</v>
      </c>
      <c r="L9177" s="26"/>
      <c r="M9177" s="26"/>
      <c r="N9177" s="2">
        <v>4.2083541106118303E-14</v>
      </c>
      <c r="O9177" s="26"/>
      <c r="P9177" s="26"/>
      <c r="Q9177" s="26"/>
      <c r="R9177" s="26"/>
      <c r="S9177" s="26"/>
      <c r="T9177" s="26"/>
      <c r="U9177" s="26"/>
      <c r="V9177" s="26"/>
    </row>
    <row r="9178" spans="1:22" ht="14.5" x14ac:dyDescent="0.35">
      <c r="A9178" s="2">
        <v>76</v>
      </c>
      <c r="B9178" s="2">
        <v>360</v>
      </c>
      <c r="C9178" s="2">
        <v>1062500.0001000001</v>
      </c>
      <c r="D9178" s="2">
        <v>6624.9999989999997</v>
      </c>
      <c r="E9178" s="2">
        <v>600</v>
      </c>
      <c r="F9178" s="2">
        <v>4992.87744140625</v>
      </c>
      <c r="G9178" s="2">
        <v>890.47088623046898</v>
      </c>
      <c r="H9178" s="2">
        <v>4748.4298835619848</v>
      </c>
      <c r="I9178" s="2">
        <v>871.49755130498352</v>
      </c>
      <c r="J9178" s="1">
        <f t="shared" si="901"/>
        <v>-4.8959254600773114</v>
      </c>
      <c r="K9178" s="1">
        <f t="shared" si="902"/>
        <v>-2.1307080578235591</v>
      </c>
      <c r="L9178" s="26"/>
      <c r="M9178" s="26"/>
      <c r="N9178" s="2">
        <v>0</v>
      </c>
      <c r="O9178" s="26"/>
      <c r="P9178" s="26"/>
      <c r="Q9178" s="26"/>
      <c r="R9178" s="26"/>
      <c r="S9178" s="26"/>
      <c r="T9178" s="26"/>
      <c r="U9178" s="26"/>
      <c r="V9178" s="26"/>
    </row>
    <row r="9179" spans="1:22" ht="14.5" x14ac:dyDescent="0.35">
      <c r="A9179" s="2">
        <v>76</v>
      </c>
      <c r="B9179" s="2">
        <v>360</v>
      </c>
      <c r="C9179" s="2">
        <v>1062500.0001000001</v>
      </c>
      <c r="D9179" s="2">
        <v>6624.9999989999997</v>
      </c>
      <c r="E9179" s="2">
        <v>630</v>
      </c>
      <c r="F9179" s="2">
        <v>4632.31396484375</v>
      </c>
      <c r="G9179" s="2">
        <v>824.66156005859398</v>
      </c>
      <c r="H9179" s="2">
        <v>4444.9875940239781</v>
      </c>
      <c r="I9179" s="2">
        <v>811.41220139964071</v>
      </c>
      <c r="J9179" s="1">
        <f t="shared" si="901"/>
        <v>-4.0439048873080976</v>
      </c>
      <c r="K9179" s="1">
        <f t="shared" si="902"/>
        <v>-1.6066419608562661</v>
      </c>
      <c r="L9179" s="26"/>
      <c r="M9179" s="26"/>
      <c r="N9179" s="2">
        <v>1.2624843119708699E-13</v>
      </c>
      <c r="O9179" s="26"/>
      <c r="P9179" s="26"/>
      <c r="Q9179" s="26"/>
      <c r="R9179" s="26"/>
      <c r="S9179" s="26"/>
      <c r="T9179" s="26"/>
      <c r="U9179" s="26"/>
      <c r="V9179" s="26"/>
    </row>
    <row r="9180" spans="1:22" ht="14.5" x14ac:dyDescent="0.35">
      <c r="A9180" s="2">
        <v>76</v>
      </c>
      <c r="B9180" s="2">
        <v>360</v>
      </c>
      <c r="C9180" s="2">
        <v>1062500.0001000001</v>
      </c>
      <c r="D9180" s="2">
        <v>6624.9999989999997</v>
      </c>
      <c r="E9180" s="2">
        <v>660</v>
      </c>
      <c r="F9180" s="2">
        <v>4274.50634765625</v>
      </c>
      <c r="G9180" s="2">
        <v>775.20465087890602</v>
      </c>
      <c r="H9180" s="2">
        <v>4136.2824086648907</v>
      </c>
      <c r="I9180" s="2">
        <v>771.77412601197875</v>
      </c>
      <c r="J9180" s="1">
        <f t="shared" si="901"/>
        <v>-3.2336819213556378</v>
      </c>
      <c r="K9180" s="1">
        <f t="shared" si="902"/>
        <v>-0.44253151255450224</v>
      </c>
      <c r="L9180" s="26"/>
      <c r="M9180" s="26"/>
      <c r="N9180" s="2">
        <v>0</v>
      </c>
      <c r="O9180" s="26"/>
      <c r="P9180" s="26"/>
      <c r="Q9180" s="26"/>
      <c r="R9180" s="26"/>
      <c r="S9180" s="26"/>
      <c r="T9180" s="26"/>
      <c r="U9180" s="26"/>
      <c r="V9180" s="26"/>
    </row>
    <row r="9181" spans="1:22" ht="14.5" x14ac:dyDescent="0.35">
      <c r="A9181" s="2">
        <v>76</v>
      </c>
      <c r="B9181" s="2">
        <v>360</v>
      </c>
      <c r="C9181" s="2">
        <v>1062500.0001000001</v>
      </c>
      <c r="D9181" s="2">
        <v>6624.9999989999997</v>
      </c>
      <c r="E9181" s="2">
        <v>690</v>
      </c>
      <c r="F9181" s="2">
        <v>4013.85546875</v>
      </c>
      <c r="G9181" s="2">
        <v>744.48919677734398</v>
      </c>
      <c r="H9181" s="2">
        <v>3926.856475220844</v>
      </c>
      <c r="I9181" s="2">
        <v>741.41960785834829</v>
      </c>
      <c r="J9181" s="1">
        <f t="shared" si="901"/>
        <v>-2.1674670203371655</v>
      </c>
      <c r="K9181" s="1">
        <f t="shared" si="902"/>
        <v>-0.41230805393590153</v>
      </c>
      <c r="L9181" s="26"/>
      <c r="M9181" s="26"/>
      <c r="N9181" s="2">
        <v>4.2083493672273301E-14</v>
      </c>
      <c r="O9181" s="26"/>
      <c r="P9181" s="26"/>
      <c r="Q9181" s="26"/>
      <c r="R9181" s="26"/>
      <c r="S9181" s="26"/>
      <c r="T9181" s="26"/>
      <c r="U9181" s="26"/>
      <c r="V9181" s="26"/>
    </row>
    <row r="9182" spans="1:22" ht="14.5" x14ac:dyDescent="0.35">
      <c r="A9182" s="2">
        <v>76</v>
      </c>
      <c r="B9182" s="2">
        <v>360</v>
      </c>
      <c r="C9182" s="2">
        <v>1062500.0001000001</v>
      </c>
      <c r="D9182" s="2">
        <v>6624.9999989999997</v>
      </c>
      <c r="E9182" s="2">
        <v>720</v>
      </c>
      <c r="F9182" s="2">
        <v>3827.37841796875</v>
      </c>
      <c r="G9182" s="2">
        <v>713.05303955078102</v>
      </c>
      <c r="H9182" s="2">
        <v>3853.7280782467219</v>
      </c>
      <c r="I9182" s="2">
        <v>713.87943280378431</v>
      </c>
      <c r="J9182" s="1">
        <f t="shared" si="901"/>
        <v>0.68845192192822391</v>
      </c>
      <c r="K9182" s="1">
        <f t="shared" si="902"/>
        <v>0.11589506069897852</v>
      </c>
      <c r="L9182" s="26"/>
      <c r="M9182" s="26"/>
      <c r="N9182" s="2">
        <v>0</v>
      </c>
      <c r="O9182" s="26"/>
      <c r="P9182" s="26"/>
      <c r="Q9182" s="26"/>
      <c r="R9182" s="26"/>
      <c r="S9182" s="26"/>
      <c r="T9182" s="26"/>
      <c r="U9182" s="26"/>
      <c r="V9182" s="26"/>
    </row>
    <row r="9183" spans="1:22" ht="14.5" x14ac:dyDescent="0.35">
      <c r="A9183" s="2">
        <v>76</v>
      </c>
      <c r="B9183" s="2">
        <v>360</v>
      </c>
      <c r="C9183" s="2">
        <v>1062500.0001000001</v>
      </c>
      <c r="D9183" s="2">
        <v>6624.9999989999997</v>
      </c>
      <c r="E9183" s="2">
        <v>750</v>
      </c>
      <c r="F9183" s="2">
        <v>2692.87866210938</v>
      </c>
      <c r="G9183" s="2">
        <v>492.64288330078102</v>
      </c>
      <c r="H9183" s="2">
        <v>2652.8798909957009</v>
      </c>
      <c r="I9183" s="2">
        <v>485.07906402338722</v>
      </c>
      <c r="J9183" s="1">
        <f t="shared" si="901"/>
        <v>-1.4853536357389154</v>
      </c>
      <c r="K9183" s="1">
        <f t="shared" si="902"/>
        <v>-1.5353554336794808</v>
      </c>
      <c r="L9183" s="26"/>
      <c r="M9183" s="26"/>
      <c r="N9183" s="2">
        <v>1062501</v>
      </c>
      <c r="O9183" s="26"/>
      <c r="P9183" s="26"/>
      <c r="Q9183" s="26"/>
      <c r="R9183" s="26"/>
      <c r="S9183" s="26"/>
      <c r="T9183" s="26"/>
      <c r="U9183" s="26"/>
      <c r="V9183" s="26"/>
    </row>
    <row r="9184" spans="1:22" ht="14.5" x14ac:dyDescent="0.35">
      <c r="A9184" s="2">
        <v>76</v>
      </c>
      <c r="B9184" s="2">
        <v>360</v>
      </c>
      <c r="C9184" s="2">
        <v>1062500.0001000001</v>
      </c>
      <c r="D9184" s="2">
        <v>6624.9999989999997</v>
      </c>
      <c r="E9184" s="2">
        <v>780</v>
      </c>
      <c r="F9184" s="2">
        <v>2444.5458984375</v>
      </c>
      <c r="G9184" s="2">
        <v>448.38339233398398</v>
      </c>
      <c r="H9184" s="2">
        <v>2201.4074000756482</v>
      </c>
      <c r="I9184" s="2">
        <v>434.76291281110349</v>
      </c>
      <c r="J9184" s="1">
        <f t="shared" si="901"/>
        <v>-9.9461621284043211</v>
      </c>
      <c r="K9184" s="1">
        <f t="shared" si="902"/>
        <v>-3.0376859972403043</v>
      </c>
      <c r="L9184" s="26"/>
      <c r="M9184" s="26"/>
      <c r="N9184" s="2">
        <v>1062501</v>
      </c>
      <c r="O9184" s="26"/>
      <c r="P9184" s="26"/>
      <c r="Q9184" s="26"/>
      <c r="R9184" s="26"/>
      <c r="S9184" s="26"/>
      <c r="T9184" s="26"/>
      <c r="U9184" s="26"/>
      <c r="V9184" s="26"/>
    </row>
    <row r="9185" spans="1:22" ht="14.5" x14ac:dyDescent="0.35">
      <c r="A9185" s="2">
        <v>76</v>
      </c>
      <c r="B9185" s="2">
        <v>360</v>
      </c>
      <c r="C9185" s="2">
        <v>1062500.0001000001</v>
      </c>
      <c r="D9185" s="2">
        <v>6624.9999989999997</v>
      </c>
      <c r="E9185" s="2">
        <v>810</v>
      </c>
      <c r="F9185" s="2">
        <v>2371.82055664063</v>
      </c>
      <c r="G9185" s="2">
        <v>430.034423828125</v>
      </c>
      <c r="H9185" s="2">
        <v>2079.4691025171028</v>
      </c>
      <c r="I9185" s="2">
        <v>417.37681856585112</v>
      </c>
      <c r="J9185" s="1">
        <f t="shared" si="901"/>
        <v>-12.326035934927742</v>
      </c>
      <c r="K9185" s="1">
        <f t="shared" si="902"/>
        <v>-2.9433934961757462</v>
      </c>
      <c r="L9185" s="26"/>
      <c r="M9185" s="26"/>
      <c r="N9185" s="2">
        <v>1062501</v>
      </c>
      <c r="O9185" s="26"/>
      <c r="P9185" s="26"/>
      <c r="Q9185" s="26"/>
      <c r="R9185" s="26"/>
      <c r="S9185" s="26"/>
      <c r="T9185" s="26"/>
      <c r="U9185" s="26"/>
      <c r="V9185" s="26"/>
    </row>
    <row r="9186" spans="1:22" ht="14.5" x14ac:dyDescent="0.35">
      <c r="A9186" s="2">
        <v>76</v>
      </c>
      <c r="B9186" s="2">
        <v>360</v>
      </c>
      <c r="C9186" s="2">
        <v>1062500.0001000001</v>
      </c>
      <c r="D9186" s="2">
        <v>6624.9999989999997</v>
      </c>
      <c r="E9186" s="2">
        <v>840</v>
      </c>
      <c r="F9186" s="2">
        <v>2372.63403320313</v>
      </c>
      <c r="G9186" s="2">
        <v>423.38238525390602</v>
      </c>
      <c r="H9186" s="2">
        <v>2103.1744144492582</v>
      </c>
      <c r="I9186" s="2">
        <v>410.28168925087908</v>
      </c>
      <c r="J9186" s="1">
        <f t="shared" si="901"/>
        <v>-11.356981944244176</v>
      </c>
      <c r="K9186" s="1">
        <f t="shared" si="902"/>
        <v>-3.0942940611878176</v>
      </c>
      <c r="L9186" s="26"/>
      <c r="M9186" s="26"/>
      <c r="N9186" s="2">
        <v>1062501</v>
      </c>
      <c r="O9186" s="26"/>
      <c r="P9186" s="26"/>
      <c r="Q9186" s="26"/>
      <c r="R9186" s="26"/>
      <c r="S9186" s="26"/>
      <c r="T9186" s="26"/>
      <c r="U9186" s="26"/>
      <c r="V9186" s="26"/>
    </row>
    <row r="9187" spans="1:22" ht="14.5" x14ac:dyDescent="0.35">
      <c r="A9187" s="2">
        <v>76</v>
      </c>
      <c r="B9187" s="2">
        <v>360</v>
      </c>
      <c r="C9187" s="2">
        <v>1062500.0001000001</v>
      </c>
      <c r="D9187" s="2">
        <v>6624.9999989999997</v>
      </c>
      <c r="E9187" s="2">
        <v>870</v>
      </c>
      <c r="F9187" s="2">
        <v>2467.5458984375</v>
      </c>
      <c r="G9187" s="2">
        <v>427.23626708984398</v>
      </c>
      <c r="H9187" s="2">
        <v>2191.695319526656</v>
      </c>
      <c r="I9187" s="2">
        <v>409.91449806070858</v>
      </c>
      <c r="J9187" s="1">
        <f t="shared" si="901"/>
        <v>-11.179146822983846</v>
      </c>
      <c r="K9187" s="1">
        <f t="shared" si="902"/>
        <v>-4.0543770188622075</v>
      </c>
      <c r="L9187" s="26"/>
      <c r="M9187" s="26"/>
      <c r="N9187" s="2">
        <v>1062501</v>
      </c>
      <c r="O9187" s="26"/>
      <c r="P9187" s="26"/>
      <c r="Q9187" s="26"/>
      <c r="R9187" s="26"/>
      <c r="S9187" s="26"/>
      <c r="T9187" s="26"/>
      <c r="U9187" s="26"/>
      <c r="V9187" s="26"/>
    </row>
    <row r="9188" spans="1:22" ht="14.5" x14ac:dyDescent="0.35">
      <c r="A9188" s="2">
        <v>76</v>
      </c>
      <c r="B9188" s="2">
        <v>360</v>
      </c>
      <c r="C9188" s="2">
        <v>1062500.0001000001</v>
      </c>
      <c r="D9188" s="2">
        <v>6624.9999989999997</v>
      </c>
      <c r="E9188" s="2">
        <v>900</v>
      </c>
      <c r="F9188" s="2">
        <v>2550.56225585938</v>
      </c>
      <c r="G9188" s="2">
        <v>430.31710815429699</v>
      </c>
      <c r="H9188" s="2">
        <v>2296.8060902457401</v>
      </c>
      <c r="I9188" s="2">
        <v>413.54963512394352</v>
      </c>
      <c r="J9188" s="1">
        <f t="shared" si="901"/>
        <v>-9.9490284948226044</v>
      </c>
      <c r="K9188" s="1">
        <f t="shared" si="902"/>
        <v>-3.8965387879352518</v>
      </c>
      <c r="L9188" s="26"/>
      <c r="M9188" s="26"/>
      <c r="N9188" s="2">
        <v>1062501</v>
      </c>
      <c r="O9188" s="26"/>
      <c r="P9188" s="26"/>
      <c r="Q9188" s="26"/>
      <c r="R9188" s="26"/>
      <c r="S9188" s="26"/>
      <c r="T9188" s="26"/>
      <c r="U9188" s="26"/>
      <c r="V9188" s="26"/>
    </row>
    <row r="9189" spans="1:22" ht="14.5" x14ac:dyDescent="0.35">
      <c r="A9189" s="2">
        <v>76</v>
      </c>
      <c r="B9189" s="2">
        <v>360</v>
      </c>
      <c r="C9189" s="2">
        <v>1062500.0001000001</v>
      </c>
      <c r="D9189" s="2">
        <v>6624.9999989999997</v>
      </c>
      <c r="E9189" s="2">
        <v>930</v>
      </c>
      <c r="F9189" s="2">
        <v>2662.6748046875</v>
      </c>
      <c r="G9189" s="2">
        <v>442.31222534179699</v>
      </c>
      <c r="H9189" s="2">
        <v>2728.357977390031</v>
      </c>
      <c r="I9189" s="2">
        <v>467.64686193141762</v>
      </c>
      <c r="J9189" s="1">
        <f t="shared" si="901"/>
        <v>2.4668116657317376</v>
      </c>
      <c r="K9189" s="1">
        <f t="shared" si="902"/>
        <v>5.727772179492276</v>
      </c>
      <c r="L9189" s="26"/>
      <c r="M9189" s="26"/>
      <c r="N9189" s="2">
        <v>1062501</v>
      </c>
      <c r="O9189" s="26"/>
      <c r="P9189" s="26"/>
      <c r="Q9189" s="26"/>
      <c r="R9189" s="26"/>
      <c r="S9189" s="26"/>
      <c r="T9189" s="26"/>
      <c r="U9189" s="26"/>
      <c r="V9189" s="26"/>
    </row>
    <row r="9190" spans="1:22" ht="14.5" x14ac:dyDescent="0.35">
      <c r="A9190" s="2">
        <v>76</v>
      </c>
      <c r="B9190" s="2">
        <v>360</v>
      </c>
      <c r="C9190" s="2">
        <v>1062500.0001000001</v>
      </c>
      <c r="D9190" s="2">
        <v>6624.9999989999997</v>
      </c>
      <c r="E9190" s="2">
        <v>960</v>
      </c>
      <c r="F9190" s="2">
        <v>3015.71826171875</v>
      </c>
      <c r="G9190" s="2">
        <v>477.76840209960898</v>
      </c>
      <c r="H9190" s="2">
        <v>2638.425494768805</v>
      </c>
      <c r="I9190" s="2">
        <v>518.13866871684411</v>
      </c>
      <c r="J9190" s="1">
        <f t="shared" si="901"/>
        <v>-12.510875824816416</v>
      </c>
      <c r="K9190" s="1">
        <f t="shared" si="902"/>
        <v>8.4497565012301532</v>
      </c>
      <c r="L9190" s="26"/>
      <c r="M9190" s="26"/>
      <c r="N9190" s="2">
        <v>1062501</v>
      </c>
      <c r="O9190" s="26"/>
      <c r="P9190" s="26"/>
      <c r="Q9190" s="26"/>
      <c r="R9190" s="26"/>
      <c r="S9190" s="26"/>
      <c r="T9190" s="26"/>
      <c r="U9190" s="26"/>
      <c r="V9190" s="26"/>
    </row>
    <row r="9191" spans="1:22" ht="14.5" x14ac:dyDescent="0.35">
      <c r="A9191" s="2">
        <v>76</v>
      </c>
      <c r="B9191" s="2">
        <v>360</v>
      </c>
      <c r="C9191" s="2">
        <v>1062500.0001000001</v>
      </c>
      <c r="D9191" s="2">
        <v>6624.9999989999997</v>
      </c>
      <c r="E9191" s="2">
        <v>990</v>
      </c>
      <c r="F9191" s="2">
        <v>3625.5908203125</v>
      </c>
      <c r="G9191" s="2">
        <v>504.68551635742199</v>
      </c>
      <c r="H9191" s="2">
        <v>2880.9975062992712</v>
      </c>
      <c r="I9191" s="2">
        <v>584.29395644907459</v>
      </c>
      <c r="J9191" s="1">
        <f t="shared" si="901"/>
        <v>-20.537157967237192</v>
      </c>
      <c r="K9191" s="1">
        <f t="shared" si="902"/>
        <v>15.773870561261226</v>
      </c>
      <c r="L9191" s="26"/>
      <c r="M9191" s="26"/>
      <c r="N9191" s="2">
        <v>1062501</v>
      </c>
      <c r="O9191" s="26"/>
      <c r="P9191" s="26"/>
      <c r="Q9191" s="26"/>
      <c r="R9191" s="26"/>
      <c r="S9191" s="26"/>
      <c r="T9191" s="26"/>
      <c r="U9191" s="26"/>
      <c r="V9191" s="26"/>
    </row>
    <row r="9192" spans="1:22" ht="14.5" x14ac:dyDescent="0.35">
      <c r="A9192" s="2">
        <v>76</v>
      </c>
      <c r="B9192" s="2">
        <v>360</v>
      </c>
      <c r="C9192" s="2">
        <v>1062500.0001000001</v>
      </c>
      <c r="D9192" s="2">
        <v>6624.9999989999997</v>
      </c>
      <c r="E9192" s="2">
        <v>1020</v>
      </c>
      <c r="F9192" s="2">
        <v>4047.33447265625</v>
      </c>
      <c r="G9192" s="2">
        <v>540.75695800781205</v>
      </c>
      <c r="H9192" s="2">
        <v>3578.908412942917</v>
      </c>
      <c r="I9192" s="2">
        <v>426.45096352526582</v>
      </c>
      <c r="J9192" s="1">
        <f t="shared" si="901"/>
        <v>-11.573692831121681</v>
      </c>
      <c r="K9192" s="1">
        <f t="shared" si="902"/>
        <v>-21.138145850893501</v>
      </c>
      <c r="L9192" s="26"/>
      <c r="M9192" s="26"/>
      <c r="N9192" s="2">
        <v>1062501</v>
      </c>
      <c r="O9192" s="26"/>
      <c r="P9192" s="26"/>
      <c r="Q9192" s="26"/>
      <c r="R9192" s="26"/>
      <c r="S9192" s="26"/>
      <c r="T9192" s="26"/>
      <c r="U9192" s="26"/>
      <c r="V9192" s="26"/>
    </row>
    <row r="9193" spans="1:22" ht="14.5" x14ac:dyDescent="0.35">
      <c r="A9193" s="2">
        <v>76</v>
      </c>
      <c r="B9193" s="2">
        <v>360</v>
      </c>
      <c r="C9193" s="2">
        <v>1062500.0001000001</v>
      </c>
      <c r="D9193" s="2">
        <v>6624.9999989999997</v>
      </c>
      <c r="E9193" s="2">
        <v>1050</v>
      </c>
      <c r="F9193" s="2">
        <v>6527.0419921875</v>
      </c>
      <c r="G9193" s="2">
        <v>576.69873046875</v>
      </c>
      <c r="H9193" s="2">
        <v>4997.107049201355</v>
      </c>
      <c r="I9193" s="2">
        <v>445.10165717166791</v>
      </c>
      <c r="J9193" s="1">
        <f t="shared" si="901"/>
        <v>-23.439943313025879</v>
      </c>
      <c r="K9193" s="1">
        <f t="shared" si="902"/>
        <v>-22.819032944656886</v>
      </c>
      <c r="L9193" s="26"/>
      <c r="M9193" s="26"/>
      <c r="N9193" s="2">
        <v>1062501</v>
      </c>
      <c r="O9193" s="26"/>
      <c r="P9193" s="26"/>
      <c r="Q9193" s="26"/>
      <c r="R9193" s="26"/>
      <c r="S9193" s="26"/>
      <c r="T9193" s="26"/>
      <c r="U9193" s="26"/>
      <c r="V9193" s="26"/>
    </row>
    <row r="9194" spans="1:22" ht="14.5" x14ac:dyDescent="0.35">
      <c r="A9194" s="2">
        <v>76</v>
      </c>
      <c r="B9194" s="2">
        <v>360</v>
      </c>
      <c r="C9194" s="2">
        <v>1062500.0001000001</v>
      </c>
      <c r="D9194" s="2">
        <v>6624.9999989999997</v>
      </c>
      <c r="E9194" s="2">
        <v>1080</v>
      </c>
      <c r="F9194" s="2">
        <v>7140.25830078125</v>
      </c>
      <c r="G9194" s="2">
        <v>437.67810058593801</v>
      </c>
      <c r="H9194" s="2">
        <v>6892.3840816211741</v>
      </c>
      <c r="I9194" s="2">
        <v>441.30140479833631</v>
      </c>
      <c r="J9194" s="1">
        <f t="shared" si="901"/>
        <v>-3.4715021322541615</v>
      </c>
      <c r="K9194" s="1">
        <f t="shared" si="902"/>
        <v>0.82784681425632811</v>
      </c>
      <c r="L9194" s="26"/>
      <c r="M9194" s="26"/>
      <c r="N9194" s="2">
        <v>1062501</v>
      </c>
      <c r="O9194" s="26"/>
      <c r="P9194" s="26"/>
      <c r="Q9194" s="26"/>
      <c r="R9194" s="26"/>
      <c r="S9194" s="26"/>
      <c r="T9194" s="26"/>
      <c r="U9194" s="26"/>
      <c r="V9194" s="26"/>
    </row>
    <row r="9195" spans="1:22" ht="14.5" x14ac:dyDescent="0.35">
      <c r="A9195" s="2">
        <v>76</v>
      </c>
      <c r="B9195" s="2">
        <v>360</v>
      </c>
      <c r="C9195" s="2">
        <v>1062500.0001000001</v>
      </c>
      <c r="D9195" s="2">
        <v>6624.9999989999997</v>
      </c>
      <c r="E9195" s="2">
        <v>1110</v>
      </c>
      <c r="F9195" s="2">
        <v>11983.79296875</v>
      </c>
      <c r="G9195" s="2">
        <v>495.47229003906199</v>
      </c>
      <c r="H9195" s="2">
        <v>12364.480707862829</v>
      </c>
      <c r="I9195" s="2">
        <v>470.25016760517758</v>
      </c>
      <c r="J9195" s="1">
        <f t="shared" si="901"/>
        <v>3.1766882163730985</v>
      </c>
      <c r="K9195" s="1">
        <f t="shared" si="902"/>
        <v>-5.0905212947218397</v>
      </c>
      <c r="L9195" s="26"/>
      <c r="M9195" s="26"/>
      <c r="N9195" s="2">
        <v>0</v>
      </c>
      <c r="O9195" s="26"/>
      <c r="P9195" s="26"/>
      <c r="Q9195" s="26"/>
      <c r="R9195" s="26"/>
      <c r="S9195" s="26"/>
      <c r="T9195" s="26"/>
      <c r="U9195" s="26"/>
      <c r="V9195" s="26"/>
    </row>
    <row r="9196" spans="1:22" ht="14.5" x14ac:dyDescent="0.35">
      <c r="A9196" s="2">
        <v>76</v>
      </c>
      <c r="B9196" s="2">
        <v>360</v>
      </c>
      <c r="C9196" s="2">
        <v>1062500.0001000001</v>
      </c>
      <c r="D9196" s="2">
        <v>6624.9999989999997</v>
      </c>
      <c r="E9196" s="2">
        <v>1140</v>
      </c>
      <c r="F9196" s="2">
        <v>15425.3515625</v>
      </c>
      <c r="G9196" s="2">
        <v>569.45104980468705</v>
      </c>
      <c r="H9196" s="2">
        <v>15209.40964603427</v>
      </c>
      <c r="I9196" s="2">
        <v>524.89502376228108</v>
      </c>
      <c r="J9196" s="1">
        <f t="shared" si="901"/>
        <v>-1.3999156880851815</v>
      </c>
      <c r="K9196" s="1">
        <f t="shared" si="902"/>
        <v>-7.824382105834732</v>
      </c>
      <c r="L9196" s="26"/>
      <c r="M9196" s="26"/>
      <c r="N9196" s="2">
        <v>0</v>
      </c>
      <c r="O9196" s="26"/>
      <c r="P9196" s="26"/>
      <c r="Q9196" s="26"/>
      <c r="R9196" s="26"/>
      <c r="S9196" s="26"/>
      <c r="T9196" s="26"/>
      <c r="U9196" s="26"/>
      <c r="V9196" s="26"/>
    </row>
    <row r="9197" spans="1:22" ht="14.5" x14ac:dyDescent="0.35">
      <c r="A9197" s="2">
        <v>76</v>
      </c>
      <c r="B9197" s="2">
        <v>360</v>
      </c>
      <c r="C9197" s="2">
        <v>1062500.0001000001</v>
      </c>
      <c r="D9197" s="2">
        <v>6624.9999989999997</v>
      </c>
      <c r="E9197" s="2">
        <v>1170</v>
      </c>
      <c r="F9197" s="2">
        <v>15550.6533203125</v>
      </c>
      <c r="G9197" s="2">
        <v>538.47113037109398</v>
      </c>
      <c r="H9197" s="2">
        <v>14867.39661515238</v>
      </c>
      <c r="I9197" s="2">
        <v>525.96126191350561</v>
      </c>
      <c r="J9197" s="1">
        <f t="shared" si="901"/>
        <v>-4.3937491955250501</v>
      </c>
      <c r="K9197" s="1">
        <f t="shared" si="902"/>
        <v>-2.3232199001953995</v>
      </c>
      <c r="L9197" s="26"/>
      <c r="M9197" s="26"/>
      <c r="N9197" s="2">
        <v>0</v>
      </c>
      <c r="O9197" s="26"/>
      <c r="P9197" s="26"/>
      <c r="Q9197" s="26"/>
      <c r="R9197" s="26"/>
      <c r="S9197" s="26"/>
      <c r="T9197" s="26"/>
      <c r="U9197" s="26"/>
      <c r="V9197" s="26"/>
    </row>
    <row r="9198" spans="1:22" ht="14.5" x14ac:dyDescent="0.35">
      <c r="A9198" s="2">
        <v>76</v>
      </c>
      <c r="B9198" s="2">
        <v>360</v>
      </c>
      <c r="C9198" s="2">
        <v>1062500.0001000001</v>
      </c>
      <c r="D9198" s="2">
        <v>6624.9999989999997</v>
      </c>
      <c r="E9198" s="2">
        <v>1200</v>
      </c>
      <c r="F9198" s="2">
        <v>13731.69921875</v>
      </c>
      <c r="G9198" s="2">
        <v>530.23944091796898</v>
      </c>
      <c r="H9198" s="2">
        <v>13119.08100499765</v>
      </c>
      <c r="I9198" s="2">
        <v>502.15038979643867</v>
      </c>
      <c r="J9198" s="1">
        <f t="shared" si="901"/>
        <v>-4.4613430864830503</v>
      </c>
      <c r="K9198" s="1">
        <f t="shared" si="902"/>
        <v>-5.2974277192397379</v>
      </c>
      <c r="L9198" s="26"/>
      <c r="M9198" s="26"/>
      <c r="N9198" s="2">
        <v>0</v>
      </c>
      <c r="O9198" s="26"/>
      <c r="P9198" s="26"/>
      <c r="Q9198" s="26"/>
      <c r="R9198" s="26"/>
      <c r="S9198" s="26"/>
      <c r="T9198" s="26"/>
      <c r="U9198" s="26"/>
      <c r="V9198" s="26"/>
    </row>
    <row r="9199" spans="1:22" ht="14.5" x14ac:dyDescent="0.35">
      <c r="A9199" s="2">
        <v>76</v>
      </c>
      <c r="B9199" s="2">
        <v>360</v>
      </c>
      <c r="C9199" s="2">
        <v>1062500.0001000001</v>
      </c>
      <c r="D9199" s="2">
        <v>6624.9999989999997</v>
      </c>
      <c r="E9199" s="2">
        <v>1230</v>
      </c>
      <c r="F9199" s="2">
        <v>11498.177734375</v>
      </c>
      <c r="G9199" s="2">
        <v>485.41598510742199</v>
      </c>
      <c r="H9199" s="2">
        <v>11514.40002452117</v>
      </c>
      <c r="I9199" s="2">
        <v>492.29812268668559</v>
      </c>
      <c r="J9199" s="1">
        <f t="shared" si="901"/>
        <v>0.14108574872409413</v>
      </c>
      <c r="K9199" s="1">
        <f t="shared" si="902"/>
        <v>1.417781406135727</v>
      </c>
      <c r="L9199" s="26"/>
      <c r="M9199" s="26"/>
      <c r="N9199" s="2">
        <v>2.2093397532459099E-13</v>
      </c>
      <c r="O9199" s="26"/>
      <c r="P9199" s="26"/>
      <c r="Q9199" s="26"/>
      <c r="R9199" s="26"/>
      <c r="S9199" s="26"/>
      <c r="T9199" s="26"/>
      <c r="U9199" s="26"/>
      <c r="V9199" s="26"/>
    </row>
    <row r="9200" spans="1:22" ht="14.5" x14ac:dyDescent="0.35">
      <c r="A9200" s="2">
        <v>76</v>
      </c>
      <c r="B9200" s="2">
        <v>360</v>
      </c>
      <c r="C9200" s="2">
        <v>1062500.0001000001</v>
      </c>
      <c r="D9200" s="2">
        <v>6624.9999989999997</v>
      </c>
      <c r="E9200" s="2">
        <v>1260</v>
      </c>
      <c r="F9200" s="2">
        <v>10049.189453125</v>
      </c>
      <c r="G9200" s="2">
        <v>486.79452514648398</v>
      </c>
      <c r="H9200" s="2">
        <v>10393.496051036371</v>
      </c>
      <c r="I9200" s="2">
        <v>488.30935283332212</v>
      </c>
      <c r="J9200" s="1">
        <f t="shared" si="901"/>
        <v>3.42621262657459</v>
      </c>
      <c r="K9200" s="1">
        <f t="shared" si="902"/>
        <v>0.31118420783025669</v>
      </c>
      <c r="L9200" s="26"/>
      <c r="M9200" s="26"/>
      <c r="N9200" s="2">
        <v>1.4728965117873101E-13</v>
      </c>
      <c r="O9200" s="26"/>
      <c r="P9200" s="26"/>
      <c r="Q9200" s="26"/>
      <c r="R9200" s="26"/>
      <c r="S9200" s="26"/>
      <c r="T9200" s="26"/>
      <c r="U9200" s="26"/>
      <c r="V9200" s="26"/>
    </row>
    <row r="9201" spans="1:22" ht="14.5" x14ac:dyDescent="0.35">
      <c r="A9201" s="2">
        <v>76</v>
      </c>
      <c r="B9201" s="2">
        <v>360</v>
      </c>
      <c r="C9201" s="2">
        <v>1062500.0001000001</v>
      </c>
      <c r="D9201" s="2">
        <v>6624.9999989999997</v>
      </c>
      <c r="E9201" s="2">
        <v>1290</v>
      </c>
      <c r="F9201" s="2">
        <v>9458.986328125</v>
      </c>
      <c r="G9201" s="2">
        <v>495.65789794921898</v>
      </c>
      <c r="H9201" s="2">
        <v>9416.8134333118269</v>
      </c>
      <c r="I9201" s="2">
        <v>486.58051752937479</v>
      </c>
      <c r="J9201" s="1">
        <f t="shared" si="901"/>
        <v>-0.44585004513409426</v>
      </c>
      <c r="K9201" s="1">
        <f t="shared" si="902"/>
        <v>-1.8313801630926867</v>
      </c>
      <c r="L9201" s="26"/>
      <c r="M9201" s="26"/>
      <c r="N9201" s="2">
        <v>0</v>
      </c>
      <c r="O9201" s="26"/>
      <c r="P9201" s="26"/>
      <c r="Q9201" s="26"/>
      <c r="R9201" s="26"/>
      <c r="S9201" s="26"/>
      <c r="T9201" s="26"/>
      <c r="U9201" s="26"/>
      <c r="V9201" s="26"/>
    </row>
    <row r="9202" spans="1:22" ht="14.5" x14ac:dyDescent="0.35">
      <c r="A9202" s="2">
        <v>76</v>
      </c>
      <c r="B9202" s="2">
        <v>360</v>
      </c>
      <c r="C9202" s="2">
        <v>1062500.0001000001</v>
      </c>
      <c r="D9202" s="2">
        <v>6624.9999989999997</v>
      </c>
      <c r="E9202" s="2">
        <v>1320</v>
      </c>
      <c r="F9202" s="2">
        <v>8864.5419921875</v>
      </c>
      <c r="G9202" s="2">
        <v>496.87554931640602</v>
      </c>
      <c r="H9202" s="2">
        <v>8401.5034440361233</v>
      </c>
      <c r="I9202" s="2">
        <v>485.72280942810681</v>
      </c>
      <c r="J9202" s="1">
        <f t="shared" si="901"/>
        <v>-5.2234909435756745</v>
      </c>
      <c r="K9202" s="1">
        <f t="shared" si="902"/>
        <v>-2.2445740998209676</v>
      </c>
      <c r="L9202" s="26"/>
      <c r="M9202" s="26"/>
      <c r="N9202" s="2">
        <v>1.26248390539506E-13</v>
      </c>
      <c r="O9202" s="26"/>
      <c r="P9202" s="26"/>
      <c r="Q9202" s="26"/>
      <c r="R9202" s="26"/>
      <c r="S9202" s="26"/>
      <c r="T9202" s="26"/>
      <c r="U9202" s="26"/>
      <c r="V9202" s="26"/>
    </row>
    <row r="9203" spans="1:22" ht="14.5" x14ac:dyDescent="0.35">
      <c r="A9203" s="2">
        <v>76</v>
      </c>
      <c r="B9203" s="2">
        <v>360</v>
      </c>
      <c r="C9203" s="2">
        <v>1062500.0001000001</v>
      </c>
      <c r="D9203" s="2">
        <v>6624.9999989999997</v>
      </c>
      <c r="E9203" s="2">
        <v>1350</v>
      </c>
      <c r="F9203" s="2">
        <v>7914.7158203125</v>
      </c>
      <c r="G9203" s="2">
        <v>497.95095825195301</v>
      </c>
      <c r="H9203" s="2">
        <v>7455.1472306755468</v>
      </c>
      <c r="I9203" s="2">
        <v>485.20081102650141</v>
      </c>
      <c r="J9203" s="1">
        <f t="shared" si="901"/>
        <v>-5.806507777038644</v>
      </c>
      <c r="K9203" s="1">
        <f t="shared" si="902"/>
        <v>-2.5605226808300037</v>
      </c>
      <c r="L9203" s="26"/>
      <c r="M9203" s="26"/>
      <c r="N9203" s="2">
        <v>0</v>
      </c>
      <c r="O9203" s="26"/>
      <c r="P9203" s="26"/>
      <c r="Q9203" s="26"/>
      <c r="R9203" s="26"/>
      <c r="S9203" s="26"/>
      <c r="T9203" s="26"/>
      <c r="U9203" s="26"/>
      <c r="V9203" s="26"/>
    </row>
    <row r="9204" spans="1:22" ht="14.5" x14ac:dyDescent="0.35">
      <c r="A9204" s="2">
        <v>76</v>
      </c>
      <c r="B9204" s="2">
        <v>360</v>
      </c>
      <c r="C9204" s="2">
        <v>1062500.0001000001</v>
      </c>
      <c r="D9204" s="2">
        <v>6624.9999989999997</v>
      </c>
      <c r="E9204" s="2">
        <v>1380</v>
      </c>
      <c r="F9204" s="2">
        <v>6777.08203125</v>
      </c>
      <c r="G9204" s="2">
        <v>491.76657104492199</v>
      </c>
      <c r="H9204" s="2">
        <v>6835.9994266306558</v>
      </c>
      <c r="I9204" s="2">
        <v>484.80822105269118</v>
      </c>
      <c r="J9204" s="1">
        <f t="shared" si="901"/>
        <v>0.86936228761847723</v>
      </c>
      <c r="K9204" s="1">
        <f t="shared" si="902"/>
        <v>-1.4149701101979084</v>
      </c>
      <c r="L9204" s="26"/>
      <c r="M9204" s="26"/>
      <c r="N9204" s="2">
        <v>7.3645286375288696E-14</v>
      </c>
      <c r="O9204" s="26"/>
      <c r="P9204" s="26"/>
      <c r="Q9204" s="26"/>
      <c r="R9204" s="26"/>
      <c r="S9204" s="26"/>
      <c r="T9204" s="26"/>
      <c r="U9204" s="26"/>
      <c r="V9204" s="26"/>
    </row>
    <row r="9205" spans="1:22" ht="14.5" x14ac:dyDescent="0.35">
      <c r="A9205" s="2">
        <v>76</v>
      </c>
      <c r="B9205" s="2">
        <v>360</v>
      </c>
      <c r="C9205" s="2">
        <v>1062500.0001000001</v>
      </c>
      <c r="D9205" s="2">
        <v>6624.9999989999997</v>
      </c>
      <c r="E9205" s="2">
        <v>1410</v>
      </c>
      <c r="F9205" s="2">
        <v>6318.58349609375</v>
      </c>
      <c r="G9205" s="2">
        <v>497.25271606445301</v>
      </c>
      <c r="H9205" s="2">
        <v>6559.080498110161</v>
      </c>
      <c r="I9205" s="2">
        <v>485.43673647380228</v>
      </c>
      <c r="J9205" s="1">
        <f t="shared" si="901"/>
        <v>3.8061853921071096</v>
      </c>
      <c r="K9205" s="1">
        <f t="shared" si="902"/>
        <v>-2.3762523982109656</v>
      </c>
      <c r="L9205" s="26"/>
      <c r="M9205" s="26"/>
      <c r="N9205" s="2">
        <v>1.68330803397738E-13</v>
      </c>
      <c r="O9205" s="26"/>
      <c r="P9205" s="26"/>
      <c r="Q9205" s="26"/>
      <c r="R9205" s="26"/>
      <c r="S9205" s="26"/>
      <c r="T9205" s="26"/>
      <c r="U9205" s="26"/>
      <c r="V9205" s="26"/>
    </row>
    <row r="9206" spans="1:22" ht="14.5" x14ac:dyDescent="0.35">
      <c r="A9206" s="2">
        <v>76</v>
      </c>
      <c r="B9206" s="2">
        <v>360</v>
      </c>
      <c r="C9206" s="2">
        <v>1062500.0001000001</v>
      </c>
      <c r="D9206" s="2">
        <v>6624.9999989999997</v>
      </c>
      <c r="E9206" s="2">
        <v>1440</v>
      </c>
      <c r="F9206" s="2">
        <v>6187.43017578125</v>
      </c>
      <c r="G9206" s="2">
        <v>517.41076660156295</v>
      </c>
      <c r="H9206" s="2">
        <v>6232.333949911249</v>
      </c>
      <c r="I9206" s="2">
        <v>498.02436435909141</v>
      </c>
      <c r="J9206" s="1">
        <f t="shared" si="901"/>
        <v>0.72572575131046602</v>
      </c>
      <c r="K9206" s="1">
        <f t="shared" si="902"/>
        <v>-3.7468107534376509</v>
      </c>
      <c r="L9206" s="26"/>
      <c r="M9206" s="26"/>
      <c r="N9206" s="2">
        <v>3.3666063101352198E-13</v>
      </c>
      <c r="O9206" s="26"/>
      <c r="P9206" s="26"/>
      <c r="Q9206" s="26"/>
      <c r="R9206" s="26"/>
      <c r="S9206" s="26"/>
      <c r="T9206" s="26"/>
      <c r="U9206" s="26"/>
      <c r="V9206" s="26"/>
    </row>
    <row r="9207" spans="1:22" ht="14.5" x14ac:dyDescent="0.35">
      <c r="A9207" s="2">
        <v>76</v>
      </c>
      <c r="B9207" s="2">
        <v>360</v>
      </c>
      <c r="C9207" s="2">
        <v>1062500.0001000001</v>
      </c>
      <c r="D9207" s="2">
        <v>6624.9999989999997</v>
      </c>
      <c r="E9207" s="2">
        <v>1470</v>
      </c>
      <c r="F9207" s="2">
        <v>4727.35888671875</v>
      </c>
      <c r="G9207" s="2">
        <v>405.57525634765602</v>
      </c>
      <c r="H9207" s="2">
        <v>4571.4131392366407</v>
      </c>
      <c r="I9207" s="2">
        <v>386.88873624194679</v>
      </c>
      <c r="J9207" s="1">
        <f t="shared" si="901"/>
        <v>-3.2987922266750278</v>
      </c>
      <c r="K9207" s="1">
        <f t="shared" si="902"/>
        <v>-4.6074112789788364</v>
      </c>
      <c r="L9207" s="26"/>
      <c r="M9207" s="26"/>
      <c r="N9207" s="2">
        <v>1062501</v>
      </c>
      <c r="O9207" s="26"/>
      <c r="P9207" s="26"/>
      <c r="Q9207" s="26"/>
      <c r="R9207" s="26"/>
      <c r="S9207" s="26"/>
      <c r="T9207" s="26"/>
      <c r="U9207" s="26"/>
      <c r="V9207" s="26"/>
    </row>
    <row r="9208" spans="1:22" ht="14.5" x14ac:dyDescent="0.35">
      <c r="A9208" s="2">
        <v>76</v>
      </c>
      <c r="B9208" s="2">
        <v>360</v>
      </c>
      <c r="C9208" s="2">
        <v>1062500.0001000001</v>
      </c>
      <c r="D9208" s="2">
        <v>6624.9999989999997</v>
      </c>
      <c r="E9208" s="2">
        <v>1500</v>
      </c>
      <c r="F9208" s="2">
        <v>4691.89453125</v>
      </c>
      <c r="G9208" s="2">
        <v>410.51403808593801</v>
      </c>
      <c r="H9208" s="2">
        <v>4237.0679312572474</v>
      </c>
      <c r="I9208" s="2">
        <v>389.20116315864777</v>
      </c>
      <c r="J9208" s="1">
        <f t="shared" si="901"/>
        <v>-9.6938794545234401</v>
      </c>
      <c r="K9208" s="1">
        <f t="shared" si="902"/>
        <v>-5.1917530096324134</v>
      </c>
      <c r="L9208" s="26"/>
      <c r="M9208" s="26"/>
      <c r="N9208" s="2">
        <v>1062501</v>
      </c>
      <c r="O9208" s="26"/>
      <c r="P9208" s="26"/>
      <c r="Q9208" s="26"/>
      <c r="R9208" s="26"/>
      <c r="S9208" s="26"/>
      <c r="T9208" s="26"/>
      <c r="U9208" s="26"/>
      <c r="V9208" s="26"/>
    </row>
    <row r="9209" spans="1:22" ht="14.5" x14ac:dyDescent="0.35">
      <c r="A9209" s="2">
        <v>76</v>
      </c>
      <c r="B9209" s="2">
        <v>360</v>
      </c>
      <c r="C9209" s="2">
        <v>1062500.0001000001</v>
      </c>
      <c r="D9209" s="2">
        <v>6624.9999989999997</v>
      </c>
      <c r="E9209" s="2">
        <v>1530</v>
      </c>
      <c r="F9209" s="2">
        <v>4416.8671875</v>
      </c>
      <c r="G9209" s="2">
        <v>375.85675048828102</v>
      </c>
      <c r="H9209" s="2">
        <v>4240.117142992005</v>
      </c>
      <c r="I9209" s="2">
        <v>377.80493324414618</v>
      </c>
      <c r="J9209" s="1">
        <f t="shared" si="901"/>
        <v>-4.0017061189480234</v>
      </c>
      <c r="K9209" s="1">
        <f t="shared" si="902"/>
        <v>0.51833118690411939</v>
      </c>
      <c r="L9209" s="26"/>
      <c r="M9209" s="26"/>
      <c r="N9209" s="2">
        <v>1062501</v>
      </c>
      <c r="O9209" s="26"/>
      <c r="P9209" s="26"/>
      <c r="Q9209" s="26"/>
      <c r="R9209" s="26"/>
      <c r="S9209" s="26"/>
      <c r="T9209" s="26"/>
      <c r="U9209" s="26"/>
      <c r="V9209" s="26"/>
    </row>
    <row r="9210" spans="1:22" ht="14.5" x14ac:dyDescent="0.35">
      <c r="A9210" s="2">
        <v>76</v>
      </c>
      <c r="B9210" s="2">
        <v>360</v>
      </c>
      <c r="C9210" s="2">
        <v>1062500.0001000001</v>
      </c>
      <c r="D9210" s="2">
        <v>6624.9999989999997</v>
      </c>
      <c r="E9210" s="2">
        <v>1560</v>
      </c>
      <c r="F9210" s="2">
        <v>4742.00244140625</v>
      </c>
      <c r="G9210" s="2">
        <v>370.47955322265602</v>
      </c>
      <c r="H9210" s="2">
        <v>4308.6150921567078</v>
      </c>
      <c r="I9210" s="2">
        <v>370.27496003742579</v>
      </c>
      <c r="J9210" s="1">
        <f t="shared" si="901"/>
        <v>-9.1393320565440366</v>
      </c>
      <c r="K9210" s="1">
        <f t="shared" si="902"/>
        <v>-5.5223880360079705E-2</v>
      </c>
      <c r="L9210" s="26"/>
      <c r="M9210" s="26"/>
      <c r="N9210" s="2">
        <v>1062501</v>
      </c>
      <c r="O9210" s="26"/>
      <c r="P9210" s="26"/>
      <c r="Q9210" s="26"/>
      <c r="R9210" s="26"/>
      <c r="S9210" s="26"/>
      <c r="T9210" s="26"/>
      <c r="U9210" s="26"/>
      <c r="V9210" s="26"/>
    </row>
    <row r="9211" spans="1:22" ht="14.5" x14ac:dyDescent="0.35">
      <c r="A9211" s="2">
        <v>76</v>
      </c>
      <c r="B9211" s="2">
        <v>360</v>
      </c>
      <c r="C9211" s="2">
        <v>1062500.0001000001</v>
      </c>
      <c r="D9211" s="2">
        <v>6624.9999989999997</v>
      </c>
      <c r="E9211" s="2">
        <v>1590</v>
      </c>
      <c r="F9211" s="2">
        <v>5227.48828125</v>
      </c>
      <c r="G9211" s="2">
        <v>376.07427978515602</v>
      </c>
      <c r="H9211" s="2">
        <v>4599.1563706208663</v>
      </c>
      <c r="I9211" s="2">
        <v>364.93798838813501</v>
      </c>
      <c r="J9211" s="1">
        <f t="shared" si="901"/>
        <v>-12.019766986046436</v>
      </c>
      <c r="K9211" s="1">
        <f t="shared" si="902"/>
        <v>-2.961194635108511</v>
      </c>
      <c r="L9211" s="26"/>
      <c r="M9211" s="26"/>
      <c r="N9211" s="2">
        <v>1062501</v>
      </c>
      <c r="O9211" s="26"/>
      <c r="P9211" s="26"/>
      <c r="Q9211" s="26"/>
      <c r="R9211" s="26"/>
      <c r="S9211" s="26"/>
      <c r="T9211" s="26"/>
      <c r="U9211" s="26"/>
      <c r="V9211" s="26"/>
    </row>
    <row r="9212" spans="1:22" ht="14.5" x14ac:dyDescent="0.35">
      <c r="A9212" s="2">
        <v>76</v>
      </c>
      <c r="B9212" s="2">
        <v>360</v>
      </c>
      <c r="C9212" s="2">
        <v>1062500.0001000001</v>
      </c>
      <c r="D9212" s="2">
        <v>6624.9999989999997</v>
      </c>
      <c r="E9212" s="2">
        <v>1620</v>
      </c>
      <c r="F9212" s="2">
        <v>5836.51806640625</v>
      </c>
      <c r="G9212" s="2">
        <v>387.58453369140602</v>
      </c>
      <c r="H9212" s="2">
        <v>4961.6351870691151</v>
      </c>
      <c r="I9212" s="2">
        <v>362.03493527783672</v>
      </c>
      <c r="J9212" s="1">
        <f t="shared" si="901"/>
        <v>-14.989808467702236</v>
      </c>
      <c r="K9212" s="1">
        <f t="shared" si="902"/>
        <v>-6.5920066959926302</v>
      </c>
      <c r="L9212" s="26"/>
      <c r="M9212" s="26"/>
      <c r="N9212" s="2">
        <v>1062501</v>
      </c>
      <c r="O9212" s="26"/>
      <c r="P9212" s="26"/>
      <c r="Q9212" s="26"/>
      <c r="R9212" s="26"/>
      <c r="S9212" s="26"/>
      <c r="T9212" s="26"/>
      <c r="U9212" s="26"/>
      <c r="V9212" s="26"/>
    </row>
    <row r="9213" spans="1:22" ht="14.5" x14ac:dyDescent="0.35">
      <c r="A9213" s="2">
        <v>76</v>
      </c>
      <c r="B9213" s="2">
        <v>360</v>
      </c>
      <c r="C9213" s="2">
        <v>1062500.0001000001</v>
      </c>
      <c r="D9213" s="2">
        <v>6624.9999989999997</v>
      </c>
      <c r="E9213" s="2">
        <v>1650</v>
      </c>
      <c r="F9213" s="2">
        <v>6283.8232421875</v>
      </c>
      <c r="G9213" s="2">
        <v>393.87680053710898</v>
      </c>
      <c r="H9213" s="2">
        <v>5452.0453552253148</v>
      </c>
      <c r="I9213" s="2">
        <v>366.59942637132701</v>
      </c>
      <c r="J9213" s="1">
        <f t="shared" si="901"/>
        <v>-13.236812286155745</v>
      </c>
      <c r="K9213" s="1">
        <f t="shared" si="902"/>
        <v>-6.9253568955026674</v>
      </c>
      <c r="L9213" s="26"/>
      <c r="M9213" s="26"/>
      <c r="N9213" s="2">
        <v>1062501</v>
      </c>
      <c r="O9213" s="26"/>
      <c r="P9213" s="26"/>
      <c r="Q9213" s="26"/>
      <c r="R9213" s="26"/>
      <c r="S9213" s="26"/>
      <c r="T9213" s="26"/>
      <c r="U9213" s="26"/>
      <c r="V9213" s="26"/>
    </row>
    <row r="9214" spans="1:22" ht="14.5" x14ac:dyDescent="0.35">
      <c r="A9214" s="2">
        <v>76</v>
      </c>
      <c r="B9214" s="2">
        <v>360</v>
      </c>
      <c r="C9214" s="2">
        <v>1062500.0001000001</v>
      </c>
      <c r="D9214" s="2">
        <v>6624.9999989999997</v>
      </c>
      <c r="E9214" s="2">
        <v>1680</v>
      </c>
      <c r="F9214" s="2">
        <v>5940.0673828125</v>
      </c>
      <c r="G9214" s="2">
        <v>353.87646484375</v>
      </c>
      <c r="H9214" s="2">
        <v>6147.4109197244125</v>
      </c>
      <c r="I9214" s="2">
        <v>362.45926212297729</v>
      </c>
      <c r="J9214" s="1">
        <f t="shared" si="901"/>
        <v>3.4905923375862367</v>
      </c>
      <c r="K9214" s="1">
        <f t="shared" si="902"/>
        <v>2.4253653836563913</v>
      </c>
      <c r="L9214" s="26"/>
      <c r="M9214" s="26"/>
      <c r="N9214" s="2">
        <v>1062501</v>
      </c>
      <c r="O9214" s="26"/>
      <c r="P9214" s="26"/>
      <c r="Q9214" s="26"/>
      <c r="R9214" s="26"/>
      <c r="S9214" s="26"/>
      <c r="T9214" s="26"/>
      <c r="U9214" s="26"/>
      <c r="V9214" s="26"/>
    </row>
    <row r="9215" spans="1:22" ht="14.5" x14ac:dyDescent="0.35">
      <c r="A9215" s="2">
        <v>76</v>
      </c>
      <c r="B9215" s="2">
        <v>360</v>
      </c>
      <c r="C9215" s="2">
        <v>1062500.0001000001</v>
      </c>
      <c r="D9215" s="2">
        <v>6624.9999989999997</v>
      </c>
      <c r="E9215" s="2">
        <v>1710</v>
      </c>
      <c r="F9215" s="2">
        <v>8164.76611328125</v>
      </c>
      <c r="G9215" s="2">
        <v>380.43142700195301</v>
      </c>
      <c r="H9215" s="2">
        <v>7130.5526303533788</v>
      </c>
      <c r="I9215" s="2">
        <v>358.85987837492098</v>
      </c>
      <c r="J9215" s="1">
        <f t="shared" si="901"/>
        <v>-12.666786391413757</v>
      </c>
      <c r="K9215" s="1">
        <f t="shared" si="902"/>
        <v>-5.6702856535880484</v>
      </c>
      <c r="L9215" s="26"/>
      <c r="M9215" s="26"/>
      <c r="N9215" s="2">
        <v>1062501</v>
      </c>
      <c r="O9215" s="26"/>
      <c r="P9215" s="26"/>
      <c r="Q9215" s="26"/>
      <c r="R9215" s="26"/>
      <c r="S9215" s="26"/>
      <c r="T9215" s="26"/>
      <c r="U9215" s="26"/>
      <c r="V9215" s="26"/>
    </row>
    <row r="9216" spans="1:22" ht="14.5" x14ac:dyDescent="0.35">
      <c r="A9216" s="2">
        <v>76</v>
      </c>
      <c r="B9216" s="2">
        <v>360</v>
      </c>
      <c r="C9216" s="2">
        <v>1062500.0001000001</v>
      </c>
      <c r="D9216" s="2">
        <v>6624.9999989999997</v>
      </c>
      <c r="E9216" s="2">
        <v>1740</v>
      </c>
      <c r="F9216" s="2">
        <v>8945.8876953125</v>
      </c>
      <c r="G9216" s="2">
        <v>315.18258666992199</v>
      </c>
      <c r="H9216" s="2">
        <v>8402.2062156248612</v>
      </c>
      <c r="I9216" s="2">
        <v>355.22694687333677</v>
      </c>
      <c r="J9216" s="1">
        <f t="shared" si="901"/>
        <v>-6.0774458410932102</v>
      </c>
      <c r="K9216" s="1">
        <f t="shared" si="902"/>
        <v>12.705130897777556</v>
      </c>
      <c r="L9216" s="26"/>
      <c r="M9216" s="26"/>
      <c r="N9216" s="2">
        <v>1062501</v>
      </c>
      <c r="O9216" s="26"/>
      <c r="P9216" s="26"/>
      <c r="Q9216" s="26"/>
      <c r="R9216" s="26"/>
      <c r="S9216" s="26"/>
      <c r="T9216" s="26"/>
      <c r="U9216" s="26"/>
      <c r="V9216" s="26"/>
    </row>
    <row r="9217" spans="1:22" ht="14.5" x14ac:dyDescent="0.35">
      <c r="A9217" s="2">
        <v>76</v>
      </c>
      <c r="B9217" s="2">
        <v>360</v>
      </c>
      <c r="C9217" s="2">
        <v>1062500.0001000001</v>
      </c>
      <c r="D9217" s="2">
        <v>6624.9999989999997</v>
      </c>
      <c r="E9217" s="2">
        <v>1770</v>
      </c>
      <c r="F9217" s="2">
        <v>11027.6181640625</v>
      </c>
      <c r="G9217" s="2">
        <v>327.79647827148398</v>
      </c>
      <c r="H9217" s="2">
        <v>9865.8686963267573</v>
      </c>
      <c r="I9217" s="2">
        <v>349.84646761843271</v>
      </c>
      <c r="J9217" s="1">
        <f t="shared" si="901"/>
        <v>-10.534908358739926</v>
      </c>
      <c r="K9217" s="1">
        <f t="shared" si="902"/>
        <v>6.7267316181129733</v>
      </c>
      <c r="L9217" s="26"/>
      <c r="M9217" s="26"/>
      <c r="N9217" s="2">
        <v>1062501</v>
      </c>
      <c r="O9217" s="26"/>
      <c r="P9217" s="26"/>
      <c r="Q9217" s="26"/>
      <c r="R9217" s="26"/>
      <c r="S9217" s="26"/>
      <c r="T9217" s="26"/>
      <c r="U9217" s="26"/>
      <c r="V9217" s="26"/>
    </row>
    <row r="9218" spans="1:22" ht="14.5" x14ac:dyDescent="0.35">
      <c r="A9218" s="2">
        <v>76</v>
      </c>
      <c r="B9218" s="2">
        <v>360</v>
      </c>
      <c r="C9218" s="2">
        <v>1062500.0001000001</v>
      </c>
      <c r="D9218" s="2">
        <v>6624.9999989999997</v>
      </c>
      <c r="E9218" s="2">
        <v>1800</v>
      </c>
      <c r="F9218" s="2">
        <v>13492.109375</v>
      </c>
      <c r="G9218" s="2">
        <v>348.99252319335898</v>
      </c>
      <c r="H9218" s="2">
        <v>11554.86184344267</v>
      </c>
      <c r="I9218" s="2">
        <v>343.71340429546069</v>
      </c>
      <c r="J9218" s="1">
        <f t="shared" si="901"/>
        <v>-14.358374051924924</v>
      </c>
      <c r="K9218" s="1">
        <f t="shared" si="902"/>
        <v>-1.5126739248145427</v>
      </c>
      <c r="L9218" s="26"/>
      <c r="M9218" s="26"/>
      <c r="N9218" s="2">
        <v>1062501</v>
      </c>
      <c r="O9218" s="26"/>
      <c r="P9218" s="26"/>
      <c r="Q9218" s="26"/>
      <c r="R9218" s="26"/>
      <c r="S9218" s="26"/>
      <c r="T9218" s="26"/>
      <c r="U9218" s="26"/>
      <c r="V9218" s="26"/>
    </row>
    <row r="9219" spans="1:22" ht="14.5" x14ac:dyDescent="0.35">
      <c r="A9219" s="2">
        <v>76</v>
      </c>
      <c r="B9219" s="2">
        <v>360</v>
      </c>
      <c r="C9219" s="2">
        <v>1062500.0001000001</v>
      </c>
      <c r="D9219" s="2">
        <v>6624.9999989999997</v>
      </c>
      <c r="E9219" s="2">
        <v>1830</v>
      </c>
      <c r="F9219" s="2">
        <v>18162.333984375</v>
      </c>
      <c r="G9219" s="2">
        <v>517.290283203125</v>
      </c>
      <c r="H9219" s="2">
        <v>17755.118494384449</v>
      </c>
      <c r="I9219" s="2">
        <v>511.11137783495752</v>
      </c>
      <c r="J9219" s="1">
        <f t="shared" si="901"/>
        <v>-2.2420878855155792</v>
      </c>
      <c r="K9219" s="1">
        <f t="shared" si="902"/>
        <v>-1.1944754364816088</v>
      </c>
      <c r="L9219" s="26"/>
      <c r="M9219" s="26"/>
      <c r="N9219" s="2">
        <v>0</v>
      </c>
      <c r="O9219" s="26"/>
      <c r="P9219" s="26"/>
      <c r="Q9219" s="26"/>
      <c r="R9219" s="26"/>
      <c r="S9219" s="26"/>
      <c r="T9219" s="26"/>
      <c r="U9219" s="26"/>
      <c r="V9219" s="26"/>
    </row>
    <row r="9220" spans="1:22" ht="14.5" x14ac:dyDescent="0.35">
      <c r="A9220" s="2">
        <v>76</v>
      </c>
      <c r="B9220" s="2">
        <v>360</v>
      </c>
      <c r="C9220" s="2">
        <v>1062500.0001000001</v>
      </c>
      <c r="D9220" s="2">
        <v>6624.9999989999997</v>
      </c>
      <c r="E9220" s="2">
        <v>1860</v>
      </c>
      <c r="F9220" s="2">
        <v>20188.587890625</v>
      </c>
      <c r="G9220" s="2">
        <v>551.34039306640602</v>
      </c>
      <c r="H9220" s="2">
        <v>19870.923301785871</v>
      </c>
      <c r="I9220" s="2">
        <v>534.89596894372437</v>
      </c>
      <c r="J9220" s="1">
        <f t="shared" si="901"/>
        <v>-1.5734859246230037</v>
      </c>
      <c r="K9220" s="1">
        <f t="shared" si="902"/>
        <v>-2.982626400946649</v>
      </c>
      <c r="L9220" s="26"/>
      <c r="M9220" s="26"/>
      <c r="N9220" s="2">
        <v>0</v>
      </c>
      <c r="O9220" s="26"/>
      <c r="P9220" s="26"/>
      <c r="Q9220" s="26"/>
      <c r="R9220" s="26"/>
      <c r="S9220" s="26"/>
      <c r="T9220" s="26"/>
      <c r="U9220" s="26"/>
      <c r="V9220" s="26"/>
    </row>
    <row r="9221" spans="1:22" ht="14.5" x14ac:dyDescent="0.35">
      <c r="A9221" s="2">
        <v>76</v>
      </c>
      <c r="B9221" s="2">
        <v>360</v>
      </c>
      <c r="C9221" s="2">
        <v>1062500.0001000001</v>
      </c>
      <c r="D9221" s="2">
        <v>6624.9999989999997</v>
      </c>
      <c r="E9221" s="2">
        <v>1890</v>
      </c>
      <c r="F9221" s="2">
        <v>20561.296875</v>
      </c>
      <c r="G9221" s="2">
        <v>549.04833984375</v>
      </c>
      <c r="H9221" s="2">
        <v>20434.507124663822</v>
      </c>
      <c r="I9221" s="2">
        <v>539.23567848035896</v>
      </c>
      <c r="J9221" s="1">
        <f t="shared" si="901"/>
        <v>-0.61664276872700063</v>
      </c>
      <c r="K9221" s="1">
        <f t="shared" si="902"/>
        <v>-1.7872126461913287</v>
      </c>
      <c r="L9221" s="26"/>
      <c r="M9221" s="26"/>
      <c r="N9221" s="2">
        <v>0</v>
      </c>
      <c r="O9221" s="26"/>
      <c r="P9221" s="26"/>
      <c r="Q9221" s="26"/>
      <c r="R9221" s="26"/>
      <c r="S9221" s="26"/>
      <c r="T9221" s="26"/>
      <c r="U9221" s="26"/>
      <c r="V9221" s="26"/>
    </row>
    <row r="9222" spans="1:22" ht="14.5" x14ac:dyDescent="0.35">
      <c r="A9222" s="2">
        <v>76</v>
      </c>
      <c r="B9222" s="2">
        <v>360</v>
      </c>
      <c r="C9222" s="2">
        <v>1062500.0001000001</v>
      </c>
      <c r="D9222" s="2">
        <v>6624.9999989999997</v>
      </c>
      <c r="E9222" s="2">
        <v>1920</v>
      </c>
      <c r="F9222" s="2">
        <v>19547.771484375</v>
      </c>
      <c r="G9222" s="2">
        <v>538.2685546875</v>
      </c>
      <c r="H9222" s="2">
        <v>19182.526502056739</v>
      </c>
      <c r="I9222" s="2">
        <v>550.38839117219391</v>
      </c>
      <c r="J9222" s="1">
        <f t="shared" si="901"/>
        <v>-1.8684737675095624</v>
      </c>
      <c r="K9222" s="1">
        <f t="shared" si="902"/>
        <v>2.2516337577494676</v>
      </c>
      <c r="L9222" s="26"/>
      <c r="M9222" s="26"/>
      <c r="N9222" s="2">
        <v>4.2083527553591103E-14</v>
      </c>
      <c r="O9222" s="26"/>
      <c r="P9222" s="26"/>
      <c r="Q9222" s="26"/>
      <c r="R9222" s="26"/>
      <c r="S9222" s="26"/>
      <c r="T9222" s="26"/>
      <c r="U9222" s="26"/>
      <c r="V9222" s="26"/>
    </row>
    <row r="9223" spans="1:22" ht="14.5" x14ac:dyDescent="0.35">
      <c r="A9223" s="2">
        <v>76</v>
      </c>
      <c r="B9223" s="2">
        <v>360</v>
      </c>
      <c r="C9223" s="2">
        <v>1062500.0001000001</v>
      </c>
      <c r="D9223" s="2">
        <v>6624.9999989999997</v>
      </c>
      <c r="E9223" s="2">
        <v>1950</v>
      </c>
      <c r="F9223" s="2">
        <v>17220.875</v>
      </c>
      <c r="G9223" s="2">
        <v>539.52130126953102</v>
      </c>
      <c r="H9223" s="2">
        <v>17017.865607959218</v>
      </c>
      <c r="I9223" s="2">
        <v>566.75876623624026</v>
      </c>
      <c r="J9223" s="1">
        <f t="shared" si="901"/>
        <v>-1.1788564288445371</v>
      </c>
      <c r="K9223" s="1">
        <f t="shared" si="902"/>
        <v>5.0484503397025469</v>
      </c>
      <c r="L9223" s="26"/>
      <c r="M9223" s="26"/>
      <c r="N9223" s="2">
        <v>1.05207190886653E-13</v>
      </c>
      <c r="O9223" s="26"/>
      <c r="P9223" s="26"/>
      <c r="Q9223" s="26"/>
      <c r="R9223" s="26"/>
      <c r="S9223" s="26"/>
      <c r="T9223" s="26"/>
      <c r="U9223" s="26"/>
      <c r="V9223" s="26"/>
    </row>
    <row r="9224" spans="1:22" ht="14.5" x14ac:dyDescent="0.35">
      <c r="A9224" s="2">
        <v>76</v>
      </c>
      <c r="B9224" s="2">
        <v>360</v>
      </c>
      <c r="C9224" s="2">
        <v>1062500.0001000001</v>
      </c>
      <c r="D9224" s="2">
        <v>6624.9999989999997</v>
      </c>
      <c r="E9224" s="2">
        <v>1980</v>
      </c>
      <c r="F9224" s="2">
        <v>15698.4267578125</v>
      </c>
      <c r="G9224" s="2">
        <v>571.75958251953102</v>
      </c>
      <c r="H9224" s="2">
        <v>15696.623456753179</v>
      </c>
      <c r="I9224" s="2">
        <v>599.10288673023649</v>
      </c>
      <c r="J9224" s="1">
        <f t="shared" si="901"/>
        <v>-1.1487145095118329E-2</v>
      </c>
      <c r="K9224" s="1">
        <f t="shared" si="902"/>
        <v>4.7823079921483318</v>
      </c>
      <c r="L9224" s="26"/>
      <c r="M9224" s="26"/>
      <c r="N9224" s="2">
        <v>1.9989270113283901E-13</v>
      </c>
      <c r="O9224" s="26"/>
      <c r="P9224" s="26"/>
      <c r="Q9224" s="26"/>
      <c r="R9224" s="26"/>
      <c r="S9224" s="26"/>
      <c r="T9224" s="26"/>
      <c r="U9224" s="26"/>
      <c r="V9224" s="26"/>
    </row>
    <row r="9225" spans="1:22" ht="14.5" x14ac:dyDescent="0.35">
      <c r="A9225" s="2">
        <v>76</v>
      </c>
      <c r="B9225" s="2">
        <v>360</v>
      </c>
      <c r="C9225" s="2">
        <v>1062500.0001000001</v>
      </c>
      <c r="D9225" s="2">
        <v>6624.9999989999997</v>
      </c>
      <c r="E9225" s="2">
        <v>2010</v>
      </c>
      <c r="F9225" s="2">
        <v>15592.25390625</v>
      </c>
      <c r="G9225" s="2">
        <v>659.803466796875</v>
      </c>
      <c r="H9225" s="2">
        <v>14783.20235074779</v>
      </c>
      <c r="I9225" s="2">
        <v>647.0374956886202</v>
      </c>
      <c r="J9225" s="1">
        <f t="shared" si="901"/>
        <v>-5.1888043920187181</v>
      </c>
      <c r="K9225" s="1">
        <f t="shared" si="902"/>
        <v>-1.9348141909937697</v>
      </c>
      <c r="L9225" s="26"/>
      <c r="M9225" s="26"/>
      <c r="N9225" s="2">
        <v>0</v>
      </c>
      <c r="O9225" s="26"/>
      <c r="P9225" s="26"/>
      <c r="Q9225" s="26"/>
      <c r="R9225" s="26"/>
      <c r="S9225" s="26"/>
      <c r="T9225" s="26"/>
      <c r="U9225" s="26"/>
      <c r="V9225" s="26"/>
    </row>
    <row r="9226" spans="1:22" ht="14.5" x14ac:dyDescent="0.35">
      <c r="A9226" s="2">
        <v>76</v>
      </c>
      <c r="B9226" s="2">
        <v>360</v>
      </c>
      <c r="C9226" s="2">
        <v>1062500.0001000001</v>
      </c>
      <c r="D9226" s="2">
        <v>6624.9999989999997</v>
      </c>
      <c r="E9226" s="2">
        <v>2040</v>
      </c>
      <c r="F9226" s="2">
        <v>14244.4541015625</v>
      </c>
      <c r="G9226" s="2">
        <v>669.289306640625</v>
      </c>
      <c r="H9226" s="2">
        <v>14029.81635379535</v>
      </c>
      <c r="I9226" s="2">
        <v>655.28434608110695</v>
      </c>
      <c r="J9226" s="1">
        <f t="shared" ref="J9226:J9289" si="903">(H9226-F9226)/F9226*100</f>
        <v>-1.5068162404595509</v>
      </c>
      <c r="K9226" s="1">
        <f t="shared" ref="K9226:K9289" si="904">(I9226-G9226)/G9226*100</f>
        <v>-2.0925122246182872</v>
      </c>
      <c r="L9226" s="26"/>
      <c r="M9226" s="26"/>
      <c r="N9226" s="2">
        <v>1.89372050484436E-13</v>
      </c>
      <c r="O9226" s="26"/>
      <c r="P9226" s="26"/>
      <c r="Q9226" s="26"/>
      <c r="R9226" s="26"/>
      <c r="S9226" s="26"/>
      <c r="T9226" s="26"/>
      <c r="U9226" s="26"/>
      <c r="V9226" s="26"/>
    </row>
    <row r="9227" spans="1:22" ht="14.5" x14ac:dyDescent="0.35">
      <c r="A9227" s="2">
        <v>76</v>
      </c>
      <c r="B9227" s="2">
        <v>360</v>
      </c>
      <c r="C9227" s="2">
        <v>1062500.0001000001</v>
      </c>
      <c r="D9227" s="2">
        <v>6624.9999989999997</v>
      </c>
      <c r="E9227" s="2">
        <v>2070</v>
      </c>
      <c r="F9227" s="2">
        <v>13232.841796875</v>
      </c>
      <c r="G9227" s="2">
        <v>648.471435546875</v>
      </c>
      <c r="H9227" s="2">
        <v>13351.551719349571</v>
      </c>
      <c r="I9227" s="2">
        <v>651.35974646355726</v>
      </c>
      <c r="J9227" s="1">
        <f t="shared" si="903"/>
        <v>0.89708563207190029</v>
      </c>
      <c r="K9227" s="1">
        <f t="shared" si="904"/>
        <v>0.44540295198144858</v>
      </c>
      <c r="L9227" s="26"/>
      <c r="M9227" s="26"/>
      <c r="N9227" s="2">
        <v>0</v>
      </c>
      <c r="O9227" s="26"/>
      <c r="P9227" s="26"/>
      <c r="Q9227" s="26"/>
      <c r="R9227" s="26"/>
      <c r="S9227" s="26"/>
      <c r="T9227" s="26"/>
      <c r="U9227" s="26"/>
      <c r="V9227" s="26"/>
    </row>
    <row r="9228" spans="1:22" ht="14.5" x14ac:dyDescent="0.35">
      <c r="A9228" s="2">
        <v>76</v>
      </c>
      <c r="B9228" s="2">
        <v>360</v>
      </c>
      <c r="C9228" s="2">
        <v>1062500.0001000001</v>
      </c>
      <c r="D9228" s="2">
        <v>6624.9999989999997</v>
      </c>
      <c r="E9228" s="2">
        <v>2100</v>
      </c>
      <c r="F9228" s="2">
        <v>12393.3349609375</v>
      </c>
      <c r="G9228" s="2">
        <v>625.82916259765602</v>
      </c>
      <c r="H9228" s="2">
        <v>12708.55470694418</v>
      </c>
      <c r="I9228" s="2">
        <v>644.70726176364519</v>
      </c>
      <c r="J9228" s="1">
        <f t="shared" si="903"/>
        <v>2.5434618446142201</v>
      </c>
      <c r="K9228" s="1">
        <f t="shared" si="904"/>
        <v>3.0164940041513937</v>
      </c>
      <c r="L9228" s="26"/>
      <c r="M9228" s="26"/>
      <c r="N9228" s="2">
        <v>0</v>
      </c>
      <c r="O9228" s="26"/>
      <c r="P9228" s="26"/>
      <c r="Q9228" s="26"/>
      <c r="R9228" s="26"/>
      <c r="S9228" s="26"/>
      <c r="T9228" s="26"/>
      <c r="U9228" s="26"/>
      <c r="V9228" s="26"/>
    </row>
    <row r="9229" spans="1:22" ht="14.5" x14ac:dyDescent="0.35">
      <c r="A9229" s="2">
        <v>76</v>
      </c>
      <c r="B9229" s="2">
        <v>360</v>
      </c>
      <c r="C9229" s="2">
        <v>1062500.0001000001</v>
      </c>
      <c r="D9229" s="2">
        <v>6624.9999989999997</v>
      </c>
      <c r="E9229" s="2">
        <v>2130</v>
      </c>
      <c r="F9229" s="2">
        <v>11650.3056640625</v>
      </c>
      <c r="G9229" s="2">
        <v>613.23480224609398</v>
      </c>
      <c r="H9229" s="2">
        <v>12082.115995802649</v>
      </c>
      <c r="I9229" s="2">
        <v>637.44344180705843</v>
      </c>
      <c r="J9229" s="1">
        <f t="shared" si="903"/>
        <v>3.706429206163639</v>
      </c>
      <c r="K9229" s="1">
        <f t="shared" si="904"/>
        <v>3.9476949893084208</v>
      </c>
      <c r="L9229" s="26"/>
      <c r="M9229" s="26"/>
      <c r="N9229" s="2">
        <v>0</v>
      </c>
      <c r="O9229" s="26"/>
      <c r="P9229" s="26"/>
      <c r="Q9229" s="26"/>
      <c r="R9229" s="26"/>
      <c r="S9229" s="26"/>
      <c r="T9229" s="26"/>
      <c r="U9229" s="26"/>
      <c r="V9229" s="26"/>
    </row>
    <row r="9230" spans="1:22" ht="14.5" x14ac:dyDescent="0.35">
      <c r="A9230" s="2">
        <v>76</v>
      </c>
      <c r="B9230" s="2">
        <v>360</v>
      </c>
      <c r="C9230" s="2">
        <v>1062500.0001000001</v>
      </c>
      <c r="D9230" s="2">
        <v>6624.9999989999997</v>
      </c>
      <c r="E9230" s="2">
        <v>2160</v>
      </c>
      <c r="F9230" s="2">
        <v>11728.9326171875</v>
      </c>
      <c r="G9230" s="2">
        <v>641.37878417968795</v>
      </c>
      <c r="H9230" s="2">
        <v>11923.32953640208</v>
      </c>
      <c r="I9230" s="2">
        <v>630.04255199799536</v>
      </c>
      <c r="J9230" s="1">
        <f t="shared" si="903"/>
        <v>1.6574135563683916</v>
      </c>
      <c r="K9230" s="1">
        <f t="shared" si="904"/>
        <v>-1.7674785105639925</v>
      </c>
      <c r="L9230" s="26"/>
      <c r="M9230" s="26"/>
      <c r="N9230" s="2">
        <v>1.05215468092614E-14</v>
      </c>
      <c r="O9230" s="26"/>
      <c r="P9230" s="26"/>
      <c r="Q9230" s="26"/>
      <c r="R9230" s="26"/>
      <c r="S9230" s="26"/>
      <c r="T9230" s="26"/>
      <c r="U9230" s="26"/>
      <c r="V9230" s="26"/>
    </row>
    <row r="9231" spans="1:22" ht="14.5" x14ac:dyDescent="0.35">
      <c r="A9231" s="2">
        <v>76</v>
      </c>
      <c r="B9231" s="2">
        <v>360</v>
      </c>
      <c r="C9231" s="2">
        <v>1062500.0001000001</v>
      </c>
      <c r="D9231" s="2">
        <v>6624.9999989999997</v>
      </c>
      <c r="E9231" s="2">
        <v>2190</v>
      </c>
      <c r="F9231" s="2">
        <v>8768.642578125</v>
      </c>
      <c r="G9231" s="2">
        <v>487.752685546875</v>
      </c>
      <c r="H9231" s="2">
        <v>8652.2731422527941</v>
      </c>
      <c r="I9231" s="2">
        <v>475.82624535383388</v>
      </c>
      <c r="J9231" s="1">
        <f t="shared" si="903"/>
        <v>-1.3271088978185861</v>
      </c>
      <c r="K9231" s="1">
        <f t="shared" si="904"/>
        <v>-2.4451818608992442</v>
      </c>
      <c r="L9231" s="26"/>
      <c r="M9231" s="26"/>
      <c r="N9231" s="2">
        <v>1062501</v>
      </c>
      <c r="O9231" s="26"/>
      <c r="P9231" s="26"/>
      <c r="Q9231" s="26"/>
      <c r="R9231" s="26"/>
      <c r="S9231" s="26"/>
      <c r="T9231" s="26"/>
      <c r="U9231" s="26"/>
      <c r="V9231" s="26"/>
    </row>
    <row r="9232" spans="1:22" ht="14.5" x14ac:dyDescent="0.35">
      <c r="A9232" s="2">
        <v>76</v>
      </c>
      <c r="B9232" s="2">
        <v>360</v>
      </c>
      <c r="C9232" s="2">
        <v>1062500.0001000001</v>
      </c>
      <c r="D9232" s="2">
        <v>6624.9999989999997</v>
      </c>
      <c r="E9232" s="2">
        <v>2220</v>
      </c>
      <c r="F9232" s="2">
        <v>7666.7958984375</v>
      </c>
      <c r="G9232" s="2">
        <v>415.147705078125</v>
      </c>
      <c r="H9232" s="2">
        <v>7496.4157979598112</v>
      </c>
      <c r="I9232" s="2">
        <v>420.63775307451039</v>
      </c>
      <c r="J9232" s="1">
        <f t="shared" si="903"/>
        <v>-2.2223116766733333</v>
      </c>
      <c r="K9232" s="1">
        <f t="shared" si="904"/>
        <v>1.3224324569859383</v>
      </c>
      <c r="L9232" s="26"/>
      <c r="M9232" s="26"/>
      <c r="N9232" s="2">
        <v>1062501</v>
      </c>
      <c r="O9232" s="26"/>
      <c r="P9232" s="26"/>
      <c r="Q9232" s="26"/>
      <c r="R9232" s="26"/>
      <c r="S9232" s="26"/>
      <c r="T9232" s="26"/>
      <c r="U9232" s="26"/>
      <c r="V9232" s="26"/>
    </row>
    <row r="9233" spans="1:22" ht="14.5" x14ac:dyDescent="0.35">
      <c r="A9233" s="2">
        <v>76</v>
      </c>
      <c r="B9233" s="2">
        <v>360</v>
      </c>
      <c r="C9233" s="2">
        <v>1062500.0001000001</v>
      </c>
      <c r="D9233" s="2">
        <v>6624.9999989999997</v>
      </c>
      <c r="E9233" s="2">
        <v>2250</v>
      </c>
      <c r="F9233" s="2">
        <v>6953.66064453125</v>
      </c>
      <c r="G9233" s="2">
        <v>359.03698730468699</v>
      </c>
      <c r="H9233" s="2">
        <v>7416.0579980076136</v>
      </c>
      <c r="I9233" s="2">
        <v>393.4168040483255</v>
      </c>
      <c r="J9233" s="1">
        <f t="shared" si="903"/>
        <v>6.6496968591646599</v>
      </c>
      <c r="K9233" s="1">
        <f t="shared" si="904"/>
        <v>9.5755640670143602</v>
      </c>
      <c r="L9233" s="26"/>
      <c r="M9233" s="26"/>
      <c r="N9233" s="2">
        <v>1062501</v>
      </c>
      <c r="O9233" s="26"/>
      <c r="P9233" s="26"/>
      <c r="Q9233" s="26"/>
      <c r="R9233" s="26"/>
      <c r="S9233" s="26"/>
      <c r="T9233" s="26"/>
      <c r="U9233" s="26"/>
      <c r="V9233" s="26"/>
    </row>
    <row r="9234" spans="1:22" ht="14.5" x14ac:dyDescent="0.35">
      <c r="A9234" s="2">
        <v>76</v>
      </c>
      <c r="B9234" s="2">
        <v>360</v>
      </c>
      <c r="C9234" s="2">
        <v>1062500.0001000001</v>
      </c>
      <c r="D9234" s="2">
        <v>6624.9999989999997</v>
      </c>
      <c r="E9234" s="2">
        <v>2280</v>
      </c>
      <c r="F9234" s="2">
        <v>7543.884765625</v>
      </c>
      <c r="G9234" s="2">
        <v>367.66082763671898</v>
      </c>
      <c r="H9234" s="2">
        <v>7742.8119731189572</v>
      </c>
      <c r="I9234" s="2">
        <v>385.02489734854322</v>
      </c>
      <c r="J9234" s="1">
        <f t="shared" si="903"/>
        <v>2.636933273429666</v>
      </c>
      <c r="K9234" s="1">
        <f t="shared" si="904"/>
        <v>4.7228500853459057</v>
      </c>
      <c r="L9234" s="26"/>
      <c r="M9234" s="26"/>
      <c r="N9234" s="2">
        <v>1062501</v>
      </c>
      <c r="O9234" s="26"/>
      <c r="P9234" s="26"/>
      <c r="Q9234" s="26"/>
      <c r="R9234" s="26"/>
      <c r="S9234" s="26"/>
      <c r="T9234" s="26"/>
      <c r="U9234" s="26"/>
      <c r="V9234" s="26"/>
    </row>
    <row r="9235" spans="1:22" ht="14.5" x14ac:dyDescent="0.35">
      <c r="A9235" s="2">
        <v>76</v>
      </c>
      <c r="B9235" s="2">
        <v>360</v>
      </c>
      <c r="C9235" s="2">
        <v>1062500.0001000001</v>
      </c>
      <c r="D9235" s="2">
        <v>6624.9999989999997</v>
      </c>
      <c r="E9235" s="2">
        <v>2310</v>
      </c>
      <c r="F9235" s="2">
        <v>8194.072265625</v>
      </c>
      <c r="G9235" s="2">
        <v>375.86489868164102</v>
      </c>
      <c r="H9235" s="2">
        <v>8399.0367807451348</v>
      </c>
      <c r="I9235" s="2">
        <v>379.81053171058841</v>
      </c>
      <c r="J9235" s="1">
        <f t="shared" si="903"/>
        <v>2.50137548798517</v>
      </c>
      <c r="K9235" s="1">
        <f t="shared" si="904"/>
        <v>1.0497476733759461</v>
      </c>
      <c r="L9235" s="26"/>
      <c r="M9235" s="26"/>
      <c r="N9235" s="2">
        <v>1062501</v>
      </c>
      <c r="O9235" s="26"/>
      <c r="P9235" s="26"/>
      <c r="Q9235" s="26"/>
      <c r="R9235" s="26"/>
      <c r="S9235" s="26"/>
      <c r="T9235" s="26"/>
      <c r="U9235" s="26"/>
      <c r="V9235" s="26"/>
    </row>
    <row r="9236" spans="1:22" ht="14.5" x14ac:dyDescent="0.35">
      <c r="A9236" s="2">
        <v>76</v>
      </c>
      <c r="B9236" s="2">
        <v>360</v>
      </c>
      <c r="C9236" s="2">
        <v>1062500.0001000001</v>
      </c>
      <c r="D9236" s="2">
        <v>6624.9999989999997</v>
      </c>
      <c r="E9236" s="2">
        <v>2340</v>
      </c>
      <c r="F9236" s="2">
        <v>8783.62109375</v>
      </c>
      <c r="G9236" s="2">
        <v>373.55758666992199</v>
      </c>
      <c r="H9236" s="2">
        <v>9076.3600540403531</v>
      </c>
      <c r="I9236" s="2">
        <v>376.02780774826959</v>
      </c>
      <c r="J9236" s="1">
        <f t="shared" si="903"/>
        <v>3.3327821995720193</v>
      </c>
      <c r="K9236" s="1">
        <f t="shared" si="904"/>
        <v>0.66126915005752784</v>
      </c>
      <c r="L9236" s="26"/>
      <c r="M9236" s="26"/>
      <c r="N9236" s="2">
        <v>1062501</v>
      </c>
      <c r="O9236" s="26"/>
      <c r="P9236" s="26"/>
      <c r="Q9236" s="26"/>
      <c r="R9236" s="26"/>
      <c r="S9236" s="26"/>
      <c r="T9236" s="26"/>
      <c r="U9236" s="26"/>
      <c r="V9236" s="26"/>
    </row>
    <row r="9237" spans="1:22" ht="14.5" x14ac:dyDescent="0.35">
      <c r="A9237" s="2">
        <v>76</v>
      </c>
      <c r="B9237" s="2">
        <v>360</v>
      </c>
      <c r="C9237" s="2">
        <v>1062500.0001000001</v>
      </c>
      <c r="D9237" s="2">
        <v>6624.9999989999997</v>
      </c>
      <c r="E9237" s="2">
        <v>2370</v>
      </c>
      <c r="F9237" s="2">
        <v>9542.408203125</v>
      </c>
      <c r="G9237" s="2">
        <v>383.15466308593801</v>
      </c>
      <c r="H9237" s="2">
        <v>9808.2497813266909</v>
      </c>
      <c r="I9237" s="2">
        <v>372.89008287834542</v>
      </c>
      <c r="J9237" s="1">
        <f t="shared" si="903"/>
        <v>2.7858961023552911</v>
      </c>
      <c r="K9237" s="1">
        <f t="shared" si="904"/>
        <v>-2.6789652316694728</v>
      </c>
      <c r="L9237" s="26"/>
      <c r="M9237" s="26"/>
      <c r="N9237" s="2">
        <v>1062501</v>
      </c>
      <c r="O9237" s="26"/>
      <c r="P9237" s="26"/>
      <c r="Q9237" s="26"/>
      <c r="R9237" s="26"/>
      <c r="S9237" s="26"/>
      <c r="T9237" s="26"/>
      <c r="U9237" s="26"/>
      <c r="V9237" s="26"/>
    </row>
    <row r="9238" spans="1:22" ht="14.5" x14ac:dyDescent="0.35">
      <c r="A9238" s="2">
        <v>76</v>
      </c>
      <c r="B9238" s="2">
        <v>360</v>
      </c>
      <c r="C9238" s="2">
        <v>1062500.0001000001</v>
      </c>
      <c r="D9238" s="2">
        <v>6624.9999989999997</v>
      </c>
      <c r="E9238" s="2">
        <v>2400</v>
      </c>
      <c r="F9238" s="2">
        <v>10350.25390625</v>
      </c>
      <c r="G9238" s="2">
        <v>370.80380249023398</v>
      </c>
      <c r="H9238" s="2">
        <v>11070.039498526379</v>
      </c>
      <c r="I9238" s="2">
        <v>370.04293495178069</v>
      </c>
      <c r="J9238" s="1">
        <f t="shared" si="903"/>
        <v>6.9542795645016673</v>
      </c>
      <c r="K9238" s="1">
        <f t="shared" si="904"/>
        <v>-0.20519410355111511</v>
      </c>
      <c r="L9238" s="26"/>
      <c r="M9238" s="26"/>
      <c r="N9238" s="2">
        <v>1062501</v>
      </c>
      <c r="O9238" s="26"/>
      <c r="P9238" s="26"/>
      <c r="Q9238" s="26"/>
      <c r="R9238" s="26"/>
      <c r="S9238" s="26"/>
      <c r="T9238" s="26"/>
      <c r="U9238" s="26"/>
      <c r="V9238" s="26"/>
    </row>
    <row r="9239" spans="1:22" ht="14.5" x14ac:dyDescent="0.35">
      <c r="A9239" s="2">
        <v>76</v>
      </c>
      <c r="B9239" s="2">
        <v>360</v>
      </c>
      <c r="C9239" s="2">
        <v>1062500.0001000001</v>
      </c>
      <c r="D9239" s="2">
        <v>6624.9999989999997</v>
      </c>
      <c r="E9239" s="2">
        <v>2430</v>
      </c>
      <c r="F9239" s="2">
        <v>12255.66015625</v>
      </c>
      <c r="G9239" s="2">
        <v>354.82437133789102</v>
      </c>
      <c r="H9239" s="2">
        <v>12881.200713304161</v>
      </c>
      <c r="I9239" s="2">
        <v>364.35149472057782</v>
      </c>
      <c r="J9239" s="1">
        <f t="shared" si="903"/>
        <v>5.1040951615744232</v>
      </c>
      <c r="K9239" s="1">
        <f t="shared" si="904"/>
        <v>2.6850250862882068</v>
      </c>
      <c r="L9239" s="26"/>
      <c r="M9239" s="26"/>
      <c r="N9239" s="2">
        <v>1062501</v>
      </c>
      <c r="O9239" s="26"/>
      <c r="P9239" s="26"/>
      <c r="Q9239" s="26"/>
      <c r="R9239" s="26"/>
      <c r="S9239" s="26"/>
      <c r="T9239" s="26"/>
      <c r="U9239" s="26"/>
      <c r="V9239" s="26"/>
    </row>
    <row r="9240" spans="1:22" ht="14.5" x14ac:dyDescent="0.35">
      <c r="A9240" s="2">
        <v>76</v>
      </c>
      <c r="B9240" s="2">
        <v>360</v>
      </c>
      <c r="C9240" s="2">
        <v>1062500.0001000001</v>
      </c>
      <c r="D9240" s="2">
        <v>6624.9999989999997</v>
      </c>
      <c r="E9240" s="2">
        <v>2460</v>
      </c>
      <c r="F9240" s="2">
        <v>14052.1201171875</v>
      </c>
      <c r="G9240" s="2">
        <v>358.00979614257801</v>
      </c>
      <c r="H9240" s="2">
        <v>14575.72876690892</v>
      </c>
      <c r="I9240" s="2">
        <v>356.86031618246989</v>
      </c>
      <c r="J9240" s="1">
        <f t="shared" si="903"/>
        <v>3.726189680665918</v>
      </c>
      <c r="K9240" s="1">
        <f t="shared" si="904"/>
        <v>-0.32107500199529221</v>
      </c>
      <c r="L9240" s="26"/>
      <c r="M9240" s="26"/>
      <c r="N9240" s="2">
        <v>1062501</v>
      </c>
      <c r="O9240" s="26"/>
      <c r="P9240" s="26"/>
      <c r="Q9240" s="26"/>
      <c r="R9240" s="26"/>
      <c r="S9240" s="26"/>
      <c r="T9240" s="26"/>
      <c r="U9240" s="26"/>
      <c r="V9240" s="26"/>
    </row>
    <row r="9241" spans="1:22" ht="14.5" x14ac:dyDescent="0.35">
      <c r="A9241" s="2">
        <v>76</v>
      </c>
      <c r="B9241" s="2">
        <v>360</v>
      </c>
      <c r="C9241" s="2">
        <v>1062500.0001000001</v>
      </c>
      <c r="D9241" s="2">
        <v>6624.9999989999997</v>
      </c>
      <c r="E9241" s="2">
        <v>2490</v>
      </c>
      <c r="F9241" s="2">
        <v>16003.91796875</v>
      </c>
      <c r="G9241" s="2">
        <v>362.51296997070301</v>
      </c>
      <c r="H9241" s="2">
        <v>16156.319628552939</v>
      </c>
      <c r="I9241" s="2">
        <v>351.25396419810397</v>
      </c>
      <c r="J9241" s="1">
        <f t="shared" si="903"/>
        <v>0.9522771867521812</v>
      </c>
      <c r="K9241" s="1">
        <f t="shared" si="904"/>
        <v>-3.1058215030234511</v>
      </c>
      <c r="L9241" s="26"/>
      <c r="M9241" s="26"/>
      <c r="N9241" s="2">
        <v>1062501</v>
      </c>
      <c r="O9241" s="26"/>
      <c r="P9241" s="26"/>
      <c r="Q9241" s="26"/>
      <c r="R9241" s="26"/>
      <c r="S9241" s="26"/>
      <c r="T9241" s="26"/>
      <c r="U9241" s="26"/>
      <c r="V9241" s="26"/>
    </row>
    <row r="9242" spans="1:22" ht="14.5" x14ac:dyDescent="0.35">
      <c r="A9242" s="2">
        <v>76</v>
      </c>
      <c r="B9242" s="2">
        <v>360</v>
      </c>
      <c r="C9242" s="2">
        <v>1062500.0001000001</v>
      </c>
      <c r="D9242" s="2">
        <v>6624.9999989999997</v>
      </c>
      <c r="E9242" s="2">
        <v>2520</v>
      </c>
      <c r="F9242" s="2">
        <v>17424.765625</v>
      </c>
      <c r="G9242" s="2">
        <v>350.13708496093699</v>
      </c>
      <c r="H9242" s="2">
        <v>17550.462495448912</v>
      </c>
      <c r="I9242" s="2">
        <v>346.47834281355341</v>
      </c>
      <c r="J9242" s="1">
        <f t="shared" si="903"/>
        <v>0.72136907407563367</v>
      </c>
      <c r="K9242" s="1">
        <f t="shared" si="904"/>
        <v>-1.0449456240237349</v>
      </c>
      <c r="L9242" s="26"/>
      <c r="M9242" s="26"/>
      <c r="N9242" s="2">
        <v>1062501</v>
      </c>
      <c r="O9242" s="26"/>
      <c r="P9242" s="26"/>
      <c r="Q9242" s="26"/>
      <c r="R9242" s="26"/>
      <c r="S9242" s="26"/>
      <c r="T9242" s="26"/>
      <c r="U9242" s="26"/>
      <c r="V9242" s="26"/>
    </row>
    <row r="9243" spans="1:22" ht="14.5" x14ac:dyDescent="0.35">
      <c r="A9243" s="2">
        <v>76</v>
      </c>
      <c r="B9243" s="2">
        <v>360</v>
      </c>
      <c r="C9243" s="2">
        <v>1062500.0001000001</v>
      </c>
      <c r="D9243" s="2">
        <v>6624.9999989999997</v>
      </c>
      <c r="E9243" s="2">
        <v>2550</v>
      </c>
      <c r="F9243" s="2">
        <v>22141.0546875</v>
      </c>
      <c r="G9243" s="2">
        <v>484.46002197265602</v>
      </c>
      <c r="H9243" s="2">
        <v>21867.255082373649</v>
      </c>
      <c r="I9243" s="2">
        <v>479.54686534335889</v>
      </c>
      <c r="J9243" s="1">
        <f t="shared" si="903"/>
        <v>-1.236615007689438</v>
      </c>
      <c r="K9243" s="1">
        <f t="shared" si="904"/>
        <v>-1.0141510973994141</v>
      </c>
      <c r="L9243" s="26"/>
      <c r="M9243" s="26"/>
      <c r="N9243" s="2">
        <v>0</v>
      </c>
      <c r="O9243" s="26"/>
      <c r="P9243" s="26"/>
      <c r="Q9243" s="26"/>
      <c r="R9243" s="26"/>
      <c r="S9243" s="26"/>
      <c r="T9243" s="26"/>
      <c r="U9243" s="26"/>
      <c r="V9243" s="26"/>
    </row>
    <row r="9244" spans="1:22" ht="14.5" x14ac:dyDescent="0.35">
      <c r="A9244" s="2">
        <v>76</v>
      </c>
      <c r="B9244" s="2">
        <v>360</v>
      </c>
      <c r="C9244" s="2">
        <v>1062500.0001000001</v>
      </c>
      <c r="D9244" s="2">
        <v>6624.9999989999997</v>
      </c>
      <c r="E9244" s="2">
        <v>2580</v>
      </c>
      <c r="F9244" s="2">
        <v>23564.810546875</v>
      </c>
      <c r="G9244" s="2">
        <v>484.008544921875</v>
      </c>
      <c r="H9244" s="2">
        <v>23241.54766907094</v>
      </c>
      <c r="I9244" s="2">
        <v>474.61885125696978</v>
      </c>
      <c r="J9244" s="1">
        <f t="shared" si="903"/>
        <v>-1.3718034234182659</v>
      </c>
      <c r="K9244" s="1">
        <f t="shared" si="904"/>
        <v>-1.9399851022094738</v>
      </c>
      <c r="L9244" s="26"/>
      <c r="M9244" s="26"/>
      <c r="N9244" s="2">
        <v>0</v>
      </c>
      <c r="O9244" s="26"/>
      <c r="P9244" s="26"/>
      <c r="Q9244" s="26"/>
      <c r="R9244" s="26"/>
      <c r="S9244" s="26"/>
      <c r="T9244" s="26"/>
      <c r="U9244" s="26"/>
      <c r="V9244" s="26"/>
    </row>
    <row r="9245" spans="1:22" ht="14.5" x14ac:dyDescent="0.35">
      <c r="A9245" s="2">
        <v>76</v>
      </c>
      <c r="B9245" s="2">
        <v>360</v>
      </c>
      <c r="C9245" s="2">
        <v>1062500.0001000001</v>
      </c>
      <c r="D9245" s="2">
        <v>6624.9999989999997</v>
      </c>
      <c r="E9245" s="2">
        <v>2610</v>
      </c>
      <c r="F9245" s="2">
        <v>24046.466796875</v>
      </c>
      <c r="G9245" s="2">
        <v>451.35412597656301</v>
      </c>
      <c r="H9245" s="2">
        <v>23781.950241525101</v>
      </c>
      <c r="I9245" s="2">
        <v>467.14167223123371</v>
      </c>
      <c r="J9245" s="1">
        <f t="shared" si="903"/>
        <v>-1.1000225421236305</v>
      </c>
      <c r="K9245" s="1">
        <f t="shared" si="904"/>
        <v>3.4978180869649309</v>
      </c>
      <c r="L9245" s="26"/>
      <c r="M9245" s="26"/>
      <c r="N9245" s="2">
        <v>4.9974008763630002E-14</v>
      </c>
      <c r="O9245" s="26"/>
      <c r="P9245" s="26"/>
      <c r="Q9245" s="26"/>
      <c r="R9245" s="26"/>
      <c r="S9245" s="26"/>
      <c r="T9245" s="26"/>
      <c r="U9245" s="26"/>
      <c r="V9245" s="26"/>
    </row>
    <row r="9246" spans="1:22" ht="14.5" x14ac:dyDescent="0.35">
      <c r="A9246" s="2">
        <v>76</v>
      </c>
      <c r="B9246" s="2">
        <v>360</v>
      </c>
      <c r="C9246" s="2">
        <v>1062500.0001000001</v>
      </c>
      <c r="D9246" s="2">
        <v>6624.9999989999997</v>
      </c>
      <c r="E9246" s="2">
        <v>2640</v>
      </c>
      <c r="F9246" s="2">
        <v>23879.08203125</v>
      </c>
      <c r="G9246" s="2">
        <v>443.92413330078102</v>
      </c>
      <c r="H9246" s="2">
        <v>23401.45652061257</v>
      </c>
      <c r="I9246" s="2">
        <v>458.92435314842669</v>
      </c>
      <c r="J9246" s="1">
        <f t="shared" si="903"/>
        <v>-2.0001837173320678</v>
      </c>
      <c r="K9246" s="1">
        <f t="shared" si="904"/>
        <v>3.3790052674343478</v>
      </c>
      <c r="L9246" s="26"/>
      <c r="M9246" s="26"/>
      <c r="N9246" s="2">
        <v>4.2083514001063997E-14</v>
      </c>
      <c r="O9246" s="26"/>
      <c r="P9246" s="26"/>
      <c r="Q9246" s="26"/>
      <c r="R9246" s="26"/>
      <c r="S9246" s="26"/>
      <c r="T9246" s="26"/>
      <c r="U9246" s="26"/>
      <c r="V9246" s="26"/>
    </row>
    <row r="9247" spans="1:22" ht="14.5" x14ac:dyDescent="0.35">
      <c r="A9247" s="2">
        <v>76</v>
      </c>
      <c r="B9247" s="2">
        <v>360</v>
      </c>
      <c r="C9247" s="2">
        <v>1062500.0001000001</v>
      </c>
      <c r="D9247" s="2">
        <v>6624.9999989999997</v>
      </c>
      <c r="E9247" s="2">
        <v>2670</v>
      </c>
      <c r="F9247" s="2">
        <v>22850.423828125</v>
      </c>
      <c r="G9247" s="2">
        <v>435.44305419921898</v>
      </c>
      <c r="H9247" s="2">
        <v>22401.250086128392</v>
      </c>
      <c r="I9247" s="2">
        <v>450.49214271153431</v>
      </c>
      <c r="J9247" s="1">
        <f t="shared" si="903"/>
        <v>-1.9657129573402119</v>
      </c>
      <c r="K9247" s="1">
        <f t="shared" si="904"/>
        <v>3.4560405470218498</v>
      </c>
      <c r="L9247" s="26"/>
      <c r="M9247" s="26"/>
      <c r="N9247" s="2">
        <v>1.0521642523984401E-14</v>
      </c>
      <c r="O9247" s="26"/>
      <c r="P9247" s="26"/>
      <c r="Q9247" s="26"/>
      <c r="R9247" s="26"/>
      <c r="S9247" s="26"/>
      <c r="T9247" s="26"/>
      <c r="U9247" s="26"/>
      <c r="V9247" s="26"/>
    </row>
    <row r="9248" spans="1:22" ht="14.5" x14ac:dyDescent="0.35">
      <c r="A9248" s="2">
        <v>76</v>
      </c>
      <c r="B9248" s="2">
        <v>360</v>
      </c>
      <c r="C9248" s="2">
        <v>1062500.0001000001</v>
      </c>
      <c r="D9248" s="2">
        <v>6624.9999989999997</v>
      </c>
      <c r="E9248" s="2">
        <v>2700</v>
      </c>
      <c r="F9248" s="2">
        <v>21374.07421875</v>
      </c>
      <c r="G9248" s="2">
        <v>426.82284545898398</v>
      </c>
      <c r="H9248" s="2">
        <v>21046.163494976441</v>
      </c>
      <c r="I9248" s="2">
        <v>442.01117775394391</v>
      </c>
      <c r="J9248" s="1">
        <f t="shared" si="903"/>
        <v>-1.5341517036836403</v>
      </c>
      <c r="K9248" s="1">
        <f t="shared" si="904"/>
        <v>3.5584628275056742</v>
      </c>
      <c r="L9248" s="26"/>
      <c r="M9248" s="26"/>
      <c r="N9248" s="2">
        <v>0</v>
      </c>
      <c r="O9248" s="26"/>
      <c r="P9248" s="26"/>
      <c r="Q9248" s="26"/>
      <c r="R9248" s="26"/>
      <c r="S9248" s="26"/>
      <c r="T9248" s="26"/>
      <c r="U9248" s="26"/>
      <c r="V9248" s="26"/>
    </row>
    <row r="9249" spans="1:22" ht="14.5" x14ac:dyDescent="0.35">
      <c r="A9249" s="2">
        <v>76</v>
      </c>
      <c r="B9249" s="2">
        <v>360</v>
      </c>
      <c r="C9249" s="2">
        <v>1062500.0001000001</v>
      </c>
      <c r="D9249" s="2">
        <v>6624.9999989999997</v>
      </c>
      <c r="E9249" s="2">
        <v>2730</v>
      </c>
      <c r="F9249" s="2">
        <v>19274.740234375</v>
      </c>
      <c r="G9249" s="2">
        <v>425.21664428710898</v>
      </c>
      <c r="H9249" s="2">
        <v>18899.453448223499</v>
      </c>
      <c r="I9249" s="2">
        <v>433.27181383665459</v>
      </c>
      <c r="J9249" s="1">
        <f t="shared" si="903"/>
        <v>-1.9470393976163982</v>
      </c>
      <c r="K9249" s="1">
        <f t="shared" si="904"/>
        <v>1.8943683549947563</v>
      </c>
      <c r="L9249" s="26"/>
      <c r="M9249" s="26"/>
      <c r="N9249" s="2">
        <v>0</v>
      </c>
      <c r="O9249" s="26"/>
      <c r="P9249" s="26"/>
      <c r="Q9249" s="26"/>
      <c r="R9249" s="26"/>
      <c r="S9249" s="26"/>
      <c r="T9249" s="26"/>
      <c r="U9249" s="26"/>
      <c r="V9249" s="26"/>
    </row>
    <row r="9250" spans="1:22" ht="14.5" x14ac:dyDescent="0.35">
      <c r="A9250" s="2">
        <v>76</v>
      </c>
      <c r="B9250" s="2">
        <v>360</v>
      </c>
      <c r="C9250" s="2">
        <v>1062500.0001000001</v>
      </c>
      <c r="D9250" s="2">
        <v>6624.9999989999997</v>
      </c>
      <c r="E9250" s="2">
        <v>2760</v>
      </c>
      <c r="F9250" s="2">
        <v>17986.28125</v>
      </c>
      <c r="G9250" s="2">
        <v>433.27572631835898</v>
      </c>
      <c r="H9250" s="2">
        <v>17412.52616433299</v>
      </c>
      <c r="I9250" s="2">
        <v>432.56533761530369</v>
      </c>
      <c r="J9250" s="1">
        <f t="shared" si="903"/>
        <v>-3.1899594901920567</v>
      </c>
      <c r="K9250" s="1">
        <f t="shared" si="904"/>
        <v>-0.16395765096088327</v>
      </c>
      <c r="L9250" s="26"/>
      <c r="M9250" s="26"/>
      <c r="N9250" s="2">
        <v>1.47289583416095E-13</v>
      </c>
      <c r="O9250" s="26"/>
      <c r="P9250" s="26"/>
      <c r="Q9250" s="26"/>
      <c r="R9250" s="26"/>
      <c r="S9250" s="26"/>
      <c r="T9250" s="26"/>
      <c r="U9250" s="26"/>
      <c r="V9250" s="26"/>
    </row>
    <row r="9251" spans="1:22" ht="14.5" x14ac:dyDescent="0.35">
      <c r="A9251" s="2">
        <v>76</v>
      </c>
      <c r="B9251" s="2">
        <v>360</v>
      </c>
      <c r="C9251" s="2">
        <v>1062500.0001000001</v>
      </c>
      <c r="D9251" s="2">
        <v>6624.9999989999997</v>
      </c>
      <c r="E9251" s="2">
        <v>2790</v>
      </c>
      <c r="F9251" s="2">
        <v>16955.861328125</v>
      </c>
      <c r="G9251" s="2">
        <v>447.76663208007801</v>
      </c>
      <c r="H9251" s="2">
        <v>16398.453684341021</v>
      </c>
      <c r="I9251" s="2">
        <v>437.52771203056568</v>
      </c>
      <c r="J9251" s="1">
        <f t="shared" si="903"/>
        <v>-3.2874038835137029</v>
      </c>
      <c r="K9251" s="1">
        <f t="shared" si="904"/>
        <v>-2.2866643729006619</v>
      </c>
      <c r="L9251" s="26"/>
      <c r="M9251" s="26"/>
      <c r="N9251" s="2">
        <v>0</v>
      </c>
      <c r="O9251" s="26"/>
      <c r="P9251" s="26"/>
      <c r="Q9251" s="26"/>
      <c r="R9251" s="26"/>
      <c r="S9251" s="26"/>
      <c r="T9251" s="26"/>
      <c r="U9251" s="26"/>
      <c r="V9251" s="26"/>
    </row>
    <row r="9252" spans="1:22" ht="14.5" x14ac:dyDescent="0.35">
      <c r="A9252" s="2">
        <v>76</v>
      </c>
      <c r="B9252" s="2">
        <v>360</v>
      </c>
      <c r="C9252" s="2">
        <v>1062500.0001000001</v>
      </c>
      <c r="D9252" s="2">
        <v>6624.9999989999997</v>
      </c>
      <c r="E9252" s="2">
        <v>2820</v>
      </c>
      <c r="F9252" s="2">
        <v>16304.783203125</v>
      </c>
      <c r="G9252" s="2">
        <v>463.59042358398398</v>
      </c>
      <c r="H9252" s="2">
        <v>15723.269361825791</v>
      </c>
      <c r="I9252" s="2">
        <v>446.49074311566608</v>
      </c>
      <c r="J9252" s="1">
        <f t="shared" si="903"/>
        <v>-3.56652298932595</v>
      </c>
      <c r="K9252" s="1">
        <f t="shared" si="904"/>
        <v>-3.6885318588165621</v>
      </c>
      <c r="L9252" s="26"/>
      <c r="M9252" s="26"/>
      <c r="N9252" s="2">
        <v>3.0509877393600201E-13</v>
      </c>
      <c r="O9252" s="26"/>
      <c r="P9252" s="26"/>
      <c r="Q9252" s="26"/>
      <c r="R9252" s="26"/>
      <c r="S9252" s="26"/>
      <c r="T9252" s="26"/>
      <c r="U9252" s="26"/>
      <c r="V9252" s="26"/>
    </row>
    <row r="9253" spans="1:22" ht="14.5" x14ac:dyDescent="0.35">
      <c r="A9253" s="2">
        <v>76</v>
      </c>
      <c r="B9253" s="2">
        <v>360</v>
      </c>
      <c r="C9253" s="2">
        <v>1062500.0001000001</v>
      </c>
      <c r="D9253" s="2">
        <v>6624.9999989999997</v>
      </c>
      <c r="E9253" s="2">
        <v>2850</v>
      </c>
      <c r="F9253" s="2">
        <v>15973.888671875</v>
      </c>
      <c r="G9253" s="2">
        <v>469.54483032226602</v>
      </c>
      <c r="H9253" s="2">
        <v>15290.95528779332</v>
      </c>
      <c r="I9253" s="2">
        <v>454.83120218789293</v>
      </c>
      <c r="J9253" s="1">
        <f t="shared" si="903"/>
        <v>-4.2753107781708222</v>
      </c>
      <c r="K9253" s="1">
        <f t="shared" si="904"/>
        <v>-3.1335938943837562</v>
      </c>
      <c r="L9253" s="26"/>
      <c r="M9253" s="26"/>
      <c r="N9253" s="2">
        <v>0</v>
      </c>
      <c r="O9253" s="26"/>
      <c r="P9253" s="26"/>
      <c r="Q9253" s="26"/>
      <c r="R9253" s="26"/>
      <c r="S9253" s="26"/>
      <c r="T9253" s="26"/>
      <c r="U9253" s="26"/>
      <c r="V9253" s="26"/>
    </row>
    <row r="9254" spans="1:22" ht="14.5" x14ac:dyDescent="0.35">
      <c r="A9254" s="2">
        <v>76</v>
      </c>
      <c r="B9254" s="2">
        <v>360</v>
      </c>
      <c r="C9254" s="2">
        <v>1062500.0001000001</v>
      </c>
      <c r="D9254" s="2">
        <v>6624.9999989999997</v>
      </c>
      <c r="E9254" s="2">
        <v>2880</v>
      </c>
      <c r="F9254" s="2">
        <v>15337.197265625</v>
      </c>
      <c r="G9254" s="2">
        <v>453.49359130859398</v>
      </c>
      <c r="H9254" s="2">
        <v>15062.90915652189</v>
      </c>
      <c r="I9254" s="2">
        <v>455.08505072565993</v>
      </c>
      <c r="J9254" s="1">
        <f t="shared" si="903"/>
        <v>-1.7883848290708739</v>
      </c>
      <c r="K9254" s="1">
        <f t="shared" si="904"/>
        <v>0.3509331658852462</v>
      </c>
      <c r="L9254" s="26"/>
      <c r="M9254" s="26"/>
      <c r="N9254" s="2">
        <v>2.7353691685848301E-13</v>
      </c>
      <c r="O9254" s="26"/>
      <c r="P9254" s="26"/>
      <c r="Q9254" s="26"/>
      <c r="R9254" s="26"/>
      <c r="S9254" s="26"/>
      <c r="T9254" s="26"/>
      <c r="U9254" s="26"/>
      <c r="V9254" s="26"/>
    </row>
    <row r="9255" spans="1:22" ht="14.5" x14ac:dyDescent="0.35">
      <c r="A9255" s="2">
        <v>76</v>
      </c>
      <c r="B9255" s="2">
        <v>360</v>
      </c>
      <c r="C9255" s="2">
        <v>1062500.0001000001</v>
      </c>
      <c r="D9255" s="2">
        <v>6624.9999989999997</v>
      </c>
      <c r="E9255" s="2">
        <v>2910</v>
      </c>
      <c r="F9255" s="2">
        <v>11998.4482421875</v>
      </c>
      <c r="G9255" s="2">
        <v>342.32809448242199</v>
      </c>
      <c r="H9255" s="2">
        <v>12100.56351791602</v>
      </c>
      <c r="I9255" s="2">
        <v>348.20042213391821</v>
      </c>
      <c r="J9255" s="1">
        <f t="shared" si="903"/>
        <v>0.85107068570312683</v>
      </c>
      <c r="K9255" s="1">
        <f t="shared" si="904"/>
        <v>1.7154092071744218</v>
      </c>
      <c r="L9255" s="26"/>
      <c r="M9255" s="26"/>
      <c r="N9255" s="2">
        <v>1062501</v>
      </c>
      <c r="O9255" s="26"/>
      <c r="P9255" s="26"/>
      <c r="Q9255" s="26"/>
      <c r="R9255" s="26"/>
      <c r="S9255" s="26"/>
      <c r="T9255" s="26"/>
      <c r="U9255" s="26"/>
      <c r="V9255" s="26"/>
    </row>
    <row r="9256" spans="1:22" ht="14.5" x14ac:dyDescent="0.35">
      <c r="A9256" s="2">
        <v>76</v>
      </c>
      <c r="B9256" s="2">
        <v>360</v>
      </c>
      <c r="C9256" s="2">
        <v>1062500.0001000001</v>
      </c>
      <c r="D9256" s="2">
        <v>6624.9999989999997</v>
      </c>
      <c r="E9256" s="2">
        <v>2940</v>
      </c>
      <c r="F9256" s="2">
        <v>11165.6806640625</v>
      </c>
      <c r="G9256" s="2">
        <v>305.98855590820301</v>
      </c>
      <c r="H9256" s="2">
        <v>11358.67159631387</v>
      </c>
      <c r="I9256" s="2">
        <v>311.99169329926912</v>
      </c>
      <c r="J9256" s="1">
        <f t="shared" si="903"/>
        <v>1.7284296233952383</v>
      </c>
      <c r="K9256" s="1">
        <f t="shared" si="904"/>
        <v>1.9618829773709097</v>
      </c>
      <c r="L9256" s="26"/>
      <c r="M9256" s="26"/>
      <c r="N9256" s="2">
        <v>1062501</v>
      </c>
      <c r="O9256" s="26"/>
      <c r="P9256" s="26"/>
      <c r="Q9256" s="26"/>
      <c r="R9256" s="26"/>
      <c r="S9256" s="26"/>
      <c r="T9256" s="26"/>
      <c r="U9256" s="26"/>
      <c r="V9256" s="26"/>
    </row>
    <row r="9257" spans="1:22" ht="14.5" x14ac:dyDescent="0.35">
      <c r="A9257" s="2">
        <v>76</v>
      </c>
      <c r="B9257" s="2">
        <v>360</v>
      </c>
      <c r="C9257" s="2">
        <v>1062500.0001000001</v>
      </c>
      <c r="D9257" s="2">
        <v>6624.9999989999997</v>
      </c>
      <c r="E9257" s="2">
        <v>2970</v>
      </c>
      <c r="F9257" s="2">
        <v>11096.9091796875</v>
      </c>
      <c r="G9257" s="2">
        <v>289.16653442382801</v>
      </c>
      <c r="H9257" s="2">
        <v>11352.22225123201</v>
      </c>
      <c r="I9257" s="2">
        <v>298.14879902107828</v>
      </c>
      <c r="J9257" s="1">
        <f t="shared" si="903"/>
        <v>2.3007584130890346</v>
      </c>
      <c r="K9257" s="1">
        <f t="shared" si="904"/>
        <v>3.1062600709129997</v>
      </c>
      <c r="L9257" s="26"/>
      <c r="M9257" s="26"/>
      <c r="N9257" s="2">
        <v>1062501</v>
      </c>
      <c r="O9257" s="26"/>
      <c r="P9257" s="26"/>
      <c r="Q9257" s="26"/>
      <c r="R9257" s="26"/>
      <c r="S9257" s="26"/>
      <c r="T9257" s="26"/>
      <c r="U9257" s="26"/>
      <c r="V9257" s="26"/>
    </row>
    <row r="9258" spans="1:22" ht="14.5" x14ac:dyDescent="0.35">
      <c r="A9258" s="2">
        <v>76</v>
      </c>
      <c r="B9258" s="2">
        <v>360</v>
      </c>
      <c r="C9258" s="2">
        <v>1062500.0001000001</v>
      </c>
      <c r="D9258" s="2">
        <v>6624.9999989999997</v>
      </c>
      <c r="E9258" s="2">
        <v>3000</v>
      </c>
      <c r="F9258" s="2">
        <v>11606.1904296875</v>
      </c>
      <c r="G9258" s="2">
        <v>284.06408691406301</v>
      </c>
      <c r="H9258" s="2">
        <v>11598.01963157645</v>
      </c>
      <c r="I9258" s="2">
        <v>290.35025805462777</v>
      </c>
      <c r="J9258" s="1">
        <f t="shared" si="903"/>
        <v>-7.0400345061978425E-2</v>
      </c>
      <c r="K9258" s="1">
        <f t="shared" si="904"/>
        <v>2.2129411742451257</v>
      </c>
      <c r="L9258" s="26"/>
      <c r="M9258" s="26"/>
      <c r="N9258" s="2">
        <v>1062501</v>
      </c>
      <c r="O9258" s="26"/>
      <c r="P9258" s="26"/>
      <c r="Q9258" s="26"/>
      <c r="R9258" s="26"/>
      <c r="S9258" s="26"/>
      <c r="T9258" s="26"/>
      <c r="U9258" s="26"/>
      <c r="V9258" s="26"/>
    </row>
    <row r="9259" spans="1:22" ht="14.5" x14ac:dyDescent="0.35">
      <c r="A9259" s="2">
        <v>76</v>
      </c>
      <c r="B9259" s="2">
        <v>360</v>
      </c>
      <c r="C9259" s="2">
        <v>1062500.0001000001</v>
      </c>
      <c r="D9259" s="2">
        <v>6624.9999989999997</v>
      </c>
      <c r="E9259" s="2">
        <v>3030</v>
      </c>
      <c r="F9259" s="2">
        <v>11935.8779296875</v>
      </c>
      <c r="G9259" s="2">
        <v>278.60528564453102</v>
      </c>
      <c r="H9259" s="2">
        <v>11930.328473003799</v>
      </c>
      <c r="I9259" s="2">
        <v>285.1267915728094</v>
      </c>
      <c r="J9259" s="1">
        <f t="shared" si="903"/>
        <v>-4.6493912859963779E-2</v>
      </c>
      <c r="K9259" s="1">
        <f t="shared" si="904"/>
        <v>2.3407689172843189</v>
      </c>
      <c r="L9259" s="26"/>
      <c r="M9259" s="26"/>
      <c r="N9259" s="2">
        <v>1062501</v>
      </c>
      <c r="O9259" s="26"/>
      <c r="P9259" s="26"/>
      <c r="Q9259" s="26"/>
      <c r="R9259" s="26"/>
      <c r="S9259" s="26"/>
      <c r="T9259" s="26"/>
      <c r="U9259" s="26"/>
      <c r="V9259" s="26"/>
    </row>
    <row r="9260" spans="1:22" ht="14.5" x14ac:dyDescent="0.35">
      <c r="A9260" s="2">
        <v>76</v>
      </c>
      <c r="B9260" s="2">
        <v>360</v>
      </c>
      <c r="C9260" s="2">
        <v>1062500.0001000001</v>
      </c>
      <c r="D9260" s="2">
        <v>6624.9999989999997</v>
      </c>
      <c r="E9260" s="2">
        <v>3060</v>
      </c>
      <c r="F9260" s="2">
        <v>12594.55859375</v>
      </c>
      <c r="G9260" s="2">
        <v>277.65487670898398</v>
      </c>
      <c r="H9260" s="2">
        <v>12292.307829591089</v>
      </c>
      <c r="I9260" s="2">
        <v>280.94056591061951</v>
      </c>
      <c r="J9260" s="1">
        <f t="shared" si="903"/>
        <v>-2.3998519829738347</v>
      </c>
      <c r="K9260" s="1">
        <f t="shared" si="904"/>
        <v>1.1833716881116898</v>
      </c>
      <c r="L9260" s="26"/>
      <c r="M9260" s="26"/>
      <c r="N9260" s="2">
        <v>1062501</v>
      </c>
      <c r="O9260" s="26"/>
      <c r="P9260" s="26"/>
      <c r="Q9260" s="26"/>
      <c r="R9260" s="26"/>
      <c r="S9260" s="26"/>
      <c r="T9260" s="26"/>
      <c r="U9260" s="26"/>
      <c r="V9260" s="26"/>
    </row>
    <row r="9261" spans="1:22" ht="14.5" x14ac:dyDescent="0.35">
      <c r="A9261" s="2">
        <v>76</v>
      </c>
      <c r="B9261" s="2">
        <v>360</v>
      </c>
      <c r="C9261" s="2">
        <v>1062500.0001000001</v>
      </c>
      <c r="D9261" s="2">
        <v>6624.9999989999997</v>
      </c>
      <c r="E9261" s="2">
        <v>3090</v>
      </c>
      <c r="F9261" s="2">
        <v>13639.0263671875</v>
      </c>
      <c r="G9261" s="2">
        <v>278.40966796875</v>
      </c>
      <c r="H9261" s="2">
        <v>13112.07742657567</v>
      </c>
      <c r="I9261" s="2">
        <v>277.17209684149509</v>
      </c>
      <c r="J9261" s="1">
        <f t="shared" si="903"/>
        <v>-3.8635378099975917</v>
      </c>
      <c r="K9261" s="1">
        <f t="shared" si="904"/>
        <v>-0.44451442232021215</v>
      </c>
      <c r="L9261" s="26"/>
      <c r="M9261" s="26"/>
      <c r="N9261" s="2">
        <v>1062501</v>
      </c>
      <c r="O9261" s="26"/>
      <c r="P9261" s="26"/>
      <c r="Q9261" s="26"/>
      <c r="R9261" s="26"/>
      <c r="S9261" s="26"/>
      <c r="T9261" s="26"/>
      <c r="U9261" s="26"/>
      <c r="V9261" s="26"/>
    </row>
    <row r="9262" spans="1:22" ht="14.5" x14ac:dyDescent="0.35">
      <c r="A9262" s="2">
        <v>76</v>
      </c>
      <c r="B9262" s="2">
        <v>360</v>
      </c>
      <c r="C9262" s="2">
        <v>1062500.0001000001</v>
      </c>
      <c r="D9262" s="2">
        <v>6624.9999989999997</v>
      </c>
      <c r="E9262" s="2">
        <v>3120</v>
      </c>
      <c r="F9262" s="2">
        <v>14640.1259765625</v>
      </c>
      <c r="G9262" s="2">
        <v>280.87655639648398</v>
      </c>
      <c r="H9262" s="2">
        <v>14618.81228591839</v>
      </c>
      <c r="I9262" s="2">
        <v>273.57187730165538</v>
      </c>
      <c r="J9262" s="1">
        <f t="shared" si="903"/>
        <v>-0.14558406586276465</v>
      </c>
      <c r="K9262" s="1">
        <f t="shared" si="904"/>
        <v>-2.600672405181923</v>
      </c>
      <c r="L9262" s="26"/>
      <c r="M9262" s="26"/>
      <c r="N9262" s="2">
        <v>1062501</v>
      </c>
      <c r="O9262" s="26"/>
      <c r="P9262" s="26"/>
      <c r="Q9262" s="26"/>
      <c r="R9262" s="26"/>
      <c r="S9262" s="26"/>
      <c r="T9262" s="26"/>
      <c r="U9262" s="26"/>
      <c r="V9262" s="26"/>
    </row>
    <row r="9263" spans="1:22" ht="14.5" x14ac:dyDescent="0.35">
      <c r="A9263" s="2">
        <v>76</v>
      </c>
      <c r="B9263" s="2">
        <v>360</v>
      </c>
      <c r="C9263" s="2">
        <v>1062500.0001000001</v>
      </c>
      <c r="D9263" s="2">
        <v>6624.9999989999997</v>
      </c>
      <c r="E9263" s="2">
        <v>3150</v>
      </c>
      <c r="F9263" s="2">
        <v>15898.3603515625</v>
      </c>
      <c r="G9263" s="2">
        <v>271.26156616210898</v>
      </c>
      <c r="H9263" s="2">
        <v>15802.692763357831</v>
      </c>
      <c r="I9263" s="2">
        <v>270.22729396534157</v>
      </c>
      <c r="J9263" s="1">
        <f t="shared" si="903"/>
        <v>-0.60174499815804616</v>
      </c>
      <c r="K9263" s="1">
        <f t="shared" si="904"/>
        <v>-0.38128224775835406</v>
      </c>
      <c r="L9263" s="26"/>
      <c r="M9263" s="26"/>
      <c r="N9263" s="2">
        <v>1062501</v>
      </c>
      <c r="O9263" s="26"/>
      <c r="P9263" s="26"/>
      <c r="Q9263" s="26"/>
      <c r="R9263" s="26"/>
      <c r="S9263" s="26"/>
      <c r="T9263" s="26"/>
      <c r="U9263" s="26"/>
      <c r="V9263" s="26"/>
    </row>
    <row r="9264" spans="1:22" ht="14.5" x14ac:dyDescent="0.35">
      <c r="A9264" s="2">
        <v>76</v>
      </c>
      <c r="B9264" s="2">
        <v>360</v>
      </c>
      <c r="C9264" s="2">
        <v>1062500.0001000001</v>
      </c>
      <c r="D9264" s="2">
        <v>6624.9999989999997</v>
      </c>
      <c r="E9264" s="2">
        <v>3180</v>
      </c>
      <c r="F9264" s="2">
        <v>16958.333984375</v>
      </c>
      <c r="G9264" s="2">
        <v>263.84503173828102</v>
      </c>
      <c r="H9264" s="2">
        <v>17013.60998713653</v>
      </c>
      <c r="I9264" s="2">
        <v>268.3049960799774</v>
      </c>
      <c r="J9264" s="1">
        <f t="shared" si="903"/>
        <v>0.32595184652253872</v>
      </c>
      <c r="K9264" s="1">
        <f t="shared" si="904"/>
        <v>1.6903726829013797</v>
      </c>
      <c r="L9264" s="26"/>
      <c r="M9264" s="26"/>
      <c r="N9264" s="2">
        <v>1062501</v>
      </c>
      <c r="O9264" s="26"/>
      <c r="P9264" s="26"/>
      <c r="Q9264" s="26"/>
      <c r="R9264" s="26"/>
      <c r="S9264" s="26"/>
      <c r="T9264" s="26"/>
      <c r="U9264" s="26"/>
      <c r="V9264" s="26"/>
    </row>
    <row r="9265" spans="1:22" ht="14.5" x14ac:dyDescent="0.35">
      <c r="A9265" s="2">
        <v>76</v>
      </c>
      <c r="B9265" s="2">
        <v>360</v>
      </c>
      <c r="C9265" s="2">
        <v>1062500.0001000001</v>
      </c>
      <c r="D9265" s="2">
        <v>6624.9999989999997</v>
      </c>
      <c r="E9265" s="2">
        <v>3210</v>
      </c>
      <c r="F9265" s="2">
        <v>17847.486328125</v>
      </c>
      <c r="G9265" s="2">
        <v>268.43249511718801</v>
      </c>
      <c r="H9265" s="2">
        <v>18409.299508546159</v>
      </c>
      <c r="I9265" s="2">
        <v>266.39365635355108</v>
      </c>
      <c r="J9265" s="1">
        <f t="shared" si="903"/>
        <v>3.1478560627096508</v>
      </c>
      <c r="K9265" s="1">
        <f t="shared" si="904"/>
        <v>-0.75953500441399524</v>
      </c>
      <c r="L9265" s="26"/>
      <c r="M9265" s="26"/>
      <c r="N9265" s="2">
        <v>1062501</v>
      </c>
      <c r="O9265" s="26"/>
      <c r="P9265" s="26"/>
      <c r="Q9265" s="26"/>
      <c r="R9265" s="26"/>
      <c r="S9265" s="26"/>
      <c r="T9265" s="26"/>
      <c r="U9265" s="26"/>
      <c r="V9265" s="26"/>
    </row>
    <row r="9266" spans="1:22" ht="14.5" x14ac:dyDescent="0.35">
      <c r="A9266" s="2">
        <v>76</v>
      </c>
      <c r="B9266" s="2">
        <v>360</v>
      </c>
      <c r="C9266" s="2">
        <v>1062500.0001000001</v>
      </c>
      <c r="D9266" s="2">
        <v>6624.9999989999997</v>
      </c>
      <c r="E9266" s="2">
        <v>3240</v>
      </c>
      <c r="F9266" s="2">
        <v>19243.67578125</v>
      </c>
      <c r="G9266" s="2">
        <v>266.0341796875</v>
      </c>
      <c r="H9266" s="2">
        <v>19607.251199949271</v>
      </c>
      <c r="I9266" s="2">
        <v>263.86106795124141</v>
      </c>
      <c r="J9266" s="1">
        <f t="shared" si="903"/>
        <v>1.8893241750285519</v>
      </c>
      <c r="K9266" s="1">
        <f t="shared" si="904"/>
        <v>-0.81685433759348536</v>
      </c>
      <c r="L9266" s="26"/>
      <c r="M9266" s="26"/>
      <c r="N9266" s="2">
        <v>1062501</v>
      </c>
      <c r="O9266" s="26"/>
      <c r="P9266" s="26"/>
      <c r="Q9266" s="26"/>
      <c r="R9266" s="26"/>
      <c r="S9266" s="26"/>
      <c r="T9266" s="26"/>
      <c r="U9266" s="26"/>
      <c r="V9266" s="26"/>
    </row>
    <row r="9267" spans="1:22" ht="14.5" x14ac:dyDescent="0.35">
      <c r="A9267" s="2">
        <v>76</v>
      </c>
      <c r="B9267" s="2">
        <v>360</v>
      </c>
      <c r="C9267" s="2">
        <v>1062500.0001000001</v>
      </c>
      <c r="D9267" s="2">
        <v>6624.9999989999997</v>
      </c>
      <c r="E9267" s="2">
        <v>3270</v>
      </c>
      <c r="F9267" s="2">
        <v>26434.73046875</v>
      </c>
      <c r="G9267" s="2">
        <v>338.39950561523398</v>
      </c>
      <c r="H9267" s="2">
        <v>26614.725037503991</v>
      </c>
      <c r="I9267" s="2">
        <v>338.50911459178337</v>
      </c>
      <c r="J9267" s="1">
        <f t="shared" si="903"/>
        <v>0.68090184980994239</v>
      </c>
      <c r="K9267" s="1">
        <f t="shared" si="904"/>
        <v>3.2390406821108955E-2</v>
      </c>
      <c r="L9267" s="26"/>
      <c r="M9267" s="26"/>
      <c r="N9267" s="2">
        <v>0</v>
      </c>
      <c r="O9267" s="26"/>
      <c r="P9267" s="26"/>
      <c r="Q9267" s="26"/>
      <c r="R9267" s="26"/>
      <c r="S9267" s="26"/>
      <c r="T9267" s="26"/>
      <c r="U9267" s="26"/>
      <c r="V9267" s="26"/>
    </row>
    <row r="9268" spans="1:22" ht="14.5" x14ac:dyDescent="0.35">
      <c r="A9268" s="2">
        <v>76</v>
      </c>
      <c r="B9268" s="2">
        <v>360</v>
      </c>
      <c r="C9268" s="2">
        <v>1062500.0001000001</v>
      </c>
      <c r="D9268" s="2">
        <v>6624.9999989999997</v>
      </c>
      <c r="E9268" s="2">
        <v>3300</v>
      </c>
      <c r="F9268" s="2">
        <v>29103.806640625</v>
      </c>
      <c r="G9268" s="2">
        <v>349.49029541015602</v>
      </c>
      <c r="H9268" s="2">
        <v>28730.383163384911</v>
      </c>
      <c r="I9268" s="2">
        <v>344.99019232678472</v>
      </c>
      <c r="J9268" s="1">
        <f t="shared" si="903"/>
        <v>-1.2830743478031486</v>
      </c>
      <c r="K9268" s="1">
        <f t="shared" si="904"/>
        <v>-1.2876188959953965</v>
      </c>
      <c r="L9268" s="26"/>
      <c r="M9268" s="26"/>
      <c r="N9268" s="2">
        <v>0</v>
      </c>
      <c r="O9268" s="26"/>
      <c r="P9268" s="26"/>
      <c r="Q9268" s="26"/>
      <c r="R9268" s="26"/>
      <c r="S9268" s="26"/>
      <c r="T9268" s="26"/>
      <c r="U9268" s="26"/>
      <c r="V9268" s="26"/>
    </row>
    <row r="9269" spans="1:22" ht="14.5" x14ac:dyDescent="0.35">
      <c r="A9269" s="2">
        <v>76</v>
      </c>
      <c r="B9269" s="2">
        <v>360</v>
      </c>
      <c r="C9269" s="2">
        <v>1062500.0001000001</v>
      </c>
      <c r="D9269" s="2">
        <v>6624.9999989999997</v>
      </c>
      <c r="E9269" s="2">
        <v>3330</v>
      </c>
      <c r="F9269" s="2">
        <v>30025.6171875</v>
      </c>
      <c r="G9269" s="2">
        <v>338.75555419921898</v>
      </c>
      <c r="H9269" s="2">
        <v>29698.195262575249</v>
      </c>
      <c r="I9269" s="2">
        <v>335.83606673698699</v>
      </c>
      <c r="J9269" s="1">
        <f t="shared" si="903"/>
        <v>-1.090475252782015</v>
      </c>
      <c r="K9269" s="1">
        <f t="shared" si="904"/>
        <v>-0.86182718660756208</v>
      </c>
      <c r="L9269" s="26"/>
      <c r="M9269" s="26"/>
      <c r="N9269" s="2">
        <v>1.05216984281589E-14</v>
      </c>
      <c r="O9269" s="26"/>
      <c r="P9269" s="26"/>
      <c r="Q9269" s="26"/>
      <c r="R9269" s="26"/>
      <c r="S9269" s="26"/>
      <c r="T9269" s="26"/>
      <c r="U9269" s="26"/>
      <c r="V9269" s="26"/>
    </row>
    <row r="9270" spans="1:22" ht="14.5" x14ac:dyDescent="0.35">
      <c r="A9270" s="2">
        <v>76</v>
      </c>
      <c r="B9270" s="2">
        <v>360</v>
      </c>
      <c r="C9270" s="2">
        <v>1062500.0001000001</v>
      </c>
      <c r="D9270" s="2">
        <v>6624.9999989999997</v>
      </c>
      <c r="E9270" s="2">
        <v>3360</v>
      </c>
      <c r="F9270" s="2">
        <v>29517.15625</v>
      </c>
      <c r="G9270" s="2">
        <v>309.5283203125</v>
      </c>
      <c r="H9270" s="2">
        <v>29474.886573070438</v>
      </c>
      <c r="I9270" s="2">
        <v>320.15784335178171</v>
      </c>
      <c r="J9270" s="1">
        <f t="shared" si="903"/>
        <v>-0.14320375774533389</v>
      </c>
      <c r="K9270" s="1">
        <f t="shared" si="904"/>
        <v>3.4341035510256814</v>
      </c>
      <c r="L9270" s="26"/>
      <c r="M9270" s="26"/>
      <c r="N9270" s="2">
        <v>0</v>
      </c>
      <c r="O9270" s="26"/>
      <c r="P9270" s="26"/>
      <c r="Q9270" s="26"/>
      <c r="R9270" s="26"/>
      <c r="S9270" s="26"/>
      <c r="T9270" s="26"/>
      <c r="U9270" s="26"/>
      <c r="V9270" s="26"/>
    </row>
    <row r="9271" spans="1:22" ht="14.5" x14ac:dyDescent="0.35">
      <c r="A9271" s="2">
        <v>76</v>
      </c>
      <c r="B9271" s="2">
        <v>360</v>
      </c>
      <c r="C9271" s="2">
        <v>1062500.0001000001</v>
      </c>
      <c r="D9271" s="2">
        <v>6624.9999989999997</v>
      </c>
      <c r="E9271" s="2">
        <v>3390</v>
      </c>
      <c r="F9271" s="2">
        <v>28399.865234375</v>
      </c>
      <c r="G9271" s="2">
        <v>303.99377441406301</v>
      </c>
      <c r="H9271" s="2">
        <v>27768.58314980708</v>
      </c>
      <c r="I9271" s="2">
        <v>303.55911139936183</v>
      </c>
      <c r="J9271" s="1">
        <f t="shared" si="903"/>
        <v>-2.2228347893842129</v>
      </c>
      <c r="K9271" s="1">
        <f t="shared" si="904"/>
        <v>-0.14298418299486026</v>
      </c>
      <c r="L9271" s="26"/>
      <c r="M9271" s="26"/>
      <c r="N9271" s="2">
        <v>5.7864405270373998E-14</v>
      </c>
      <c r="O9271" s="26"/>
      <c r="P9271" s="26"/>
      <c r="Q9271" s="26"/>
      <c r="R9271" s="26"/>
      <c r="S9271" s="26"/>
      <c r="T9271" s="26"/>
      <c r="U9271" s="26"/>
      <c r="V9271" s="26"/>
    </row>
    <row r="9272" spans="1:22" ht="14.5" x14ac:dyDescent="0.35">
      <c r="A9272" s="2">
        <v>76</v>
      </c>
      <c r="B9272" s="2">
        <v>360</v>
      </c>
      <c r="C9272" s="2">
        <v>1062500.0001000001</v>
      </c>
      <c r="D9272" s="2">
        <v>6624.9999989999997</v>
      </c>
      <c r="E9272" s="2">
        <v>3420</v>
      </c>
      <c r="F9272" s="2">
        <v>26051.71484375</v>
      </c>
      <c r="G9272" s="2">
        <v>288.52780151367199</v>
      </c>
      <c r="H9272" s="2">
        <v>25089.864798374569</v>
      </c>
      <c r="I9272" s="2">
        <v>286.57433650876823</v>
      </c>
      <c r="J9272" s="1">
        <f t="shared" si="903"/>
        <v>-3.6920795853336554</v>
      </c>
      <c r="K9272" s="1">
        <f t="shared" si="904"/>
        <v>-0.67704567624177336</v>
      </c>
      <c r="L9272" s="26"/>
      <c r="M9272" s="26"/>
      <c r="N9272" s="2">
        <v>0</v>
      </c>
      <c r="O9272" s="26"/>
      <c r="P9272" s="26"/>
      <c r="Q9272" s="26"/>
      <c r="R9272" s="26"/>
      <c r="S9272" s="26"/>
      <c r="T9272" s="26"/>
      <c r="U9272" s="26"/>
      <c r="V9272" s="26"/>
    </row>
    <row r="9273" spans="1:22" ht="14.5" x14ac:dyDescent="0.35">
      <c r="A9273" s="2">
        <v>76</v>
      </c>
      <c r="B9273" s="2">
        <v>360</v>
      </c>
      <c r="C9273" s="2">
        <v>1062500.0001000001</v>
      </c>
      <c r="D9273" s="2">
        <v>6624.9999989999997</v>
      </c>
      <c r="E9273" s="2">
        <v>3450</v>
      </c>
      <c r="F9273" s="2">
        <v>23251.072265625</v>
      </c>
      <c r="G9273" s="2">
        <v>273.38058471679699</v>
      </c>
      <c r="H9273" s="2">
        <v>22252.689556780599</v>
      </c>
      <c r="I9273" s="2">
        <v>281.22445651971168</v>
      </c>
      <c r="J9273" s="1">
        <f t="shared" si="903"/>
        <v>-4.2939211466837888</v>
      </c>
      <c r="K9273" s="1">
        <f t="shared" si="904"/>
        <v>2.8692131926780351</v>
      </c>
      <c r="L9273" s="26"/>
      <c r="M9273" s="26"/>
      <c r="N9273" s="2">
        <v>2.1042211010191699E-14</v>
      </c>
      <c r="O9273" s="26"/>
      <c r="P9273" s="26"/>
      <c r="Q9273" s="26"/>
      <c r="R9273" s="26"/>
      <c r="S9273" s="26"/>
      <c r="T9273" s="26"/>
      <c r="U9273" s="26"/>
      <c r="V9273" s="26"/>
    </row>
    <row r="9274" spans="1:22" ht="14.5" x14ac:dyDescent="0.35">
      <c r="A9274" s="2">
        <v>76</v>
      </c>
      <c r="B9274" s="2">
        <v>360</v>
      </c>
      <c r="C9274" s="2">
        <v>1062500.0001000001</v>
      </c>
      <c r="D9274" s="2">
        <v>6624.9999989999997</v>
      </c>
      <c r="E9274" s="2">
        <v>3480</v>
      </c>
      <c r="F9274" s="2">
        <v>20862.2578125</v>
      </c>
      <c r="G9274" s="2">
        <v>275.56164550781301</v>
      </c>
      <c r="H9274" s="2">
        <v>20196.734523200561</v>
      </c>
      <c r="I9274" s="2">
        <v>281.04759369177049</v>
      </c>
      <c r="J9274" s="1">
        <f t="shared" si="903"/>
        <v>-3.190082757488879</v>
      </c>
      <c r="K9274" s="1">
        <f t="shared" si="904"/>
        <v>1.990824294087739</v>
      </c>
      <c r="L9274" s="26"/>
      <c r="M9274" s="26"/>
      <c r="N9274" s="2">
        <v>1.05215815376122E-14</v>
      </c>
      <c r="O9274" s="26"/>
      <c r="P9274" s="26"/>
      <c r="Q9274" s="26"/>
      <c r="R9274" s="26"/>
      <c r="S9274" s="26"/>
      <c r="T9274" s="26"/>
      <c r="U9274" s="26"/>
      <c r="V9274" s="26"/>
    </row>
    <row r="9275" spans="1:22" ht="14.5" x14ac:dyDescent="0.35">
      <c r="A9275" s="2">
        <v>76</v>
      </c>
      <c r="B9275" s="2">
        <v>360</v>
      </c>
      <c r="C9275" s="2">
        <v>1062500.0001000001</v>
      </c>
      <c r="D9275" s="2">
        <v>6624.9999989999997</v>
      </c>
      <c r="E9275" s="2">
        <v>3510</v>
      </c>
      <c r="F9275" s="2">
        <v>19514.33984375</v>
      </c>
      <c r="G9275" s="2">
        <v>284.10739135742199</v>
      </c>
      <c r="H9275" s="2">
        <v>18956.10964969976</v>
      </c>
      <c r="I9275" s="2">
        <v>284.07030432572452</v>
      </c>
      <c r="J9275" s="1">
        <f t="shared" si="903"/>
        <v>-2.8606153142763304</v>
      </c>
      <c r="K9275" s="1">
        <f t="shared" si="904"/>
        <v>-1.3053877803133246E-2</v>
      </c>
      <c r="L9275" s="26"/>
      <c r="M9275" s="26"/>
      <c r="N9275" s="2">
        <v>2.7353694396353701E-13</v>
      </c>
      <c r="O9275" s="26"/>
      <c r="P9275" s="26"/>
      <c r="Q9275" s="26"/>
      <c r="R9275" s="26"/>
      <c r="S9275" s="26"/>
      <c r="T9275" s="26"/>
      <c r="U9275" s="26"/>
      <c r="V9275" s="26"/>
    </row>
    <row r="9276" spans="1:22" ht="14.5" x14ac:dyDescent="0.35">
      <c r="A9276" s="2">
        <v>76</v>
      </c>
      <c r="B9276" s="2">
        <v>360</v>
      </c>
      <c r="C9276" s="2">
        <v>1062500.0001000001</v>
      </c>
      <c r="D9276" s="2">
        <v>6624.9999989999997</v>
      </c>
      <c r="E9276" s="2">
        <v>3540</v>
      </c>
      <c r="F9276" s="2">
        <v>19397.271484375</v>
      </c>
      <c r="G9276" s="2">
        <v>312.62332153320301</v>
      </c>
      <c r="H9276" s="2">
        <v>18160.158160879881</v>
      </c>
      <c r="I9276" s="2">
        <v>288.875944565162</v>
      </c>
      <c r="J9276" s="1">
        <f t="shared" si="903"/>
        <v>-6.3777698038182633</v>
      </c>
      <c r="K9276" s="1">
        <f t="shared" si="904"/>
        <v>-7.5961629642908317</v>
      </c>
      <c r="L9276" s="26"/>
      <c r="M9276" s="26"/>
      <c r="N9276" s="2">
        <v>8.4165862484792497E-14</v>
      </c>
      <c r="O9276" s="26"/>
      <c r="P9276" s="26"/>
      <c r="Q9276" s="26"/>
      <c r="R9276" s="26"/>
      <c r="S9276" s="26"/>
      <c r="T9276" s="26"/>
      <c r="U9276" s="26"/>
      <c r="V9276" s="26"/>
    </row>
    <row r="9277" spans="1:22" ht="14.5" x14ac:dyDescent="0.35">
      <c r="A9277" s="2">
        <v>76</v>
      </c>
      <c r="B9277" s="2">
        <v>360</v>
      </c>
      <c r="C9277" s="2">
        <v>1062500.0001000001</v>
      </c>
      <c r="D9277" s="2">
        <v>6624.9999989999997</v>
      </c>
      <c r="E9277" s="2">
        <v>3570</v>
      </c>
      <c r="F9277" s="2">
        <v>17564.068359375</v>
      </c>
      <c r="G9277" s="2">
        <v>303.18441772460898</v>
      </c>
      <c r="H9277" s="2">
        <v>17434.112485312311</v>
      </c>
      <c r="I9277" s="2">
        <v>294.04041807693602</v>
      </c>
      <c r="J9277" s="1">
        <f t="shared" si="903"/>
        <v>-0.73989619832767095</v>
      </c>
      <c r="K9277" s="1">
        <f t="shared" si="904"/>
        <v>-3.0159860181134741</v>
      </c>
      <c r="L9277" s="26"/>
      <c r="M9277" s="26"/>
      <c r="N9277" s="2">
        <v>8.4165848932265404E-14</v>
      </c>
      <c r="O9277" s="26"/>
      <c r="P9277" s="26"/>
      <c r="Q9277" s="26"/>
      <c r="R9277" s="26"/>
      <c r="S9277" s="26"/>
      <c r="T9277" s="26"/>
      <c r="U9277" s="26"/>
      <c r="V9277" s="26"/>
    </row>
    <row r="9278" spans="1:22" ht="14.5" x14ac:dyDescent="0.35">
      <c r="A9278" s="2">
        <v>76</v>
      </c>
      <c r="B9278" s="2">
        <v>360</v>
      </c>
      <c r="C9278" s="2">
        <v>1062500.0001000001</v>
      </c>
      <c r="D9278" s="2">
        <v>6624.9999989999997</v>
      </c>
      <c r="E9278" s="2">
        <v>3600</v>
      </c>
      <c r="F9278" s="2">
        <v>16763.44921875</v>
      </c>
      <c r="G9278" s="2">
        <v>301.61181640625</v>
      </c>
      <c r="H9278" s="2">
        <v>16757.591318559589</v>
      </c>
      <c r="I9278" s="2">
        <v>294.27207169956631</v>
      </c>
      <c r="J9278" s="1">
        <f t="shared" si="903"/>
        <v>-3.4944480184058921E-2</v>
      </c>
      <c r="K9278" s="1">
        <f t="shared" si="904"/>
        <v>-2.4335070137960271</v>
      </c>
      <c r="L9278" s="26"/>
      <c r="M9278" s="26"/>
      <c r="N9278" s="2">
        <v>1.2624829567181601E-13</v>
      </c>
      <c r="O9278" s="26"/>
      <c r="P9278" s="26"/>
      <c r="Q9278" s="26"/>
      <c r="R9278" s="26"/>
      <c r="S9278" s="26"/>
      <c r="T9278" s="26"/>
      <c r="U9278" s="26"/>
      <c r="V9278" s="26"/>
    </row>
    <row r="9279" spans="1:22" ht="14.5" x14ac:dyDescent="0.35">
      <c r="A9279" s="2">
        <v>76</v>
      </c>
      <c r="B9279" s="2">
        <v>360</v>
      </c>
      <c r="C9279" s="2">
        <v>1062500.0001000001</v>
      </c>
      <c r="D9279" s="2">
        <v>6624.9999989999997</v>
      </c>
      <c r="E9279" s="2">
        <v>3630</v>
      </c>
      <c r="F9279" s="2">
        <v>13002.375</v>
      </c>
      <c r="G9279" s="2">
        <v>235.73219299316401</v>
      </c>
      <c r="H9279" s="2">
        <v>13489.935521939429</v>
      </c>
      <c r="I9279" s="2">
        <v>236.47056927521999</v>
      </c>
      <c r="J9279" s="1">
        <f t="shared" si="903"/>
        <v>3.7497804973278286</v>
      </c>
      <c r="K9279" s="1">
        <f t="shared" si="904"/>
        <v>0.31322674798066003</v>
      </c>
      <c r="L9279" s="26"/>
      <c r="M9279" s="26"/>
      <c r="N9279" s="2">
        <v>1062501</v>
      </c>
      <c r="O9279" s="26"/>
      <c r="P9279" s="26"/>
      <c r="Q9279" s="26"/>
      <c r="R9279" s="26"/>
      <c r="S9279" s="26"/>
      <c r="T9279" s="26"/>
      <c r="U9279" s="26"/>
      <c r="V9279" s="26"/>
    </row>
    <row r="9280" spans="1:22" ht="14.5" x14ac:dyDescent="0.35">
      <c r="A9280" s="2">
        <v>76</v>
      </c>
      <c r="B9280" s="2">
        <v>360</v>
      </c>
      <c r="C9280" s="2">
        <v>1062500.0001000001</v>
      </c>
      <c r="D9280" s="2">
        <v>6624.9999989999997</v>
      </c>
      <c r="E9280" s="2">
        <v>3660</v>
      </c>
      <c r="F9280" s="2">
        <v>12068.8603515625</v>
      </c>
      <c r="G9280" s="2">
        <v>214.914627075195</v>
      </c>
      <c r="H9280" s="2">
        <v>12471.844153958489</v>
      </c>
      <c r="I9280" s="2">
        <v>218.03764582126851</v>
      </c>
      <c r="J9280" s="1">
        <f t="shared" si="903"/>
        <v>3.3390377438895191</v>
      </c>
      <c r="K9280" s="1">
        <f t="shared" si="904"/>
        <v>1.4531438779087014</v>
      </c>
      <c r="L9280" s="26"/>
      <c r="M9280" s="26"/>
      <c r="N9280" s="2">
        <v>1062501</v>
      </c>
      <c r="O9280" s="26"/>
      <c r="P9280" s="26"/>
      <c r="Q9280" s="26"/>
      <c r="R9280" s="26"/>
      <c r="S9280" s="26"/>
      <c r="T9280" s="26"/>
      <c r="U9280" s="26"/>
      <c r="V9280" s="26"/>
    </row>
    <row r="9281" spans="1:22" ht="14.5" x14ac:dyDescent="0.35">
      <c r="A9281" s="2">
        <v>77</v>
      </c>
      <c r="B9281" s="2">
        <v>360</v>
      </c>
      <c r="C9281" s="2">
        <v>1229166.6666000001</v>
      </c>
      <c r="D9281" s="2">
        <v>5124.9999989999997</v>
      </c>
      <c r="E9281" s="2">
        <v>30</v>
      </c>
      <c r="F9281" s="2">
        <v>164.94161987304699</v>
      </c>
      <c r="G9281" s="2">
        <v>557.33770751953102</v>
      </c>
      <c r="H9281" s="2">
        <v>168.8386258127106</v>
      </c>
      <c r="I9281" s="2">
        <v>559.23297198843682</v>
      </c>
      <c r="J9281" s="1">
        <f t="shared" si="903"/>
        <v>2.3626577346961186</v>
      </c>
      <c r="K9281" s="1">
        <f t="shared" si="904"/>
        <v>0.34005674536912195</v>
      </c>
      <c r="L9281" s="26">
        <f t="shared" ref="L9281" si="905">AVERAGE(J9281:J9402)</f>
        <v>-1.8282506875394327</v>
      </c>
      <c r="M9281" s="26">
        <f t="shared" ref="M9281" si="906">AVERAGE(K9281:K9402)</f>
        <v>0.88752108904487925</v>
      </c>
      <c r="N9281" s="2">
        <v>1229166</v>
      </c>
      <c r="O9281" s="26">
        <f t="shared" ref="O9281" si="907">ABS(L9281)</f>
        <v>1.8282506875394327</v>
      </c>
      <c r="P9281" s="26">
        <f t="shared" ref="P9281" si="908">ABS(M9281)</f>
        <v>0.88752108904487925</v>
      </c>
      <c r="Q9281" s="26">
        <f t="shared" ref="Q9281" si="909">SUM(G9281:G9402)*30</f>
        <v>1707447.7024841309</v>
      </c>
      <c r="R9281" s="26">
        <f t="shared" ref="R9281" si="910">SUM(I9281:I9402)*30</f>
        <v>1717428.773595501</v>
      </c>
      <c r="S9281" s="26">
        <f t="shared" ref="S9281" si="911">SUM(F9281:F9402)*30</f>
        <v>48813792.374267578</v>
      </c>
      <c r="T9281" s="26">
        <f t="shared" ref="T9281" si="912">SUM(H9281:H9402)*30</f>
        <v>48377726.32970465</v>
      </c>
      <c r="U9281" s="26">
        <f t="shared" ref="U9281" si="913">(R9281-Q9281)/Q9281*100</f>
        <v>0.58456086806341734</v>
      </c>
      <c r="V9281" s="26">
        <f t="shared" ref="V9281" si="914">(T9281-S9281)/S9281*100</f>
        <v>-0.89332547903572157</v>
      </c>
    </row>
    <row r="9282" spans="1:22" ht="14.5" x14ac:dyDescent="0.35">
      <c r="A9282" s="2">
        <v>77</v>
      </c>
      <c r="B9282" s="2">
        <v>360</v>
      </c>
      <c r="C9282" s="2">
        <v>1229166.6666000001</v>
      </c>
      <c r="D9282" s="2">
        <v>5124.9999989999997</v>
      </c>
      <c r="E9282" s="2">
        <v>60</v>
      </c>
      <c r="F9282" s="2">
        <v>152.95872497558599</v>
      </c>
      <c r="G9282" s="2">
        <v>516.84747314453102</v>
      </c>
      <c r="H9282" s="2">
        <v>168.8386258127106</v>
      </c>
      <c r="I9282" s="2">
        <v>516.85377814850881</v>
      </c>
      <c r="J9282" s="1">
        <f t="shared" si="903"/>
        <v>10.381820873349479</v>
      </c>
      <c r="K9282" s="1">
        <f t="shared" si="904"/>
        <v>1.2198964501898995E-3</v>
      </c>
      <c r="L9282" s="26"/>
      <c r="M9282" s="26"/>
      <c r="N9282" s="2">
        <v>1229166</v>
      </c>
      <c r="O9282" s="26"/>
      <c r="P9282" s="26"/>
      <c r="Q9282" s="26"/>
      <c r="R9282" s="26"/>
      <c r="S9282" s="26"/>
      <c r="T9282" s="26"/>
      <c r="U9282" s="26"/>
      <c r="V9282" s="26"/>
    </row>
    <row r="9283" spans="1:22" ht="14.5" x14ac:dyDescent="0.35">
      <c r="A9283" s="2">
        <v>77</v>
      </c>
      <c r="B9283" s="2">
        <v>360</v>
      </c>
      <c r="C9283" s="2">
        <v>1229166.6666000001</v>
      </c>
      <c r="D9283" s="2">
        <v>5124.9999989999997</v>
      </c>
      <c r="E9283" s="2">
        <v>90</v>
      </c>
      <c r="F9283" s="2">
        <v>147.09587097168</v>
      </c>
      <c r="G9283" s="2">
        <v>497.03692626953102</v>
      </c>
      <c r="H9283" s="2">
        <v>168.8386258127106</v>
      </c>
      <c r="I9283" s="2">
        <v>502.40117376433318</v>
      </c>
      <c r="J9283" s="1">
        <f t="shared" si="903"/>
        <v>14.781349535784511</v>
      </c>
      <c r="K9283" s="1">
        <f t="shared" si="904"/>
        <v>1.0792452655506035</v>
      </c>
      <c r="L9283" s="26"/>
      <c r="M9283" s="26"/>
      <c r="N9283" s="2">
        <v>1229166</v>
      </c>
      <c r="O9283" s="26"/>
      <c r="P9283" s="26"/>
      <c r="Q9283" s="26"/>
      <c r="R9283" s="26"/>
      <c r="S9283" s="26"/>
      <c r="T9283" s="26"/>
      <c r="U9283" s="26"/>
      <c r="V9283" s="26"/>
    </row>
    <row r="9284" spans="1:22" ht="14.5" x14ac:dyDescent="0.35">
      <c r="A9284" s="2">
        <v>77</v>
      </c>
      <c r="B9284" s="2">
        <v>360</v>
      </c>
      <c r="C9284" s="2">
        <v>1229166.6666000001</v>
      </c>
      <c r="D9284" s="2">
        <v>5124.9999989999997</v>
      </c>
      <c r="E9284" s="2">
        <v>120</v>
      </c>
      <c r="F9284" s="2">
        <v>145.18948364257801</v>
      </c>
      <c r="G9284" s="2">
        <v>490.59521484375</v>
      </c>
      <c r="H9284" s="2">
        <v>168.8386258127106</v>
      </c>
      <c r="I9284" s="2">
        <v>493.40317872296089</v>
      </c>
      <c r="J9284" s="1">
        <f t="shared" si="903"/>
        <v>16.2884677159891</v>
      </c>
      <c r="K9284" s="1">
        <f t="shared" si="904"/>
        <v>0.57235859508030429</v>
      </c>
      <c r="L9284" s="26"/>
      <c r="M9284" s="26"/>
      <c r="N9284" s="2">
        <v>1229166</v>
      </c>
      <c r="O9284" s="26"/>
      <c r="P9284" s="26"/>
      <c r="Q9284" s="26"/>
      <c r="R9284" s="26"/>
      <c r="S9284" s="26"/>
      <c r="T9284" s="26"/>
      <c r="U9284" s="26"/>
      <c r="V9284" s="26"/>
    </row>
    <row r="9285" spans="1:22" ht="14.5" x14ac:dyDescent="0.35">
      <c r="A9285" s="2">
        <v>77</v>
      </c>
      <c r="B9285" s="2">
        <v>360</v>
      </c>
      <c r="C9285" s="2">
        <v>1229166.6666000001</v>
      </c>
      <c r="D9285" s="2">
        <v>5124.9999989999997</v>
      </c>
      <c r="E9285" s="2">
        <v>150</v>
      </c>
      <c r="F9285" s="2">
        <v>144.20709228515599</v>
      </c>
      <c r="G9285" s="2">
        <v>487.27572631835898</v>
      </c>
      <c r="H9285" s="2">
        <v>168.8386258127106</v>
      </c>
      <c r="I9285" s="2">
        <v>485.83550202023417</v>
      </c>
      <c r="J9285" s="1">
        <f t="shared" si="903"/>
        <v>17.080667210769402</v>
      </c>
      <c r="K9285" s="1">
        <f t="shared" si="904"/>
        <v>-0.29556660025043824</v>
      </c>
      <c r="L9285" s="26"/>
      <c r="M9285" s="26"/>
      <c r="N9285" s="2">
        <v>1229166</v>
      </c>
      <c r="O9285" s="26"/>
      <c r="P9285" s="26"/>
      <c r="Q9285" s="26"/>
      <c r="R9285" s="26"/>
      <c r="S9285" s="26"/>
      <c r="T9285" s="26"/>
      <c r="U9285" s="26"/>
      <c r="V9285" s="26"/>
    </row>
    <row r="9286" spans="1:22" ht="14.5" x14ac:dyDescent="0.35">
      <c r="A9286" s="2">
        <v>77</v>
      </c>
      <c r="B9286" s="2">
        <v>360</v>
      </c>
      <c r="C9286" s="2">
        <v>1229166.6666000001</v>
      </c>
      <c r="D9286" s="2">
        <v>5124.9999989999997</v>
      </c>
      <c r="E9286" s="2">
        <v>180</v>
      </c>
      <c r="F9286" s="2">
        <v>144.83645629882801</v>
      </c>
      <c r="G9286" s="2">
        <v>489.40234375</v>
      </c>
      <c r="H9286" s="2">
        <v>168.8386258127106</v>
      </c>
      <c r="I9286" s="2">
        <v>485.75721618985642</v>
      </c>
      <c r="J9286" s="1">
        <f t="shared" si="903"/>
        <v>16.571911607918022</v>
      </c>
      <c r="K9286" s="1">
        <f t="shared" si="904"/>
        <v>-0.74481203588301736</v>
      </c>
      <c r="L9286" s="26"/>
      <c r="M9286" s="26"/>
      <c r="N9286" s="2">
        <v>1229166</v>
      </c>
      <c r="O9286" s="26"/>
      <c r="P9286" s="26"/>
      <c r="Q9286" s="26"/>
      <c r="R9286" s="26"/>
      <c r="S9286" s="26"/>
      <c r="T9286" s="26"/>
      <c r="U9286" s="26"/>
      <c r="V9286" s="26"/>
    </row>
    <row r="9287" spans="1:22" ht="14.5" x14ac:dyDescent="0.35">
      <c r="A9287" s="2">
        <v>77</v>
      </c>
      <c r="B9287" s="2">
        <v>360</v>
      </c>
      <c r="C9287" s="2">
        <v>1229166.6666000001</v>
      </c>
      <c r="D9287" s="2">
        <v>5124.9999989999997</v>
      </c>
      <c r="E9287" s="2">
        <v>210</v>
      </c>
      <c r="F9287" s="2">
        <v>146.91279602050801</v>
      </c>
      <c r="G9287" s="2">
        <v>496.41781616210898</v>
      </c>
      <c r="H9287" s="2">
        <v>168.8386258127106</v>
      </c>
      <c r="I9287" s="2">
        <v>493.40136784076361</v>
      </c>
      <c r="J9287" s="1">
        <f t="shared" si="903"/>
        <v>14.924383978875399</v>
      </c>
      <c r="K9287" s="1">
        <f t="shared" si="904"/>
        <v>-0.60764304244074929</v>
      </c>
      <c r="L9287" s="26"/>
      <c r="M9287" s="26"/>
      <c r="N9287" s="2">
        <v>1229166</v>
      </c>
      <c r="O9287" s="26"/>
      <c r="P9287" s="26"/>
      <c r="Q9287" s="26"/>
      <c r="R9287" s="26"/>
      <c r="S9287" s="26"/>
      <c r="T9287" s="26"/>
      <c r="U9287" s="26"/>
      <c r="V9287" s="26"/>
    </row>
    <row r="9288" spans="1:22" ht="14.5" x14ac:dyDescent="0.35">
      <c r="A9288" s="2">
        <v>77</v>
      </c>
      <c r="B9288" s="2">
        <v>360</v>
      </c>
      <c r="C9288" s="2">
        <v>1229166.6666000001</v>
      </c>
      <c r="D9288" s="2">
        <v>5124.9999989999997</v>
      </c>
      <c r="E9288" s="2">
        <v>240</v>
      </c>
      <c r="F9288" s="2">
        <v>150.483810424805</v>
      </c>
      <c r="G9288" s="2">
        <v>508.41961669921898</v>
      </c>
      <c r="H9288" s="2">
        <v>168.8386258127106</v>
      </c>
      <c r="I9288" s="2">
        <v>503.20348744351321</v>
      </c>
      <c r="J9288" s="1">
        <f t="shared" si="903"/>
        <v>12.19720269980623</v>
      </c>
      <c r="K9288" s="1">
        <f t="shared" si="904"/>
        <v>-1.0259496456037864</v>
      </c>
      <c r="L9288" s="26"/>
      <c r="M9288" s="26"/>
      <c r="N9288" s="2">
        <v>1229166</v>
      </c>
      <c r="O9288" s="26"/>
      <c r="P9288" s="26"/>
      <c r="Q9288" s="26"/>
      <c r="R9288" s="26"/>
      <c r="S9288" s="26"/>
      <c r="T9288" s="26"/>
      <c r="U9288" s="26"/>
      <c r="V9288" s="26"/>
    </row>
    <row r="9289" spans="1:22" ht="14.5" x14ac:dyDescent="0.35">
      <c r="A9289" s="2">
        <v>77</v>
      </c>
      <c r="B9289" s="2">
        <v>360</v>
      </c>
      <c r="C9289" s="2">
        <v>1229166.6666000001</v>
      </c>
      <c r="D9289" s="2">
        <v>5124.9999989999997</v>
      </c>
      <c r="E9289" s="2">
        <v>270</v>
      </c>
      <c r="F9289" s="2">
        <v>155.38397216796901</v>
      </c>
      <c r="G9289" s="2">
        <v>523.591552734375</v>
      </c>
      <c r="H9289" s="2">
        <v>168.8386258127106</v>
      </c>
      <c r="I9289" s="2">
        <v>513.60863081798027</v>
      </c>
      <c r="J9289" s="1">
        <f t="shared" si="903"/>
        <v>8.6589713578677276</v>
      </c>
      <c r="K9289" s="1">
        <f t="shared" si="904"/>
        <v>-1.9066239446111157</v>
      </c>
      <c r="L9289" s="26"/>
      <c r="M9289" s="26"/>
      <c r="N9289" s="2">
        <v>1229166</v>
      </c>
      <c r="O9289" s="26"/>
      <c r="P9289" s="26"/>
      <c r="Q9289" s="26"/>
      <c r="R9289" s="26"/>
      <c r="S9289" s="26"/>
      <c r="T9289" s="26"/>
      <c r="U9289" s="26"/>
      <c r="V9289" s="26"/>
    </row>
    <row r="9290" spans="1:22" ht="14.5" x14ac:dyDescent="0.35">
      <c r="A9290" s="2">
        <v>77</v>
      </c>
      <c r="B9290" s="2">
        <v>360</v>
      </c>
      <c r="C9290" s="2">
        <v>1229166.6666000001</v>
      </c>
      <c r="D9290" s="2">
        <v>5124.9999989999997</v>
      </c>
      <c r="E9290" s="2">
        <v>300</v>
      </c>
      <c r="F9290" s="2">
        <v>167.98895263671901</v>
      </c>
      <c r="G9290" s="2">
        <v>551.10070800781205</v>
      </c>
      <c r="H9290" s="2">
        <v>168.8386258127106</v>
      </c>
      <c r="I9290" s="2">
        <v>528.40042736758267</v>
      </c>
      <c r="J9290" s="1">
        <f t="shared" ref="J9290:J9353" si="915">(H9290-F9290)/F9290*100</f>
        <v>0.50579110272152261</v>
      </c>
      <c r="K9290" s="1">
        <f t="shared" ref="K9290:K9353" si="916">(I9290-G9290)/G9290*100</f>
        <v>-4.1190802897512508</v>
      </c>
      <c r="L9290" s="26"/>
      <c r="M9290" s="26"/>
      <c r="N9290" s="2">
        <v>1229166</v>
      </c>
      <c r="O9290" s="26"/>
      <c r="P9290" s="26"/>
      <c r="Q9290" s="26"/>
      <c r="R9290" s="26"/>
      <c r="S9290" s="26"/>
      <c r="T9290" s="26"/>
      <c r="U9290" s="26"/>
      <c r="V9290" s="26"/>
    </row>
    <row r="9291" spans="1:22" ht="14.5" x14ac:dyDescent="0.35">
      <c r="A9291" s="2">
        <v>77</v>
      </c>
      <c r="B9291" s="2">
        <v>360</v>
      </c>
      <c r="C9291" s="2">
        <v>1229166.6666000001</v>
      </c>
      <c r="D9291" s="2">
        <v>5124.9999989999997</v>
      </c>
      <c r="E9291" s="2">
        <v>330</v>
      </c>
      <c r="F9291" s="2">
        <v>205.102783203125</v>
      </c>
      <c r="G9291" s="2">
        <v>594.36273193359398</v>
      </c>
      <c r="H9291" s="2">
        <v>174.35468941240441</v>
      </c>
      <c r="I9291" s="2">
        <v>557.32444145106024</v>
      </c>
      <c r="J9291" s="1">
        <f t="shared" si="915"/>
        <v>-14.991553654476251</v>
      </c>
      <c r="K9291" s="1">
        <f t="shared" si="916"/>
        <v>-6.2315970521973938</v>
      </c>
      <c r="L9291" s="26"/>
      <c r="M9291" s="26"/>
      <c r="N9291" s="2">
        <v>1229166</v>
      </c>
      <c r="O9291" s="26"/>
      <c r="P9291" s="26"/>
      <c r="Q9291" s="26"/>
      <c r="R9291" s="26"/>
      <c r="S9291" s="26"/>
      <c r="T9291" s="26"/>
      <c r="U9291" s="26"/>
      <c r="V9291" s="26"/>
    </row>
    <row r="9292" spans="1:22" ht="14.5" x14ac:dyDescent="0.35">
      <c r="A9292" s="2">
        <v>77</v>
      </c>
      <c r="B9292" s="2">
        <v>360</v>
      </c>
      <c r="C9292" s="2">
        <v>1229166.6666000001</v>
      </c>
      <c r="D9292" s="2">
        <v>5124.9999989999997</v>
      </c>
      <c r="E9292" s="2">
        <v>360</v>
      </c>
      <c r="F9292" s="2">
        <v>314.44952392578102</v>
      </c>
      <c r="G9292" s="2">
        <v>660.33319091796898</v>
      </c>
      <c r="H9292" s="2">
        <v>181.80288168772529</v>
      </c>
      <c r="I9292" s="2">
        <v>621.94795500871658</v>
      </c>
      <c r="J9292" s="1">
        <f t="shared" si="915"/>
        <v>-42.183763098768146</v>
      </c>
      <c r="K9292" s="1">
        <f t="shared" si="916"/>
        <v>-5.8130102253213671</v>
      </c>
      <c r="L9292" s="26"/>
      <c r="M9292" s="26"/>
      <c r="N9292" s="2">
        <v>1229166</v>
      </c>
      <c r="O9292" s="26"/>
      <c r="P9292" s="26"/>
      <c r="Q9292" s="26"/>
      <c r="R9292" s="26"/>
      <c r="S9292" s="26"/>
      <c r="T9292" s="26"/>
      <c r="U9292" s="26"/>
      <c r="V9292" s="26"/>
    </row>
    <row r="9293" spans="1:22" ht="14.5" x14ac:dyDescent="0.35">
      <c r="A9293" s="2">
        <v>77</v>
      </c>
      <c r="B9293" s="2">
        <v>360</v>
      </c>
      <c r="C9293" s="2">
        <v>1229166.6666000001</v>
      </c>
      <c r="D9293" s="2">
        <v>5124.9999989999997</v>
      </c>
      <c r="E9293" s="2">
        <v>390</v>
      </c>
      <c r="F9293" s="2">
        <v>641.45574951171898</v>
      </c>
      <c r="G9293" s="2">
        <v>796.83435058593705</v>
      </c>
      <c r="H9293" s="2">
        <v>373.82136537813068</v>
      </c>
      <c r="I9293" s="2">
        <v>771.5610455400905</v>
      </c>
      <c r="J9293" s="1">
        <f t="shared" si="915"/>
        <v>-41.722969096046555</v>
      </c>
      <c r="K9293" s="1">
        <f t="shared" si="916"/>
        <v>-3.1717137981391357</v>
      </c>
      <c r="L9293" s="26"/>
      <c r="M9293" s="26"/>
      <c r="N9293" s="2">
        <v>0</v>
      </c>
      <c r="O9293" s="26"/>
      <c r="P9293" s="26"/>
      <c r="Q9293" s="26"/>
      <c r="R9293" s="26"/>
      <c r="S9293" s="26"/>
      <c r="T9293" s="26"/>
      <c r="U9293" s="26"/>
      <c r="V9293" s="26"/>
    </row>
    <row r="9294" spans="1:22" ht="14.5" x14ac:dyDescent="0.35">
      <c r="A9294" s="2">
        <v>77</v>
      </c>
      <c r="B9294" s="2">
        <v>360</v>
      </c>
      <c r="C9294" s="2">
        <v>1229166.6666000001</v>
      </c>
      <c r="D9294" s="2">
        <v>5124.9999989999997</v>
      </c>
      <c r="E9294" s="2">
        <v>420</v>
      </c>
      <c r="F9294" s="2">
        <v>1435.94470214844</v>
      </c>
      <c r="G9294" s="2">
        <v>933.28717041015602</v>
      </c>
      <c r="H9294" s="2">
        <v>840.8128830151685</v>
      </c>
      <c r="I9294" s="2">
        <v>909.73233228832964</v>
      </c>
      <c r="J9294" s="1">
        <f t="shared" si="915"/>
        <v>-41.445315982073943</v>
      </c>
      <c r="K9294" s="1">
        <f t="shared" si="916"/>
        <v>-2.5238574865948951</v>
      </c>
      <c r="L9294" s="26"/>
      <c r="M9294" s="26"/>
      <c r="N9294" s="2">
        <v>4.7344018896250401E-14</v>
      </c>
      <c r="O9294" s="26"/>
      <c r="P9294" s="26"/>
      <c r="Q9294" s="26"/>
      <c r="R9294" s="26"/>
      <c r="S9294" s="26"/>
      <c r="T9294" s="26"/>
      <c r="U9294" s="26"/>
      <c r="V9294" s="26"/>
    </row>
    <row r="9295" spans="1:22" ht="14.5" x14ac:dyDescent="0.35">
      <c r="A9295" s="2">
        <v>77</v>
      </c>
      <c r="B9295" s="2">
        <v>360</v>
      </c>
      <c r="C9295" s="2">
        <v>1229166.6666000001</v>
      </c>
      <c r="D9295" s="2">
        <v>5124.9999989999997</v>
      </c>
      <c r="E9295" s="2">
        <v>450</v>
      </c>
      <c r="F9295" s="2">
        <v>2890.45849609375</v>
      </c>
      <c r="G9295" s="2">
        <v>1001.83251953125</v>
      </c>
      <c r="H9295" s="2">
        <v>2046.6762669531611</v>
      </c>
      <c r="I9295" s="2">
        <v>998.64581238644416</v>
      </c>
      <c r="J9295" s="1">
        <f t="shared" si="915"/>
        <v>-29.19198564106355</v>
      </c>
      <c r="K9295" s="1">
        <f t="shared" si="916"/>
        <v>-0.31808781235179645</v>
      </c>
      <c r="L9295" s="26"/>
      <c r="M9295" s="26"/>
      <c r="N9295" s="2">
        <v>1.05207360293243E-13</v>
      </c>
      <c r="O9295" s="26"/>
      <c r="P9295" s="26"/>
      <c r="Q9295" s="26"/>
      <c r="R9295" s="26"/>
      <c r="S9295" s="26"/>
      <c r="T9295" s="26"/>
      <c r="U9295" s="26"/>
      <c r="V9295" s="26"/>
    </row>
    <row r="9296" spans="1:22" ht="14.5" x14ac:dyDescent="0.35">
      <c r="A9296" s="2">
        <v>77</v>
      </c>
      <c r="B9296" s="2">
        <v>360</v>
      </c>
      <c r="C9296" s="2">
        <v>1229166.6666000001</v>
      </c>
      <c r="D9296" s="2">
        <v>5124.9999989999997</v>
      </c>
      <c r="E9296" s="2">
        <v>480</v>
      </c>
      <c r="F9296" s="2">
        <v>4386.55419921875</v>
      </c>
      <c r="G9296" s="2">
        <v>984.41027832031205</v>
      </c>
      <c r="H9296" s="2">
        <v>4083.7862065137801</v>
      </c>
      <c r="I9296" s="2">
        <v>973.80738070457312</v>
      </c>
      <c r="J9296" s="1">
        <f t="shared" si="915"/>
        <v>-6.9021828741770292</v>
      </c>
      <c r="K9296" s="1">
        <f t="shared" si="916"/>
        <v>-1.0770811570385599</v>
      </c>
      <c r="L9296" s="26"/>
      <c r="M9296" s="26"/>
      <c r="N9296" s="2">
        <v>0</v>
      </c>
      <c r="O9296" s="26"/>
      <c r="P9296" s="26"/>
      <c r="Q9296" s="26"/>
      <c r="R9296" s="26"/>
      <c r="S9296" s="26"/>
      <c r="T9296" s="26"/>
      <c r="U9296" s="26"/>
      <c r="V9296" s="26"/>
    </row>
    <row r="9297" spans="1:22" ht="14.5" x14ac:dyDescent="0.35">
      <c r="A9297" s="2">
        <v>77</v>
      </c>
      <c r="B9297" s="2">
        <v>360</v>
      </c>
      <c r="C9297" s="2">
        <v>1229166.6666000001</v>
      </c>
      <c r="D9297" s="2">
        <v>5124.9999989999997</v>
      </c>
      <c r="E9297" s="2">
        <v>510</v>
      </c>
      <c r="F9297" s="2">
        <v>5939.63330078125</v>
      </c>
      <c r="G9297" s="2">
        <v>899.97790527343705</v>
      </c>
      <c r="H9297" s="2">
        <v>5470.5012326151691</v>
      </c>
      <c r="I9297" s="2">
        <v>922.46970620147647</v>
      </c>
      <c r="J9297" s="1">
        <f t="shared" si="915"/>
        <v>-7.8983338601791324</v>
      </c>
      <c r="K9297" s="1">
        <f t="shared" si="916"/>
        <v>2.4991503453860706</v>
      </c>
      <c r="L9297" s="26"/>
      <c r="M9297" s="26"/>
      <c r="N9297" s="2">
        <v>0</v>
      </c>
      <c r="O9297" s="26"/>
      <c r="P9297" s="26"/>
      <c r="Q9297" s="26"/>
      <c r="R9297" s="26"/>
      <c r="S9297" s="26"/>
      <c r="T9297" s="26"/>
      <c r="U9297" s="26"/>
      <c r="V9297" s="26"/>
    </row>
    <row r="9298" spans="1:22" ht="14.5" x14ac:dyDescent="0.35">
      <c r="A9298" s="2">
        <v>77</v>
      </c>
      <c r="B9298" s="2">
        <v>360</v>
      </c>
      <c r="C9298" s="2">
        <v>1229166.6666000001</v>
      </c>
      <c r="D9298" s="2">
        <v>5124.9999989999997</v>
      </c>
      <c r="E9298" s="2">
        <v>540</v>
      </c>
      <c r="F9298" s="2">
        <v>5853.25830078125</v>
      </c>
      <c r="G9298" s="2">
        <v>825.61566162109398</v>
      </c>
      <c r="H9298" s="2">
        <v>5606.157037432893</v>
      </c>
      <c r="I9298" s="2">
        <v>857.6091063745979</v>
      </c>
      <c r="J9298" s="1">
        <f t="shared" si="915"/>
        <v>-4.2216018950569065</v>
      </c>
      <c r="K9298" s="1">
        <f t="shared" si="916"/>
        <v>3.8751014837442503</v>
      </c>
      <c r="L9298" s="26"/>
      <c r="M9298" s="26"/>
      <c r="N9298" s="2">
        <v>0</v>
      </c>
      <c r="O9298" s="26"/>
      <c r="P9298" s="26"/>
      <c r="Q9298" s="26"/>
      <c r="R9298" s="26"/>
      <c r="S9298" s="26"/>
      <c r="T9298" s="26"/>
      <c r="U9298" s="26"/>
      <c r="V9298" s="26"/>
    </row>
    <row r="9299" spans="1:22" ht="14.5" x14ac:dyDescent="0.35">
      <c r="A9299" s="2">
        <v>77</v>
      </c>
      <c r="B9299" s="2">
        <v>360</v>
      </c>
      <c r="C9299" s="2">
        <v>1229166.6666000001</v>
      </c>
      <c r="D9299" s="2">
        <v>5124.9999989999997</v>
      </c>
      <c r="E9299" s="2">
        <v>570</v>
      </c>
      <c r="F9299" s="2">
        <v>5918.30078125</v>
      </c>
      <c r="G9299" s="2">
        <v>777.846923828125</v>
      </c>
      <c r="H9299" s="2">
        <v>5401.0744552146234</v>
      </c>
      <c r="I9299" s="2">
        <v>804.1273473498386</v>
      </c>
      <c r="J9299" s="1">
        <f t="shared" si="915"/>
        <v>-8.7394396660950644</v>
      </c>
      <c r="K9299" s="1">
        <f t="shared" si="916"/>
        <v>3.3786112301346054</v>
      </c>
      <c r="L9299" s="26"/>
      <c r="M9299" s="26"/>
      <c r="N9299" s="2">
        <v>0</v>
      </c>
      <c r="O9299" s="26"/>
      <c r="P9299" s="26"/>
      <c r="Q9299" s="26"/>
      <c r="R9299" s="26"/>
      <c r="S9299" s="26"/>
      <c r="T9299" s="26"/>
      <c r="U9299" s="26"/>
      <c r="V9299" s="26"/>
    </row>
    <row r="9300" spans="1:22" ht="14.5" x14ac:dyDescent="0.35">
      <c r="A9300" s="2">
        <v>77</v>
      </c>
      <c r="B9300" s="2">
        <v>360</v>
      </c>
      <c r="C9300" s="2">
        <v>1229166.6666000001</v>
      </c>
      <c r="D9300" s="2">
        <v>5124.9999989999997</v>
      </c>
      <c r="E9300" s="2">
        <v>600</v>
      </c>
      <c r="F9300" s="2">
        <v>4338.68017578125</v>
      </c>
      <c r="G9300" s="2">
        <v>713.12921142578102</v>
      </c>
      <c r="H9300" s="2">
        <v>5119.7773618163337</v>
      </c>
      <c r="I9300" s="2">
        <v>751.40393006987733</v>
      </c>
      <c r="J9300" s="1">
        <f t="shared" si="915"/>
        <v>18.003105884485585</v>
      </c>
      <c r="K9300" s="1">
        <f t="shared" si="916"/>
        <v>5.3671505851755104</v>
      </c>
      <c r="L9300" s="26"/>
      <c r="M9300" s="26"/>
      <c r="N9300" s="2">
        <v>0</v>
      </c>
      <c r="O9300" s="26"/>
      <c r="P9300" s="26"/>
      <c r="Q9300" s="26"/>
      <c r="R9300" s="26"/>
      <c r="S9300" s="26"/>
      <c r="T9300" s="26"/>
      <c r="U9300" s="26"/>
      <c r="V9300" s="26"/>
    </row>
    <row r="9301" spans="1:22" ht="14.5" x14ac:dyDescent="0.35">
      <c r="A9301" s="2">
        <v>77</v>
      </c>
      <c r="B9301" s="2">
        <v>360</v>
      </c>
      <c r="C9301" s="2">
        <v>1229166.6666000001</v>
      </c>
      <c r="D9301" s="2">
        <v>5124.9999989999997</v>
      </c>
      <c r="E9301" s="2">
        <v>630</v>
      </c>
      <c r="F9301" s="2">
        <v>4112.052734375</v>
      </c>
      <c r="G9301" s="2">
        <v>693.15539550781295</v>
      </c>
      <c r="H9301" s="2">
        <v>4817.2439406870126</v>
      </c>
      <c r="I9301" s="2">
        <v>701.68806308957687</v>
      </c>
      <c r="J9301" s="1">
        <f t="shared" si="915"/>
        <v>17.149371660944816</v>
      </c>
      <c r="K9301" s="1">
        <f t="shared" si="916"/>
        <v>1.230989131306234</v>
      </c>
      <c r="L9301" s="26"/>
      <c r="M9301" s="26"/>
      <c r="N9301" s="2">
        <v>0</v>
      </c>
      <c r="O9301" s="26"/>
      <c r="P9301" s="26"/>
      <c r="Q9301" s="26"/>
      <c r="R9301" s="26"/>
      <c r="S9301" s="26"/>
      <c r="T9301" s="26"/>
      <c r="U9301" s="26"/>
      <c r="V9301" s="26"/>
    </row>
    <row r="9302" spans="1:22" ht="14.5" x14ac:dyDescent="0.35">
      <c r="A9302" s="2">
        <v>77</v>
      </c>
      <c r="B9302" s="2">
        <v>360</v>
      </c>
      <c r="C9302" s="2">
        <v>1229166.6666000001</v>
      </c>
      <c r="D9302" s="2">
        <v>5124.9999989999997</v>
      </c>
      <c r="E9302" s="2">
        <v>660</v>
      </c>
      <c r="F9302" s="2">
        <v>4040.06127929688</v>
      </c>
      <c r="G9302" s="2">
        <v>669.293701171875</v>
      </c>
      <c r="H9302" s="2">
        <v>4508.7917345325905</v>
      </c>
      <c r="I9302" s="2">
        <v>667.39106866080749</v>
      </c>
      <c r="J9302" s="1">
        <f t="shared" si="915"/>
        <v>11.602063009234525</v>
      </c>
      <c r="K9302" s="1">
        <f t="shared" si="916"/>
        <v>-0.28427467757968811</v>
      </c>
      <c r="L9302" s="26"/>
      <c r="M9302" s="26"/>
      <c r="N9302" s="2">
        <v>3.2614012944291701E-13</v>
      </c>
      <c r="O9302" s="26"/>
      <c r="P9302" s="26"/>
      <c r="Q9302" s="26"/>
      <c r="R9302" s="26"/>
      <c r="S9302" s="26"/>
      <c r="T9302" s="26"/>
      <c r="U9302" s="26"/>
      <c r="V9302" s="26"/>
    </row>
    <row r="9303" spans="1:22" ht="14.5" x14ac:dyDescent="0.35">
      <c r="A9303" s="2">
        <v>77</v>
      </c>
      <c r="B9303" s="2">
        <v>360</v>
      </c>
      <c r="C9303" s="2">
        <v>1229166.6666000001</v>
      </c>
      <c r="D9303" s="2">
        <v>5124.9999989999997</v>
      </c>
      <c r="E9303" s="2">
        <v>690</v>
      </c>
      <c r="F9303" s="2">
        <v>4222.88427734375</v>
      </c>
      <c r="G9303" s="2">
        <v>672.2001953125</v>
      </c>
      <c r="H9303" s="2">
        <v>4198.6907538185906</v>
      </c>
      <c r="I9303" s="2">
        <v>643.76987484569372</v>
      </c>
      <c r="J9303" s="1">
        <f t="shared" si="915"/>
        <v>-0.57291467007420527</v>
      </c>
      <c r="K9303" s="1">
        <f t="shared" si="916"/>
        <v>-4.2294424585207491</v>
      </c>
      <c r="L9303" s="26"/>
      <c r="M9303" s="26"/>
      <c r="N9303" s="2">
        <v>4.2083524165459402E-14</v>
      </c>
      <c r="O9303" s="26"/>
      <c r="P9303" s="26"/>
      <c r="Q9303" s="26"/>
      <c r="R9303" s="26"/>
      <c r="S9303" s="26"/>
      <c r="T9303" s="26"/>
      <c r="U9303" s="26"/>
      <c r="V9303" s="26"/>
    </row>
    <row r="9304" spans="1:22" ht="14.5" x14ac:dyDescent="0.35">
      <c r="A9304" s="2">
        <v>77</v>
      </c>
      <c r="B9304" s="2">
        <v>360</v>
      </c>
      <c r="C9304" s="2">
        <v>1229166.6666000001</v>
      </c>
      <c r="D9304" s="2">
        <v>5124.9999989999997</v>
      </c>
      <c r="E9304" s="2">
        <v>720</v>
      </c>
      <c r="F9304" s="2">
        <v>4121.81005859375</v>
      </c>
      <c r="G9304" s="2">
        <v>654.17663574218795</v>
      </c>
      <c r="H9304" s="2">
        <v>3973.5633991323612</v>
      </c>
      <c r="I9304" s="2">
        <v>636.62399439631906</v>
      </c>
      <c r="J9304" s="1">
        <f t="shared" si="915"/>
        <v>-3.5966397615121206</v>
      </c>
      <c r="K9304" s="1">
        <f t="shared" si="916"/>
        <v>-2.6831654306875024</v>
      </c>
      <c r="L9304" s="26"/>
      <c r="M9304" s="26"/>
      <c r="N9304" s="2">
        <v>0</v>
      </c>
      <c r="O9304" s="26"/>
      <c r="P9304" s="26"/>
      <c r="Q9304" s="26"/>
      <c r="R9304" s="26"/>
      <c r="S9304" s="26"/>
      <c r="T9304" s="26"/>
      <c r="U9304" s="26"/>
      <c r="V9304" s="26"/>
    </row>
    <row r="9305" spans="1:22" ht="14.5" x14ac:dyDescent="0.35">
      <c r="A9305" s="2">
        <v>77</v>
      </c>
      <c r="B9305" s="2">
        <v>360</v>
      </c>
      <c r="C9305" s="2">
        <v>1229166.6666000001</v>
      </c>
      <c r="D9305" s="2">
        <v>5124.9999989999997</v>
      </c>
      <c r="E9305" s="2">
        <v>750</v>
      </c>
      <c r="F9305" s="2">
        <v>3719.51342773437</v>
      </c>
      <c r="G9305" s="2">
        <v>582.45465087890602</v>
      </c>
      <c r="H9305" s="2">
        <v>3298.3581884259229</v>
      </c>
      <c r="I9305" s="2">
        <v>553.17088131773778</v>
      </c>
      <c r="J9305" s="1">
        <f t="shared" si="915"/>
        <v>-11.322858419279351</v>
      </c>
      <c r="K9305" s="1">
        <f t="shared" si="916"/>
        <v>-5.0276479923338133</v>
      </c>
      <c r="L9305" s="26"/>
      <c r="M9305" s="26"/>
      <c r="N9305" s="2">
        <v>1229166</v>
      </c>
      <c r="O9305" s="26"/>
      <c r="P9305" s="26"/>
      <c r="Q9305" s="26"/>
      <c r="R9305" s="26"/>
      <c r="S9305" s="26"/>
      <c r="T9305" s="26"/>
      <c r="U9305" s="26"/>
      <c r="V9305" s="26"/>
    </row>
    <row r="9306" spans="1:22" ht="14.5" x14ac:dyDescent="0.35">
      <c r="A9306" s="2">
        <v>77</v>
      </c>
      <c r="B9306" s="2">
        <v>360</v>
      </c>
      <c r="C9306" s="2">
        <v>1229166.6666000001</v>
      </c>
      <c r="D9306" s="2">
        <v>5124.9999989999997</v>
      </c>
      <c r="E9306" s="2">
        <v>780</v>
      </c>
      <c r="F9306" s="2">
        <v>3631.6259765625</v>
      </c>
      <c r="G9306" s="2">
        <v>558.06591796875</v>
      </c>
      <c r="H9306" s="2">
        <v>3067.5422829999379</v>
      </c>
      <c r="I9306" s="2">
        <v>522.2005239183776</v>
      </c>
      <c r="J9306" s="1">
        <f t="shared" si="915"/>
        <v>-15.532538240529192</v>
      </c>
      <c r="K9306" s="1">
        <f t="shared" si="916"/>
        <v>-6.4267307670239688</v>
      </c>
      <c r="L9306" s="26"/>
      <c r="M9306" s="26"/>
      <c r="N9306" s="2">
        <v>1229166</v>
      </c>
      <c r="O9306" s="26"/>
      <c r="P9306" s="26"/>
      <c r="Q9306" s="26"/>
      <c r="R9306" s="26"/>
      <c r="S9306" s="26"/>
      <c r="T9306" s="26"/>
      <c r="U9306" s="26"/>
      <c r="V9306" s="26"/>
    </row>
    <row r="9307" spans="1:22" ht="14.5" x14ac:dyDescent="0.35">
      <c r="A9307" s="2">
        <v>77</v>
      </c>
      <c r="B9307" s="2">
        <v>360</v>
      </c>
      <c r="C9307" s="2">
        <v>1229166.6666000001</v>
      </c>
      <c r="D9307" s="2">
        <v>5124.9999989999997</v>
      </c>
      <c r="E9307" s="2">
        <v>810</v>
      </c>
      <c r="F9307" s="2">
        <v>3636.71069335937</v>
      </c>
      <c r="G9307" s="2">
        <v>543.59674072265602</v>
      </c>
      <c r="H9307" s="2">
        <v>3036.6312413730798</v>
      </c>
      <c r="I9307" s="2">
        <v>515.12438565003936</v>
      </c>
      <c r="J9307" s="1">
        <f t="shared" si="915"/>
        <v>-16.500610100276457</v>
      </c>
      <c r="K9307" s="1">
        <f t="shared" si="916"/>
        <v>-5.237771483832959</v>
      </c>
      <c r="L9307" s="26"/>
      <c r="M9307" s="26"/>
      <c r="N9307" s="2">
        <v>1229166</v>
      </c>
      <c r="O9307" s="26"/>
      <c r="P9307" s="26"/>
      <c r="Q9307" s="26"/>
      <c r="R9307" s="26"/>
      <c r="S9307" s="26"/>
      <c r="T9307" s="26"/>
      <c r="U9307" s="26"/>
      <c r="V9307" s="26"/>
    </row>
    <row r="9308" spans="1:22" ht="14.5" x14ac:dyDescent="0.35">
      <c r="A9308" s="2">
        <v>77</v>
      </c>
      <c r="B9308" s="2">
        <v>360</v>
      </c>
      <c r="C9308" s="2">
        <v>1229166.6666000001</v>
      </c>
      <c r="D9308" s="2">
        <v>5124.9999989999997</v>
      </c>
      <c r="E9308" s="2">
        <v>840</v>
      </c>
      <c r="F9308" s="2">
        <v>3943.12426757813</v>
      </c>
      <c r="G9308" s="2">
        <v>543.97674560546898</v>
      </c>
      <c r="H9308" s="2">
        <v>3096.8544496351119</v>
      </c>
      <c r="I9308" s="2">
        <v>509.49374927107829</v>
      </c>
      <c r="J9308" s="1">
        <f t="shared" si="915"/>
        <v>-21.461910924323917</v>
      </c>
      <c r="K9308" s="1">
        <f t="shared" si="916"/>
        <v>-6.3390570668622361</v>
      </c>
      <c r="L9308" s="26"/>
      <c r="M9308" s="26"/>
      <c r="N9308" s="2">
        <v>1229166</v>
      </c>
      <c r="O9308" s="26"/>
      <c r="P9308" s="26"/>
      <c r="Q9308" s="26"/>
      <c r="R9308" s="26"/>
      <c r="S9308" s="26"/>
      <c r="T9308" s="26"/>
      <c r="U9308" s="26"/>
      <c r="V9308" s="26"/>
    </row>
    <row r="9309" spans="1:22" ht="14.5" x14ac:dyDescent="0.35">
      <c r="A9309" s="2">
        <v>77</v>
      </c>
      <c r="B9309" s="2">
        <v>360</v>
      </c>
      <c r="C9309" s="2">
        <v>1229166.6666000001</v>
      </c>
      <c r="D9309" s="2">
        <v>5124.9999989999997</v>
      </c>
      <c r="E9309" s="2">
        <v>870</v>
      </c>
      <c r="F9309" s="2">
        <v>4220.591796875</v>
      </c>
      <c r="G9309" s="2">
        <v>541.091064453125</v>
      </c>
      <c r="H9309" s="2">
        <v>3314.717123509221</v>
      </c>
      <c r="I9309" s="2">
        <v>505.97613381916381</v>
      </c>
      <c r="J9309" s="1">
        <f t="shared" si="915"/>
        <v>-21.463214567125501</v>
      </c>
      <c r="K9309" s="1">
        <f t="shared" si="916"/>
        <v>-6.4896526556858749</v>
      </c>
      <c r="L9309" s="26"/>
      <c r="M9309" s="26"/>
      <c r="N9309" s="2">
        <v>1229166</v>
      </c>
      <c r="O9309" s="26"/>
      <c r="P9309" s="26"/>
      <c r="Q9309" s="26"/>
      <c r="R9309" s="26"/>
      <c r="S9309" s="26"/>
      <c r="T9309" s="26"/>
      <c r="U9309" s="26"/>
      <c r="V9309" s="26"/>
    </row>
    <row r="9310" spans="1:22" ht="14.5" x14ac:dyDescent="0.35">
      <c r="A9310" s="2">
        <v>77</v>
      </c>
      <c r="B9310" s="2">
        <v>360</v>
      </c>
      <c r="C9310" s="2">
        <v>1229166.6666000001</v>
      </c>
      <c r="D9310" s="2">
        <v>5124.9999989999997</v>
      </c>
      <c r="E9310" s="2">
        <v>900</v>
      </c>
      <c r="F9310" s="2">
        <v>4555.05517578125</v>
      </c>
      <c r="G9310" s="2">
        <v>542.86779785156295</v>
      </c>
      <c r="H9310" s="2">
        <v>3665.1954420158222</v>
      </c>
      <c r="I9310" s="2">
        <v>508.15731820943381</v>
      </c>
      <c r="J9310" s="1">
        <f t="shared" si="915"/>
        <v>-19.535652136481652</v>
      </c>
      <c r="K9310" s="1">
        <f t="shared" si="916"/>
        <v>-6.3939102263015561</v>
      </c>
      <c r="L9310" s="26"/>
      <c r="M9310" s="26"/>
      <c r="N9310" s="2">
        <v>1229166</v>
      </c>
      <c r="O9310" s="26"/>
      <c r="P9310" s="26"/>
      <c r="Q9310" s="26"/>
      <c r="R9310" s="26"/>
      <c r="S9310" s="26"/>
      <c r="T9310" s="26"/>
      <c r="U9310" s="26"/>
      <c r="V9310" s="26"/>
    </row>
    <row r="9311" spans="1:22" ht="14.5" x14ac:dyDescent="0.35">
      <c r="A9311" s="2">
        <v>77</v>
      </c>
      <c r="B9311" s="2">
        <v>360</v>
      </c>
      <c r="C9311" s="2">
        <v>1229166.6666000001</v>
      </c>
      <c r="D9311" s="2">
        <v>5124.9999989999997</v>
      </c>
      <c r="E9311" s="2">
        <v>930</v>
      </c>
      <c r="F9311" s="2">
        <v>5304.587890625</v>
      </c>
      <c r="G9311" s="2">
        <v>550.429443359375</v>
      </c>
      <c r="H9311" s="2">
        <v>3984.18109881585</v>
      </c>
      <c r="I9311" s="2">
        <v>541.41858088707261</v>
      </c>
      <c r="J9311" s="1">
        <f t="shared" si="915"/>
        <v>-24.891788373282591</v>
      </c>
      <c r="K9311" s="1">
        <f t="shared" si="916"/>
        <v>-1.637060404564733</v>
      </c>
      <c r="L9311" s="26"/>
      <c r="M9311" s="26"/>
      <c r="N9311" s="2">
        <v>1229166</v>
      </c>
      <c r="O9311" s="26"/>
      <c r="P9311" s="26"/>
      <c r="Q9311" s="26"/>
      <c r="R9311" s="26"/>
      <c r="S9311" s="26"/>
      <c r="T9311" s="26"/>
      <c r="U9311" s="26"/>
      <c r="V9311" s="26"/>
    </row>
    <row r="9312" spans="1:22" ht="14.5" x14ac:dyDescent="0.35">
      <c r="A9312" s="2">
        <v>77</v>
      </c>
      <c r="B9312" s="2">
        <v>360</v>
      </c>
      <c r="C9312" s="2">
        <v>1229166.6666000001</v>
      </c>
      <c r="D9312" s="2">
        <v>5124.9999989999997</v>
      </c>
      <c r="E9312" s="2">
        <v>960</v>
      </c>
      <c r="F9312" s="2">
        <v>5611.85009765625</v>
      </c>
      <c r="G9312" s="2">
        <v>553.21685791015602</v>
      </c>
      <c r="H9312" s="2">
        <v>4489.6405124664279</v>
      </c>
      <c r="I9312" s="2">
        <v>547.66254913641319</v>
      </c>
      <c r="J9312" s="1">
        <f t="shared" si="915"/>
        <v>-19.997141150625264</v>
      </c>
      <c r="K9312" s="1">
        <f t="shared" si="916"/>
        <v>-1.0040020824247673</v>
      </c>
      <c r="L9312" s="26"/>
      <c r="M9312" s="26"/>
      <c r="N9312" s="2">
        <v>1229166</v>
      </c>
      <c r="O9312" s="26"/>
      <c r="P9312" s="26"/>
      <c r="Q9312" s="26"/>
      <c r="R9312" s="26"/>
      <c r="S9312" s="26"/>
      <c r="T9312" s="26"/>
      <c r="U9312" s="26"/>
      <c r="V9312" s="26"/>
    </row>
    <row r="9313" spans="1:22" ht="14.5" x14ac:dyDescent="0.35">
      <c r="A9313" s="2">
        <v>77</v>
      </c>
      <c r="B9313" s="2">
        <v>360</v>
      </c>
      <c r="C9313" s="2">
        <v>1229166.6666000001</v>
      </c>
      <c r="D9313" s="2">
        <v>5124.9999989999997</v>
      </c>
      <c r="E9313" s="2">
        <v>990</v>
      </c>
      <c r="F9313" s="2">
        <v>6001.18505859375</v>
      </c>
      <c r="G9313" s="2">
        <v>512.420166015625</v>
      </c>
      <c r="H9313" s="2">
        <v>5807.4518943115963</v>
      </c>
      <c r="I9313" s="2">
        <v>544.42004847986539</v>
      </c>
      <c r="J9313" s="1">
        <f t="shared" si="915"/>
        <v>-3.2282484607723614</v>
      </c>
      <c r="K9313" s="1">
        <f t="shared" si="916"/>
        <v>6.2448522885152471</v>
      </c>
      <c r="L9313" s="26"/>
      <c r="M9313" s="26"/>
      <c r="N9313" s="2">
        <v>1229166</v>
      </c>
      <c r="O9313" s="26"/>
      <c r="P9313" s="26"/>
      <c r="Q9313" s="26"/>
      <c r="R9313" s="26"/>
      <c r="S9313" s="26"/>
      <c r="T9313" s="26"/>
      <c r="U9313" s="26"/>
      <c r="V9313" s="26"/>
    </row>
    <row r="9314" spans="1:22" ht="14.5" x14ac:dyDescent="0.35">
      <c r="A9314" s="2">
        <v>77</v>
      </c>
      <c r="B9314" s="2">
        <v>360</v>
      </c>
      <c r="C9314" s="2">
        <v>1229166.6666000001</v>
      </c>
      <c r="D9314" s="2">
        <v>5124.9999989999997</v>
      </c>
      <c r="E9314" s="2">
        <v>1020</v>
      </c>
      <c r="F9314" s="2">
        <v>8077.673828125</v>
      </c>
      <c r="G9314" s="2">
        <v>488.98666381835898</v>
      </c>
      <c r="H9314" s="2">
        <v>7620.2470298240869</v>
      </c>
      <c r="I9314" s="2">
        <v>533.79504543348912</v>
      </c>
      <c r="J9314" s="1">
        <f t="shared" si="915"/>
        <v>-5.6628530445019418</v>
      </c>
      <c r="K9314" s="1">
        <f t="shared" si="916"/>
        <v>9.163518134673474</v>
      </c>
      <c r="L9314" s="26"/>
      <c r="M9314" s="26"/>
      <c r="N9314" s="2">
        <v>1229166</v>
      </c>
      <c r="O9314" s="26"/>
      <c r="P9314" s="26"/>
      <c r="Q9314" s="26"/>
      <c r="R9314" s="26"/>
      <c r="S9314" s="26"/>
      <c r="T9314" s="26"/>
      <c r="U9314" s="26"/>
      <c r="V9314" s="26"/>
    </row>
    <row r="9315" spans="1:22" ht="14.5" x14ac:dyDescent="0.35">
      <c r="A9315" s="2">
        <v>77</v>
      </c>
      <c r="B9315" s="2">
        <v>360</v>
      </c>
      <c r="C9315" s="2">
        <v>1229166.6666000001</v>
      </c>
      <c r="D9315" s="2">
        <v>5124.9999989999997</v>
      </c>
      <c r="E9315" s="2">
        <v>1050</v>
      </c>
      <c r="F9315" s="2">
        <v>9878.2421875</v>
      </c>
      <c r="G9315" s="2">
        <v>435.28482055664102</v>
      </c>
      <c r="H9315" s="2">
        <v>8073.455793615788</v>
      </c>
      <c r="I9315" s="2">
        <v>517.87822671056369</v>
      </c>
      <c r="J9315" s="1">
        <f t="shared" si="915"/>
        <v>-18.270319350622945</v>
      </c>
      <c r="K9315" s="1">
        <f t="shared" si="916"/>
        <v>18.974566135410477</v>
      </c>
      <c r="L9315" s="26"/>
      <c r="M9315" s="26"/>
      <c r="N9315" s="2">
        <v>1229166</v>
      </c>
      <c r="O9315" s="26"/>
      <c r="P9315" s="26"/>
      <c r="Q9315" s="26"/>
      <c r="R9315" s="26"/>
      <c r="S9315" s="26"/>
      <c r="T9315" s="26"/>
      <c r="U9315" s="26"/>
      <c r="V9315" s="26"/>
    </row>
    <row r="9316" spans="1:22" ht="14.5" x14ac:dyDescent="0.35">
      <c r="A9316" s="2">
        <v>77</v>
      </c>
      <c r="B9316" s="2">
        <v>360</v>
      </c>
      <c r="C9316" s="2">
        <v>1229166.6666000001</v>
      </c>
      <c r="D9316" s="2">
        <v>5124.9999989999997</v>
      </c>
      <c r="E9316" s="2">
        <v>1080</v>
      </c>
      <c r="F9316" s="2">
        <v>12046.240234375</v>
      </c>
      <c r="G9316" s="2">
        <v>449.42245483398398</v>
      </c>
      <c r="H9316" s="2">
        <v>8703.1725582313411</v>
      </c>
      <c r="I9316" s="2">
        <v>512.56653776272049</v>
      </c>
      <c r="J9316" s="1">
        <f t="shared" si="915"/>
        <v>-27.751959209678745</v>
      </c>
      <c r="K9316" s="1">
        <f t="shared" si="916"/>
        <v>14.050050737242723</v>
      </c>
      <c r="L9316" s="26"/>
      <c r="M9316" s="26"/>
      <c r="N9316" s="2">
        <v>1229166</v>
      </c>
      <c r="O9316" s="26"/>
      <c r="P9316" s="26"/>
      <c r="Q9316" s="26"/>
      <c r="R9316" s="26"/>
      <c r="S9316" s="26"/>
      <c r="T9316" s="26"/>
      <c r="U9316" s="26"/>
      <c r="V9316" s="26"/>
    </row>
    <row r="9317" spans="1:22" ht="14.5" x14ac:dyDescent="0.35">
      <c r="A9317" s="2">
        <v>77</v>
      </c>
      <c r="B9317" s="2">
        <v>360</v>
      </c>
      <c r="C9317" s="2">
        <v>1229166.6666000001</v>
      </c>
      <c r="D9317" s="2">
        <v>5124.9999989999997</v>
      </c>
      <c r="E9317" s="2">
        <v>1110</v>
      </c>
      <c r="F9317" s="2">
        <v>14280.154296875</v>
      </c>
      <c r="G9317" s="2">
        <v>511.532470703125</v>
      </c>
      <c r="H9317" s="2">
        <v>12275.395821622729</v>
      </c>
      <c r="I9317" s="2">
        <v>470.35747398358978</v>
      </c>
      <c r="J9317" s="1">
        <f t="shared" si="915"/>
        <v>-14.038773206330008</v>
      </c>
      <c r="K9317" s="1">
        <f t="shared" si="916"/>
        <v>-8.0493417481275973</v>
      </c>
      <c r="L9317" s="26"/>
      <c r="M9317" s="26"/>
      <c r="N9317" s="2">
        <v>0</v>
      </c>
      <c r="O9317" s="26"/>
      <c r="P9317" s="26"/>
      <c r="Q9317" s="26"/>
      <c r="R9317" s="26"/>
      <c r="S9317" s="26"/>
      <c r="T9317" s="26"/>
      <c r="U9317" s="26"/>
      <c r="V9317" s="26"/>
    </row>
    <row r="9318" spans="1:22" ht="14.5" x14ac:dyDescent="0.35">
      <c r="A9318" s="2">
        <v>77</v>
      </c>
      <c r="B9318" s="2">
        <v>360</v>
      </c>
      <c r="C9318" s="2">
        <v>1229166.6666000001</v>
      </c>
      <c r="D9318" s="2">
        <v>5124.9999989999997</v>
      </c>
      <c r="E9318" s="2">
        <v>1140</v>
      </c>
      <c r="F9318" s="2">
        <v>15676.9853515625</v>
      </c>
      <c r="G9318" s="2">
        <v>483.83090209960898</v>
      </c>
      <c r="H9318" s="2">
        <v>14794.88117054479</v>
      </c>
      <c r="I9318" s="2">
        <v>452.47696246558382</v>
      </c>
      <c r="J9318" s="1">
        <f t="shared" si="915"/>
        <v>-5.6267462221605786</v>
      </c>
      <c r="K9318" s="1">
        <f t="shared" si="916"/>
        <v>-6.4803507791592327</v>
      </c>
      <c r="L9318" s="26"/>
      <c r="M9318" s="26"/>
      <c r="N9318" s="2">
        <v>0</v>
      </c>
      <c r="O9318" s="26"/>
      <c r="P9318" s="26"/>
      <c r="Q9318" s="26"/>
      <c r="R9318" s="26"/>
      <c r="S9318" s="26"/>
      <c r="T9318" s="26"/>
      <c r="U9318" s="26"/>
      <c r="V9318" s="26"/>
    </row>
    <row r="9319" spans="1:22" ht="14.5" x14ac:dyDescent="0.35">
      <c r="A9319" s="2">
        <v>77</v>
      </c>
      <c r="B9319" s="2">
        <v>360</v>
      </c>
      <c r="C9319" s="2">
        <v>1229166.6666000001</v>
      </c>
      <c r="D9319" s="2">
        <v>5124.9999989999997</v>
      </c>
      <c r="E9319" s="2">
        <v>1170</v>
      </c>
      <c r="F9319" s="2">
        <v>15844.447265625</v>
      </c>
      <c r="G9319" s="2">
        <v>445.128173828125</v>
      </c>
      <c r="H9319" s="2">
        <v>15544.399602849029</v>
      </c>
      <c r="I9319" s="2">
        <v>442.20893537646992</v>
      </c>
      <c r="J9319" s="1">
        <f t="shared" si="915"/>
        <v>-1.8937086144174504</v>
      </c>
      <c r="K9319" s="1">
        <f t="shared" si="916"/>
        <v>-0.65581974435576085</v>
      </c>
      <c r="L9319" s="26"/>
      <c r="M9319" s="26"/>
      <c r="N9319" s="2">
        <v>5.2604252740893703E-14</v>
      </c>
      <c r="O9319" s="26"/>
      <c r="P9319" s="26"/>
      <c r="Q9319" s="26"/>
      <c r="R9319" s="26"/>
      <c r="S9319" s="26"/>
      <c r="T9319" s="26"/>
      <c r="U9319" s="26"/>
      <c r="V9319" s="26"/>
    </row>
    <row r="9320" spans="1:22" ht="14.5" x14ac:dyDescent="0.35">
      <c r="A9320" s="2">
        <v>77</v>
      </c>
      <c r="B9320" s="2">
        <v>360</v>
      </c>
      <c r="C9320" s="2">
        <v>1229166.6666000001</v>
      </c>
      <c r="D9320" s="2">
        <v>5124.9999989999997</v>
      </c>
      <c r="E9320" s="2">
        <v>1200</v>
      </c>
      <c r="F9320" s="2">
        <v>15267.384765625</v>
      </c>
      <c r="G9320" s="2">
        <v>423.42562866210898</v>
      </c>
      <c r="H9320" s="2">
        <v>14905.62386179635</v>
      </c>
      <c r="I9320" s="2">
        <v>430.57355292972579</v>
      </c>
      <c r="J9320" s="1">
        <f t="shared" si="915"/>
        <v>-2.3695014528170284</v>
      </c>
      <c r="K9320" s="1">
        <f t="shared" si="916"/>
        <v>1.6881180032021195</v>
      </c>
      <c r="L9320" s="26"/>
      <c r="M9320" s="26"/>
      <c r="N9320" s="2">
        <v>3.2614021075807999E-13</v>
      </c>
      <c r="O9320" s="26"/>
      <c r="P9320" s="26"/>
      <c r="Q9320" s="26"/>
      <c r="R9320" s="26"/>
      <c r="S9320" s="26"/>
      <c r="T9320" s="26"/>
      <c r="U9320" s="26"/>
      <c r="V9320" s="26"/>
    </row>
    <row r="9321" spans="1:22" ht="14.5" x14ac:dyDescent="0.35">
      <c r="A9321" s="2">
        <v>77</v>
      </c>
      <c r="B9321" s="2">
        <v>360</v>
      </c>
      <c r="C9321" s="2">
        <v>1229166.6666000001</v>
      </c>
      <c r="D9321" s="2">
        <v>5124.9999989999997</v>
      </c>
      <c r="E9321" s="2">
        <v>1230</v>
      </c>
      <c r="F9321" s="2">
        <v>14357.30859375</v>
      </c>
      <c r="G9321" s="2">
        <v>422.15972900390602</v>
      </c>
      <c r="H9321" s="2">
        <v>13534.96025018543</v>
      </c>
      <c r="I9321" s="2">
        <v>422.340493101665</v>
      </c>
      <c r="J9321" s="1">
        <f t="shared" si="915"/>
        <v>-5.7277332878569851</v>
      </c>
      <c r="K9321" s="1">
        <f t="shared" si="916"/>
        <v>4.281888710358462E-2</v>
      </c>
      <c r="L9321" s="26"/>
      <c r="M9321" s="26"/>
      <c r="N9321" s="2">
        <v>0</v>
      </c>
      <c r="O9321" s="26"/>
      <c r="P9321" s="26"/>
      <c r="Q9321" s="26"/>
      <c r="R9321" s="26"/>
      <c r="S9321" s="26"/>
      <c r="T9321" s="26"/>
      <c r="U9321" s="26"/>
      <c r="V9321" s="26"/>
    </row>
    <row r="9322" spans="1:22" ht="14.5" x14ac:dyDescent="0.35">
      <c r="A9322" s="2">
        <v>77</v>
      </c>
      <c r="B9322" s="2">
        <v>360</v>
      </c>
      <c r="C9322" s="2">
        <v>1229166.6666000001</v>
      </c>
      <c r="D9322" s="2">
        <v>5124.9999989999997</v>
      </c>
      <c r="E9322" s="2">
        <v>1260</v>
      </c>
      <c r="F9322" s="2">
        <v>12557.2861328125</v>
      </c>
      <c r="G9322" s="2">
        <v>411.34158325195301</v>
      </c>
      <c r="H9322" s="2">
        <v>12067.030079928139</v>
      </c>
      <c r="I9322" s="2">
        <v>424.11028220299852</v>
      </c>
      <c r="J9322" s="1">
        <f t="shared" si="915"/>
        <v>-3.9041561026734062</v>
      </c>
      <c r="K9322" s="1">
        <f t="shared" si="916"/>
        <v>3.1041595284628647</v>
      </c>
      <c r="L9322" s="26"/>
      <c r="M9322" s="26"/>
      <c r="N9322" s="2">
        <v>0</v>
      </c>
      <c r="O9322" s="26"/>
      <c r="P9322" s="26"/>
      <c r="Q9322" s="26"/>
      <c r="R9322" s="26"/>
      <c r="S9322" s="26"/>
      <c r="T9322" s="26"/>
      <c r="U9322" s="26"/>
      <c r="V9322" s="26"/>
    </row>
    <row r="9323" spans="1:22" ht="14.5" x14ac:dyDescent="0.35">
      <c r="A9323" s="2">
        <v>77</v>
      </c>
      <c r="B9323" s="2">
        <v>360</v>
      </c>
      <c r="C9323" s="2">
        <v>1229166.6666000001</v>
      </c>
      <c r="D9323" s="2">
        <v>5124.9999989999997</v>
      </c>
      <c r="E9323" s="2">
        <v>1290</v>
      </c>
      <c r="F9323" s="2">
        <v>10910.388671875</v>
      </c>
      <c r="G9323" s="2">
        <v>404.36965942382801</v>
      </c>
      <c r="H9323" s="2">
        <v>10573.485417062029</v>
      </c>
      <c r="I9323" s="2">
        <v>431.69913229757123</v>
      </c>
      <c r="J9323" s="1">
        <f t="shared" si="915"/>
        <v>-3.0879124928101431</v>
      </c>
      <c r="K9323" s="1">
        <f t="shared" si="916"/>
        <v>6.7585369566757327</v>
      </c>
      <c r="L9323" s="26"/>
      <c r="M9323" s="26"/>
      <c r="N9323" s="2">
        <v>2.3145461242046699E-13</v>
      </c>
      <c r="O9323" s="26"/>
      <c r="P9323" s="26"/>
      <c r="Q9323" s="26"/>
      <c r="R9323" s="26"/>
      <c r="S9323" s="26"/>
      <c r="T9323" s="26"/>
      <c r="U9323" s="26"/>
      <c r="V9323" s="26"/>
    </row>
    <row r="9324" spans="1:22" ht="14.5" x14ac:dyDescent="0.35">
      <c r="A9324" s="2">
        <v>77</v>
      </c>
      <c r="B9324" s="2">
        <v>360</v>
      </c>
      <c r="C9324" s="2">
        <v>1229166.6666000001</v>
      </c>
      <c r="D9324" s="2">
        <v>5124.9999989999997</v>
      </c>
      <c r="E9324" s="2">
        <v>1320</v>
      </c>
      <c r="F9324" s="2">
        <v>9418.154296875</v>
      </c>
      <c r="G9324" s="2">
        <v>405.91452026367199</v>
      </c>
      <c r="H9324" s="2">
        <v>9732.0589434300455</v>
      </c>
      <c r="I9324" s="2">
        <v>441.1013719648443</v>
      </c>
      <c r="J9324" s="1">
        <f t="shared" si="915"/>
        <v>3.3329741333628489</v>
      </c>
      <c r="K9324" s="1">
        <f t="shared" si="916"/>
        <v>8.6685373261138352</v>
      </c>
      <c r="L9324" s="26"/>
      <c r="M9324" s="26"/>
      <c r="N9324" s="2">
        <v>0</v>
      </c>
      <c r="O9324" s="26"/>
      <c r="P9324" s="26"/>
      <c r="Q9324" s="26"/>
      <c r="R9324" s="26"/>
      <c r="S9324" s="26"/>
      <c r="T9324" s="26"/>
      <c r="U9324" s="26"/>
      <c r="V9324" s="26"/>
    </row>
    <row r="9325" spans="1:22" ht="14.5" x14ac:dyDescent="0.35">
      <c r="A9325" s="2">
        <v>77</v>
      </c>
      <c r="B9325" s="2">
        <v>360</v>
      </c>
      <c r="C9325" s="2">
        <v>1229166.6666000001</v>
      </c>
      <c r="D9325" s="2">
        <v>5124.9999989999997</v>
      </c>
      <c r="E9325" s="2">
        <v>1350</v>
      </c>
      <c r="F9325" s="2">
        <v>9010.4140625</v>
      </c>
      <c r="G9325" s="2">
        <v>431.87030029296898</v>
      </c>
      <c r="H9325" s="2">
        <v>8744.5033259072134</v>
      </c>
      <c r="I9325" s="2">
        <v>443.39255584038409</v>
      </c>
      <c r="J9325" s="1">
        <f t="shared" si="915"/>
        <v>-2.9511489122288781</v>
      </c>
      <c r="K9325" s="1">
        <f t="shared" si="916"/>
        <v>2.6679897968438051</v>
      </c>
      <c r="L9325" s="26"/>
      <c r="M9325" s="26"/>
      <c r="N9325" s="2">
        <v>0</v>
      </c>
      <c r="O9325" s="26"/>
      <c r="P9325" s="26"/>
      <c r="Q9325" s="26"/>
      <c r="R9325" s="26"/>
      <c r="S9325" s="26"/>
      <c r="T9325" s="26"/>
      <c r="U9325" s="26"/>
      <c r="V9325" s="26"/>
    </row>
    <row r="9326" spans="1:22" ht="14.5" x14ac:dyDescent="0.35">
      <c r="A9326" s="2">
        <v>77</v>
      </c>
      <c r="B9326" s="2">
        <v>360</v>
      </c>
      <c r="C9326" s="2">
        <v>1229166.6666000001</v>
      </c>
      <c r="D9326" s="2">
        <v>5124.9999989999997</v>
      </c>
      <c r="E9326" s="2">
        <v>1380</v>
      </c>
      <c r="F9326" s="2">
        <v>8640.2431640625</v>
      </c>
      <c r="G9326" s="2">
        <v>443.93563842773398</v>
      </c>
      <c r="H9326" s="2">
        <v>7960.0737633592344</v>
      </c>
      <c r="I9326" s="2">
        <v>451.37427450602809</v>
      </c>
      <c r="J9326" s="1">
        <f t="shared" si="915"/>
        <v>-7.8721094740979627</v>
      </c>
      <c r="K9326" s="1">
        <f t="shared" si="916"/>
        <v>1.6756113802079908</v>
      </c>
      <c r="L9326" s="26"/>
      <c r="M9326" s="26"/>
      <c r="N9326" s="2">
        <v>0</v>
      </c>
      <c r="O9326" s="26"/>
      <c r="P9326" s="26"/>
      <c r="Q9326" s="26"/>
      <c r="R9326" s="26"/>
      <c r="S9326" s="26"/>
      <c r="T9326" s="26"/>
      <c r="U9326" s="26"/>
      <c r="V9326" s="26"/>
    </row>
    <row r="9327" spans="1:22" ht="14.5" x14ac:dyDescent="0.35">
      <c r="A9327" s="2">
        <v>77</v>
      </c>
      <c r="B9327" s="2">
        <v>360</v>
      </c>
      <c r="C9327" s="2">
        <v>1229166.6666000001</v>
      </c>
      <c r="D9327" s="2">
        <v>5124.9999989999997</v>
      </c>
      <c r="E9327" s="2">
        <v>1410</v>
      </c>
      <c r="F9327" s="2">
        <v>8284.373046875</v>
      </c>
      <c r="G9327" s="2">
        <v>461.74005126953102</v>
      </c>
      <c r="H9327" s="2">
        <v>7483.8257888439912</v>
      </c>
      <c r="I9327" s="2">
        <v>468.13589299045577</v>
      </c>
      <c r="J9327" s="1">
        <f t="shared" si="915"/>
        <v>-9.6633414924861238</v>
      </c>
      <c r="K9327" s="1">
        <f t="shared" si="916"/>
        <v>1.3851606988260399</v>
      </c>
      <c r="L9327" s="26"/>
      <c r="M9327" s="26"/>
      <c r="N9327" s="2">
        <v>0</v>
      </c>
      <c r="O9327" s="26"/>
      <c r="P9327" s="26"/>
      <c r="Q9327" s="26"/>
      <c r="R9327" s="26"/>
      <c r="S9327" s="26"/>
      <c r="T9327" s="26"/>
      <c r="U9327" s="26"/>
      <c r="V9327" s="26"/>
    </row>
    <row r="9328" spans="1:22" ht="14.5" x14ac:dyDescent="0.35">
      <c r="A9328" s="2">
        <v>77</v>
      </c>
      <c r="B9328" s="2">
        <v>360</v>
      </c>
      <c r="C9328" s="2">
        <v>1229166.6666000001</v>
      </c>
      <c r="D9328" s="2">
        <v>5124.9999989999997</v>
      </c>
      <c r="E9328" s="2">
        <v>1440</v>
      </c>
      <c r="F9328" s="2">
        <v>7705.908203125</v>
      </c>
      <c r="G9328" s="2">
        <v>481.07177734375</v>
      </c>
      <c r="H9328" s="2">
        <v>7147.5755778261682</v>
      </c>
      <c r="I9328" s="2">
        <v>483.42015663198379</v>
      </c>
      <c r="J9328" s="1">
        <f t="shared" si="915"/>
        <v>-7.2455135797284669</v>
      </c>
      <c r="K9328" s="1">
        <f t="shared" si="916"/>
        <v>0.48815569709793044</v>
      </c>
      <c r="L9328" s="26"/>
      <c r="M9328" s="26"/>
      <c r="N9328" s="2">
        <v>0</v>
      </c>
      <c r="O9328" s="26"/>
      <c r="P9328" s="26"/>
      <c r="Q9328" s="26"/>
      <c r="R9328" s="26"/>
      <c r="S9328" s="26"/>
      <c r="T9328" s="26"/>
      <c r="U9328" s="26"/>
      <c r="V9328" s="26"/>
    </row>
    <row r="9329" spans="1:22" ht="14.5" x14ac:dyDescent="0.35">
      <c r="A9329" s="2">
        <v>77</v>
      </c>
      <c r="B9329" s="2">
        <v>360</v>
      </c>
      <c r="C9329" s="2">
        <v>1229166.6666000001</v>
      </c>
      <c r="D9329" s="2">
        <v>5124.9999989999997</v>
      </c>
      <c r="E9329" s="2">
        <v>1470</v>
      </c>
      <c r="F9329" s="2">
        <v>6795.08154296875</v>
      </c>
      <c r="G9329" s="2">
        <v>446.45016479492199</v>
      </c>
      <c r="H9329" s="2">
        <v>7201.3060399868273</v>
      </c>
      <c r="I9329" s="2">
        <v>491.00278472105788</v>
      </c>
      <c r="J9329" s="1">
        <f t="shared" si="915"/>
        <v>5.978213718986499</v>
      </c>
      <c r="K9329" s="1">
        <f t="shared" si="916"/>
        <v>9.9793041730875487</v>
      </c>
      <c r="L9329" s="26"/>
      <c r="M9329" s="26"/>
      <c r="N9329" s="2">
        <v>1229166</v>
      </c>
      <c r="O9329" s="26"/>
      <c r="P9329" s="26"/>
      <c r="Q9329" s="26"/>
      <c r="R9329" s="26"/>
      <c r="S9329" s="26"/>
      <c r="T9329" s="26"/>
      <c r="U9329" s="26"/>
      <c r="V9329" s="26"/>
    </row>
    <row r="9330" spans="1:22" ht="14.5" x14ac:dyDescent="0.35">
      <c r="A9330" s="2">
        <v>77</v>
      </c>
      <c r="B9330" s="2">
        <v>360</v>
      </c>
      <c r="C9330" s="2">
        <v>1229166.6666000001</v>
      </c>
      <c r="D9330" s="2">
        <v>5124.9999989999997</v>
      </c>
      <c r="E9330" s="2">
        <v>1500</v>
      </c>
      <c r="F9330" s="2">
        <v>6781.056640625</v>
      </c>
      <c r="G9330" s="2">
        <v>441.52728271484398</v>
      </c>
      <c r="H9330" s="2">
        <v>7499.7342352701753</v>
      </c>
      <c r="I9330" s="2">
        <v>516.60206552307716</v>
      </c>
      <c r="J9330" s="1">
        <f t="shared" si="915"/>
        <v>10.598312810714642</v>
      </c>
      <c r="K9330" s="1">
        <f t="shared" si="916"/>
        <v>17.003430081741854</v>
      </c>
      <c r="L9330" s="26"/>
      <c r="M9330" s="26"/>
      <c r="N9330" s="2">
        <v>1229166</v>
      </c>
      <c r="O9330" s="26"/>
      <c r="P9330" s="26"/>
      <c r="Q9330" s="26"/>
      <c r="R9330" s="26"/>
      <c r="S9330" s="26"/>
      <c r="T9330" s="26"/>
      <c r="U9330" s="26"/>
      <c r="V9330" s="26"/>
    </row>
    <row r="9331" spans="1:22" ht="14.5" x14ac:dyDescent="0.35">
      <c r="A9331" s="2">
        <v>77</v>
      </c>
      <c r="B9331" s="2">
        <v>360</v>
      </c>
      <c r="C9331" s="2">
        <v>1229166.6666000001</v>
      </c>
      <c r="D9331" s="2">
        <v>5124.9999989999997</v>
      </c>
      <c r="E9331" s="2">
        <v>1530</v>
      </c>
      <c r="F9331" s="2">
        <v>7320.3193359375</v>
      </c>
      <c r="G9331" s="2">
        <v>448.30307006835898</v>
      </c>
      <c r="H9331" s="2">
        <v>8024.6062054680642</v>
      </c>
      <c r="I9331" s="2">
        <v>509.62803315094328</v>
      </c>
      <c r="J9331" s="1">
        <f t="shared" si="915"/>
        <v>9.6209856047265934</v>
      </c>
      <c r="K9331" s="1">
        <f t="shared" si="916"/>
        <v>13.67935380706477</v>
      </c>
      <c r="L9331" s="26"/>
      <c r="M9331" s="26"/>
      <c r="N9331" s="2">
        <v>1229166</v>
      </c>
      <c r="O9331" s="26"/>
      <c r="P9331" s="26"/>
      <c r="Q9331" s="26"/>
      <c r="R9331" s="26"/>
      <c r="S9331" s="26"/>
      <c r="T9331" s="26"/>
      <c r="U9331" s="26"/>
      <c r="V9331" s="26"/>
    </row>
    <row r="9332" spans="1:22" ht="14.5" x14ac:dyDescent="0.35">
      <c r="A9332" s="2">
        <v>77</v>
      </c>
      <c r="B9332" s="2">
        <v>360</v>
      </c>
      <c r="C9332" s="2">
        <v>1229166.6666000001</v>
      </c>
      <c r="D9332" s="2">
        <v>5124.9999989999997</v>
      </c>
      <c r="E9332" s="2">
        <v>1560</v>
      </c>
      <c r="F9332" s="2">
        <v>7925.548828125</v>
      </c>
      <c r="G9332" s="2">
        <v>461.60519409179699</v>
      </c>
      <c r="H9332" s="2">
        <v>8448.2354337770921</v>
      </c>
      <c r="I9332" s="2">
        <v>506.07721819207751</v>
      </c>
      <c r="J9332" s="1">
        <f t="shared" si="915"/>
        <v>6.5949578633249999</v>
      </c>
      <c r="K9332" s="1">
        <f t="shared" si="916"/>
        <v>9.6342122379664143</v>
      </c>
      <c r="L9332" s="26"/>
      <c r="M9332" s="26"/>
      <c r="N9332" s="2">
        <v>1229166</v>
      </c>
      <c r="O9332" s="26"/>
      <c r="P9332" s="26"/>
      <c r="Q9332" s="26"/>
      <c r="R9332" s="26"/>
      <c r="S9332" s="26"/>
      <c r="T9332" s="26"/>
      <c r="U9332" s="26"/>
      <c r="V9332" s="26"/>
    </row>
    <row r="9333" spans="1:22" ht="14.5" x14ac:dyDescent="0.35">
      <c r="A9333" s="2">
        <v>77</v>
      </c>
      <c r="B9333" s="2">
        <v>360</v>
      </c>
      <c r="C9333" s="2">
        <v>1229166.6666000001</v>
      </c>
      <c r="D9333" s="2">
        <v>5124.9999989999997</v>
      </c>
      <c r="E9333" s="2">
        <v>1590</v>
      </c>
      <c r="F9333" s="2">
        <v>8770.4521484375</v>
      </c>
      <c r="G9333" s="2">
        <v>486.12365722656301</v>
      </c>
      <c r="H9333" s="2">
        <v>8805.0995044278643</v>
      </c>
      <c r="I9333" s="2">
        <v>499.26913692182382</v>
      </c>
      <c r="J9333" s="1">
        <f t="shared" si="915"/>
        <v>0.39504640586331574</v>
      </c>
      <c r="K9333" s="1">
        <f t="shared" si="916"/>
        <v>2.7041431742405853</v>
      </c>
      <c r="L9333" s="26"/>
      <c r="M9333" s="26"/>
      <c r="N9333" s="2">
        <v>1229166</v>
      </c>
      <c r="O9333" s="26"/>
      <c r="P9333" s="26"/>
      <c r="Q9333" s="26"/>
      <c r="R9333" s="26"/>
      <c r="S9333" s="26"/>
      <c r="T9333" s="26"/>
      <c r="U9333" s="26"/>
      <c r="V9333" s="26"/>
    </row>
    <row r="9334" spans="1:22" ht="14.5" x14ac:dyDescent="0.35">
      <c r="A9334" s="2">
        <v>77</v>
      </c>
      <c r="B9334" s="2">
        <v>360</v>
      </c>
      <c r="C9334" s="2">
        <v>1229166.6666000001</v>
      </c>
      <c r="D9334" s="2">
        <v>5124.9999989999997</v>
      </c>
      <c r="E9334" s="2">
        <v>1620</v>
      </c>
      <c r="F9334" s="2">
        <v>9583.275390625</v>
      </c>
      <c r="G9334" s="2">
        <v>508.937744140625</v>
      </c>
      <c r="H9334" s="2">
        <v>9126.331105965086</v>
      </c>
      <c r="I9334" s="2">
        <v>495.56045018165048</v>
      </c>
      <c r="J9334" s="1">
        <f t="shared" si="915"/>
        <v>-4.7681431038382502</v>
      </c>
      <c r="K9334" s="1">
        <f t="shared" si="916"/>
        <v>-2.6284735437657436</v>
      </c>
      <c r="L9334" s="26"/>
      <c r="M9334" s="26"/>
      <c r="N9334" s="2">
        <v>1229166</v>
      </c>
      <c r="O9334" s="26"/>
      <c r="P9334" s="26"/>
      <c r="Q9334" s="26"/>
      <c r="R9334" s="26"/>
      <c r="S9334" s="26"/>
      <c r="T9334" s="26"/>
      <c r="U9334" s="26"/>
      <c r="V9334" s="26"/>
    </row>
    <row r="9335" spans="1:22" ht="14.5" x14ac:dyDescent="0.35">
      <c r="A9335" s="2">
        <v>77</v>
      </c>
      <c r="B9335" s="2">
        <v>360</v>
      </c>
      <c r="C9335" s="2">
        <v>1229166.6666000001</v>
      </c>
      <c r="D9335" s="2">
        <v>5124.9999989999997</v>
      </c>
      <c r="E9335" s="2">
        <v>1650</v>
      </c>
      <c r="F9335" s="2">
        <v>10207.0439453125</v>
      </c>
      <c r="G9335" s="2">
        <v>505.07839965820301</v>
      </c>
      <c r="H9335" s="2">
        <v>9428.5405280396262</v>
      </c>
      <c r="I9335" s="2">
        <v>488.90267213377689</v>
      </c>
      <c r="J9335" s="1">
        <f t="shared" si="915"/>
        <v>-7.6271192858966286</v>
      </c>
      <c r="K9335" s="1">
        <f t="shared" si="916"/>
        <v>-3.202617165052509</v>
      </c>
      <c r="L9335" s="26"/>
      <c r="M9335" s="26"/>
      <c r="N9335" s="2">
        <v>1229166</v>
      </c>
      <c r="O9335" s="26"/>
      <c r="P9335" s="26"/>
      <c r="Q9335" s="26"/>
      <c r="R9335" s="26"/>
      <c r="S9335" s="26"/>
      <c r="T9335" s="26"/>
      <c r="U9335" s="26"/>
      <c r="V9335" s="26"/>
    </row>
    <row r="9336" spans="1:22" ht="14.5" x14ac:dyDescent="0.35">
      <c r="A9336" s="2">
        <v>77</v>
      </c>
      <c r="B9336" s="2">
        <v>360</v>
      </c>
      <c r="C9336" s="2">
        <v>1229166.6666000001</v>
      </c>
      <c r="D9336" s="2">
        <v>5124.9999989999997</v>
      </c>
      <c r="E9336" s="2">
        <v>1680</v>
      </c>
      <c r="F9336" s="2">
        <v>11525.3447265625</v>
      </c>
      <c r="G9336" s="2">
        <v>511.95361328125</v>
      </c>
      <c r="H9336" s="2">
        <v>10590.08920816452</v>
      </c>
      <c r="I9336" s="2">
        <v>481.87570628202832</v>
      </c>
      <c r="J9336" s="1">
        <f t="shared" si="915"/>
        <v>-8.1147726214426701</v>
      </c>
      <c r="K9336" s="1">
        <f t="shared" si="916"/>
        <v>-5.8751234914515384</v>
      </c>
      <c r="L9336" s="26"/>
      <c r="M9336" s="26"/>
      <c r="N9336" s="2">
        <v>1229166</v>
      </c>
      <c r="O9336" s="26"/>
      <c r="P9336" s="26"/>
      <c r="Q9336" s="26"/>
      <c r="R9336" s="26"/>
      <c r="S9336" s="26"/>
      <c r="T9336" s="26"/>
      <c r="U9336" s="26"/>
      <c r="V9336" s="26"/>
    </row>
    <row r="9337" spans="1:22" ht="14.5" x14ac:dyDescent="0.35">
      <c r="A9337" s="2">
        <v>77</v>
      </c>
      <c r="B9337" s="2">
        <v>360</v>
      </c>
      <c r="C9337" s="2">
        <v>1229166.6666000001</v>
      </c>
      <c r="D9337" s="2">
        <v>5124.9999989999997</v>
      </c>
      <c r="E9337" s="2">
        <v>1710</v>
      </c>
      <c r="F9337" s="2">
        <v>11960.939453125</v>
      </c>
      <c r="G9337" s="2">
        <v>446.1279296875</v>
      </c>
      <c r="H9337" s="2">
        <v>12358.891027894801</v>
      </c>
      <c r="I9337" s="2">
        <v>471.2527462822336</v>
      </c>
      <c r="J9337" s="1">
        <f t="shared" si="915"/>
        <v>3.3270929622992855</v>
      </c>
      <c r="K9337" s="1">
        <f t="shared" si="916"/>
        <v>5.6317515499047159</v>
      </c>
      <c r="L9337" s="26"/>
      <c r="M9337" s="26"/>
      <c r="N9337" s="2">
        <v>1229166</v>
      </c>
      <c r="O9337" s="26"/>
      <c r="P9337" s="26"/>
      <c r="Q9337" s="26"/>
      <c r="R9337" s="26"/>
      <c r="S9337" s="26"/>
      <c r="T9337" s="26"/>
      <c r="U9337" s="26"/>
      <c r="V9337" s="26"/>
    </row>
    <row r="9338" spans="1:22" ht="14.5" x14ac:dyDescent="0.35">
      <c r="A9338" s="2">
        <v>77</v>
      </c>
      <c r="B9338" s="2">
        <v>360</v>
      </c>
      <c r="C9338" s="2">
        <v>1229166.6666000001</v>
      </c>
      <c r="D9338" s="2">
        <v>5124.9999989999997</v>
      </c>
      <c r="E9338" s="2">
        <v>1740</v>
      </c>
      <c r="F9338" s="2">
        <v>13455.955078125</v>
      </c>
      <c r="G9338" s="2">
        <v>429.6982421875</v>
      </c>
      <c r="H9338" s="2">
        <v>14690.20533838492</v>
      </c>
      <c r="I9338" s="2">
        <v>463.56346187502328</v>
      </c>
      <c r="J9338" s="1">
        <f t="shared" si="915"/>
        <v>9.1725206653402758</v>
      </c>
      <c r="K9338" s="1">
        <f t="shared" si="916"/>
        <v>7.8811631891075082</v>
      </c>
      <c r="L9338" s="26"/>
      <c r="M9338" s="26"/>
      <c r="N9338" s="2">
        <v>1229166</v>
      </c>
      <c r="O9338" s="26"/>
      <c r="P9338" s="26"/>
      <c r="Q9338" s="26"/>
      <c r="R9338" s="26"/>
      <c r="S9338" s="26"/>
      <c r="T9338" s="26"/>
      <c r="U9338" s="26"/>
      <c r="V9338" s="26"/>
    </row>
    <row r="9339" spans="1:22" ht="14.5" x14ac:dyDescent="0.35">
      <c r="A9339" s="2">
        <v>77</v>
      </c>
      <c r="B9339" s="2">
        <v>360</v>
      </c>
      <c r="C9339" s="2">
        <v>1229166.6666000001</v>
      </c>
      <c r="D9339" s="2">
        <v>5124.9999989999997</v>
      </c>
      <c r="E9339" s="2">
        <v>1770</v>
      </c>
      <c r="F9339" s="2">
        <v>16235.880859375</v>
      </c>
      <c r="G9339" s="2">
        <v>467.15011596679699</v>
      </c>
      <c r="H9339" s="2">
        <v>17901.567923873859</v>
      </c>
      <c r="I9339" s="2">
        <v>453.48084126319179</v>
      </c>
      <c r="J9339" s="1">
        <f t="shared" si="915"/>
        <v>10.259295931806808</v>
      </c>
      <c r="K9339" s="1">
        <f t="shared" si="916"/>
        <v>-2.926098963994852</v>
      </c>
      <c r="L9339" s="26"/>
      <c r="M9339" s="26"/>
      <c r="N9339" s="2">
        <v>1229166</v>
      </c>
      <c r="O9339" s="26"/>
      <c r="P9339" s="26"/>
      <c r="Q9339" s="26"/>
      <c r="R9339" s="26"/>
      <c r="S9339" s="26"/>
      <c r="T9339" s="26"/>
      <c r="U9339" s="26"/>
      <c r="V9339" s="26"/>
    </row>
    <row r="9340" spans="1:22" ht="14.5" x14ac:dyDescent="0.35">
      <c r="A9340" s="2">
        <v>77</v>
      </c>
      <c r="B9340" s="2">
        <v>360</v>
      </c>
      <c r="C9340" s="2">
        <v>1229166.6666000001</v>
      </c>
      <c r="D9340" s="2">
        <v>5124.9999989999997</v>
      </c>
      <c r="E9340" s="2">
        <v>1800</v>
      </c>
      <c r="F9340" s="2">
        <v>17739.470703125</v>
      </c>
      <c r="G9340" s="2">
        <v>479.614013671875</v>
      </c>
      <c r="H9340" s="2">
        <v>18596.539397832119</v>
      </c>
      <c r="I9340" s="2">
        <v>446.60663957629652</v>
      </c>
      <c r="J9340" s="1">
        <f t="shared" si="915"/>
        <v>4.8314220252137341</v>
      </c>
      <c r="K9340" s="1">
        <f t="shared" si="916"/>
        <v>-6.8820704055074327</v>
      </c>
      <c r="L9340" s="26"/>
      <c r="M9340" s="26"/>
      <c r="N9340" s="2">
        <v>1229166</v>
      </c>
      <c r="O9340" s="26"/>
      <c r="P9340" s="26"/>
      <c r="Q9340" s="26"/>
      <c r="R9340" s="26"/>
      <c r="S9340" s="26"/>
      <c r="T9340" s="26"/>
      <c r="U9340" s="26"/>
      <c r="V9340" s="26"/>
    </row>
    <row r="9341" spans="1:22" ht="14.5" x14ac:dyDescent="0.35">
      <c r="A9341" s="2">
        <v>77</v>
      </c>
      <c r="B9341" s="2">
        <v>360</v>
      </c>
      <c r="C9341" s="2">
        <v>1229166.6666000001</v>
      </c>
      <c r="D9341" s="2">
        <v>5124.9999989999997</v>
      </c>
      <c r="E9341" s="2">
        <v>1830</v>
      </c>
      <c r="F9341" s="2">
        <v>19595.59375</v>
      </c>
      <c r="G9341" s="2">
        <v>512.572265625</v>
      </c>
      <c r="H9341" s="2">
        <v>19146.780772528629</v>
      </c>
      <c r="I9341" s="2">
        <v>464.37106890216472</v>
      </c>
      <c r="J9341" s="1">
        <f t="shared" si="915"/>
        <v>-2.2903770265770627</v>
      </c>
      <c r="K9341" s="1">
        <f t="shared" si="916"/>
        <v>-9.4037855645704163</v>
      </c>
      <c r="L9341" s="26"/>
      <c r="M9341" s="26"/>
      <c r="N9341" s="2">
        <v>1.8095291907135698E-15</v>
      </c>
      <c r="O9341" s="26"/>
      <c r="P9341" s="26"/>
      <c r="Q9341" s="26"/>
      <c r="R9341" s="26"/>
      <c r="S9341" s="26"/>
      <c r="T9341" s="26"/>
      <c r="U9341" s="26"/>
      <c r="V9341" s="26"/>
    </row>
    <row r="9342" spans="1:22" ht="14.5" x14ac:dyDescent="0.35">
      <c r="A9342" s="2">
        <v>77</v>
      </c>
      <c r="B9342" s="2">
        <v>360</v>
      </c>
      <c r="C9342" s="2">
        <v>1229166.6666000001</v>
      </c>
      <c r="D9342" s="2">
        <v>5124.9999989999997</v>
      </c>
      <c r="E9342" s="2">
        <v>1860</v>
      </c>
      <c r="F9342" s="2">
        <v>20752.935546875</v>
      </c>
      <c r="G9342" s="2">
        <v>517.978759765625</v>
      </c>
      <c r="H9342" s="2">
        <v>19126.262070211189</v>
      </c>
      <c r="I9342" s="2">
        <v>471.51249179536131</v>
      </c>
      <c r="J9342" s="1">
        <f t="shared" si="915"/>
        <v>-7.8382813505569695</v>
      </c>
      <c r="K9342" s="1">
        <f t="shared" si="916"/>
        <v>-8.9706898389595633</v>
      </c>
      <c r="L9342" s="26"/>
      <c r="M9342" s="26"/>
      <c r="N9342" s="2">
        <v>4.2083666466994503E-14</v>
      </c>
      <c r="O9342" s="26"/>
      <c r="P9342" s="26"/>
      <c r="Q9342" s="26"/>
      <c r="R9342" s="26"/>
      <c r="S9342" s="26"/>
      <c r="T9342" s="26"/>
      <c r="U9342" s="26"/>
      <c r="V9342" s="26"/>
    </row>
    <row r="9343" spans="1:22" ht="14.5" x14ac:dyDescent="0.35">
      <c r="A9343" s="2">
        <v>77</v>
      </c>
      <c r="B9343" s="2">
        <v>360</v>
      </c>
      <c r="C9343" s="2">
        <v>1229166.6666000001</v>
      </c>
      <c r="D9343" s="2">
        <v>5124.9999989999997</v>
      </c>
      <c r="E9343" s="2">
        <v>1890</v>
      </c>
      <c r="F9343" s="2">
        <v>20987.63671875</v>
      </c>
      <c r="G9343" s="2">
        <v>507.90261840820301</v>
      </c>
      <c r="H9343" s="2">
        <v>18874.36162457697</v>
      </c>
      <c r="I9343" s="2">
        <v>478.25709932295388</v>
      </c>
      <c r="J9343" s="1">
        <f t="shared" si="915"/>
        <v>-10.069142717174373</v>
      </c>
      <c r="K9343" s="1">
        <f t="shared" si="916"/>
        <v>-5.8368510046591116</v>
      </c>
      <c r="L9343" s="26"/>
      <c r="M9343" s="26"/>
      <c r="N9343" s="2">
        <v>0</v>
      </c>
      <c r="O9343" s="26"/>
      <c r="P9343" s="26"/>
      <c r="Q9343" s="26"/>
      <c r="R9343" s="26"/>
      <c r="S9343" s="26"/>
      <c r="T9343" s="26"/>
      <c r="U9343" s="26"/>
      <c r="V9343" s="26"/>
    </row>
    <row r="9344" spans="1:22" ht="14.5" x14ac:dyDescent="0.35">
      <c r="A9344" s="2">
        <v>77</v>
      </c>
      <c r="B9344" s="2">
        <v>360</v>
      </c>
      <c r="C9344" s="2">
        <v>1229166.6666000001</v>
      </c>
      <c r="D9344" s="2">
        <v>5124.9999989999997</v>
      </c>
      <c r="E9344" s="2">
        <v>1920</v>
      </c>
      <c r="F9344" s="2">
        <v>19698.244140625</v>
      </c>
      <c r="G9344" s="2">
        <v>463.50051879882801</v>
      </c>
      <c r="H9344" s="2">
        <v>18590.07798401756</v>
      </c>
      <c r="I9344" s="2">
        <v>488.30893493743042</v>
      </c>
      <c r="J9344" s="1">
        <f t="shared" si="915"/>
        <v>-5.6257103358872236</v>
      </c>
      <c r="K9344" s="1">
        <f t="shared" si="916"/>
        <v>5.3524031004094619</v>
      </c>
      <c r="L9344" s="26"/>
      <c r="M9344" s="26"/>
      <c r="N9344" s="2">
        <v>0</v>
      </c>
      <c r="O9344" s="26"/>
      <c r="P9344" s="26"/>
      <c r="Q9344" s="26"/>
      <c r="R9344" s="26"/>
      <c r="S9344" s="26"/>
      <c r="T9344" s="26"/>
      <c r="U9344" s="26"/>
      <c r="V9344" s="26"/>
    </row>
    <row r="9345" spans="1:22" ht="14.5" x14ac:dyDescent="0.35">
      <c r="A9345" s="2">
        <v>77</v>
      </c>
      <c r="B9345" s="2">
        <v>360</v>
      </c>
      <c r="C9345" s="2">
        <v>1229166.6666000001</v>
      </c>
      <c r="D9345" s="2">
        <v>5124.9999989999997</v>
      </c>
      <c r="E9345" s="2">
        <v>1950</v>
      </c>
      <c r="F9345" s="2">
        <v>18710.576171875</v>
      </c>
      <c r="G9345" s="2">
        <v>469.31497192382801</v>
      </c>
      <c r="H9345" s="2">
        <v>18275.752482676671</v>
      </c>
      <c r="I9345" s="2">
        <v>501.40263474756358</v>
      </c>
      <c r="J9345" s="1">
        <f t="shared" si="915"/>
        <v>-2.3239460142971899</v>
      </c>
      <c r="K9345" s="1">
        <f t="shared" si="916"/>
        <v>6.8371274609461103</v>
      </c>
      <c r="L9345" s="26"/>
      <c r="M9345" s="26"/>
      <c r="N9345" s="2">
        <v>1.05217145217849E-14</v>
      </c>
      <c r="O9345" s="26"/>
      <c r="P9345" s="26"/>
      <c r="Q9345" s="26"/>
      <c r="R9345" s="26"/>
      <c r="S9345" s="26"/>
      <c r="T9345" s="26"/>
      <c r="U9345" s="26"/>
      <c r="V9345" s="26"/>
    </row>
    <row r="9346" spans="1:22" ht="14.5" x14ac:dyDescent="0.35">
      <c r="A9346" s="2">
        <v>77</v>
      </c>
      <c r="B9346" s="2">
        <v>360</v>
      </c>
      <c r="C9346" s="2">
        <v>1229166.6666000001</v>
      </c>
      <c r="D9346" s="2">
        <v>5124.9999989999997</v>
      </c>
      <c r="E9346" s="2">
        <v>1980</v>
      </c>
      <c r="F9346" s="2">
        <v>18544.220703125</v>
      </c>
      <c r="G9346" s="2">
        <v>518.51324462890602</v>
      </c>
      <c r="H9346" s="2">
        <v>17762.404295478798</v>
      </c>
      <c r="I9346" s="2">
        <v>515.55398262670303</v>
      </c>
      <c r="J9346" s="1">
        <f t="shared" si="915"/>
        <v>-4.2159571985381579</v>
      </c>
      <c r="K9346" s="1">
        <f t="shared" si="916"/>
        <v>-0.57072061955156039</v>
      </c>
      <c r="L9346" s="26"/>
      <c r="M9346" s="26"/>
      <c r="N9346" s="2">
        <v>5.2604151096940001E-14</v>
      </c>
      <c r="O9346" s="26"/>
      <c r="P9346" s="26"/>
      <c r="Q9346" s="26"/>
      <c r="R9346" s="26"/>
      <c r="S9346" s="26"/>
      <c r="T9346" s="26"/>
      <c r="U9346" s="26"/>
      <c r="V9346" s="26"/>
    </row>
    <row r="9347" spans="1:22" ht="14.5" x14ac:dyDescent="0.35">
      <c r="A9347" s="2">
        <v>77</v>
      </c>
      <c r="B9347" s="2">
        <v>360</v>
      </c>
      <c r="C9347" s="2">
        <v>1229166.6666000001</v>
      </c>
      <c r="D9347" s="2">
        <v>5124.9999989999997</v>
      </c>
      <c r="E9347" s="2">
        <v>2010</v>
      </c>
      <c r="F9347" s="2">
        <v>16684.333984375</v>
      </c>
      <c r="G9347" s="2">
        <v>507.33947753906199</v>
      </c>
      <c r="H9347" s="2">
        <v>17121.84052525846</v>
      </c>
      <c r="I9347" s="2">
        <v>532.32934524267989</v>
      </c>
      <c r="J9347" s="1">
        <f t="shared" si="915"/>
        <v>2.6222595477481323</v>
      </c>
      <c r="K9347" s="1">
        <f t="shared" si="916"/>
        <v>4.9256698542040498</v>
      </c>
      <c r="L9347" s="26"/>
      <c r="M9347" s="26"/>
      <c r="N9347" s="2">
        <v>0</v>
      </c>
      <c r="O9347" s="26"/>
      <c r="P9347" s="26"/>
      <c r="Q9347" s="26"/>
      <c r="R9347" s="26"/>
      <c r="S9347" s="26"/>
      <c r="T9347" s="26"/>
      <c r="U9347" s="26"/>
      <c r="V9347" s="26"/>
    </row>
    <row r="9348" spans="1:22" ht="14.5" x14ac:dyDescent="0.35">
      <c r="A9348" s="2">
        <v>77</v>
      </c>
      <c r="B9348" s="2">
        <v>360</v>
      </c>
      <c r="C9348" s="2">
        <v>1229166.6666000001</v>
      </c>
      <c r="D9348" s="2">
        <v>5124.9999989999997</v>
      </c>
      <c r="E9348" s="2">
        <v>2040</v>
      </c>
      <c r="F9348" s="2">
        <v>15575.7646484375</v>
      </c>
      <c r="G9348" s="2">
        <v>529.36431884765602</v>
      </c>
      <c r="H9348" s="2">
        <v>16419.19519403137</v>
      </c>
      <c r="I9348" s="2">
        <v>553.97978846543117</v>
      </c>
      <c r="J9348" s="1">
        <f t="shared" si="915"/>
        <v>5.4150185537021445</v>
      </c>
      <c r="K9348" s="1">
        <f t="shared" si="916"/>
        <v>4.6500054388552678</v>
      </c>
      <c r="L9348" s="26"/>
      <c r="M9348" s="26"/>
      <c r="N9348" s="2">
        <v>8.4165957352482602E-14</v>
      </c>
      <c r="O9348" s="26"/>
      <c r="P9348" s="26"/>
      <c r="Q9348" s="26"/>
      <c r="R9348" s="26"/>
      <c r="S9348" s="26"/>
      <c r="T9348" s="26"/>
      <c r="U9348" s="26"/>
      <c r="V9348" s="26"/>
    </row>
    <row r="9349" spans="1:22" ht="14.5" x14ac:dyDescent="0.35">
      <c r="A9349" s="2">
        <v>77</v>
      </c>
      <c r="B9349" s="2">
        <v>360</v>
      </c>
      <c r="C9349" s="2">
        <v>1229166.6666000001</v>
      </c>
      <c r="D9349" s="2">
        <v>5124.9999989999997</v>
      </c>
      <c r="E9349" s="2">
        <v>2070</v>
      </c>
      <c r="F9349" s="2">
        <v>14975.37890625</v>
      </c>
      <c r="G9349" s="2">
        <v>562.49279785156295</v>
      </c>
      <c r="H9349" s="2">
        <v>15686.248060087741</v>
      </c>
      <c r="I9349" s="2">
        <v>575.93928891653013</v>
      </c>
      <c r="J9349" s="1">
        <f t="shared" si="915"/>
        <v>4.7469193152839573</v>
      </c>
      <c r="K9349" s="1">
        <f t="shared" si="916"/>
        <v>2.3905179081982824</v>
      </c>
      <c r="L9349" s="26"/>
      <c r="M9349" s="26"/>
      <c r="N9349" s="2">
        <v>0</v>
      </c>
      <c r="O9349" s="26"/>
      <c r="P9349" s="26"/>
      <c r="Q9349" s="26"/>
      <c r="R9349" s="26"/>
      <c r="S9349" s="26"/>
      <c r="T9349" s="26"/>
      <c r="U9349" s="26"/>
      <c r="V9349" s="26"/>
    </row>
    <row r="9350" spans="1:22" ht="14.5" x14ac:dyDescent="0.35">
      <c r="A9350" s="2">
        <v>77</v>
      </c>
      <c r="B9350" s="2">
        <v>360</v>
      </c>
      <c r="C9350" s="2">
        <v>1229166.6666000001</v>
      </c>
      <c r="D9350" s="2">
        <v>5124.9999989999997</v>
      </c>
      <c r="E9350" s="2">
        <v>2100</v>
      </c>
      <c r="F9350" s="2">
        <v>14485.953125</v>
      </c>
      <c r="G9350" s="2">
        <v>587.0625</v>
      </c>
      <c r="H9350" s="2">
        <v>14938.511158402771</v>
      </c>
      <c r="I9350" s="2">
        <v>576.46258743868748</v>
      </c>
      <c r="J9350" s="1">
        <f t="shared" si="915"/>
        <v>3.1241163732729591</v>
      </c>
      <c r="K9350" s="1">
        <f t="shared" si="916"/>
        <v>-1.8055850205578661</v>
      </c>
      <c r="L9350" s="26"/>
      <c r="M9350" s="26"/>
      <c r="N9350" s="2">
        <v>0</v>
      </c>
      <c r="O9350" s="26"/>
      <c r="P9350" s="26"/>
      <c r="Q9350" s="26"/>
      <c r="R9350" s="26"/>
      <c r="S9350" s="26"/>
      <c r="T9350" s="26"/>
      <c r="U9350" s="26"/>
      <c r="V9350" s="26"/>
    </row>
    <row r="9351" spans="1:22" ht="14.5" x14ac:dyDescent="0.35">
      <c r="A9351" s="2">
        <v>77</v>
      </c>
      <c r="B9351" s="2">
        <v>360</v>
      </c>
      <c r="C9351" s="2">
        <v>1229166.6666000001</v>
      </c>
      <c r="D9351" s="2">
        <v>5124.9999989999997</v>
      </c>
      <c r="E9351" s="2">
        <v>2130</v>
      </c>
      <c r="F9351" s="2">
        <v>13791.951171875</v>
      </c>
      <c r="G9351" s="2">
        <v>591.72985839843795</v>
      </c>
      <c r="H9351" s="2">
        <v>14404.19029886514</v>
      </c>
      <c r="I9351" s="2">
        <v>571.56856221815622</v>
      </c>
      <c r="J9351" s="1">
        <f t="shared" si="915"/>
        <v>4.4391045136429872</v>
      </c>
      <c r="K9351" s="1">
        <f t="shared" si="916"/>
        <v>-3.4071791196830641</v>
      </c>
      <c r="L9351" s="26"/>
      <c r="M9351" s="26"/>
      <c r="N9351" s="2">
        <v>0</v>
      </c>
      <c r="O9351" s="26"/>
      <c r="P9351" s="26"/>
      <c r="Q9351" s="26"/>
      <c r="R9351" s="26"/>
      <c r="S9351" s="26"/>
      <c r="T9351" s="26"/>
      <c r="U9351" s="26"/>
      <c r="V9351" s="26"/>
    </row>
    <row r="9352" spans="1:22" ht="14.5" x14ac:dyDescent="0.35">
      <c r="A9352" s="2">
        <v>77</v>
      </c>
      <c r="B9352" s="2">
        <v>360</v>
      </c>
      <c r="C9352" s="2">
        <v>1229166.6666000001</v>
      </c>
      <c r="D9352" s="2">
        <v>5124.9999989999997</v>
      </c>
      <c r="E9352" s="2">
        <v>2160</v>
      </c>
      <c r="F9352" s="2">
        <v>13098.453125</v>
      </c>
      <c r="G9352" s="2">
        <v>591.77160644531205</v>
      </c>
      <c r="H9352" s="2">
        <v>13954.22523907747</v>
      </c>
      <c r="I9352" s="2">
        <v>564.2188878722643</v>
      </c>
      <c r="J9352" s="1">
        <f t="shared" si="915"/>
        <v>6.5333830331775919</v>
      </c>
      <c r="K9352" s="1">
        <f t="shared" si="916"/>
        <v>-4.6559717081650822</v>
      </c>
      <c r="L9352" s="26"/>
      <c r="M9352" s="26"/>
      <c r="N9352" s="2">
        <v>0</v>
      </c>
      <c r="O9352" s="26"/>
      <c r="P9352" s="26"/>
      <c r="Q9352" s="26"/>
      <c r="R9352" s="26"/>
      <c r="S9352" s="26"/>
      <c r="T9352" s="26"/>
      <c r="U9352" s="26"/>
      <c r="V9352" s="26"/>
    </row>
    <row r="9353" spans="1:22" ht="14.5" x14ac:dyDescent="0.35">
      <c r="A9353" s="2">
        <v>77</v>
      </c>
      <c r="B9353" s="2">
        <v>360</v>
      </c>
      <c r="C9353" s="2">
        <v>1229166.6666000001</v>
      </c>
      <c r="D9353" s="2">
        <v>5124.9999989999997</v>
      </c>
      <c r="E9353" s="2">
        <v>2190</v>
      </c>
      <c r="F9353" s="2">
        <v>11961.4921875</v>
      </c>
      <c r="G9353" s="2">
        <v>538.4013671875</v>
      </c>
      <c r="H9353" s="2">
        <v>11839.76470282598</v>
      </c>
      <c r="I9353" s="2">
        <v>530.17393109906459</v>
      </c>
      <c r="J9353" s="1">
        <f t="shared" si="915"/>
        <v>-1.0176613650362774</v>
      </c>
      <c r="K9353" s="1">
        <f t="shared" si="916"/>
        <v>-1.5281231790724967</v>
      </c>
      <c r="L9353" s="26"/>
      <c r="M9353" s="26"/>
      <c r="N9353" s="2">
        <v>1229166</v>
      </c>
      <c r="O9353" s="26"/>
      <c r="P9353" s="26"/>
      <c r="Q9353" s="26"/>
      <c r="R9353" s="26"/>
      <c r="S9353" s="26"/>
      <c r="T9353" s="26"/>
      <c r="U9353" s="26"/>
      <c r="V9353" s="26"/>
    </row>
    <row r="9354" spans="1:22" ht="14.5" x14ac:dyDescent="0.35">
      <c r="A9354" s="2">
        <v>77</v>
      </c>
      <c r="B9354" s="2">
        <v>360</v>
      </c>
      <c r="C9354" s="2">
        <v>1229166.6666000001</v>
      </c>
      <c r="D9354" s="2">
        <v>5124.9999989999997</v>
      </c>
      <c r="E9354" s="2">
        <v>2220</v>
      </c>
      <c r="F9354" s="2">
        <v>11867.6591796875</v>
      </c>
      <c r="G9354" s="2">
        <v>525.12042236328102</v>
      </c>
      <c r="H9354" s="2">
        <v>11494.23688563635</v>
      </c>
      <c r="I9354" s="2">
        <v>516.12487484763699</v>
      </c>
      <c r="J9354" s="1">
        <f t="shared" ref="J9354:J9417" si="917">(H9354-F9354)/F9354*100</f>
        <v>-3.1465539109034553</v>
      </c>
      <c r="K9354" s="1">
        <f t="shared" ref="K9354:K9417" si="918">(I9354-G9354)/G9354*100</f>
        <v>-1.7130446908082482</v>
      </c>
      <c r="L9354" s="26"/>
      <c r="M9354" s="26"/>
      <c r="N9354" s="2">
        <v>1229166</v>
      </c>
      <c r="O9354" s="26"/>
      <c r="P9354" s="26"/>
      <c r="Q9354" s="26"/>
      <c r="R9354" s="26"/>
      <c r="S9354" s="26"/>
      <c r="T9354" s="26"/>
      <c r="U9354" s="26"/>
      <c r="V9354" s="26"/>
    </row>
    <row r="9355" spans="1:22" ht="14.5" x14ac:dyDescent="0.35">
      <c r="A9355" s="2">
        <v>77</v>
      </c>
      <c r="B9355" s="2">
        <v>360</v>
      </c>
      <c r="C9355" s="2">
        <v>1229166.6666000001</v>
      </c>
      <c r="D9355" s="2">
        <v>5124.9999989999997</v>
      </c>
      <c r="E9355" s="2">
        <v>2250</v>
      </c>
      <c r="F9355" s="2">
        <v>12204.1943359375</v>
      </c>
      <c r="G9355" s="2">
        <v>520.61322021484398</v>
      </c>
      <c r="H9355" s="2">
        <v>11829.461718556729</v>
      </c>
      <c r="I9355" s="2">
        <v>509.20725842088211</v>
      </c>
      <c r="J9355" s="1">
        <f t="shared" si="917"/>
        <v>-3.0705231911729007</v>
      </c>
      <c r="K9355" s="1">
        <f t="shared" si="918"/>
        <v>-2.1908705639966097</v>
      </c>
      <c r="L9355" s="26"/>
      <c r="M9355" s="26"/>
      <c r="N9355" s="2">
        <v>1229166</v>
      </c>
      <c r="O9355" s="26"/>
      <c r="P9355" s="26"/>
      <c r="Q9355" s="26"/>
      <c r="R9355" s="26"/>
      <c r="S9355" s="26"/>
      <c r="T9355" s="26"/>
      <c r="U9355" s="26"/>
      <c r="V9355" s="26"/>
    </row>
    <row r="9356" spans="1:22" ht="14.5" x14ac:dyDescent="0.35">
      <c r="A9356" s="2">
        <v>77</v>
      </c>
      <c r="B9356" s="2">
        <v>360</v>
      </c>
      <c r="C9356" s="2">
        <v>1229166.6666000001</v>
      </c>
      <c r="D9356" s="2">
        <v>5124.9999989999997</v>
      </c>
      <c r="E9356" s="2">
        <v>2280</v>
      </c>
      <c r="F9356" s="2">
        <v>12034.9765625</v>
      </c>
      <c r="G9356" s="2">
        <v>486.50573730468801</v>
      </c>
      <c r="H9356" s="2">
        <v>12410.179428411901</v>
      </c>
      <c r="I9356" s="2">
        <v>503.25614232586679</v>
      </c>
      <c r="J9356" s="1">
        <f t="shared" si="917"/>
        <v>3.1176036277544723</v>
      </c>
      <c r="K9356" s="1">
        <f t="shared" si="918"/>
        <v>3.4430025664195534</v>
      </c>
      <c r="L9356" s="26"/>
      <c r="M9356" s="26"/>
      <c r="N9356" s="2">
        <v>1229166</v>
      </c>
      <c r="O9356" s="26"/>
      <c r="P9356" s="26"/>
      <c r="Q9356" s="26"/>
      <c r="R9356" s="26"/>
      <c r="S9356" s="26"/>
      <c r="T9356" s="26"/>
      <c r="U9356" s="26"/>
      <c r="V9356" s="26"/>
    </row>
    <row r="9357" spans="1:22" ht="14.5" x14ac:dyDescent="0.35">
      <c r="A9357" s="2">
        <v>77</v>
      </c>
      <c r="B9357" s="2">
        <v>360</v>
      </c>
      <c r="C9357" s="2">
        <v>1229166.6666000001</v>
      </c>
      <c r="D9357" s="2">
        <v>5124.9999989999997</v>
      </c>
      <c r="E9357" s="2">
        <v>2310</v>
      </c>
      <c r="F9357" s="2">
        <v>12410.87890625</v>
      </c>
      <c r="G9357" s="2">
        <v>477.421875</v>
      </c>
      <c r="H9357" s="2">
        <v>13131.418034908809</v>
      </c>
      <c r="I9357" s="2">
        <v>497.68354704297468</v>
      </c>
      <c r="J9357" s="1">
        <f t="shared" si="917"/>
        <v>5.8057058980404088</v>
      </c>
      <c r="K9357" s="1">
        <f t="shared" si="918"/>
        <v>4.2439764711188985</v>
      </c>
      <c r="L9357" s="26"/>
      <c r="M9357" s="26"/>
      <c r="N9357" s="2">
        <v>1229166</v>
      </c>
      <c r="O9357" s="26"/>
      <c r="P9357" s="26"/>
      <c r="Q9357" s="26"/>
      <c r="R9357" s="26"/>
      <c r="S9357" s="26"/>
      <c r="T9357" s="26"/>
      <c r="U9357" s="26"/>
      <c r="V9357" s="26"/>
    </row>
    <row r="9358" spans="1:22" ht="14.5" x14ac:dyDescent="0.35">
      <c r="A9358" s="2">
        <v>77</v>
      </c>
      <c r="B9358" s="2">
        <v>360</v>
      </c>
      <c r="C9358" s="2">
        <v>1229166.6666000001</v>
      </c>
      <c r="D9358" s="2">
        <v>5124.9999989999997</v>
      </c>
      <c r="E9358" s="2">
        <v>2340</v>
      </c>
      <c r="F9358" s="2">
        <v>13010.33984375</v>
      </c>
      <c r="G9358" s="2">
        <v>461.05145263671898</v>
      </c>
      <c r="H9358" s="2">
        <v>13551.52876345388</v>
      </c>
      <c r="I9358" s="2">
        <v>487.98497275561209</v>
      </c>
      <c r="J9358" s="1">
        <f t="shared" si="917"/>
        <v>4.1596831920102391</v>
      </c>
      <c r="K9358" s="1">
        <f t="shared" si="918"/>
        <v>5.8417601690358669</v>
      </c>
      <c r="L9358" s="26"/>
      <c r="M9358" s="26"/>
      <c r="N9358" s="2">
        <v>1229166</v>
      </c>
      <c r="O9358" s="26"/>
      <c r="P9358" s="26"/>
      <c r="Q9358" s="26"/>
      <c r="R9358" s="26"/>
      <c r="S9358" s="26"/>
      <c r="T9358" s="26"/>
      <c r="U9358" s="26"/>
      <c r="V9358" s="26"/>
    </row>
    <row r="9359" spans="1:22" ht="14.5" x14ac:dyDescent="0.35">
      <c r="A9359" s="2">
        <v>77</v>
      </c>
      <c r="B9359" s="2">
        <v>360</v>
      </c>
      <c r="C9359" s="2">
        <v>1229166.6666000001</v>
      </c>
      <c r="D9359" s="2">
        <v>5124.9999989999997</v>
      </c>
      <c r="E9359" s="2">
        <v>2370</v>
      </c>
      <c r="F9359" s="2">
        <v>14052.6220703125</v>
      </c>
      <c r="G9359" s="2">
        <v>450.93545532226602</v>
      </c>
      <c r="H9359" s="2">
        <v>14344.39437015888</v>
      </c>
      <c r="I9359" s="2">
        <v>470.77685572734538</v>
      </c>
      <c r="J9359" s="1">
        <f t="shared" si="917"/>
        <v>2.0762836884568063</v>
      </c>
      <c r="K9359" s="1">
        <f t="shared" si="918"/>
        <v>4.4000533049457102</v>
      </c>
      <c r="L9359" s="26"/>
      <c r="M9359" s="26"/>
      <c r="N9359" s="2">
        <v>1229166</v>
      </c>
      <c r="O9359" s="26"/>
      <c r="P9359" s="26"/>
      <c r="Q9359" s="26"/>
      <c r="R9359" s="26"/>
      <c r="S9359" s="26"/>
      <c r="T9359" s="26"/>
      <c r="U9359" s="26"/>
      <c r="V9359" s="26"/>
    </row>
    <row r="9360" spans="1:22" ht="14.5" x14ac:dyDescent="0.35">
      <c r="A9360" s="2">
        <v>77</v>
      </c>
      <c r="B9360" s="2">
        <v>360</v>
      </c>
      <c r="C9360" s="2">
        <v>1229166.6666000001</v>
      </c>
      <c r="D9360" s="2">
        <v>5124.9999989999997</v>
      </c>
      <c r="E9360" s="2">
        <v>2400</v>
      </c>
      <c r="F9360" s="2">
        <v>16170.6650390625</v>
      </c>
      <c r="G9360" s="2">
        <v>452.63296508789102</v>
      </c>
      <c r="H9360" s="2">
        <v>15645.93106595863</v>
      </c>
      <c r="I9360" s="2">
        <v>455.75883820170469</v>
      </c>
      <c r="J9360" s="1">
        <f t="shared" si="917"/>
        <v>-3.2449745995993475</v>
      </c>
      <c r="K9360" s="1">
        <f t="shared" si="918"/>
        <v>0.69059775909310861</v>
      </c>
      <c r="L9360" s="26"/>
      <c r="M9360" s="26"/>
      <c r="N9360" s="2">
        <v>1229166</v>
      </c>
      <c r="O9360" s="26"/>
      <c r="P9360" s="26"/>
      <c r="Q9360" s="26"/>
      <c r="R9360" s="26"/>
      <c r="S9360" s="26"/>
      <c r="T9360" s="26"/>
      <c r="U9360" s="26"/>
      <c r="V9360" s="26"/>
    </row>
    <row r="9361" spans="1:22" ht="14.5" x14ac:dyDescent="0.35">
      <c r="A9361" s="2">
        <v>77</v>
      </c>
      <c r="B9361" s="2">
        <v>360</v>
      </c>
      <c r="C9361" s="2">
        <v>1229166.6666000001</v>
      </c>
      <c r="D9361" s="2">
        <v>5124.9999989999997</v>
      </c>
      <c r="E9361" s="2">
        <v>2430</v>
      </c>
      <c r="F9361" s="2">
        <v>18609</v>
      </c>
      <c r="G9361" s="2">
        <v>435.34213256835898</v>
      </c>
      <c r="H9361" s="2">
        <v>17175.024645173449</v>
      </c>
      <c r="I9361" s="2">
        <v>441.76183320523182</v>
      </c>
      <c r="J9361" s="1">
        <f t="shared" si="917"/>
        <v>-7.705816297633139</v>
      </c>
      <c r="K9361" s="1">
        <f t="shared" si="918"/>
        <v>1.4746334334788518</v>
      </c>
      <c r="L9361" s="26"/>
      <c r="M9361" s="26"/>
      <c r="N9361" s="2">
        <v>1229166</v>
      </c>
      <c r="O9361" s="26"/>
      <c r="P9361" s="26"/>
      <c r="Q9361" s="26"/>
      <c r="R9361" s="26"/>
      <c r="S9361" s="26"/>
      <c r="T9361" s="26"/>
      <c r="U9361" s="26"/>
      <c r="V9361" s="26"/>
    </row>
    <row r="9362" spans="1:22" ht="14.5" x14ac:dyDescent="0.35">
      <c r="A9362" s="2">
        <v>77</v>
      </c>
      <c r="B9362" s="2">
        <v>360</v>
      </c>
      <c r="C9362" s="2">
        <v>1229166.6666000001</v>
      </c>
      <c r="D9362" s="2">
        <v>5124.9999989999997</v>
      </c>
      <c r="E9362" s="2">
        <v>2460</v>
      </c>
      <c r="F9362" s="2">
        <v>20793.642578125</v>
      </c>
      <c r="G9362" s="2">
        <v>423.14120483398398</v>
      </c>
      <c r="H9362" s="2">
        <v>18693.612856755291</v>
      </c>
      <c r="I9362" s="2">
        <v>428.28645514734927</v>
      </c>
      <c r="J9362" s="1">
        <f t="shared" si="917"/>
        <v>-10.09938356629708</v>
      </c>
      <c r="K9362" s="1">
        <f t="shared" si="918"/>
        <v>1.2159653218797239</v>
      </c>
      <c r="L9362" s="26"/>
      <c r="M9362" s="26"/>
      <c r="N9362" s="2">
        <v>1229166</v>
      </c>
      <c r="O9362" s="26"/>
      <c r="P9362" s="26"/>
      <c r="Q9362" s="26"/>
      <c r="R9362" s="26"/>
      <c r="S9362" s="26"/>
      <c r="T9362" s="26"/>
      <c r="U9362" s="26"/>
      <c r="V9362" s="26"/>
    </row>
    <row r="9363" spans="1:22" ht="14.5" x14ac:dyDescent="0.35">
      <c r="A9363" s="2">
        <v>77</v>
      </c>
      <c r="B9363" s="2">
        <v>360</v>
      </c>
      <c r="C9363" s="2">
        <v>1229166.6666000001</v>
      </c>
      <c r="D9363" s="2">
        <v>5124.9999989999997</v>
      </c>
      <c r="E9363" s="2">
        <v>2490</v>
      </c>
      <c r="F9363" s="2">
        <v>22060.361328125</v>
      </c>
      <c r="G9363" s="2">
        <v>410.87335205078102</v>
      </c>
      <c r="H9363" s="2">
        <v>19816.944502240822</v>
      </c>
      <c r="I9363" s="2">
        <v>415.05164582445337</v>
      </c>
      <c r="J9363" s="1">
        <f t="shared" si="917"/>
        <v>-10.169447329151501</v>
      </c>
      <c r="K9363" s="1">
        <f t="shared" si="918"/>
        <v>1.0169298526704997</v>
      </c>
      <c r="L9363" s="26"/>
      <c r="M9363" s="26"/>
      <c r="N9363" s="2">
        <v>1229166</v>
      </c>
      <c r="O9363" s="26"/>
      <c r="P9363" s="26"/>
      <c r="Q9363" s="26"/>
      <c r="R9363" s="26"/>
      <c r="S9363" s="26"/>
      <c r="T9363" s="26"/>
      <c r="U9363" s="26"/>
      <c r="V9363" s="26"/>
    </row>
    <row r="9364" spans="1:22" ht="14.5" x14ac:dyDescent="0.35">
      <c r="A9364" s="2">
        <v>77</v>
      </c>
      <c r="B9364" s="2">
        <v>360</v>
      </c>
      <c r="C9364" s="2">
        <v>1229166.6666000001</v>
      </c>
      <c r="D9364" s="2">
        <v>5124.9999989999997</v>
      </c>
      <c r="E9364" s="2">
        <v>2520</v>
      </c>
      <c r="F9364" s="2">
        <v>23230.583984375</v>
      </c>
      <c r="G9364" s="2">
        <v>399.39785766601602</v>
      </c>
      <c r="H9364" s="2">
        <v>20563.14124796051</v>
      </c>
      <c r="I9364" s="2">
        <v>401.92776464436429</v>
      </c>
      <c r="J9364" s="1">
        <f t="shared" si="917"/>
        <v>-11.482460958401324</v>
      </c>
      <c r="K9364" s="1">
        <f t="shared" si="918"/>
        <v>0.63343028255895673</v>
      </c>
      <c r="L9364" s="26"/>
      <c r="M9364" s="26"/>
      <c r="N9364" s="2">
        <v>1229166</v>
      </c>
      <c r="O9364" s="26"/>
      <c r="P9364" s="26"/>
      <c r="Q9364" s="26"/>
      <c r="R9364" s="26"/>
      <c r="S9364" s="26"/>
      <c r="T9364" s="26"/>
      <c r="U9364" s="26"/>
      <c r="V9364" s="26"/>
    </row>
    <row r="9365" spans="1:22" ht="14.5" x14ac:dyDescent="0.35">
      <c r="A9365" s="2">
        <v>77</v>
      </c>
      <c r="B9365" s="2">
        <v>360</v>
      </c>
      <c r="C9365" s="2">
        <v>1229166.6666000001</v>
      </c>
      <c r="D9365" s="2">
        <v>5124.9999989999997</v>
      </c>
      <c r="E9365" s="2">
        <v>2550</v>
      </c>
      <c r="F9365" s="2">
        <v>24545.8203125</v>
      </c>
      <c r="G9365" s="2">
        <v>405.98129272460898</v>
      </c>
      <c r="H9365" s="2">
        <v>23046.535515926429</v>
      </c>
      <c r="I9365" s="2">
        <v>413.96242339918558</v>
      </c>
      <c r="J9365" s="1">
        <f t="shared" si="917"/>
        <v>-6.1081062986925625</v>
      </c>
      <c r="K9365" s="1">
        <f t="shared" si="918"/>
        <v>1.9658863148629067</v>
      </c>
      <c r="L9365" s="26"/>
      <c r="M9365" s="26"/>
      <c r="N9365" s="2">
        <v>0</v>
      </c>
      <c r="O9365" s="26"/>
      <c r="P9365" s="26"/>
      <c r="Q9365" s="26"/>
      <c r="R9365" s="26"/>
      <c r="S9365" s="26"/>
      <c r="T9365" s="26"/>
      <c r="U9365" s="26"/>
      <c r="V9365" s="26"/>
    </row>
    <row r="9366" spans="1:22" ht="14.5" x14ac:dyDescent="0.35">
      <c r="A9366" s="2">
        <v>77</v>
      </c>
      <c r="B9366" s="2">
        <v>360</v>
      </c>
      <c r="C9366" s="2">
        <v>1229166.6666000001</v>
      </c>
      <c r="D9366" s="2">
        <v>5124.9999989999997</v>
      </c>
      <c r="E9366" s="2">
        <v>2580</v>
      </c>
      <c r="F9366" s="2">
        <v>25547.9921875</v>
      </c>
      <c r="G9366" s="2">
        <v>387.28216552734398</v>
      </c>
      <c r="H9366" s="2">
        <v>24603.541288783272</v>
      </c>
      <c r="I9366" s="2">
        <v>402.12013605317509</v>
      </c>
      <c r="J9366" s="1">
        <f t="shared" si="917"/>
        <v>-3.6967715184241552</v>
      </c>
      <c r="K9366" s="1">
        <f t="shared" si="918"/>
        <v>3.8313074669025724</v>
      </c>
      <c r="L9366" s="26"/>
      <c r="M9366" s="26"/>
      <c r="N9366" s="2">
        <v>0</v>
      </c>
      <c r="O9366" s="26"/>
      <c r="P9366" s="26"/>
      <c r="Q9366" s="26"/>
      <c r="R9366" s="26"/>
      <c r="S9366" s="26"/>
      <c r="T9366" s="26"/>
      <c r="U9366" s="26"/>
      <c r="V9366" s="26"/>
    </row>
    <row r="9367" spans="1:22" ht="14.5" x14ac:dyDescent="0.35">
      <c r="A9367" s="2">
        <v>77</v>
      </c>
      <c r="B9367" s="2">
        <v>360</v>
      </c>
      <c r="C9367" s="2">
        <v>1229166.6666000001</v>
      </c>
      <c r="D9367" s="2">
        <v>5124.9999989999997</v>
      </c>
      <c r="E9367" s="2">
        <v>2610</v>
      </c>
      <c r="F9367" s="2">
        <v>26499.16796875</v>
      </c>
      <c r="G9367" s="2">
        <v>357.21426391601602</v>
      </c>
      <c r="H9367" s="2">
        <v>25284.137973732239</v>
      </c>
      <c r="I9367" s="2">
        <v>394.02210303100901</v>
      </c>
      <c r="J9367" s="1">
        <f t="shared" si="917"/>
        <v>-4.5851628113404344</v>
      </c>
      <c r="K9367" s="1">
        <f t="shared" si="918"/>
        <v>10.304134754161668</v>
      </c>
      <c r="L9367" s="26"/>
      <c r="M9367" s="26"/>
      <c r="N9367" s="2">
        <v>0</v>
      </c>
      <c r="O9367" s="26"/>
      <c r="P9367" s="26"/>
      <c r="Q9367" s="26"/>
      <c r="R9367" s="26"/>
      <c r="S9367" s="26"/>
      <c r="T9367" s="26"/>
      <c r="U9367" s="26"/>
      <c r="V9367" s="26"/>
    </row>
    <row r="9368" spans="1:22" ht="14.5" x14ac:dyDescent="0.35">
      <c r="A9368" s="2">
        <v>77</v>
      </c>
      <c r="B9368" s="2">
        <v>360</v>
      </c>
      <c r="C9368" s="2">
        <v>1229166.6666000001</v>
      </c>
      <c r="D9368" s="2">
        <v>5124.9999989999997</v>
      </c>
      <c r="E9368" s="2">
        <v>2640</v>
      </c>
      <c r="F9368" s="2">
        <v>26129.849609375</v>
      </c>
      <c r="G9368" s="2">
        <v>346.37734985351602</v>
      </c>
      <c r="H9368" s="2">
        <v>25359.133078727569</v>
      </c>
      <c r="I9368" s="2">
        <v>385.33676376594082</v>
      </c>
      <c r="J9368" s="1">
        <f t="shared" si="917"/>
        <v>-2.9495635917127867</v>
      </c>
      <c r="K9368" s="1">
        <f t="shared" si="918"/>
        <v>11.247679425026158</v>
      </c>
      <c r="L9368" s="26"/>
      <c r="M9368" s="26"/>
      <c r="N9368" s="2">
        <v>0</v>
      </c>
      <c r="O9368" s="26"/>
      <c r="P9368" s="26"/>
      <c r="Q9368" s="26"/>
      <c r="R9368" s="26"/>
      <c r="S9368" s="26"/>
      <c r="T9368" s="26"/>
      <c r="U9368" s="26"/>
      <c r="V9368" s="26"/>
    </row>
    <row r="9369" spans="1:22" ht="14.5" x14ac:dyDescent="0.35">
      <c r="A9369" s="2">
        <v>77</v>
      </c>
      <c r="B9369" s="2">
        <v>360</v>
      </c>
      <c r="C9369" s="2">
        <v>1229166.6666000001</v>
      </c>
      <c r="D9369" s="2">
        <v>5124.9999989999997</v>
      </c>
      <c r="E9369" s="2">
        <v>2670</v>
      </c>
      <c r="F9369" s="2">
        <v>25338.384765625</v>
      </c>
      <c r="G9369" s="2">
        <v>340.98736572265602</v>
      </c>
      <c r="H9369" s="2">
        <v>24524.48551941655</v>
      </c>
      <c r="I9369" s="2">
        <v>376.74350089567622</v>
      </c>
      <c r="J9369" s="1">
        <f t="shared" si="917"/>
        <v>-3.2121196900941213</v>
      </c>
      <c r="K9369" s="1">
        <f t="shared" si="918"/>
        <v>10.486058654179772</v>
      </c>
      <c r="L9369" s="26"/>
      <c r="M9369" s="26"/>
      <c r="N9369" s="2">
        <v>1.05207251873025E-13</v>
      </c>
      <c r="O9369" s="26"/>
      <c r="P9369" s="26"/>
      <c r="Q9369" s="26"/>
      <c r="R9369" s="26"/>
      <c r="S9369" s="26"/>
      <c r="T9369" s="26"/>
      <c r="U9369" s="26"/>
      <c r="V9369" s="26"/>
    </row>
    <row r="9370" spans="1:22" ht="14.5" x14ac:dyDescent="0.35">
      <c r="A9370" s="2">
        <v>77</v>
      </c>
      <c r="B9370" s="2">
        <v>360</v>
      </c>
      <c r="C9370" s="2">
        <v>1229166.6666000001</v>
      </c>
      <c r="D9370" s="2">
        <v>5124.9999989999997</v>
      </c>
      <c r="E9370" s="2">
        <v>2700</v>
      </c>
      <c r="F9370" s="2">
        <v>23774.01953125</v>
      </c>
      <c r="G9370" s="2">
        <v>340.44439697265602</v>
      </c>
      <c r="H9370" s="2">
        <v>23082.554184486369</v>
      </c>
      <c r="I9370" s="2">
        <v>368.13591348290191</v>
      </c>
      <c r="J9370" s="1">
        <f t="shared" si="917"/>
        <v>-2.9084915399128333</v>
      </c>
      <c r="K9370" s="1">
        <f t="shared" si="918"/>
        <v>8.1339322240248322</v>
      </c>
      <c r="L9370" s="26"/>
      <c r="M9370" s="26"/>
      <c r="N9370" s="2">
        <v>2.6302614261424501E-14</v>
      </c>
      <c r="O9370" s="26"/>
      <c r="P9370" s="26"/>
      <c r="Q9370" s="26"/>
      <c r="R9370" s="26"/>
      <c r="S9370" s="26"/>
      <c r="T9370" s="26"/>
      <c r="U9370" s="26"/>
      <c r="V9370" s="26"/>
    </row>
    <row r="9371" spans="1:22" ht="14.5" x14ac:dyDescent="0.35">
      <c r="A9371" s="2">
        <v>77</v>
      </c>
      <c r="B9371" s="2">
        <v>360</v>
      </c>
      <c r="C9371" s="2">
        <v>1229166.6666000001</v>
      </c>
      <c r="D9371" s="2">
        <v>5124.9999989999997</v>
      </c>
      <c r="E9371" s="2">
        <v>2730</v>
      </c>
      <c r="F9371" s="2">
        <v>21400.09375</v>
      </c>
      <c r="G9371" s="2">
        <v>333.87014770507801</v>
      </c>
      <c r="H9371" s="2">
        <v>21832.638243534981</v>
      </c>
      <c r="I9371" s="2">
        <v>352.23998955456119</v>
      </c>
      <c r="J9371" s="1">
        <f t="shared" si="917"/>
        <v>2.0212270964232602</v>
      </c>
      <c r="K9371" s="1">
        <f t="shared" si="918"/>
        <v>5.5020917490682812</v>
      </c>
      <c r="L9371" s="26"/>
      <c r="M9371" s="26"/>
      <c r="N9371" s="2">
        <v>1.6307059327001799E-13</v>
      </c>
      <c r="O9371" s="26"/>
      <c r="P9371" s="26"/>
      <c r="Q9371" s="26"/>
      <c r="R9371" s="26"/>
      <c r="S9371" s="26"/>
      <c r="T9371" s="26"/>
      <c r="U9371" s="26"/>
      <c r="V9371" s="26"/>
    </row>
    <row r="9372" spans="1:22" ht="14.5" x14ac:dyDescent="0.35">
      <c r="A9372" s="2">
        <v>77</v>
      </c>
      <c r="B9372" s="2">
        <v>360</v>
      </c>
      <c r="C9372" s="2">
        <v>1229166.6666000001</v>
      </c>
      <c r="D9372" s="2">
        <v>5124.9999989999997</v>
      </c>
      <c r="E9372" s="2">
        <v>2760</v>
      </c>
      <c r="F9372" s="2">
        <v>20353.685546875</v>
      </c>
      <c r="G9372" s="2">
        <v>337.55532836914102</v>
      </c>
      <c r="H9372" s="2">
        <v>20411.48740958541</v>
      </c>
      <c r="I9372" s="2">
        <v>347.75865974351848</v>
      </c>
      <c r="J9372" s="1">
        <f t="shared" si="917"/>
        <v>0.28398720505576841</v>
      </c>
      <c r="K9372" s="1">
        <f t="shared" si="918"/>
        <v>3.0227137647844735</v>
      </c>
      <c r="L9372" s="26"/>
      <c r="M9372" s="26"/>
      <c r="N9372" s="2">
        <v>0</v>
      </c>
      <c r="O9372" s="26"/>
      <c r="P9372" s="26"/>
      <c r="Q9372" s="26"/>
      <c r="R9372" s="26"/>
      <c r="S9372" s="26"/>
      <c r="T9372" s="26"/>
      <c r="U9372" s="26"/>
      <c r="V9372" s="26"/>
    </row>
    <row r="9373" spans="1:22" ht="14.5" x14ac:dyDescent="0.35">
      <c r="A9373" s="2">
        <v>77</v>
      </c>
      <c r="B9373" s="2">
        <v>360</v>
      </c>
      <c r="C9373" s="2">
        <v>1229166.6666000001</v>
      </c>
      <c r="D9373" s="2">
        <v>5124.9999989999997</v>
      </c>
      <c r="E9373" s="2">
        <v>2790</v>
      </c>
      <c r="F9373" s="2">
        <v>19177.244140625</v>
      </c>
      <c r="G9373" s="2">
        <v>341.51101684570301</v>
      </c>
      <c r="H9373" s="2">
        <v>19257.594019448268</v>
      </c>
      <c r="I9373" s="2">
        <v>347.87504374935583</v>
      </c>
      <c r="J9373" s="1">
        <f t="shared" si="917"/>
        <v>0.41898553428255814</v>
      </c>
      <c r="K9373" s="1">
        <f t="shared" si="918"/>
        <v>1.8634909533615791</v>
      </c>
      <c r="L9373" s="26"/>
      <c r="M9373" s="26"/>
      <c r="N9373" s="2">
        <v>5.2604100274963197E-14</v>
      </c>
      <c r="O9373" s="26"/>
      <c r="P9373" s="26"/>
      <c r="Q9373" s="26"/>
      <c r="R9373" s="26"/>
      <c r="S9373" s="26"/>
      <c r="T9373" s="26"/>
      <c r="U9373" s="26"/>
      <c r="V9373" s="26"/>
    </row>
    <row r="9374" spans="1:22" ht="14.5" x14ac:dyDescent="0.35">
      <c r="A9374" s="2">
        <v>77</v>
      </c>
      <c r="B9374" s="2">
        <v>360</v>
      </c>
      <c r="C9374" s="2">
        <v>1229166.6666000001</v>
      </c>
      <c r="D9374" s="2">
        <v>5124.9999989999997</v>
      </c>
      <c r="E9374" s="2">
        <v>2820</v>
      </c>
      <c r="F9374" s="2">
        <v>18106.44921875</v>
      </c>
      <c r="G9374" s="2">
        <v>352.46920776367199</v>
      </c>
      <c r="H9374" s="2">
        <v>18437.79100135776</v>
      </c>
      <c r="I9374" s="2">
        <v>349.0746835557851</v>
      </c>
      <c r="J9374" s="1">
        <f t="shared" si="917"/>
        <v>1.8299655476604531</v>
      </c>
      <c r="K9374" s="1">
        <f t="shared" si="918"/>
        <v>-0.96306971874913183</v>
      </c>
      <c r="L9374" s="26"/>
      <c r="M9374" s="26"/>
      <c r="N9374" s="2">
        <v>1.6833084405532E-13</v>
      </c>
      <c r="O9374" s="26"/>
      <c r="P9374" s="26"/>
      <c r="Q9374" s="26"/>
      <c r="R9374" s="26"/>
      <c r="S9374" s="26"/>
      <c r="T9374" s="26"/>
      <c r="U9374" s="26"/>
      <c r="V9374" s="26"/>
    </row>
    <row r="9375" spans="1:22" ht="14.5" x14ac:dyDescent="0.35">
      <c r="A9375" s="2">
        <v>77</v>
      </c>
      <c r="B9375" s="2">
        <v>360</v>
      </c>
      <c r="C9375" s="2">
        <v>1229166.6666000001</v>
      </c>
      <c r="D9375" s="2">
        <v>5124.9999989999997</v>
      </c>
      <c r="E9375" s="2">
        <v>2850</v>
      </c>
      <c r="F9375" s="2">
        <v>17084.869140625</v>
      </c>
      <c r="G9375" s="2">
        <v>356.31723022460898</v>
      </c>
      <c r="H9375" s="2">
        <v>17875.90422797019</v>
      </c>
      <c r="I9375" s="2">
        <v>352.41348599893053</v>
      </c>
      <c r="J9375" s="1">
        <f t="shared" si="917"/>
        <v>4.6300330475709579</v>
      </c>
      <c r="K9375" s="1">
        <f t="shared" si="918"/>
        <v>-1.0955810986793082</v>
      </c>
      <c r="L9375" s="26"/>
      <c r="M9375" s="26"/>
      <c r="N9375" s="2">
        <v>1.3676898697780001E-13</v>
      </c>
      <c r="O9375" s="26"/>
      <c r="P9375" s="26"/>
      <c r="Q9375" s="26"/>
      <c r="R9375" s="26"/>
      <c r="S9375" s="26"/>
      <c r="T9375" s="26"/>
      <c r="U9375" s="26"/>
      <c r="V9375" s="26"/>
    </row>
    <row r="9376" spans="1:22" ht="14.5" x14ac:dyDescent="0.35">
      <c r="A9376" s="2">
        <v>77</v>
      </c>
      <c r="B9376" s="2">
        <v>360</v>
      </c>
      <c r="C9376" s="2">
        <v>1229166.6666000001</v>
      </c>
      <c r="D9376" s="2">
        <v>5124.9999989999997</v>
      </c>
      <c r="E9376" s="2">
        <v>2880</v>
      </c>
      <c r="F9376" s="2">
        <v>16840.029296875</v>
      </c>
      <c r="G9376" s="2">
        <v>369.95666503906301</v>
      </c>
      <c r="H9376" s="2">
        <v>17513.129263388772</v>
      </c>
      <c r="I9376" s="2">
        <v>356.87385136607321</v>
      </c>
      <c r="J9376" s="1">
        <f t="shared" si="917"/>
        <v>3.9970237263107284</v>
      </c>
      <c r="K9376" s="1">
        <f t="shared" si="918"/>
        <v>-3.5363097652554556</v>
      </c>
      <c r="L9376" s="26"/>
      <c r="M9376" s="26"/>
      <c r="N9376" s="2">
        <v>0</v>
      </c>
      <c r="O9376" s="26"/>
      <c r="P9376" s="26"/>
      <c r="Q9376" s="26"/>
      <c r="R9376" s="26"/>
      <c r="S9376" s="26"/>
      <c r="T9376" s="26"/>
      <c r="U9376" s="26"/>
      <c r="V9376" s="26"/>
    </row>
    <row r="9377" spans="1:22" ht="14.5" x14ac:dyDescent="0.35">
      <c r="A9377" s="2">
        <v>77</v>
      </c>
      <c r="B9377" s="2">
        <v>360</v>
      </c>
      <c r="C9377" s="2">
        <v>1229166.6666000001</v>
      </c>
      <c r="D9377" s="2">
        <v>5124.9999989999997</v>
      </c>
      <c r="E9377" s="2">
        <v>2910</v>
      </c>
      <c r="F9377" s="2">
        <v>15845.546875</v>
      </c>
      <c r="G9377" s="2">
        <v>354.93896484375</v>
      </c>
      <c r="H9377" s="2">
        <v>16096.3825885105</v>
      </c>
      <c r="I9377" s="2">
        <v>340.07970665140829</v>
      </c>
      <c r="J9377" s="1">
        <f t="shared" si="917"/>
        <v>1.5830044585349774</v>
      </c>
      <c r="K9377" s="1">
        <f t="shared" si="918"/>
        <v>-4.1864263054023967</v>
      </c>
      <c r="L9377" s="26"/>
      <c r="M9377" s="26"/>
      <c r="N9377" s="2">
        <v>1229166</v>
      </c>
      <c r="O9377" s="26"/>
      <c r="P9377" s="26"/>
      <c r="Q9377" s="26"/>
      <c r="R9377" s="26"/>
      <c r="S9377" s="26"/>
      <c r="T9377" s="26"/>
      <c r="U9377" s="26"/>
      <c r="V9377" s="26"/>
    </row>
    <row r="9378" spans="1:22" ht="14.5" x14ac:dyDescent="0.35">
      <c r="A9378" s="2">
        <v>77</v>
      </c>
      <c r="B9378" s="2">
        <v>360</v>
      </c>
      <c r="C9378" s="2">
        <v>1229166.6666000001</v>
      </c>
      <c r="D9378" s="2">
        <v>5124.9999989999997</v>
      </c>
      <c r="E9378" s="2">
        <v>2940</v>
      </c>
      <c r="F9378" s="2">
        <v>15856.435546875</v>
      </c>
      <c r="G9378" s="2">
        <v>341.97726440429699</v>
      </c>
      <c r="H9378" s="2">
        <v>15869.54054541687</v>
      </c>
      <c r="I9378" s="2">
        <v>331.88532540976792</v>
      </c>
      <c r="J9378" s="1">
        <f t="shared" si="917"/>
        <v>8.2647821467373345E-2</v>
      </c>
      <c r="K9378" s="1">
        <f t="shared" si="918"/>
        <v>-2.951055536428306</v>
      </c>
      <c r="L9378" s="26"/>
      <c r="M9378" s="26"/>
      <c r="N9378" s="2">
        <v>1229166</v>
      </c>
      <c r="O9378" s="26"/>
      <c r="P9378" s="26"/>
      <c r="Q9378" s="26"/>
      <c r="R9378" s="26"/>
      <c r="S9378" s="26"/>
      <c r="T9378" s="26"/>
      <c r="U9378" s="26"/>
      <c r="V9378" s="26"/>
    </row>
    <row r="9379" spans="1:22" ht="14.5" x14ac:dyDescent="0.35">
      <c r="A9379" s="2">
        <v>77</v>
      </c>
      <c r="B9379" s="2">
        <v>360</v>
      </c>
      <c r="C9379" s="2">
        <v>1229166.6666000001</v>
      </c>
      <c r="D9379" s="2">
        <v>5124.9999989999997</v>
      </c>
      <c r="E9379" s="2">
        <v>2970</v>
      </c>
      <c r="F9379" s="2">
        <v>16033.412109375</v>
      </c>
      <c r="G9379" s="2">
        <v>329.81103515625</v>
      </c>
      <c r="H9379" s="2">
        <v>16507.963508129109</v>
      </c>
      <c r="I9379" s="2">
        <v>325.96399600525518</v>
      </c>
      <c r="J9379" s="1">
        <f t="shared" si="917"/>
        <v>2.9597654916923828</v>
      </c>
      <c r="K9379" s="1">
        <f t="shared" si="918"/>
        <v>-1.1664373659214462</v>
      </c>
      <c r="L9379" s="26"/>
      <c r="M9379" s="26"/>
      <c r="N9379" s="2">
        <v>1229166</v>
      </c>
      <c r="O9379" s="26"/>
      <c r="P9379" s="26"/>
      <c r="Q9379" s="26"/>
      <c r="R9379" s="26"/>
      <c r="S9379" s="26"/>
      <c r="T9379" s="26"/>
      <c r="U9379" s="26"/>
      <c r="V9379" s="26"/>
    </row>
    <row r="9380" spans="1:22" ht="14.5" x14ac:dyDescent="0.35">
      <c r="A9380" s="2">
        <v>77</v>
      </c>
      <c r="B9380" s="2">
        <v>360</v>
      </c>
      <c r="C9380" s="2">
        <v>1229166.6666000001</v>
      </c>
      <c r="D9380" s="2">
        <v>5124.9999989999997</v>
      </c>
      <c r="E9380" s="2">
        <v>3000</v>
      </c>
      <c r="F9380" s="2">
        <v>16383.23828125</v>
      </c>
      <c r="G9380" s="2">
        <v>320.28628540039102</v>
      </c>
      <c r="H9380" s="2">
        <v>17621.227973815061</v>
      </c>
      <c r="I9380" s="2">
        <v>321.37684566785958</v>
      </c>
      <c r="J9380" s="1">
        <f t="shared" si="917"/>
        <v>7.5564407433534901</v>
      </c>
      <c r="K9380" s="1">
        <f t="shared" si="918"/>
        <v>0.34049546208488063</v>
      </c>
      <c r="L9380" s="26"/>
      <c r="M9380" s="26"/>
      <c r="N9380" s="2">
        <v>1229166</v>
      </c>
      <c r="O9380" s="26"/>
      <c r="P9380" s="26"/>
      <c r="Q9380" s="26"/>
      <c r="R9380" s="26"/>
      <c r="S9380" s="26"/>
      <c r="T9380" s="26"/>
      <c r="U9380" s="26"/>
      <c r="V9380" s="26"/>
    </row>
    <row r="9381" spans="1:22" ht="14.5" x14ac:dyDescent="0.35">
      <c r="A9381" s="2">
        <v>77</v>
      </c>
      <c r="B9381" s="2">
        <v>360</v>
      </c>
      <c r="C9381" s="2">
        <v>1229166.6666000001</v>
      </c>
      <c r="D9381" s="2">
        <v>5124.9999989999997</v>
      </c>
      <c r="E9381" s="2">
        <v>3030</v>
      </c>
      <c r="F9381" s="2">
        <v>17127.64453125</v>
      </c>
      <c r="G9381" s="2">
        <v>312.90231323242199</v>
      </c>
      <c r="H9381" s="2">
        <v>18666.09985965641</v>
      </c>
      <c r="I9381" s="2">
        <v>317.411965529638</v>
      </c>
      <c r="J9381" s="1">
        <f t="shared" si="917"/>
        <v>8.9822936574812893</v>
      </c>
      <c r="K9381" s="1">
        <f t="shared" si="918"/>
        <v>1.441233287996265</v>
      </c>
      <c r="L9381" s="26"/>
      <c r="M9381" s="26"/>
      <c r="N9381" s="2">
        <v>1229166</v>
      </c>
      <c r="O9381" s="26"/>
      <c r="P9381" s="26"/>
      <c r="Q9381" s="26"/>
      <c r="R9381" s="26"/>
      <c r="S9381" s="26"/>
      <c r="T9381" s="26"/>
      <c r="U9381" s="26"/>
      <c r="V9381" s="26"/>
    </row>
    <row r="9382" spans="1:22" ht="14.5" x14ac:dyDescent="0.35">
      <c r="A9382" s="2">
        <v>77</v>
      </c>
      <c r="B9382" s="2">
        <v>360</v>
      </c>
      <c r="C9382" s="2">
        <v>1229166.6666000001</v>
      </c>
      <c r="D9382" s="2">
        <v>5124.9999989999997</v>
      </c>
      <c r="E9382" s="2">
        <v>3060</v>
      </c>
      <c r="F9382" s="2">
        <v>17896.341796875</v>
      </c>
      <c r="G9382" s="2">
        <v>299.1845703125</v>
      </c>
      <c r="H9382" s="2">
        <v>19718.159140002412</v>
      </c>
      <c r="I9382" s="2">
        <v>313.7048807237162</v>
      </c>
      <c r="J9382" s="1">
        <f t="shared" si="917"/>
        <v>10.179830961015348</v>
      </c>
      <c r="K9382" s="1">
        <f t="shared" si="918"/>
        <v>4.8532952070521729</v>
      </c>
      <c r="L9382" s="26"/>
      <c r="M9382" s="26"/>
      <c r="N9382" s="2">
        <v>1229166</v>
      </c>
      <c r="O9382" s="26"/>
      <c r="P9382" s="26"/>
      <c r="Q9382" s="26"/>
      <c r="R9382" s="26"/>
      <c r="S9382" s="26"/>
      <c r="T9382" s="26"/>
      <c r="U9382" s="26"/>
      <c r="V9382" s="26"/>
    </row>
    <row r="9383" spans="1:22" ht="14.5" x14ac:dyDescent="0.35">
      <c r="A9383" s="2">
        <v>77</v>
      </c>
      <c r="B9383" s="2">
        <v>360</v>
      </c>
      <c r="C9383" s="2">
        <v>1229166.6666000001</v>
      </c>
      <c r="D9383" s="2">
        <v>5124.9999989999997</v>
      </c>
      <c r="E9383" s="2">
        <v>3090</v>
      </c>
      <c r="F9383" s="2">
        <v>19019.96875</v>
      </c>
      <c r="G9383" s="2">
        <v>289.35818481445301</v>
      </c>
      <c r="H9383" s="2">
        <v>20502.649046213879</v>
      </c>
      <c r="I9383" s="2">
        <v>310.10456831812269</v>
      </c>
      <c r="J9383" s="1">
        <f t="shared" si="917"/>
        <v>7.7953876565327107</v>
      </c>
      <c r="K9383" s="1">
        <f t="shared" si="918"/>
        <v>7.1697932156206372</v>
      </c>
      <c r="L9383" s="26"/>
      <c r="M9383" s="26"/>
      <c r="N9383" s="2">
        <v>1229166</v>
      </c>
      <c r="O9383" s="26"/>
      <c r="P9383" s="26"/>
      <c r="Q9383" s="26"/>
      <c r="R9383" s="26"/>
      <c r="S9383" s="26"/>
      <c r="T9383" s="26"/>
      <c r="U9383" s="26"/>
      <c r="V9383" s="26"/>
    </row>
    <row r="9384" spans="1:22" ht="14.5" x14ac:dyDescent="0.35">
      <c r="A9384" s="2">
        <v>77</v>
      </c>
      <c r="B9384" s="2">
        <v>360</v>
      </c>
      <c r="C9384" s="2">
        <v>1229166.6666000001</v>
      </c>
      <c r="D9384" s="2">
        <v>5124.9999989999997</v>
      </c>
      <c r="E9384" s="2">
        <v>3120</v>
      </c>
      <c r="F9384" s="2">
        <v>21325.767578125</v>
      </c>
      <c r="G9384" s="2">
        <v>301.24102783203102</v>
      </c>
      <c r="H9384" s="2">
        <v>21384.717441393808</v>
      </c>
      <c r="I9384" s="2">
        <v>306.81821180938528</v>
      </c>
      <c r="J9384" s="1">
        <f t="shared" si="917"/>
        <v>0.2764255169379054</v>
      </c>
      <c r="K9384" s="1">
        <f t="shared" si="918"/>
        <v>1.8514025189371064</v>
      </c>
      <c r="L9384" s="26"/>
      <c r="M9384" s="26"/>
      <c r="N9384" s="2">
        <v>1229166</v>
      </c>
      <c r="O9384" s="26"/>
      <c r="P9384" s="26"/>
      <c r="Q9384" s="26"/>
      <c r="R9384" s="26"/>
      <c r="S9384" s="26"/>
      <c r="T9384" s="26"/>
      <c r="U9384" s="26"/>
      <c r="V9384" s="26"/>
    </row>
    <row r="9385" spans="1:22" ht="14.5" x14ac:dyDescent="0.35">
      <c r="A9385" s="2">
        <v>77</v>
      </c>
      <c r="B9385" s="2">
        <v>360</v>
      </c>
      <c r="C9385" s="2">
        <v>1229166.6666000001</v>
      </c>
      <c r="D9385" s="2">
        <v>5124.9999989999997</v>
      </c>
      <c r="E9385" s="2">
        <v>3150</v>
      </c>
      <c r="F9385" s="2">
        <v>22546.36328125</v>
      </c>
      <c r="G9385" s="2">
        <v>301.49377441406301</v>
      </c>
      <c r="H9385" s="2">
        <v>22416.083486980249</v>
      </c>
      <c r="I9385" s="2">
        <v>303.93644817312497</v>
      </c>
      <c r="J9385" s="1">
        <f t="shared" si="917"/>
        <v>-0.57783063567548365</v>
      </c>
      <c r="K9385" s="1">
        <f t="shared" si="918"/>
        <v>0.81019044715240529</v>
      </c>
      <c r="L9385" s="26"/>
      <c r="M9385" s="26"/>
      <c r="N9385" s="2">
        <v>1229166</v>
      </c>
      <c r="O9385" s="26"/>
      <c r="P9385" s="26"/>
      <c r="Q9385" s="26"/>
      <c r="R9385" s="26"/>
      <c r="S9385" s="26"/>
      <c r="T9385" s="26"/>
      <c r="U9385" s="26"/>
      <c r="V9385" s="26"/>
    </row>
    <row r="9386" spans="1:22" ht="14.5" x14ac:dyDescent="0.35">
      <c r="A9386" s="2">
        <v>77</v>
      </c>
      <c r="B9386" s="2">
        <v>360</v>
      </c>
      <c r="C9386" s="2">
        <v>1229166.6666000001</v>
      </c>
      <c r="D9386" s="2">
        <v>5124.9999989999997</v>
      </c>
      <c r="E9386" s="2">
        <v>3180</v>
      </c>
      <c r="F9386" s="2">
        <v>23275.55078125</v>
      </c>
      <c r="G9386" s="2">
        <v>294.8876953125</v>
      </c>
      <c r="H9386" s="2">
        <v>23573.213154208988</v>
      </c>
      <c r="I9386" s="2">
        <v>301.22165716203591</v>
      </c>
      <c r="J9386" s="1">
        <f t="shared" si="917"/>
        <v>1.2788628538009723</v>
      </c>
      <c r="K9386" s="1">
        <f t="shared" si="918"/>
        <v>2.1479234129534128</v>
      </c>
      <c r="L9386" s="26"/>
      <c r="M9386" s="26"/>
      <c r="N9386" s="2">
        <v>1229166</v>
      </c>
      <c r="O9386" s="26"/>
      <c r="P9386" s="26"/>
      <c r="Q9386" s="26"/>
      <c r="R9386" s="26"/>
      <c r="S9386" s="26"/>
      <c r="T9386" s="26"/>
      <c r="U9386" s="26"/>
      <c r="V9386" s="26"/>
    </row>
    <row r="9387" spans="1:22" ht="14.5" x14ac:dyDescent="0.35">
      <c r="A9387" s="2">
        <v>77</v>
      </c>
      <c r="B9387" s="2">
        <v>360</v>
      </c>
      <c r="C9387" s="2">
        <v>1229166.6666000001</v>
      </c>
      <c r="D9387" s="2">
        <v>5124.9999989999997</v>
      </c>
      <c r="E9387" s="2">
        <v>3210</v>
      </c>
      <c r="F9387" s="2">
        <v>24203.416015625</v>
      </c>
      <c r="G9387" s="2">
        <v>287.56350708007801</v>
      </c>
      <c r="H9387" s="2">
        <v>24645.02245143586</v>
      </c>
      <c r="I9387" s="2">
        <v>298.57574932376127</v>
      </c>
      <c r="J9387" s="1">
        <f t="shared" si="917"/>
        <v>1.8245624317070441</v>
      </c>
      <c r="K9387" s="1">
        <f t="shared" si="918"/>
        <v>3.8294992141046169</v>
      </c>
      <c r="L9387" s="26"/>
      <c r="M9387" s="26"/>
      <c r="N9387" s="2">
        <v>1229166</v>
      </c>
      <c r="O9387" s="26"/>
      <c r="P9387" s="26"/>
      <c r="Q9387" s="26"/>
      <c r="R9387" s="26"/>
      <c r="S9387" s="26"/>
      <c r="T9387" s="26"/>
      <c r="U9387" s="26"/>
      <c r="V9387" s="26"/>
    </row>
    <row r="9388" spans="1:22" ht="14.5" x14ac:dyDescent="0.35">
      <c r="A9388" s="2">
        <v>77</v>
      </c>
      <c r="B9388" s="2">
        <v>360</v>
      </c>
      <c r="C9388" s="2">
        <v>1229166.6666000001</v>
      </c>
      <c r="D9388" s="2">
        <v>5124.9999989999997</v>
      </c>
      <c r="E9388" s="2">
        <v>3240</v>
      </c>
      <c r="F9388" s="2">
        <v>25580.056640625</v>
      </c>
      <c r="G9388" s="2">
        <v>296.48538208007801</v>
      </c>
      <c r="H9388" s="2">
        <v>25582.99321648035</v>
      </c>
      <c r="I9388" s="2">
        <v>295.95828162256038</v>
      </c>
      <c r="J9388" s="1">
        <f t="shared" si="917"/>
        <v>1.1479942740574926E-2</v>
      </c>
      <c r="K9388" s="1">
        <f t="shared" si="918"/>
        <v>-0.17778294964143238</v>
      </c>
      <c r="L9388" s="26"/>
      <c r="M9388" s="26"/>
      <c r="N9388" s="2">
        <v>1229166</v>
      </c>
      <c r="O9388" s="26"/>
      <c r="P9388" s="26"/>
      <c r="Q9388" s="26"/>
      <c r="R9388" s="26"/>
      <c r="S9388" s="26"/>
      <c r="T9388" s="26"/>
      <c r="U9388" s="26"/>
      <c r="V9388" s="26"/>
    </row>
    <row r="9389" spans="1:22" ht="14.5" x14ac:dyDescent="0.35">
      <c r="A9389" s="2">
        <v>77</v>
      </c>
      <c r="B9389" s="2">
        <v>360</v>
      </c>
      <c r="C9389" s="2">
        <v>1229166.6666000001</v>
      </c>
      <c r="D9389" s="2">
        <v>5124.9999989999997</v>
      </c>
      <c r="E9389" s="2">
        <v>3270</v>
      </c>
      <c r="F9389" s="2">
        <v>27583.3203125</v>
      </c>
      <c r="G9389" s="2">
        <v>312.42166137695301</v>
      </c>
      <c r="H9389" s="2">
        <v>27581.03875711147</v>
      </c>
      <c r="I9389" s="2">
        <v>305.40505041873769</v>
      </c>
      <c r="J9389" s="1">
        <f t="shared" si="917"/>
        <v>-8.2715038025944713E-3</v>
      </c>
      <c r="K9389" s="1">
        <f t="shared" si="918"/>
        <v>-2.2458785115252997</v>
      </c>
      <c r="L9389" s="26"/>
      <c r="M9389" s="26"/>
      <c r="N9389" s="2">
        <v>0</v>
      </c>
      <c r="O9389" s="26"/>
      <c r="P9389" s="26"/>
      <c r="Q9389" s="26"/>
      <c r="R9389" s="26"/>
      <c r="S9389" s="26"/>
      <c r="T9389" s="26"/>
      <c r="U9389" s="26"/>
      <c r="V9389" s="26"/>
    </row>
    <row r="9390" spans="1:22" ht="14.5" x14ac:dyDescent="0.35">
      <c r="A9390" s="2">
        <v>77</v>
      </c>
      <c r="B9390" s="2">
        <v>360</v>
      </c>
      <c r="C9390" s="2">
        <v>1229166.6666000001</v>
      </c>
      <c r="D9390" s="2">
        <v>5124.9999989999997</v>
      </c>
      <c r="E9390" s="2">
        <v>3300</v>
      </c>
      <c r="F9390" s="2">
        <v>28395.33984375</v>
      </c>
      <c r="G9390" s="2">
        <v>310.69515991210898</v>
      </c>
      <c r="H9390" s="2">
        <v>26765.153435328059</v>
      </c>
      <c r="I9390" s="2">
        <v>302.16473210740207</v>
      </c>
      <c r="J9390" s="1">
        <f t="shared" si="917"/>
        <v>-5.7410350338904506</v>
      </c>
      <c r="K9390" s="1">
        <f t="shared" si="918"/>
        <v>-2.7455940437308501</v>
      </c>
      <c r="L9390" s="26"/>
      <c r="M9390" s="26"/>
      <c r="N9390" s="2">
        <v>0</v>
      </c>
      <c r="O9390" s="26"/>
      <c r="P9390" s="26"/>
      <c r="Q9390" s="26"/>
      <c r="R9390" s="26"/>
      <c r="S9390" s="26"/>
      <c r="T9390" s="26"/>
      <c r="U9390" s="26"/>
      <c r="V9390" s="26"/>
    </row>
    <row r="9391" spans="1:22" ht="14.5" x14ac:dyDescent="0.35">
      <c r="A9391" s="2">
        <v>77</v>
      </c>
      <c r="B9391" s="2">
        <v>360</v>
      </c>
      <c r="C9391" s="2">
        <v>1229166.6666000001</v>
      </c>
      <c r="D9391" s="2">
        <v>5124.9999989999997</v>
      </c>
      <c r="E9391" s="2">
        <v>3330</v>
      </c>
      <c r="F9391" s="2">
        <v>28152.888671875</v>
      </c>
      <c r="G9391" s="2">
        <v>283.38327026367199</v>
      </c>
      <c r="H9391" s="2">
        <v>26751.244685073791</v>
      </c>
      <c r="I9391" s="2">
        <v>295.65228896408507</v>
      </c>
      <c r="J9391" s="1">
        <f t="shared" si="917"/>
        <v>-4.9786862127631855</v>
      </c>
      <c r="K9391" s="1">
        <f t="shared" si="918"/>
        <v>4.3294788323239626</v>
      </c>
      <c r="L9391" s="26"/>
      <c r="M9391" s="26"/>
      <c r="N9391" s="2">
        <v>2.6302690494389701E-14</v>
      </c>
      <c r="O9391" s="26"/>
      <c r="P9391" s="26"/>
      <c r="Q9391" s="26"/>
      <c r="R9391" s="26"/>
      <c r="S9391" s="26"/>
      <c r="T9391" s="26"/>
      <c r="U9391" s="26"/>
      <c r="V9391" s="26"/>
    </row>
    <row r="9392" spans="1:22" ht="14.5" x14ac:dyDescent="0.35">
      <c r="A9392" s="2">
        <v>77</v>
      </c>
      <c r="B9392" s="2">
        <v>360</v>
      </c>
      <c r="C9392" s="2">
        <v>1229166.6666000001</v>
      </c>
      <c r="D9392" s="2">
        <v>5124.9999989999997</v>
      </c>
      <c r="E9392" s="2">
        <v>3360</v>
      </c>
      <c r="F9392" s="2">
        <v>29159.06640625</v>
      </c>
      <c r="G9392" s="2">
        <v>283.58068847656199</v>
      </c>
      <c r="H9392" s="2">
        <v>27027.92316730435</v>
      </c>
      <c r="I9392" s="2">
        <v>289.57666310978283</v>
      </c>
      <c r="J9392" s="1">
        <f t="shared" si="917"/>
        <v>-7.3086813180303229</v>
      </c>
      <c r="K9392" s="1">
        <f t="shared" si="918"/>
        <v>2.1143804486236757</v>
      </c>
      <c r="L9392" s="26"/>
      <c r="M9392" s="26"/>
      <c r="N9392" s="2">
        <v>0</v>
      </c>
      <c r="O9392" s="26"/>
      <c r="P9392" s="26"/>
      <c r="Q9392" s="26"/>
      <c r="R9392" s="26"/>
      <c r="S9392" s="26"/>
      <c r="T9392" s="26"/>
      <c r="U9392" s="26"/>
      <c r="V9392" s="26"/>
    </row>
    <row r="9393" spans="1:22" ht="14.5" x14ac:dyDescent="0.35">
      <c r="A9393" s="2">
        <v>77</v>
      </c>
      <c r="B9393" s="2">
        <v>360</v>
      </c>
      <c r="C9393" s="2">
        <v>1229166.6666000001</v>
      </c>
      <c r="D9393" s="2">
        <v>5124.9999989999997</v>
      </c>
      <c r="E9393" s="2">
        <v>3390</v>
      </c>
      <c r="F9393" s="2">
        <v>29102.31640625</v>
      </c>
      <c r="G9393" s="2">
        <v>274.128173828125</v>
      </c>
      <c r="H9393" s="2">
        <v>27316.293466428659</v>
      </c>
      <c r="I9393" s="2">
        <v>278.46325584820579</v>
      </c>
      <c r="J9393" s="1">
        <f t="shared" si="917"/>
        <v>-6.137047356951201</v>
      </c>
      <c r="K9393" s="1">
        <f t="shared" si="918"/>
        <v>1.5814069599423348</v>
      </c>
      <c r="L9393" s="26"/>
      <c r="M9393" s="26"/>
      <c r="N9393" s="2">
        <v>4.73438630421881E-14</v>
      </c>
      <c r="O9393" s="26"/>
      <c r="P9393" s="26"/>
      <c r="Q9393" s="26"/>
      <c r="R9393" s="26"/>
      <c r="S9393" s="26"/>
      <c r="T9393" s="26"/>
      <c r="U9393" s="26"/>
      <c r="V9393" s="26"/>
    </row>
    <row r="9394" spans="1:22" ht="14.5" x14ac:dyDescent="0.35">
      <c r="A9394" s="2">
        <v>77</v>
      </c>
      <c r="B9394" s="2">
        <v>360</v>
      </c>
      <c r="C9394" s="2">
        <v>1229166.6666000001</v>
      </c>
      <c r="D9394" s="2">
        <v>5124.9999989999997</v>
      </c>
      <c r="E9394" s="2">
        <v>3420</v>
      </c>
      <c r="F9394" s="2">
        <v>28315.826171875</v>
      </c>
      <c r="G9394" s="2">
        <v>262.82489013671898</v>
      </c>
      <c r="H9394" s="2">
        <v>27225.71112896976</v>
      </c>
      <c r="I9394" s="2">
        <v>264.84751120359027</v>
      </c>
      <c r="J9394" s="1">
        <f t="shared" si="917"/>
        <v>-3.8498436750117078</v>
      </c>
      <c r="K9394" s="1">
        <f t="shared" si="918"/>
        <v>0.76956983252961586</v>
      </c>
      <c r="L9394" s="26"/>
      <c r="M9394" s="26"/>
      <c r="N9394" s="2">
        <v>0</v>
      </c>
      <c r="O9394" s="26"/>
      <c r="P9394" s="26"/>
      <c r="Q9394" s="26"/>
      <c r="R9394" s="26"/>
      <c r="S9394" s="26"/>
      <c r="T9394" s="26"/>
      <c r="U9394" s="26"/>
      <c r="V9394" s="26"/>
    </row>
    <row r="9395" spans="1:22" ht="14.5" x14ac:dyDescent="0.35">
      <c r="A9395" s="2">
        <v>77</v>
      </c>
      <c r="B9395" s="2">
        <v>360</v>
      </c>
      <c r="C9395" s="2">
        <v>1229166.6666000001</v>
      </c>
      <c r="D9395" s="2">
        <v>5124.9999989999997</v>
      </c>
      <c r="E9395" s="2">
        <v>3450</v>
      </c>
      <c r="F9395" s="2">
        <v>26483.693359375</v>
      </c>
      <c r="G9395" s="2">
        <v>249.49832153320301</v>
      </c>
      <c r="H9395" s="2">
        <v>26812.425732948352</v>
      </c>
      <c r="I9395" s="2">
        <v>254.47723891964139</v>
      </c>
      <c r="J9395" s="1">
        <f t="shared" si="917"/>
        <v>1.2412633280130592</v>
      </c>
      <c r="K9395" s="1">
        <f t="shared" si="918"/>
        <v>1.9955714955684754</v>
      </c>
      <c r="L9395" s="26"/>
      <c r="M9395" s="26"/>
      <c r="N9395" s="2">
        <v>2.94578272365398E-13</v>
      </c>
      <c r="O9395" s="26"/>
      <c r="P9395" s="26"/>
      <c r="Q9395" s="26"/>
      <c r="R9395" s="26"/>
      <c r="S9395" s="26"/>
      <c r="T9395" s="26"/>
      <c r="U9395" s="26"/>
      <c r="V9395" s="26"/>
    </row>
    <row r="9396" spans="1:22" ht="14.5" x14ac:dyDescent="0.35">
      <c r="A9396" s="2">
        <v>77</v>
      </c>
      <c r="B9396" s="2">
        <v>360</v>
      </c>
      <c r="C9396" s="2">
        <v>1229166.6666000001</v>
      </c>
      <c r="D9396" s="2">
        <v>5124.9999989999997</v>
      </c>
      <c r="E9396" s="2">
        <v>3480</v>
      </c>
      <c r="F9396" s="2">
        <v>24580.20703125</v>
      </c>
      <c r="G9396" s="2">
        <v>246.53126525878901</v>
      </c>
      <c r="H9396" s="2">
        <v>26124.331579900761</v>
      </c>
      <c r="I9396" s="2">
        <v>248.5297213725824</v>
      </c>
      <c r="J9396" s="1">
        <f t="shared" si="917"/>
        <v>6.2819834946371351</v>
      </c>
      <c r="K9396" s="1">
        <f t="shared" si="918"/>
        <v>0.81062988570458772</v>
      </c>
      <c r="L9396" s="26"/>
      <c r="M9396" s="26"/>
      <c r="N9396" s="2">
        <v>5.7864418822901205E-14</v>
      </c>
      <c r="O9396" s="26"/>
      <c r="P9396" s="26"/>
      <c r="Q9396" s="26"/>
      <c r="R9396" s="26"/>
      <c r="S9396" s="26"/>
      <c r="T9396" s="26"/>
      <c r="U9396" s="26"/>
      <c r="V9396" s="26"/>
    </row>
    <row r="9397" spans="1:22" ht="14.5" x14ac:dyDescent="0.35">
      <c r="A9397" s="2">
        <v>77</v>
      </c>
      <c r="B9397" s="2">
        <v>360</v>
      </c>
      <c r="C9397" s="2">
        <v>1229166.6666000001</v>
      </c>
      <c r="D9397" s="2">
        <v>5124.9999989999997</v>
      </c>
      <c r="E9397" s="2">
        <v>3510</v>
      </c>
      <c r="F9397" s="2">
        <v>22907.640625</v>
      </c>
      <c r="G9397" s="2">
        <v>244.94615173339801</v>
      </c>
      <c r="H9397" s="2">
        <v>25748.481535985411</v>
      </c>
      <c r="I9397" s="2">
        <v>244.14237170429439</v>
      </c>
      <c r="J9397" s="1">
        <f t="shared" si="917"/>
        <v>12.401281116157771</v>
      </c>
      <c r="K9397" s="1">
        <f t="shared" si="918"/>
        <v>-0.32814560400951442</v>
      </c>
      <c r="L9397" s="26"/>
      <c r="M9397" s="26"/>
      <c r="N9397" s="2">
        <v>0</v>
      </c>
      <c r="O9397" s="26"/>
      <c r="P9397" s="26"/>
      <c r="Q9397" s="26"/>
      <c r="R9397" s="26"/>
      <c r="S9397" s="26"/>
      <c r="T9397" s="26"/>
      <c r="U9397" s="26"/>
      <c r="V9397" s="26"/>
    </row>
    <row r="9398" spans="1:22" ht="14.5" x14ac:dyDescent="0.35">
      <c r="A9398" s="2">
        <v>77</v>
      </c>
      <c r="B9398" s="2">
        <v>360</v>
      </c>
      <c r="C9398" s="2">
        <v>1229166.6666000001</v>
      </c>
      <c r="D9398" s="2">
        <v>5124.9999989999997</v>
      </c>
      <c r="E9398" s="2">
        <v>3540</v>
      </c>
      <c r="F9398" s="2">
        <v>21413.4140625</v>
      </c>
      <c r="G9398" s="2">
        <v>249.08828735351599</v>
      </c>
      <c r="H9398" s="2">
        <v>25011.011412371579</v>
      </c>
      <c r="I9398" s="2">
        <v>240.72061692664741</v>
      </c>
      <c r="J9398" s="1">
        <f t="shared" si="917"/>
        <v>16.80067148270313</v>
      </c>
      <c r="K9398" s="1">
        <f t="shared" si="918"/>
        <v>-3.3593191055960232</v>
      </c>
      <c r="L9398" s="26"/>
      <c r="M9398" s="26"/>
      <c r="N9398" s="2">
        <v>0</v>
      </c>
      <c r="O9398" s="26"/>
      <c r="P9398" s="26"/>
      <c r="Q9398" s="26"/>
      <c r="R9398" s="26"/>
      <c r="S9398" s="26"/>
      <c r="T9398" s="26"/>
      <c r="U9398" s="26"/>
      <c r="V9398" s="26"/>
    </row>
    <row r="9399" spans="1:22" ht="14.5" x14ac:dyDescent="0.35">
      <c r="A9399" s="2">
        <v>77</v>
      </c>
      <c r="B9399" s="2">
        <v>360</v>
      </c>
      <c r="C9399" s="2">
        <v>1229166.6666000001</v>
      </c>
      <c r="D9399" s="2">
        <v>5124.9999989999997</v>
      </c>
      <c r="E9399" s="2">
        <v>3570</v>
      </c>
      <c r="F9399" s="2">
        <v>20366.744140625</v>
      </c>
      <c r="G9399" s="2">
        <v>251.319412231445</v>
      </c>
      <c r="H9399" s="2">
        <v>23761.710048423822</v>
      </c>
      <c r="I9399" s="2">
        <v>238.16994291880269</v>
      </c>
      <c r="J9399" s="1">
        <f t="shared" si="917"/>
        <v>16.669163634392469</v>
      </c>
      <c r="K9399" s="1">
        <f t="shared" si="918"/>
        <v>-5.2321741467916159</v>
      </c>
      <c r="L9399" s="26"/>
      <c r="M9399" s="26"/>
      <c r="N9399" s="2">
        <v>0</v>
      </c>
      <c r="O9399" s="26"/>
      <c r="P9399" s="26"/>
      <c r="Q9399" s="26"/>
      <c r="R9399" s="26"/>
      <c r="S9399" s="26"/>
      <c r="T9399" s="26"/>
      <c r="U9399" s="26"/>
      <c r="V9399" s="26"/>
    </row>
    <row r="9400" spans="1:22" ht="14.5" x14ac:dyDescent="0.35">
      <c r="A9400" s="2">
        <v>77</v>
      </c>
      <c r="B9400" s="2">
        <v>360</v>
      </c>
      <c r="C9400" s="2">
        <v>1229166.6666000001</v>
      </c>
      <c r="D9400" s="2">
        <v>5124.9999989999997</v>
      </c>
      <c r="E9400" s="2">
        <v>3600</v>
      </c>
      <c r="F9400" s="2">
        <v>19433.337890625</v>
      </c>
      <c r="G9400" s="2">
        <v>259.31042480468699</v>
      </c>
      <c r="H9400" s="2">
        <v>22456.42833203097</v>
      </c>
      <c r="I9400" s="2">
        <v>237.1089748991013</v>
      </c>
      <c r="J9400" s="1">
        <f t="shared" si="917"/>
        <v>15.55620788575062</v>
      </c>
      <c r="K9400" s="1">
        <f t="shared" si="918"/>
        <v>-8.5617267112603965</v>
      </c>
      <c r="L9400" s="26"/>
      <c r="M9400" s="26"/>
      <c r="N9400" s="2">
        <v>0</v>
      </c>
      <c r="O9400" s="26"/>
      <c r="P9400" s="26"/>
      <c r="Q9400" s="26"/>
      <c r="R9400" s="26"/>
      <c r="S9400" s="26"/>
      <c r="T9400" s="26"/>
      <c r="U9400" s="26"/>
      <c r="V9400" s="26"/>
    </row>
    <row r="9401" spans="1:22" ht="14.5" x14ac:dyDescent="0.35">
      <c r="A9401" s="2">
        <v>77</v>
      </c>
      <c r="B9401" s="2">
        <v>360</v>
      </c>
      <c r="C9401" s="2">
        <v>1229166.6666000001</v>
      </c>
      <c r="D9401" s="2">
        <v>5124.9999989999997</v>
      </c>
      <c r="E9401" s="2">
        <v>3630</v>
      </c>
      <c r="F9401" s="2">
        <v>17634.83203125</v>
      </c>
      <c r="G9401" s="2">
        <v>244.24794006347699</v>
      </c>
      <c r="H9401" s="2">
        <v>19264.727568837789</v>
      </c>
      <c r="I9401" s="2">
        <v>242.39559009344271</v>
      </c>
      <c r="J9401" s="1">
        <f t="shared" si="917"/>
        <v>9.2424783785834421</v>
      </c>
      <c r="K9401" s="1">
        <f t="shared" si="918"/>
        <v>-0.75838918827846813</v>
      </c>
      <c r="L9401" s="26"/>
      <c r="M9401" s="26"/>
      <c r="N9401" s="2">
        <v>1229166</v>
      </c>
      <c r="O9401" s="26"/>
      <c r="P9401" s="26"/>
      <c r="Q9401" s="26"/>
      <c r="R9401" s="26"/>
      <c r="S9401" s="26"/>
      <c r="T9401" s="26"/>
      <c r="U9401" s="26"/>
      <c r="V9401" s="26"/>
    </row>
    <row r="9402" spans="1:22" ht="14.5" x14ac:dyDescent="0.35">
      <c r="A9402" s="2">
        <v>77</v>
      </c>
      <c r="B9402" s="2">
        <v>360</v>
      </c>
      <c r="C9402" s="2">
        <v>1229166.6666000001</v>
      </c>
      <c r="D9402" s="2">
        <v>5124.9999989999997</v>
      </c>
      <c r="E9402" s="2">
        <v>3660</v>
      </c>
      <c r="F9402" s="2">
        <v>17578.517578125</v>
      </c>
      <c r="G9402" s="2">
        <v>246.68721008300801</v>
      </c>
      <c r="H9402" s="2">
        <v>18058.077106250421</v>
      </c>
      <c r="I9402" s="2">
        <v>243.4022316472236</v>
      </c>
      <c r="J9402" s="1">
        <f t="shared" si="917"/>
        <v>2.7280999435480999</v>
      </c>
      <c r="K9402" s="1">
        <f t="shared" si="918"/>
        <v>-1.3316371102819009</v>
      </c>
      <c r="L9402" s="26"/>
      <c r="M9402" s="26"/>
      <c r="N9402" s="2">
        <v>1229166</v>
      </c>
      <c r="O9402" s="26"/>
      <c r="P9402" s="26"/>
      <c r="Q9402" s="26"/>
      <c r="R9402" s="26"/>
      <c r="S9402" s="26"/>
      <c r="T9402" s="26"/>
      <c r="U9402" s="26"/>
      <c r="V9402" s="26"/>
    </row>
    <row r="9403" spans="1:22" ht="14.5" x14ac:dyDescent="0.35">
      <c r="A9403" s="2">
        <v>78</v>
      </c>
      <c r="B9403" s="2">
        <v>360</v>
      </c>
      <c r="C9403" s="2">
        <v>1104166.6668</v>
      </c>
      <c r="D9403" s="2">
        <v>6875.0000010000003</v>
      </c>
      <c r="E9403" s="2">
        <v>30</v>
      </c>
      <c r="F9403" s="2">
        <v>154.24874877929699</v>
      </c>
      <c r="G9403" s="2">
        <v>521.20648193359398</v>
      </c>
      <c r="H9403" s="2">
        <v>168.8386258127106</v>
      </c>
      <c r="I9403" s="2">
        <v>519.33914431505684</v>
      </c>
      <c r="J9403" s="1">
        <f t="shared" si="917"/>
        <v>9.4586679949599972</v>
      </c>
      <c r="K9403" s="1">
        <f t="shared" si="918"/>
        <v>-0.35827214036356703</v>
      </c>
      <c r="L9403" s="26">
        <f t="shared" ref="L9403" si="919">AVERAGE(J9403:J9524)</f>
        <v>-0.55255788725214405</v>
      </c>
      <c r="M9403" s="26">
        <f t="shared" ref="M9403" si="920">AVERAGE(K9403:K9524)</f>
        <v>-0.56993426619046972</v>
      </c>
      <c r="N9403" s="2">
        <v>1104168</v>
      </c>
      <c r="O9403" s="26">
        <f t="shared" ref="O9403" si="921">ABS(L9403)</f>
        <v>0.55255788725214405</v>
      </c>
      <c r="P9403" s="26">
        <f t="shared" ref="P9403" si="922">ABS(M9403)</f>
        <v>0.56993426619046972</v>
      </c>
      <c r="Q9403" s="26">
        <f t="shared" ref="Q9403" si="923">SUM(G9403:G9524)*30</f>
        <v>1768999.431152344</v>
      </c>
      <c r="R9403" s="26">
        <f t="shared" ref="R9403" si="924">SUM(I9403:I9524)*30</f>
        <v>1755876.9243275598</v>
      </c>
      <c r="S9403" s="26">
        <f t="shared" ref="S9403" si="925">SUM(F9403:F9524)*30</f>
        <v>42614110.520782471</v>
      </c>
      <c r="T9403" s="26">
        <f t="shared" ref="T9403" si="926">SUM(H9403:H9524)*30</f>
        <v>41731489.815327145</v>
      </c>
      <c r="U9403" s="26">
        <f t="shared" ref="U9403" si="927">(R9403-Q9403)/Q9403*100</f>
        <v>-0.7418039030253436</v>
      </c>
      <c r="V9403" s="26">
        <f t="shared" ref="V9403" si="928">(T9403-S9403)/S9403*100</f>
        <v>-2.0711935428638841</v>
      </c>
    </row>
    <row r="9404" spans="1:22" ht="14.5" x14ac:dyDescent="0.35">
      <c r="A9404" s="2">
        <v>78</v>
      </c>
      <c r="B9404" s="2">
        <v>360</v>
      </c>
      <c r="C9404" s="2">
        <v>1104166.6668</v>
      </c>
      <c r="D9404" s="2">
        <v>6875.0000010000003</v>
      </c>
      <c r="E9404" s="2">
        <v>60</v>
      </c>
      <c r="F9404" s="2">
        <v>140.79634094238301</v>
      </c>
      <c r="G9404" s="2">
        <v>475.75079345703102</v>
      </c>
      <c r="H9404" s="2">
        <v>168.8386258127106</v>
      </c>
      <c r="I9404" s="2">
        <v>470.7004272120418</v>
      </c>
      <c r="J9404" s="1">
        <f t="shared" si="917"/>
        <v>19.916913097765175</v>
      </c>
      <c r="K9404" s="1">
        <f t="shared" si="918"/>
        <v>-1.0615570829195813</v>
      </c>
      <c r="L9404" s="26"/>
      <c r="M9404" s="26"/>
      <c r="N9404" s="2">
        <v>1104168</v>
      </c>
      <c r="O9404" s="26"/>
      <c r="P9404" s="26"/>
      <c r="Q9404" s="26"/>
      <c r="R9404" s="26"/>
      <c r="S9404" s="26"/>
      <c r="T9404" s="26"/>
      <c r="U9404" s="26"/>
      <c r="V9404" s="26"/>
    </row>
    <row r="9405" spans="1:22" ht="14.5" x14ac:dyDescent="0.35">
      <c r="A9405" s="2">
        <v>78</v>
      </c>
      <c r="B9405" s="2">
        <v>360</v>
      </c>
      <c r="C9405" s="2">
        <v>1104166.6668</v>
      </c>
      <c r="D9405" s="2">
        <v>6875.0000010000003</v>
      </c>
      <c r="E9405" s="2">
        <v>90</v>
      </c>
      <c r="F9405" s="2">
        <v>134.61460876464801</v>
      </c>
      <c r="G9405" s="2">
        <v>454.86270141601602</v>
      </c>
      <c r="H9405" s="2">
        <v>168.8386258127106</v>
      </c>
      <c r="I9405" s="2">
        <v>455.67061573567997</v>
      </c>
      <c r="J9405" s="1">
        <f t="shared" si="917"/>
        <v>25.423702049974217</v>
      </c>
      <c r="K9405" s="1">
        <f t="shared" si="918"/>
        <v>0.17761718363560319</v>
      </c>
      <c r="L9405" s="26"/>
      <c r="M9405" s="26"/>
      <c r="N9405" s="2">
        <v>1104168</v>
      </c>
      <c r="O9405" s="26"/>
      <c r="P9405" s="26"/>
      <c r="Q9405" s="26"/>
      <c r="R9405" s="26"/>
      <c r="S9405" s="26"/>
      <c r="T9405" s="26"/>
      <c r="U9405" s="26"/>
      <c r="V9405" s="26"/>
    </row>
    <row r="9406" spans="1:22" ht="14.5" x14ac:dyDescent="0.35">
      <c r="A9406" s="2">
        <v>78</v>
      </c>
      <c r="B9406" s="2">
        <v>360</v>
      </c>
      <c r="C9406" s="2">
        <v>1104166.6668</v>
      </c>
      <c r="D9406" s="2">
        <v>6875.0000010000003</v>
      </c>
      <c r="E9406" s="2">
        <v>120</v>
      </c>
      <c r="F9406" s="2">
        <v>132.04177856445301</v>
      </c>
      <c r="G9406" s="2">
        <v>446.16912841796898</v>
      </c>
      <c r="H9406" s="2">
        <v>168.8386258127106</v>
      </c>
      <c r="I9406" s="2">
        <v>447.5763437765392</v>
      </c>
      <c r="J9406" s="1">
        <f t="shared" si="917"/>
        <v>27.867579222508049</v>
      </c>
      <c r="K9406" s="1">
        <f t="shared" si="918"/>
        <v>0.31539953549900351</v>
      </c>
      <c r="L9406" s="26"/>
      <c r="M9406" s="26"/>
      <c r="N9406" s="2">
        <v>1104168</v>
      </c>
      <c r="O9406" s="26"/>
      <c r="P9406" s="26"/>
      <c r="Q9406" s="26"/>
      <c r="R9406" s="26"/>
      <c r="S9406" s="26"/>
      <c r="T9406" s="26"/>
      <c r="U9406" s="26"/>
      <c r="V9406" s="26"/>
    </row>
    <row r="9407" spans="1:22" ht="14.5" x14ac:dyDescent="0.35">
      <c r="A9407" s="2">
        <v>78</v>
      </c>
      <c r="B9407" s="2">
        <v>360</v>
      </c>
      <c r="C9407" s="2">
        <v>1104166.6668</v>
      </c>
      <c r="D9407" s="2">
        <v>6875.0000010000003</v>
      </c>
      <c r="E9407" s="2">
        <v>150</v>
      </c>
      <c r="F9407" s="2">
        <v>131.91172790527301</v>
      </c>
      <c r="G9407" s="2">
        <v>445.72970581054699</v>
      </c>
      <c r="H9407" s="2">
        <v>168.8386258127106</v>
      </c>
      <c r="I9407" s="2">
        <v>440.24566047728098</v>
      </c>
      <c r="J9407" s="1">
        <f t="shared" si="917"/>
        <v>27.99364278963515</v>
      </c>
      <c r="K9407" s="1">
        <f t="shared" si="918"/>
        <v>-1.2303522205892532</v>
      </c>
      <c r="L9407" s="26"/>
      <c r="M9407" s="26"/>
      <c r="N9407" s="2">
        <v>1104168</v>
      </c>
      <c r="O9407" s="26"/>
      <c r="P9407" s="26"/>
      <c r="Q9407" s="26"/>
      <c r="R9407" s="26"/>
      <c r="S9407" s="26"/>
      <c r="T9407" s="26"/>
      <c r="U9407" s="26"/>
      <c r="V9407" s="26"/>
    </row>
    <row r="9408" spans="1:22" ht="14.5" x14ac:dyDescent="0.35">
      <c r="A9408" s="2">
        <v>78</v>
      </c>
      <c r="B9408" s="2">
        <v>360</v>
      </c>
      <c r="C9408" s="2">
        <v>1104166.6668</v>
      </c>
      <c r="D9408" s="2">
        <v>6875.0000010000003</v>
      </c>
      <c r="E9408" s="2">
        <v>180</v>
      </c>
      <c r="F9408" s="2">
        <v>131.91938781738301</v>
      </c>
      <c r="G9408" s="2">
        <v>445.75558471679699</v>
      </c>
      <c r="H9408" s="2">
        <v>168.8386258127106</v>
      </c>
      <c r="I9408" s="2">
        <v>433.11524217589908</v>
      </c>
      <c r="J9408" s="1">
        <f t="shared" si="917"/>
        <v>27.986210826292773</v>
      </c>
      <c r="K9408" s="1">
        <f t="shared" si="918"/>
        <v>-2.835711536610074</v>
      </c>
      <c r="L9408" s="26"/>
      <c r="M9408" s="26"/>
      <c r="N9408" s="2">
        <v>1104168</v>
      </c>
      <c r="O9408" s="26"/>
      <c r="P9408" s="26"/>
      <c r="Q9408" s="26"/>
      <c r="R9408" s="26"/>
      <c r="S9408" s="26"/>
      <c r="T9408" s="26"/>
      <c r="U9408" s="26"/>
      <c r="V9408" s="26"/>
    </row>
    <row r="9409" spans="1:22" ht="14.5" x14ac:dyDescent="0.35">
      <c r="A9409" s="2">
        <v>78</v>
      </c>
      <c r="B9409" s="2">
        <v>360</v>
      </c>
      <c r="C9409" s="2">
        <v>1104166.6668</v>
      </c>
      <c r="D9409" s="2">
        <v>6875.0000010000003</v>
      </c>
      <c r="E9409" s="2">
        <v>210</v>
      </c>
      <c r="F9409" s="2">
        <v>133.74932861328099</v>
      </c>
      <c r="G9409" s="2">
        <v>451.93893432617199</v>
      </c>
      <c r="H9409" s="2">
        <v>168.8386258127106</v>
      </c>
      <c r="I9409" s="2">
        <v>441.99046869086652</v>
      </c>
      <c r="J9409" s="1">
        <f t="shared" si="917"/>
        <v>26.23512025311604</v>
      </c>
      <c r="K9409" s="1">
        <f t="shared" si="918"/>
        <v>-2.2012853683735711</v>
      </c>
      <c r="L9409" s="26"/>
      <c r="M9409" s="26"/>
      <c r="N9409" s="2">
        <v>1104168</v>
      </c>
      <c r="O9409" s="26"/>
      <c r="P9409" s="26"/>
      <c r="Q9409" s="26"/>
      <c r="R9409" s="26"/>
      <c r="S9409" s="26"/>
      <c r="T9409" s="26"/>
      <c r="U9409" s="26"/>
      <c r="V9409" s="26"/>
    </row>
    <row r="9410" spans="1:22" ht="14.5" x14ac:dyDescent="0.35">
      <c r="A9410" s="2">
        <v>78</v>
      </c>
      <c r="B9410" s="2">
        <v>360</v>
      </c>
      <c r="C9410" s="2">
        <v>1104166.6668</v>
      </c>
      <c r="D9410" s="2">
        <v>6875.0000010000003</v>
      </c>
      <c r="E9410" s="2">
        <v>240</v>
      </c>
      <c r="F9410" s="2">
        <v>136.56861877441401</v>
      </c>
      <c r="G9410" s="2">
        <v>461.4560546875</v>
      </c>
      <c r="H9410" s="2">
        <v>168.8386258127106</v>
      </c>
      <c r="I9410" s="2">
        <v>455.40850214583281</v>
      </c>
      <c r="J9410" s="1">
        <f t="shared" si="917"/>
        <v>23.62915238353597</v>
      </c>
      <c r="K9410" s="1">
        <f t="shared" si="918"/>
        <v>-1.3105370446948876</v>
      </c>
      <c r="L9410" s="26"/>
      <c r="M9410" s="26"/>
      <c r="N9410" s="2">
        <v>1104168</v>
      </c>
      <c r="O9410" s="26"/>
      <c r="P9410" s="26"/>
      <c r="Q9410" s="26"/>
      <c r="R9410" s="26"/>
      <c r="S9410" s="26"/>
      <c r="T9410" s="26"/>
      <c r="U9410" s="26"/>
      <c r="V9410" s="26"/>
    </row>
    <row r="9411" spans="1:22" ht="14.5" x14ac:dyDescent="0.35">
      <c r="A9411" s="2">
        <v>78</v>
      </c>
      <c r="B9411" s="2">
        <v>360</v>
      </c>
      <c r="C9411" s="2">
        <v>1104166.6668</v>
      </c>
      <c r="D9411" s="2">
        <v>6875.0000010000003</v>
      </c>
      <c r="E9411" s="2">
        <v>270</v>
      </c>
      <c r="F9411" s="2">
        <v>141.01008605957</v>
      </c>
      <c r="G9411" s="2">
        <v>476.19091796875</v>
      </c>
      <c r="H9411" s="2">
        <v>168.8386258127106</v>
      </c>
      <c r="I9411" s="2">
        <v>466.82407135354458</v>
      </c>
      <c r="J9411" s="1">
        <f t="shared" si="917"/>
        <v>19.735141315625025</v>
      </c>
      <c r="K9411" s="1">
        <f t="shared" si="918"/>
        <v>-1.9670359643062567</v>
      </c>
      <c r="L9411" s="26"/>
      <c r="M9411" s="26"/>
      <c r="N9411" s="2">
        <v>1104168</v>
      </c>
      <c r="O9411" s="26"/>
      <c r="P9411" s="26"/>
      <c r="Q9411" s="26"/>
      <c r="R9411" s="26"/>
      <c r="S9411" s="26"/>
      <c r="T9411" s="26"/>
      <c r="U9411" s="26"/>
      <c r="V9411" s="26"/>
    </row>
    <row r="9412" spans="1:22" ht="14.5" x14ac:dyDescent="0.35">
      <c r="A9412" s="2">
        <v>78</v>
      </c>
      <c r="B9412" s="2">
        <v>360</v>
      </c>
      <c r="C9412" s="2">
        <v>1104166.6668</v>
      </c>
      <c r="D9412" s="2">
        <v>6875.0000010000003</v>
      </c>
      <c r="E9412" s="2">
        <v>300</v>
      </c>
      <c r="F9412" s="2">
        <v>146.51852416992199</v>
      </c>
      <c r="G9412" s="2">
        <v>491.60101318359398</v>
      </c>
      <c r="H9412" s="2">
        <v>168.8386258127106</v>
      </c>
      <c r="I9412" s="2">
        <v>478.17872062682238</v>
      </c>
      <c r="J9412" s="1">
        <f t="shared" si="917"/>
        <v>15.233638046274145</v>
      </c>
      <c r="K9412" s="1">
        <f t="shared" si="918"/>
        <v>-2.7303223949538298</v>
      </c>
      <c r="L9412" s="26"/>
      <c r="M9412" s="26"/>
      <c r="N9412" s="2">
        <v>1104168</v>
      </c>
      <c r="O9412" s="26"/>
      <c r="P9412" s="26"/>
      <c r="Q9412" s="26"/>
      <c r="R9412" s="26"/>
      <c r="S9412" s="26"/>
      <c r="T9412" s="26"/>
      <c r="U9412" s="26"/>
      <c r="V9412" s="26"/>
    </row>
    <row r="9413" spans="1:22" ht="14.5" x14ac:dyDescent="0.35">
      <c r="A9413" s="2">
        <v>78</v>
      </c>
      <c r="B9413" s="2">
        <v>360</v>
      </c>
      <c r="C9413" s="2">
        <v>1104166.6668</v>
      </c>
      <c r="D9413" s="2">
        <v>6875.0000010000003</v>
      </c>
      <c r="E9413" s="2">
        <v>330</v>
      </c>
      <c r="F9413" s="2">
        <v>160.09664916992199</v>
      </c>
      <c r="G9413" s="2">
        <v>516.31237792968795</v>
      </c>
      <c r="H9413" s="2">
        <v>168.8386258127106</v>
      </c>
      <c r="I9413" s="2">
        <v>498.74328459143942</v>
      </c>
      <c r="J9413" s="1">
        <f t="shared" si="917"/>
        <v>5.4604369848553986</v>
      </c>
      <c r="K9413" s="1">
        <f t="shared" si="918"/>
        <v>-3.4028030489404837</v>
      </c>
      <c r="L9413" s="26"/>
      <c r="M9413" s="26"/>
      <c r="N9413" s="2">
        <v>1104168</v>
      </c>
      <c r="O9413" s="26"/>
      <c r="P9413" s="26"/>
      <c r="Q9413" s="26"/>
      <c r="R9413" s="26"/>
      <c r="S9413" s="26"/>
      <c r="T9413" s="26"/>
      <c r="U9413" s="26"/>
      <c r="V9413" s="26"/>
    </row>
    <row r="9414" spans="1:22" ht="14.5" x14ac:dyDescent="0.35">
      <c r="A9414" s="2">
        <v>78</v>
      </c>
      <c r="B9414" s="2">
        <v>360</v>
      </c>
      <c r="C9414" s="2">
        <v>1104166.6668</v>
      </c>
      <c r="D9414" s="2">
        <v>6875.0000010000003</v>
      </c>
      <c r="E9414" s="2">
        <v>360</v>
      </c>
      <c r="F9414" s="2">
        <v>194.32307434082</v>
      </c>
      <c r="G9414" s="2">
        <v>559.02569580078102</v>
      </c>
      <c r="H9414" s="2">
        <v>168.8386258127106</v>
      </c>
      <c r="I9414" s="2">
        <v>532.35423326467424</v>
      </c>
      <c r="J9414" s="1">
        <f t="shared" si="917"/>
        <v>-13.114473726065413</v>
      </c>
      <c r="K9414" s="1">
        <f t="shared" si="918"/>
        <v>-4.7710619988408638</v>
      </c>
      <c r="L9414" s="26"/>
      <c r="M9414" s="26"/>
      <c r="N9414" s="2">
        <v>1104168</v>
      </c>
      <c r="O9414" s="26"/>
      <c r="P9414" s="26"/>
      <c r="Q9414" s="26"/>
      <c r="R9414" s="26"/>
      <c r="S9414" s="26"/>
      <c r="T9414" s="26"/>
      <c r="U9414" s="26"/>
      <c r="V9414" s="26"/>
    </row>
    <row r="9415" spans="1:22" ht="14.5" x14ac:dyDescent="0.35">
      <c r="A9415" s="2">
        <v>78</v>
      </c>
      <c r="B9415" s="2">
        <v>360</v>
      </c>
      <c r="C9415" s="2">
        <v>1104166.6668</v>
      </c>
      <c r="D9415" s="2">
        <v>6875.0000010000003</v>
      </c>
      <c r="E9415" s="2">
        <v>390</v>
      </c>
      <c r="F9415" s="2">
        <v>448.88067626953102</v>
      </c>
      <c r="G9415" s="2">
        <v>877.41900634765602</v>
      </c>
      <c r="H9415" s="2">
        <v>436.79737613936243</v>
      </c>
      <c r="I9415" s="2">
        <v>868.9894330287766</v>
      </c>
      <c r="J9415" s="1">
        <f t="shared" si="917"/>
        <v>-2.6918735354322005</v>
      </c>
      <c r="K9415" s="1">
        <f t="shared" si="918"/>
        <v>-0.96072381130292117</v>
      </c>
      <c r="L9415" s="26"/>
      <c r="M9415" s="26"/>
      <c r="N9415" s="2">
        <v>0</v>
      </c>
      <c r="O9415" s="26"/>
      <c r="P9415" s="26"/>
      <c r="Q9415" s="26"/>
      <c r="R9415" s="26"/>
      <c r="S9415" s="26"/>
      <c r="T9415" s="26"/>
      <c r="U9415" s="26"/>
      <c r="V9415" s="26"/>
    </row>
    <row r="9416" spans="1:22" ht="14.5" x14ac:dyDescent="0.35">
      <c r="A9416" s="2">
        <v>78</v>
      </c>
      <c r="B9416" s="2">
        <v>360</v>
      </c>
      <c r="C9416" s="2">
        <v>1104166.6668</v>
      </c>
      <c r="D9416" s="2">
        <v>6875.0000010000003</v>
      </c>
      <c r="E9416" s="2">
        <v>420</v>
      </c>
      <c r="F9416" s="2">
        <v>1077.20166015625</v>
      </c>
      <c r="G9416" s="2">
        <v>1089.7041015625</v>
      </c>
      <c r="H9416" s="2">
        <v>1336.262037187219</v>
      </c>
      <c r="I9416" s="2">
        <v>1090.4211364166481</v>
      </c>
      <c r="J9416" s="1">
        <f t="shared" si="917"/>
        <v>24.049385237058754</v>
      </c>
      <c r="K9416" s="1">
        <f t="shared" si="918"/>
        <v>6.5800876872901329E-2</v>
      </c>
      <c r="L9416" s="26"/>
      <c r="M9416" s="26"/>
      <c r="N9416" s="2">
        <v>0</v>
      </c>
      <c r="O9416" s="26"/>
      <c r="P9416" s="26"/>
      <c r="Q9416" s="26"/>
      <c r="R9416" s="26"/>
      <c r="S9416" s="26"/>
      <c r="T9416" s="26"/>
      <c r="U9416" s="26"/>
      <c r="V9416" s="26"/>
    </row>
    <row r="9417" spans="1:22" ht="14.5" x14ac:dyDescent="0.35">
      <c r="A9417" s="2">
        <v>78</v>
      </c>
      <c r="B9417" s="2">
        <v>360</v>
      </c>
      <c r="C9417" s="2">
        <v>1104166.6668</v>
      </c>
      <c r="D9417" s="2">
        <v>6875.0000010000003</v>
      </c>
      <c r="E9417" s="2">
        <v>450</v>
      </c>
      <c r="F9417" s="2">
        <v>2819.619140625</v>
      </c>
      <c r="G9417" s="2">
        <v>1210.32958984375</v>
      </c>
      <c r="H9417" s="2">
        <v>3226.783176604848</v>
      </c>
      <c r="I9417" s="2">
        <v>1224.4639367850671</v>
      </c>
      <c r="J9417" s="1">
        <f t="shared" si="917"/>
        <v>14.440391261125981</v>
      </c>
      <c r="K9417" s="1">
        <f t="shared" si="918"/>
        <v>1.1678097486769505</v>
      </c>
      <c r="L9417" s="26"/>
      <c r="M9417" s="26"/>
      <c r="N9417" s="2">
        <v>0</v>
      </c>
      <c r="O9417" s="26"/>
      <c r="P9417" s="26"/>
      <c r="Q9417" s="26"/>
      <c r="R9417" s="26"/>
      <c r="S9417" s="26"/>
      <c r="T9417" s="26"/>
      <c r="U9417" s="26"/>
      <c r="V9417" s="26"/>
    </row>
    <row r="9418" spans="1:22" ht="14.5" x14ac:dyDescent="0.35">
      <c r="A9418" s="2">
        <v>78</v>
      </c>
      <c r="B9418" s="2">
        <v>360</v>
      </c>
      <c r="C9418" s="2">
        <v>1104166.6668</v>
      </c>
      <c r="D9418" s="2">
        <v>6875.0000010000003</v>
      </c>
      <c r="E9418" s="2">
        <v>480</v>
      </c>
      <c r="F9418" s="2">
        <v>4574.9482421875</v>
      </c>
      <c r="G9418" s="2">
        <v>1183.62438964844</v>
      </c>
      <c r="H9418" s="2">
        <v>5418.0393799340491</v>
      </c>
      <c r="I9418" s="2">
        <v>1188.1658710953479</v>
      </c>
      <c r="J9418" s="1">
        <f t="shared" ref="J9418:J9481" si="929">(H9418-F9418)/F9418*100</f>
        <v>18.428430074291448</v>
      </c>
      <c r="K9418" s="1">
        <f t="shared" ref="K9418:K9481" si="930">(I9418-G9418)/G9418*100</f>
        <v>0.38369279026574027</v>
      </c>
      <c r="L9418" s="26"/>
      <c r="M9418" s="26"/>
      <c r="N9418" s="2">
        <v>1.6833097958059199E-13</v>
      </c>
      <c r="O9418" s="26"/>
      <c r="P9418" s="26"/>
      <c r="Q9418" s="26"/>
      <c r="R9418" s="26"/>
      <c r="S9418" s="26"/>
      <c r="T9418" s="26"/>
      <c r="U9418" s="26"/>
      <c r="V9418" s="26"/>
    </row>
    <row r="9419" spans="1:22" ht="14.5" x14ac:dyDescent="0.35">
      <c r="A9419" s="2">
        <v>78</v>
      </c>
      <c r="B9419" s="2">
        <v>360</v>
      </c>
      <c r="C9419" s="2">
        <v>1104166.6668</v>
      </c>
      <c r="D9419" s="2">
        <v>6875.0000010000003</v>
      </c>
      <c r="E9419" s="2">
        <v>510</v>
      </c>
      <c r="F9419" s="2">
        <v>5029.01318359375</v>
      </c>
      <c r="G9419" s="2">
        <v>1093.36840820313</v>
      </c>
      <c r="H9419" s="2">
        <v>5719.1542607891397</v>
      </c>
      <c r="I9419" s="2">
        <v>1093.233668633517</v>
      </c>
      <c r="J9419" s="1">
        <f t="shared" si="929"/>
        <v>13.723190852767114</v>
      </c>
      <c r="K9419" s="1">
        <f t="shared" si="930"/>
        <v>-1.2323345781904351E-2</v>
      </c>
      <c r="L9419" s="26"/>
      <c r="M9419" s="26"/>
      <c r="N9419" s="2">
        <v>8.4166031891381998E-14</v>
      </c>
      <c r="O9419" s="26"/>
      <c r="P9419" s="26"/>
      <c r="Q9419" s="26"/>
      <c r="R9419" s="26"/>
      <c r="S9419" s="26"/>
      <c r="T9419" s="26"/>
      <c r="U9419" s="26"/>
      <c r="V9419" s="26"/>
    </row>
    <row r="9420" spans="1:22" ht="14.5" x14ac:dyDescent="0.35">
      <c r="A9420" s="2">
        <v>78</v>
      </c>
      <c r="B9420" s="2">
        <v>360</v>
      </c>
      <c r="C9420" s="2">
        <v>1104166.6668</v>
      </c>
      <c r="D9420" s="2">
        <v>6875.0000010000003</v>
      </c>
      <c r="E9420" s="2">
        <v>540</v>
      </c>
      <c r="F9420" s="2">
        <v>5291.1611328125</v>
      </c>
      <c r="G9420" s="2">
        <v>1005.17114257812</v>
      </c>
      <c r="H9420" s="2">
        <v>5573.206147888789</v>
      </c>
      <c r="I9420" s="2">
        <v>1006.929623348908</v>
      </c>
      <c r="J9420" s="1">
        <f t="shared" si="929"/>
        <v>5.3304937800366865</v>
      </c>
      <c r="K9420" s="1">
        <f t="shared" si="930"/>
        <v>0.17494341971236038</v>
      </c>
      <c r="L9420" s="26"/>
      <c r="M9420" s="26"/>
      <c r="N9420" s="2">
        <v>0</v>
      </c>
      <c r="O9420" s="26"/>
      <c r="P9420" s="26"/>
      <c r="Q9420" s="26"/>
      <c r="R9420" s="26"/>
      <c r="S9420" s="26"/>
      <c r="T9420" s="26"/>
      <c r="U9420" s="26"/>
      <c r="V9420" s="26"/>
    </row>
    <row r="9421" spans="1:22" ht="14.5" x14ac:dyDescent="0.35">
      <c r="A9421" s="2">
        <v>78</v>
      </c>
      <c r="B9421" s="2">
        <v>360</v>
      </c>
      <c r="C9421" s="2">
        <v>1104166.6668</v>
      </c>
      <c r="D9421" s="2">
        <v>6875.0000010000003</v>
      </c>
      <c r="E9421" s="2">
        <v>570</v>
      </c>
      <c r="F9421" s="2">
        <v>5067.3330078125</v>
      </c>
      <c r="G9421" s="2">
        <v>930.07708740234398</v>
      </c>
      <c r="H9421" s="2">
        <v>5303.8204294829811</v>
      </c>
      <c r="I9421" s="2">
        <v>937.30733200053487</v>
      </c>
      <c r="J9421" s="1">
        <f t="shared" si="929"/>
        <v>4.6669011352891054</v>
      </c>
      <c r="K9421" s="1">
        <f t="shared" si="930"/>
        <v>0.77738121883903011</v>
      </c>
      <c r="L9421" s="26"/>
      <c r="M9421" s="26"/>
      <c r="N9421" s="2">
        <v>1.7885153536130501E-13</v>
      </c>
      <c r="O9421" s="26"/>
      <c r="P9421" s="26"/>
      <c r="Q9421" s="26"/>
      <c r="R9421" s="26"/>
      <c r="S9421" s="26"/>
      <c r="T9421" s="26"/>
      <c r="U9421" s="26"/>
      <c r="V9421" s="26"/>
    </row>
    <row r="9422" spans="1:22" ht="14.5" x14ac:dyDescent="0.35">
      <c r="A9422" s="2">
        <v>78</v>
      </c>
      <c r="B9422" s="2">
        <v>360</v>
      </c>
      <c r="C9422" s="2">
        <v>1104166.6668</v>
      </c>
      <c r="D9422" s="2">
        <v>6875.0000010000003</v>
      </c>
      <c r="E9422" s="2">
        <v>600</v>
      </c>
      <c r="F9422" s="2">
        <v>4980.62158203125</v>
      </c>
      <c r="G9422" s="2">
        <v>887.44738769531295</v>
      </c>
      <c r="H9422" s="2">
        <v>5004.605909846051</v>
      </c>
      <c r="I9422" s="2">
        <v>887.26708494252455</v>
      </c>
      <c r="J9422" s="1">
        <f t="shared" si="929"/>
        <v>0.48155290298162784</v>
      </c>
      <c r="K9422" s="1">
        <f t="shared" si="930"/>
        <v>-2.0317007553163277E-2</v>
      </c>
      <c r="L9422" s="26"/>
      <c r="M9422" s="26"/>
      <c r="N9422" s="2">
        <v>0</v>
      </c>
      <c r="O9422" s="26"/>
      <c r="P9422" s="26"/>
      <c r="Q9422" s="26"/>
      <c r="R9422" s="26"/>
      <c r="S9422" s="26"/>
      <c r="T9422" s="26"/>
      <c r="U9422" s="26"/>
      <c r="V9422" s="26"/>
    </row>
    <row r="9423" spans="1:22" ht="14.5" x14ac:dyDescent="0.35">
      <c r="A9423" s="2">
        <v>78</v>
      </c>
      <c r="B9423" s="2">
        <v>360</v>
      </c>
      <c r="C9423" s="2">
        <v>1104166.6668</v>
      </c>
      <c r="D9423" s="2">
        <v>6875.0000010000003</v>
      </c>
      <c r="E9423" s="2">
        <v>630</v>
      </c>
      <c r="F9423" s="2">
        <v>4771.58056640625</v>
      </c>
      <c r="G9423" s="2">
        <v>831.91882324218705</v>
      </c>
      <c r="H9423" s="2">
        <v>4697.0788184712565</v>
      </c>
      <c r="I9423" s="2">
        <v>828.79639189694205</v>
      </c>
      <c r="J9423" s="1">
        <f t="shared" si="929"/>
        <v>-1.5613641412557155</v>
      </c>
      <c r="K9423" s="1">
        <f t="shared" si="930"/>
        <v>-0.37532884916296605</v>
      </c>
      <c r="L9423" s="26"/>
      <c r="M9423" s="26"/>
      <c r="N9423" s="2">
        <v>9.4686587672095103E-14</v>
      </c>
      <c r="O9423" s="26"/>
      <c r="P9423" s="26"/>
      <c r="Q9423" s="26"/>
      <c r="R9423" s="26"/>
      <c r="S9423" s="26"/>
      <c r="T9423" s="26"/>
      <c r="U9423" s="26"/>
      <c r="V9423" s="26"/>
    </row>
    <row r="9424" spans="1:22" ht="14.5" x14ac:dyDescent="0.35">
      <c r="A9424" s="2">
        <v>78</v>
      </c>
      <c r="B9424" s="2">
        <v>360</v>
      </c>
      <c r="C9424" s="2">
        <v>1104166.6668</v>
      </c>
      <c r="D9424" s="2">
        <v>6875.0000010000003</v>
      </c>
      <c r="E9424" s="2">
        <v>660</v>
      </c>
      <c r="F9424" s="2">
        <v>4358.03564453125</v>
      </c>
      <c r="G9424" s="2">
        <v>784.81262207031295</v>
      </c>
      <c r="H9424" s="2">
        <v>4387.2354587821901</v>
      </c>
      <c r="I9424" s="2">
        <v>780.97275751424218</v>
      </c>
      <c r="J9424" s="1">
        <f t="shared" si="929"/>
        <v>0.67002238239106549</v>
      </c>
      <c r="K9424" s="1">
        <f t="shared" si="930"/>
        <v>-0.48927150864894697</v>
      </c>
      <c r="L9424" s="26"/>
      <c r="M9424" s="26"/>
      <c r="N9424" s="2">
        <v>2.3145455821035897E-13</v>
      </c>
      <c r="O9424" s="26"/>
      <c r="P9424" s="26"/>
      <c r="Q9424" s="26"/>
      <c r="R9424" s="26"/>
      <c r="S9424" s="26"/>
      <c r="T9424" s="26"/>
      <c r="U9424" s="26"/>
      <c r="V9424" s="26"/>
    </row>
    <row r="9425" spans="1:22" ht="14.5" x14ac:dyDescent="0.35">
      <c r="A9425" s="2">
        <v>78</v>
      </c>
      <c r="B9425" s="2">
        <v>360</v>
      </c>
      <c r="C9425" s="2">
        <v>1104166.6668</v>
      </c>
      <c r="D9425" s="2">
        <v>6875.0000010000003</v>
      </c>
      <c r="E9425" s="2">
        <v>690</v>
      </c>
      <c r="F9425" s="2">
        <v>4163.95703125</v>
      </c>
      <c r="G9425" s="2">
        <v>763.26959228515602</v>
      </c>
      <c r="H9425" s="2">
        <v>4149.2224110289999</v>
      </c>
      <c r="I9425" s="2">
        <v>748.13658782421203</v>
      </c>
      <c r="J9425" s="1">
        <f t="shared" si="929"/>
        <v>-0.35386100553916738</v>
      </c>
      <c r="K9425" s="1">
        <f t="shared" si="930"/>
        <v>-1.9826552261353985</v>
      </c>
      <c r="L9425" s="26"/>
      <c r="M9425" s="26"/>
      <c r="N9425" s="2">
        <v>2.1042258444036798E-14</v>
      </c>
      <c r="O9425" s="26"/>
      <c r="P9425" s="26"/>
      <c r="Q9425" s="26"/>
      <c r="R9425" s="26"/>
      <c r="S9425" s="26"/>
      <c r="T9425" s="26"/>
      <c r="U9425" s="26"/>
      <c r="V9425" s="26"/>
    </row>
    <row r="9426" spans="1:22" ht="14.5" x14ac:dyDescent="0.35">
      <c r="A9426" s="2">
        <v>78</v>
      </c>
      <c r="B9426" s="2">
        <v>360</v>
      </c>
      <c r="C9426" s="2">
        <v>1104166.6668</v>
      </c>
      <c r="D9426" s="2">
        <v>6875.0000010000003</v>
      </c>
      <c r="E9426" s="2">
        <v>720</v>
      </c>
      <c r="F9426" s="2">
        <v>4352.814453125</v>
      </c>
      <c r="G9426" s="2">
        <v>750.67150878906205</v>
      </c>
      <c r="H9426" s="2">
        <v>4076.217718565048</v>
      </c>
      <c r="I9426" s="2">
        <v>726.89076069037651</v>
      </c>
      <c r="J9426" s="1">
        <f t="shared" si="929"/>
        <v>-6.354434298511757</v>
      </c>
      <c r="K9426" s="1">
        <f t="shared" si="930"/>
        <v>-3.1679300226869143</v>
      </c>
      <c r="L9426" s="26"/>
      <c r="M9426" s="26"/>
      <c r="N9426" s="2">
        <v>0</v>
      </c>
      <c r="O9426" s="26"/>
      <c r="P9426" s="26"/>
      <c r="Q9426" s="26"/>
      <c r="R9426" s="26"/>
      <c r="S9426" s="26"/>
      <c r="T9426" s="26"/>
      <c r="U9426" s="26"/>
      <c r="V9426" s="26"/>
    </row>
    <row r="9427" spans="1:22" ht="14.5" x14ac:dyDescent="0.35">
      <c r="A9427" s="2">
        <v>78</v>
      </c>
      <c r="B9427" s="2">
        <v>360</v>
      </c>
      <c r="C9427" s="2">
        <v>1104166.6668</v>
      </c>
      <c r="D9427" s="2">
        <v>6875.0000010000003</v>
      </c>
      <c r="E9427" s="2">
        <v>750</v>
      </c>
      <c r="F9427" s="2">
        <v>3199.31201171875</v>
      </c>
      <c r="G9427" s="2">
        <v>529.98040771484398</v>
      </c>
      <c r="H9427" s="2">
        <v>2822.7505530167991</v>
      </c>
      <c r="I9427" s="2">
        <v>493.36547522695457</v>
      </c>
      <c r="J9427" s="1">
        <f t="shared" si="929"/>
        <v>-11.770076107695813</v>
      </c>
      <c r="K9427" s="1">
        <f t="shared" si="930"/>
        <v>-6.9087332201136897</v>
      </c>
      <c r="L9427" s="26"/>
      <c r="M9427" s="26"/>
      <c r="N9427" s="2">
        <v>1104168</v>
      </c>
      <c r="O9427" s="26"/>
      <c r="P9427" s="26"/>
      <c r="Q9427" s="26"/>
      <c r="R9427" s="26"/>
      <c r="S9427" s="26"/>
      <c r="T9427" s="26"/>
      <c r="U9427" s="26"/>
      <c r="V9427" s="26"/>
    </row>
    <row r="9428" spans="1:22" ht="14.5" x14ac:dyDescent="0.35">
      <c r="A9428" s="2">
        <v>78</v>
      </c>
      <c r="B9428" s="2">
        <v>360</v>
      </c>
      <c r="C9428" s="2">
        <v>1104166.6668</v>
      </c>
      <c r="D9428" s="2">
        <v>6875.0000010000003</v>
      </c>
      <c r="E9428" s="2">
        <v>780</v>
      </c>
      <c r="F9428" s="2">
        <v>2868.98486328125</v>
      </c>
      <c r="G9428" s="2">
        <v>476.71466064453102</v>
      </c>
      <c r="H9428" s="2">
        <v>2343.7283946177422</v>
      </c>
      <c r="I9428" s="2">
        <v>445.55182391277839</v>
      </c>
      <c r="J9428" s="1">
        <f t="shared" si="929"/>
        <v>-18.308094803357498</v>
      </c>
      <c r="K9428" s="1">
        <f t="shared" si="930"/>
        <v>-6.5369998668846563</v>
      </c>
      <c r="L9428" s="26"/>
      <c r="M9428" s="26"/>
      <c r="N9428" s="2">
        <v>1104168</v>
      </c>
      <c r="O9428" s="26"/>
      <c r="P9428" s="26"/>
      <c r="Q9428" s="26"/>
      <c r="R9428" s="26"/>
      <c r="S9428" s="26"/>
      <c r="T9428" s="26"/>
      <c r="U9428" s="26"/>
      <c r="V9428" s="26"/>
    </row>
    <row r="9429" spans="1:22" ht="14.5" x14ac:dyDescent="0.35">
      <c r="A9429" s="2">
        <v>78</v>
      </c>
      <c r="B9429" s="2">
        <v>360</v>
      </c>
      <c r="C9429" s="2">
        <v>1104166.6668</v>
      </c>
      <c r="D9429" s="2">
        <v>6875.0000010000003</v>
      </c>
      <c r="E9429" s="2">
        <v>810</v>
      </c>
      <c r="F9429" s="2">
        <v>2708.78515625</v>
      </c>
      <c r="G9429" s="2">
        <v>451.75085449218801</v>
      </c>
      <c r="H9429" s="2">
        <v>2209.9339597279181</v>
      </c>
      <c r="I9429" s="2">
        <v>432.41600948333758</v>
      </c>
      <c r="J9429" s="1">
        <f t="shared" si="929"/>
        <v>-18.416048809595654</v>
      </c>
      <c r="K9429" s="1">
        <f t="shared" si="930"/>
        <v>-4.2799797314350814</v>
      </c>
      <c r="L9429" s="26"/>
      <c r="M9429" s="26"/>
      <c r="N9429" s="2">
        <v>1104168</v>
      </c>
      <c r="O9429" s="26"/>
      <c r="P9429" s="26"/>
      <c r="Q9429" s="26"/>
      <c r="R9429" s="26"/>
      <c r="S9429" s="26"/>
      <c r="T9429" s="26"/>
      <c r="U9429" s="26"/>
      <c r="V9429" s="26"/>
    </row>
    <row r="9430" spans="1:22" ht="14.5" x14ac:dyDescent="0.35">
      <c r="A9430" s="2">
        <v>78</v>
      </c>
      <c r="B9430" s="2">
        <v>360</v>
      </c>
      <c r="C9430" s="2">
        <v>1104166.6668</v>
      </c>
      <c r="D9430" s="2">
        <v>6875.0000010000003</v>
      </c>
      <c r="E9430" s="2">
        <v>840</v>
      </c>
      <c r="F9430" s="2">
        <v>2648.03295898438</v>
      </c>
      <c r="G9430" s="2">
        <v>440.91693115234398</v>
      </c>
      <c r="H9430" s="2">
        <v>2229.4723096045209</v>
      </c>
      <c r="I9430" s="2">
        <v>427.01879117632728</v>
      </c>
      <c r="J9430" s="1">
        <f t="shared" si="929"/>
        <v>-15.806474309911641</v>
      </c>
      <c r="K9430" s="1">
        <f t="shared" si="930"/>
        <v>-3.1520994078620808</v>
      </c>
      <c r="L9430" s="26"/>
      <c r="M9430" s="26"/>
      <c r="N9430" s="2">
        <v>1104168</v>
      </c>
      <c r="O9430" s="26"/>
      <c r="P9430" s="26"/>
      <c r="Q9430" s="26"/>
      <c r="R9430" s="26"/>
      <c r="S9430" s="26"/>
      <c r="T9430" s="26"/>
      <c r="U9430" s="26"/>
      <c r="V9430" s="26"/>
    </row>
    <row r="9431" spans="1:22" ht="14.5" x14ac:dyDescent="0.35">
      <c r="A9431" s="2">
        <v>78</v>
      </c>
      <c r="B9431" s="2">
        <v>360</v>
      </c>
      <c r="C9431" s="2">
        <v>1104166.6668</v>
      </c>
      <c r="D9431" s="2">
        <v>6875.0000010000003</v>
      </c>
      <c r="E9431" s="2">
        <v>870</v>
      </c>
      <c r="F9431" s="2">
        <v>2706.16259765625</v>
      </c>
      <c r="G9431" s="2">
        <v>443.84246826171898</v>
      </c>
      <c r="H9431" s="2">
        <v>2321.5351556382388</v>
      </c>
      <c r="I9431" s="2">
        <v>426.49683920759873</v>
      </c>
      <c r="J9431" s="1">
        <f t="shared" si="929"/>
        <v>-14.213020398372544</v>
      </c>
      <c r="K9431" s="1">
        <f t="shared" si="930"/>
        <v>-3.9080597947405336</v>
      </c>
      <c r="L9431" s="26"/>
      <c r="M9431" s="26"/>
      <c r="N9431" s="2">
        <v>1104168</v>
      </c>
      <c r="O9431" s="26"/>
      <c r="P9431" s="26"/>
      <c r="Q9431" s="26"/>
      <c r="R9431" s="26"/>
      <c r="S9431" s="26"/>
      <c r="T9431" s="26"/>
      <c r="U9431" s="26"/>
      <c r="V9431" s="26"/>
    </row>
    <row r="9432" spans="1:22" ht="14.5" x14ac:dyDescent="0.35">
      <c r="A9432" s="2">
        <v>78</v>
      </c>
      <c r="B9432" s="2">
        <v>360</v>
      </c>
      <c r="C9432" s="2">
        <v>1104166.6668</v>
      </c>
      <c r="D9432" s="2">
        <v>6875.0000010000003</v>
      </c>
      <c r="E9432" s="2">
        <v>900</v>
      </c>
      <c r="F9432" s="2">
        <v>2810.62768554688</v>
      </c>
      <c r="G9432" s="2">
        <v>449.91271972656199</v>
      </c>
      <c r="H9432" s="2">
        <v>2446.0582508136199</v>
      </c>
      <c r="I9432" s="2">
        <v>430.05930881855522</v>
      </c>
      <c r="J9432" s="1">
        <f t="shared" si="929"/>
        <v>-12.971103807451598</v>
      </c>
      <c r="K9432" s="1">
        <f t="shared" si="930"/>
        <v>-4.4127249658717878</v>
      </c>
      <c r="L9432" s="26"/>
      <c r="M9432" s="26"/>
      <c r="N9432" s="2">
        <v>1104168</v>
      </c>
      <c r="O9432" s="26"/>
      <c r="P9432" s="26"/>
      <c r="Q9432" s="26"/>
      <c r="R9432" s="26"/>
      <c r="S9432" s="26"/>
      <c r="T9432" s="26"/>
      <c r="U9432" s="26"/>
      <c r="V9432" s="26"/>
    </row>
    <row r="9433" spans="1:22" ht="14.5" x14ac:dyDescent="0.35">
      <c r="A9433" s="2">
        <v>78</v>
      </c>
      <c r="B9433" s="2">
        <v>360</v>
      </c>
      <c r="C9433" s="2">
        <v>1104166.6668</v>
      </c>
      <c r="D9433" s="2">
        <v>6875.0000010000003</v>
      </c>
      <c r="E9433" s="2">
        <v>930</v>
      </c>
      <c r="F9433" s="2">
        <v>2949.0576171875</v>
      </c>
      <c r="G9433" s="2">
        <v>463.87905883789102</v>
      </c>
      <c r="H9433" s="2">
        <v>2718.4221611040689</v>
      </c>
      <c r="I9433" s="2">
        <v>472.3002255512086</v>
      </c>
      <c r="J9433" s="1">
        <f t="shared" si="929"/>
        <v>-7.8206493742020156</v>
      </c>
      <c r="K9433" s="1">
        <f t="shared" si="930"/>
        <v>1.8153797962801483</v>
      </c>
      <c r="L9433" s="26"/>
      <c r="M9433" s="26"/>
      <c r="N9433" s="2">
        <v>1104168</v>
      </c>
      <c r="O9433" s="26"/>
      <c r="P9433" s="26"/>
      <c r="Q9433" s="26"/>
      <c r="R9433" s="26"/>
      <c r="S9433" s="26"/>
      <c r="T9433" s="26"/>
      <c r="U9433" s="26"/>
      <c r="V9433" s="26"/>
    </row>
    <row r="9434" spans="1:22" ht="14.5" x14ac:dyDescent="0.35">
      <c r="A9434" s="2">
        <v>78</v>
      </c>
      <c r="B9434" s="2">
        <v>360</v>
      </c>
      <c r="C9434" s="2">
        <v>1104166.6668</v>
      </c>
      <c r="D9434" s="2">
        <v>6875.0000010000003</v>
      </c>
      <c r="E9434" s="2">
        <v>960</v>
      </c>
      <c r="F9434" s="2">
        <v>3337.658203125</v>
      </c>
      <c r="G9434" s="2">
        <v>498.34182739257801</v>
      </c>
      <c r="H9434" s="2">
        <v>2663.2847632198532</v>
      </c>
      <c r="I9434" s="2">
        <v>520.06396152276545</v>
      </c>
      <c r="J9434" s="1">
        <f t="shared" si="929"/>
        <v>-20.204988014462984</v>
      </c>
      <c r="K9434" s="1">
        <f t="shared" si="930"/>
        <v>4.358882384776309</v>
      </c>
      <c r="L9434" s="26"/>
      <c r="M9434" s="26"/>
      <c r="N9434" s="2">
        <v>1104168</v>
      </c>
      <c r="O9434" s="26"/>
      <c r="P9434" s="26"/>
      <c r="Q9434" s="26"/>
      <c r="R9434" s="26"/>
      <c r="S9434" s="26"/>
      <c r="T9434" s="26"/>
      <c r="U9434" s="26"/>
      <c r="V9434" s="26"/>
    </row>
    <row r="9435" spans="1:22" ht="14.5" x14ac:dyDescent="0.35">
      <c r="A9435" s="2">
        <v>78</v>
      </c>
      <c r="B9435" s="2">
        <v>360</v>
      </c>
      <c r="C9435" s="2">
        <v>1104166.6668</v>
      </c>
      <c r="D9435" s="2">
        <v>6875.0000010000003</v>
      </c>
      <c r="E9435" s="2">
        <v>990</v>
      </c>
      <c r="F9435" s="2">
        <v>3914.67358398437</v>
      </c>
      <c r="G9435" s="2">
        <v>518.75628662109398</v>
      </c>
      <c r="H9435" s="2">
        <v>2785.1348661932848</v>
      </c>
      <c r="I9435" s="2">
        <v>598.56250090939636</v>
      </c>
      <c r="J9435" s="1">
        <f t="shared" si="929"/>
        <v>-28.853969393827118</v>
      </c>
      <c r="K9435" s="1">
        <f t="shared" si="930"/>
        <v>15.384144028040247</v>
      </c>
      <c r="L9435" s="26"/>
      <c r="M9435" s="26"/>
      <c r="N9435" s="2">
        <v>1104168</v>
      </c>
      <c r="O9435" s="26"/>
      <c r="P9435" s="26"/>
      <c r="Q9435" s="26"/>
      <c r="R9435" s="26"/>
      <c r="S9435" s="26"/>
      <c r="T9435" s="26"/>
      <c r="U9435" s="26"/>
      <c r="V9435" s="26"/>
    </row>
    <row r="9436" spans="1:22" ht="14.5" x14ac:dyDescent="0.35">
      <c r="A9436" s="2">
        <v>78</v>
      </c>
      <c r="B9436" s="2">
        <v>360</v>
      </c>
      <c r="C9436" s="2">
        <v>1104166.6668</v>
      </c>
      <c r="D9436" s="2">
        <v>6875.0000010000003</v>
      </c>
      <c r="E9436" s="2">
        <v>1020</v>
      </c>
      <c r="F9436" s="2">
        <v>4638.79541015625</v>
      </c>
      <c r="G9436" s="2">
        <v>572.03088378906205</v>
      </c>
      <c r="H9436" s="2">
        <v>3515.452873136514</v>
      </c>
      <c r="I9436" s="2">
        <v>469.38489094498209</v>
      </c>
      <c r="J9436" s="1">
        <f t="shared" si="929"/>
        <v>-24.216255249375141</v>
      </c>
      <c r="K9436" s="1">
        <f t="shared" si="930"/>
        <v>-17.944134792891873</v>
      </c>
      <c r="L9436" s="26"/>
      <c r="M9436" s="26"/>
      <c r="N9436" s="2">
        <v>1104168</v>
      </c>
      <c r="O9436" s="26"/>
      <c r="P9436" s="26"/>
      <c r="Q9436" s="26"/>
      <c r="R9436" s="26"/>
      <c r="S9436" s="26"/>
      <c r="T9436" s="26"/>
      <c r="U9436" s="26"/>
      <c r="V9436" s="26"/>
    </row>
    <row r="9437" spans="1:22" ht="14.5" x14ac:dyDescent="0.35">
      <c r="A9437" s="2">
        <v>78</v>
      </c>
      <c r="B9437" s="2">
        <v>360</v>
      </c>
      <c r="C9437" s="2">
        <v>1104166.6668</v>
      </c>
      <c r="D9437" s="2">
        <v>6875.0000010000003</v>
      </c>
      <c r="E9437" s="2">
        <v>1050</v>
      </c>
      <c r="F9437" s="2">
        <v>7854.212890625</v>
      </c>
      <c r="G9437" s="2">
        <v>589.64068603515602</v>
      </c>
      <c r="H9437" s="2">
        <v>5127.82395725278</v>
      </c>
      <c r="I9437" s="2">
        <v>486.67654071871118</v>
      </c>
      <c r="J9437" s="1">
        <f t="shared" si="929"/>
        <v>-34.7124399521499</v>
      </c>
      <c r="K9437" s="1">
        <f t="shared" si="930"/>
        <v>-17.462184641428532</v>
      </c>
      <c r="L9437" s="26"/>
      <c r="M9437" s="26"/>
      <c r="N9437" s="2">
        <v>1104168</v>
      </c>
      <c r="O9437" s="26"/>
      <c r="P9437" s="26"/>
      <c r="Q9437" s="26"/>
      <c r="R9437" s="26"/>
      <c r="S9437" s="26"/>
      <c r="T9437" s="26"/>
      <c r="U9437" s="26"/>
      <c r="V9437" s="26"/>
    </row>
    <row r="9438" spans="1:22" ht="14.5" x14ac:dyDescent="0.35">
      <c r="A9438" s="2">
        <v>78</v>
      </c>
      <c r="B9438" s="2">
        <v>360</v>
      </c>
      <c r="C9438" s="2">
        <v>1104166.6668</v>
      </c>
      <c r="D9438" s="2">
        <v>6875.0000010000003</v>
      </c>
      <c r="E9438" s="2">
        <v>1080</v>
      </c>
      <c r="F9438" s="2">
        <v>6184.62158203125</v>
      </c>
      <c r="G9438" s="2">
        <v>358.21221923828102</v>
      </c>
      <c r="H9438" s="2">
        <v>7430.5024143209312</v>
      </c>
      <c r="I9438" s="2">
        <v>519.77589195475616</v>
      </c>
      <c r="J9438" s="1">
        <f t="shared" si="929"/>
        <v>20.144819141553516</v>
      </c>
      <c r="K9438" s="1">
        <f t="shared" si="930"/>
        <v>45.102780988329094</v>
      </c>
      <c r="L9438" s="26"/>
      <c r="M9438" s="26"/>
      <c r="N9438" s="2">
        <v>1104168</v>
      </c>
      <c r="O9438" s="26"/>
      <c r="P9438" s="26"/>
      <c r="Q9438" s="26"/>
      <c r="R9438" s="26"/>
      <c r="S9438" s="26"/>
      <c r="T9438" s="26"/>
      <c r="U9438" s="26"/>
      <c r="V9438" s="26"/>
    </row>
    <row r="9439" spans="1:22" ht="14.5" x14ac:dyDescent="0.35">
      <c r="A9439" s="2">
        <v>78</v>
      </c>
      <c r="B9439" s="2">
        <v>360</v>
      </c>
      <c r="C9439" s="2">
        <v>1104166.6668</v>
      </c>
      <c r="D9439" s="2">
        <v>6875.0000010000003</v>
      </c>
      <c r="E9439" s="2">
        <v>1110</v>
      </c>
      <c r="F9439" s="2">
        <v>13715.5419921875</v>
      </c>
      <c r="G9439" s="2">
        <v>535.6923828125</v>
      </c>
      <c r="H9439" s="2">
        <v>13081.81090169317</v>
      </c>
      <c r="I9439" s="2">
        <v>539.81859681639833</v>
      </c>
      <c r="J9439" s="1">
        <f t="shared" si="929"/>
        <v>-4.620532610780594</v>
      </c>
      <c r="K9439" s="1">
        <f t="shared" si="930"/>
        <v>0.77025810638464121</v>
      </c>
      <c r="L9439" s="26"/>
      <c r="M9439" s="26"/>
      <c r="N9439" s="2">
        <v>0</v>
      </c>
      <c r="O9439" s="26"/>
      <c r="P9439" s="26"/>
      <c r="Q9439" s="26"/>
      <c r="R9439" s="26"/>
      <c r="S9439" s="26"/>
      <c r="T9439" s="26"/>
      <c r="U9439" s="26"/>
      <c r="V9439" s="26"/>
    </row>
    <row r="9440" spans="1:22" ht="14.5" x14ac:dyDescent="0.35">
      <c r="A9440" s="2">
        <v>78</v>
      </c>
      <c r="B9440" s="2">
        <v>360</v>
      </c>
      <c r="C9440" s="2">
        <v>1104166.6668</v>
      </c>
      <c r="D9440" s="2">
        <v>6875.0000010000003</v>
      </c>
      <c r="E9440" s="2">
        <v>1140</v>
      </c>
      <c r="F9440" s="2">
        <v>16676.341796875</v>
      </c>
      <c r="G9440" s="2">
        <v>590.45458984375</v>
      </c>
      <c r="H9440" s="2">
        <v>16073.22733228023</v>
      </c>
      <c r="I9440" s="2">
        <v>537.1733158219613</v>
      </c>
      <c r="J9440" s="1">
        <f t="shared" si="929"/>
        <v>-3.6165873303687506</v>
      </c>
      <c r="K9440" s="1">
        <f t="shared" si="930"/>
        <v>-9.0237716732608266</v>
      </c>
      <c r="L9440" s="26"/>
      <c r="M9440" s="26"/>
      <c r="N9440" s="2">
        <v>0</v>
      </c>
      <c r="O9440" s="26"/>
      <c r="P9440" s="26"/>
      <c r="Q9440" s="26"/>
      <c r="R9440" s="26"/>
      <c r="S9440" s="26"/>
      <c r="T9440" s="26"/>
      <c r="U9440" s="26"/>
      <c r="V9440" s="26"/>
    </row>
    <row r="9441" spans="1:22" ht="14.5" x14ac:dyDescent="0.35">
      <c r="A9441" s="2">
        <v>78</v>
      </c>
      <c r="B9441" s="2">
        <v>360</v>
      </c>
      <c r="C9441" s="2">
        <v>1104166.6668</v>
      </c>
      <c r="D9441" s="2">
        <v>6875.0000010000003</v>
      </c>
      <c r="E9441" s="2">
        <v>1170</v>
      </c>
      <c r="F9441" s="2">
        <v>16324.125</v>
      </c>
      <c r="G9441" s="2">
        <v>546.45648193359398</v>
      </c>
      <c r="H9441" s="2">
        <v>15702.65225291866</v>
      </c>
      <c r="I9441" s="2">
        <v>514.59834758814748</v>
      </c>
      <c r="J9441" s="1">
        <f t="shared" si="929"/>
        <v>-3.8070815255417343</v>
      </c>
      <c r="K9441" s="1">
        <f t="shared" si="930"/>
        <v>-5.8299490258984505</v>
      </c>
      <c r="L9441" s="26"/>
      <c r="M9441" s="26"/>
      <c r="N9441" s="2">
        <v>2.6302653224939999E-14</v>
      </c>
      <c r="O9441" s="26"/>
      <c r="P9441" s="26"/>
      <c r="Q9441" s="26"/>
      <c r="R9441" s="26"/>
      <c r="S9441" s="26"/>
      <c r="T9441" s="26"/>
      <c r="U9441" s="26"/>
      <c r="V9441" s="26"/>
    </row>
    <row r="9442" spans="1:22" ht="14.5" x14ac:dyDescent="0.35">
      <c r="A9442" s="2">
        <v>78</v>
      </c>
      <c r="B9442" s="2">
        <v>360</v>
      </c>
      <c r="C9442" s="2">
        <v>1104166.6668</v>
      </c>
      <c r="D9442" s="2">
        <v>6875.0000010000003</v>
      </c>
      <c r="E9442" s="2">
        <v>1200</v>
      </c>
      <c r="F9442" s="2">
        <v>14120.900390625</v>
      </c>
      <c r="G9442" s="2">
        <v>504.20880126953102</v>
      </c>
      <c r="H9442" s="2">
        <v>13944.72064789451</v>
      </c>
      <c r="I9442" s="2">
        <v>505.89933384084537</v>
      </c>
      <c r="J9442" s="1">
        <f t="shared" si="929"/>
        <v>-1.2476523299283198</v>
      </c>
      <c r="K9442" s="1">
        <f t="shared" si="930"/>
        <v>0.33528422491987692</v>
      </c>
      <c r="L9442" s="26"/>
      <c r="M9442" s="26"/>
      <c r="N9442" s="2">
        <v>0</v>
      </c>
      <c r="O9442" s="26"/>
      <c r="P9442" s="26"/>
      <c r="Q9442" s="26"/>
      <c r="R9442" s="26"/>
      <c r="S9442" s="26"/>
      <c r="T9442" s="26"/>
      <c r="U9442" s="26"/>
      <c r="V9442" s="26"/>
    </row>
    <row r="9443" spans="1:22" ht="14.5" x14ac:dyDescent="0.35">
      <c r="A9443" s="2">
        <v>78</v>
      </c>
      <c r="B9443" s="2">
        <v>360</v>
      </c>
      <c r="C9443" s="2">
        <v>1104166.6668</v>
      </c>
      <c r="D9443" s="2">
        <v>6875.0000010000003</v>
      </c>
      <c r="E9443" s="2">
        <v>1230</v>
      </c>
      <c r="F9443" s="2">
        <v>12978.5517578125</v>
      </c>
      <c r="G9443" s="2">
        <v>510.35989379882801</v>
      </c>
      <c r="H9443" s="2">
        <v>11961.32005021232</v>
      </c>
      <c r="I9443" s="2">
        <v>500.78688836758761</v>
      </c>
      <c r="J9443" s="1">
        <f t="shared" si="929"/>
        <v>-7.8377905838981814</v>
      </c>
      <c r="K9443" s="1">
        <f t="shared" si="930"/>
        <v>-1.8757362299737956</v>
      </c>
      <c r="L9443" s="26"/>
      <c r="M9443" s="26"/>
      <c r="N9443" s="2">
        <v>5.2604130768149298E-14</v>
      </c>
      <c r="O9443" s="26"/>
      <c r="P9443" s="26"/>
      <c r="Q9443" s="26"/>
      <c r="R9443" s="26"/>
      <c r="S9443" s="26"/>
      <c r="T9443" s="26"/>
      <c r="U9443" s="26"/>
      <c r="V9443" s="26"/>
    </row>
    <row r="9444" spans="1:22" ht="14.5" x14ac:dyDescent="0.35">
      <c r="A9444" s="2">
        <v>78</v>
      </c>
      <c r="B9444" s="2">
        <v>360</v>
      </c>
      <c r="C9444" s="2">
        <v>1104166.6668</v>
      </c>
      <c r="D9444" s="2">
        <v>6875.0000010000003</v>
      </c>
      <c r="E9444" s="2">
        <v>1260</v>
      </c>
      <c r="F9444" s="2">
        <v>11168.95703125</v>
      </c>
      <c r="G9444" s="2">
        <v>503.93136596679699</v>
      </c>
      <c r="H9444" s="2">
        <v>11029.365084236561</v>
      </c>
      <c r="I9444" s="2">
        <v>496.57305836010732</v>
      </c>
      <c r="J9444" s="1">
        <f t="shared" si="929"/>
        <v>-1.2498207900958926</v>
      </c>
      <c r="K9444" s="1">
        <f t="shared" si="930"/>
        <v>-1.4601805133865169</v>
      </c>
      <c r="L9444" s="26"/>
      <c r="M9444" s="26"/>
      <c r="N9444" s="2">
        <v>0</v>
      </c>
      <c r="O9444" s="26"/>
      <c r="P9444" s="26"/>
      <c r="Q9444" s="26"/>
      <c r="R9444" s="26"/>
      <c r="S9444" s="26"/>
      <c r="T9444" s="26"/>
      <c r="U9444" s="26"/>
      <c r="V9444" s="26"/>
    </row>
    <row r="9445" spans="1:22" ht="14.5" x14ac:dyDescent="0.35">
      <c r="A9445" s="2">
        <v>78</v>
      </c>
      <c r="B9445" s="2">
        <v>360</v>
      </c>
      <c r="C9445" s="2">
        <v>1104166.6668</v>
      </c>
      <c r="D9445" s="2">
        <v>6875.0000010000003</v>
      </c>
      <c r="E9445" s="2">
        <v>1290</v>
      </c>
      <c r="F9445" s="2">
        <v>10338.1474609375</v>
      </c>
      <c r="G9445" s="2">
        <v>519.19201660156295</v>
      </c>
      <c r="H9445" s="2">
        <v>9955.3657762067432</v>
      </c>
      <c r="I9445" s="2">
        <v>495.53556215965608</v>
      </c>
      <c r="J9445" s="1">
        <f t="shared" si="929"/>
        <v>-3.7026138984483468</v>
      </c>
      <c r="K9445" s="1">
        <f t="shared" si="930"/>
        <v>-4.556397957879474</v>
      </c>
      <c r="L9445" s="26"/>
      <c r="M9445" s="26"/>
      <c r="N9445" s="2">
        <v>0</v>
      </c>
      <c r="O9445" s="26"/>
      <c r="P9445" s="26"/>
      <c r="Q9445" s="26"/>
      <c r="R9445" s="26"/>
      <c r="S9445" s="26"/>
      <c r="T9445" s="26"/>
      <c r="U9445" s="26"/>
      <c r="V9445" s="26"/>
    </row>
    <row r="9446" spans="1:22" ht="14.5" x14ac:dyDescent="0.35">
      <c r="A9446" s="2">
        <v>78</v>
      </c>
      <c r="B9446" s="2">
        <v>360</v>
      </c>
      <c r="C9446" s="2">
        <v>1104166.6668</v>
      </c>
      <c r="D9446" s="2">
        <v>6875.0000010000003</v>
      </c>
      <c r="E9446" s="2">
        <v>1320</v>
      </c>
      <c r="F9446" s="2">
        <v>9186.58203125</v>
      </c>
      <c r="G9446" s="2">
        <v>503.15191650390602</v>
      </c>
      <c r="H9446" s="2">
        <v>8956.3448626192876</v>
      </c>
      <c r="I9446" s="2">
        <v>496.73380897977972</v>
      </c>
      <c r="J9446" s="1">
        <f t="shared" si="929"/>
        <v>-2.5062331980220121</v>
      </c>
      <c r="K9446" s="1">
        <f t="shared" si="930"/>
        <v>-1.2755804586260528</v>
      </c>
      <c r="L9446" s="26"/>
      <c r="M9446" s="26"/>
      <c r="N9446" s="2">
        <v>3.1562843023870097E-14</v>
      </c>
      <c r="O9446" s="26"/>
      <c r="P9446" s="26"/>
      <c r="Q9446" s="26"/>
      <c r="R9446" s="26"/>
      <c r="S9446" s="26"/>
      <c r="T9446" s="26"/>
      <c r="U9446" s="26"/>
      <c r="V9446" s="26"/>
    </row>
    <row r="9447" spans="1:22" ht="14.5" x14ac:dyDescent="0.35">
      <c r="A9447" s="2">
        <v>78</v>
      </c>
      <c r="B9447" s="2">
        <v>360</v>
      </c>
      <c r="C9447" s="2">
        <v>1104166.6668</v>
      </c>
      <c r="D9447" s="2">
        <v>6875.0000010000003</v>
      </c>
      <c r="E9447" s="2">
        <v>1350</v>
      </c>
      <c r="F9447" s="2">
        <v>7832.57470703125</v>
      </c>
      <c r="G9447" s="2">
        <v>487.98538208007801</v>
      </c>
      <c r="H9447" s="2">
        <v>7854.0397345886313</v>
      </c>
      <c r="I9447" s="2">
        <v>499.04384460332273</v>
      </c>
      <c r="J9447" s="1">
        <f t="shared" si="929"/>
        <v>0.27404816883664418</v>
      </c>
      <c r="K9447" s="1">
        <f t="shared" si="930"/>
        <v>2.2661462677646416</v>
      </c>
      <c r="L9447" s="26"/>
      <c r="M9447" s="26"/>
      <c r="N9447" s="2">
        <v>1.36768973425273E-13</v>
      </c>
      <c r="O9447" s="26"/>
      <c r="P9447" s="26"/>
      <c r="Q9447" s="26"/>
      <c r="R9447" s="26"/>
      <c r="S9447" s="26"/>
      <c r="T9447" s="26"/>
      <c r="U9447" s="26"/>
      <c r="V9447" s="26"/>
    </row>
    <row r="9448" spans="1:22" ht="14.5" x14ac:dyDescent="0.35">
      <c r="A9448" s="2">
        <v>78</v>
      </c>
      <c r="B9448" s="2">
        <v>360</v>
      </c>
      <c r="C9448" s="2">
        <v>1104166.6668</v>
      </c>
      <c r="D9448" s="2">
        <v>6875.0000010000003</v>
      </c>
      <c r="E9448" s="2">
        <v>1380</v>
      </c>
      <c r="F9448" s="2">
        <v>7581.212890625</v>
      </c>
      <c r="G9448" s="2">
        <v>525.992919921875</v>
      </c>
      <c r="H9448" s="2">
        <v>7008.6380060782058</v>
      </c>
      <c r="I9448" s="2">
        <v>501.9068029244566</v>
      </c>
      <c r="J9448" s="1">
        <f t="shared" si="929"/>
        <v>-7.5525498730532394</v>
      </c>
      <c r="K9448" s="1">
        <f t="shared" si="930"/>
        <v>-4.5791713320011755</v>
      </c>
      <c r="L9448" s="26"/>
      <c r="M9448" s="26"/>
      <c r="N9448" s="2">
        <v>0</v>
      </c>
      <c r="O9448" s="26"/>
      <c r="P9448" s="26"/>
      <c r="Q9448" s="26"/>
      <c r="R9448" s="26"/>
      <c r="S9448" s="26"/>
      <c r="T9448" s="26"/>
      <c r="U9448" s="26"/>
      <c r="V9448" s="26"/>
    </row>
    <row r="9449" spans="1:22" ht="14.5" x14ac:dyDescent="0.35">
      <c r="A9449" s="2">
        <v>78</v>
      </c>
      <c r="B9449" s="2">
        <v>360</v>
      </c>
      <c r="C9449" s="2">
        <v>1104166.6668</v>
      </c>
      <c r="D9449" s="2">
        <v>6875.0000010000003</v>
      </c>
      <c r="E9449" s="2">
        <v>1410</v>
      </c>
      <c r="F9449" s="2">
        <v>6904.76806640625</v>
      </c>
      <c r="G9449" s="2">
        <v>538.77294921875</v>
      </c>
      <c r="H9449" s="2">
        <v>6943.0987531530127</v>
      </c>
      <c r="I9449" s="2">
        <v>507.52508815817419</v>
      </c>
      <c r="J9449" s="1">
        <f t="shared" si="929"/>
        <v>0.55513358853069794</v>
      </c>
      <c r="K9449" s="1">
        <f t="shared" si="930"/>
        <v>-5.7998199623583382</v>
      </c>
      <c r="L9449" s="26"/>
      <c r="M9449" s="26"/>
      <c r="N9449" s="2">
        <v>0</v>
      </c>
      <c r="O9449" s="26"/>
      <c r="P9449" s="26"/>
      <c r="Q9449" s="26"/>
      <c r="R9449" s="26"/>
      <c r="S9449" s="26"/>
      <c r="T9449" s="26"/>
      <c r="U9449" s="26"/>
      <c r="V9449" s="26"/>
    </row>
    <row r="9450" spans="1:22" ht="14.5" x14ac:dyDescent="0.35">
      <c r="A9450" s="2">
        <v>78</v>
      </c>
      <c r="B9450" s="2">
        <v>360</v>
      </c>
      <c r="C9450" s="2">
        <v>1104166.6668</v>
      </c>
      <c r="D9450" s="2">
        <v>6875.0000010000003</v>
      </c>
      <c r="E9450" s="2">
        <v>1440</v>
      </c>
      <c r="F9450" s="2">
        <v>6709.705078125</v>
      </c>
      <c r="G9450" s="2">
        <v>555.643310546875</v>
      </c>
      <c r="H9450" s="2">
        <v>6510.7628625652742</v>
      </c>
      <c r="I9450" s="2">
        <v>533.26580350309428</v>
      </c>
      <c r="J9450" s="1">
        <f t="shared" si="929"/>
        <v>-2.964991951856689</v>
      </c>
      <c r="K9450" s="1">
        <f t="shared" si="930"/>
        <v>-4.0273151172748474</v>
      </c>
      <c r="L9450" s="26"/>
      <c r="M9450" s="26"/>
      <c r="N9450" s="2">
        <v>0</v>
      </c>
      <c r="O9450" s="26"/>
      <c r="P9450" s="26"/>
      <c r="Q9450" s="26"/>
      <c r="R9450" s="26"/>
      <c r="S9450" s="26"/>
      <c r="T9450" s="26"/>
      <c r="U9450" s="26"/>
      <c r="V9450" s="26"/>
    </row>
    <row r="9451" spans="1:22" ht="14.5" x14ac:dyDescent="0.35">
      <c r="A9451" s="2">
        <v>78</v>
      </c>
      <c r="B9451" s="2">
        <v>360</v>
      </c>
      <c r="C9451" s="2">
        <v>1104166.6668</v>
      </c>
      <c r="D9451" s="2">
        <v>6875.0000010000003</v>
      </c>
      <c r="E9451" s="2">
        <v>1470</v>
      </c>
      <c r="F9451" s="2">
        <v>5158.98388671875</v>
      </c>
      <c r="G9451" s="2">
        <v>439.43240356445301</v>
      </c>
      <c r="H9451" s="2">
        <v>4947.5867180247506</v>
      </c>
      <c r="I9451" s="2">
        <v>410.39479973889809</v>
      </c>
      <c r="J9451" s="1">
        <f t="shared" si="929"/>
        <v>-4.0976512688519682</v>
      </c>
      <c r="K9451" s="1">
        <f t="shared" si="930"/>
        <v>-6.6079796551225156</v>
      </c>
      <c r="L9451" s="26"/>
      <c r="M9451" s="26"/>
      <c r="N9451" s="2">
        <v>1104168</v>
      </c>
      <c r="O9451" s="26"/>
      <c r="P9451" s="26"/>
      <c r="Q9451" s="26"/>
      <c r="R9451" s="26"/>
      <c r="S9451" s="26"/>
      <c r="T9451" s="26"/>
      <c r="U9451" s="26"/>
      <c r="V9451" s="26"/>
    </row>
    <row r="9452" spans="1:22" ht="14.5" x14ac:dyDescent="0.35">
      <c r="A9452" s="2">
        <v>78</v>
      </c>
      <c r="B9452" s="2">
        <v>360</v>
      </c>
      <c r="C9452" s="2">
        <v>1104166.6668</v>
      </c>
      <c r="D9452" s="2">
        <v>6875.0000010000003</v>
      </c>
      <c r="E9452" s="2">
        <v>1500</v>
      </c>
      <c r="F9452" s="2">
        <v>4952.74951171875</v>
      </c>
      <c r="G9452" s="2">
        <v>433.46142578125</v>
      </c>
      <c r="H9452" s="2">
        <v>4637.1311022421933</v>
      </c>
      <c r="I9452" s="2">
        <v>406.2416575014675</v>
      </c>
      <c r="J9452" s="1">
        <f t="shared" si="929"/>
        <v>-6.3725897853256832</v>
      </c>
      <c r="K9452" s="1">
        <f t="shared" si="930"/>
        <v>-6.2796287422168877</v>
      </c>
      <c r="L9452" s="26"/>
      <c r="M9452" s="26"/>
      <c r="N9452" s="2">
        <v>1104168</v>
      </c>
      <c r="O9452" s="26"/>
      <c r="P9452" s="26"/>
      <c r="Q9452" s="26"/>
      <c r="R9452" s="26"/>
      <c r="S9452" s="26"/>
      <c r="T9452" s="26"/>
      <c r="U9452" s="26"/>
      <c r="V9452" s="26"/>
    </row>
    <row r="9453" spans="1:22" ht="14.5" x14ac:dyDescent="0.35">
      <c r="A9453" s="2">
        <v>78</v>
      </c>
      <c r="B9453" s="2">
        <v>360</v>
      </c>
      <c r="C9453" s="2">
        <v>1104166.6668</v>
      </c>
      <c r="D9453" s="2">
        <v>6875.0000010000003</v>
      </c>
      <c r="E9453" s="2">
        <v>1530</v>
      </c>
      <c r="F9453" s="2">
        <v>4645.51025390625</v>
      </c>
      <c r="G9453" s="2">
        <v>401.98138427734398</v>
      </c>
      <c r="H9453" s="2">
        <v>4616.0994787850277</v>
      </c>
      <c r="I9453" s="2">
        <v>397.45131028539129</v>
      </c>
      <c r="J9453" s="1">
        <f t="shared" si="929"/>
        <v>-0.63310106993073101</v>
      </c>
      <c r="K9453" s="1">
        <f t="shared" si="930"/>
        <v>-1.1269362635029887</v>
      </c>
      <c r="L9453" s="26"/>
      <c r="M9453" s="26"/>
      <c r="N9453" s="2">
        <v>1104168</v>
      </c>
      <c r="O9453" s="26"/>
      <c r="P9453" s="26"/>
      <c r="Q9453" s="26"/>
      <c r="R9453" s="26"/>
      <c r="S9453" s="26"/>
      <c r="T9453" s="26"/>
      <c r="U9453" s="26"/>
      <c r="V9453" s="26"/>
    </row>
    <row r="9454" spans="1:22" ht="14.5" x14ac:dyDescent="0.35">
      <c r="A9454" s="2">
        <v>78</v>
      </c>
      <c r="B9454" s="2">
        <v>360</v>
      </c>
      <c r="C9454" s="2">
        <v>1104166.6668</v>
      </c>
      <c r="D9454" s="2">
        <v>6875.0000010000003</v>
      </c>
      <c r="E9454" s="2">
        <v>1560</v>
      </c>
      <c r="F9454" s="2">
        <v>4946.48095703125</v>
      </c>
      <c r="G9454" s="2">
        <v>400.37368774414102</v>
      </c>
      <c r="H9454" s="2">
        <v>4677.5107609449296</v>
      </c>
      <c r="I9454" s="2">
        <v>392.55217744840598</v>
      </c>
      <c r="J9454" s="1">
        <f t="shared" si="929"/>
        <v>-5.4376070265465914</v>
      </c>
      <c r="K9454" s="1">
        <f t="shared" si="930"/>
        <v>-1.9535525273412517</v>
      </c>
      <c r="L9454" s="26"/>
      <c r="M9454" s="26"/>
      <c r="N9454" s="2">
        <v>1104168</v>
      </c>
      <c r="O9454" s="26"/>
      <c r="P9454" s="26"/>
      <c r="Q9454" s="26"/>
      <c r="R9454" s="26"/>
      <c r="S9454" s="26"/>
      <c r="T9454" s="26"/>
      <c r="U9454" s="26"/>
      <c r="V9454" s="26"/>
    </row>
    <row r="9455" spans="1:22" ht="14.5" x14ac:dyDescent="0.35">
      <c r="A9455" s="2">
        <v>78</v>
      </c>
      <c r="B9455" s="2">
        <v>360</v>
      </c>
      <c r="C9455" s="2">
        <v>1104166.6668</v>
      </c>
      <c r="D9455" s="2">
        <v>6875.0000010000003</v>
      </c>
      <c r="E9455" s="2">
        <v>1590</v>
      </c>
      <c r="F9455" s="2">
        <v>5581.26416015625</v>
      </c>
      <c r="G9455" s="2">
        <v>413.28424072265602</v>
      </c>
      <c r="H9455" s="2">
        <v>4943.5135207386338</v>
      </c>
      <c r="I9455" s="2">
        <v>391.04097303827882</v>
      </c>
      <c r="J9455" s="1">
        <f t="shared" si="929"/>
        <v>-11.426634201807104</v>
      </c>
      <c r="K9455" s="1">
        <f t="shared" si="930"/>
        <v>-5.3820749722958983</v>
      </c>
      <c r="L9455" s="26"/>
      <c r="M9455" s="26"/>
      <c r="N9455" s="2">
        <v>1104168</v>
      </c>
      <c r="O9455" s="26"/>
      <c r="P9455" s="26"/>
      <c r="Q9455" s="26"/>
      <c r="R9455" s="26"/>
      <c r="S9455" s="26"/>
      <c r="T9455" s="26"/>
      <c r="U9455" s="26"/>
      <c r="V9455" s="26"/>
    </row>
    <row r="9456" spans="1:22" ht="14.5" x14ac:dyDescent="0.35">
      <c r="A9456" s="2">
        <v>78</v>
      </c>
      <c r="B9456" s="2">
        <v>360</v>
      </c>
      <c r="C9456" s="2">
        <v>1104166.6668</v>
      </c>
      <c r="D9456" s="2">
        <v>6875.0000010000003</v>
      </c>
      <c r="E9456" s="2">
        <v>1620</v>
      </c>
      <c r="F9456" s="2">
        <v>6120.9150390625</v>
      </c>
      <c r="G9456" s="2">
        <v>421.14071655273398</v>
      </c>
      <c r="H9456" s="2">
        <v>5301.4814162493922</v>
      </c>
      <c r="I9456" s="2">
        <v>396.12606954706888</v>
      </c>
      <c r="J9456" s="1">
        <f t="shared" si="929"/>
        <v>-13.387436642783642</v>
      </c>
      <c r="K9456" s="1">
        <f t="shared" si="930"/>
        <v>-5.9397360602944307</v>
      </c>
      <c r="L9456" s="26"/>
      <c r="M9456" s="26"/>
      <c r="N9456" s="2">
        <v>1104168</v>
      </c>
      <c r="O9456" s="26"/>
      <c r="P9456" s="26"/>
      <c r="Q9456" s="26"/>
      <c r="R9456" s="26"/>
      <c r="S9456" s="26"/>
      <c r="T9456" s="26"/>
      <c r="U9456" s="26"/>
      <c r="V9456" s="26"/>
    </row>
    <row r="9457" spans="1:22" ht="14.5" x14ac:dyDescent="0.35">
      <c r="A9457" s="2">
        <v>78</v>
      </c>
      <c r="B9457" s="2">
        <v>360</v>
      </c>
      <c r="C9457" s="2">
        <v>1104166.6668</v>
      </c>
      <c r="D9457" s="2">
        <v>6875.0000010000003</v>
      </c>
      <c r="E9457" s="2">
        <v>1650</v>
      </c>
      <c r="F9457" s="2">
        <v>6800.33349609375</v>
      </c>
      <c r="G9457" s="2">
        <v>441.67779541015602</v>
      </c>
      <c r="H9457" s="2">
        <v>5814.5167447611329</v>
      </c>
      <c r="I9457" s="2">
        <v>396.89769109464748</v>
      </c>
      <c r="J9457" s="1">
        <f t="shared" si="929"/>
        <v>-14.49659420231214</v>
      </c>
      <c r="K9457" s="1">
        <f t="shared" si="930"/>
        <v>-10.138636078348542</v>
      </c>
      <c r="L9457" s="26"/>
      <c r="M9457" s="26"/>
      <c r="N9457" s="2">
        <v>1104168</v>
      </c>
      <c r="O9457" s="26"/>
      <c r="P9457" s="26"/>
      <c r="Q9457" s="26"/>
      <c r="R9457" s="26"/>
      <c r="S9457" s="26"/>
      <c r="T9457" s="26"/>
      <c r="U9457" s="26"/>
      <c r="V9457" s="26"/>
    </row>
    <row r="9458" spans="1:22" ht="14.5" x14ac:dyDescent="0.35">
      <c r="A9458" s="2">
        <v>78</v>
      </c>
      <c r="B9458" s="2">
        <v>360</v>
      </c>
      <c r="C9458" s="2">
        <v>1104166.6668</v>
      </c>
      <c r="D9458" s="2">
        <v>6875.0000010000003</v>
      </c>
      <c r="E9458" s="2">
        <v>1680</v>
      </c>
      <c r="F9458" s="2">
        <v>6354.15234375</v>
      </c>
      <c r="G9458" s="2">
        <v>392.23455810546898</v>
      </c>
      <c r="H9458" s="2">
        <v>6520.8383976413352</v>
      </c>
      <c r="I9458" s="2">
        <v>392.99319691277611</v>
      </c>
      <c r="J9458" s="1">
        <f t="shared" si="929"/>
        <v>2.6232618431833643</v>
      </c>
      <c r="K9458" s="1">
        <f t="shared" si="930"/>
        <v>0.19341457595461128</v>
      </c>
      <c r="L9458" s="26"/>
      <c r="M9458" s="26"/>
      <c r="N9458" s="2">
        <v>1104168</v>
      </c>
      <c r="O9458" s="26"/>
      <c r="P9458" s="26"/>
      <c r="Q9458" s="26"/>
      <c r="R9458" s="26"/>
      <c r="S9458" s="26"/>
      <c r="T9458" s="26"/>
      <c r="U9458" s="26"/>
      <c r="V9458" s="26"/>
    </row>
    <row r="9459" spans="1:22" ht="14.5" x14ac:dyDescent="0.35">
      <c r="A9459" s="2">
        <v>78</v>
      </c>
      <c r="B9459" s="2">
        <v>360</v>
      </c>
      <c r="C9459" s="2">
        <v>1104166.6668</v>
      </c>
      <c r="D9459" s="2">
        <v>6875.0000010000003</v>
      </c>
      <c r="E9459" s="2">
        <v>1710</v>
      </c>
      <c r="F9459" s="2">
        <v>9332.7412109375</v>
      </c>
      <c r="G9459" s="2">
        <v>448.50851440429699</v>
      </c>
      <c r="H9459" s="2">
        <v>7883.0288305330778</v>
      </c>
      <c r="I9459" s="2">
        <v>389.41698317027038</v>
      </c>
      <c r="J9459" s="1">
        <f t="shared" si="929"/>
        <v>-15.533618126102466</v>
      </c>
      <c r="K9459" s="1">
        <f t="shared" si="930"/>
        <v>-13.175119164128063</v>
      </c>
      <c r="L9459" s="26"/>
      <c r="M9459" s="26"/>
      <c r="N9459" s="2">
        <v>1104168</v>
      </c>
      <c r="O9459" s="26"/>
      <c r="P9459" s="26"/>
      <c r="Q9459" s="26"/>
      <c r="R9459" s="26"/>
      <c r="S9459" s="26"/>
      <c r="T9459" s="26"/>
      <c r="U9459" s="26"/>
      <c r="V9459" s="26"/>
    </row>
    <row r="9460" spans="1:22" ht="14.5" x14ac:dyDescent="0.35">
      <c r="A9460" s="2">
        <v>78</v>
      </c>
      <c r="B9460" s="2">
        <v>360</v>
      </c>
      <c r="C9460" s="2">
        <v>1104166.6668</v>
      </c>
      <c r="D9460" s="2">
        <v>6875.0000010000003</v>
      </c>
      <c r="E9460" s="2">
        <v>1740</v>
      </c>
      <c r="F9460" s="2">
        <v>9675.033203125</v>
      </c>
      <c r="G9460" s="2">
        <v>347.66326904296898</v>
      </c>
      <c r="H9460" s="2">
        <v>9384.6112693771247</v>
      </c>
      <c r="I9460" s="2">
        <v>386.5175286079284</v>
      </c>
      <c r="J9460" s="1">
        <f t="shared" si="929"/>
        <v>-3.0017667913953008</v>
      </c>
      <c r="K9460" s="1">
        <f t="shared" si="930"/>
        <v>11.175831048219615</v>
      </c>
      <c r="L9460" s="26"/>
      <c r="M9460" s="26"/>
      <c r="N9460" s="2">
        <v>1104168</v>
      </c>
      <c r="O9460" s="26"/>
      <c r="P9460" s="26"/>
      <c r="Q9460" s="26"/>
      <c r="R9460" s="26"/>
      <c r="S9460" s="26"/>
      <c r="T9460" s="26"/>
      <c r="U9460" s="26"/>
      <c r="V9460" s="26"/>
    </row>
    <row r="9461" spans="1:22" ht="14.5" x14ac:dyDescent="0.35">
      <c r="A9461" s="2">
        <v>78</v>
      </c>
      <c r="B9461" s="2">
        <v>360</v>
      </c>
      <c r="C9461" s="2">
        <v>1104166.6668</v>
      </c>
      <c r="D9461" s="2">
        <v>6875.0000010000003</v>
      </c>
      <c r="E9461" s="2">
        <v>1770</v>
      </c>
      <c r="F9461" s="2">
        <v>12187.36328125</v>
      </c>
      <c r="G9461" s="2">
        <v>366.59085083007801</v>
      </c>
      <c r="H9461" s="2">
        <v>11059.95003798952</v>
      </c>
      <c r="I9461" s="2">
        <v>384.38437902876512</v>
      </c>
      <c r="J9461" s="1">
        <f t="shared" si="929"/>
        <v>-9.2506739746978877</v>
      </c>
      <c r="K9461" s="1">
        <f t="shared" si="930"/>
        <v>4.8537840369984462</v>
      </c>
      <c r="L9461" s="26"/>
      <c r="M9461" s="26"/>
      <c r="N9461" s="2">
        <v>1104168</v>
      </c>
      <c r="O9461" s="26"/>
      <c r="P9461" s="26"/>
      <c r="Q9461" s="26"/>
      <c r="R9461" s="26"/>
      <c r="S9461" s="26"/>
      <c r="T9461" s="26"/>
      <c r="U9461" s="26"/>
      <c r="V9461" s="26"/>
    </row>
    <row r="9462" spans="1:22" ht="14.5" x14ac:dyDescent="0.35">
      <c r="A9462" s="2">
        <v>78</v>
      </c>
      <c r="B9462" s="2">
        <v>360</v>
      </c>
      <c r="C9462" s="2">
        <v>1104166.6668</v>
      </c>
      <c r="D9462" s="2">
        <v>6875.0000010000003</v>
      </c>
      <c r="E9462" s="2">
        <v>1800</v>
      </c>
      <c r="F9462" s="2">
        <v>14428.439453125</v>
      </c>
      <c r="G9462" s="2">
        <v>383.55508422851602</v>
      </c>
      <c r="H9462" s="2">
        <v>12906.43457665092</v>
      </c>
      <c r="I9462" s="2">
        <v>381.7635913768691</v>
      </c>
      <c r="J9462" s="1">
        <f t="shared" si="929"/>
        <v>-10.54864513531597</v>
      </c>
      <c r="K9462" s="1">
        <f t="shared" si="930"/>
        <v>-0.46707576703104758</v>
      </c>
      <c r="L9462" s="26"/>
      <c r="M9462" s="26"/>
      <c r="N9462" s="2">
        <v>1104168</v>
      </c>
      <c r="O9462" s="26"/>
      <c r="P9462" s="26"/>
      <c r="Q9462" s="26"/>
      <c r="R9462" s="26"/>
      <c r="S9462" s="26"/>
      <c r="T9462" s="26"/>
      <c r="U9462" s="26"/>
      <c r="V9462" s="26"/>
    </row>
    <row r="9463" spans="1:22" ht="14.5" x14ac:dyDescent="0.35">
      <c r="A9463" s="2">
        <v>78</v>
      </c>
      <c r="B9463" s="2">
        <v>360</v>
      </c>
      <c r="C9463" s="2">
        <v>1104166.6668</v>
      </c>
      <c r="D9463" s="2">
        <v>6875.0000010000003</v>
      </c>
      <c r="E9463" s="2">
        <v>1830</v>
      </c>
      <c r="F9463" s="2">
        <v>19619.28125</v>
      </c>
      <c r="G9463" s="2">
        <v>549.13977050781295</v>
      </c>
      <c r="H9463" s="2">
        <v>18943.65843100999</v>
      </c>
      <c r="I9463" s="2">
        <v>552.37339665775085</v>
      </c>
      <c r="J9463" s="1">
        <f t="shared" si="929"/>
        <v>-3.4436675349154817</v>
      </c>
      <c r="K9463" s="1">
        <f t="shared" si="930"/>
        <v>0.58885302496805481</v>
      </c>
      <c r="L9463" s="26"/>
      <c r="M9463" s="26"/>
      <c r="N9463" s="2">
        <v>0</v>
      </c>
      <c r="O9463" s="26"/>
      <c r="P9463" s="26"/>
      <c r="Q9463" s="26"/>
      <c r="R9463" s="26"/>
      <c r="S9463" s="26"/>
      <c r="T9463" s="26"/>
      <c r="U9463" s="26"/>
      <c r="V9463" s="26"/>
    </row>
    <row r="9464" spans="1:22" ht="14.5" x14ac:dyDescent="0.35">
      <c r="A9464" s="2">
        <v>78</v>
      </c>
      <c r="B9464" s="2">
        <v>360</v>
      </c>
      <c r="C9464" s="2">
        <v>1104166.6668</v>
      </c>
      <c r="D9464" s="2">
        <v>6875.0000010000003</v>
      </c>
      <c r="E9464" s="2">
        <v>1860</v>
      </c>
      <c r="F9464" s="2">
        <v>21335.806640625</v>
      </c>
      <c r="G9464" s="2">
        <v>581.78112792968795</v>
      </c>
      <c r="H9464" s="2">
        <v>21089.141180483781</v>
      </c>
      <c r="I9464" s="2">
        <v>557.47748421317476</v>
      </c>
      <c r="J9464" s="1">
        <f t="shared" si="929"/>
        <v>-1.15611030928425</v>
      </c>
      <c r="K9464" s="1">
        <f t="shared" si="930"/>
        <v>-4.1774548107119847</v>
      </c>
      <c r="L9464" s="26"/>
      <c r="M9464" s="26"/>
      <c r="N9464" s="2">
        <v>0</v>
      </c>
      <c r="O9464" s="26"/>
      <c r="P9464" s="26"/>
      <c r="Q9464" s="26"/>
      <c r="R9464" s="26"/>
      <c r="S9464" s="26"/>
      <c r="T9464" s="26"/>
      <c r="U9464" s="26"/>
      <c r="V9464" s="26"/>
    </row>
    <row r="9465" spans="1:22" ht="14.5" x14ac:dyDescent="0.35">
      <c r="A9465" s="2">
        <v>78</v>
      </c>
      <c r="B9465" s="2">
        <v>360</v>
      </c>
      <c r="C9465" s="2">
        <v>1104166.6668</v>
      </c>
      <c r="D9465" s="2">
        <v>6875.0000010000003</v>
      </c>
      <c r="E9465" s="2">
        <v>1890</v>
      </c>
      <c r="F9465" s="2">
        <v>22099.302734375</v>
      </c>
      <c r="G9465" s="2">
        <v>583.78515625</v>
      </c>
      <c r="H9465" s="2">
        <v>21219.308961197381</v>
      </c>
      <c r="I9465" s="2">
        <v>555.37862531356893</v>
      </c>
      <c r="J9465" s="1">
        <f t="shared" si="929"/>
        <v>-3.9819979107703123</v>
      </c>
      <c r="K9465" s="1">
        <f t="shared" si="930"/>
        <v>-4.8659221003327913</v>
      </c>
      <c r="L9465" s="26"/>
      <c r="M9465" s="26"/>
      <c r="N9465" s="2">
        <v>0</v>
      </c>
      <c r="O9465" s="26"/>
      <c r="P9465" s="26"/>
      <c r="Q9465" s="26"/>
      <c r="R9465" s="26"/>
      <c r="S9465" s="26"/>
      <c r="T9465" s="26"/>
      <c r="U9465" s="26"/>
      <c r="V9465" s="26"/>
    </row>
    <row r="9466" spans="1:22" ht="14.5" x14ac:dyDescent="0.35">
      <c r="A9466" s="2">
        <v>78</v>
      </c>
      <c r="B9466" s="2">
        <v>360</v>
      </c>
      <c r="C9466" s="2">
        <v>1104166.6668</v>
      </c>
      <c r="D9466" s="2">
        <v>6875.0000010000003</v>
      </c>
      <c r="E9466" s="2">
        <v>1920</v>
      </c>
      <c r="F9466" s="2">
        <v>20659.732421875</v>
      </c>
      <c r="G9466" s="2">
        <v>553.74432373046898</v>
      </c>
      <c r="H9466" s="2">
        <v>19745.87637719313</v>
      </c>
      <c r="I9466" s="2">
        <v>560.85798337973597</v>
      </c>
      <c r="J9466" s="1">
        <f t="shared" si="929"/>
        <v>-4.4233682509569112</v>
      </c>
      <c r="K9466" s="1">
        <f t="shared" si="930"/>
        <v>1.28464696510903</v>
      </c>
      <c r="L9466" s="26"/>
      <c r="M9466" s="26"/>
      <c r="N9466" s="2">
        <v>1.8937213179959901E-13</v>
      </c>
      <c r="O9466" s="26"/>
      <c r="P9466" s="26"/>
      <c r="Q9466" s="26"/>
      <c r="R9466" s="26"/>
      <c r="S9466" s="26"/>
      <c r="T9466" s="26"/>
      <c r="U9466" s="26"/>
      <c r="V9466" s="26"/>
    </row>
    <row r="9467" spans="1:22" ht="14.5" x14ac:dyDescent="0.35">
      <c r="A9467" s="2">
        <v>78</v>
      </c>
      <c r="B9467" s="2">
        <v>360</v>
      </c>
      <c r="C9467" s="2">
        <v>1104166.6668</v>
      </c>
      <c r="D9467" s="2">
        <v>6875.0000010000003</v>
      </c>
      <c r="E9467" s="2">
        <v>1950</v>
      </c>
      <c r="F9467" s="2">
        <v>18758.408203125</v>
      </c>
      <c r="G9467" s="2">
        <v>560.11871337890602</v>
      </c>
      <c r="H9467" s="2">
        <v>17621.682872201429</v>
      </c>
      <c r="I9467" s="2">
        <v>575.37912269014976</v>
      </c>
      <c r="J9467" s="1">
        <f t="shared" si="929"/>
        <v>-6.05981764878217</v>
      </c>
      <c r="K9467" s="1">
        <f t="shared" si="930"/>
        <v>2.7244955304538196</v>
      </c>
      <c r="L9467" s="26"/>
      <c r="M9467" s="26"/>
      <c r="N9467" s="2">
        <v>0</v>
      </c>
      <c r="O9467" s="26"/>
      <c r="P9467" s="26"/>
      <c r="Q9467" s="26"/>
      <c r="R9467" s="26"/>
      <c r="S9467" s="26"/>
      <c r="T9467" s="26"/>
      <c r="U9467" s="26"/>
      <c r="V9467" s="26"/>
    </row>
    <row r="9468" spans="1:22" ht="14.5" x14ac:dyDescent="0.35">
      <c r="A9468" s="2">
        <v>78</v>
      </c>
      <c r="B9468" s="2">
        <v>360</v>
      </c>
      <c r="C9468" s="2">
        <v>1104166.6668</v>
      </c>
      <c r="D9468" s="2">
        <v>6875.0000010000003</v>
      </c>
      <c r="E9468" s="2">
        <v>1980</v>
      </c>
      <c r="F9468" s="2">
        <v>16738.857421875</v>
      </c>
      <c r="G9468" s="2">
        <v>590.48846435546898</v>
      </c>
      <c r="H9468" s="2">
        <v>16335.868950017089</v>
      </c>
      <c r="I9468" s="2">
        <v>608.44118832608001</v>
      </c>
      <c r="J9468" s="1">
        <f t="shared" si="929"/>
        <v>-2.4075028641517031</v>
      </c>
      <c r="K9468" s="1">
        <f t="shared" si="930"/>
        <v>3.0403174751613178</v>
      </c>
      <c r="L9468" s="26"/>
      <c r="M9468" s="26"/>
      <c r="N9468" s="2">
        <v>0</v>
      </c>
      <c r="O9468" s="26"/>
      <c r="P9468" s="26"/>
      <c r="Q9468" s="26"/>
      <c r="R9468" s="26"/>
      <c r="S9468" s="26"/>
      <c r="T9468" s="26"/>
      <c r="U9468" s="26"/>
      <c r="V9468" s="26"/>
    </row>
    <row r="9469" spans="1:22" ht="14.5" x14ac:dyDescent="0.35">
      <c r="A9469" s="2">
        <v>78</v>
      </c>
      <c r="B9469" s="2">
        <v>360</v>
      </c>
      <c r="C9469" s="2">
        <v>1104166.6668</v>
      </c>
      <c r="D9469" s="2">
        <v>6875.0000010000003</v>
      </c>
      <c r="E9469" s="2">
        <v>2010</v>
      </c>
      <c r="F9469" s="2">
        <v>16366.955078125</v>
      </c>
      <c r="G9469" s="2">
        <v>651.31921386718795</v>
      </c>
      <c r="H9469" s="2">
        <v>15407.664574818749</v>
      </c>
      <c r="I9469" s="2">
        <v>662.66308740791021</v>
      </c>
      <c r="J9469" s="1">
        <f t="shared" si="929"/>
        <v>-5.8611421533647112</v>
      </c>
      <c r="K9469" s="1">
        <f t="shared" si="930"/>
        <v>1.7416764774016651</v>
      </c>
      <c r="L9469" s="26"/>
      <c r="M9469" s="26"/>
      <c r="N9469" s="2">
        <v>8.4165909918637606E-14</v>
      </c>
      <c r="O9469" s="26"/>
      <c r="P9469" s="26"/>
      <c r="Q9469" s="26"/>
      <c r="R9469" s="26"/>
      <c r="S9469" s="26"/>
      <c r="T9469" s="26"/>
      <c r="U9469" s="26"/>
      <c r="V9469" s="26"/>
    </row>
    <row r="9470" spans="1:22" ht="14.5" x14ac:dyDescent="0.35">
      <c r="A9470" s="2">
        <v>78</v>
      </c>
      <c r="B9470" s="2">
        <v>360</v>
      </c>
      <c r="C9470" s="2">
        <v>1104166.6668</v>
      </c>
      <c r="D9470" s="2">
        <v>6875.0000010000003</v>
      </c>
      <c r="E9470" s="2">
        <v>2040</v>
      </c>
      <c r="F9470" s="2">
        <v>14900.2353515625</v>
      </c>
      <c r="G9470" s="2">
        <v>657.01055908203102</v>
      </c>
      <c r="H9470" s="2">
        <v>14647.33905656404</v>
      </c>
      <c r="I9470" s="2">
        <v>669.76086339686299</v>
      </c>
      <c r="J9470" s="1">
        <f t="shared" si="929"/>
        <v>-1.6972637614877675</v>
      </c>
      <c r="K9470" s="1">
        <f t="shared" si="930"/>
        <v>1.940654398712643</v>
      </c>
      <c r="L9470" s="26"/>
      <c r="M9470" s="26"/>
      <c r="N9470" s="2">
        <v>3.1561943813693301E-13</v>
      </c>
      <c r="O9470" s="26"/>
      <c r="P9470" s="26"/>
      <c r="Q9470" s="26"/>
      <c r="R9470" s="26"/>
      <c r="S9470" s="26"/>
      <c r="T9470" s="26"/>
      <c r="U9470" s="26"/>
      <c r="V9470" s="26"/>
    </row>
    <row r="9471" spans="1:22" ht="14.5" x14ac:dyDescent="0.35">
      <c r="A9471" s="2">
        <v>78</v>
      </c>
      <c r="B9471" s="2">
        <v>360</v>
      </c>
      <c r="C9471" s="2">
        <v>1104166.6668</v>
      </c>
      <c r="D9471" s="2">
        <v>6875.0000010000003</v>
      </c>
      <c r="E9471" s="2">
        <v>2070</v>
      </c>
      <c r="F9471" s="2">
        <v>14531.4287109375</v>
      </c>
      <c r="G9471" s="2">
        <v>674.911376953125</v>
      </c>
      <c r="H9471" s="2">
        <v>13965.818649381519</v>
      </c>
      <c r="I9471" s="2">
        <v>665.57870061139784</v>
      </c>
      <c r="J9471" s="1">
        <f t="shared" si="929"/>
        <v>-3.8923224467960127</v>
      </c>
      <c r="K9471" s="1">
        <f t="shared" si="930"/>
        <v>-1.3828002698457034</v>
      </c>
      <c r="L9471" s="26"/>
      <c r="M9471" s="26"/>
      <c r="N9471" s="2">
        <v>0</v>
      </c>
      <c r="O9471" s="26"/>
      <c r="P9471" s="26"/>
      <c r="Q9471" s="26"/>
      <c r="R9471" s="26"/>
      <c r="S9471" s="26"/>
      <c r="T9471" s="26"/>
      <c r="U9471" s="26"/>
      <c r="V9471" s="26"/>
    </row>
    <row r="9472" spans="1:22" ht="14.5" x14ac:dyDescent="0.35">
      <c r="A9472" s="2">
        <v>78</v>
      </c>
      <c r="B9472" s="2">
        <v>360</v>
      </c>
      <c r="C9472" s="2">
        <v>1104166.6668</v>
      </c>
      <c r="D9472" s="2">
        <v>6875.0000010000003</v>
      </c>
      <c r="E9472" s="2">
        <v>2100</v>
      </c>
      <c r="F9472" s="2">
        <v>13700.185546875</v>
      </c>
      <c r="G9472" s="2">
        <v>649.91522216796898</v>
      </c>
      <c r="H9472" s="2">
        <v>13321.29354974355</v>
      </c>
      <c r="I9472" s="2">
        <v>658.86840697980119</v>
      </c>
      <c r="J9472" s="1">
        <f t="shared" si="929"/>
        <v>-2.7655975595007534</v>
      </c>
      <c r="K9472" s="1">
        <f t="shared" si="930"/>
        <v>1.3775927238581109</v>
      </c>
      <c r="L9472" s="26"/>
      <c r="M9472" s="26"/>
      <c r="N9472" s="2">
        <v>4.20834089689785E-14</v>
      </c>
      <c r="O9472" s="26"/>
      <c r="P9472" s="26"/>
      <c r="Q9472" s="26"/>
      <c r="R9472" s="26"/>
      <c r="S9472" s="26"/>
      <c r="T9472" s="26"/>
      <c r="U9472" s="26"/>
      <c r="V9472" s="26"/>
    </row>
    <row r="9473" spans="1:22" ht="14.5" x14ac:dyDescent="0.35">
      <c r="A9473" s="2">
        <v>78</v>
      </c>
      <c r="B9473" s="2">
        <v>360</v>
      </c>
      <c r="C9473" s="2">
        <v>1104166.6668</v>
      </c>
      <c r="D9473" s="2">
        <v>6875.0000010000003</v>
      </c>
      <c r="E9473" s="2">
        <v>2130</v>
      </c>
      <c r="F9473" s="2">
        <v>12133.046875</v>
      </c>
      <c r="G9473" s="2">
        <v>592.41162109375</v>
      </c>
      <c r="H9473" s="2">
        <v>12719.54003879298</v>
      </c>
      <c r="I9473" s="2">
        <v>651.59172511632551</v>
      </c>
      <c r="J9473" s="1">
        <f t="shared" si="929"/>
        <v>4.8338489897491668</v>
      </c>
      <c r="K9473" s="1">
        <f t="shared" si="930"/>
        <v>9.9896933002957038</v>
      </c>
      <c r="L9473" s="26"/>
      <c r="M9473" s="26"/>
      <c r="N9473" s="2">
        <v>6.3124628950621996E-14</v>
      </c>
      <c r="O9473" s="26"/>
      <c r="P9473" s="26"/>
      <c r="Q9473" s="26"/>
      <c r="R9473" s="26"/>
      <c r="S9473" s="26"/>
      <c r="T9473" s="26"/>
      <c r="U9473" s="26"/>
      <c r="V9473" s="26"/>
    </row>
    <row r="9474" spans="1:22" ht="14.5" x14ac:dyDescent="0.35">
      <c r="A9474" s="2">
        <v>78</v>
      </c>
      <c r="B9474" s="2">
        <v>360</v>
      </c>
      <c r="C9474" s="2">
        <v>1104166.6668</v>
      </c>
      <c r="D9474" s="2">
        <v>6875.0000010000003</v>
      </c>
      <c r="E9474" s="2">
        <v>2160</v>
      </c>
      <c r="F9474" s="2">
        <v>11809.2529296875</v>
      </c>
      <c r="G9474" s="2">
        <v>601.71124267578102</v>
      </c>
      <c r="H9474" s="2">
        <v>12428.35029803723</v>
      </c>
      <c r="I9474" s="2">
        <v>644.18795646889737</v>
      </c>
      <c r="J9474" s="1">
        <f t="shared" si="929"/>
        <v>5.2424769969433891</v>
      </c>
      <c r="K9474" s="1">
        <f t="shared" si="930"/>
        <v>7.0593186200451292</v>
      </c>
      <c r="L9474" s="26"/>
      <c r="M9474" s="26"/>
      <c r="N9474" s="2">
        <v>1.6833076274015699E-13</v>
      </c>
      <c r="O9474" s="26"/>
      <c r="P9474" s="26"/>
      <c r="Q9474" s="26"/>
      <c r="R9474" s="26"/>
      <c r="S9474" s="26"/>
      <c r="T9474" s="26"/>
      <c r="U9474" s="26"/>
      <c r="V9474" s="26"/>
    </row>
    <row r="9475" spans="1:22" ht="14.5" x14ac:dyDescent="0.35">
      <c r="A9475" s="2">
        <v>78</v>
      </c>
      <c r="B9475" s="2">
        <v>360</v>
      </c>
      <c r="C9475" s="2">
        <v>1104166.6668</v>
      </c>
      <c r="D9475" s="2">
        <v>6875.0000010000003</v>
      </c>
      <c r="E9475" s="2">
        <v>2190</v>
      </c>
      <c r="F9475" s="2">
        <v>8863.5078125</v>
      </c>
      <c r="G9475" s="2">
        <v>472.48712158203102</v>
      </c>
      <c r="H9475" s="2">
        <v>9353.0710290127936</v>
      </c>
      <c r="I9475" s="2">
        <v>486.44502639471148</v>
      </c>
      <c r="J9475" s="1">
        <f t="shared" si="929"/>
        <v>5.523357420888984</v>
      </c>
      <c r="K9475" s="1">
        <f t="shared" si="930"/>
        <v>2.9541344462353027</v>
      </c>
      <c r="L9475" s="26"/>
      <c r="M9475" s="26"/>
      <c r="N9475" s="2">
        <v>1104168</v>
      </c>
      <c r="O9475" s="26"/>
      <c r="P9475" s="26"/>
      <c r="Q9475" s="26"/>
      <c r="R9475" s="26"/>
      <c r="S9475" s="26"/>
      <c r="T9475" s="26"/>
      <c r="U9475" s="26"/>
      <c r="V9475" s="26"/>
    </row>
    <row r="9476" spans="1:22" ht="14.5" x14ac:dyDescent="0.35">
      <c r="A9476" s="2">
        <v>78</v>
      </c>
      <c r="B9476" s="2">
        <v>360</v>
      </c>
      <c r="C9476" s="2">
        <v>1104166.6668</v>
      </c>
      <c r="D9476" s="2">
        <v>6875.0000010000003</v>
      </c>
      <c r="E9476" s="2">
        <v>2220</v>
      </c>
      <c r="F9476" s="2">
        <v>8018.1591796875</v>
      </c>
      <c r="G9476" s="2">
        <v>420.56805419921898</v>
      </c>
      <c r="H9476" s="2">
        <v>8047.8385159148002</v>
      </c>
      <c r="I9476" s="2">
        <v>433.55008606764738</v>
      </c>
      <c r="J9476" s="1">
        <f t="shared" si="929"/>
        <v>0.37015149689828031</v>
      </c>
      <c r="K9476" s="1">
        <f t="shared" si="930"/>
        <v>3.0867850610162955</v>
      </c>
      <c r="L9476" s="26"/>
      <c r="M9476" s="26"/>
      <c r="N9476" s="2">
        <v>1104168</v>
      </c>
      <c r="O9476" s="26"/>
      <c r="P9476" s="26"/>
      <c r="Q9476" s="26"/>
      <c r="R9476" s="26"/>
      <c r="S9476" s="26"/>
      <c r="T9476" s="26"/>
      <c r="U9476" s="26"/>
      <c r="V9476" s="26"/>
    </row>
    <row r="9477" spans="1:22" ht="14.5" x14ac:dyDescent="0.35">
      <c r="A9477" s="2">
        <v>78</v>
      </c>
      <c r="B9477" s="2">
        <v>360</v>
      </c>
      <c r="C9477" s="2">
        <v>1104166.6668</v>
      </c>
      <c r="D9477" s="2">
        <v>6875.0000010000003</v>
      </c>
      <c r="E9477" s="2">
        <v>2250</v>
      </c>
      <c r="F9477" s="2">
        <v>8001.9072265625</v>
      </c>
      <c r="G9477" s="2">
        <v>396.70703125</v>
      </c>
      <c r="H9477" s="2">
        <v>7868.681892445411</v>
      </c>
      <c r="I9477" s="2">
        <v>410.55968288461082</v>
      </c>
      <c r="J9477" s="1">
        <f t="shared" si="929"/>
        <v>-1.6649197540661895</v>
      </c>
      <c r="K9477" s="1">
        <f t="shared" si="930"/>
        <v>3.4919097831369283</v>
      </c>
      <c r="L9477" s="26"/>
      <c r="M9477" s="26"/>
      <c r="N9477" s="2">
        <v>1104168</v>
      </c>
      <c r="O9477" s="26"/>
      <c r="P9477" s="26"/>
      <c r="Q9477" s="26"/>
      <c r="R9477" s="26"/>
      <c r="S9477" s="26"/>
      <c r="T9477" s="26"/>
      <c r="U9477" s="26"/>
      <c r="V9477" s="26"/>
    </row>
    <row r="9478" spans="1:22" ht="14.5" x14ac:dyDescent="0.35">
      <c r="A9478" s="2">
        <v>78</v>
      </c>
      <c r="B9478" s="2">
        <v>360</v>
      </c>
      <c r="C9478" s="2">
        <v>1104166.6668</v>
      </c>
      <c r="D9478" s="2">
        <v>6875.0000010000003</v>
      </c>
      <c r="E9478" s="2">
        <v>2280</v>
      </c>
      <c r="F9478" s="2">
        <v>8163.189453125</v>
      </c>
      <c r="G9478" s="2">
        <v>385.39706420898398</v>
      </c>
      <c r="H9478" s="2">
        <v>8187.0262817752646</v>
      </c>
      <c r="I9478" s="2">
        <v>400.05368730161422</v>
      </c>
      <c r="J9478" s="1">
        <f t="shared" si="929"/>
        <v>0.29200386426336655</v>
      </c>
      <c r="K9478" s="1">
        <f t="shared" si="930"/>
        <v>3.8029929269732565</v>
      </c>
      <c r="L9478" s="26"/>
      <c r="M9478" s="26"/>
      <c r="N9478" s="2">
        <v>1104168</v>
      </c>
      <c r="O9478" s="26"/>
      <c r="P9478" s="26"/>
      <c r="Q9478" s="26"/>
      <c r="R9478" s="26"/>
      <c r="S9478" s="26"/>
      <c r="T9478" s="26"/>
      <c r="U9478" s="26"/>
      <c r="V9478" s="26"/>
    </row>
    <row r="9479" spans="1:22" ht="14.5" x14ac:dyDescent="0.35">
      <c r="A9479" s="2">
        <v>78</v>
      </c>
      <c r="B9479" s="2">
        <v>360</v>
      </c>
      <c r="C9479" s="2">
        <v>1104166.6668</v>
      </c>
      <c r="D9479" s="2">
        <v>6875.0000010000003</v>
      </c>
      <c r="E9479" s="2">
        <v>2310</v>
      </c>
      <c r="F9479" s="2">
        <v>8584.37890625</v>
      </c>
      <c r="G9479" s="2">
        <v>382.166015625</v>
      </c>
      <c r="H9479" s="2">
        <v>8972.9412268093492</v>
      </c>
      <c r="I9479" s="2">
        <v>393.88689049360693</v>
      </c>
      <c r="J9479" s="1">
        <f t="shared" si="929"/>
        <v>4.5263882780902174</v>
      </c>
      <c r="K9479" s="1">
        <f t="shared" si="930"/>
        <v>3.0669589627006562</v>
      </c>
      <c r="L9479" s="26"/>
      <c r="M9479" s="26"/>
      <c r="N9479" s="2">
        <v>1104168</v>
      </c>
      <c r="O9479" s="26"/>
      <c r="P9479" s="26"/>
      <c r="Q9479" s="26"/>
      <c r="R9479" s="26"/>
      <c r="S9479" s="26"/>
      <c r="T9479" s="26"/>
      <c r="U9479" s="26"/>
      <c r="V9479" s="26"/>
    </row>
    <row r="9480" spans="1:22" ht="14.5" x14ac:dyDescent="0.35">
      <c r="A9480" s="2">
        <v>78</v>
      </c>
      <c r="B9480" s="2">
        <v>360</v>
      </c>
      <c r="C9480" s="2">
        <v>1104166.6668</v>
      </c>
      <c r="D9480" s="2">
        <v>6875.0000010000003</v>
      </c>
      <c r="E9480" s="2">
        <v>2340</v>
      </c>
      <c r="F9480" s="2">
        <v>9132.826171875</v>
      </c>
      <c r="G9480" s="2">
        <v>387.603271484375</v>
      </c>
      <c r="H9480" s="2">
        <v>9907.7574107989713</v>
      </c>
      <c r="I9480" s="2">
        <v>389.67501066695439</v>
      </c>
      <c r="J9480" s="1">
        <f t="shared" si="929"/>
        <v>8.485119768406534</v>
      </c>
      <c r="K9480" s="1">
        <f t="shared" si="930"/>
        <v>0.5344999216971027</v>
      </c>
      <c r="L9480" s="26"/>
      <c r="M9480" s="26"/>
      <c r="N9480" s="2">
        <v>1104168</v>
      </c>
      <c r="O9480" s="26"/>
      <c r="P9480" s="26"/>
      <c r="Q9480" s="26"/>
      <c r="R9480" s="26"/>
      <c r="S9480" s="26"/>
      <c r="T9480" s="26"/>
      <c r="U9480" s="26"/>
      <c r="V9480" s="26"/>
    </row>
    <row r="9481" spans="1:22" ht="14.5" x14ac:dyDescent="0.35">
      <c r="A9481" s="2">
        <v>78</v>
      </c>
      <c r="B9481" s="2">
        <v>360</v>
      </c>
      <c r="C9481" s="2">
        <v>1104166.6668</v>
      </c>
      <c r="D9481" s="2">
        <v>6875.0000010000003</v>
      </c>
      <c r="E9481" s="2">
        <v>2370</v>
      </c>
      <c r="F9481" s="2">
        <v>9910.677734375</v>
      </c>
      <c r="G9481" s="2">
        <v>396.63525390625</v>
      </c>
      <c r="H9481" s="2">
        <v>10920.41135051671</v>
      </c>
      <c r="I9481" s="2">
        <v>386.34393929780549</v>
      </c>
      <c r="J9481" s="1">
        <f t="shared" si="929"/>
        <v>10.188340729105413</v>
      </c>
      <c r="K9481" s="1">
        <f t="shared" si="930"/>
        <v>-2.5946545364010931</v>
      </c>
      <c r="L9481" s="26"/>
      <c r="M9481" s="26"/>
      <c r="N9481" s="2">
        <v>1104168</v>
      </c>
      <c r="O9481" s="26"/>
      <c r="P9481" s="26"/>
      <c r="Q9481" s="26"/>
      <c r="R9481" s="26"/>
      <c r="S9481" s="26"/>
      <c r="T9481" s="26"/>
      <c r="U9481" s="26"/>
      <c r="V9481" s="26"/>
    </row>
    <row r="9482" spans="1:22" ht="14.5" x14ac:dyDescent="0.35">
      <c r="A9482" s="2">
        <v>78</v>
      </c>
      <c r="B9482" s="2">
        <v>360</v>
      </c>
      <c r="C9482" s="2">
        <v>1104166.6668</v>
      </c>
      <c r="D9482" s="2">
        <v>6875.0000010000003</v>
      </c>
      <c r="E9482" s="2">
        <v>2400</v>
      </c>
      <c r="F9482" s="2">
        <v>11128.306640625</v>
      </c>
      <c r="G9482" s="2">
        <v>388.085205078125</v>
      </c>
      <c r="H9482" s="2">
        <v>12513.0254550217</v>
      </c>
      <c r="I9482" s="2">
        <v>380.48705872636782</v>
      </c>
      <c r="J9482" s="1">
        <f t="shared" ref="J9482:J9545" si="931">(H9482-F9482)/F9482*100</f>
        <v>12.443212243466087</v>
      </c>
      <c r="K9482" s="1">
        <f t="shared" ref="K9482:K9545" si="932">(I9482-G9482)/G9482*100</f>
        <v>-1.9578551958010368</v>
      </c>
      <c r="L9482" s="26"/>
      <c r="M9482" s="26"/>
      <c r="N9482" s="2">
        <v>1104168</v>
      </c>
      <c r="O9482" s="26"/>
      <c r="P9482" s="26"/>
      <c r="Q9482" s="26"/>
      <c r="R9482" s="26"/>
      <c r="S9482" s="26"/>
      <c r="T9482" s="26"/>
      <c r="U9482" s="26"/>
      <c r="V9482" s="26"/>
    </row>
    <row r="9483" spans="1:22" ht="14.5" x14ac:dyDescent="0.35">
      <c r="A9483" s="2">
        <v>78</v>
      </c>
      <c r="B9483" s="2">
        <v>360</v>
      </c>
      <c r="C9483" s="2">
        <v>1104166.6668</v>
      </c>
      <c r="D9483" s="2">
        <v>6875.0000010000003</v>
      </c>
      <c r="E9483" s="2">
        <v>2430</v>
      </c>
      <c r="F9483" s="2">
        <v>13103.2607421875</v>
      </c>
      <c r="G9483" s="2">
        <v>365.10617065429699</v>
      </c>
      <c r="H9483" s="2">
        <v>14340.244582838321</v>
      </c>
      <c r="I9483" s="2">
        <v>372.63340193509021</v>
      </c>
      <c r="J9483" s="1">
        <f t="shared" si="931"/>
        <v>9.440274943687907</v>
      </c>
      <c r="K9483" s="1">
        <f t="shared" si="932"/>
        <v>2.0616554541666243</v>
      </c>
      <c r="L9483" s="26"/>
      <c r="M9483" s="26"/>
      <c r="N9483" s="2">
        <v>1104168</v>
      </c>
      <c r="O9483" s="26"/>
      <c r="P9483" s="26"/>
      <c r="Q9483" s="26"/>
      <c r="R9483" s="26"/>
      <c r="S9483" s="26"/>
      <c r="T9483" s="26"/>
      <c r="U9483" s="26"/>
      <c r="V9483" s="26"/>
    </row>
    <row r="9484" spans="1:22" ht="14.5" x14ac:dyDescent="0.35">
      <c r="A9484" s="2">
        <v>78</v>
      </c>
      <c r="B9484" s="2">
        <v>360</v>
      </c>
      <c r="C9484" s="2">
        <v>1104166.6668</v>
      </c>
      <c r="D9484" s="2">
        <v>6875.0000010000003</v>
      </c>
      <c r="E9484" s="2">
        <v>2460</v>
      </c>
      <c r="F9484" s="2">
        <v>15126.6337890625</v>
      </c>
      <c r="G9484" s="2">
        <v>372.329833984375</v>
      </c>
      <c r="H9484" s="2">
        <v>16015.63905329394</v>
      </c>
      <c r="I9484" s="2">
        <v>363.71109248299177</v>
      </c>
      <c r="J9484" s="1">
        <f t="shared" si="931"/>
        <v>5.8770859176497456</v>
      </c>
      <c r="K9484" s="1">
        <f t="shared" si="932"/>
        <v>-2.3148135644013195</v>
      </c>
      <c r="L9484" s="26"/>
      <c r="M9484" s="26"/>
      <c r="N9484" s="2">
        <v>1104168</v>
      </c>
      <c r="O9484" s="26"/>
      <c r="P9484" s="26"/>
      <c r="Q9484" s="26"/>
      <c r="R9484" s="26"/>
      <c r="S9484" s="26"/>
      <c r="T9484" s="26"/>
      <c r="U9484" s="26"/>
      <c r="V9484" s="26"/>
    </row>
    <row r="9485" spans="1:22" ht="14.5" x14ac:dyDescent="0.35">
      <c r="A9485" s="2">
        <v>78</v>
      </c>
      <c r="B9485" s="2">
        <v>360</v>
      </c>
      <c r="C9485" s="2">
        <v>1104166.6668</v>
      </c>
      <c r="D9485" s="2">
        <v>6875.0000010000003</v>
      </c>
      <c r="E9485" s="2">
        <v>2490</v>
      </c>
      <c r="F9485" s="2">
        <v>17345.7421875</v>
      </c>
      <c r="G9485" s="2">
        <v>372.91595458984398</v>
      </c>
      <c r="H9485" s="2">
        <v>17582.556040789321</v>
      </c>
      <c r="I9485" s="2">
        <v>354.21684607023019</v>
      </c>
      <c r="J9485" s="1">
        <f t="shared" si="931"/>
        <v>1.3652563881641104</v>
      </c>
      <c r="K9485" s="1">
        <f t="shared" si="932"/>
        <v>-5.014295658167863</v>
      </c>
      <c r="L9485" s="26"/>
      <c r="M9485" s="26"/>
      <c r="N9485" s="2">
        <v>1104168</v>
      </c>
      <c r="O9485" s="26"/>
      <c r="P9485" s="26"/>
      <c r="Q9485" s="26"/>
      <c r="R9485" s="26"/>
      <c r="S9485" s="26"/>
      <c r="T9485" s="26"/>
      <c r="U9485" s="26"/>
      <c r="V9485" s="26"/>
    </row>
    <row r="9486" spans="1:22" ht="14.5" x14ac:dyDescent="0.35">
      <c r="A9486" s="2">
        <v>78</v>
      </c>
      <c r="B9486" s="2">
        <v>360</v>
      </c>
      <c r="C9486" s="2">
        <v>1104166.6668</v>
      </c>
      <c r="D9486" s="2">
        <v>6875.0000010000003</v>
      </c>
      <c r="E9486" s="2">
        <v>2520</v>
      </c>
      <c r="F9486" s="2">
        <v>18306.845703125</v>
      </c>
      <c r="G9486" s="2">
        <v>366.71255493164102</v>
      </c>
      <c r="H9486" s="2">
        <v>18808.659443760342</v>
      </c>
      <c r="I9486" s="2">
        <v>346.57842887961459</v>
      </c>
      <c r="J9486" s="1">
        <f t="shared" si="931"/>
        <v>2.7411261818286996</v>
      </c>
      <c r="K9486" s="1">
        <f t="shared" si="932"/>
        <v>-5.4904381596042278</v>
      </c>
      <c r="L9486" s="26"/>
      <c r="M9486" s="26"/>
      <c r="N9486" s="2">
        <v>1104168</v>
      </c>
      <c r="O9486" s="26"/>
      <c r="P9486" s="26"/>
      <c r="Q9486" s="26"/>
      <c r="R9486" s="26"/>
      <c r="S9486" s="26"/>
      <c r="T9486" s="26"/>
      <c r="U9486" s="26"/>
      <c r="V9486" s="26"/>
    </row>
    <row r="9487" spans="1:22" ht="14.5" x14ac:dyDescent="0.35">
      <c r="A9487" s="2">
        <v>78</v>
      </c>
      <c r="B9487" s="2">
        <v>360</v>
      </c>
      <c r="C9487" s="2">
        <v>1104166.6668</v>
      </c>
      <c r="D9487" s="2">
        <v>6875.0000010000003</v>
      </c>
      <c r="E9487" s="2">
        <v>2550</v>
      </c>
      <c r="F9487" s="2">
        <v>23287.841796875</v>
      </c>
      <c r="G9487" s="2">
        <v>499.11773681640602</v>
      </c>
      <c r="H9487" s="2">
        <v>23192.466918273811</v>
      </c>
      <c r="I9487" s="2">
        <v>481.26497465275258</v>
      </c>
      <c r="J9487" s="1">
        <f t="shared" si="931"/>
        <v>-0.40954794966868779</v>
      </c>
      <c r="K9487" s="1">
        <f t="shared" si="932"/>
        <v>-3.57686390340008</v>
      </c>
      <c r="L9487" s="26"/>
      <c r="M9487" s="26"/>
      <c r="N9487" s="2">
        <v>0</v>
      </c>
      <c r="O9487" s="26"/>
      <c r="P9487" s="26"/>
      <c r="Q9487" s="26"/>
      <c r="R9487" s="26"/>
      <c r="S9487" s="26"/>
      <c r="T9487" s="26"/>
      <c r="U9487" s="26"/>
      <c r="V9487" s="26"/>
    </row>
    <row r="9488" spans="1:22" ht="14.5" x14ac:dyDescent="0.35">
      <c r="A9488" s="2">
        <v>78</v>
      </c>
      <c r="B9488" s="2">
        <v>360</v>
      </c>
      <c r="C9488" s="2">
        <v>1104166.6668</v>
      </c>
      <c r="D9488" s="2">
        <v>6875.0000010000003</v>
      </c>
      <c r="E9488" s="2">
        <v>2580</v>
      </c>
      <c r="F9488" s="2">
        <v>25076.57421875</v>
      </c>
      <c r="G9488" s="2">
        <v>462.94491577148398</v>
      </c>
      <c r="H9488" s="2">
        <v>24939.76875488177</v>
      </c>
      <c r="I9488" s="2">
        <v>472.38385116242472</v>
      </c>
      <c r="J9488" s="1">
        <f t="shared" si="931"/>
        <v>-0.54555085026701511</v>
      </c>
      <c r="K9488" s="1">
        <f t="shared" si="932"/>
        <v>2.0388895242992433</v>
      </c>
      <c r="L9488" s="26"/>
      <c r="M9488" s="26"/>
      <c r="N9488" s="2">
        <v>0</v>
      </c>
      <c r="O9488" s="26"/>
      <c r="P9488" s="26"/>
      <c r="Q9488" s="26"/>
      <c r="R9488" s="26"/>
      <c r="S9488" s="26"/>
      <c r="T9488" s="26"/>
      <c r="U9488" s="26"/>
      <c r="V9488" s="26"/>
    </row>
    <row r="9489" spans="1:22" ht="14.5" x14ac:dyDescent="0.35">
      <c r="A9489" s="2">
        <v>78</v>
      </c>
      <c r="B9489" s="2">
        <v>360</v>
      </c>
      <c r="C9489" s="2">
        <v>1104166.6668</v>
      </c>
      <c r="D9489" s="2">
        <v>6875.0000010000003</v>
      </c>
      <c r="E9489" s="2">
        <v>2610</v>
      </c>
      <c r="F9489" s="2">
        <v>26088.09375</v>
      </c>
      <c r="G9489" s="2">
        <v>448.60150146484398</v>
      </c>
      <c r="H9489" s="2">
        <v>25519.66950436958</v>
      </c>
      <c r="I9489" s="2">
        <v>463.75894428658341</v>
      </c>
      <c r="J9489" s="1">
        <f t="shared" si="931"/>
        <v>-2.1788646233702682</v>
      </c>
      <c r="K9489" s="1">
        <f t="shared" si="932"/>
        <v>3.3788212416242427</v>
      </c>
      <c r="L9489" s="26"/>
      <c r="M9489" s="26"/>
      <c r="N9489" s="2">
        <v>0</v>
      </c>
      <c r="O9489" s="26"/>
      <c r="P9489" s="26"/>
      <c r="Q9489" s="26"/>
      <c r="R9489" s="26"/>
      <c r="S9489" s="26"/>
      <c r="T9489" s="26"/>
      <c r="U9489" s="26"/>
      <c r="V9489" s="26"/>
    </row>
    <row r="9490" spans="1:22" ht="14.5" x14ac:dyDescent="0.35">
      <c r="A9490" s="2">
        <v>78</v>
      </c>
      <c r="B9490" s="2">
        <v>360</v>
      </c>
      <c r="C9490" s="2">
        <v>1104166.6668</v>
      </c>
      <c r="D9490" s="2">
        <v>6875.0000010000003</v>
      </c>
      <c r="E9490" s="2">
        <v>2640</v>
      </c>
      <c r="F9490" s="2">
        <v>26080.0859375</v>
      </c>
      <c r="G9490" s="2">
        <v>445.99450683593801</v>
      </c>
      <c r="H9490" s="2">
        <v>25110.624875345999</v>
      </c>
      <c r="I9490" s="2">
        <v>455.60449531903828</v>
      </c>
      <c r="J9490" s="1">
        <f t="shared" si="931"/>
        <v>-3.7172464250205324</v>
      </c>
      <c r="K9490" s="1">
        <f t="shared" si="932"/>
        <v>2.154732476701863</v>
      </c>
      <c r="L9490" s="26"/>
      <c r="M9490" s="26"/>
      <c r="N9490" s="2">
        <v>5.2604123991885701E-14</v>
      </c>
      <c r="O9490" s="26"/>
      <c r="P9490" s="26"/>
      <c r="Q9490" s="26"/>
      <c r="R9490" s="26"/>
      <c r="S9490" s="26"/>
      <c r="T9490" s="26"/>
      <c r="U9490" s="26"/>
      <c r="V9490" s="26"/>
    </row>
    <row r="9491" spans="1:22" ht="14.5" x14ac:dyDescent="0.35">
      <c r="A9491" s="2">
        <v>78</v>
      </c>
      <c r="B9491" s="2">
        <v>360</v>
      </c>
      <c r="C9491" s="2">
        <v>1104166.6668</v>
      </c>
      <c r="D9491" s="2">
        <v>6875.0000010000003</v>
      </c>
      <c r="E9491" s="2">
        <v>2670</v>
      </c>
      <c r="F9491" s="2">
        <v>24623.33984375</v>
      </c>
      <c r="G9491" s="2">
        <v>438.72937011718699</v>
      </c>
      <c r="H9491" s="2">
        <v>24092.844509323091</v>
      </c>
      <c r="I9491" s="2">
        <v>447.60991474650552</v>
      </c>
      <c r="J9491" s="1">
        <f t="shared" si="931"/>
        <v>-2.1544410213773717</v>
      </c>
      <c r="K9491" s="1">
        <f t="shared" si="932"/>
        <v>2.0241509308908343</v>
      </c>
      <c r="L9491" s="26"/>
      <c r="M9491" s="26"/>
      <c r="N9491" s="2">
        <v>0</v>
      </c>
      <c r="O9491" s="26"/>
      <c r="P9491" s="26"/>
      <c r="Q9491" s="26"/>
      <c r="R9491" s="26"/>
      <c r="S9491" s="26"/>
      <c r="T9491" s="26"/>
      <c r="U9491" s="26"/>
      <c r="V9491" s="26"/>
    </row>
    <row r="9492" spans="1:22" ht="14.5" x14ac:dyDescent="0.35">
      <c r="A9492" s="2">
        <v>78</v>
      </c>
      <c r="B9492" s="2">
        <v>360</v>
      </c>
      <c r="C9492" s="2">
        <v>1104166.6668</v>
      </c>
      <c r="D9492" s="2">
        <v>6875.0000010000003</v>
      </c>
      <c r="E9492" s="2">
        <v>2700</v>
      </c>
      <c r="F9492" s="2">
        <v>22848.53515625</v>
      </c>
      <c r="G9492" s="2">
        <v>433.03167724609398</v>
      </c>
      <c r="H9492" s="2">
        <v>22740.088111946221</v>
      </c>
      <c r="I9492" s="2">
        <v>439.65758809191078</v>
      </c>
      <c r="J9492" s="1">
        <f t="shared" si="931"/>
        <v>-0.4746345599932883</v>
      </c>
      <c r="K9492" s="1">
        <f t="shared" si="932"/>
        <v>1.5301215116535845</v>
      </c>
      <c r="L9492" s="26"/>
      <c r="M9492" s="26"/>
      <c r="N9492" s="2">
        <v>0</v>
      </c>
      <c r="O9492" s="26"/>
      <c r="P9492" s="26"/>
      <c r="Q9492" s="26"/>
      <c r="R9492" s="26"/>
      <c r="S9492" s="26"/>
      <c r="T9492" s="26"/>
      <c r="U9492" s="26"/>
      <c r="V9492" s="26"/>
    </row>
    <row r="9493" spans="1:22" ht="14.5" x14ac:dyDescent="0.35">
      <c r="A9493" s="2">
        <v>78</v>
      </c>
      <c r="B9493" s="2">
        <v>360</v>
      </c>
      <c r="C9493" s="2">
        <v>1104166.6668</v>
      </c>
      <c r="D9493" s="2">
        <v>6875.0000010000003</v>
      </c>
      <c r="E9493" s="2">
        <v>2730</v>
      </c>
      <c r="F9493" s="2">
        <v>20690.845703125</v>
      </c>
      <c r="G9493" s="2">
        <v>433.96081542968801</v>
      </c>
      <c r="H9493" s="2">
        <v>20324.98616050708</v>
      </c>
      <c r="I9493" s="2">
        <v>433.31950040118483</v>
      </c>
      <c r="J9493" s="1">
        <f t="shared" si="931"/>
        <v>-1.7682193752122131</v>
      </c>
      <c r="K9493" s="1">
        <f t="shared" si="932"/>
        <v>-0.14778178252526913</v>
      </c>
      <c r="L9493" s="26"/>
      <c r="M9493" s="26"/>
      <c r="N9493" s="2">
        <v>9.4686513133195694E-14</v>
      </c>
      <c r="O9493" s="26"/>
      <c r="P9493" s="26"/>
      <c r="Q9493" s="26"/>
      <c r="R9493" s="26"/>
      <c r="S9493" s="26"/>
      <c r="T9493" s="26"/>
      <c r="U9493" s="26"/>
      <c r="V9493" s="26"/>
    </row>
    <row r="9494" spans="1:22" ht="14.5" x14ac:dyDescent="0.35">
      <c r="A9494" s="2">
        <v>78</v>
      </c>
      <c r="B9494" s="2">
        <v>360</v>
      </c>
      <c r="C9494" s="2">
        <v>1104166.6668</v>
      </c>
      <c r="D9494" s="2">
        <v>6875.0000010000003</v>
      </c>
      <c r="E9494" s="2">
        <v>2760</v>
      </c>
      <c r="F9494" s="2">
        <v>19151.595703125</v>
      </c>
      <c r="G9494" s="2">
        <v>441.72702026367199</v>
      </c>
      <c r="H9494" s="2">
        <v>18645.707414850302</v>
      </c>
      <c r="I9494" s="2">
        <v>434.30763845353903</v>
      </c>
      <c r="J9494" s="1">
        <f t="shared" si="931"/>
        <v>-2.6414941925290942</v>
      </c>
      <c r="K9494" s="1">
        <f t="shared" si="932"/>
        <v>-1.6796305115553596</v>
      </c>
      <c r="L9494" s="26"/>
      <c r="M9494" s="26"/>
      <c r="N9494" s="2">
        <v>0</v>
      </c>
      <c r="O9494" s="26"/>
      <c r="P9494" s="26"/>
      <c r="Q9494" s="26"/>
      <c r="R9494" s="26"/>
      <c r="S9494" s="26"/>
      <c r="T9494" s="26"/>
      <c r="U9494" s="26"/>
      <c r="V9494" s="26"/>
    </row>
    <row r="9495" spans="1:22" ht="14.5" x14ac:dyDescent="0.35">
      <c r="A9495" s="2">
        <v>78</v>
      </c>
      <c r="B9495" s="2">
        <v>360</v>
      </c>
      <c r="C9495" s="2">
        <v>1104166.6668</v>
      </c>
      <c r="D9495" s="2">
        <v>6875.0000010000003</v>
      </c>
      <c r="E9495" s="2">
        <v>2790</v>
      </c>
      <c r="F9495" s="2">
        <v>17926.662109375</v>
      </c>
      <c r="G9495" s="2">
        <v>445.14688110351602</v>
      </c>
      <c r="H9495" s="2">
        <v>17493.782156507252</v>
      </c>
      <c r="I9495" s="2">
        <v>440.58420258243177</v>
      </c>
      <c r="J9495" s="1">
        <f t="shared" si="931"/>
        <v>-2.4147270151389062</v>
      </c>
      <c r="K9495" s="1">
        <f t="shared" si="932"/>
        <v>-1.0249827000412544</v>
      </c>
      <c r="L9495" s="26"/>
      <c r="M9495" s="26"/>
      <c r="N9495" s="2">
        <v>0</v>
      </c>
      <c r="O9495" s="26"/>
      <c r="P9495" s="26"/>
      <c r="Q9495" s="26"/>
      <c r="R9495" s="26"/>
      <c r="S9495" s="26"/>
      <c r="T9495" s="26"/>
      <c r="U9495" s="26"/>
      <c r="V9495" s="26"/>
    </row>
    <row r="9496" spans="1:22" ht="14.5" x14ac:dyDescent="0.35">
      <c r="A9496" s="2">
        <v>78</v>
      </c>
      <c r="B9496" s="2">
        <v>360</v>
      </c>
      <c r="C9496" s="2">
        <v>1104166.6668</v>
      </c>
      <c r="D9496" s="2">
        <v>6875.0000010000003</v>
      </c>
      <c r="E9496" s="2">
        <v>2820</v>
      </c>
      <c r="F9496" s="2">
        <v>17109.533203125</v>
      </c>
      <c r="G9496" s="2">
        <v>463.62646484375</v>
      </c>
      <c r="H9496" s="2">
        <v>16719.799474656858</v>
      </c>
      <c r="I9496" s="2">
        <v>443.30781584012351</v>
      </c>
      <c r="J9496" s="1">
        <f t="shared" si="931"/>
        <v>-2.2778747020226016</v>
      </c>
      <c r="K9496" s="1">
        <f t="shared" si="932"/>
        <v>-4.3825472755258312</v>
      </c>
      <c r="L9496" s="26"/>
      <c r="M9496" s="26"/>
      <c r="N9496" s="2">
        <v>1.57810166301862E-13</v>
      </c>
      <c r="O9496" s="26"/>
      <c r="P9496" s="26"/>
      <c r="Q9496" s="26"/>
      <c r="R9496" s="26"/>
      <c r="S9496" s="26"/>
      <c r="T9496" s="26"/>
      <c r="U9496" s="26"/>
      <c r="V9496" s="26"/>
    </row>
    <row r="9497" spans="1:22" ht="14.5" x14ac:dyDescent="0.35">
      <c r="A9497" s="2">
        <v>78</v>
      </c>
      <c r="B9497" s="2">
        <v>360</v>
      </c>
      <c r="C9497" s="2">
        <v>1104166.6668</v>
      </c>
      <c r="D9497" s="2">
        <v>6875.0000010000003</v>
      </c>
      <c r="E9497" s="2">
        <v>2850</v>
      </c>
      <c r="F9497" s="2">
        <v>16997.287109375</v>
      </c>
      <c r="G9497" s="2">
        <v>455.41378784179699</v>
      </c>
      <c r="H9497" s="2">
        <v>16216.67814587582</v>
      </c>
      <c r="I9497" s="2">
        <v>441.46652010843309</v>
      </c>
      <c r="J9497" s="1">
        <f t="shared" si="931"/>
        <v>-4.5925503198014983</v>
      </c>
      <c r="K9497" s="1">
        <f t="shared" si="932"/>
        <v>-3.0625484132704708</v>
      </c>
      <c r="L9497" s="26"/>
      <c r="M9497" s="26"/>
      <c r="N9497" s="2">
        <v>0</v>
      </c>
      <c r="O9497" s="26"/>
      <c r="P9497" s="26"/>
      <c r="Q9497" s="26"/>
      <c r="R9497" s="26"/>
      <c r="S9497" s="26"/>
      <c r="T9497" s="26"/>
      <c r="U9497" s="26"/>
      <c r="V9497" s="26"/>
    </row>
    <row r="9498" spans="1:22" ht="14.5" x14ac:dyDescent="0.35">
      <c r="A9498" s="2">
        <v>78</v>
      </c>
      <c r="B9498" s="2">
        <v>360</v>
      </c>
      <c r="C9498" s="2">
        <v>1104166.6668</v>
      </c>
      <c r="D9498" s="2">
        <v>6875.0000010000003</v>
      </c>
      <c r="E9498" s="2">
        <v>2880</v>
      </c>
      <c r="F9498" s="2">
        <v>16106.478515625</v>
      </c>
      <c r="G9498" s="2">
        <v>436.02404785156301</v>
      </c>
      <c r="H9498" s="2">
        <v>15907.68145420383</v>
      </c>
      <c r="I9498" s="2">
        <v>437.91737673313401</v>
      </c>
      <c r="J9498" s="1">
        <f t="shared" si="931"/>
        <v>-1.2342676968669197</v>
      </c>
      <c r="K9498" s="1">
        <f t="shared" si="932"/>
        <v>0.43422579348548823</v>
      </c>
      <c r="L9498" s="26"/>
      <c r="M9498" s="26"/>
      <c r="N9498" s="2">
        <v>0</v>
      </c>
      <c r="O9498" s="26"/>
      <c r="P9498" s="26"/>
      <c r="Q9498" s="26"/>
      <c r="R9498" s="26"/>
      <c r="S9498" s="26"/>
      <c r="T9498" s="26"/>
      <c r="U9498" s="26"/>
      <c r="V9498" s="26"/>
    </row>
    <row r="9499" spans="1:22" ht="14.5" x14ac:dyDescent="0.35">
      <c r="A9499" s="2">
        <v>78</v>
      </c>
      <c r="B9499" s="2">
        <v>360</v>
      </c>
      <c r="C9499" s="2">
        <v>1104166.6668</v>
      </c>
      <c r="D9499" s="2">
        <v>6875.0000010000003</v>
      </c>
      <c r="E9499" s="2">
        <v>2910</v>
      </c>
      <c r="F9499" s="2">
        <v>13583.322265625</v>
      </c>
      <c r="G9499" s="2">
        <v>341.11874389648398</v>
      </c>
      <c r="H9499" s="2">
        <v>12630.22677499565</v>
      </c>
      <c r="I9499" s="2">
        <v>341.9006879994746</v>
      </c>
      <c r="J9499" s="1">
        <f t="shared" si="931"/>
        <v>-7.0166596359222568</v>
      </c>
      <c r="K9499" s="1">
        <f t="shared" si="932"/>
        <v>0.22922929829617059</v>
      </c>
      <c r="L9499" s="26"/>
      <c r="M9499" s="26"/>
      <c r="N9499" s="2">
        <v>1104168</v>
      </c>
      <c r="O9499" s="26"/>
      <c r="P9499" s="26"/>
      <c r="Q9499" s="26"/>
      <c r="R9499" s="26"/>
      <c r="S9499" s="26"/>
      <c r="T9499" s="26"/>
      <c r="U9499" s="26"/>
      <c r="V9499" s="26"/>
    </row>
    <row r="9500" spans="1:22" ht="14.5" x14ac:dyDescent="0.35">
      <c r="A9500" s="2">
        <v>78</v>
      </c>
      <c r="B9500" s="2">
        <v>360</v>
      </c>
      <c r="C9500" s="2">
        <v>1104166.6668</v>
      </c>
      <c r="D9500" s="2">
        <v>6875.0000010000003</v>
      </c>
      <c r="E9500" s="2">
        <v>2940</v>
      </c>
      <c r="F9500" s="2">
        <v>12181.8828125</v>
      </c>
      <c r="G9500" s="2">
        <v>311.30352783203102</v>
      </c>
      <c r="H9500" s="2">
        <v>11772.04425855634</v>
      </c>
      <c r="I9500" s="2">
        <v>306.81927976555289</v>
      </c>
      <c r="J9500" s="1">
        <f t="shared" si="931"/>
        <v>-3.3643284888861293</v>
      </c>
      <c r="K9500" s="1">
        <f t="shared" si="932"/>
        <v>-1.4404745419067915</v>
      </c>
      <c r="L9500" s="26"/>
      <c r="M9500" s="26"/>
      <c r="N9500" s="2">
        <v>1104168</v>
      </c>
      <c r="O9500" s="26"/>
      <c r="P9500" s="26"/>
      <c r="Q9500" s="26"/>
      <c r="R9500" s="26"/>
      <c r="S9500" s="26"/>
      <c r="T9500" s="26"/>
      <c r="U9500" s="26"/>
      <c r="V9500" s="26"/>
    </row>
    <row r="9501" spans="1:22" ht="14.5" x14ac:dyDescent="0.35">
      <c r="A9501" s="2">
        <v>78</v>
      </c>
      <c r="B9501" s="2">
        <v>360</v>
      </c>
      <c r="C9501" s="2">
        <v>1104166.6668</v>
      </c>
      <c r="D9501" s="2">
        <v>6875.0000010000003</v>
      </c>
      <c r="E9501" s="2">
        <v>2970</v>
      </c>
      <c r="F9501" s="2">
        <v>11952.4501953125</v>
      </c>
      <c r="G9501" s="2">
        <v>291.10107421875</v>
      </c>
      <c r="H9501" s="2">
        <v>11771.489096852159</v>
      </c>
      <c r="I9501" s="2">
        <v>292.4529708830126</v>
      </c>
      <c r="J9501" s="1">
        <f t="shared" si="931"/>
        <v>-1.514008387429296</v>
      </c>
      <c r="K9501" s="1">
        <f t="shared" si="932"/>
        <v>0.46440799570760238</v>
      </c>
      <c r="L9501" s="26"/>
      <c r="M9501" s="26"/>
      <c r="N9501" s="2">
        <v>1104168</v>
      </c>
      <c r="O9501" s="26"/>
      <c r="P9501" s="26"/>
      <c r="Q9501" s="26"/>
      <c r="R9501" s="26"/>
      <c r="S9501" s="26"/>
      <c r="T9501" s="26"/>
      <c r="U9501" s="26"/>
      <c r="V9501" s="26"/>
    </row>
    <row r="9502" spans="1:22" ht="14.5" x14ac:dyDescent="0.35">
      <c r="A9502" s="2">
        <v>78</v>
      </c>
      <c r="B9502" s="2">
        <v>360</v>
      </c>
      <c r="C9502" s="2">
        <v>1104166.6668</v>
      </c>
      <c r="D9502" s="2">
        <v>6875.0000010000003</v>
      </c>
      <c r="E9502" s="2">
        <v>3000</v>
      </c>
      <c r="F9502" s="2">
        <v>12092.2919921875</v>
      </c>
      <c r="G9502" s="2">
        <v>280.40100097656301</v>
      </c>
      <c r="H9502" s="2">
        <v>12034.38879979599</v>
      </c>
      <c r="I9502" s="2">
        <v>284.5840841081266</v>
      </c>
      <c r="J9502" s="1">
        <f t="shared" si="931"/>
        <v>-0.47884381578711144</v>
      </c>
      <c r="K9502" s="1">
        <f t="shared" si="932"/>
        <v>1.4918217542002392</v>
      </c>
      <c r="L9502" s="26"/>
      <c r="M9502" s="26"/>
      <c r="N9502" s="2">
        <v>1104168</v>
      </c>
      <c r="O9502" s="26"/>
      <c r="P9502" s="26"/>
      <c r="Q9502" s="26"/>
      <c r="R9502" s="26"/>
      <c r="S9502" s="26"/>
      <c r="T9502" s="26"/>
      <c r="U9502" s="26"/>
      <c r="V9502" s="26"/>
    </row>
    <row r="9503" spans="1:22" ht="14.5" x14ac:dyDescent="0.35">
      <c r="A9503" s="2">
        <v>78</v>
      </c>
      <c r="B9503" s="2">
        <v>360</v>
      </c>
      <c r="C9503" s="2">
        <v>1104166.6668</v>
      </c>
      <c r="D9503" s="2">
        <v>6875.0000010000003</v>
      </c>
      <c r="E9503" s="2">
        <v>3030</v>
      </c>
      <c r="F9503" s="2">
        <v>12493.404296875</v>
      </c>
      <c r="G9503" s="2">
        <v>274.09765625</v>
      </c>
      <c r="H9503" s="2">
        <v>12372.56490204345</v>
      </c>
      <c r="I9503" s="2">
        <v>279.33229357142648</v>
      </c>
      <c r="J9503" s="1">
        <f t="shared" si="931"/>
        <v>-0.96722552124384165</v>
      </c>
      <c r="K9503" s="1">
        <f t="shared" si="932"/>
        <v>1.9097709163379522</v>
      </c>
      <c r="L9503" s="26"/>
      <c r="M9503" s="26"/>
      <c r="N9503" s="2">
        <v>1104168</v>
      </c>
      <c r="O9503" s="26"/>
      <c r="P9503" s="26"/>
      <c r="Q9503" s="26"/>
      <c r="R9503" s="26"/>
      <c r="S9503" s="26"/>
      <c r="T9503" s="26"/>
      <c r="U9503" s="26"/>
      <c r="V9503" s="26"/>
    </row>
    <row r="9504" spans="1:22" ht="14.5" x14ac:dyDescent="0.35">
      <c r="A9504" s="2">
        <v>78</v>
      </c>
      <c r="B9504" s="2">
        <v>360</v>
      </c>
      <c r="C9504" s="2">
        <v>1104166.6668</v>
      </c>
      <c r="D9504" s="2">
        <v>6875.0000010000003</v>
      </c>
      <c r="E9504" s="2">
        <v>3060</v>
      </c>
      <c r="F9504" s="2">
        <v>13161.47265625</v>
      </c>
      <c r="G9504" s="2">
        <v>269.81143188476602</v>
      </c>
      <c r="H9504" s="2">
        <v>12736.55509517131</v>
      </c>
      <c r="I9504" s="2">
        <v>275.13466863796862</v>
      </c>
      <c r="J9504" s="1">
        <f t="shared" si="931"/>
        <v>-3.2284955656304062</v>
      </c>
      <c r="K9504" s="1">
        <f t="shared" si="932"/>
        <v>1.9729470749319837</v>
      </c>
      <c r="L9504" s="26"/>
      <c r="M9504" s="26"/>
      <c r="N9504" s="2">
        <v>1104168</v>
      </c>
      <c r="O9504" s="26"/>
      <c r="P9504" s="26"/>
      <c r="Q9504" s="26"/>
      <c r="R9504" s="26"/>
      <c r="S9504" s="26"/>
      <c r="T9504" s="26"/>
      <c r="U9504" s="26"/>
      <c r="V9504" s="26"/>
    </row>
    <row r="9505" spans="1:22" ht="14.5" x14ac:dyDescent="0.35">
      <c r="A9505" s="2">
        <v>78</v>
      </c>
      <c r="B9505" s="2">
        <v>360</v>
      </c>
      <c r="C9505" s="2">
        <v>1104166.6668</v>
      </c>
      <c r="D9505" s="2">
        <v>6875.0000010000003</v>
      </c>
      <c r="E9505" s="2">
        <v>3090</v>
      </c>
      <c r="F9505" s="2">
        <v>13987.6630859375</v>
      </c>
      <c r="G9505" s="2">
        <v>261.92703247070301</v>
      </c>
      <c r="H9505" s="2">
        <v>13690.313619314989</v>
      </c>
      <c r="I9505" s="2">
        <v>271.36160271403571</v>
      </c>
      <c r="J9505" s="1">
        <f t="shared" si="931"/>
        <v>-2.1257980321348384</v>
      </c>
      <c r="K9505" s="1">
        <f t="shared" si="932"/>
        <v>3.6019841687734062</v>
      </c>
      <c r="L9505" s="26"/>
      <c r="M9505" s="26"/>
      <c r="N9505" s="2">
        <v>1104168</v>
      </c>
      <c r="O9505" s="26"/>
      <c r="P9505" s="26"/>
      <c r="Q9505" s="26"/>
      <c r="R9505" s="26"/>
      <c r="S9505" s="26"/>
      <c r="T9505" s="26"/>
      <c r="U9505" s="26"/>
      <c r="V9505" s="26"/>
    </row>
    <row r="9506" spans="1:22" ht="14.5" x14ac:dyDescent="0.35">
      <c r="A9506" s="2">
        <v>78</v>
      </c>
      <c r="B9506" s="2">
        <v>360</v>
      </c>
      <c r="C9506" s="2">
        <v>1104166.6668</v>
      </c>
      <c r="D9506" s="2">
        <v>6875.0000010000003</v>
      </c>
      <c r="E9506" s="2">
        <v>3120</v>
      </c>
      <c r="F9506" s="2">
        <v>15456.3642578125</v>
      </c>
      <c r="G9506" s="2">
        <v>262.34103393554699</v>
      </c>
      <c r="H9506" s="2">
        <v>15301.44672996549</v>
      </c>
      <c r="I9506" s="2">
        <v>267.98286799679488</v>
      </c>
      <c r="J9506" s="1">
        <f t="shared" si="931"/>
        <v>-1.0022895764034956</v>
      </c>
      <c r="K9506" s="1">
        <f t="shared" si="932"/>
        <v>2.1505724730176983</v>
      </c>
      <c r="L9506" s="26"/>
      <c r="M9506" s="26"/>
      <c r="N9506" s="2">
        <v>1104168</v>
      </c>
      <c r="O9506" s="26"/>
      <c r="P9506" s="26"/>
      <c r="Q9506" s="26"/>
      <c r="R9506" s="26"/>
      <c r="S9506" s="26"/>
      <c r="T9506" s="26"/>
      <c r="U9506" s="26"/>
      <c r="V9506" s="26"/>
    </row>
    <row r="9507" spans="1:22" ht="14.5" x14ac:dyDescent="0.35">
      <c r="A9507" s="2">
        <v>78</v>
      </c>
      <c r="B9507" s="2">
        <v>360</v>
      </c>
      <c r="C9507" s="2">
        <v>1104166.6668</v>
      </c>
      <c r="D9507" s="2">
        <v>6875.0000010000003</v>
      </c>
      <c r="E9507" s="2">
        <v>3150</v>
      </c>
      <c r="F9507" s="2">
        <v>16827.5625</v>
      </c>
      <c r="G9507" s="2">
        <v>260.76632690429699</v>
      </c>
      <c r="H9507" s="2">
        <v>16724.86462893448</v>
      </c>
      <c r="I9507" s="2">
        <v>265.42824719441751</v>
      </c>
      <c r="J9507" s="1">
        <f t="shared" si="931"/>
        <v>-0.61029558538570461</v>
      </c>
      <c r="K9507" s="1">
        <f t="shared" si="932"/>
        <v>1.7877769516734712</v>
      </c>
      <c r="L9507" s="26"/>
      <c r="M9507" s="26"/>
      <c r="N9507" s="2">
        <v>1104168</v>
      </c>
      <c r="O9507" s="26"/>
      <c r="P9507" s="26"/>
      <c r="Q9507" s="26"/>
      <c r="R9507" s="26"/>
      <c r="S9507" s="26"/>
      <c r="T9507" s="26"/>
      <c r="U9507" s="26"/>
      <c r="V9507" s="26"/>
    </row>
    <row r="9508" spans="1:22" ht="14.5" x14ac:dyDescent="0.35">
      <c r="A9508" s="2">
        <v>78</v>
      </c>
      <c r="B9508" s="2">
        <v>360</v>
      </c>
      <c r="C9508" s="2">
        <v>1104166.6668</v>
      </c>
      <c r="D9508" s="2">
        <v>6875.0000010000003</v>
      </c>
      <c r="E9508" s="2">
        <v>3180</v>
      </c>
      <c r="F9508" s="2">
        <v>18588.1640625</v>
      </c>
      <c r="G9508" s="2">
        <v>261.38702392578102</v>
      </c>
      <c r="H9508" s="2">
        <v>18325.759740799509</v>
      </c>
      <c r="I9508" s="2">
        <v>263.63373258615871</v>
      </c>
      <c r="J9508" s="1">
        <f t="shared" si="931"/>
        <v>-1.4116742289243553</v>
      </c>
      <c r="K9508" s="1">
        <f t="shared" si="932"/>
        <v>0.85953335656617325</v>
      </c>
      <c r="L9508" s="26"/>
      <c r="M9508" s="26"/>
      <c r="N9508" s="2">
        <v>1104168</v>
      </c>
      <c r="O9508" s="26"/>
      <c r="P9508" s="26"/>
      <c r="Q9508" s="26"/>
      <c r="R9508" s="26"/>
      <c r="S9508" s="26"/>
      <c r="T9508" s="26"/>
      <c r="U9508" s="26"/>
      <c r="V9508" s="26"/>
    </row>
    <row r="9509" spans="1:22" ht="14.5" x14ac:dyDescent="0.35">
      <c r="A9509" s="2">
        <v>78</v>
      </c>
      <c r="B9509" s="2">
        <v>360</v>
      </c>
      <c r="C9509" s="2">
        <v>1104166.6668</v>
      </c>
      <c r="D9509" s="2">
        <v>6875.0000010000003</v>
      </c>
      <c r="E9509" s="2">
        <v>3210</v>
      </c>
      <c r="F9509" s="2">
        <v>19916.244140625</v>
      </c>
      <c r="G9509" s="2">
        <v>264.23718261718801</v>
      </c>
      <c r="H9509" s="2">
        <v>19817.237865281819</v>
      </c>
      <c r="I9509" s="2">
        <v>261.96219545225068</v>
      </c>
      <c r="J9509" s="1">
        <f t="shared" si="931"/>
        <v>-0.49711318381174568</v>
      </c>
      <c r="K9509" s="1">
        <f t="shared" si="932"/>
        <v>-0.86096405600615356</v>
      </c>
      <c r="L9509" s="26"/>
      <c r="M9509" s="26"/>
      <c r="N9509" s="2">
        <v>1104168</v>
      </c>
      <c r="O9509" s="26"/>
      <c r="P9509" s="26"/>
      <c r="Q9509" s="26"/>
      <c r="R9509" s="26"/>
      <c r="S9509" s="26"/>
      <c r="T9509" s="26"/>
      <c r="U9509" s="26"/>
      <c r="V9509" s="26"/>
    </row>
    <row r="9510" spans="1:22" ht="14.5" x14ac:dyDescent="0.35">
      <c r="A9510" s="2">
        <v>78</v>
      </c>
      <c r="B9510" s="2">
        <v>360</v>
      </c>
      <c r="C9510" s="2">
        <v>1104166.6668</v>
      </c>
      <c r="D9510" s="2">
        <v>6875.0000010000003</v>
      </c>
      <c r="E9510" s="2">
        <v>3240</v>
      </c>
      <c r="F9510" s="2">
        <v>21037.595703125</v>
      </c>
      <c r="G9510" s="2">
        <v>258.42446899414102</v>
      </c>
      <c r="H9510" s="2">
        <v>21079.668153678649</v>
      </c>
      <c r="I9510" s="2">
        <v>259.71431023437827</v>
      </c>
      <c r="J9510" s="1">
        <f t="shared" si="931"/>
        <v>0.19998697164524135</v>
      </c>
      <c r="K9510" s="1">
        <f t="shared" si="932"/>
        <v>0.49911730311671632</v>
      </c>
      <c r="L9510" s="26"/>
      <c r="M9510" s="26"/>
      <c r="N9510" s="2">
        <v>1104168</v>
      </c>
      <c r="O9510" s="26"/>
      <c r="P9510" s="26"/>
      <c r="Q9510" s="26"/>
      <c r="R9510" s="26"/>
      <c r="S9510" s="26"/>
      <c r="T9510" s="26"/>
      <c r="U9510" s="26"/>
      <c r="V9510" s="26"/>
    </row>
    <row r="9511" spans="1:22" ht="14.5" x14ac:dyDescent="0.35">
      <c r="A9511" s="2">
        <v>78</v>
      </c>
      <c r="B9511" s="2">
        <v>360</v>
      </c>
      <c r="C9511" s="2">
        <v>1104166.6668</v>
      </c>
      <c r="D9511" s="2">
        <v>6875.0000010000003</v>
      </c>
      <c r="E9511" s="2">
        <v>3270</v>
      </c>
      <c r="F9511" s="2">
        <v>28152.75</v>
      </c>
      <c r="G9511" s="2">
        <v>333.19055175781301</v>
      </c>
      <c r="H9511" s="2">
        <v>28319.842011506571</v>
      </c>
      <c r="I9511" s="2">
        <v>333.61750388084869</v>
      </c>
      <c r="J9511" s="1">
        <f t="shared" si="931"/>
        <v>0.59351932406806085</v>
      </c>
      <c r="K9511" s="1">
        <f t="shared" si="932"/>
        <v>0.12814052522894331</v>
      </c>
      <c r="L9511" s="26"/>
      <c r="M9511" s="26"/>
      <c r="N9511" s="2">
        <v>0</v>
      </c>
      <c r="O9511" s="26"/>
      <c r="P9511" s="26"/>
      <c r="Q9511" s="26"/>
      <c r="R9511" s="26"/>
      <c r="S9511" s="26"/>
      <c r="T9511" s="26"/>
      <c r="U9511" s="26"/>
      <c r="V9511" s="26"/>
    </row>
    <row r="9512" spans="1:22" ht="14.5" x14ac:dyDescent="0.35">
      <c r="A9512" s="2">
        <v>78</v>
      </c>
      <c r="B9512" s="2">
        <v>360</v>
      </c>
      <c r="C9512" s="2">
        <v>1104166.6668</v>
      </c>
      <c r="D9512" s="2">
        <v>6875.0000010000003</v>
      </c>
      <c r="E9512" s="2">
        <v>3300</v>
      </c>
      <c r="F9512" s="2">
        <v>31008.560546875</v>
      </c>
      <c r="G9512" s="2">
        <v>345.51541137695301</v>
      </c>
      <c r="H9512" s="2">
        <v>30404.938392735879</v>
      </c>
      <c r="I9512" s="2">
        <v>347.83457749717661</v>
      </c>
      <c r="J9512" s="1">
        <f t="shared" si="931"/>
        <v>-1.946630683570872</v>
      </c>
      <c r="K9512" s="1">
        <f t="shared" si="932"/>
        <v>0.67121929843338246</v>
      </c>
      <c r="L9512" s="26"/>
      <c r="M9512" s="26"/>
      <c r="N9512" s="2">
        <v>0</v>
      </c>
      <c r="O9512" s="26"/>
      <c r="P9512" s="26"/>
      <c r="Q9512" s="26"/>
      <c r="R9512" s="26"/>
      <c r="S9512" s="26"/>
      <c r="T9512" s="26"/>
      <c r="U9512" s="26"/>
      <c r="V9512" s="26"/>
    </row>
    <row r="9513" spans="1:22" ht="14.5" x14ac:dyDescent="0.35">
      <c r="A9513" s="2">
        <v>78</v>
      </c>
      <c r="B9513" s="2">
        <v>360</v>
      </c>
      <c r="C9513" s="2">
        <v>1104166.6668</v>
      </c>
      <c r="D9513" s="2">
        <v>6875.0000010000003</v>
      </c>
      <c r="E9513" s="2">
        <v>3330</v>
      </c>
      <c r="F9513" s="2">
        <v>31713.75390625</v>
      </c>
      <c r="G9513" s="2">
        <v>332.65423583984398</v>
      </c>
      <c r="H9513" s="2">
        <v>31211.996829095609</v>
      </c>
      <c r="I9513" s="2">
        <v>338.2128031881324</v>
      </c>
      <c r="J9513" s="1">
        <f t="shared" si="931"/>
        <v>-1.5821434404695516</v>
      </c>
      <c r="K9513" s="1">
        <f t="shared" si="932"/>
        <v>1.6709744682056555</v>
      </c>
      <c r="L9513" s="26"/>
      <c r="M9513" s="26"/>
      <c r="N9513" s="2">
        <v>0</v>
      </c>
      <c r="O9513" s="26"/>
      <c r="P9513" s="26"/>
      <c r="Q9513" s="26"/>
      <c r="R9513" s="26"/>
      <c r="S9513" s="26"/>
      <c r="T9513" s="26"/>
      <c r="U9513" s="26"/>
      <c r="V9513" s="26"/>
    </row>
    <row r="9514" spans="1:22" ht="14.5" x14ac:dyDescent="0.35">
      <c r="A9514" s="2">
        <v>78</v>
      </c>
      <c r="B9514" s="2">
        <v>360</v>
      </c>
      <c r="C9514" s="2">
        <v>1104166.6668</v>
      </c>
      <c r="D9514" s="2">
        <v>6875.0000010000003</v>
      </c>
      <c r="E9514" s="2">
        <v>3360</v>
      </c>
      <c r="F9514" s="2">
        <v>31037.634765625</v>
      </c>
      <c r="G9514" s="2">
        <v>317.22311401367199</v>
      </c>
      <c r="H9514" s="2">
        <v>30952.816152551379</v>
      </c>
      <c r="I9514" s="2">
        <v>321.59069228221591</v>
      </c>
      <c r="J9514" s="1">
        <f t="shared" si="931"/>
        <v>-0.27327666464958889</v>
      </c>
      <c r="K9514" s="1">
        <f t="shared" si="932"/>
        <v>1.3768158988426311</v>
      </c>
      <c r="L9514" s="26"/>
      <c r="M9514" s="26"/>
      <c r="N9514" s="2">
        <v>6.8385042366250103E-14</v>
      </c>
      <c r="O9514" s="26"/>
      <c r="P9514" s="26"/>
      <c r="Q9514" s="26"/>
      <c r="R9514" s="26"/>
      <c r="S9514" s="26"/>
      <c r="T9514" s="26"/>
      <c r="U9514" s="26"/>
      <c r="V9514" s="26"/>
    </row>
    <row r="9515" spans="1:22" ht="14.5" x14ac:dyDescent="0.35">
      <c r="A9515" s="2">
        <v>78</v>
      </c>
      <c r="B9515" s="2">
        <v>360</v>
      </c>
      <c r="C9515" s="2">
        <v>1104166.6668</v>
      </c>
      <c r="D9515" s="2">
        <v>6875.0000010000003</v>
      </c>
      <c r="E9515" s="2">
        <v>3390</v>
      </c>
      <c r="F9515" s="2">
        <v>29527.642578125</v>
      </c>
      <c r="G9515" s="2">
        <v>293.34854125976602</v>
      </c>
      <c r="H9515" s="2">
        <v>29036.099016490709</v>
      </c>
      <c r="I9515" s="2">
        <v>303.91885011279692</v>
      </c>
      <c r="J9515" s="1">
        <f t="shared" si="931"/>
        <v>-1.6646894865844859</v>
      </c>
      <c r="K9515" s="1">
        <f t="shared" si="932"/>
        <v>3.6033275664632241</v>
      </c>
      <c r="L9515" s="26"/>
      <c r="M9515" s="26"/>
      <c r="N9515" s="2">
        <v>0</v>
      </c>
      <c r="O9515" s="26"/>
      <c r="P9515" s="26"/>
      <c r="Q9515" s="26"/>
      <c r="R9515" s="26"/>
      <c r="S9515" s="26"/>
      <c r="T9515" s="26"/>
      <c r="U9515" s="26"/>
      <c r="V9515" s="26"/>
    </row>
    <row r="9516" spans="1:22" ht="14.5" x14ac:dyDescent="0.35">
      <c r="A9516" s="2">
        <v>78</v>
      </c>
      <c r="B9516" s="2">
        <v>360</v>
      </c>
      <c r="C9516" s="2">
        <v>1104166.6668</v>
      </c>
      <c r="D9516" s="2">
        <v>6875.0000010000003</v>
      </c>
      <c r="E9516" s="2">
        <v>3420</v>
      </c>
      <c r="F9516" s="2">
        <v>26855.103515625</v>
      </c>
      <c r="G9516" s="2">
        <v>282.03262329101602</v>
      </c>
      <c r="H9516" s="2">
        <v>26035.40358718576</v>
      </c>
      <c r="I9516" s="2">
        <v>285.36917118999321</v>
      </c>
      <c r="J9516" s="1">
        <f t="shared" si="931"/>
        <v>-3.0523059721677024</v>
      </c>
      <c r="K9516" s="1">
        <f t="shared" si="932"/>
        <v>1.1830361537765659</v>
      </c>
      <c r="L9516" s="26"/>
      <c r="M9516" s="26"/>
      <c r="N9516" s="2">
        <v>0</v>
      </c>
      <c r="O9516" s="26"/>
      <c r="P9516" s="26"/>
      <c r="Q9516" s="26"/>
      <c r="R9516" s="26"/>
      <c r="S9516" s="26"/>
      <c r="T9516" s="26"/>
      <c r="U9516" s="26"/>
      <c r="V9516" s="26"/>
    </row>
    <row r="9517" spans="1:22" ht="14.5" x14ac:dyDescent="0.35">
      <c r="A9517" s="2">
        <v>78</v>
      </c>
      <c r="B9517" s="2">
        <v>360</v>
      </c>
      <c r="C9517" s="2">
        <v>1104166.6668</v>
      </c>
      <c r="D9517" s="2">
        <v>6875.0000010000003</v>
      </c>
      <c r="E9517" s="2">
        <v>3450</v>
      </c>
      <c r="F9517" s="2">
        <v>24387.53125</v>
      </c>
      <c r="G9517" s="2">
        <v>276.92657470703102</v>
      </c>
      <c r="H9517" s="2">
        <v>22959.91729297733</v>
      </c>
      <c r="I9517" s="2">
        <v>279.04763681986623</v>
      </c>
      <c r="J9517" s="1">
        <f t="shared" si="931"/>
        <v>-5.8538682837061238</v>
      </c>
      <c r="K9517" s="1">
        <f t="shared" si="932"/>
        <v>0.76592942193400548</v>
      </c>
      <c r="L9517" s="26"/>
      <c r="M9517" s="26"/>
      <c r="N9517" s="2">
        <v>0</v>
      </c>
      <c r="O9517" s="26"/>
      <c r="P9517" s="26"/>
      <c r="Q9517" s="26"/>
      <c r="R9517" s="26"/>
      <c r="S9517" s="26"/>
      <c r="T9517" s="26"/>
      <c r="U9517" s="26"/>
      <c r="V9517" s="26"/>
    </row>
    <row r="9518" spans="1:22" ht="14.5" x14ac:dyDescent="0.35">
      <c r="A9518" s="2">
        <v>78</v>
      </c>
      <c r="B9518" s="2">
        <v>360</v>
      </c>
      <c r="C9518" s="2">
        <v>1104166.6668</v>
      </c>
      <c r="D9518" s="2">
        <v>6875.0000010000003</v>
      </c>
      <c r="E9518" s="2">
        <v>3480</v>
      </c>
      <c r="F9518" s="2">
        <v>21825.833984375</v>
      </c>
      <c r="G9518" s="2">
        <v>280.07415771484398</v>
      </c>
      <c r="H9518" s="2">
        <v>20888.430728776959</v>
      </c>
      <c r="I9518" s="2">
        <v>278.19292363915531</v>
      </c>
      <c r="J9518" s="1">
        <f t="shared" si="931"/>
        <v>-4.294925253573922</v>
      </c>
      <c r="K9518" s="1">
        <f t="shared" si="932"/>
        <v>-0.67169141595849613</v>
      </c>
      <c r="L9518" s="26"/>
      <c r="M9518" s="26"/>
      <c r="N9518" s="2">
        <v>3.1562809142552201E-14</v>
      </c>
      <c r="O9518" s="26"/>
      <c r="P9518" s="26"/>
      <c r="Q9518" s="26"/>
      <c r="R9518" s="26"/>
      <c r="S9518" s="26"/>
      <c r="T9518" s="26"/>
      <c r="U9518" s="26"/>
      <c r="V9518" s="26"/>
    </row>
    <row r="9519" spans="1:22" ht="14.5" x14ac:dyDescent="0.35">
      <c r="A9519" s="2">
        <v>78</v>
      </c>
      <c r="B9519" s="2">
        <v>360</v>
      </c>
      <c r="C9519" s="2">
        <v>1104166.6668</v>
      </c>
      <c r="D9519" s="2">
        <v>6875.0000010000003</v>
      </c>
      <c r="E9519" s="2">
        <v>3510</v>
      </c>
      <c r="F9519" s="2">
        <v>20356.4921875</v>
      </c>
      <c r="G9519" s="2">
        <v>285.17593383789102</v>
      </c>
      <c r="H9519" s="2">
        <v>19640.005740495999</v>
      </c>
      <c r="I9519" s="2">
        <v>280.65131230425038</v>
      </c>
      <c r="J9519" s="1">
        <f t="shared" si="931"/>
        <v>-3.5196950457110825</v>
      </c>
      <c r="K9519" s="1">
        <f t="shared" si="932"/>
        <v>-1.5866070719041367</v>
      </c>
      <c r="L9519" s="26"/>
      <c r="M9519" s="26"/>
      <c r="N9519" s="2">
        <v>0</v>
      </c>
      <c r="O9519" s="26"/>
      <c r="P9519" s="26"/>
      <c r="Q9519" s="26"/>
      <c r="R9519" s="26"/>
      <c r="S9519" s="26"/>
      <c r="T9519" s="26"/>
      <c r="U9519" s="26"/>
      <c r="V9519" s="26"/>
    </row>
    <row r="9520" spans="1:22" ht="14.5" x14ac:dyDescent="0.35">
      <c r="A9520" s="2">
        <v>78</v>
      </c>
      <c r="B9520" s="2">
        <v>360</v>
      </c>
      <c r="C9520" s="2">
        <v>1104166.6668</v>
      </c>
      <c r="D9520" s="2">
        <v>6875.0000010000003</v>
      </c>
      <c r="E9520" s="2">
        <v>3540</v>
      </c>
      <c r="F9520" s="2">
        <v>20147.611328125</v>
      </c>
      <c r="G9520" s="2">
        <v>313.95025634765602</v>
      </c>
      <c r="H9520" s="2">
        <v>18726.905848453229</v>
      </c>
      <c r="I9520" s="2">
        <v>285.11613522757108</v>
      </c>
      <c r="J9520" s="1">
        <f t="shared" si="931"/>
        <v>-7.0514834564459825</v>
      </c>
      <c r="K9520" s="1">
        <f t="shared" si="932"/>
        <v>-9.1842960905740387</v>
      </c>
      <c r="L9520" s="26"/>
      <c r="M9520" s="26"/>
      <c r="N9520" s="2">
        <v>0</v>
      </c>
      <c r="O9520" s="26"/>
      <c r="P9520" s="26"/>
      <c r="Q9520" s="26"/>
      <c r="R9520" s="26"/>
      <c r="S9520" s="26"/>
      <c r="T9520" s="26"/>
      <c r="U9520" s="26"/>
      <c r="V9520" s="26"/>
    </row>
    <row r="9521" spans="1:22" ht="14.5" x14ac:dyDescent="0.35">
      <c r="A9521" s="2">
        <v>78</v>
      </c>
      <c r="B9521" s="2">
        <v>360</v>
      </c>
      <c r="C9521" s="2">
        <v>1104166.6668</v>
      </c>
      <c r="D9521" s="2">
        <v>6875.0000010000003</v>
      </c>
      <c r="E9521" s="2">
        <v>3570</v>
      </c>
      <c r="F9521" s="2">
        <v>18166.91015625</v>
      </c>
      <c r="G9521" s="2">
        <v>301.14389038085898</v>
      </c>
      <c r="H9521" s="2">
        <v>17917.868139930761</v>
      </c>
      <c r="I9521" s="2">
        <v>290.79271693818038</v>
      </c>
      <c r="J9521" s="1">
        <f t="shared" si="931"/>
        <v>-1.3708551106229856</v>
      </c>
      <c r="K9521" s="1">
        <f t="shared" si="932"/>
        <v>-3.437284890484543</v>
      </c>
      <c r="L9521" s="26"/>
      <c r="M9521" s="26"/>
      <c r="N9521" s="2">
        <v>1.8937199627432801E-13</v>
      </c>
      <c r="O9521" s="26"/>
      <c r="P9521" s="26"/>
      <c r="Q9521" s="26"/>
      <c r="R9521" s="26"/>
      <c r="S9521" s="26"/>
      <c r="T9521" s="26"/>
      <c r="U9521" s="26"/>
      <c r="V9521" s="26"/>
    </row>
    <row r="9522" spans="1:22" ht="14.5" x14ac:dyDescent="0.35">
      <c r="A9522" s="2">
        <v>78</v>
      </c>
      <c r="B9522" s="2">
        <v>360</v>
      </c>
      <c r="C9522" s="2">
        <v>1104166.6668</v>
      </c>
      <c r="D9522" s="2">
        <v>6875.0000010000003</v>
      </c>
      <c r="E9522" s="2">
        <v>3600</v>
      </c>
      <c r="F9522" s="2">
        <v>17317.265625</v>
      </c>
      <c r="G9522" s="2">
        <v>302.74746704101602</v>
      </c>
      <c r="H9522" s="2">
        <v>17182.551820921792</v>
      </c>
      <c r="I9522" s="2">
        <v>292.34329642788077</v>
      </c>
      <c r="J9522" s="1">
        <f t="shared" si="931"/>
        <v>-0.77791613869876375</v>
      </c>
      <c r="K9522" s="1">
        <f t="shared" si="932"/>
        <v>-3.4365838680082827</v>
      </c>
      <c r="L9522" s="26"/>
      <c r="M9522" s="26"/>
      <c r="N9522" s="2">
        <v>1.47289529205986E-13</v>
      </c>
      <c r="O9522" s="26"/>
      <c r="P9522" s="26"/>
      <c r="Q9522" s="26"/>
      <c r="R9522" s="26"/>
      <c r="S9522" s="26"/>
      <c r="T9522" s="26"/>
      <c r="U9522" s="26"/>
      <c r="V9522" s="26"/>
    </row>
    <row r="9523" spans="1:22" ht="14.5" x14ac:dyDescent="0.35">
      <c r="A9523" s="2">
        <v>78</v>
      </c>
      <c r="B9523" s="2">
        <v>360</v>
      </c>
      <c r="C9523" s="2">
        <v>1104166.6668</v>
      </c>
      <c r="D9523" s="2">
        <v>6875.0000010000003</v>
      </c>
      <c r="E9523" s="2">
        <v>3630</v>
      </c>
      <c r="F9523" s="2">
        <v>13554.705078125</v>
      </c>
      <c r="G9523" s="2">
        <v>235.64532470703099</v>
      </c>
      <c r="H9523" s="2">
        <v>14042.956418613059</v>
      </c>
      <c r="I9523" s="2">
        <v>233.05055573045499</v>
      </c>
      <c r="J9523" s="1">
        <f t="shared" si="931"/>
        <v>3.6020801461480283</v>
      </c>
      <c r="K9523" s="1">
        <f t="shared" si="932"/>
        <v>-1.1011332305455179</v>
      </c>
      <c r="L9523" s="26"/>
      <c r="M9523" s="26"/>
      <c r="N9523" s="2">
        <v>1104168</v>
      </c>
      <c r="O9523" s="26"/>
      <c r="P9523" s="26"/>
      <c r="Q9523" s="26"/>
      <c r="R9523" s="26"/>
      <c r="S9523" s="26"/>
      <c r="T9523" s="26"/>
      <c r="U9523" s="26"/>
      <c r="V9523" s="26"/>
    </row>
    <row r="9524" spans="1:22" ht="14.5" x14ac:dyDescent="0.35">
      <c r="A9524" s="2">
        <v>78</v>
      </c>
      <c r="B9524" s="2">
        <v>360</v>
      </c>
      <c r="C9524" s="2">
        <v>1104166.6668</v>
      </c>
      <c r="D9524" s="2">
        <v>6875.0000010000003</v>
      </c>
      <c r="E9524" s="2">
        <v>3660</v>
      </c>
      <c r="F9524" s="2">
        <v>12600.0712890625</v>
      </c>
      <c r="G9524" s="2">
        <v>213.19607543945301</v>
      </c>
      <c r="H9524" s="2">
        <v>12923.24075111714</v>
      </c>
      <c r="I9524" s="2">
        <v>219.26881355108239</v>
      </c>
      <c r="J9524" s="1">
        <f t="shared" si="931"/>
        <v>2.5648224890216924</v>
      </c>
      <c r="K9524" s="1">
        <f t="shared" si="932"/>
        <v>2.8484286585069034</v>
      </c>
      <c r="L9524" s="26"/>
      <c r="M9524" s="26"/>
      <c r="N9524" s="2">
        <v>1104168</v>
      </c>
      <c r="O9524" s="26"/>
      <c r="P9524" s="26"/>
      <c r="Q9524" s="26"/>
      <c r="R9524" s="26"/>
      <c r="S9524" s="26"/>
      <c r="T9524" s="26"/>
      <c r="U9524" s="26"/>
      <c r="V9524" s="26"/>
    </row>
    <row r="9525" spans="1:22" ht="14.5" x14ac:dyDescent="0.35">
      <c r="A9525" s="2">
        <v>79</v>
      </c>
      <c r="B9525" s="2">
        <v>270</v>
      </c>
      <c r="C9525" s="2">
        <v>1366666.6668</v>
      </c>
      <c r="D9525" s="2">
        <v>8000.0000010000003</v>
      </c>
      <c r="E9525" s="2">
        <v>30</v>
      </c>
      <c r="F9525" s="2">
        <v>176.80293273925801</v>
      </c>
      <c r="G9525" s="2">
        <v>597.41705322265602</v>
      </c>
      <c r="H9525" s="2">
        <v>228.83544379680629</v>
      </c>
      <c r="I9525" s="2">
        <v>605.59271706252491</v>
      </c>
      <c r="J9525" s="1">
        <f t="shared" si="931"/>
        <v>29.42966513699395</v>
      </c>
      <c r="K9525" s="1">
        <f t="shared" si="932"/>
        <v>1.3685019193487664</v>
      </c>
      <c r="L9525" s="26">
        <f t="shared" ref="L9525" si="933">AVERAGE(J9525:J9646)</f>
        <v>1.8347836196703264</v>
      </c>
      <c r="M9525" s="26">
        <f t="shared" ref="M9525" si="934">AVERAGE(K9525:K9646)</f>
        <v>7.7691527590462675E-2</v>
      </c>
      <c r="N9525" s="2">
        <v>1366668</v>
      </c>
      <c r="O9525" s="26">
        <f t="shared" ref="O9525" si="935">ABS(L9525)</f>
        <v>1.8347836196703264</v>
      </c>
      <c r="P9525" s="26">
        <f t="shared" ref="P9525" si="936">ABS(M9525)</f>
        <v>7.7691527590462675E-2</v>
      </c>
      <c r="Q9525" s="26">
        <f t="shared" ref="Q9525" si="937">SUM(G9525:G9646)*30</f>
        <v>1999943.0895996098</v>
      </c>
      <c r="R9525" s="26">
        <f t="shared" ref="R9525" si="938">SUM(I9525:I9646)*30</f>
        <v>1995199.2395449723</v>
      </c>
      <c r="S9525" s="26">
        <f t="shared" ref="S9525" si="939">SUM(F9525:F9646)*30</f>
        <v>58557391.659393311</v>
      </c>
      <c r="T9525" s="26">
        <f t="shared" ref="T9525" si="940">SUM(H9525:H9646)*30</f>
        <v>57729434.050157085</v>
      </c>
      <c r="U9525" s="26">
        <f t="shared" ref="U9525" si="941">(R9525-Q9525)/Q9525*100</f>
        <v>-0.23719925228408634</v>
      </c>
      <c r="V9525" s="26">
        <f t="shared" ref="V9525" si="942">(T9525-S9525)/S9525*100</f>
        <v>-1.4139250157386598</v>
      </c>
    </row>
    <row r="9526" spans="1:22" ht="14.5" x14ac:dyDescent="0.35">
      <c r="A9526" s="2">
        <v>79</v>
      </c>
      <c r="B9526" s="2">
        <v>270</v>
      </c>
      <c r="C9526" s="2">
        <v>1366666.6668</v>
      </c>
      <c r="D9526" s="2">
        <v>8000.0000010000003</v>
      </c>
      <c r="E9526" s="2">
        <v>60</v>
      </c>
      <c r="F9526" s="2">
        <v>165.68095397949199</v>
      </c>
      <c r="G9526" s="2">
        <v>559.8359375</v>
      </c>
      <c r="H9526" s="2">
        <v>230.54009426787181</v>
      </c>
      <c r="I9526" s="2">
        <v>569.29725161391048</v>
      </c>
      <c r="J9526" s="1">
        <f t="shared" si="931"/>
        <v>39.147010401936782</v>
      </c>
      <c r="K9526" s="1">
        <f t="shared" si="932"/>
        <v>1.6900154992122984</v>
      </c>
      <c r="L9526" s="26"/>
      <c r="M9526" s="26"/>
      <c r="N9526" s="2">
        <v>1366668</v>
      </c>
      <c r="O9526" s="26"/>
      <c r="P9526" s="26"/>
      <c r="Q9526" s="26"/>
      <c r="R9526" s="26"/>
      <c r="S9526" s="26"/>
      <c r="T9526" s="26"/>
      <c r="U9526" s="26"/>
      <c r="V9526" s="26"/>
    </row>
    <row r="9527" spans="1:22" ht="14.5" x14ac:dyDescent="0.35">
      <c r="A9527" s="2">
        <v>79</v>
      </c>
      <c r="B9527" s="2">
        <v>270</v>
      </c>
      <c r="C9527" s="2">
        <v>1366666.6668</v>
      </c>
      <c r="D9527" s="2">
        <v>8000.0000010000003</v>
      </c>
      <c r="E9527" s="2">
        <v>90</v>
      </c>
      <c r="F9527" s="2">
        <v>160.74298095703099</v>
      </c>
      <c r="G9527" s="2">
        <v>543.15051269531295</v>
      </c>
      <c r="H9527" s="2">
        <v>232.23650550795969</v>
      </c>
      <c r="I9527" s="2">
        <v>550.42321582983516</v>
      </c>
      <c r="J9527" s="1">
        <f t="shared" si="931"/>
        <v>44.476918447866773</v>
      </c>
      <c r="K9527" s="1">
        <f t="shared" si="932"/>
        <v>1.3389848604638832</v>
      </c>
      <c r="L9527" s="26"/>
      <c r="M9527" s="26"/>
      <c r="N9527" s="2">
        <v>1366668</v>
      </c>
      <c r="O9527" s="26"/>
      <c r="P9527" s="26"/>
      <c r="Q9527" s="26"/>
      <c r="R9527" s="26"/>
      <c r="S9527" s="26"/>
      <c r="T9527" s="26"/>
      <c r="U9527" s="26"/>
      <c r="V9527" s="26"/>
    </row>
    <row r="9528" spans="1:22" ht="14.5" x14ac:dyDescent="0.35">
      <c r="A9528" s="2">
        <v>79</v>
      </c>
      <c r="B9528" s="2">
        <v>270</v>
      </c>
      <c r="C9528" s="2">
        <v>1366666.6668</v>
      </c>
      <c r="D9528" s="2">
        <v>8000.0000010000003</v>
      </c>
      <c r="E9528" s="2">
        <v>120</v>
      </c>
      <c r="F9528" s="2">
        <v>158.92770385742199</v>
      </c>
      <c r="G9528" s="2">
        <v>537.01666259765602</v>
      </c>
      <c r="H9528" s="2">
        <v>234.34583567235879</v>
      </c>
      <c r="I9528" s="2">
        <v>532.7032227671175</v>
      </c>
      <c r="J9528" s="1">
        <f t="shared" si="931"/>
        <v>47.454364459072721</v>
      </c>
      <c r="K9528" s="1">
        <f t="shared" si="932"/>
        <v>-0.803222717461608</v>
      </c>
      <c r="L9528" s="26"/>
      <c r="M9528" s="26"/>
      <c r="N9528" s="2">
        <v>1366668</v>
      </c>
      <c r="O9528" s="26"/>
      <c r="P9528" s="26"/>
      <c r="Q9528" s="26"/>
      <c r="R9528" s="26"/>
      <c r="S9528" s="26"/>
      <c r="T9528" s="26"/>
      <c r="U9528" s="26"/>
      <c r="V9528" s="26"/>
    </row>
    <row r="9529" spans="1:22" ht="14.5" x14ac:dyDescent="0.35">
      <c r="A9529" s="2">
        <v>79</v>
      </c>
      <c r="B9529" s="2">
        <v>270</v>
      </c>
      <c r="C9529" s="2">
        <v>1366666.6668</v>
      </c>
      <c r="D9529" s="2">
        <v>8000.0000010000003</v>
      </c>
      <c r="E9529" s="2">
        <v>150</v>
      </c>
      <c r="F9529" s="2">
        <v>156.91862487793</v>
      </c>
      <c r="G9529" s="2">
        <v>530.22796630859398</v>
      </c>
      <c r="H9529" s="2">
        <v>236.49592682099569</v>
      </c>
      <c r="I9529" s="2">
        <v>529.20840585773885</v>
      </c>
      <c r="J9529" s="1">
        <f t="shared" si="931"/>
        <v>50.712464505070955</v>
      </c>
      <c r="K9529" s="1">
        <f t="shared" si="932"/>
        <v>-0.19228718883940149</v>
      </c>
      <c r="L9529" s="26"/>
      <c r="M9529" s="26"/>
      <c r="N9529" s="2">
        <v>1366668</v>
      </c>
      <c r="O9529" s="26"/>
      <c r="P9529" s="26"/>
      <c r="Q9529" s="26"/>
      <c r="R9529" s="26"/>
      <c r="S9529" s="26"/>
      <c r="T9529" s="26"/>
      <c r="U9529" s="26"/>
      <c r="V9529" s="26"/>
    </row>
    <row r="9530" spans="1:22" ht="14.5" x14ac:dyDescent="0.35">
      <c r="A9530" s="2">
        <v>79</v>
      </c>
      <c r="B9530" s="2">
        <v>270</v>
      </c>
      <c r="C9530" s="2">
        <v>1366666.6668</v>
      </c>
      <c r="D9530" s="2">
        <v>8000.0000010000003</v>
      </c>
      <c r="E9530" s="2">
        <v>180</v>
      </c>
      <c r="F9530" s="2">
        <v>157.52690124511699</v>
      </c>
      <c r="G9530" s="2">
        <v>532.28338623046898</v>
      </c>
      <c r="H9530" s="2">
        <v>238.22723874723181</v>
      </c>
      <c r="I9530" s="2">
        <v>533.38378944318322</v>
      </c>
      <c r="J9530" s="1">
        <f t="shared" si="931"/>
        <v>51.229559436671998</v>
      </c>
      <c r="K9530" s="1">
        <f t="shared" si="932"/>
        <v>0.20673258665972835</v>
      </c>
      <c r="L9530" s="26"/>
      <c r="M9530" s="26"/>
      <c r="N9530" s="2">
        <v>1366668</v>
      </c>
      <c r="O9530" s="26"/>
      <c r="P9530" s="26"/>
      <c r="Q9530" s="26"/>
      <c r="R9530" s="26"/>
      <c r="S9530" s="26"/>
      <c r="T9530" s="26"/>
      <c r="U9530" s="26"/>
      <c r="V9530" s="26"/>
    </row>
    <row r="9531" spans="1:22" ht="14.5" x14ac:dyDescent="0.35">
      <c r="A9531" s="2">
        <v>79</v>
      </c>
      <c r="B9531" s="2">
        <v>270</v>
      </c>
      <c r="C9531" s="2">
        <v>1366666.6668</v>
      </c>
      <c r="D9531" s="2">
        <v>8000.0000010000003</v>
      </c>
      <c r="E9531" s="2">
        <v>210</v>
      </c>
      <c r="F9531" s="2">
        <v>160.083984375</v>
      </c>
      <c r="G9531" s="2">
        <v>540.91613769531295</v>
      </c>
      <c r="H9531" s="2">
        <v>239.95405391008219</v>
      </c>
      <c r="I9531" s="2">
        <v>539.48140126467638</v>
      </c>
      <c r="J9531" s="1">
        <f t="shared" si="931"/>
        <v>49.892604714276054</v>
      </c>
      <c r="K9531" s="1">
        <f t="shared" si="932"/>
        <v>-0.26524193505292204</v>
      </c>
      <c r="L9531" s="26"/>
      <c r="M9531" s="26"/>
      <c r="N9531" s="2">
        <v>1366668</v>
      </c>
      <c r="O9531" s="26"/>
      <c r="P9531" s="26"/>
      <c r="Q9531" s="26"/>
      <c r="R9531" s="26"/>
      <c r="S9531" s="26"/>
      <c r="T9531" s="26"/>
      <c r="U9531" s="26"/>
      <c r="V9531" s="26"/>
    </row>
    <row r="9532" spans="1:22" ht="14.5" x14ac:dyDescent="0.35">
      <c r="A9532" s="2">
        <v>79</v>
      </c>
      <c r="B9532" s="2">
        <v>270</v>
      </c>
      <c r="C9532" s="2">
        <v>1366666.6668</v>
      </c>
      <c r="D9532" s="2">
        <v>8000.0000010000003</v>
      </c>
      <c r="E9532" s="2">
        <v>240</v>
      </c>
      <c r="F9532" s="2">
        <v>165.06683349609401</v>
      </c>
      <c r="G9532" s="2">
        <v>557.25054931640602</v>
      </c>
      <c r="H9532" s="2">
        <v>241.6808400615559</v>
      </c>
      <c r="I9532" s="2">
        <v>547.68664779950097</v>
      </c>
      <c r="J9532" s="1">
        <f t="shared" si="931"/>
        <v>46.413931219729136</v>
      </c>
      <c r="K9532" s="1">
        <f t="shared" si="932"/>
        <v>-1.7162659648585969</v>
      </c>
      <c r="L9532" s="26"/>
      <c r="M9532" s="26"/>
      <c r="N9532" s="2">
        <v>1366668</v>
      </c>
      <c r="O9532" s="26"/>
      <c r="P9532" s="26"/>
      <c r="Q9532" s="26"/>
      <c r="R9532" s="26"/>
      <c r="S9532" s="26"/>
      <c r="T9532" s="26"/>
      <c r="U9532" s="26"/>
      <c r="V9532" s="26"/>
    </row>
    <row r="9533" spans="1:22" ht="14.5" x14ac:dyDescent="0.35">
      <c r="A9533" s="2">
        <v>79</v>
      </c>
      <c r="B9533" s="2">
        <v>270</v>
      </c>
      <c r="C9533" s="2">
        <v>1366666.6668</v>
      </c>
      <c r="D9533" s="2">
        <v>8000.0000010000003</v>
      </c>
      <c r="E9533" s="2">
        <v>270</v>
      </c>
      <c r="F9533" s="2">
        <v>172.97877502441401</v>
      </c>
      <c r="G9533" s="2">
        <v>577.24493408203102</v>
      </c>
      <c r="H9533" s="2">
        <v>243.4399158752764</v>
      </c>
      <c r="I9533" s="2">
        <v>564.36570862888027</v>
      </c>
      <c r="J9533" s="1">
        <f t="shared" si="931"/>
        <v>40.733980710013469</v>
      </c>
      <c r="K9533" s="1">
        <f t="shared" si="932"/>
        <v>-2.2311543493460118</v>
      </c>
      <c r="L9533" s="26"/>
      <c r="M9533" s="26"/>
      <c r="N9533" s="2">
        <v>1366668</v>
      </c>
      <c r="O9533" s="26"/>
      <c r="P9533" s="26"/>
      <c r="Q9533" s="26"/>
      <c r="R9533" s="26"/>
      <c r="S9533" s="26"/>
      <c r="T9533" s="26"/>
      <c r="U9533" s="26"/>
      <c r="V9533" s="26"/>
    </row>
    <row r="9534" spans="1:22" ht="14.5" x14ac:dyDescent="0.35">
      <c r="A9534" s="2">
        <v>79</v>
      </c>
      <c r="B9534" s="2">
        <v>270</v>
      </c>
      <c r="C9534" s="2">
        <v>1366666.6668</v>
      </c>
      <c r="D9534" s="2">
        <v>8000.0000010000003</v>
      </c>
      <c r="E9534" s="2">
        <v>300</v>
      </c>
      <c r="F9534" s="2">
        <v>277.57177734375</v>
      </c>
      <c r="G9534" s="2">
        <v>829.89636230468705</v>
      </c>
      <c r="H9534" s="2">
        <v>247.56095292154049</v>
      </c>
      <c r="I9534" s="2">
        <v>833.97830095397512</v>
      </c>
      <c r="J9534" s="1">
        <f t="shared" si="931"/>
        <v>-10.811914924997419</v>
      </c>
      <c r="K9534" s="1">
        <f t="shared" si="932"/>
        <v>0.49186125336809694</v>
      </c>
      <c r="L9534" s="26"/>
      <c r="M9534" s="26"/>
      <c r="N9534" s="2">
        <v>0</v>
      </c>
      <c r="O9534" s="26"/>
      <c r="P9534" s="26"/>
      <c r="Q9534" s="26"/>
      <c r="R9534" s="26"/>
      <c r="S9534" s="26"/>
      <c r="T9534" s="26"/>
      <c r="U9534" s="26"/>
      <c r="V9534" s="26"/>
    </row>
    <row r="9535" spans="1:22" ht="14.5" x14ac:dyDescent="0.35">
      <c r="A9535" s="2">
        <v>79</v>
      </c>
      <c r="B9535" s="2">
        <v>270</v>
      </c>
      <c r="C9535" s="2">
        <v>1366666.6668</v>
      </c>
      <c r="D9535" s="2">
        <v>8000.0000010000003</v>
      </c>
      <c r="E9535" s="2">
        <v>330</v>
      </c>
      <c r="F9535" s="2">
        <v>479.51837158203102</v>
      </c>
      <c r="G9535" s="2">
        <v>988.10589599609398</v>
      </c>
      <c r="H9535" s="2">
        <v>462.46594595432339</v>
      </c>
      <c r="I9535" s="2">
        <v>1000.499041367486</v>
      </c>
      <c r="J9535" s="1">
        <f t="shared" si="931"/>
        <v>-3.5561568937282066</v>
      </c>
      <c r="K9535" s="1">
        <f t="shared" si="932"/>
        <v>1.2542325090468889</v>
      </c>
      <c r="L9535" s="26"/>
      <c r="M9535" s="26"/>
      <c r="N9535" s="2">
        <v>0</v>
      </c>
      <c r="O9535" s="26"/>
      <c r="P9535" s="26"/>
      <c r="Q9535" s="26"/>
      <c r="R9535" s="26"/>
      <c r="S9535" s="26"/>
      <c r="T9535" s="26"/>
      <c r="U9535" s="26"/>
      <c r="V9535" s="26"/>
    </row>
    <row r="9536" spans="1:22" ht="14.5" x14ac:dyDescent="0.35">
      <c r="A9536" s="2">
        <v>79</v>
      </c>
      <c r="B9536" s="2">
        <v>270</v>
      </c>
      <c r="C9536" s="2">
        <v>1366666.6668</v>
      </c>
      <c r="D9536" s="2">
        <v>8000.0000010000003</v>
      </c>
      <c r="E9536" s="2">
        <v>360</v>
      </c>
      <c r="F9536" s="2">
        <v>1093.51843261719</v>
      </c>
      <c r="G9536" s="2">
        <v>1160.27185058594</v>
      </c>
      <c r="H9536" s="2">
        <v>1123.7670482267649</v>
      </c>
      <c r="I9536" s="2">
        <v>1157.14499472597</v>
      </c>
      <c r="J9536" s="1">
        <f t="shared" si="931"/>
        <v>2.766173363642249</v>
      </c>
      <c r="K9536" s="1">
        <f t="shared" si="932"/>
        <v>-0.26949338281290669</v>
      </c>
      <c r="L9536" s="26"/>
      <c r="M9536" s="26"/>
      <c r="N9536" s="2">
        <v>0</v>
      </c>
      <c r="O9536" s="26"/>
      <c r="P9536" s="26"/>
      <c r="Q9536" s="26"/>
      <c r="R9536" s="26"/>
      <c r="S9536" s="26"/>
      <c r="T9536" s="26"/>
      <c r="U9536" s="26"/>
      <c r="V9536" s="26"/>
    </row>
    <row r="9537" spans="1:22" ht="14.5" x14ac:dyDescent="0.35">
      <c r="A9537" s="2">
        <v>79</v>
      </c>
      <c r="B9537" s="2">
        <v>270</v>
      </c>
      <c r="C9537" s="2">
        <v>1366666.6668</v>
      </c>
      <c r="D9537" s="2">
        <v>8000.0000010000003</v>
      </c>
      <c r="E9537" s="2">
        <v>390</v>
      </c>
      <c r="F9537" s="2">
        <v>2170.99536132813</v>
      </c>
      <c r="G9537" s="2">
        <v>1275.49365234375</v>
      </c>
      <c r="H9537" s="2">
        <v>2569.2465905706281</v>
      </c>
      <c r="I9537" s="2">
        <v>1273.210099565124</v>
      </c>
      <c r="J9537" s="1">
        <f t="shared" si="931"/>
        <v>18.344176884784478</v>
      </c>
      <c r="K9537" s="1">
        <f t="shared" si="932"/>
        <v>-0.17903286107539104</v>
      </c>
      <c r="L9537" s="26"/>
      <c r="M9537" s="26"/>
      <c r="N9537" s="2">
        <v>1.3676909539801799E-13</v>
      </c>
      <c r="O9537" s="26"/>
      <c r="P9537" s="26"/>
      <c r="Q9537" s="26"/>
      <c r="R9537" s="26"/>
      <c r="S9537" s="26"/>
      <c r="T9537" s="26"/>
      <c r="U9537" s="26"/>
      <c r="V9537" s="26"/>
    </row>
    <row r="9538" spans="1:22" ht="14.5" x14ac:dyDescent="0.35">
      <c r="A9538" s="2">
        <v>79</v>
      </c>
      <c r="B9538" s="2">
        <v>270</v>
      </c>
      <c r="C9538" s="2">
        <v>1366666.6668</v>
      </c>
      <c r="D9538" s="2">
        <v>8000.0000010000003</v>
      </c>
      <c r="E9538" s="2">
        <v>420</v>
      </c>
      <c r="F9538" s="2">
        <v>3556.85815429687</v>
      </c>
      <c r="G9538" s="2">
        <v>1267.44763183594</v>
      </c>
      <c r="H9538" s="2">
        <v>4106.7423286545054</v>
      </c>
      <c r="I9538" s="2">
        <v>1273.651583358263</v>
      </c>
      <c r="J9538" s="1">
        <f t="shared" si="931"/>
        <v>15.459828604448189</v>
      </c>
      <c r="K9538" s="1">
        <f t="shared" si="932"/>
        <v>0.48948385451920923</v>
      </c>
      <c r="L9538" s="26"/>
      <c r="M9538" s="26"/>
      <c r="N9538" s="2">
        <v>2.3145461242046699E-13</v>
      </c>
      <c r="O9538" s="26"/>
      <c r="P9538" s="26"/>
      <c r="Q9538" s="26"/>
      <c r="R9538" s="26"/>
      <c r="S9538" s="26"/>
      <c r="T9538" s="26"/>
      <c r="U9538" s="26"/>
      <c r="V9538" s="26"/>
    </row>
    <row r="9539" spans="1:22" ht="14.5" x14ac:dyDescent="0.35">
      <c r="A9539" s="2">
        <v>79</v>
      </c>
      <c r="B9539" s="2">
        <v>270</v>
      </c>
      <c r="C9539" s="2">
        <v>1366666.6668</v>
      </c>
      <c r="D9539" s="2">
        <v>8000.0000010000003</v>
      </c>
      <c r="E9539" s="2">
        <v>450</v>
      </c>
      <c r="F9539" s="2">
        <v>4064.4619140625</v>
      </c>
      <c r="G9539" s="2">
        <v>1189.56018066406</v>
      </c>
      <c r="H9539" s="2">
        <v>4314.4456825966972</v>
      </c>
      <c r="I9539" s="2">
        <v>1184.611155774827</v>
      </c>
      <c r="J9539" s="1">
        <f t="shared" si="931"/>
        <v>6.1504763439727768</v>
      </c>
      <c r="K9539" s="1">
        <f t="shared" si="932"/>
        <v>-0.41603821056537416</v>
      </c>
      <c r="L9539" s="26"/>
      <c r="M9539" s="26"/>
      <c r="N9539" s="2">
        <v>0</v>
      </c>
      <c r="O9539" s="26"/>
      <c r="P9539" s="26"/>
      <c r="Q9539" s="26"/>
      <c r="R9539" s="26"/>
      <c r="S9539" s="26"/>
      <c r="T9539" s="26"/>
      <c r="U9539" s="26"/>
      <c r="V9539" s="26"/>
    </row>
    <row r="9540" spans="1:22" ht="14.5" x14ac:dyDescent="0.35">
      <c r="A9540" s="2">
        <v>79</v>
      </c>
      <c r="B9540" s="2">
        <v>270</v>
      </c>
      <c r="C9540" s="2">
        <v>1366666.6668</v>
      </c>
      <c r="D9540" s="2">
        <v>8000.0000010000003</v>
      </c>
      <c r="E9540" s="2">
        <v>480</v>
      </c>
      <c r="F9540" s="2">
        <v>4139.9921875</v>
      </c>
      <c r="G9540" s="2">
        <v>1106.40979003906</v>
      </c>
      <c r="H9540" s="2">
        <v>4146.1267810915506</v>
      </c>
      <c r="I9540" s="2">
        <v>1098.2890945339971</v>
      </c>
      <c r="J9540" s="1">
        <f t="shared" si="931"/>
        <v>0.14817886879286735</v>
      </c>
      <c r="K9540" s="1">
        <f t="shared" si="932"/>
        <v>-0.73396815340690835</v>
      </c>
      <c r="L9540" s="26"/>
      <c r="M9540" s="26"/>
      <c r="N9540" s="2">
        <v>0</v>
      </c>
      <c r="O9540" s="26"/>
      <c r="P9540" s="26"/>
      <c r="Q9540" s="26"/>
      <c r="R9540" s="26"/>
      <c r="S9540" s="26"/>
      <c r="T9540" s="26"/>
      <c r="U9540" s="26"/>
      <c r="V9540" s="26"/>
    </row>
    <row r="9541" spans="1:22" ht="14.5" x14ac:dyDescent="0.35">
      <c r="A9541" s="2">
        <v>79</v>
      </c>
      <c r="B9541" s="2">
        <v>270</v>
      </c>
      <c r="C9541" s="2">
        <v>1366666.6668</v>
      </c>
      <c r="D9541" s="2">
        <v>8000.0000010000003</v>
      </c>
      <c r="E9541" s="2">
        <v>510</v>
      </c>
      <c r="F9541" s="2">
        <v>4023.03198242187</v>
      </c>
      <c r="G9541" s="2">
        <v>1040.38171386719</v>
      </c>
      <c r="H9541" s="2">
        <v>3879.859205451497</v>
      </c>
      <c r="I9541" s="2">
        <v>1022.339580788082</v>
      </c>
      <c r="J9541" s="1">
        <f t="shared" si="931"/>
        <v>-3.558827709944846</v>
      </c>
      <c r="K9541" s="1">
        <f t="shared" si="932"/>
        <v>-1.7341839863797499</v>
      </c>
      <c r="L9541" s="26"/>
      <c r="M9541" s="26"/>
      <c r="N9541" s="2">
        <v>0</v>
      </c>
      <c r="O9541" s="26"/>
      <c r="P9541" s="26"/>
      <c r="Q9541" s="26"/>
      <c r="R9541" s="26"/>
      <c r="S9541" s="26"/>
      <c r="T9541" s="26"/>
      <c r="U9541" s="26"/>
      <c r="V9541" s="26"/>
    </row>
    <row r="9542" spans="1:22" ht="14.5" x14ac:dyDescent="0.35">
      <c r="A9542" s="2">
        <v>79</v>
      </c>
      <c r="B9542" s="2">
        <v>270</v>
      </c>
      <c r="C9542" s="2">
        <v>1366666.6668</v>
      </c>
      <c r="D9542" s="2">
        <v>8000.0000010000003</v>
      </c>
      <c r="E9542" s="2">
        <v>540</v>
      </c>
      <c r="F9542" s="2">
        <v>3717.970703125</v>
      </c>
      <c r="G9542" s="2">
        <v>965.73516845703102</v>
      </c>
      <c r="H9542" s="2">
        <v>3588.0771684294141</v>
      </c>
      <c r="I9542" s="2">
        <v>969.24052153436321</v>
      </c>
      <c r="J9542" s="1">
        <f t="shared" si="931"/>
        <v>-3.4936675156264356</v>
      </c>
      <c r="K9542" s="1">
        <f t="shared" si="932"/>
        <v>0.36297249927562864</v>
      </c>
      <c r="L9542" s="26"/>
      <c r="M9542" s="26"/>
      <c r="N9542" s="2">
        <v>0</v>
      </c>
      <c r="O9542" s="26"/>
      <c r="P9542" s="26"/>
      <c r="Q9542" s="26"/>
      <c r="R9542" s="26"/>
      <c r="S9542" s="26"/>
      <c r="T9542" s="26"/>
      <c r="U9542" s="26"/>
      <c r="V9542" s="26"/>
    </row>
    <row r="9543" spans="1:22" ht="14.5" x14ac:dyDescent="0.35">
      <c r="A9543" s="2">
        <v>79</v>
      </c>
      <c r="B9543" s="2">
        <v>270</v>
      </c>
      <c r="C9543" s="2">
        <v>1366666.6668</v>
      </c>
      <c r="D9543" s="2">
        <v>8000.0000010000003</v>
      </c>
      <c r="E9543" s="2">
        <v>570</v>
      </c>
      <c r="F9543" s="2">
        <v>2603.16064453125</v>
      </c>
      <c r="G9543" s="2">
        <v>696.45599365234398</v>
      </c>
      <c r="H9543" s="2">
        <v>2535.7047973062699</v>
      </c>
      <c r="I9543" s="2">
        <v>696.03569612424758</v>
      </c>
      <c r="J9543" s="1">
        <f t="shared" si="931"/>
        <v>-2.5913055871788817</v>
      </c>
      <c r="K9543" s="1">
        <f t="shared" si="932"/>
        <v>-6.0348038056544012E-2</v>
      </c>
      <c r="L9543" s="26"/>
      <c r="M9543" s="26"/>
      <c r="N9543" s="2">
        <v>1366668</v>
      </c>
      <c r="O9543" s="26"/>
      <c r="P9543" s="26"/>
      <c r="Q9543" s="26"/>
      <c r="R9543" s="26"/>
      <c r="S9543" s="26"/>
      <c r="T9543" s="26"/>
      <c r="U9543" s="26"/>
      <c r="V9543" s="26"/>
    </row>
    <row r="9544" spans="1:22" ht="14.5" x14ac:dyDescent="0.35">
      <c r="A9544" s="2">
        <v>79</v>
      </c>
      <c r="B9544" s="2">
        <v>270</v>
      </c>
      <c r="C9544" s="2">
        <v>1366666.6668</v>
      </c>
      <c r="D9544" s="2">
        <v>8000.0000010000003</v>
      </c>
      <c r="E9544" s="2">
        <v>600</v>
      </c>
      <c r="F9544" s="2">
        <v>2276.59350585938</v>
      </c>
      <c r="G9544" s="2">
        <v>627.51330566406295</v>
      </c>
      <c r="H9544" s="2">
        <v>2126.898061571475</v>
      </c>
      <c r="I9544" s="2">
        <v>625.36560047676187</v>
      </c>
      <c r="J9544" s="1">
        <f t="shared" si="931"/>
        <v>-6.5754138322290103</v>
      </c>
      <c r="K9544" s="1">
        <f t="shared" si="932"/>
        <v>-0.34225651757746978</v>
      </c>
      <c r="L9544" s="26"/>
      <c r="M9544" s="26"/>
      <c r="N9544" s="2">
        <v>1366668</v>
      </c>
      <c r="O9544" s="26"/>
      <c r="P9544" s="26"/>
      <c r="Q9544" s="26"/>
      <c r="R9544" s="26"/>
      <c r="S9544" s="26"/>
      <c r="T9544" s="26"/>
      <c r="U9544" s="26"/>
      <c r="V9544" s="26"/>
    </row>
    <row r="9545" spans="1:22" ht="14.5" x14ac:dyDescent="0.35">
      <c r="A9545" s="2">
        <v>79</v>
      </c>
      <c r="B9545" s="2">
        <v>270</v>
      </c>
      <c r="C9545" s="2">
        <v>1366666.6668</v>
      </c>
      <c r="D9545" s="2">
        <v>8000.0000010000003</v>
      </c>
      <c r="E9545" s="2">
        <v>630</v>
      </c>
      <c r="F9545" s="2">
        <v>2169.6337890625</v>
      </c>
      <c r="G9545" s="2">
        <v>600.25054931640602</v>
      </c>
      <c r="H9545" s="2">
        <v>2042.6216369481219</v>
      </c>
      <c r="I9545" s="2">
        <v>600.23575605974804</v>
      </c>
      <c r="J9545" s="1">
        <f t="shared" si="931"/>
        <v>-5.854082507134077</v>
      </c>
      <c r="K9545" s="1">
        <f t="shared" si="932"/>
        <v>-2.4645136393175171E-3</v>
      </c>
      <c r="L9545" s="26"/>
      <c r="M9545" s="26"/>
      <c r="N9545" s="2">
        <v>1366668</v>
      </c>
      <c r="O9545" s="26"/>
      <c r="P9545" s="26"/>
      <c r="Q9545" s="26"/>
      <c r="R9545" s="26"/>
      <c r="S9545" s="26"/>
      <c r="T9545" s="26"/>
      <c r="U9545" s="26"/>
      <c r="V9545" s="26"/>
    </row>
    <row r="9546" spans="1:22" ht="14.5" x14ac:dyDescent="0.35">
      <c r="A9546" s="2">
        <v>79</v>
      </c>
      <c r="B9546" s="2">
        <v>270</v>
      </c>
      <c r="C9546" s="2">
        <v>1366666.6668</v>
      </c>
      <c r="D9546" s="2">
        <v>8000.0000010000003</v>
      </c>
      <c r="E9546" s="2">
        <v>660</v>
      </c>
      <c r="F9546" s="2">
        <v>2259.68505859375</v>
      </c>
      <c r="G9546" s="2">
        <v>596.03314208984398</v>
      </c>
      <c r="H9546" s="2">
        <v>2121.9965314583419</v>
      </c>
      <c r="I9546" s="2">
        <v>594.26420949891656</v>
      </c>
      <c r="J9546" s="1">
        <f t="shared" ref="J9546:J9609" si="943">(H9546-F9546)/F9546*100</f>
        <v>-6.0932618291990917</v>
      </c>
      <c r="K9546" s="1">
        <f t="shared" ref="K9546:K9609" si="944">(I9546-G9546)/G9546*100</f>
        <v>-0.2967842668488353</v>
      </c>
      <c r="L9546" s="26"/>
      <c r="M9546" s="26"/>
      <c r="N9546" s="2">
        <v>1366668</v>
      </c>
      <c r="O9546" s="26"/>
      <c r="P9546" s="26"/>
      <c r="Q9546" s="26"/>
      <c r="R9546" s="26"/>
      <c r="S9546" s="26"/>
      <c r="T9546" s="26"/>
      <c r="U9546" s="26"/>
      <c r="V9546" s="26"/>
    </row>
    <row r="9547" spans="1:22" ht="14.5" x14ac:dyDescent="0.35">
      <c r="A9547" s="2">
        <v>79</v>
      </c>
      <c r="B9547" s="2">
        <v>270</v>
      </c>
      <c r="C9547" s="2">
        <v>1366666.6668</v>
      </c>
      <c r="D9547" s="2">
        <v>8000.0000010000003</v>
      </c>
      <c r="E9547" s="2">
        <v>690</v>
      </c>
      <c r="F9547" s="2">
        <v>2360.46069335938</v>
      </c>
      <c r="G9547" s="2">
        <v>599.76232910156205</v>
      </c>
      <c r="H9547" s="2">
        <v>2283.8950992583132</v>
      </c>
      <c r="I9547" s="2">
        <v>591.92682491090591</v>
      </c>
      <c r="J9547" s="1">
        <f t="shared" si="943"/>
        <v>-3.243671640729572</v>
      </c>
      <c r="K9547" s="1">
        <f t="shared" si="944"/>
        <v>-1.3064348676906141</v>
      </c>
      <c r="L9547" s="26"/>
      <c r="M9547" s="26"/>
      <c r="N9547" s="2">
        <v>1366668</v>
      </c>
      <c r="O9547" s="26"/>
      <c r="P9547" s="26"/>
      <c r="Q9547" s="26"/>
      <c r="R9547" s="26"/>
      <c r="S9547" s="26"/>
      <c r="T9547" s="26"/>
      <c r="U9547" s="26"/>
      <c r="V9547" s="26"/>
    </row>
    <row r="9548" spans="1:22" ht="14.5" x14ac:dyDescent="0.35">
      <c r="A9548" s="2">
        <v>79</v>
      </c>
      <c r="B9548" s="2">
        <v>270</v>
      </c>
      <c r="C9548" s="2">
        <v>1366666.6668</v>
      </c>
      <c r="D9548" s="2">
        <v>8000.0000010000003</v>
      </c>
      <c r="E9548" s="2">
        <v>720</v>
      </c>
      <c r="F9548" s="2">
        <v>2692.33471679688</v>
      </c>
      <c r="G9548" s="2">
        <v>631.55767822265602</v>
      </c>
      <c r="H9548" s="2">
        <v>2644.5531617060151</v>
      </c>
      <c r="I9548" s="2">
        <v>605.66422369288182</v>
      </c>
      <c r="J9548" s="1">
        <f t="shared" si="943"/>
        <v>-1.7747256606976232</v>
      </c>
      <c r="K9548" s="1">
        <f t="shared" si="944"/>
        <v>-4.0999350372311438</v>
      </c>
      <c r="L9548" s="26"/>
      <c r="M9548" s="26"/>
      <c r="N9548" s="2">
        <v>1366668</v>
      </c>
      <c r="O9548" s="26"/>
      <c r="P9548" s="26"/>
      <c r="Q9548" s="26"/>
      <c r="R9548" s="26"/>
      <c r="S9548" s="26"/>
      <c r="T9548" s="26"/>
      <c r="U9548" s="26"/>
      <c r="V9548" s="26"/>
    </row>
    <row r="9549" spans="1:22" ht="14.5" x14ac:dyDescent="0.35">
      <c r="A9549" s="2">
        <v>79</v>
      </c>
      <c r="B9549" s="2">
        <v>270</v>
      </c>
      <c r="C9549" s="2">
        <v>1366666.6668</v>
      </c>
      <c r="D9549" s="2">
        <v>8000.0000010000003</v>
      </c>
      <c r="E9549" s="2">
        <v>750</v>
      </c>
      <c r="F9549" s="2">
        <v>3206.11303710938</v>
      </c>
      <c r="G9549" s="2">
        <v>681.88153076171898</v>
      </c>
      <c r="H9549" s="2">
        <v>3137.255228620073</v>
      </c>
      <c r="I9549" s="2">
        <v>647.27987530580401</v>
      </c>
      <c r="J9549" s="1">
        <f t="shared" si="943"/>
        <v>-2.1477037051503634</v>
      </c>
      <c r="K9549" s="1">
        <f t="shared" si="944"/>
        <v>-5.0744379917816529</v>
      </c>
      <c r="L9549" s="26"/>
      <c r="M9549" s="26"/>
      <c r="N9549" s="2">
        <v>1366668</v>
      </c>
      <c r="O9549" s="26"/>
      <c r="P9549" s="26"/>
      <c r="Q9549" s="26"/>
      <c r="R9549" s="26"/>
      <c r="S9549" s="26"/>
      <c r="T9549" s="26"/>
      <c r="U9549" s="26"/>
      <c r="V9549" s="26"/>
    </row>
    <row r="9550" spans="1:22" ht="14.5" x14ac:dyDescent="0.35">
      <c r="A9550" s="2">
        <v>79</v>
      </c>
      <c r="B9550" s="2">
        <v>270</v>
      </c>
      <c r="C9550" s="2">
        <v>1366666.6668</v>
      </c>
      <c r="D9550" s="2">
        <v>8000.0000010000003</v>
      </c>
      <c r="E9550" s="2">
        <v>780</v>
      </c>
      <c r="F9550" s="2">
        <v>4168.25927734375</v>
      </c>
      <c r="G9550" s="2">
        <v>763.1533203125</v>
      </c>
      <c r="H9550" s="2">
        <v>3988.442289822864</v>
      </c>
      <c r="I9550" s="2">
        <v>710.03734440840617</v>
      </c>
      <c r="J9550" s="1">
        <f t="shared" si="943"/>
        <v>-4.3139587908618653</v>
      </c>
      <c r="K9550" s="1">
        <f t="shared" si="944"/>
        <v>-6.9600661479587904</v>
      </c>
      <c r="L9550" s="26"/>
      <c r="M9550" s="26"/>
      <c r="N9550" s="2">
        <v>1366668</v>
      </c>
      <c r="O9550" s="26"/>
      <c r="P9550" s="26"/>
      <c r="Q9550" s="26"/>
      <c r="R9550" s="26"/>
      <c r="S9550" s="26"/>
      <c r="T9550" s="26"/>
      <c r="U9550" s="26"/>
      <c r="V9550" s="26"/>
    </row>
    <row r="9551" spans="1:22" ht="14.5" x14ac:dyDescent="0.35">
      <c r="A9551" s="2">
        <v>79</v>
      </c>
      <c r="B9551" s="2">
        <v>270</v>
      </c>
      <c r="C9551" s="2">
        <v>1366666.6668</v>
      </c>
      <c r="D9551" s="2">
        <v>8000.0000010000003</v>
      </c>
      <c r="E9551" s="2">
        <v>810</v>
      </c>
      <c r="F9551" s="2">
        <v>5218.1650390625</v>
      </c>
      <c r="G9551" s="2">
        <v>821.20843505859398</v>
      </c>
      <c r="H9551" s="2">
        <v>5392.3134836387653</v>
      </c>
      <c r="I9551" s="2">
        <v>784.30691666970199</v>
      </c>
      <c r="J9551" s="1">
        <f t="shared" si="943"/>
        <v>3.3373502614925528</v>
      </c>
      <c r="K9551" s="1">
        <f t="shared" si="944"/>
        <v>-4.4935629997832436</v>
      </c>
      <c r="L9551" s="26"/>
      <c r="M9551" s="26"/>
      <c r="N9551" s="2">
        <v>1366668</v>
      </c>
      <c r="O9551" s="26"/>
      <c r="P9551" s="26"/>
      <c r="Q9551" s="26"/>
      <c r="R9551" s="26"/>
      <c r="S9551" s="26"/>
      <c r="T9551" s="26"/>
      <c r="U9551" s="26"/>
      <c r="V9551" s="26"/>
    </row>
    <row r="9552" spans="1:22" ht="14.5" x14ac:dyDescent="0.35">
      <c r="A9552" s="2">
        <v>79</v>
      </c>
      <c r="B9552" s="2">
        <v>270</v>
      </c>
      <c r="C9552" s="2">
        <v>1366666.6668</v>
      </c>
      <c r="D9552" s="2">
        <v>8000.0000010000003</v>
      </c>
      <c r="E9552" s="2">
        <v>840</v>
      </c>
      <c r="F9552" s="2">
        <v>12822.248046875</v>
      </c>
      <c r="G9552" s="2">
        <v>1085.39819335938</v>
      </c>
      <c r="H9552" s="2">
        <v>12563.10048372046</v>
      </c>
      <c r="I9552" s="2">
        <v>1070.424167938708</v>
      </c>
      <c r="J9552" s="1">
        <f t="shared" si="943"/>
        <v>-2.0210774445101976</v>
      </c>
      <c r="K9552" s="1">
        <f t="shared" si="944"/>
        <v>-1.3795882020336121</v>
      </c>
      <c r="L9552" s="26"/>
      <c r="M9552" s="26"/>
      <c r="N9552" s="2">
        <v>0</v>
      </c>
      <c r="O9552" s="26"/>
      <c r="P9552" s="26"/>
      <c r="Q9552" s="26"/>
      <c r="R9552" s="26"/>
      <c r="S9552" s="26"/>
      <c r="T9552" s="26"/>
      <c r="U9552" s="26"/>
      <c r="V9552" s="26"/>
    </row>
    <row r="9553" spans="1:22" ht="14.5" x14ac:dyDescent="0.35">
      <c r="A9553" s="2">
        <v>79</v>
      </c>
      <c r="B9553" s="2">
        <v>270</v>
      </c>
      <c r="C9553" s="2">
        <v>1366666.6668</v>
      </c>
      <c r="D9553" s="2">
        <v>8000.0000010000003</v>
      </c>
      <c r="E9553" s="2">
        <v>870</v>
      </c>
      <c r="F9553" s="2">
        <v>14167.6796875</v>
      </c>
      <c r="G9553" s="2">
        <v>891.76184082031295</v>
      </c>
      <c r="H9553" s="2">
        <v>13386.45727940898</v>
      </c>
      <c r="I9553" s="2">
        <v>844.80644783659261</v>
      </c>
      <c r="J9553" s="1">
        <f t="shared" si="943"/>
        <v>-5.5141168160392882</v>
      </c>
      <c r="K9553" s="1">
        <f t="shared" si="944"/>
        <v>-5.2654633596484759</v>
      </c>
      <c r="L9553" s="26"/>
      <c r="M9553" s="26"/>
      <c r="N9553" s="2">
        <v>0</v>
      </c>
      <c r="O9553" s="26"/>
      <c r="P9553" s="26"/>
      <c r="Q9553" s="26"/>
      <c r="R9553" s="26"/>
      <c r="S9553" s="26"/>
      <c r="T9553" s="26"/>
      <c r="U9553" s="26"/>
      <c r="V9553" s="26"/>
    </row>
    <row r="9554" spans="1:22" ht="14.5" x14ac:dyDescent="0.35">
      <c r="A9554" s="2">
        <v>79</v>
      </c>
      <c r="B9554" s="2">
        <v>270</v>
      </c>
      <c r="C9554" s="2">
        <v>1366666.6668</v>
      </c>
      <c r="D9554" s="2">
        <v>8000.0000010000003</v>
      </c>
      <c r="E9554" s="2">
        <v>900</v>
      </c>
      <c r="F9554" s="2">
        <v>15001.1123046875</v>
      </c>
      <c r="G9554" s="2">
        <v>790.63311767578102</v>
      </c>
      <c r="H9554" s="2">
        <v>13887.11101653498</v>
      </c>
      <c r="I9554" s="2">
        <v>802.60323459994561</v>
      </c>
      <c r="J9554" s="1">
        <f t="shared" si="943"/>
        <v>-7.4261245801381035</v>
      </c>
      <c r="K9554" s="1">
        <f t="shared" si="944"/>
        <v>1.5139913389098929</v>
      </c>
      <c r="L9554" s="26"/>
      <c r="M9554" s="26"/>
      <c r="N9554" s="2">
        <v>0</v>
      </c>
      <c r="O9554" s="26"/>
      <c r="P9554" s="26"/>
      <c r="Q9554" s="26"/>
      <c r="R9554" s="26"/>
      <c r="S9554" s="26"/>
      <c r="T9554" s="26"/>
      <c r="U9554" s="26"/>
      <c r="V9554" s="26"/>
    </row>
    <row r="9555" spans="1:22" ht="14.5" x14ac:dyDescent="0.35">
      <c r="A9555" s="2">
        <v>79</v>
      </c>
      <c r="B9555" s="2">
        <v>270</v>
      </c>
      <c r="C9555" s="2">
        <v>1366666.6668</v>
      </c>
      <c r="D9555" s="2">
        <v>8000.0000010000003</v>
      </c>
      <c r="E9555" s="2">
        <v>930</v>
      </c>
      <c r="F9555" s="2">
        <v>13289.349609375</v>
      </c>
      <c r="G9555" s="2">
        <v>672.677490234375</v>
      </c>
      <c r="H9555" s="2">
        <v>12863.598930843809</v>
      </c>
      <c r="I9555" s="2">
        <v>672.23216040172383</v>
      </c>
      <c r="J9555" s="1">
        <f t="shared" si="943"/>
        <v>-3.2036983828828163</v>
      </c>
      <c r="K9555" s="1">
        <f t="shared" si="944"/>
        <v>-6.620257688361271E-2</v>
      </c>
      <c r="L9555" s="26"/>
      <c r="M9555" s="26"/>
      <c r="N9555" s="2">
        <v>1.6833091181795601E-13</v>
      </c>
      <c r="O9555" s="26"/>
      <c r="P9555" s="26"/>
      <c r="Q9555" s="26"/>
      <c r="R9555" s="26"/>
      <c r="S9555" s="26"/>
      <c r="T9555" s="26"/>
      <c r="U9555" s="26"/>
      <c r="V9555" s="26"/>
    </row>
    <row r="9556" spans="1:22" ht="14.5" x14ac:dyDescent="0.35">
      <c r="A9556" s="2">
        <v>79</v>
      </c>
      <c r="B9556" s="2">
        <v>270</v>
      </c>
      <c r="C9556" s="2">
        <v>1366666.6668</v>
      </c>
      <c r="D9556" s="2">
        <v>8000.0000010000003</v>
      </c>
      <c r="E9556" s="2">
        <v>960</v>
      </c>
      <c r="F9556" s="2">
        <v>12554.396484375</v>
      </c>
      <c r="G9556" s="2">
        <v>697.69512939453102</v>
      </c>
      <c r="H9556" s="2">
        <v>11788.934914151459</v>
      </c>
      <c r="I9556" s="2">
        <v>687.24195930816109</v>
      </c>
      <c r="J9556" s="1">
        <f t="shared" si="943"/>
        <v>-6.0971594387370329</v>
      </c>
      <c r="K9556" s="1">
        <f t="shared" si="944"/>
        <v>-1.4982432363317966</v>
      </c>
      <c r="L9556" s="26"/>
      <c r="M9556" s="26"/>
      <c r="N9556" s="2">
        <v>5.26041206037539E-14</v>
      </c>
      <c r="O9556" s="26"/>
      <c r="P9556" s="26"/>
      <c r="Q9556" s="26"/>
      <c r="R9556" s="26"/>
      <c r="S9556" s="26"/>
      <c r="T9556" s="26"/>
      <c r="U9556" s="26"/>
      <c r="V9556" s="26"/>
    </row>
    <row r="9557" spans="1:22" ht="14.5" x14ac:dyDescent="0.35">
      <c r="A9557" s="2">
        <v>79</v>
      </c>
      <c r="B9557" s="2">
        <v>270</v>
      </c>
      <c r="C9557" s="2">
        <v>1366666.6668</v>
      </c>
      <c r="D9557" s="2">
        <v>8000.0000010000003</v>
      </c>
      <c r="E9557" s="2">
        <v>990</v>
      </c>
      <c r="F9557" s="2">
        <v>10824.509765625</v>
      </c>
      <c r="G9557" s="2">
        <v>663.652587890625</v>
      </c>
      <c r="H9557" s="2">
        <v>10690.350669248501</v>
      </c>
      <c r="I9557" s="2">
        <v>660.30346147188595</v>
      </c>
      <c r="J9557" s="1">
        <f t="shared" si="943"/>
        <v>-1.2394011302252543</v>
      </c>
      <c r="K9557" s="1">
        <f t="shared" si="944"/>
        <v>-0.50465054756797068</v>
      </c>
      <c r="L9557" s="26"/>
      <c r="M9557" s="26"/>
      <c r="N9557" s="2">
        <v>4.1030500936949099E-13</v>
      </c>
      <c r="O9557" s="26"/>
      <c r="P9557" s="26"/>
      <c r="Q9557" s="26"/>
      <c r="R9557" s="26"/>
      <c r="S9557" s="26"/>
      <c r="T9557" s="26"/>
      <c r="U9557" s="26"/>
      <c r="V9557" s="26"/>
    </row>
    <row r="9558" spans="1:22" ht="14.5" x14ac:dyDescent="0.35">
      <c r="A9558" s="2">
        <v>79</v>
      </c>
      <c r="B9558" s="2">
        <v>270</v>
      </c>
      <c r="C9558" s="2">
        <v>1366666.6668</v>
      </c>
      <c r="D9558" s="2">
        <v>8000.0000010000003</v>
      </c>
      <c r="E9558" s="2">
        <v>1020</v>
      </c>
      <c r="F9558" s="2">
        <v>9249.8349609375</v>
      </c>
      <c r="G9558" s="2">
        <v>635.20428466796898</v>
      </c>
      <c r="H9558" s="2">
        <v>9641.0736959717924</v>
      </c>
      <c r="I9558" s="2">
        <v>658.5567495103495</v>
      </c>
      <c r="J9558" s="1">
        <f t="shared" si="943"/>
        <v>4.2296834125853326</v>
      </c>
      <c r="K9558" s="1">
        <f t="shared" si="944"/>
        <v>3.6763708000784692</v>
      </c>
      <c r="L9558" s="26"/>
      <c r="M9558" s="26"/>
      <c r="N9558" s="2">
        <v>0</v>
      </c>
      <c r="O9558" s="26"/>
      <c r="P9558" s="26"/>
      <c r="Q9558" s="26"/>
      <c r="R9558" s="26"/>
      <c r="S9558" s="26"/>
      <c r="T9558" s="26"/>
      <c r="U9558" s="26"/>
      <c r="V9558" s="26"/>
    </row>
    <row r="9559" spans="1:22" ht="14.5" x14ac:dyDescent="0.35">
      <c r="A9559" s="2">
        <v>79</v>
      </c>
      <c r="B9559" s="2">
        <v>270</v>
      </c>
      <c r="C9559" s="2">
        <v>1366666.6668</v>
      </c>
      <c r="D9559" s="2">
        <v>8000.0000010000003</v>
      </c>
      <c r="E9559" s="2">
        <v>1050</v>
      </c>
      <c r="F9559" s="2">
        <v>8921.78125</v>
      </c>
      <c r="G9559" s="2">
        <v>652.7587890625</v>
      </c>
      <c r="H9559" s="2">
        <v>8896.1460239136686</v>
      </c>
      <c r="I9559" s="2">
        <v>663.06463892695342</v>
      </c>
      <c r="J9559" s="1">
        <f t="shared" si="943"/>
        <v>-0.28733304895063849</v>
      </c>
      <c r="K9559" s="1">
        <f t="shared" si="944"/>
        <v>1.5788144161574302</v>
      </c>
      <c r="L9559" s="26"/>
      <c r="M9559" s="26"/>
      <c r="N9559" s="2">
        <v>8.4165909918637606E-14</v>
      </c>
      <c r="O9559" s="26"/>
      <c r="P9559" s="26"/>
      <c r="Q9559" s="26"/>
      <c r="R9559" s="26"/>
      <c r="S9559" s="26"/>
      <c r="T9559" s="26"/>
      <c r="U9559" s="26"/>
      <c r="V9559" s="26"/>
    </row>
    <row r="9560" spans="1:22" ht="14.5" x14ac:dyDescent="0.35">
      <c r="A9560" s="2">
        <v>79</v>
      </c>
      <c r="B9560" s="2">
        <v>270</v>
      </c>
      <c r="C9560" s="2">
        <v>1366666.6668</v>
      </c>
      <c r="D9560" s="2">
        <v>8000.0000010000003</v>
      </c>
      <c r="E9560" s="2">
        <v>1080</v>
      </c>
      <c r="F9560" s="2">
        <v>9097.37109375</v>
      </c>
      <c r="G9560" s="2">
        <v>703.08312988281295</v>
      </c>
      <c r="H9560" s="2">
        <v>8425.2630652654261</v>
      </c>
      <c r="I9560" s="2">
        <v>667.77585791130593</v>
      </c>
      <c r="J9560" s="1">
        <f t="shared" si="943"/>
        <v>-7.3879368177727738</v>
      </c>
      <c r="K9560" s="1">
        <f t="shared" si="944"/>
        <v>-5.0217777202806575</v>
      </c>
      <c r="L9560" s="26"/>
      <c r="M9560" s="26"/>
      <c r="N9560" s="2">
        <v>0</v>
      </c>
      <c r="O9560" s="26"/>
      <c r="P9560" s="26"/>
      <c r="Q9560" s="26"/>
      <c r="R9560" s="26"/>
      <c r="S9560" s="26"/>
      <c r="T9560" s="26"/>
      <c r="U9560" s="26"/>
      <c r="V9560" s="26"/>
    </row>
    <row r="9561" spans="1:22" ht="14.5" x14ac:dyDescent="0.35">
      <c r="A9561" s="2">
        <v>79</v>
      </c>
      <c r="B9561" s="2">
        <v>270</v>
      </c>
      <c r="C9561" s="2">
        <v>1366666.6668</v>
      </c>
      <c r="D9561" s="2">
        <v>8000.0000010000003</v>
      </c>
      <c r="E9561" s="2">
        <v>1110</v>
      </c>
      <c r="F9561" s="2">
        <v>5882.2158203125</v>
      </c>
      <c r="G9561" s="2">
        <v>515.16296386718705</v>
      </c>
      <c r="H9561" s="2">
        <v>5510.6074881040568</v>
      </c>
      <c r="I9561" s="2">
        <v>486.35601456978031</v>
      </c>
      <c r="J9561" s="1">
        <f t="shared" si="943"/>
        <v>-6.3174889116649426</v>
      </c>
      <c r="K9561" s="1">
        <f t="shared" si="944"/>
        <v>-5.5918129442304751</v>
      </c>
      <c r="L9561" s="26"/>
      <c r="M9561" s="26"/>
      <c r="N9561" s="2">
        <v>1366668</v>
      </c>
      <c r="O9561" s="26"/>
      <c r="P9561" s="26"/>
      <c r="Q9561" s="26"/>
      <c r="R9561" s="26"/>
      <c r="S9561" s="26"/>
      <c r="T9561" s="26"/>
      <c r="U9561" s="26"/>
      <c r="V9561" s="26"/>
    </row>
    <row r="9562" spans="1:22" ht="14.5" x14ac:dyDescent="0.35">
      <c r="A9562" s="2">
        <v>79</v>
      </c>
      <c r="B9562" s="2">
        <v>270</v>
      </c>
      <c r="C9562" s="2">
        <v>1366666.6668</v>
      </c>
      <c r="D9562" s="2">
        <v>8000.0000010000003</v>
      </c>
      <c r="E9562" s="2">
        <v>1140</v>
      </c>
      <c r="F9562" s="2">
        <v>5238.3193359375</v>
      </c>
      <c r="G9562" s="2">
        <v>485.74594116210898</v>
      </c>
      <c r="H9562" s="2">
        <v>4835.597698030947</v>
      </c>
      <c r="I9562" s="2">
        <v>480.63023722614298</v>
      </c>
      <c r="J9562" s="1">
        <f t="shared" si="943"/>
        <v>-7.6879932680636793</v>
      </c>
      <c r="K9562" s="1">
        <f t="shared" si="944"/>
        <v>-1.0531645254157094</v>
      </c>
      <c r="L9562" s="26"/>
      <c r="M9562" s="26"/>
      <c r="N9562" s="2">
        <v>1366668</v>
      </c>
      <c r="O9562" s="26"/>
      <c r="P9562" s="26"/>
      <c r="Q9562" s="26"/>
      <c r="R9562" s="26"/>
      <c r="S9562" s="26"/>
      <c r="T9562" s="26"/>
      <c r="U9562" s="26"/>
      <c r="V9562" s="26"/>
    </row>
    <row r="9563" spans="1:22" ht="14.5" x14ac:dyDescent="0.35">
      <c r="A9563" s="2">
        <v>79</v>
      </c>
      <c r="B9563" s="2">
        <v>270</v>
      </c>
      <c r="C9563" s="2">
        <v>1366666.6668</v>
      </c>
      <c r="D9563" s="2">
        <v>8000.0000010000003</v>
      </c>
      <c r="E9563" s="2">
        <v>1170</v>
      </c>
      <c r="F9563" s="2">
        <v>5258.13427734375</v>
      </c>
      <c r="G9563" s="2">
        <v>494.53720092773398</v>
      </c>
      <c r="H9563" s="2">
        <v>4949.323222987412</v>
      </c>
      <c r="I9563" s="2">
        <v>485.47262908761132</v>
      </c>
      <c r="J9563" s="1">
        <f t="shared" si="943"/>
        <v>-5.8730157517456929</v>
      </c>
      <c r="K9563" s="1">
        <f t="shared" si="944"/>
        <v>-1.8329403375757867</v>
      </c>
      <c r="L9563" s="26"/>
      <c r="M9563" s="26"/>
      <c r="N9563" s="2">
        <v>1366668</v>
      </c>
      <c r="O9563" s="26"/>
      <c r="P9563" s="26"/>
      <c r="Q9563" s="26"/>
      <c r="R9563" s="26"/>
      <c r="S9563" s="26"/>
      <c r="T9563" s="26"/>
      <c r="U9563" s="26"/>
      <c r="V9563" s="26"/>
    </row>
    <row r="9564" spans="1:22" ht="14.5" x14ac:dyDescent="0.35">
      <c r="A9564" s="2">
        <v>79</v>
      </c>
      <c r="B9564" s="2">
        <v>270</v>
      </c>
      <c r="C9564" s="2">
        <v>1366666.6668</v>
      </c>
      <c r="D9564" s="2">
        <v>8000.0000010000003</v>
      </c>
      <c r="E9564" s="2">
        <v>1200</v>
      </c>
      <c r="F9564" s="2">
        <v>5816.73095703125</v>
      </c>
      <c r="G9564" s="2">
        <v>522.28674316406295</v>
      </c>
      <c r="H9564" s="2">
        <v>5404.8965300241816</v>
      </c>
      <c r="I9564" s="2">
        <v>488.08159957234761</v>
      </c>
      <c r="J9564" s="1">
        <f t="shared" si="943"/>
        <v>-7.0801697731823738</v>
      </c>
      <c r="K9564" s="1">
        <f t="shared" si="944"/>
        <v>-6.5491119656794883</v>
      </c>
      <c r="L9564" s="26"/>
      <c r="M9564" s="26"/>
      <c r="N9564" s="2">
        <v>1366668</v>
      </c>
      <c r="O9564" s="26"/>
      <c r="P9564" s="26"/>
      <c r="Q9564" s="26"/>
      <c r="R9564" s="26"/>
      <c r="S9564" s="26"/>
      <c r="T9564" s="26"/>
      <c r="U9564" s="26"/>
      <c r="V9564" s="26"/>
    </row>
    <row r="9565" spans="1:22" ht="14.5" x14ac:dyDescent="0.35">
      <c r="A9565" s="2">
        <v>79</v>
      </c>
      <c r="B9565" s="2">
        <v>270</v>
      </c>
      <c r="C9565" s="2">
        <v>1366666.6668</v>
      </c>
      <c r="D9565" s="2">
        <v>8000.0000010000003</v>
      </c>
      <c r="E9565" s="2">
        <v>1230</v>
      </c>
      <c r="F9565" s="2">
        <v>6420.21484375</v>
      </c>
      <c r="G9565" s="2">
        <v>531.528564453125</v>
      </c>
      <c r="H9565" s="2">
        <v>5952.216343043332</v>
      </c>
      <c r="I9565" s="2">
        <v>494.60667245816921</v>
      </c>
      <c r="J9565" s="1">
        <f t="shared" si="943"/>
        <v>-7.2894523329271248</v>
      </c>
      <c r="K9565" s="1">
        <f t="shared" si="944"/>
        <v>-6.9463608287813647</v>
      </c>
      <c r="L9565" s="26"/>
      <c r="M9565" s="26"/>
      <c r="N9565" s="2">
        <v>1366668</v>
      </c>
      <c r="O9565" s="26"/>
      <c r="P9565" s="26"/>
      <c r="Q9565" s="26"/>
      <c r="R9565" s="26"/>
      <c r="S9565" s="26"/>
      <c r="T9565" s="26"/>
      <c r="U9565" s="26"/>
      <c r="V9565" s="26"/>
    </row>
    <row r="9566" spans="1:22" ht="14.5" x14ac:dyDescent="0.35">
      <c r="A9566" s="2">
        <v>79</v>
      </c>
      <c r="B9566" s="2">
        <v>270</v>
      </c>
      <c r="C9566" s="2">
        <v>1366666.6668</v>
      </c>
      <c r="D9566" s="2">
        <v>8000.0000010000003</v>
      </c>
      <c r="E9566" s="2">
        <v>1260</v>
      </c>
      <c r="F9566" s="2">
        <v>5596.2197265625</v>
      </c>
      <c r="G9566" s="2">
        <v>472.47921752929699</v>
      </c>
      <c r="H9566" s="2">
        <v>6433.1906189565507</v>
      </c>
      <c r="I9566" s="2">
        <v>494.85448472194503</v>
      </c>
      <c r="J9566" s="1">
        <f t="shared" si="943"/>
        <v>14.956004826282317</v>
      </c>
      <c r="K9566" s="1">
        <f t="shared" si="944"/>
        <v>4.7357145801361344</v>
      </c>
      <c r="L9566" s="26"/>
      <c r="M9566" s="26"/>
      <c r="N9566" s="2">
        <v>1366668</v>
      </c>
      <c r="O9566" s="26"/>
      <c r="P9566" s="26"/>
      <c r="Q9566" s="26"/>
      <c r="R9566" s="26"/>
      <c r="S9566" s="26"/>
      <c r="T9566" s="26"/>
      <c r="U9566" s="26"/>
      <c r="V9566" s="26"/>
    </row>
    <row r="9567" spans="1:22" ht="14.5" x14ac:dyDescent="0.35">
      <c r="A9567" s="2">
        <v>79</v>
      </c>
      <c r="B9567" s="2">
        <v>270</v>
      </c>
      <c r="C9567" s="2">
        <v>1366666.6668</v>
      </c>
      <c r="D9567" s="2">
        <v>8000.0000010000003</v>
      </c>
      <c r="E9567" s="2">
        <v>1290</v>
      </c>
      <c r="F9567" s="2">
        <v>7514.0576171875</v>
      </c>
      <c r="G9567" s="2">
        <v>499.26019287109398</v>
      </c>
      <c r="H9567" s="2">
        <v>6853.187158722998</v>
      </c>
      <c r="I9567" s="2">
        <v>490.39107800136833</v>
      </c>
      <c r="J9567" s="1">
        <f t="shared" si="943"/>
        <v>-8.7951209869996294</v>
      </c>
      <c r="K9567" s="1">
        <f t="shared" si="944"/>
        <v>-1.7764514368193585</v>
      </c>
      <c r="L9567" s="26"/>
      <c r="M9567" s="26"/>
      <c r="N9567" s="2">
        <v>1366668</v>
      </c>
      <c r="O9567" s="26"/>
      <c r="P9567" s="26"/>
      <c r="Q9567" s="26"/>
      <c r="R9567" s="26"/>
      <c r="S9567" s="26"/>
      <c r="T9567" s="26"/>
      <c r="U9567" s="26"/>
      <c r="V9567" s="26"/>
    </row>
    <row r="9568" spans="1:22" ht="14.5" x14ac:dyDescent="0.35">
      <c r="A9568" s="2">
        <v>79</v>
      </c>
      <c r="B9568" s="2">
        <v>270</v>
      </c>
      <c r="C9568" s="2">
        <v>1366666.6668</v>
      </c>
      <c r="D9568" s="2">
        <v>8000.0000010000003</v>
      </c>
      <c r="E9568" s="2">
        <v>1320</v>
      </c>
      <c r="F9568" s="2">
        <v>9123.6865234375</v>
      </c>
      <c r="G9568" s="2">
        <v>437.76135253906199</v>
      </c>
      <c r="H9568" s="2">
        <v>7390.0322401229469</v>
      </c>
      <c r="I9568" s="2">
        <v>484.0405462996452</v>
      </c>
      <c r="J9568" s="1">
        <f t="shared" si="943"/>
        <v>-19.001686202841721</v>
      </c>
      <c r="K9568" s="1">
        <f t="shared" si="944"/>
        <v>10.571786086679195</v>
      </c>
      <c r="L9568" s="26"/>
      <c r="M9568" s="26"/>
      <c r="N9568" s="2">
        <v>1366668</v>
      </c>
      <c r="O9568" s="26"/>
      <c r="P9568" s="26"/>
      <c r="Q9568" s="26"/>
      <c r="R9568" s="26"/>
      <c r="S9568" s="26"/>
      <c r="T9568" s="26"/>
      <c r="U9568" s="26"/>
      <c r="V9568" s="26"/>
    </row>
    <row r="9569" spans="1:22" ht="14.5" x14ac:dyDescent="0.35">
      <c r="A9569" s="2">
        <v>79</v>
      </c>
      <c r="B9569" s="2">
        <v>270</v>
      </c>
      <c r="C9569" s="2">
        <v>1366666.6668</v>
      </c>
      <c r="D9569" s="2">
        <v>8000.0000010000003</v>
      </c>
      <c r="E9569" s="2">
        <v>1350</v>
      </c>
      <c r="F9569" s="2">
        <v>11511.2412109375</v>
      </c>
      <c r="G9569" s="2">
        <v>430.91250610351602</v>
      </c>
      <c r="H9569" s="2">
        <v>8292.9721159607561</v>
      </c>
      <c r="I9569" s="2">
        <v>478.54753696768267</v>
      </c>
      <c r="J9569" s="1">
        <f t="shared" si="943"/>
        <v>-27.957620173217109</v>
      </c>
      <c r="K9569" s="1">
        <f t="shared" si="944"/>
        <v>11.054455414836236</v>
      </c>
      <c r="L9569" s="26"/>
      <c r="M9569" s="26"/>
      <c r="N9569" s="2">
        <v>1366668</v>
      </c>
      <c r="O9569" s="26"/>
      <c r="P9569" s="26"/>
      <c r="Q9569" s="26"/>
      <c r="R9569" s="26"/>
      <c r="S9569" s="26"/>
      <c r="T9569" s="26"/>
      <c r="U9569" s="26"/>
      <c r="V9569" s="26"/>
    </row>
    <row r="9570" spans="1:22" ht="14.5" x14ac:dyDescent="0.35">
      <c r="A9570" s="2">
        <v>79</v>
      </c>
      <c r="B9570" s="2">
        <v>270</v>
      </c>
      <c r="C9570" s="2">
        <v>1366666.6668</v>
      </c>
      <c r="D9570" s="2">
        <v>8000.0000010000003</v>
      </c>
      <c r="E9570" s="2">
        <v>1380</v>
      </c>
      <c r="F9570" s="2">
        <v>17767.751953125</v>
      </c>
      <c r="G9570" s="2">
        <v>612.272705078125</v>
      </c>
      <c r="H9570" s="2">
        <v>15851.11808913295</v>
      </c>
      <c r="I9570" s="2">
        <v>634.38611546340894</v>
      </c>
      <c r="J9570" s="1">
        <f t="shared" si="943"/>
        <v>-10.787148926034799</v>
      </c>
      <c r="K9570" s="1">
        <f t="shared" si="944"/>
        <v>3.6116929926612205</v>
      </c>
      <c r="L9570" s="26"/>
      <c r="M9570" s="26"/>
      <c r="N9570" s="2">
        <v>0</v>
      </c>
      <c r="O9570" s="26"/>
      <c r="P9570" s="26"/>
      <c r="Q9570" s="26"/>
      <c r="R9570" s="26"/>
      <c r="S9570" s="26"/>
      <c r="T9570" s="26"/>
      <c r="U9570" s="26"/>
      <c r="V9570" s="26"/>
    </row>
    <row r="9571" spans="1:22" ht="14.5" x14ac:dyDescent="0.35">
      <c r="A9571" s="2">
        <v>79</v>
      </c>
      <c r="B9571" s="2">
        <v>270</v>
      </c>
      <c r="C9571" s="2">
        <v>1366666.6668</v>
      </c>
      <c r="D9571" s="2">
        <v>8000.0000010000003</v>
      </c>
      <c r="E9571" s="2">
        <v>1410</v>
      </c>
      <c r="F9571" s="2">
        <v>21233.052734375</v>
      </c>
      <c r="G9571" s="2">
        <v>671.34826660156205</v>
      </c>
      <c r="H9571" s="2">
        <v>19832.674702768669</v>
      </c>
      <c r="I9571" s="2">
        <v>683.97884245428952</v>
      </c>
      <c r="J9571" s="1">
        <f t="shared" si="943"/>
        <v>-6.595274118729078</v>
      </c>
      <c r="K9571" s="1">
        <f t="shared" si="944"/>
        <v>1.8813746130104458</v>
      </c>
      <c r="L9571" s="26"/>
      <c r="M9571" s="26"/>
      <c r="N9571" s="2">
        <v>0</v>
      </c>
      <c r="O9571" s="26"/>
      <c r="P9571" s="26"/>
      <c r="Q9571" s="26"/>
      <c r="R9571" s="26"/>
      <c r="S9571" s="26"/>
      <c r="T9571" s="26"/>
      <c r="U9571" s="26"/>
      <c r="V9571" s="26"/>
    </row>
    <row r="9572" spans="1:22" ht="14.5" x14ac:dyDescent="0.35">
      <c r="A9572" s="2">
        <v>79</v>
      </c>
      <c r="B9572" s="2">
        <v>270</v>
      </c>
      <c r="C9572" s="2">
        <v>1366666.6668</v>
      </c>
      <c r="D9572" s="2">
        <v>8000.0000010000003</v>
      </c>
      <c r="E9572" s="2">
        <v>1440</v>
      </c>
      <c r="F9572" s="2">
        <v>22010.681640625</v>
      </c>
      <c r="G9572" s="2">
        <v>672.74737548828102</v>
      </c>
      <c r="H9572" s="2">
        <v>20404.938729549791</v>
      </c>
      <c r="I9572" s="2">
        <v>703.37394798243315</v>
      </c>
      <c r="J9572" s="1">
        <f t="shared" si="943"/>
        <v>-7.2952893385704956</v>
      </c>
      <c r="K9572" s="1">
        <f t="shared" si="944"/>
        <v>4.5524625751119903</v>
      </c>
      <c r="L9572" s="26"/>
      <c r="M9572" s="26"/>
      <c r="N9572" s="2">
        <v>0</v>
      </c>
      <c r="O9572" s="26"/>
      <c r="P9572" s="26"/>
      <c r="Q9572" s="26"/>
      <c r="R9572" s="26"/>
      <c r="S9572" s="26"/>
      <c r="T9572" s="26"/>
      <c r="U9572" s="26"/>
      <c r="V9572" s="26"/>
    </row>
    <row r="9573" spans="1:22" ht="14.5" x14ac:dyDescent="0.35">
      <c r="A9573" s="2">
        <v>79</v>
      </c>
      <c r="B9573" s="2">
        <v>270</v>
      </c>
      <c r="C9573" s="2">
        <v>1366666.6668</v>
      </c>
      <c r="D9573" s="2">
        <v>8000.0000010000003</v>
      </c>
      <c r="E9573" s="2">
        <v>1470</v>
      </c>
      <c r="F9573" s="2">
        <v>20095.041015625</v>
      </c>
      <c r="G9573" s="2">
        <v>664.42169189453102</v>
      </c>
      <c r="H9573" s="2">
        <v>19553.937109066748</v>
      </c>
      <c r="I9573" s="2">
        <v>725.59885875763609</v>
      </c>
      <c r="J9573" s="1">
        <f t="shared" si="943"/>
        <v>-2.6927235736295025</v>
      </c>
      <c r="K9573" s="1">
        <f t="shared" si="944"/>
        <v>9.2075812107615853</v>
      </c>
      <c r="L9573" s="26"/>
      <c r="M9573" s="26"/>
      <c r="N9573" s="2">
        <v>0</v>
      </c>
      <c r="O9573" s="26"/>
      <c r="P9573" s="26"/>
      <c r="Q9573" s="26"/>
      <c r="R9573" s="26"/>
      <c r="S9573" s="26"/>
      <c r="T9573" s="26"/>
      <c r="U9573" s="26"/>
      <c r="V9573" s="26"/>
    </row>
    <row r="9574" spans="1:22" ht="14.5" x14ac:dyDescent="0.35">
      <c r="A9574" s="2">
        <v>79</v>
      </c>
      <c r="B9574" s="2">
        <v>270</v>
      </c>
      <c r="C9574" s="2">
        <v>1366666.6668</v>
      </c>
      <c r="D9574" s="2">
        <v>8000.0000010000003</v>
      </c>
      <c r="E9574" s="2">
        <v>1500</v>
      </c>
      <c r="F9574" s="2">
        <v>18441.18359375</v>
      </c>
      <c r="G9574" s="2">
        <v>734.88592529296898</v>
      </c>
      <c r="H9574" s="2">
        <v>18256.750727223171</v>
      </c>
      <c r="I9574" s="2">
        <v>829.14584572815386</v>
      </c>
      <c r="J9574" s="1">
        <f t="shared" si="943"/>
        <v>-1.0001140414291878</v>
      </c>
      <c r="K9574" s="1">
        <f t="shared" si="944"/>
        <v>12.82646968610908</v>
      </c>
      <c r="L9574" s="26"/>
      <c r="M9574" s="26"/>
      <c r="N9574" s="2">
        <v>0</v>
      </c>
      <c r="O9574" s="26"/>
      <c r="P9574" s="26"/>
      <c r="Q9574" s="26"/>
      <c r="R9574" s="26"/>
      <c r="S9574" s="26"/>
      <c r="T9574" s="26"/>
      <c r="U9574" s="26"/>
      <c r="V9574" s="26"/>
    </row>
    <row r="9575" spans="1:22" ht="14.5" x14ac:dyDescent="0.35">
      <c r="A9575" s="2">
        <v>79</v>
      </c>
      <c r="B9575" s="2">
        <v>270</v>
      </c>
      <c r="C9575" s="2">
        <v>1366666.6668</v>
      </c>
      <c r="D9575" s="2">
        <v>8000.0000010000003</v>
      </c>
      <c r="E9575" s="2">
        <v>1530</v>
      </c>
      <c r="F9575" s="2">
        <v>19525.5390625</v>
      </c>
      <c r="G9575" s="2">
        <v>943.022216796875</v>
      </c>
      <c r="H9575" s="2">
        <v>16785.549930404301</v>
      </c>
      <c r="I9575" s="2">
        <v>832.53191683993771</v>
      </c>
      <c r="J9575" s="1">
        <f t="shared" si="943"/>
        <v>-14.032847560956805</v>
      </c>
      <c r="K9575" s="1">
        <f t="shared" si="944"/>
        <v>-11.716616850474125</v>
      </c>
      <c r="L9575" s="26"/>
      <c r="M9575" s="26"/>
      <c r="N9575" s="2">
        <v>3.3666068522363E-13</v>
      </c>
      <c r="O9575" s="26"/>
      <c r="P9575" s="26"/>
      <c r="Q9575" s="26"/>
      <c r="R9575" s="26"/>
      <c r="S9575" s="26"/>
      <c r="T9575" s="26"/>
      <c r="U9575" s="26"/>
      <c r="V9575" s="26"/>
    </row>
    <row r="9576" spans="1:22" ht="14.5" x14ac:dyDescent="0.35">
      <c r="A9576" s="2">
        <v>79</v>
      </c>
      <c r="B9576" s="2">
        <v>270</v>
      </c>
      <c r="C9576" s="2">
        <v>1366666.6668</v>
      </c>
      <c r="D9576" s="2">
        <v>8000.0000010000003</v>
      </c>
      <c r="E9576" s="2">
        <v>1560</v>
      </c>
      <c r="F9576" s="2">
        <v>15121.5087890625</v>
      </c>
      <c r="G9576" s="2">
        <v>839.44226074218705</v>
      </c>
      <c r="H9576" s="2">
        <v>15224.314530918269</v>
      </c>
      <c r="I9576" s="2">
        <v>825.91764639767746</v>
      </c>
      <c r="J9576" s="1">
        <f t="shared" si="943"/>
        <v>0.67986431307786765</v>
      </c>
      <c r="K9576" s="1">
        <f t="shared" si="944"/>
        <v>-1.6111428953495734</v>
      </c>
      <c r="L9576" s="26"/>
      <c r="M9576" s="26"/>
      <c r="N9576" s="2">
        <v>2.1042219480521199E-14</v>
      </c>
      <c r="O9576" s="26"/>
      <c r="P9576" s="26"/>
      <c r="Q9576" s="26"/>
      <c r="R9576" s="26"/>
      <c r="S9576" s="26"/>
      <c r="T9576" s="26"/>
      <c r="U9576" s="26"/>
      <c r="V9576" s="26"/>
    </row>
    <row r="9577" spans="1:22" ht="14.5" x14ac:dyDescent="0.35">
      <c r="A9577" s="2">
        <v>79</v>
      </c>
      <c r="B9577" s="2">
        <v>270</v>
      </c>
      <c r="C9577" s="2">
        <v>1366666.6668</v>
      </c>
      <c r="D9577" s="2">
        <v>8000.0000010000003</v>
      </c>
      <c r="E9577" s="2">
        <v>1590</v>
      </c>
      <c r="F9577" s="2">
        <v>13812.5791015625</v>
      </c>
      <c r="G9577" s="2">
        <v>845.70275878906295</v>
      </c>
      <c r="H9577" s="2">
        <v>13782.694197946121</v>
      </c>
      <c r="I9577" s="2">
        <v>826.76551072905215</v>
      </c>
      <c r="J9577" s="1">
        <f t="shared" si="943"/>
        <v>-0.21636005409734529</v>
      </c>
      <c r="K9577" s="1">
        <f t="shared" si="944"/>
        <v>-2.2392321490267446</v>
      </c>
      <c r="L9577" s="26"/>
      <c r="M9577" s="26"/>
      <c r="N9577" s="2">
        <v>1.89372050484436E-13</v>
      </c>
      <c r="O9577" s="26"/>
      <c r="P9577" s="26"/>
      <c r="Q9577" s="26"/>
      <c r="R9577" s="26"/>
      <c r="S9577" s="26"/>
      <c r="T9577" s="26"/>
      <c r="U9577" s="26"/>
      <c r="V9577" s="26"/>
    </row>
    <row r="9578" spans="1:22" ht="14.5" x14ac:dyDescent="0.35">
      <c r="A9578" s="2">
        <v>79</v>
      </c>
      <c r="B9578" s="2">
        <v>270</v>
      </c>
      <c r="C9578" s="2">
        <v>1366666.6668</v>
      </c>
      <c r="D9578" s="2">
        <v>8000.0000010000003</v>
      </c>
      <c r="E9578" s="2">
        <v>1620</v>
      </c>
      <c r="F9578" s="2">
        <v>12992.7978515625</v>
      </c>
      <c r="G9578" s="2">
        <v>840.13616943359398</v>
      </c>
      <c r="H9578" s="2">
        <v>13118.019884884139</v>
      </c>
      <c r="I9578" s="2">
        <v>828.45798909042185</v>
      </c>
      <c r="J9578" s="1">
        <f t="shared" si="943"/>
        <v>0.96378035548809926</v>
      </c>
      <c r="K9578" s="1">
        <f t="shared" si="944"/>
        <v>-1.3900342311229581</v>
      </c>
      <c r="L9578" s="26"/>
      <c r="M9578" s="26"/>
      <c r="N9578" s="2">
        <v>2.10421923754669E-14</v>
      </c>
      <c r="O9578" s="26"/>
      <c r="P9578" s="26"/>
      <c r="Q9578" s="26"/>
      <c r="R9578" s="26"/>
      <c r="S9578" s="26"/>
      <c r="T9578" s="26"/>
      <c r="U9578" s="26"/>
      <c r="V9578" s="26"/>
    </row>
    <row r="9579" spans="1:22" ht="14.5" x14ac:dyDescent="0.35">
      <c r="A9579" s="2">
        <v>79</v>
      </c>
      <c r="B9579" s="2">
        <v>270</v>
      </c>
      <c r="C9579" s="2">
        <v>1366666.6668</v>
      </c>
      <c r="D9579" s="2">
        <v>8000.0000010000003</v>
      </c>
      <c r="E9579" s="2">
        <v>1650</v>
      </c>
      <c r="F9579" s="2">
        <v>10186.630859375</v>
      </c>
      <c r="G9579" s="2">
        <v>686.89483642578102</v>
      </c>
      <c r="H9579" s="2">
        <v>9982.5547742508406</v>
      </c>
      <c r="I9579" s="2">
        <v>686.28590637371383</v>
      </c>
      <c r="J9579" s="1">
        <f t="shared" si="943"/>
        <v>-2.0033717520679888</v>
      </c>
      <c r="K9579" s="1">
        <f t="shared" si="944"/>
        <v>-8.8649676744656819E-2</v>
      </c>
      <c r="L9579" s="26"/>
      <c r="M9579" s="26"/>
      <c r="N9579" s="2">
        <v>1366668</v>
      </c>
      <c r="O9579" s="26"/>
      <c r="P9579" s="26"/>
      <c r="Q9579" s="26"/>
      <c r="R9579" s="26"/>
      <c r="S9579" s="26"/>
      <c r="T9579" s="26"/>
      <c r="U9579" s="26"/>
      <c r="V9579" s="26"/>
    </row>
    <row r="9580" spans="1:22" ht="14.5" x14ac:dyDescent="0.35">
      <c r="A9580" s="2">
        <v>79</v>
      </c>
      <c r="B9580" s="2">
        <v>270</v>
      </c>
      <c r="C9580" s="2">
        <v>1366666.6668</v>
      </c>
      <c r="D9580" s="2">
        <v>8000.0000010000003</v>
      </c>
      <c r="E9580" s="2">
        <v>1680</v>
      </c>
      <c r="F9580" s="2">
        <v>9662.3642578125</v>
      </c>
      <c r="G9580" s="2">
        <v>649.30633544921898</v>
      </c>
      <c r="H9580" s="2">
        <v>9640.2790163417267</v>
      </c>
      <c r="I9580" s="2">
        <v>634.38630119491643</v>
      </c>
      <c r="J9580" s="1">
        <f t="shared" si="943"/>
        <v>-0.22856974630113239</v>
      </c>
      <c r="K9580" s="1">
        <f t="shared" si="944"/>
        <v>-2.297842087738172</v>
      </c>
      <c r="L9580" s="26"/>
      <c r="M9580" s="26"/>
      <c r="N9580" s="2">
        <v>1366668</v>
      </c>
      <c r="O9580" s="26"/>
      <c r="P9580" s="26"/>
      <c r="Q9580" s="26"/>
      <c r="R9580" s="26"/>
      <c r="S9580" s="26"/>
      <c r="T9580" s="26"/>
      <c r="U9580" s="26"/>
      <c r="V9580" s="26"/>
    </row>
    <row r="9581" spans="1:22" ht="14.5" x14ac:dyDescent="0.35">
      <c r="A9581" s="2">
        <v>79</v>
      </c>
      <c r="B9581" s="2">
        <v>270</v>
      </c>
      <c r="C9581" s="2">
        <v>1366666.6668</v>
      </c>
      <c r="D9581" s="2">
        <v>8000.0000010000003</v>
      </c>
      <c r="E9581" s="2">
        <v>1710</v>
      </c>
      <c r="F9581" s="2">
        <v>9265.640625</v>
      </c>
      <c r="G9581" s="2">
        <v>609.15924072265602</v>
      </c>
      <c r="H9581" s="2">
        <v>9837.0634164649655</v>
      </c>
      <c r="I9581" s="2">
        <v>602.71503951942793</v>
      </c>
      <c r="J9581" s="1">
        <f t="shared" si="943"/>
        <v>6.1671158486676738</v>
      </c>
      <c r="K9581" s="1">
        <f t="shared" si="944"/>
        <v>-1.057884502512549</v>
      </c>
      <c r="L9581" s="26"/>
      <c r="M9581" s="26"/>
      <c r="N9581" s="2">
        <v>1366668</v>
      </c>
      <c r="O9581" s="26"/>
      <c r="P9581" s="26"/>
      <c r="Q9581" s="26"/>
      <c r="R9581" s="26"/>
      <c r="S9581" s="26"/>
      <c r="T9581" s="26"/>
      <c r="U9581" s="26"/>
      <c r="V9581" s="26"/>
    </row>
    <row r="9582" spans="1:22" ht="14.5" x14ac:dyDescent="0.35">
      <c r="A9582" s="2">
        <v>79</v>
      </c>
      <c r="B9582" s="2">
        <v>270</v>
      </c>
      <c r="C9582" s="2">
        <v>1366666.6668</v>
      </c>
      <c r="D9582" s="2">
        <v>8000.0000010000003</v>
      </c>
      <c r="E9582" s="2">
        <v>1740</v>
      </c>
      <c r="F9582" s="2">
        <v>9944.423828125</v>
      </c>
      <c r="G9582" s="2">
        <v>596.17645263671898</v>
      </c>
      <c r="H9582" s="2">
        <v>10112.294579135631</v>
      </c>
      <c r="I9582" s="2">
        <v>577.59768554628806</v>
      </c>
      <c r="J9582" s="1">
        <f t="shared" si="943"/>
        <v>1.6880892640140241</v>
      </c>
      <c r="K9582" s="1">
        <f t="shared" si="944"/>
        <v>-3.1163201780718293</v>
      </c>
      <c r="L9582" s="26"/>
      <c r="M9582" s="26"/>
      <c r="N9582" s="2">
        <v>1366668</v>
      </c>
      <c r="O9582" s="26"/>
      <c r="P9582" s="26"/>
      <c r="Q9582" s="26"/>
      <c r="R9582" s="26"/>
      <c r="S9582" s="26"/>
      <c r="T9582" s="26"/>
      <c r="U9582" s="26"/>
      <c r="V9582" s="26"/>
    </row>
    <row r="9583" spans="1:22" ht="14.5" x14ac:dyDescent="0.35">
      <c r="A9583" s="2">
        <v>79</v>
      </c>
      <c r="B9583" s="2">
        <v>270</v>
      </c>
      <c r="C9583" s="2">
        <v>1366666.6668</v>
      </c>
      <c r="D9583" s="2">
        <v>8000.0000010000003</v>
      </c>
      <c r="E9583" s="2">
        <v>1770</v>
      </c>
      <c r="F9583" s="2">
        <v>10867.1025390625</v>
      </c>
      <c r="G9583" s="2">
        <v>578.87414550781205</v>
      </c>
      <c r="H9583" s="2">
        <v>10398.943691304161</v>
      </c>
      <c r="I9583" s="2">
        <v>557.06172423381383</v>
      </c>
      <c r="J9583" s="1">
        <f t="shared" si="943"/>
        <v>-4.3080374559411032</v>
      </c>
      <c r="K9583" s="1">
        <f t="shared" si="944"/>
        <v>-3.7680766092711684</v>
      </c>
      <c r="L9583" s="26"/>
      <c r="M9583" s="26"/>
      <c r="N9583" s="2">
        <v>1366668</v>
      </c>
      <c r="O9583" s="26"/>
      <c r="P9583" s="26"/>
      <c r="Q9583" s="26"/>
      <c r="R9583" s="26"/>
      <c r="S9583" s="26"/>
      <c r="T9583" s="26"/>
      <c r="U9583" s="26"/>
      <c r="V9583" s="26"/>
    </row>
    <row r="9584" spans="1:22" ht="14.5" x14ac:dyDescent="0.35">
      <c r="A9584" s="2">
        <v>79</v>
      </c>
      <c r="B9584" s="2">
        <v>270</v>
      </c>
      <c r="C9584" s="2">
        <v>1366666.6668</v>
      </c>
      <c r="D9584" s="2">
        <v>8000.0000010000003</v>
      </c>
      <c r="E9584" s="2">
        <v>1800</v>
      </c>
      <c r="F9584" s="2">
        <v>11567.6962890625</v>
      </c>
      <c r="G9584" s="2">
        <v>538.07476806640602</v>
      </c>
      <c r="H9584" s="2">
        <v>11146.723297735611</v>
      </c>
      <c r="I9584" s="2">
        <v>534.16883009217293</v>
      </c>
      <c r="J9584" s="1">
        <f t="shared" si="943"/>
        <v>-3.6392119987186047</v>
      </c>
      <c r="K9584" s="1">
        <f t="shared" si="944"/>
        <v>-0.725909893204851</v>
      </c>
      <c r="L9584" s="26"/>
      <c r="M9584" s="26"/>
      <c r="N9584" s="2">
        <v>1366668</v>
      </c>
      <c r="O9584" s="26"/>
      <c r="P9584" s="26"/>
      <c r="Q9584" s="26"/>
      <c r="R9584" s="26"/>
      <c r="S9584" s="26"/>
      <c r="T9584" s="26"/>
      <c r="U9584" s="26"/>
      <c r="V9584" s="26"/>
    </row>
    <row r="9585" spans="1:22" ht="14.5" x14ac:dyDescent="0.35">
      <c r="A9585" s="2">
        <v>79</v>
      </c>
      <c r="B9585" s="2">
        <v>270</v>
      </c>
      <c r="C9585" s="2">
        <v>1366666.6668</v>
      </c>
      <c r="D9585" s="2">
        <v>8000.0000010000003</v>
      </c>
      <c r="E9585" s="2">
        <v>1830</v>
      </c>
      <c r="F9585" s="2">
        <v>11849.96875</v>
      </c>
      <c r="G9585" s="2">
        <v>488.21719360351602</v>
      </c>
      <c r="H9585" s="2">
        <v>12915.280029355679</v>
      </c>
      <c r="I9585" s="2">
        <v>501.27578012799529</v>
      </c>
      <c r="J9585" s="1">
        <f t="shared" si="943"/>
        <v>8.9899923099432577</v>
      </c>
      <c r="K9585" s="1">
        <f t="shared" si="944"/>
        <v>2.674749413902088</v>
      </c>
      <c r="L9585" s="26"/>
      <c r="M9585" s="26"/>
      <c r="N9585" s="2">
        <v>1366668</v>
      </c>
      <c r="O9585" s="26"/>
      <c r="P9585" s="26"/>
      <c r="Q9585" s="26"/>
      <c r="R9585" s="26"/>
      <c r="S9585" s="26"/>
      <c r="T9585" s="26"/>
      <c r="U9585" s="26"/>
      <c r="V9585" s="26"/>
    </row>
    <row r="9586" spans="1:22" ht="14.5" x14ac:dyDescent="0.35">
      <c r="A9586" s="2">
        <v>79</v>
      </c>
      <c r="B9586" s="2">
        <v>270</v>
      </c>
      <c r="C9586" s="2">
        <v>1366666.6668</v>
      </c>
      <c r="D9586" s="2">
        <v>8000.0000010000003</v>
      </c>
      <c r="E9586" s="2">
        <v>1860</v>
      </c>
      <c r="F9586" s="2">
        <v>14963.4697265625</v>
      </c>
      <c r="G9586" s="2">
        <v>463.83966064453102</v>
      </c>
      <c r="H9586" s="2">
        <v>16207.130849946379</v>
      </c>
      <c r="I9586" s="2">
        <v>488.10291226282408</v>
      </c>
      <c r="J9586" s="1">
        <f t="shared" si="943"/>
        <v>8.3113151301812458</v>
      </c>
      <c r="K9586" s="1">
        <f t="shared" si="944"/>
        <v>5.2309566595874779</v>
      </c>
      <c r="L9586" s="26"/>
      <c r="M9586" s="26"/>
      <c r="N9586" s="2">
        <v>1366668</v>
      </c>
      <c r="O9586" s="26"/>
      <c r="P9586" s="26"/>
      <c r="Q9586" s="26"/>
      <c r="R9586" s="26"/>
      <c r="S9586" s="26"/>
      <c r="T9586" s="26"/>
      <c r="U9586" s="26"/>
      <c r="V9586" s="26"/>
    </row>
    <row r="9587" spans="1:22" ht="14.5" x14ac:dyDescent="0.35">
      <c r="A9587" s="2">
        <v>79</v>
      </c>
      <c r="B9587" s="2">
        <v>270</v>
      </c>
      <c r="C9587" s="2">
        <v>1366666.6668</v>
      </c>
      <c r="D9587" s="2">
        <v>8000.0000010000003</v>
      </c>
      <c r="E9587" s="2">
        <v>1890</v>
      </c>
      <c r="F9587" s="2">
        <v>18957.533203125</v>
      </c>
      <c r="G9587" s="2">
        <v>499.81744384765602</v>
      </c>
      <c r="H9587" s="2">
        <v>18698.978800986341</v>
      </c>
      <c r="I9587" s="2">
        <v>482.21271610224278</v>
      </c>
      <c r="J9587" s="1">
        <f t="shared" si="943"/>
        <v>-1.3638610011561991</v>
      </c>
      <c r="K9587" s="1">
        <f t="shared" si="944"/>
        <v>-3.5222315591648594</v>
      </c>
      <c r="L9587" s="26"/>
      <c r="M9587" s="26"/>
      <c r="N9587" s="2">
        <v>1366668</v>
      </c>
      <c r="O9587" s="26"/>
      <c r="P9587" s="26"/>
      <c r="Q9587" s="26"/>
      <c r="R9587" s="26"/>
      <c r="S9587" s="26"/>
      <c r="T9587" s="26"/>
      <c r="U9587" s="26"/>
      <c r="V9587" s="26"/>
    </row>
    <row r="9588" spans="1:22" ht="14.5" x14ac:dyDescent="0.35">
      <c r="A9588" s="2">
        <v>79</v>
      </c>
      <c r="B9588" s="2">
        <v>270</v>
      </c>
      <c r="C9588" s="2">
        <v>1366666.6668</v>
      </c>
      <c r="D9588" s="2">
        <v>8000.0000010000003</v>
      </c>
      <c r="E9588" s="2">
        <v>1920</v>
      </c>
      <c r="F9588" s="2">
        <v>26244.40234375</v>
      </c>
      <c r="G9588" s="2">
        <v>652.65740966796898</v>
      </c>
      <c r="H9588" s="2">
        <v>25842.922154451961</v>
      </c>
      <c r="I9588" s="2">
        <v>634.02226744037216</v>
      </c>
      <c r="J9588" s="1">
        <f t="shared" si="943"/>
        <v>-1.5297745555011673</v>
      </c>
      <c r="K9588" s="1">
        <f t="shared" si="944"/>
        <v>-2.8552716864238477</v>
      </c>
      <c r="L9588" s="26"/>
      <c r="M9588" s="26"/>
      <c r="N9588" s="2">
        <v>0</v>
      </c>
      <c r="O9588" s="26"/>
      <c r="P9588" s="26"/>
      <c r="Q9588" s="26"/>
      <c r="R9588" s="26"/>
      <c r="S9588" s="26"/>
      <c r="T9588" s="26"/>
      <c r="U9588" s="26"/>
      <c r="V9588" s="26"/>
    </row>
    <row r="9589" spans="1:22" ht="14.5" x14ac:dyDescent="0.35">
      <c r="A9589" s="2">
        <v>79</v>
      </c>
      <c r="B9589" s="2">
        <v>270</v>
      </c>
      <c r="C9589" s="2">
        <v>1366666.6668</v>
      </c>
      <c r="D9589" s="2">
        <v>8000.0000010000003</v>
      </c>
      <c r="E9589" s="2">
        <v>1950</v>
      </c>
      <c r="F9589" s="2">
        <v>28109.4765625</v>
      </c>
      <c r="G9589" s="2">
        <v>628.91705322265602</v>
      </c>
      <c r="H9589" s="2">
        <v>28819.00293923404</v>
      </c>
      <c r="I9589" s="2">
        <v>609.53849007192059</v>
      </c>
      <c r="J9589" s="1">
        <f t="shared" si="943"/>
        <v>2.5241536431902039</v>
      </c>
      <c r="K9589" s="1">
        <f t="shared" si="944"/>
        <v>-3.0812589754780939</v>
      </c>
      <c r="L9589" s="26"/>
      <c r="M9589" s="26"/>
      <c r="N9589" s="2">
        <v>0</v>
      </c>
      <c r="O9589" s="26"/>
      <c r="P9589" s="26"/>
      <c r="Q9589" s="26"/>
      <c r="R9589" s="26"/>
      <c r="S9589" s="26"/>
      <c r="T9589" s="26"/>
      <c r="U9589" s="26"/>
      <c r="V9589" s="26"/>
    </row>
    <row r="9590" spans="1:22" ht="14.5" x14ac:dyDescent="0.35">
      <c r="A9590" s="2">
        <v>79</v>
      </c>
      <c r="B9590" s="2">
        <v>270</v>
      </c>
      <c r="C9590" s="2">
        <v>1366666.6668</v>
      </c>
      <c r="D9590" s="2">
        <v>8000.0000010000003</v>
      </c>
      <c r="E9590" s="2">
        <v>1980</v>
      </c>
      <c r="F9590" s="2">
        <v>27800.15625</v>
      </c>
      <c r="G9590" s="2">
        <v>620.79821777343795</v>
      </c>
      <c r="H9590" s="2">
        <v>29283.15711522023</v>
      </c>
      <c r="I9590" s="2">
        <v>595.32325055422848</v>
      </c>
      <c r="J9590" s="1">
        <f t="shared" si="943"/>
        <v>5.3345055037963336</v>
      </c>
      <c r="K9590" s="1">
        <f t="shared" si="944"/>
        <v>-4.1035825313059506</v>
      </c>
      <c r="L9590" s="26"/>
      <c r="M9590" s="26"/>
      <c r="N9590" s="2">
        <v>0</v>
      </c>
      <c r="O9590" s="26"/>
      <c r="P9590" s="26"/>
      <c r="Q9590" s="26"/>
      <c r="R9590" s="26"/>
      <c r="S9590" s="26"/>
      <c r="T9590" s="26"/>
      <c r="U9590" s="26"/>
      <c r="V9590" s="26"/>
    </row>
    <row r="9591" spans="1:22" ht="14.5" x14ac:dyDescent="0.35">
      <c r="A9591" s="2">
        <v>79</v>
      </c>
      <c r="B9591" s="2">
        <v>270</v>
      </c>
      <c r="C9591" s="2">
        <v>1366666.6668</v>
      </c>
      <c r="D9591" s="2">
        <v>8000.0000010000003</v>
      </c>
      <c r="E9591" s="2">
        <v>2010</v>
      </c>
      <c r="F9591" s="2">
        <v>26212.4140625</v>
      </c>
      <c r="G9591" s="2">
        <v>602.57385253906295</v>
      </c>
      <c r="H9591" s="2">
        <v>27705.82202631293</v>
      </c>
      <c r="I9591" s="2">
        <v>591.39349688734785</v>
      </c>
      <c r="J9591" s="1">
        <f t="shared" si="943"/>
        <v>5.6973308915847962</v>
      </c>
      <c r="K9591" s="1">
        <f t="shared" si="944"/>
        <v>-1.8554332559576698</v>
      </c>
      <c r="L9591" s="26"/>
      <c r="M9591" s="26"/>
      <c r="N9591" s="2">
        <v>0</v>
      </c>
      <c r="O9591" s="26"/>
      <c r="P9591" s="26"/>
      <c r="Q9591" s="26"/>
      <c r="R9591" s="26"/>
      <c r="S9591" s="26"/>
      <c r="T9591" s="26"/>
      <c r="U9591" s="26"/>
      <c r="V9591" s="26"/>
    </row>
    <row r="9592" spans="1:22" ht="14.5" x14ac:dyDescent="0.35">
      <c r="A9592" s="2">
        <v>79</v>
      </c>
      <c r="B9592" s="2">
        <v>270</v>
      </c>
      <c r="C9592" s="2">
        <v>1366666.6668</v>
      </c>
      <c r="D9592" s="2">
        <v>8000.0000010000003</v>
      </c>
      <c r="E9592" s="2">
        <v>2040</v>
      </c>
      <c r="F9592" s="2">
        <v>24157.171875</v>
      </c>
      <c r="G9592" s="2">
        <v>590.78125</v>
      </c>
      <c r="H9592" s="2">
        <v>25200.289989119719</v>
      </c>
      <c r="I9592" s="2">
        <v>599.28100324585273</v>
      </c>
      <c r="J9592" s="1">
        <f t="shared" si="943"/>
        <v>4.3180473257270284</v>
      </c>
      <c r="K9592" s="1">
        <f t="shared" si="944"/>
        <v>1.4387310439951724</v>
      </c>
      <c r="L9592" s="26"/>
      <c r="M9592" s="26"/>
      <c r="N9592" s="2">
        <v>0</v>
      </c>
      <c r="O9592" s="26"/>
      <c r="P9592" s="26"/>
      <c r="Q9592" s="26"/>
      <c r="R9592" s="26"/>
      <c r="S9592" s="26"/>
      <c r="T9592" s="26"/>
      <c r="U9592" s="26"/>
      <c r="V9592" s="26"/>
    </row>
    <row r="9593" spans="1:22" ht="14.5" x14ac:dyDescent="0.35">
      <c r="A9593" s="2">
        <v>79</v>
      </c>
      <c r="B9593" s="2">
        <v>270</v>
      </c>
      <c r="C9593" s="2">
        <v>1366666.6668</v>
      </c>
      <c r="D9593" s="2">
        <v>8000.0000010000003</v>
      </c>
      <c r="E9593" s="2">
        <v>2070</v>
      </c>
      <c r="F9593" s="2">
        <v>25229.462890625</v>
      </c>
      <c r="G9593" s="2">
        <v>634.00030517578102</v>
      </c>
      <c r="H9593" s="2">
        <v>23301.26561519668</v>
      </c>
      <c r="I9593" s="2">
        <v>617.78134723699782</v>
      </c>
      <c r="J9593" s="1">
        <f t="shared" si="943"/>
        <v>-7.6426410018614277</v>
      </c>
      <c r="K9593" s="1">
        <f t="shared" si="944"/>
        <v>-2.5581940270969405</v>
      </c>
      <c r="L9593" s="26"/>
      <c r="M9593" s="26"/>
      <c r="N9593" s="2">
        <v>0</v>
      </c>
      <c r="O9593" s="26"/>
      <c r="P9593" s="26"/>
      <c r="Q9593" s="26"/>
      <c r="R9593" s="26"/>
      <c r="S9593" s="26"/>
      <c r="T9593" s="26"/>
      <c r="U9593" s="26"/>
      <c r="V9593" s="26"/>
    </row>
    <row r="9594" spans="1:22" ht="14.5" x14ac:dyDescent="0.35">
      <c r="A9594" s="2">
        <v>79</v>
      </c>
      <c r="B9594" s="2">
        <v>270</v>
      </c>
      <c r="C9594" s="2">
        <v>1366666.6668</v>
      </c>
      <c r="D9594" s="2">
        <v>8000.0000010000003</v>
      </c>
      <c r="E9594" s="2">
        <v>2100</v>
      </c>
      <c r="F9594" s="2">
        <v>24035.17578125</v>
      </c>
      <c r="G9594" s="2">
        <v>684.34197998046898</v>
      </c>
      <c r="H9594" s="2">
        <v>21769.676593405198</v>
      </c>
      <c r="I9594" s="2">
        <v>656.76945521444156</v>
      </c>
      <c r="J9594" s="1">
        <f t="shared" si="943"/>
        <v>-9.4257650056885911</v>
      </c>
      <c r="K9594" s="1">
        <f t="shared" si="944"/>
        <v>-4.0290564619189855</v>
      </c>
      <c r="L9594" s="26"/>
      <c r="M9594" s="26"/>
      <c r="N9594" s="2">
        <v>1.68330803397738E-13</v>
      </c>
      <c r="O9594" s="26"/>
      <c r="P9594" s="26"/>
      <c r="Q9594" s="26"/>
      <c r="R9594" s="26"/>
      <c r="S9594" s="26"/>
      <c r="T9594" s="26"/>
      <c r="U9594" s="26"/>
      <c r="V9594" s="26"/>
    </row>
    <row r="9595" spans="1:22" ht="14.5" x14ac:dyDescent="0.35">
      <c r="A9595" s="2">
        <v>79</v>
      </c>
      <c r="B9595" s="2">
        <v>270</v>
      </c>
      <c r="C9595" s="2">
        <v>1366666.6668</v>
      </c>
      <c r="D9595" s="2">
        <v>8000.0000010000003</v>
      </c>
      <c r="E9595" s="2">
        <v>2130</v>
      </c>
      <c r="F9595" s="2">
        <v>20793.787109375</v>
      </c>
      <c r="G9595" s="2">
        <v>666.12713623046898</v>
      </c>
      <c r="H9595" s="2">
        <v>20507.519244040199</v>
      </c>
      <c r="I9595" s="2">
        <v>677.25034713496564</v>
      </c>
      <c r="J9595" s="1">
        <f t="shared" si="943"/>
        <v>-1.3766990295179835</v>
      </c>
      <c r="K9595" s="1">
        <f t="shared" si="944"/>
        <v>1.669833024284453</v>
      </c>
      <c r="L9595" s="26"/>
      <c r="M9595" s="26"/>
      <c r="N9595" s="2">
        <v>0</v>
      </c>
      <c r="O9595" s="26"/>
      <c r="P9595" s="26"/>
      <c r="Q9595" s="26"/>
      <c r="R9595" s="26"/>
      <c r="S9595" s="26"/>
      <c r="T9595" s="26"/>
      <c r="U9595" s="26"/>
      <c r="V9595" s="26"/>
    </row>
    <row r="9596" spans="1:22" ht="14.5" x14ac:dyDescent="0.35">
      <c r="A9596" s="2">
        <v>79</v>
      </c>
      <c r="B9596" s="2">
        <v>270</v>
      </c>
      <c r="C9596" s="2">
        <v>1366666.6668</v>
      </c>
      <c r="D9596" s="2">
        <v>8000.0000010000003</v>
      </c>
      <c r="E9596" s="2">
        <v>2160</v>
      </c>
      <c r="F9596" s="2">
        <v>19393.064453125</v>
      </c>
      <c r="G9596" s="2">
        <v>657.705078125</v>
      </c>
      <c r="H9596" s="2">
        <v>19953.50499782899</v>
      </c>
      <c r="I9596" s="2">
        <v>670.57120996373874</v>
      </c>
      <c r="J9596" s="1">
        <f t="shared" si="943"/>
        <v>2.8899019340580825</v>
      </c>
      <c r="K9596" s="1">
        <f t="shared" si="944"/>
        <v>1.9562159798762369</v>
      </c>
      <c r="L9596" s="26"/>
      <c r="M9596" s="26"/>
      <c r="N9596" s="2">
        <v>0</v>
      </c>
      <c r="O9596" s="26"/>
      <c r="P9596" s="26"/>
      <c r="Q9596" s="26"/>
      <c r="R9596" s="26"/>
      <c r="S9596" s="26"/>
      <c r="T9596" s="26"/>
      <c r="U9596" s="26"/>
      <c r="V9596" s="26"/>
    </row>
    <row r="9597" spans="1:22" ht="14.5" x14ac:dyDescent="0.35">
      <c r="A9597" s="2">
        <v>79</v>
      </c>
      <c r="B9597" s="2">
        <v>270</v>
      </c>
      <c r="C9597" s="2">
        <v>1366666.6668</v>
      </c>
      <c r="D9597" s="2">
        <v>8000.0000010000003</v>
      </c>
      <c r="E9597" s="2">
        <v>2190</v>
      </c>
      <c r="F9597" s="2">
        <v>15124.91015625</v>
      </c>
      <c r="G9597" s="2">
        <v>515.85394287109398</v>
      </c>
      <c r="H9597" s="2">
        <v>14585.18972498135</v>
      </c>
      <c r="I9597" s="2">
        <v>528.85505166487133</v>
      </c>
      <c r="J9597" s="1">
        <f t="shared" si="943"/>
        <v>-3.5684207422919707</v>
      </c>
      <c r="K9597" s="1">
        <f t="shared" si="944"/>
        <v>2.520308116948168</v>
      </c>
      <c r="L9597" s="26"/>
      <c r="M9597" s="26"/>
      <c r="N9597" s="2">
        <v>1366668</v>
      </c>
      <c r="O9597" s="26"/>
      <c r="P9597" s="26"/>
      <c r="Q9597" s="26"/>
      <c r="R9597" s="26"/>
      <c r="S9597" s="26"/>
      <c r="T9597" s="26"/>
      <c r="U9597" s="26"/>
      <c r="V9597" s="26"/>
    </row>
    <row r="9598" spans="1:22" ht="14.5" x14ac:dyDescent="0.35">
      <c r="A9598" s="2">
        <v>79</v>
      </c>
      <c r="B9598" s="2">
        <v>270</v>
      </c>
      <c r="C9598" s="2">
        <v>1366666.6668</v>
      </c>
      <c r="D9598" s="2">
        <v>8000.0000010000003</v>
      </c>
      <c r="E9598" s="2">
        <v>2220</v>
      </c>
      <c r="F9598" s="2">
        <v>13981.6181640625</v>
      </c>
      <c r="G9598" s="2">
        <v>477.57897949218801</v>
      </c>
      <c r="H9598" s="2">
        <v>13417.99194958899</v>
      </c>
      <c r="I9598" s="2">
        <v>480.4351262775977</v>
      </c>
      <c r="J9598" s="1">
        <f t="shared" si="943"/>
        <v>-4.0311944430167648</v>
      </c>
      <c r="K9598" s="1">
        <f t="shared" si="944"/>
        <v>0.59804700542864064</v>
      </c>
      <c r="L9598" s="26"/>
      <c r="M9598" s="26"/>
      <c r="N9598" s="2">
        <v>1366668</v>
      </c>
      <c r="O9598" s="26"/>
      <c r="P9598" s="26"/>
      <c r="Q9598" s="26"/>
      <c r="R9598" s="26"/>
      <c r="S9598" s="26"/>
      <c r="T9598" s="26"/>
      <c r="U9598" s="26"/>
      <c r="V9598" s="26"/>
    </row>
    <row r="9599" spans="1:22" ht="14.5" x14ac:dyDescent="0.35">
      <c r="A9599" s="2">
        <v>79</v>
      </c>
      <c r="B9599" s="2">
        <v>270</v>
      </c>
      <c r="C9599" s="2">
        <v>1366666.6668</v>
      </c>
      <c r="D9599" s="2">
        <v>8000.0000010000003</v>
      </c>
      <c r="E9599" s="2">
        <v>2250</v>
      </c>
      <c r="F9599" s="2">
        <v>13710.1455078125</v>
      </c>
      <c r="G9599" s="2">
        <v>453.95956420898398</v>
      </c>
      <c r="H9599" s="2">
        <v>13374.02277127217</v>
      </c>
      <c r="I9599" s="2">
        <v>454.74966605613531</v>
      </c>
      <c r="J9599" s="1">
        <f t="shared" si="943"/>
        <v>-2.4516350781893319</v>
      </c>
      <c r="K9599" s="1">
        <f t="shared" si="944"/>
        <v>0.17404674544704693</v>
      </c>
      <c r="L9599" s="26"/>
      <c r="M9599" s="26"/>
      <c r="N9599" s="2">
        <v>1366668</v>
      </c>
      <c r="O9599" s="26"/>
      <c r="P9599" s="26"/>
      <c r="Q9599" s="26"/>
      <c r="R9599" s="26"/>
      <c r="S9599" s="26"/>
      <c r="T9599" s="26"/>
      <c r="U9599" s="26"/>
      <c r="V9599" s="26"/>
    </row>
    <row r="9600" spans="1:22" ht="14.5" x14ac:dyDescent="0.35">
      <c r="A9600" s="2">
        <v>79</v>
      </c>
      <c r="B9600" s="2">
        <v>270</v>
      </c>
      <c r="C9600" s="2">
        <v>1366666.6668</v>
      </c>
      <c r="D9600" s="2">
        <v>8000.0000010000003</v>
      </c>
      <c r="E9600" s="2">
        <v>2280</v>
      </c>
      <c r="F9600" s="2">
        <v>13864.1201171875</v>
      </c>
      <c r="G9600" s="2">
        <v>441.24179077148398</v>
      </c>
      <c r="H9600" s="2">
        <v>13857.50641522285</v>
      </c>
      <c r="I9600" s="2">
        <v>439.00209516934677</v>
      </c>
      <c r="J9600" s="1">
        <f t="shared" si="943"/>
        <v>-4.7703726660960184E-2</v>
      </c>
      <c r="K9600" s="1">
        <f t="shared" si="944"/>
        <v>-0.50758918329590541</v>
      </c>
      <c r="L9600" s="26"/>
      <c r="M9600" s="26"/>
      <c r="N9600" s="2">
        <v>1366668</v>
      </c>
      <c r="O9600" s="26"/>
      <c r="P9600" s="26"/>
      <c r="Q9600" s="26"/>
      <c r="R9600" s="26"/>
      <c r="S9600" s="26"/>
      <c r="T9600" s="26"/>
      <c r="U9600" s="26"/>
      <c r="V9600" s="26"/>
    </row>
    <row r="9601" spans="1:22" ht="14.5" x14ac:dyDescent="0.35">
      <c r="A9601" s="2">
        <v>79</v>
      </c>
      <c r="B9601" s="2">
        <v>270</v>
      </c>
      <c r="C9601" s="2">
        <v>1366666.6668</v>
      </c>
      <c r="D9601" s="2">
        <v>8000.0000010000003</v>
      </c>
      <c r="E9601" s="2">
        <v>2310</v>
      </c>
      <c r="F9601" s="2">
        <v>14763.236328125</v>
      </c>
      <c r="G9601" s="2">
        <v>425.331298828125</v>
      </c>
      <c r="H9601" s="2">
        <v>14701.78946504843</v>
      </c>
      <c r="I9601" s="2">
        <v>426.18155997375243</v>
      </c>
      <c r="J9601" s="1">
        <f t="shared" si="943"/>
        <v>-0.41621539959709913</v>
      </c>
      <c r="K9601" s="1">
        <f t="shared" si="944"/>
        <v>0.19990561427528894</v>
      </c>
      <c r="L9601" s="26"/>
      <c r="M9601" s="26"/>
      <c r="N9601" s="2">
        <v>1366668</v>
      </c>
      <c r="O9601" s="26"/>
      <c r="P9601" s="26"/>
      <c r="Q9601" s="26"/>
      <c r="R9601" s="26"/>
      <c r="S9601" s="26"/>
      <c r="T9601" s="26"/>
      <c r="U9601" s="26"/>
      <c r="V9601" s="26"/>
    </row>
    <row r="9602" spans="1:22" ht="14.5" x14ac:dyDescent="0.35">
      <c r="A9602" s="2">
        <v>79</v>
      </c>
      <c r="B9602" s="2">
        <v>270</v>
      </c>
      <c r="C9602" s="2">
        <v>1366666.6668</v>
      </c>
      <c r="D9602" s="2">
        <v>8000.0000010000003</v>
      </c>
      <c r="E9602" s="2">
        <v>2340</v>
      </c>
      <c r="F9602" s="2">
        <v>16570.83203125</v>
      </c>
      <c r="G9602" s="2">
        <v>415.42196655273398</v>
      </c>
      <c r="H9602" s="2">
        <v>15969.85585161597</v>
      </c>
      <c r="I9602" s="2">
        <v>413.96172690603282</v>
      </c>
      <c r="J9602" s="1">
        <f t="shared" si="943"/>
        <v>-3.6267109490982876</v>
      </c>
      <c r="K9602" s="1">
        <f t="shared" si="944"/>
        <v>-0.3515075668286286</v>
      </c>
      <c r="L9602" s="26"/>
      <c r="M9602" s="26"/>
      <c r="N9602" s="2">
        <v>1366668</v>
      </c>
      <c r="O9602" s="26"/>
      <c r="P9602" s="26"/>
      <c r="Q9602" s="26"/>
      <c r="R9602" s="26"/>
      <c r="S9602" s="26"/>
      <c r="T9602" s="26"/>
      <c r="U9602" s="26"/>
      <c r="V9602" s="26"/>
    </row>
    <row r="9603" spans="1:22" ht="14.5" x14ac:dyDescent="0.35">
      <c r="A9603" s="2">
        <v>79</v>
      </c>
      <c r="B9603" s="2">
        <v>270</v>
      </c>
      <c r="C9603" s="2">
        <v>1366666.6668</v>
      </c>
      <c r="D9603" s="2">
        <v>8000.0000010000003</v>
      </c>
      <c r="E9603" s="2">
        <v>2370</v>
      </c>
      <c r="F9603" s="2">
        <v>18921.443359375</v>
      </c>
      <c r="G9603" s="2">
        <v>406.24819946289102</v>
      </c>
      <c r="H9603" s="2">
        <v>17658.47765311036</v>
      </c>
      <c r="I9603" s="2">
        <v>402.02234841451821</v>
      </c>
      <c r="J9603" s="1">
        <f t="shared" si="943"/>
        <v>-6.6747852279402302</v>
      </c>
      <c r="K9603" s="1">
        <f t="shared" si="944"/>
        <v>-1.040214099154138</v>
      </c>
      <c r="L9603" s="26"/>
      <c r="M9603" s="26"/>
      <c r="N9603" s="2">
        <v>1366668</v>
      </c>
      <c r="O9603" s="26"/>
      <c r="P9603" s="26"/>
      <c r="Q9603" s="26"/>
      <c r="R9603" s="26"/>
      <c r="S9603" s="26"/>
      <c r="T9603" s="26"/>
      <c r="U9603" s="26"/>
      <c r="V9603" s="26"/>
    </row>
    <row r="9604" spans="1:22" ht="14.5" x14ac:dyDescent="0.35">
      <c r="A9604" s="2">
        <v>79</v>
      </c>
      <c r="B9604" s="2">
        <v>270</v>
      </c>
      <c r="C9604" s="2">
        <v>1366666.6668</v>
      </c>
      <c r="D9604" s="2">
        <v>8000.0000010000003</v>
      </c>
      <c r="E9604" s="2">
        <v>2400</v>
      </c>
      <c r="F9604" s="2">
        <v>20563.333984375</v>
      </c>
      <c r="G9604" s="2">
        <v>387.49951171875</v>
      </c>
      <c r="H9604" s="2">
        <v>19711.62345706355</v>
      </c>
      <c r="I9604" s="2">
        <v>390.21395706861199</v>
      </c>
      <c r="J9604" s="1">
        <f t="shared" si="943"/>
        <v>-4.141889286818083</v>
      </c>
      <c r="K9604" s="1">
        <f t="shared" si="944"/>
        <v>0.70050290846099283</v>
      </c>
      <c r="L9604" s="26"/>
      <c r="M9604" s="26"/>
      <c r="N9604" s="2">
        <v>1366668</v>
      </c>
      <c r="O9604" s="26"/>
      <c r="P9604" s="26"/>
      <c r="Q9604" s="26"/>
      <c r="R9604" s="26"/>
      <c r="S9604" s="26"/>
      <c r="T9604" s="26"/>
      <c r="U9604" s="26"/>
      <c r="V9604" s="26"/>
    </row>
    <row r="9605" spans="1:22" ht="14.5" x14ac:dyDescent="0.35">
      <c r="A9605" s="2">
        <v>79</v>
      </c>
      <c r="B9605" s="2">
        <v>270</v>
      </c>
      <c r="C9605" s="2">
        <v>1366666.6668</v>
      </c>
      <c r="D9605" s="2">
        <v>8000.0000010000003</v>
      </c>
      <c r="E9605" s="2">
        <v>2430</v>
      </c>
      <c r="F9605" s="2">
        <v>21958.779296875</v>
      </c>
      <c r="G9605" s="2">
        <v>369.056884765625</v>
      </c>
      <c r="H9605" s="2">
        <v>21350.193438960519</v>
      </c>
      <c r="I9605" s="2">
        <v>378.4668106872777</v>
      </c>
      <c r="J9605" s="1">
        <f t="shared" si="943"/>
        <v>-2.7714922113229203</v>
      </c>
      <c r="K9605" s="1">
        <f t="shared" si="944"/>
        <v>2.5497223626186005</v>
      </c>
      <c r="L9605" s="26"/>
      <c r="M9605" s="26"/>
      <c r="N9605" s="2">
        <v>1366668</v>
      </c>
      <c r="O9605" s="26"/>
      <c r="P9605" s="26"/>
      <c r="Q9605" s="26"/>
      <c r="R9605" s="26"/>
      <c r="S9605" s="26"/>
      <c r="T9605" s="26"/>
      <c r="U9605" s="26"/>
      <c r="V9605" s="26"/>
    </row>
    <row r="9606" spans="1:22" ht="14.5" x14ac:dyDescent="0.35">
      <c r="A9606" s="2">
        <v>79</v>
      </c>
      <c r="B9606" s="2">
        <v>270</v>
      </c>
      <c r="C9606" s="2">
        <v>1366666.6668</v>
      </c>
      <c r="D9606" s="2">
        <v>8000.0000010000003</v>
      </c>
      <c r="E9606" s="2">
        <v>2460</v>
      </c>
      <c r="F9606" s="2">
        <v>27921.83984375</v>
      </c>
      <c r="G9606" s="2">
        <v>459.031494140625</v>
      </c>
      <c r="H9606" s="2">
        <v>28363.17061862626</v>
      </c>
      <c r="I9606" s="2">
        <v>462.38453113167139</v>
      </c>
      <c r="J9606" s="1">
        <f t="shared" si="943"/>
        <v>1.5805934614120605</v>
      </c>
      <c r="K9606" s="1">
        <f t="shared" si="944"/>
        <v>0.73045902815966401</v>
      </c>
      <c r="L9606" s="26"/>
      <c r="M9606" s="26"/>
      <c r="N9606" s="2">
        <v>0</v>
      </c>
      <c r="O9606" s="26"/>
      <c r="P9606" s="26"/>
      <c r="Q9606" s="26"/>
      <c r="R9606" s="26"/>
      <c r="S9606" s="26"/>
      <c r="T9606" s="26"/>
      <c r="U9606" s="26"/>
      <c r="V9606" s="26"/>
    </row>
    <row r="9607" spans="1:22" ht="14.5" x14ac:dyDescent="0.35">
      <c r="A9607" s="2">
        <v>79</v>
      </c>
      <c r="B9607" s="2">
        <v>270</v>
      </c>
      <c r="C9607" s="2">
        <v>1366666.6668</v>
      </c>
      <c r="D9607" s="2">
        <v>8000.0000010000003</v>
      </c>
      <c r="E9607" s="2">
        <v>2490</v>
      </c>
      <c r="F9607" s="2">
        <v>31741.365234375</v>
      </c>
      <c r="G9607" s="2">
        <v>462.84786987304699</v>
      </c>
      <c r="H9607" s="2">
        <v>32186.727097214982</v>
      </c>
      <c r="I9607" s="2">
        <v>467.74060990978808</v>
      </c>
      <c r="J9607" s="1">
        <f t="shared" si="943"/>
        <v>1.4030961162239723</v>
      </c>
      <c r="K9607" s="1">
        <f t="shared" si="944"/>
        <v>1.0570946427998258</v>
      </c>
      <c r="L9607" s="26"/>
      <c r="M9607" s="26"/>
      <c r="N9607" s="2">
        <v>0</v>
      </c>
      <c r="O9607" s="26"/>
      <c r="P9607" s="26"/>
      <c r="Q9607" s="26"/>
      <c r="R9607" s="26"/>
      <c r="S9607" s="26"/>
      <c r="T9607" s="26"/>
      <c r="U9607" s="26"/>
      <c r="V9607" s="26"/>
    </row>
    <row r="9608" spans="1:22" ht="14.5" x14ac:dyDescent="0.35">
      <c r="A9608" s="2">
        <v>79</v>
      </c>
      <c r="B9608" s="2">
        <v>270</v>
      </c>
      <c r="C9608" s="2">
        <v>1366666.6668</v>
      </c>
      <c r="D9608" s="2">
        <v>8000.0000010000003</v>
      </c>
      <c r="E9608" s="2">
        <v>2520</v>
      </c>
      <c r="F9608" s="2">
        <v>33533.9921875</v>
      </c>
      <c r="G9608" s="2">
        <v>460.74917602539102</v>
      </c>
      <c r="H9608" s="2">
        <v>33697.970092403033</v>
      </c>
      <c r="I9608" s="2">
        <v>466.34237668904939</v>
      </c>
      <c r="J9608" s="1">
        <f t="shared" si="943"/>
        <v>0.48899010886081384</v>
      </c>
      <c r="K9608" s="1">
        <f t="shared" si="944"/>
        <v>1.2139361185423225</v>
      </c>
      <c r="L9608" s="26"/>
      <c r="M9608" s="26"/>
      <c r="N9608" s="2">
        <v>0</v>
      </c>
      <c r="O9608" s="26"/>
      <c r="P9608" s="26"/>
      <c r="Q9608" s="26"/>
      <c r="R9608" s="26"/>
      <c r="S9608" s="26"/>
      <c r="T9608" s="26"/>
      <c r="U9608" s="26"/>
      <c r="V9608" s="26"/>
    </row>
    <row r="9609" spans="1:22" ht="14.5" x14ac:dyDescent="0.35">
      <c r="A9609" s="2">
        <v>79</v>
      </c>
      <c r="B9609" s="2">
        <v>270</v>
      </c>
      <c r="C9609" s="2">
        <v>1366666.6668</v>
      </c>
      <c r="D9609" s="2">
        <v>8000.0000010000003</v>
      </c>
      <c r="E9609" s="2">
        <v>2550</v>
      </c>
      <c r="F9609" s="2">
        <v>33273.6328125</v>
      </c>
      <c r="G9609" s="2">
        <v>444.651123046875</v>
      </c>
      <c r="H9609" s="2">
        <v>33522.089665679559</v>
      </c>
      <c r="I9609" s="2">
        <v>462.54560678148192</v>
      </c>
      <c r="J9609" s="1">
        <f t="shared" si="943"/>
        <v>0.74670792509984341</v>
      </c>
      <c r="K9609" s="1">
        <f t="shared" si="944"/>
        <v>4.024387392072434</v>
      </c>
      <c r="L9609" s="26"/>
      <c r="M9609" s="26"/>
      <c r="N9609" s="2">
        <v>0</v>
      </c>
      <c r="O9609" s="26"/>
      <c r="P9609" s="26"/>
      <c r="Q9609" s="26"/>
      <c r="R9609" s="26"/>
      <c r="S9609" s="26"/>
      <c r="T9609" s="26"/>
      <c r="U9609" s="26"/>
      <c r="V9609" s="26"/>
    </row>
    <row r="9610" spans="1:22" ht="14.5" x14ac:dyDescent="0.35">
      <c r="A9610" s="2">
        <v>79</v>
      </c>
      <c r="B9610" s="2">
        <v>270</v>
      </c>
      <c r="C9610" s="2">
        <v>1366666.6668</v>
      </c>
      <c r="D9610" s="2">
        <v>8000.0000010000003</v>
      </c>
      <c r="E9610" s="2">
        <v>2580</v>
      </c>
      <c r="F9610" s="2">
        <v>31697.697265625</v>
      </c>
      <c r="G9610" s="2">
        <v>423.79446411132801</v>
      </c>
      <c r="H9610" s="2">
        <v>32115.239351614971</v>
      </c>
      <c r="I9610" s="2">
        <v>457.00114982196391</v>
      </c>
      <c r="J9610" s="1">
        <f t="shared" ref="J9610:J9673" si="945">(H9610-F9610)/F9610*100</f>
        <v>1.3172631516131632</v>
      </c>
      <c r="K9610" s="1">
        <f t="shared" ref="K9610:K9673" si="946">(I9610-G9610)/G9610*100</f>
        <v>7.8355638222571775</v>
      </c>
      <c r="L9610" s="26"/>
      <c r="M9610" s="26"/>
      <c r="N9610" s="2">
        <v>5.7864391717846906E-14</v>
      </c>
      <c r="O9610" s="26"/>
      <c r="P9610" s="26"/>
      <c r="Q9610" s="26"/>
      <c r="R9610" s="26"/>
      <c r="S9610" s="26"/>
      <c r="T9610" s="26"/>
      <c r="U9610" s="26"/>
      <c r="V9610" s="26"/>
    </row>
    <row r="9611" spans="1:22" ht="14.5" x14ac:dyDescent="0.35">
      <c r="A9611" s="2">
        <v>79</v>
      </c>
      <c r="B9611" s="2">
        <v>270</v>
      </c>
      <c r="C9611" s="2">
        <v>1366666.6668</v>
      </c>
      <c r="D9611" s="2">
        <v>8000.0000010000003</v>
      </c>
      <c r="E9611" s="2">
        <v>2610</v>
      </c>
      <c r="F9611" s="2">
        <v>28972.46484375</v>
      </c>
      <c r="G9611" s="2">
        <v>422.76824951171898</v>
      </c>
      <c r="H9611" s="2">
        <v>29157.978362931841</v>
      </c>
      <c r="I9611" s="2">
        <v>450.18317834894009</v>
      </c>
      <c r="J9611" s="1">
        <f t="shared" si="945"/>
        <v>0.64030975680641888</v>
      </c>
      <c r="K9611" s="1">
        <f t="shared" si="946"/>
        <v>6.4846234003817216</v>
      </c>
      <c r="L9611" s="26"/>
      <c r="M9611" s="26"/>
      <c r="N9611" s="2">
        <v>1.05207136676545E-13</v>
      </c>
      <c r="O9611" s="26"/>
      <c r="P9611" s="26"/>
      <c r="Q9611" s="26"/>
      <c r="R9611" s="26"/>
      <c r="S9611" s="26"/>
      <c r="T9611" s="26"/>
      <c r="U9611" s="26"/>
      <c r="V9611" s="26"/>
    </row>
    <row r="9612" spans="1:22" ht="14.5" x14ac:dyDescent="0.35">
      <c r="A9612" s="2">
        <v>79</v>
      </c>
      <c r="B9612" s="2">
        <v>270</v>
      </c>
      <c r="C9612" s="2">
        <v>1366666.6668</v>
      </c>
      <c r="D9612" s="2">
        <v>8000.0000010000003</v>
      </c>
      <c r="E9612" s="2">
        <v>2640</v>
      </c>
      <c r="F9612" s="2">
        <v>26395.0546875</v>
      </c>
      <c r="G9612" s="2">
        <v>428.33264160156199</v>
      </c>
      <c r="H9612" s="2">
        <v>25541.476775993709</v>
      </c>
      <c r="I9612" s="2">
        <v>442.43715296621292</v>
      </c>
      <c r="J9612" s="1">
        <f t="shared" si="945"/>
        <v>-3.2338554384981912</v>
      </c>
      <c r="K9612" s="1">
        <f t="shared" si="946"/>
        <v>3.2928873484666727</v>
      </c>
      <c r="L9612" s="26"/>
      <c r="M9612" s="26"/>
      <c r="N9612" s="2">
        <v>0</v>
      </c>
      <c r="O9612" s="26"/>
      <c r="P9612" s="26"/>
      <c r="Q9612" s="26"/>
      <c r="R9612" s="26"/>
      <c r="S9612" s="26"/>
      <c r="T9612" s="26"/>
      <c r="U9612" s="26"/>
      <c r="V9612" s="26"/>
    </row>
    <row r="9613" spans="1:22" ht="14.5" x14ac:dyDescent="0.35">
      <c r="A9613" s="2">
        <v>79</v>
      </c>
      <c r="B9613" s="2">
        <v>270</v>
      </c>
      <c r="C9613" s="2">
        <v>1366666.6668</v>
      </c>
      <c r="D9613" s="2">
        <v>8000.0000010000003</v>
      </c>
      <c r="E9613" s="2">
        <v>2670</v>
      </c>
      <c r="F9613" s="2">
        <v>23541.099609375</v>
      </c>
      <c r="G9613" s="2">
        <v>438.65393066406199</v>
      </c>
      <c r="H9613" s="2">
        <v>23031.382757840049</v>
      </c>
      <c r="I9613" s="2">
        <v>434.01492559784418</v>
      </c>
      <c r="J9613" s="1">
        <f t="shared" si="945"/>
        <v>-2.1652210813974118</v>
      </c>
      <c r="K9613" s="1">
        <f t="shared" si="946"/>
        <v>-1.0575546557157227</v>
      </c>
      <c r="L9613" s="26"/>
      <c r="M9613" s="26"/>
      <c r="N9613" s="2">
        <v>0</v>
      </c>
      <c r="O9613" s="26"/>
      <c r="P9613" s="26"/>
      <c r="Q9613" s="26"/>
      <c r="R9613" s="26"/>
      <c r="S9613" s="26"/>
      <c r="T9613" s="26"/>
      <c r="U9613" s="26"/>
      <c r="V9613" s="26"/>
    </row>
    <row r="9614" spans="1:22" ht="14.5" x14ac:dyDescent="0.35">
      <c r="A9614" s="2">
        <v>79</v>
      </c>
      <c r="B9614" s="2">
        <v>270</v>
      </c>
      <c r="C9614" s="2">
        <v>1366666.6668</v>
      </c>
      <c r="D9614" s="2">
        <v>8000.0000010000003</v>
      </c>
      <c r="E9614" s="2">
        <v>2700</v>
      </c>
      <c r="F9614" s="2">
        <v>21863.123046875</v>
      </c>
      <c r="G9614" s="2">
        <v>434.62045288085898</v>
      </c>
      <c r="H9614" s="2">
        <v>21123.405240982011</v>
      </c>
      <c r="I9614" s="2">
        <v>425.10004540604263</v>
      </c>
      <c r="J9614" s="1">
        <f t="shared" si="945"/>
        <v>-3.3834041198369453</v>
      </c>
      <c r="K9614" s="1">
        <f t="shared" si="946"/>
        <v>-2.1905106885124317</v>
      </c>
      <c r="L9614" s="26"/>
      <c r="M9614" s="26"/>
      <c r="N9614" s="2">
        <v>3.0509877393600201E-13</v>
      </c>
      <c r="O9614" s="26"/>
      <c r="P9614" s="26"/>
      <c r="Q9614" s="26"/>
      <c r="R9614" s="26"/>
      <c r="S9614" s="26"/>
      <c r="T9614" s="26"/>
      <c r="U9614" s="26"/>
      <c r="V9614" s="26"/>
    </row>
    <row r="9615" spans="1:22" ht="14.5" x14ac:dyDescent="0.35">
      <c r="A9615" s="2">
        <v>79</v>
      </c>
      <c r="B9615" s="2">
        <v>270</v>
      </c>
      <c r="C9615" s="2">
        <v>1366666.6668</v>
      </c>
      <c r="D9615" s="2">
        <v>8000.0000010000003</v>
      </c>
      <c r="E9615" s="2">
        <v>2730</v>
      </c>
      <c r="F9615" s="2">
        <v>17760.130859375</v>
      </c>
      <c r="G9615" s="2">
        <v>348.41415405273398</v>
      </c>
      <c r="H9615" s="2">
        <v>18468.230201954259</v>
      </c>
      <c r="I9615" s="2">
        <v>352.01845829908541</v>
      </c>
      <c r="J9615" s="1">
        <f t="shared" si="945"/>
        <v>3.9870164706893232</v>
      </c>
      <c r="K9615" s="1">
        <f t="shared" si="946"/>
        <v>1.03448846851552</v>
      </c>
      <c r="L9615" s="26"/>
      <c r="M9615" s="26"/>
      <c r="N9615" s="2">
        <v>1366668</v>
      </c>
      <c r="O9615" s="26"/>
      <c r="P9615" s="26"/>
      <c r="Q9615" s="26"/>
      <c r="R9615" s="26"/>
      <c r="S9615" s="26"/>
      <c r="T9615" s="26"/>
      <c r="U9615" s="26"/>
      <c r="V9615" s="26"/>
    </row>
    <row r="9616" spans="1:22" ht="14.5" x14ac:dyDescent="0.35">
      <c r="A9616" s="2">
        <v>79</v>
      </c>
      <c r="B9616" s="2">
        <v>270</v>
      </c>
      <c r="C9616" s="2">
        <v>1366666.6668</v>
      </c>
      <c r="D9616" s="2">
        <v>8000.0000010000003</v>
      </c>
      <c r="E9616" s="2">
        <v>2760</v>
      </c>
      <c r="F9616" s="2">
        <v>16119.1689453125</v>
      </c>
      <c r="G9616" s="2">
        <v>317.90570068359398</v>
      </c>
      <c r="H9616" s="2">
        <v>16723.670752761271</v>
      </c>
      <c r="I9616" s="2">
        <v>320.89310795678279</v>
      </c>
      <c r="J9616" s="1">
        <f t="shared" si="945"/>
        <v>3.7502045514856497</v>
      </c>
      <c r="K9616" s="1">
        <f t="shared" si="946"/>
        <v>0.939714911297587</v>
      </c>
      <c r="L9616" s="26"/>
      <c r="M9616" s="26"/>
      <c r="N9616" s="2">
        <v>1366668</v>
      </c>
      <c r="O9616" s="26"/>
      <c r="P9616" s="26"/>
      <c r="Q9616" s="26"/>
      <c r="R9616" s="26"/>
      <c r="S9616" s="26"/>
      <c r="T9616" s="26"/>
      <c r="U9616" s="26"/>
      <c r="V9616" s="26"/>
    </row>
    <row r="9617" spans="1:22" ht="14.5" x14ac:dyDescent="0.35">
      <c r="A9617" s="2">
        <v>79</v>
      </c>
      <c r="B9617" s="2">
        <v>270</v>
      </c>
      <c r="C9617" s="2">
        <v>1366666.6668</v>
      </c>
      <c r="D9617" s="2">
        <v>8000.0000010000003</v>
      </c>
      <c r="E9617" s="2">
        <v>2790</v>
      </c>
      <c r="F9617" s="2">
        <v>15875.15625</v>
      </c>
      <c r="G9617" s="2">
        <v>298.22543334960898</v>
      </c>
      <c r="H9617" s="2">
        <v>16354.261698651289</v>
      </c>
      <c r="I9617" s="2">
        <v>305.63131782765271</v>
      </c>
      <c r="J9617" s="1">
        <f t="shared" si="945"/>
        <v>3.0179573738134979</v>
      </c>
      <c r="K9617" s="1">
        <f t="shared" si="946"/>
        <v>2.483317534276773</v>
      </c>
      <c r="L9617" s="26"/>
      <c r="M9617" s="26"/>
      <c r="N9617" s="2">
        <v>1366668</v>
      </c>
      <c r="O9617" s="26"/>
      <c r="P9617" s="26"/>
      <c r="Q9617" s="26"/>
      <c r="R9617" s="26"/>
      <c r="S9617" s="26"/>
      <c r="T9617" s="26"/>
      <c r="U9617" s="26"/>
      <c r="V9617" s="26"/>
    </row>
    <row r="9618" spans="1:22" ht="14.5" x14ac:dyDescent="0.35">
      <c r="A9618" s="2">
        <v>79</v>
      </c>
      <c r="B9618" s="2">
        <v>270</v>
      </c>
      <c r="C9618" s="2">
        <v>1366666.6668</v>
      </c>
      <c r="D9618" s="2">
        <v>8000.0000010000003</v>
      </c>
      <c r="E9618" s="2">
        <v>2820</v>
      </c>
      <c r="F9618" s="2">
        <v>16206.513671875</v>
      </c>
      <c r="G9618" s="2">
        <v>288.11080932617199</v>
      </c>
      <c r="H9618" s="2">
        <v>16533.049761591319</v>
      </c>
      <c r="I9618" s="2">
        <v>297.91733112995553</v>
      </c>
      <c r="J9618" s="1">
        <f t="shared" si="945"/>
        <v>2.0148447490159107</v>
      </c>
      <c r="K9618" s="1">
        <f t="shared" si="946"/>
        <v>3.4037326911540893</v>
      </c>
      <c r="L9618" s="26"/>
      <c r="M9618" s="26"/>
      <c r="N9618" s="2">
        <v>1366668</v>
      </c>
      <c r="O9618" s="26"/>
      <c r="P9618" s="26"/>
      <c r="Q9618" s="26"/>
      <c r="R9618" s="26"/>
      <c r="S9618" s="26"/>
      <c r="T9618" s="26"/>
      <c r="U9618" s="26"/>
      <c r="V9618" s="26"/>
    </row>
    <row r="9619" spans="1:22" ht="14.5" x14ac:dyDescent="0.35">
      <c r="A9619" s="2">
        <v>79</v>
      </c>
      <c r="B9619" s="2">
        <v>270</v>
      </c>
      <c r="C9619" s="2">
        <v>1366666.6668</v>
      </c>
      <c r="D9619" s="2">
        <v>8000.0000010000003</v>
      </c>
      <c r="E9619" s="2">
        <v>2850</v>
      </c>
      <c r="F9619" s="2">
        <v>17574.6484375</v>
      </c>
      <c r="G9619" s="2">
        <v>282.771240234375</v>
      </c>
      <c r="H9619" s="2">
        <v>17242.82492875171</v>
      </c>
      <c r="I9619" s="2">
        <v>291.63417353254908</v>
      </c>
      <c r="J9619" s="1">
        <f t="shared" si="945"/>
        <v>-1.8880804923543149</v>
      </c>
      <c r="K9619" s="1">
        <f t="shared" si="946"/>
        <v>3.1343121354307604</v>
      </c>
      <c r="L9619" s="26"/>
      <c r="M9619" s="26"/>
      <c r="N9619" s="2">
        <v>1366668</v>
      </c>
      <c r="O9619" s="26"/>
      <c r="P9619" s="26"/>
      <c r="Q9619" s="26"/>
      <c r="R9619" s="26"/>
      <c r="S9619" s="26"/>
      <c r="T9619" s="26"/>
      <c r="U9619" s="26"/>
      <c r="V9619" s="26"/>
    </row>
    <row r="9620" spans="1:22" ht="14.5" x14ac:dyDescent="0.35">
      <c r="A9620" s="2">
        <v>79</v>
      </c>
      <c r="B9620" s="2">
        <v>270</v>
      </c>
      <c r="C9620" s="2">
        <v>1366666.6668</v>
      </c>
      <c r="D9620" s="2">
        <v>8000.0000010000003</v>
      </c>
      <c r="E9620" s="2">
        <v>2880</v>
      </c>
      <c r="F9620" s="2">
        <v>19465.81640625</v>
      </c>
      <c r="G9620" s="2">
        <v>284.11981201171898</v>
      </c>
      <c r="H9620" s="2">
        <v>18602.326819343609</v>
      </c>
      <c r="I9620" s="2">
        <v>282.78351000943809</v>
      </c>
      <c r="J9620" s="1">
        <f t="shared" si="945"/>
        <v>-4.4359279307142012</v>
      </c>
      <c r="K9620" s="1">
        <f t="shared" si="946"/>
        <v>-0.47033045419084341</v>
      </c>
      <c r="L9620" s="26"/>
      <c r="M9620" s="26"/>
      <c r="N9620" s="2">
        <v>1366668</v>
      </c>
      <c r="O9620" s="26"/>
      <c r="P9620" s="26"/>
      <c r="Q9620" s="26"/>
      <c r="R9620" s="26"/>
      <c r="S9620" s="26"/>
      <c r="T9620" s="26"/>
      <c r="U9620" s="26"/>
      <c r="V9620" s="26"/>
    </row>
    <row r="9621" spans="1:22" ht="14.5" x14ac:dyDescent="0.35">
      <c r="A9621" s="2">
        <v>79</v>
      </c>
      <c r="B9621" s="2">
        <v>270</v>
      </c>
      <c r="C9621" s="2">
        <v>1366666.6668</v>
      </c>
      <c r="D9621" s="2">
        <v>8000.0000010000003</v>
      </c>
      <c r="E9621" s="2">
        <v>2910</v>
      </c>
      <c r="F9621" s="2">
        <v>20580.634765625</v>
      </c>
      <c r="G9621" s="2">
        <v>268.511962890625</v>
      </c>
      <c r="H9621" s="2">
        <v>20448.421445102409</v>
      </c>
      <c r="I9621" s="2">
        <v>277.4498583108425</v>
      </c>
      <c r="J9621" s="1">
        <f t="shared" si="945"/>
        <v>-0.64241614521735502</v>
      </c>
      <c r="K9621" s="1">
        <f t="shared" si="946"/>
        <v>3.3286768023286326</v>
      </c>
      <c r="L9621" s="26"/>
      <c r="M9621" s="26"/>
      <c r="N9621" s="2">
        <v>1366668</v>
      </c>
      <c r="O9621" s="26"/>
      <c r="P9621" s="26"/>
      <c r="Q9621" s="26"/>
      <c r="R9621" s="26"/>
      <c r="S9621" s="26"/>
      <c r="T9621" s="26"/>
      <c r="U9621" s="26"/>
      <c r="V9621" s="26"/>
    </row>
    <row r="9622" spans="1:22" ht="14.5" x14ac:dyDescent="0.35">
      <c r="A9622" s="2">
        <v>79</v>
      </c>
      <c r="B9622" s="2">
        <v>270</v>
      </c>
      <c r="C9622" s="2">
        <v>1366666.6668</v>
      </c>
      <c r="D9622" s="2">
        <v>8000.0000010000003</v>
      </c>
      <c r="E9622" s="2">
        <v>2940</v>
      </c>
      <c r="F9622" s="2">
        <v>23246.806640625</v>
      </c>
      <c r="G9622" s="2">
        <v>261.37677001953102</v>
      </c>
      <c r="H9622" s="2">
        <v>22769.561813926761</v>
      </c>
      <c r="I9622" s="2">
        <v>273.55423280845042</v>
      </c>
      <c r="J9622" s="1">
        <f t="shared" si="945"/>
        <v>-2.0529478911921997</v>
      </c>
      <c r="K9622" s="1">
        <f t="shared" si="946"/>
        <v>4.6589690384533613</v>
      </c>
      <c r="L9622" s="26"/>
      <c r="M9622" s="26"/>
      <c r="N9622" s="2">
        <v>1366668</v>
      </c>
      <c r="O9622" s="26"/>
      <c r="P9622" s="26"/>
      <c r="Q9622" s="26"/>
      <c r="R9622" s="26"/>
      <c r="S9622" s="26"/>
      <c r="T9622" s="26"/>
      <c r="U9622" s="26"/>
      <c r="V9622" s="26"/>
    </row>
    <row r="9623" spans="1:22" ht="14.5" x14ac:dyDescent="0.35">
      <c r="A9623" s="2">
        <v>79</v>
      </c>
      <c r="B9623" s="2">
        <v>270</v>
      </c>
      <c r="C9623" s="2">
        <v>1366666.6668</v>
      </c>
      <c r="D9623" s="2">
        <v>8000.0000010000003</v>
      </c>
      <c r="E9623" s="2">
        <v>2970</v>
      </c>
      <c r="F9623" s="2">
        <v>25521.08203125</v>
      </c>
      <c r="G9623" s="2">
        <v>263.36669921875</v>
      </c>
      <c r="H9623" s="2">
        <v>24553.636150706359</v>
      </c>
      <c r="I9623" s="2">
        <v>270.15655347745269</v>
      </c>
      <c r="J9623" s="1">
        <f t="shared" si="945"/>
        <v>-3.7907714075720791</v>
      </c>
      <c r="K9623" s="1">
        <f t="shared" si="946"/>
        <v>2.578099007522245</v>
      </c>
      <c r="L9623" s="26"/>
      <c r="M9623" s="26"/>
      <c r="N9623" s="2">
        <v>1366668</v>
      </c>
      <c r="O9623" s="26"/>
      <c r="P9623" s="26"/>
      <c r="Q9623" s="26"/>
      <c r="R9623" s="26"/>
      <c r="S9623" s="26"/>
      <c r="T9623" s="26"/>
      <c r="U9623" s="26"/>
      <c r="V9623" s="26"/>
    </row>
    <row r="9624" spans="1:22" ht="14.5" x14ac:dyDescent="0.35">
      <c r="A9624" s="2">
        <v>79</v>
      </c>
      <c r="B9624" s="2">
        <v>270</v>
      </c>
      <c r="C9624" s="2">
        <v>1366666.6668</v>
      </c>
      <c r="D9624" s="2">
        <v>8000.0000010000003</v>
      </c>
      <c r="E9624" s="2">
        <v>3000</v>
      </c>
      <c r="F9624" s="2">
        <v>33127.41015625</v>
      </c>
      <c r="G9624" s="2">
        <v>344.56478881835898</v>
      </c>
      <c r="H9624" s="2">
        <v>31957.38032790416</v>
      </c>
      <c r="I9624" s="2">
        <v>351.04698964952217</v>
      </c>
      <c r="J9624" s="1">
        <f t="shared" si="945"/>
        <v>-3.5319085398684424</v>
      </c>
      <c r="K9624" s="1">
        <f t="shared" si="946"/>
        <v>1.8812719817927652</v>
      </c>
      <c r="L9624" s="26"/>
      <c r="M9624" s="26"/>
      <c r="N9624" s="2">
        <v>0</v>
      </c>
      <c r="O9624" s="26"/>
      <c r="P9624" s="26"/>
      <c r="Q9624" s="26"/>
      <c r="R9624" s="26"/>
      <c r="S9624" s="26"/>
      <c r="T9624" s="26"/>
      <c r="U9624" s="26"/>
      <c r="V9624" s="26"/>
    </row>
    <row r="9625" spans="1:22" ht="14.5" x14ac:dyDescent="0.35">
      <c r="A9625" s="2">
        <v>79</v>
      </c>
      <c r="B9625" s="2">
        <v>270</v>
      </c>
      <c r="C9625" s="2">
        <v>1366666.6668</v>
      </c>
      <c r="D9625" s="2">
        <v>8000.0000010000003</v>
      </c>
      <c r="E9625" s="2">
        <v>3030</v>
      </c>
      <c r="F9625" s="2">
        <v>35982.10546875</v>
      </c>
      <c r="G9625" s="2">
        <v>358.03857421875</v>
      </c>
      <c r="H9625" s="2">
        <v>35800.755522313753</v>
      </c>
      <c r="I9625" s="2">
        <v>361.03214765283468</v>
      </c>
      <c r="J9625" s="1">
        <f t="shared" si="945"/>
        <v>-0.50400037483561599</v>
      </c>
      <c r="K9625" s="1">
        <f t="shared" si="946"/>
        <v>0.83610360716488163</v>
      </c>
      <c r="L9625" s="26"/>
      <c r="M9625" s="26"/>
      <c r="N9625" s="2">
        <v>0</v>
      </c>
      <c r="O9625" s="26"/>
      <c r="P9625" s="26"/>
      <c r="Q9625" s="26"/>
      <c r="R9625" s="26"/>
      <c r="S9625" s="26"/>
      <c r="T9625" s="26"/>
      <c r="U9625" s="26"/>
      <c r="V9625" s="26"/>
    </row>
    <row r="9626" spans="1:22" ht="14.5" x14ac:dyDescent="0.35">
      <c r="A9626" s="2">
        <v>79</v>
      </c>
      <c r="B9626" s="2">
        <v>270</v>
      </c>
      <c r="C9626" s="2">
        <v>1366666.6668</v>
      </c>
      <c r="D9626" s="2">
        <v>8000.0000010000003</v>
      </c>
      <c r="E9626" s="2">
        <v>3060</v>
      </c>
      <c r="F9626" s="2">
        <v>35810.15625</v>
      </c>
      <c r="G9626" s="2">
        <v>352.27700805664102</v>
      </c>
      <c r="H9626" s="2">
        <v>35992.808050854677</v>
      </c>
      <c r="I9626" s="2">
        <v>355.70782896248699</v>
      </c>
      <c r="J9626" s="1">
        <f t="shared" si="945"/>
        <v>0.51005586119071256</v>
      </c>
      <c r="K9626" s="1">
        <f t="shared" si="946"/>
        <v>0.97389861597051375</v>
      </c>
      <c r="L9626" s="26"/>
      <c r="M9626" s="26"/>
      <c r="N9626" s="2">
        <v>0</v>
      </c>
      <c r="O9626" s="26"/>
      <c r="P9626" s="26"/>
      <c r="Q9626" s="26"/>
      <c r="R9626" s="26"/>
      <c r="S9626" s="26"/>
      <c r="T9626" s="26"/>
      <c r="U9626" s="26"/>
      <c r="V9626" s="26"/>
    </row>
    <row r="9627" spans="1:22" ht="14.5" x14ac:dyDescent="0.35">
      <c r="A9627" s="2">
        <v>79</v>
      </c>
      <c r="B9627" s="2">
        <v>270</v>
      </c>
      <c r="C9627" s="2">
        <v>1366666.6668</v>
      </c>
      <c r="D9627" s="2">
        <v>8000.0000010000003</v>
      </c>
      <c r="E9627" s="2">
        <v>3090</v>
      </c>
      <c r="F9627" s="2">
        <v>35360.05078125</v>
      </c>
      <c r="G9627" s="2">
        <v>346.00933837890602</v>
      </c>
      <c r="H9627" s="2">
        <v>34813.867398545597</v>
      </c>
      <c r="I9627" s="2">
        <v>343.88351113981952</v>
      </c>
      <c r="J9627" s="1">
        <f t="shared" si="945"/>
        <v>-1.5446340450224176</v>
      </c>
      <c r="K9627" s="1">
        <f t="shared" si="946"/>
        <v>-0.61438435420449988</v>
      </c>
      <c r="L9627" s="26"/>
      <c r="M9627" s="26"/>
      <c r="N9627" s="2">
        <v>0</v>
      </c>
      <c r="O9627" s="26"/>
      <c r="P9627" s="26"/>
      <c r="Q9627" s="26"/>
      <c r="R9627" s="26"/>
      <c r="S9627" s="26"/>
      <c r="T9627" s="26"/>
      <c r="U9627" s="26"/>
      <c r="V9627" s="26"/>
    </row>
    <row r="9628" spans="1:22" ht="14.5" x14ac:dyDescent="0.35">
      <c r="A9628" s="2">
        <v>79</v>
      </c>
      <c r="B9628" s="2">
        <v>270</v>
      </c>
      <c r="C9628" s="2">
        <v>1366666.6668</v>
      </c>
      <c r="D9628" s="2">
        <v>8000.0000010000003</v>
      </c>
      <c r="E9628" s="2">
        <v>3120</v>
      </c>
      <c r="F9628" s="2">
        <v>33924.06640625</v>
      </c>
      <c r="G9628" s="2">
        <v>329.13656616210898</v>
      </c>
      <c r="H9628" s="2">
        <v>33012.310109904553</v>
      </c>
      <c r="I9628" s="2">
        <v>329.29950171414379</v>
      </c>
      <c r="J9628" s="1">
        <f t="shared" si="945"/>
        <v>-2.6876385791341044</v>
      </c>
      <c r="K9628" s="1">
        <f t="shared" si="946"/>
        <v>4.9503935079203448E-2</v>
      </c>
      <c r="L9628" s="26"/>
      <c r="M9628" s="26"/>
      <c r="N9628" s="2">
        <v>8.9426228466575595E-14</v>
      </c>
      <c r="O9628" s="26"/>
      <c r="P9628" s="26"/>
      <c r="Q9628" s="26"/>
      <c r="R9628" s="26"/>
      <c r="S9628" s="26"/>
      <c r="T9628" s="26"/>
      <c r="U9628" s="26"/>
      <c r="V9628" s="26"/>
    </row>
    <row r="9629" spans="1:22" ht="14.5" x14ac:dyDescent="0.35">
      <c r="A9629" s="2">
        <v>79</v>
      </c>
      <c r="B9629" s="2">
        <v>270</v>
      </c>
      <c r="C9629" s="2">
        <v>1366666.6668</v>
      </c>
      <c r="D9629" s="2">
        <v>8000.0000010000003</v>
      </c>
      <c r="E9629" s="2">
        <v>3150</v>
      </c>
      <c r="F9629" s="2">
        <v>31274.43359375</v>
      </c>
      <c r="G9629" s="2">
        <v>310.65228271484398</v>
      </c>
      <c r="H9629" s="2">
        <v>30569.635746067092</v>
      </c>
      <c r="I9629" s="2">
        <v>313.54387472322099</v>
      </c>
      <c r="J9629" s="1">
        <f t="shared" si="945"/>
        <v>-2.253591086054898</v>
      </c>
      <c r="K9629" s="1">
        <f t="shared" si="946"/>
        <v>0.93081305667767678</v>
      </c>
      <c r="L9629" s="26"/>
      <c r="M9629" s="26"/>
      <c r="N9629" s="2">
        <v>0</v>
      </c>
      <c r="O9629" s="26"/>
      <c r="P9629" s="26"/>
      <c r="Q9629" s="26"/>
      <c r="R9629" s="26"/>
      <c r="S9629" s="26"/>
      <c r="T9629" s="26"/>
      <c r="U9629" s="26"/>
      <c r="V9629" s="26"/>
    </row>
    <row r="9630" spans="1:22" ht="14.5" x14ac:dyDescent="0.35">
      <c r="A9630" s="2">
        <v>79</v>
      </c>
      <c r="B9630" s="2">
        <v>270</v>
      </c>
      <c r="C9630" s="2">
        <v>1366666.6668</v>
      </c>
      <c r="D9630" s="2">
        <v>8000.0000010000003</v>
      </c>
      <c r="E9630" s="2">
        <v>3180</v>
      </c>
      <c r="F9630" s="2">
        <v>28895.751953125</v>
      </c>
      <c r="G9630" s="2">
        <v>313.43615722656199</v>
      </c>
      <c r="H9630" s="2">
        <v>27363.719872481881</v>
      </c>
      <c r="I9630" s="2">
        <v>310.51972467008449</v>
      </c>
      <c r="J9630" s="1">
        <f t="shared" si="945"/>
        <v>-5.3019284050070681</v>
      </c>
      <c r="K9630" s="1">
        <f t="shared" si="946"/>
        <v>-0.93047100318085163</v>
      </c>
      <c r="L9630" s="26"/>
      <c r="M9630" s="26"/>
      <c r="N9630" s="2">
        <v>0</v>
      </c>
      <c r="O9630" s="26"/>
      <c r="P9630" s="26"/>
      <c r="Q9630" s="26"/>
      <c r="R9630" s="26"/>
      <c r="S9630" s="26"/>
      <c r="T9630" s="26"/>
      <c r="U9630" s="26"/>
      <c r="V9630" s="26"/>
    </row>
    <row r="9631" spans="1:22" ht="14.5" x14ac:dyDescent="0.35">
      <c r="A9631" s="2">
        <v>79</v>
      </c>
      <c r="B9631" s="2">
        <v>270</v>
      </c>
      <c r="C9631" s="2">
        <v>1366666.6668</v>
      </c>
      <c r="D9631" s="2">
        <v>8000.0000010000003</v>
      </c>
      <c r="E9631" s="2">
        <v>3210</v>
      </c>
      <c r="F9631" s="2">
        <v>26178.21484375</v>
      </c>
      <c r="G9631" s="2">
        <v>316.77481079101602</v>
      </c>
      <c r="H9631" s="2">
        <v>24774.34913431669</v>
      </c>
      <c r="I9631" s="2">
        <v>312.49124140491512</v>
      </c>
      <c r="J9631" s="1">
        <f t="shared" si="945"/>
        <v>-5.3627251430724678</v>
      </c>
      <c r="K9631" s="1">
        <f t="shared" si="946"/>
        <v>-1.3522443199964158</v>
      </c>
      <c r="L9631" s="26"/>
      <c r="M9631" s="26"/>
      <c r="N9631" s="2">
        <v>2.3145447689519599E-13</v>
      </c>
      <c r="O9631" s="26"/>
      <c r="P9631" s="26"/>
      <c r="Q9631" s="26"/>
      <c r="R9631" s="26"/>
      <c r="S9631" s="26"/>
      <c r="T9631" s="26"/>
      <c r="U9631" s="26"/>
      <c r="V9631" s="26"/>
    </row>
    <row r="9632" spans="1:22" ht="14.5" x14ac:dyDescent="0.35">
      <c r="A9632" s="2">
        <v>79</v>
      </c>
      <c r="B9632" s="2">
        <v>270</v>
      </c>
      <c r="C9632" s="2">
        <v>1366666.6668</v>
      </c>
      <c r="D9632" s="2">
        <v>8000.0000010000003</v>
      </c>
      <c r="E9632" s="2">
        <v>3240</v>
      </c>
      <c r="F9632" s="2">
        <v>23700.818359375</v>
      </c>
      <c r="G9632" s="2">
        <v>325.64147949218801</v>
      </c>
      <c r="H9632" s="2">
        <v>23100.607151876869</v>
      </c>
      <c r="I9632" s="2">
        <v>316.25058641373738</v>
      </c>
      <c r="J9632" s="1">
        <f t="shared" si="945"/>
        <v>-2.5324492951979161</v>
      </c>
      <c r="K9632" s="1">
        <f t="shared" si="946"/>
        <v>-2.8838135403066532</v>
      </c>
      <c r="L9632" s="26"/>
      <c r="M9632" s="26"/>
      <c r="N9632" s="2">
        <v>2.1042168658544399E-14</v>
      </c>
      <c r="O9632" s="26"/>
      <c r="P9632" s="26"/>
      <c r="Q9632" s="26"/>
      <c r="R9632" s="26"/>
      <c r="S9632" s="26"/>
      <c r="T9632" s="26"/>
      <c r="U9632" s="26"/>
      <c r="V9632" s="26"/>
    </row>
    <row r="9633" spans="1:22" ht="14.5" x14ac:dyDescent="0.35">
      <c r="A9633" s="2">
        <v>79</v>
      </c>
      <c r="B9633" s="2">
        <v>270</v>
      </c>
      <c r="C9633" s="2">
        <v>1366666.6668</v>
      </c>
      <c r="D9633" s="2">
        <v>8000.0000010000003</v>
      </c>
      <c r="E9633" s="2">
        <v>3270</v>
      </c>
      <c r="F9633" s="2">
        <v>18542.654296875</v>
      </c>
      <c r="G9633" s="2">
        <v>265.23937988281199</v>
      </c>
      <c r="H9633" s="2">
        <v>18538.113734469291</v>
      </c>
      <c r="I9633" s="2">
        <v>264.91609256270539</v>
      </c>
      <c r="J9633" s="1">
        <f t="shared" si="945"/>
        <v>-2.4487122140192059E-2</v>
      </c>
      <c r="K9633" s="1">
        <f t="shared" si="946"/>
        <v>-0.12188511383544784</v>
      </c>
      <c r="L9633" s="26"/>
      <c r="M9633" s="26"/>
      <c r="N9633" s="2">
        <v>1366668</v>
      </c>
      <c r="O9633" s="26"/>
      <c r="P9633" s="26"/>
      <c r="Q9633" s="26"/>
      <c r="R9633" s="26"/>
      <c r="S9633" s="26"/>
      <c r="T9633" s="26"/>
      <c r="U9633" s="26"/>
      <c r="V9633" s="26"/>
    </row>
    <row r="9634" spans="1:22" ht="14.5" x14ac:dyDescent="0.35">
      <c r="A9634" s="2">
        <v>79</v>
      </c>
      <c r="B9634" s="2">
        <v>270</v>
      </c>
      <c r="C9634" s="2">
        <v>1366666.6668</v>
      </c>
      <c r="D9634" s="2">
        <v>8000.0000010000003</v>
      </c>
      <c r="E9634" s="2">
        <v>3300</v>
      </c>
      <c r="F9634" s="2">
        <v>17200.771484375</v>
      </c>
      <c r="G9634" s="2">
        <v>245.81527709960901</v>
      </c>
      <c r="H9634" s="2">
        <v>17616.05141585098</v>
      </c>
      <c r="I9634" s="2">
        <v>248.91713408062321</v>
      </c>
      <c r="J9634" s="1">
        <f t="shared" si="945"/>
        <v>2.4143099154198722</v>
      </c>
      <c r="K9634" s="1">
        <f t="shared" si="946"/>
        <v>1.2618650140923817</v>
      </c>
      <c r="L9634" s="26"/>
      <c r="M9634" s="26"/>
      <c r="N9634" s="2">
        <v>1366668</v>
      </c>
      <c r="O9634" s="26"/>
      <c r="P9634" s="26"/>
      <c r="Q9634" s="26"/>
      <c r="R9634" s="26"/>
      <c r="S9634" s="26"/>
      <c r="T9634" s="26"/>
      <c r="U9634" s="26"/>
      <c r="V9634" s="26"/>
    </row>
    <row r="9635" spans="1:22" ht="14.5" x14ac:dyDescent="0.35">
      <c r="A9635" s="2">
        <v>79</v>
      </c>
      <c r="B9635" s="2">
        <v>270</v>
      </c>
      <c r="C9635" s="2">
        <v>1366666.6668</v>
      </c>
      <c r="D9635" s="2">
        <v>8000.0000010000003</v>
      </c>
      <c r="E9635" s="2">
        <v>3330</v>
      </c>
      <c r="F9635" s="2">
        <v>17337.52734375</v>
      </c>
      <c r="G9635" s="2">
        <v>239.62733459472699</v>
      </c>
      <c r="H9635" s="2">
        <v>17817.610392302999</v>
      </c>
      <c r="I9635" s="2">
        <v>242.49948365540601</v>
      </c>
      <c r="J9635" s="1">
        <f t="shared" si="945"/>
        <v>2.7690398926814881</v>
      </c>
      <c r="K9635" s="1">
        <f t="shared" si="946"/>
        <v>1.1985899127645778</v>
      </c>
      <c r="L9635" s="26"/>
      <c r="M9635" s="26"/>
      <c r="N9635" s="2">
        <v>1366668</v>
      </c>
      <c r="O9635" s="26"/>
      <c r="P9635" s="26"/>
      <c r="Q9635" s="26"/>
      <c r="R9635" s="26"/>
      <c r="S9635" s="26"/>
      <c r="T9635" s="26"/>
      <c r="U9635" s="26"/>
      <c r="V9635" s="26"/>
    </row>
    <row r="9636" spans="1:22" ht="14.5" x14ac:dyDescent="0.35">
      <c r="A9636" s="2">
        <v>79</v>
      </c>
      <c r="B9636" s="2">
        <v>270</v>
      </c>
      <c r="C9636" s="2">
        <v>1366666.6668</v>
      </c>
      <c r="D9636" s="2">
        <v>8000.0000010000003</v>
      </c>
      <c r="E9636" s="2">
        <v>3360</v>
      </c>
      <c r="F9636" s="2">
        <v>18294.248046875</v>
      </c>
      <c r="G9636" s="2">
        <v>239.99798583984401</v>
      </c>
      <c r="H9636" s="2">
        <v>19023.681555720781</v>
      </c>
      <c r="I9636" s="2">
        <v>237.06228664142341</v>
      </c>
      <c r="J9636" s="1">
        <f t="shared" si="945"/>
        <v>3.9872287014845735</v>
      </c>
      <c r="K9636" s="1">
        <f t="shared" si="946"/>
        <v>-1.2232182649981282</v>
      </c>
      <c r="L9636" s="26"/>
      <c r="M9636" s="26"/>
      <c r="N9636" s="2">
        <v>1366668</v>
      </c>
      <c r="O9636" s="26"/>
      <c r="P9636" s="26"/>
      <c r="Q9636" s="26"/>
      <c r="R9636" s="26"/>
      <c r="S9636" s="26"/>
      <c r="T9636" s="26"/>
      <c r="U9636" s="26"/>
      <c r="V9636" s="26"/>
    </row>
    <row r="9637" spans="1:22" ht="14.5" x14ac:dyDescent="0.35">
      <c r="A9637" s="2">
        <v>79</v>
      </c>
      <c r="B9637" s="2">
        <v>270</v>
      </c>
      <c r="C9637" s="2">
        <v>1366666.6668</v>
      </c>
      <c r="D9637" s="2">
        <v>8000.0000010000003</v>
      </c>
      <c r="E9637" s="2">
        <v>3390</v>
      </c>
      <c r="F9637" s="2">
        <v>19825.111328125</v>
      </c>
      <c r="G9637" s="2">
        <v>239.14627075195301</v>
      </c>
      <c r="H9637" s="2">
        <v>20606.774358489842</v>
      </c>
      <c r="I9637" s="2">
        <v>232.5139077562018</v>
      </c>
      <c r="J9637" s="1">
        <f t="shared" si="945"/>
        <v>3.9427926402407198</v>
      </c>
      <c r="K9637" s="1">
        <f t="shared" si="946"/>
        <v>-2.7733499564500503</v>
      </c>
      <c r="L9637" s="26"/>
      <c r="M9637" s="26"/>
      <c r="N9637" s="2">
        <v>1366668</v>
      </c>
      <c r="O9637" s="26"/>
      <c r="P9637" s="26"/>
      <c r="Q9637" s="26"/>
      <c r="R9637" s="26"/>
      <c r="S9637" s="26"/>
      <c r="T9637" s="26"/>
      <c r="U9637" s="26"/>
      <c r="V9637" s="26"/>
    </row>
    <row r="9638" spans="1:22" ht="14.5" x14ac:dyDescent="0.35">
      <c r="A9638" s="2">
        <v>79</v>
      </c>
      <c r="B9638" s="2">
        <v>270</v>
      </c>
      <c r="C9638" s="2">
        <v>1366666.6668</v>
      </c>
      <c r="D9638" s="2">
        <v>8000.0000010000003</v>
      </c>
      <c r="E9638" s="2">
        <v>3420</v>
      </c>
      <c r="F9638" s="2">
        <v>21323.58203125</v>
      </c>
      <c r="G9638" s="2">
        <v>223.775314331055</v>
      </c>
      <c r="H9638" s="2">
        <v>22655.58098885549</v>
      </c>
      <c r="I9638" s="2">
        <v>229.66604012004581</v>
      </c>
      <c r="J9638" s="1">
        <f t="shared" si="945"/>
        <v>6.2466003866209157</v>
      </c>
      <c r="K9638" s="1">
        <f t="shared" si="946"/>
        <v>2.6324287853646</v>
      </c>
      <c r="L9638" s="26"/>
      <c r="M9638" s="26"/>
      <c r="N9638" s="2">
        <v>1366668</v>
      </c>
      <c r="O9638" s="26"/>
      <c r="P9638" s="26"/>
      <c r="Q9638" s="26"/>
      <c r="R9638" s="26"/>
      <c r="S9638" s="26"/>
      <c r="T9638" s="26"/>
      <c r="U9638" s="26"/>
      <c r="V9638" s="26"/>
    </row>
    <row r="9639" spans="1:22" ht="14.5" x14ac:dyDescent="0.35">
      <c r="A9639" s="2">
        <v>79</v>
      </c>
      <c r="B9639" s="2">
        <v>270</v>
      </c>
      <c r="C9639" s="2">
        <v>1366666.6668</v>
      </c>
      <c r="D9639" s="2">
        <v>8000.0000010000003</v>
      </c>
      <c r="E9639" s="2">
        <v>3450</v>
      </c>
      <c r="F9639" s="2">
        <v>23341.65625</v>
      </c>
      <c r="G9639" s="2">
        <v>221.66322326660199</v>
      </c>
      <c r="H9639" s="2">
        <v>25150.284587725</v>
      </c>
      <c r="I9639" s="2">
        <v>227.03559442976399</v>
      </c>
      <c r="J9639" s="1">
        <f t="shared" si="945"/>
        <v>7.7485004421012329</v>
      </c>
      <c r="K9639" s="1">
        <f t="shared" si="946"/>
        <v>2.4236637381657418</v>
      </c>
      <c r="L9639" s="26"/>
      <c r="M9639" s="26"/>
      <c r="N9639" s="2">
        <v>1366668</v>
      </c>
      <c r="O9639" s="26"/>
      <c r="P9639" s="26"/>
      <c r="Q9639" s="26"/>
      <c r="R9639" s="26"/>
      <c r="S9639" s="26"/>
      <c r="T9639" s="26"/>
      <c r="U9639" s="26"/>
      <c r="V9639" s="26"/>
    </row>
    <row r="9640" spans="1:22" ht="14.5" x14ac:dyDescent="0.35">
      <c r="A9640" s="2">
        <v>79</v>
      </c>
      <c r="B9640" s="2">
        <v>270</v>
      </c>
      <c r="C9640" s="2">
        <v>1366666.6668</v>
      </c>
      <c r="D9640" s="2">
        <v>8000.0000010000003</v>
      </c>
      <c r="E9640" s="2">
        <v>3480</v>
      </c>
      <c r="F9640" s="2">
        <v>25519.671875</v>
      </c>
      <c r="G9640" s="2">
        <v>226.23171997070301</v>
      </c>
      <c r="H9640" s="2">
        <v>27048.63496934497</v>
      </c>
      <c r="I9640" s="2">
        <v>224.5990292167908</v>
      </c>
      <c r="J9640" s="1">
        <f t="shared" si="945"/>
        <v>5.9913117293753215</v>
      </c>
      <c r="K9640" s="1">
        <f t="shared" si="946"/>
        <v>-0.72168958186926568</v>
      </c>
      <c r="L9640" s="26"/>
      <c r="M9640" s="26"/>
      <c r="N9640" s="2">
        <v>1366668</v>
      </c>
      <c r="O9640" s="26"/>
      <c r="P9640" s="26"/>
      <c r="Q9640" s="26"/>
      <c r="R9640" s="26"/>
      <c r="S9640" s="26"/>
      <c r="T9640" s="26"/>
      <c r="U9640" s="26"/>
      <c r="V9640" s="26"/>
    </row>
    <row r="9641" spans="1:22" ht="14.5" x14ac:dyDescent="0.35">
      <c r="A9641" s="2">
        <v>79</v>
      </c>
      <c r="B9641" s="2">
        <v>270</v>
      </c>
      <c r="C9641" s="2">
        <v>1366666.6668</v>
      </c>
      <c r="D9641" s="2">
        <v>8000.0000010000003</v>
      </c>
      <c r="E9641" s="2">
        <v>3510</v>
      </c>
      <c r="F9641" s="2">
        <v>27614.060546875</v>
      </c>
      <c r="G9641" s="2">
        <v>221.17591857910199</v>
      </c>
      <c r="H9641" s="2">
        <v>27678.85862073391</v>
      </c>
      <c r="I9641" s="2">
        <v>222.30747387823621</v>
      </c>
      <c r="J9641" s="1">
        <f t="shared" si="945"/>
        <v>0.23465608670233526</v>
      </c>
      <c r="K9641" s="1">
        <f t="shared" si="946"/>
        <v>0.51160872594252504</v>
      </c>
      <c r="L9641" s="26"/>
      <c r="M9641" s="26"/>
      <c r="N9641" s="2">
        <v>1366668</v>
      </c>
      <c r="O9641" s="26"/>
      <c r="P9641" s="26"/>
      <c r="Q9641" s="26"/>
      <c r="R9641" s="26"/>
      <c r="S9641" s="26"/>
      <c r="T9641" s="26"/>
      <c r="U9641" s="26"/>
      <c r="V9641" s="26"/>
    </row>
    <row r="9642" spans="1:22" ht="14.5" x14ac:dyDescent="0.35">
      <c r="A9642" s="2">
        <v>79</v>
      </c>
      <c r="B9642" s="2">
        <v>270</v>
      </c>
      <c r="C9642" s="2">
        <v>1366666.6668</v>
      </c>
      <c r="D9642" s="2">
        <v>8000.0000010000003</v>
      </c>
      <c r="E9642" s="2">
        <v>3540</v>
      </c>
      <c r="F9642" s="2">
        <v>35756.17578125</v>
      </c>
      <c r="G9642" s="2">
        <v>286.06076049804699</v>
      </c>
      <c r="H9642" s="2">
        <v>35740.404431903298</v>
      </c>
      <c r="I9642" s="2">
        <v>281.55589439470373</v>
      </c>
      <c r="J9642" s="1">
        <f t="shared" si="945"/>
        <v>-4.4108042882404705E-2</v>
      </c>
      <c r="K9642" s="1">
        <f t="shared" si="946"/>
        <v>-1.5747934444067233</v>
      </c>
      <c r="L9642" s="26"/>
      <c r="M9642" s="26"/>
      <c r="N9642" s="2">
        <v>0</v>
      </c>
      <c r="O9642" s="26"/>
      <c r="P9642" s="26"/>
      <c r="Q9642" s="26"/>
      <c r="R9642" s="26"/>
      <c r="S9642" s="26"/>
      <c r="T9642" s="26"/>
      <c r="U9642" s="26"/>
      <c r="V9642" s="26"/>
    </row>
    <row r="9643" spans="1:22" ht="14.5" x14ac:dyDescent="0.35">
      <c r="A9643" s="2">
        <v>79</v>
      </c>
      <c r="B9643" s="2">
        <v>270</v>
      </c>
      <c r="C9643" s="2">
        <v>1366666.6668</v>
      </c>
      <c r="D9643" s="2">
        <v>8000.0000010000003</v>
      </c>
      <c r="E9643" s="2">
        <v>3570</v>
      </c>
      <c r="F9643" s="2">
        <v>38540.1953125</v>
      </c>
      <c r="G9643" s="2">
        <v>289.44662475585898</v>
      </c>
      <c r="H9643" s="2">
        <v>37654.044969489623</v>
      </c>
      <c r="I9643" s="2">
        <v>278.70296557497051</v>
      </c>
      <c r="J9643" s="1">
        <f t="shared" si="945"/>
        <v>-2.2992886668713006</v>
      </c>
      <c r="K9643" s="1">
        <f t="shared" si="946"/>
        <v>-3.7117928702573333</v>
      </c>
      <c r="L9643" s="26"/>
      <c r="M9643" s="26"/>
      <c r="N9643" s="2">
        <v>0</v>
      </c>
      <c r="O9643" s="26"/>
      <c r="P9643" s="26"/>
      <c r="Q9643" s="26"/>
      <c r="R9643" s="26"/>
      <c r="S9643" s="26"/>
      <c r="T9643" s="26"/>
      <c r="U9643" s="26"/>
      <c r="V9643" s="26"/>
    </row>
    <row r="9644" spans="1:22" ht="14.5" x14ac:dyDescent="0.35">
      <c r="A9644" s="2">
        <v>79</v>
      </c>
      <c r="B9644" s="2">
        <v>270</v>
      </c>
      <c r="C9644" s="2">
        <v>1366666.6668</v>
      </c>
      <c r="D9644" s="2">
        <v>8000.0000010000003</v>
      </c>
      <c r="E9644" s="2">
        <v>3600</v>
      </c>
      <c r="F9644" s="2">
        <v>39251.28125</v>
      </c>
      <c r="G9644" s="2">
        <v>288.14862060546898</v>
      </c>
      <c r="H9644" s="2">
        <v>37704.967594569513</v>
      </c>
      <c r="I9644" s="2">
        <v>274.96748706485181</v>
      </c>
      <c r="J9644" s="1">
        <f t="shared" si="945"/>
        <v>-3.9395240261882853</v>
      </c>
      <c r="K9644" s="1">
        <f t="shared" si="946"/>
        <v>-4.5744218774743617</v>
      </c>
      <c r="L9644" s="26"/>
      <c r="M9644" s="26"/>
      <c r="N9644" s="2">
        <v>0</v>
      </c>
      <c r="O9644" s="26"/>
      <c r="P9644" s="26"/>
      <c r="Q9644" s="26"/>
      <c r="R9644" s="26"/>
      <c r="S9644" s="26"/>
      <c r="T9644" s="26"/>
      <c r="U9644" s="26"/>
      <c r="V9644" s="26"/>
    </row>
    <row r="9645" spans="1:22" ht="14.5" x14ac:dyDescent="0.35">
      <c r="A9645" s="2">
        <v>79</v>
      </c>
      <c r="B9645" s="2">
        <v>270</v>
      </c>
      <c r="C9645" s="2">
        <v>1366666.6668</v>
      </c>
      <c r="D9645" s="2">
        <v>8000.0000010000003</v>
      </c>
      <c r="E9645" s="2">
        <v>3630</v>
      </c>
      <c r="F9645" s="2">
        <v>38283.34765625</v>
      </c>
      <c r="G9645" s="2">
        <v>273.79504394531301</v>
      </c>
      <c r="H9645" s="2">
        <v>35851.206538454302</v>
      </c>
      <c r="I9645" s="2">
        <v>271.10796312421451</v>
      </c>
      <c r="J9645" s="1">
        <f t="shared" si="945"/>
        <v>-6.3530001076032736</v>
      </c>
      <c r="K9645" s="1">
        <f t="shared" si="946"/>
        <v>-0.98142054815105206</v>
      </c>
      <c r="L9645" s="26"/>
      <c r="M9645" s="26"/>
      <c r="N9645" s="2">
        <v>0</v>
      </c>
      <c r="O9645" s="26"/>
      <c r="P9645" s="26"/>
      <c r="Q9645" s="26"/>
      <c r="R9645" s="26"/>
      <c r="S9645" s="26"/>
      <c r="T9645" s="26"/>
      <c r="U9645" s="26"/>
      <c r="V9645" s="26"/>
    </row>
    <row r="9646" spans="1:22" ht="14.5" x14ac:dyDescent="0.35">
      <c r="A9646" s="2">
        <v>79</v>
      </c>
      <c r="B9646" s="2">
        <v>270</v>
      </c>
      <c r="C9646" s="2">
        <v>1366666.6668</v>
      </c>
      <c r="D9646" s="2">
        <v>8000.0000010000003</v>
      </c>
      <c r="E9646" s="2">
        <v>3660</v>
      </c>
      <c r="F9646" s="2">
        <v>35598.8828125</v>
      </c>
      <c r="G9646" s="2">
        <v>256.42840576171898</v>
      </c>
      <c r="H9646" s="2">
        <v>34046.552227329717</v>
      </c>
      <c r="I9646" s="2">
        <v>267.23100363831821</v>
      </c>
      <c r="J9646" s="1">
        <f t="shared" si="945"/>
        <v>-4.3606160152453031</v>
      </c>
      <c r="K9646" s="1">
        <f t="shared" si="946"/>
        <v>4.212714985498657</v>
      </c>
      <c r="L9646" s="26"/>
      <c r="M9646" s="26"/>
      <c r="N9646" s="2">
        <v>1.05216188070619E-14</v>
      </c>
      <c r="O9646" s="26"/>
      <c r="P9646" s="26"/>
      <c r="Q9646" s="26"/>
      <c r="R9646" s="26"/>
      <c r="S9646" s="26"/>
      <c r="T9646" s="26"/>
      <c r="U9646" s="26"/>
      <c r="V9646" s="26"/>
    </row>
    <row r="9647" spans="1:22" ht="14.5" x14ac:dyDescent="0.35">
      <c r="A9647" s="2">
        <v>80</v>
      </c>
      <c r="B9647" s="2">
        <v>270</v>
      </c>
      <c r="C9647" s="2">
        <v>1766666.6666999999</v>
      </c>
      <c r="D9647" s="2">
        <v>7200</v>
      </c>
      <c r="E9647" s="2">
        <v>30</v>
      </c>
      <c r="F9647" s="2">
        <v>210.00277709960901</v>
      </c>
      <c r="G9647" s="2">
        <v>709.59930419921898</v>
      </c>
      <c r="H9647" s="2">
        <v>227.04242467236821</v>
      </c>
      <c r="I9647" s="2">
        <v>718.6339272293659</v>
      </c>
      <c r="J9647" s="1">
        <f t="shared" si="945"/>
        <v>8.1140105898108779</v>
      </c>
      <c r="K9647" s="1">
        <f t="shared" si="946"/>
        <v>1.2732006608070829</v>
      </c>
      <c r="L9647" s="26">
        <f t="shared" ref="L9647" si="947">AVERAGE(J9647:J9768)</f>
        <v>1.7143611243994956</v>
      </c>
      <c r="M9647" s="26">
        <f t="shared" ref="M9647" si="948">AVERAGE(K9647:K9768)</f>
        <v>0.79739196750989649</v>
      </c>
      <c r="N9647" s="2">
        <v>1766667</v>
      </c>
      <c r="O9647" s="26">
        <f t="shared" ref="O9647" si="949">ABS(L9647)</f>
        <v>1.7143611243994956</v>
      </c>
      <c r="P9647" s="26">
        <f t="shared" ref="P9647" si="950">ABS(M9647)</f>
        <v>0.79739196750989649</v>
      </c>
      <c r="Q9647" s="26">
        <f t="shared" ref="Q9647" si="951">SUM(G9647:G9768)*30</f>
        <v>2121463.1478881845</v>
      </c>
      <c r="R9647" s="26">
        <f t="shared" ref="R9647" si="952">SUM(I9647:I9768)*30</f>
        <v>2130296.1240269355</v>
      </c>
      <c r="S9647" s="26">
        <f t="shared" ref="S9647" si="953">SUM(F9647:F9768)*30</f>
        <v>84161892.535400391</v>
      </c>
      <c r="T9647" s="26">
        <f t="shared" ref="T9647" si="954">SUM(H9647:H9768)*30</f>
        <v>83169324.459300935</v>
      </c>
      <c r="U9647" s="26">
        <f t="shared" ref="U9647" si="955">(R9647-Q9647)/Q9647*100</f>
        <v>0.41636245944426753</v>
      </c>
      <c r="V9647" s="26">
        <f t="shared" ref="V9647" si="956">(T9647-S9647)/S9647*100</f>
        <v>-1.179355699115201</v>
      </c>
    </row>
    <row r="9648" spans="1:22" ht="14.5" x14ac:dyDescent="0.35">
      <c r="A9648" s="2">
        <v>80</v>
      </c>
      <c r="B9648" s="2">
        <v>270</v>
      </c>
      <c r="C9648" s="2">
        <v>1766666.6666999999</v>
      </c>
      <c r="D9648" s="2">
        <v>7200</v>
      </c>
      <c r="E9648" s="2">
        <v>60</v>
      </c>
      <c r="F9648" s="2">
        <v>202.06356811523401</v>
      </c>
      <c r="G9648" s="2">
        <v>682.77276611328102</v>
      </c>
      <c r="H9648" s="2">
        <v>229.82151147884181</v>
      </c>
      <c r="I9648" s="2">
        <v>694.12609763070338</v>
      </c>
      <c r="J9648" s="1">
        <f t="shared" si="945"/>
        <v>13.737233100713061</v>
      </c>
      <c r="K9648" s="1">
        <f t="shared" si="946"/>
        <v>1.6628272363661754</v>
      </c>
      <c r="L9648" s="26"/>
      <c r="M9648" s="26"/>
      <c r="N9648" s="2">
        <v>1766667</v>
      </c>
      <c r="O9648" s="26"/>
      <c r="P9648" s="26"/>
      <c r="Q9648" s="26"/>
      <c r="R9648" s="26"/>
      <c r="S9648" s="26"/>
      <c r="T9648" s="26"/>
      <c r="U9648" s="26"/>
      <c r="V9648" s="26"/>
    </row>
    <row r="9649" spans="1:22" ht="14.5" x14ac:dyDescent="0.35">
      <c r="A9649" s="2">
        <v>80</v>
      </c>
      <c r="B9649" s="2">
        <v>270</v>
      </c>
      <c r="C9649" s="2">
        <v>1766666.6666999999</v>
      </c>
      <c r="D9649" s="2">
        <v>7200</v>
      </c>
      <c r="E9649" s="2">
        <v>90</v>
      </c>
      <c r="F9649" s="2">
        <v>197.27288818359401</v>
      </c>
      <c r="G9649" s="2">
        <v>666.58502197265602</v>
      </c>
      <c r="H9649" s="2">
        <v>232.64109816716319</v>
      </c>
      <c r="I9649" s="2">
        <v>675.41773435124719</v>
      </c>
      <c r="J9649" s="1">
        <f t="shared" si="945"/>
        <v>17.928571082029986</v>
      </c>
      <c r="K9649" s="1">
        <f t="shared" si="946"/>
        <v>1.3250691340846681</v>
      </c>
      <c r="L9649" s="26"/>
      <c r="M9649" s="26"/>
      <c r="N9649" s="2">
        <v>1766667</v>
      </c>
      <c r="O9649" s="26"/>
      <c r="P9649" s="26"/>
      <c r="Q9649" s="26"/>
      <c r="R9649" s="26"/>
      <c r="S9649" s="26"/>
      <c r="T9649" s="26"/>
      <c r="U9649" s="26"/>
      <c r="V9649" s="26"/>
    </row>
    <row r="9650" spans="1:22" ht="14.5" x14ac:dyDescent="0.35">
      <c r="A9650" s="2">
        <v>80</v>
      </c>
      <c r="B9650" s="2">
        <v>270</v>
      </c>
      <c r="C9650" s="2">
        <v>1766666.6666999999</v>
      </c>
      <c r="D9650" s="2">
        <v>7200</v>
      </c>
      <c r="E9650" s="2">
        <v>120</v>
      </c>
      <c r="F9650" s="2">
        <v>192.90292358398401</v>
      </c>
      <c r="G9650" s="2">
        <v>651.81890869140602</v>
      </c>
      <c r="H9650" s="2">
        <v>235.461468162655</v>
      </c>
      <c r="I9650" s="2">
        <v>657.72764406122417</v>
      </c>
      <c r="J9650" s="1">
        <f t="shared" si="945"/>
        <v>22.062156336444691</v>
      </c>
      <c r="K9650" s="1">
        <f t="shared" si="946"/>
        <v>0.90649953400102257</v>
      </c>
      <c r="L9650" s="26"/>
      <c r="M9650" s="26"/>
      <c r="N9650" s="2">
        <v>1766667</v>
      </c>
      <c r="O9650" s="26"/>
      <c r="P9650" s="26"/>
      <c r="Q9650" s="26"/>
      <c r="R9650" s="26"/>
      <c r="S9650" s="26"/>
      <c r="T9650" s="26"/>
      <c r="U9650" s="26"/>
      <c r="V9650" s="26"/>
    </row>
    <row r="9651" spans="1:22" ht="14.5" x14ac:dyDescent="0.35">
      <c r="A9651" s="2">
        <v>80</v>
      </c>
      <c r="B9651" s="2">
        <v>270</v>
      </c>
      <c r="C9651" s="2">
        <v>1766666.6666999999</v>
      </c>
      <c r="D9651" s="2">
        <v>7200</v>
      </c>
      <c r="E9651" s="2">
        <v>150</v>
      </c>
      <c r="F9651" s="2">
        <v>191.47903442382801</v>
      </c>
      <c r="G9651" s="2">
        <v>647.007568359375</v>
      </c>
      <c r="H9651" s="2">
        <v>238.28186716952351</v>
      </c>
      <c r="I9651" s="2">
        <v>648.40350449282141</v>
      </c>
      <c r="J9651" s="1">
        <f t="shared" si="945"/>
        <v>24.442797555632161</v>
      </c>
      <c r="K9651" s="1">
        <f t="shared" si="946"/>
        <v>0.21575267457629657</v>
      </c>
      <c r="L9651" s="26"/>
      <c r="M9651" s="26"/>
      <c r="N9651" s="2">
        <v>1766667</v>
      </c>
      <c r="O9651" s="26"/>
      <c r="P9651" s="26"/>
      <c r="Q9651" s="26"/>
      <c r="R9651" s="26"/>
      <c r="S9651" s="26"/>
      <c r="T9651" s="26"/>
      <c r="U9651" s="26"/>
      <c r="V9651" s="26"/>
    </row>
    <row r="9652" spans="1:22" ht="14.5" x14ac:dyDescent="0.35">
      <c r="A9652" s="2">
        <v>80</v>
      </c>
      <c r="B9652" s="2">
        <v>270</v>
      </c>
      <c r="C9652" s="2">
        <v>1766666.6666999999</v>
      </c>
      <c r="D9652" s="2">
        <v>7200</v>
      </c>
      <c r="E9652" s="2">
        <v>180</v>
      </c>
      <c r="F9652" s="2">
        <v>191.93496704101599</v>
      </c>
      <c r="G9652" s="2">
        <v>648.54022216796898</v>
      </c>
      <c r="H9652" s="2">
        <v>241.10223716501531</v>
      </c>
      <c r="I9652" s="2">
        <v>647.88517428848752</v>
      </c>
      <c r="J9652" s="1">
        <f t="shared" si="945"/>
        <v>25.616629883544046</v>
      </c>
      <c r="K9652" s="1">
        <f t="shared" si="946"/>
        <v>-0.10100343156693271</v>
      </c>
      <c r="L9652" s="26"/>
      <c r="M9652" s="26"/>
      <c r="N9652" s="2">
        <v>1766667</v>
      </c>
      <c r="O9652" s="26"/>
      <c r="P9652" s="26"/>
      <c r="Q9652" s="26"/>
      <c r="R9652" s="26"/>
      <c r="S9652" s="26"/>
      <c r="T9652" s="26"/>
      <c r="U9652" s="26"/>
      <c r="V9652" s="26"/>
    </row>
    <row r="9653" spans="1:22" ht="14.5" x14ac:dyDescent="0.35">
      <c r="A9653" s="2">
        <v>80</v>
      </c>
      <c r="B9653" s="2">
        <v>270</v>
      </c>
      <c r="C9653" s="2">
        <v>1766666.6666999999</v>
      </c>
      <c r="D9653" s="2">
        <v>7200</v>
      </c>
      <c r="E9653" s="2">
        <v>210</v>
      </c>
      <c r="F9653" s="2">
        <v>197.47250366210901</v>
      </c>
      <c r="G9653" s="2">
        <v>666.23956298828102</v>
      </c>
      <c r="H9653" s="2">
        <v>243.92260716050711</v>
      </c>
      <c r="I9653" s="2">
        <v>657.24850320495602</v>
      </c>
      <c r="J9653" s="1">
        <f t="shared" si="945"/>
        <v>23.522314568856579</v>
      </c>
      <c r="K9653" s="1">
        <f t="shared" si="946"/>
        <v>-1.349523547205369</v>
      </c>
      <c r="L9653" s="26"/>
      <c r="M9653" s="26"/>
      <c r="N9653" s="2">
        <v>1766667</v>
      </c>
      <c r="O9653" s="26"/>
      <c r="P9653" s="26"/>
      <c r="Q9653" s="26"/>
      <c r="R9653" s="26"/>
      <c r="S9653" s="26"/>
      <c r="T9653" s="26"/>
      <c r="U9653" s="26"/>
      <c r="V9653" s="26"/>
    </row>
    <row r="9654" spans="1:22" ht="14.5" x14ac:dyDescent="0.35">
      <c r="A9654" s="2">
        <v>80</v>
      </c>
      <c r="B9654" s="2">
        <v>270</v>
      </c>
      <c r="C9654" s="2">
        <v>1766666.6666999999</v>
      </c>
      <c r="D9654" s="2">
        <v>7200</v>
      </c>
      <c r="E9654" s="2">
        <v>240</v>
      </c>
      <c r="F9654" s="2">
        <v>216.86257934570301</v>
      </c>
      <c r="G9654" s="2">
        <v>707.11218261718705</v>
      </c>
      <c r="H9654" s="2">
        <v>268.17925129512139</v>
      </c>
      <c r="I9654" s="2">
        <v>683.79910078798332</v>
      </c>
      <c r="J9654" s="1">
        <f t="shared" si="945"/>
        <v>23.663221245567641</v>
      </c>
      <c r="K9654" s="1">
        <f t="shared" si="946"/>
        <v>-3.2969424657508477</v>
      </c>
      <c r="L9654" s="26"/>
      <c r="M9654" s="26"/>
      <c r="N9654" s="2">
        <v>1766667</v>
      </c>
      <c r="O9654" s="26"/>
      <c r="P9654" s="26"/>
      <c r="Q9654" s="26"/>
      <c r="R9654" s="26"/>
      <c r="S9654" s="26"/>
      <c r="T9654" s="26"/>
      <c r="U9654" s="26"/>
      <c r="V9654" s="26"/>
    </row>
    <row r="9655" spans="1:22" ht="14.5" x14ac:dyDescent="0.35">
      <c r="A9655" s="2">
        <v>80</v>
      </c>
      <c r="B9655" s="2">
        <v>270</v>
      </c>
      <c r="C9655" s="2">
        <v>1766666.6666999999</v>
      </c>
      <c r="D9655" s="2">
        <v>7200</v>
      </c>
      <c r="E9655" s="2">
        <v>270</v>
      </c>
      <c r="F9655" s="2">
        <v>312.46511840820301</v>
      </c>
      <c r="G9655" s="2">
        <v>787.54797363281205</v>
      </c>
      <c r="H9655" s="2">
        <v>515.44855284688038</v>
      </c>
      <c r="I9655" s="2">
        <v>745.2433088344917</v>
      </c>
      <c r="J9655" s="1">
        <f t="shared" si="945"/>
        <v>64.961950144304012</v>
      </c>
      <c r="K9655" s="1">
        <f t="shared" si="946"/>
        <v>-5.3716936891065581</v>
      </c>
      <c r="L9655" s="26"/>
      <c r="M9655" s="26"/>
      <c r="N9655" s="2">
        <v>1766667</v>
      </c>
      <c r="O9655" s="26"/>
      <c r="P9655" s="26"/>
      <c r="Q9655" s="26"/>
      <c r="R9655" s="26"/>
      <c r="S9655" s="26"/>
      <c r="T9655" s="26"/>
      <c r="U9655" s="26"/>
      <c r="V9655" s="26"/>
    </row>
    <row r="9656" spans="1:22" ht="14.5" x14ac:dyDescent="0.35">
      <c r="A9656" s="2">
        <v>80</v>
      </c>
      <c r="B9656" s="2">
        <v>270</v>
      </c>
      <c r="C9656" s="2">
        <v>1766666.6666999999</v>
      </c>
      <c r="D9656" s="2">
        <v>7200</v>
      </c>
      <c r="E9656" s="2">
        <v>300</v>
      </c>
      <c r="F9656" s="2">
        <v>713.90789794921898</v>
      </c>
      <c r="G9656" s="2">
        <v>967.45318603515602</v>
      </c>
      <c r="H9656" s="2">
        <v>1261.6410629055749</v>
      </c>
      <c r="I9656" s="2">
        <v>938.25001226644781</v>
      </c>
      <c r="J9656" s="1">
        <f t="shared" si="945"/>
        <v>76.723225296957949</v>
      </c>
      <c r="K9656" s="1">
        <f t="shared" si="946"/>
        <v>-3.0185619511357942</v>
      </c>
      <c r="L9656" s="26"/>
      <c r="M9656" s="26"/>
      <c r="N9656" s="2">
        <v>0</v>
      </c>
      <c r="O9656" s="26"/>
      <c r="P9656" s="26"/>
      <c r="Q9656" s="26"/>
      <c r="R9656" s="26"/>
      <c r="S9656" s="26"/>
      <c r="T9656" s="26"/>
      <c r="U9656" s="26"/>
      <c r="V9656" s="26"/>
    </row>
    <row r="9657" spans="1:22" ht="14.5" x14ac:dyDescent="0.35">
      <c r="A9657" s="2">
        <v>80</v>
      </c>
      <c r="B9657" s="2">
        <v>270</v>
      </c>
      <c r="C9657" s="2">
        <v>1766666.6666999999</v>
      </c>
      <c r="D9657" s="2">
        <v>7200</v>
      </c>
      <c r="E9657" s="2">
        <v>330</v>
      </c>
      <c r="F9657" s="2">
        <v>1740.47717285156</v>
      </c>
      <c r="G9657" s="2">
        <v>1177.1611328125</v>
      </c>
      <c r="H9657" s="2">
        <v>2536.352795415833</v>
      </c>
      <c r="I9657" s="2">
        <v>1131.583138822695</v>
      </c>
      <c r="J9657" s="1">
        <f t="shared" si="945"/>
        <v>45.727438140445571</v>
      </c>
      <c r="K9657" s="1">
        <f t="shared" si="946"/>
        <v>-3.8718568528429946</v>
      </c>
      <c r="L9657" s="26"/>
      <c r="M9657" s="26"/>
      <c r="N9657" s="2">
        <v>0</v>
      </c>
      <c r="O9657" s="26"/>
      <c r="P9657" s="26"/>
      <c r="Q9657" s="26"/>
      <c r="R9657" s="26"/>
      <c r="S9657" s="26"/>
      <c r="T9657" s="26"/>
      <c r="U9657" s="26"/>
      <c r="V9657" s="26"/>
    </row>
    <row r="9658" spans="1:22" ht="14.5" x14ac:dyDescent="0.35">
      <c r="A9658" s="2">
        <v>80</v>
      </c>
      <c r="B9658" s="2">
        <v>270</v>
      </c>
      <c r="C9658" s="2">
        <v>1766666.6666999999</v>
      </c>
      <c r="D9658" s="2">
        <v>7200</v>
      </c>
      <c r="E9658" s="2">
        <v>360</v>
      </c>
      <c r="F9658" s="2">
        <v>3305.96997070313</v>
      </c>
      <c r="G9658" s="2">
        <v>1306.77124023438</v>
      </c>
      <c r="H9658" s="2">
        <v>5476.7249852319492</v>
      </c>
      <c r="I9658" s="2">
        <v>1259.106391817638</v>
      </c>
      <c r="J9658" s="1">
        <f t="shared" si="945"/>
        <v>65.661667642647473</v>
      </c>
      <c r="K9658" s="1">
        <f t="shared" si="946"/>
        <v>-3.6475281173308409</v>
      </c>
      <c r="L9658" s="26"/>
      <c r="M9658" s="26"/>
      <c r="N9658" s="2">
        <v>0</v>
      </c>
      <c r="O9658" s="26"/>
      <c r="P9658" s="26"/>
      <c r="Q9658" s="26"/>
      <c r="R9658" s="26"/>
      <c r="S9658" s="26"/>
      <c r="T9658" s="26"/>
      <c r="U9658" s="26"/>
      <c r="V9658" s="26"/>
    </row>
    <row r="9659" spans="1:22" ht="14.5" x14ac:dyDescent="0.35">
      <c r="A9659" s="2">
        <v>80</v>
      </c>
      <c r="B9659" s="2">
        <v>270</v>
      </c>
      <c r="C9659" s="2">
        <v>1766666.6666999999</v>
      </c>
      <c r="D9659" s="2">
        <v>7200</v>
      </c>
      <c r="E9659" s="2">
        <v>390</v>
      </c>
      <c r="F9659" s="2">
        <v>6638.75048828125</v>
      </c>
      <c r="G9659" s="2">
        <v>1281.48559570313</v>
      </c>
      <c r="H9659" s="2">
        <v>7098.0640661080743</v>
      </c>
      <c r="I9659" s="2">
        <v>1290.7119509723771</v>
      </c>
      <c r="J9659" s="1">
        <f t="shared" si="945"/>
        <v>6.918675112697886</v>
      </c>
      <c r="K9659" s="1">
        <f t="shared" si="946"/>
        <v>0.71997338871255145</v>
      </c>
      <c r="L9659" s="26"/>
      <c r="M9659" s="26"/>
      <c r="N9659" s="2">
        <v>0</v>
      </c>
      <c r="O9659" s="26"/>
      <c r="P9659" s="26"/>
      <c r="Q9659" s="26"/>
      <c r="R9659" s="26"/>
      <c r="S9659" s="26"/>
      <c r="T9659" s="26"/>
      <c r="U9659" s="26"/>
      <c r="V9659" s="26"/>
    </row>
    <row r="9660" spans="1:22" ht="14.5" x14ac:dyDescent="0.35">
      <c r="A9660" s="2">
        <v>80</v>
      </c>
      <c r="B9660" s="2">
        <v>270</v>
      </c>
      <c r="C9660" s="2">
        <v>1766666.6666999999</v>
      </c>
      <c r="D9660" s="2">
        <v>7200</v>
      </c>
      <c r="E9660" s="2">
        <v>420</v>
      </c>
      <c r="F9660" s="2">
        <v>7332.84228515625</v>
      </c>
      <c r="G9660" s="2">
        <v>1220.3583984375</v>
      </c>
      <c r="H9660" s="2">
        <v>6717.0272522240521</v>
      </c>
      <c r="I9660" s="2">
        <v>1204.170355089776</v>
      </c>
      <c r="J9660" s="1">
        <f t="shared" si="945"/>
        <v>-8.3980400639296722</v>
      </c>
      <c r="K9660" s="1">
        <f t="shared" si="946"/>
        <v>-1.3264991143954581</v>
      </c>
      <c r="L9660" s="26"/>
      <c r="M9660" s="26"/>
      <c r="N9660" s="2">
        <v>0</v>
      </c>
      <c r="O9660" s="26"/>
      <c r="P9660" s="26"/>
      <c r="Q9660" s="26"/>
      <c r="R9660" s="26"/>
      <c r="S9660" s="26"/>
      <c r="T9660" s="26"/>
      <c r="U9660" s="26"/>
      <c r="V9660" s="26"/>
    </row>
    <row r="9661" spans="1:22" ht="14.5" x14ac:dyDescent="0.35">
      <c r="A9661" s="2">
        <v>80</v>
      </c>
      <c r="B9661" s="2">
        <v>270</v>
      </c>
      <c r="C9661" s="2">
        <v>1766666.6666999999</v>
      </c>
      <c r="D9661" s="2">
        <v>7200</v>
      </c>
      <c r="E9661" s="2">
        <v>450</v>
      </c>
      <c r="F9661" s="2">
        <v>6581.5576171875</v>
      </c>
      <c r="G9661" s="2">
        <v>1122.23364257813</v>
      </c>
      <c r="H9661" s="2">
        <v>6364.7000967042768</v>
      </c>
      <c r="I9661" s="2">
        <v>1130.838819806708</v>
      </c>
      <c r="J9661" s="1">
        <f t="shared" si="945"/>
        <v>-3.2949270233068781</v>
      </c>
      <c r="K9661" s="1">
        <f t="shared" si="946"/>
        <v>0.76679016758124796</v>
      </c>
      <c r="L9661" s="26"/>
      <c r="M9661" s="26"/>
      <c r="N9661" s="2">
        <v>0</v>
      </c>
      <c r="O9661" s="26"/>
      <c r="P9661" s="26"/>
      <c r="Q9661" s="26"/>
      <c r="R9661" s="26"/>
      <c r="S9661" s="26"/>
      <c r="T9661" s="26"/>
      <c r="U9661" s="26"/>
      <c r="V9661" s="26"/>
    </row>
    <row r="9662" spans="1:22" ht="14.5" x14ac:dyDescent="0.35">
      <c r="A9662" s="2">
        <v>80</v>
      </c>
      <c r="B9662" s="2">
        <v>270</v>
      </c>
      <c r="C9662" s="2">
        <v>1766666.6666999999</v>
      </c>
      <c r="D9662" s="2">
        <v>7200</v>
      </c>
      <c r="E9662" s="2">
        <v>480</v>
      </c>
      <c r="F9662" s="2">
        <v>5718.2998046875</v>
      </c>
      <c r="G9662" s="2">
        <v>1049.78356933594</v>
      </c>
      <c r="H9662" s="2">
        <v>6033.9406948827464</v>
      </c>
      <c r="I9662" s="2">
        <v>1062.349397787847</v>
      </c>
      <c r="J9662" s="1">
        <f t="shared" si="945"/>
        <v>5.5198380808313674</v>
      </c>
      <c r="K9662" s="1">
        <f t="shared" si="946"/>
        <v>1.1969922962173771</v>
      </c>
      <c r="L9662" s="26"/>
      <c r="M9662" s="26"/>
      <c r="N9662" s="2">
        <v>1.2624844474961501E-13</v>
      </c>
      <c r="O9662" s="26"/>
      <c r="P9662" s="26"/>
      <c r="Q9662" s="26"/>
      <c r="R9662" s="26"/>
      <c r="S9662" s="26"/>
      <c r="T9662" s="26"/>
      <c r="U9662" s="26"/>
      <c r="V9662" s="26"/>
    </row>
    <row r="9663" spans="1:22" ht="14.5" x14ac:dyDescent="0.35">
      <c r="A9663" s="2">
        <v>80</v>
      </c>
      <c r="B9663" s="2">
        <v>270</v>
      </c>
      <c r="C9663" s="2">
        <v>1766666.6666999999</v>
      </c>
      <c r="D9663" s="2">
        <v>7200</v>
      </c>
      <c r="E9663" s="2">
        <v>510</v>
      </c>
      <c r="F9663" s="2">
        <v>5388.18115234375</v>
      </c>
      <c r="G9663" s="2">
        <v>1013.15142822266</v>
      </c>
      <c r="H9663" s="2">
        <v>5733.0527990388136</v>
      </c>
      <c r="I9663" s="2">
        <v>1002.591863993101</v>
      </c>
      <c r="J9663" s="1">
        <f t="shared" si="945"/>
        <v>6.4005206384913667</v>
      </c>
      <c r="K9663" s="1">
        <f t="shared" si="946"/>
        <v>-1.0422493553686543</v>
      </c>
      <c r="L9663" s="26"/>
      <c r="M9663" s="26"/>
      <c r="N9663" s="2">
        <v>2.1042275384695699E-14</v>
      </c>
      <c r="O9663" s="26"/>
      <c r="P9663" s="26"/>
      <c r="Q9663" s="26"/>
      <c r="R9663" s="26"/>
      <c r="S9663" s="26"/>
      <c r="T9663" s="26"/>
      <c r="U9663" s="26"/>
      <c r="V9663" s="26"/>
    </row>
    <row r="9664" spans="1:22" ht="14.5" x14ac:dyDescent="0.35">
      <c r="A9664" s="2">
        <v>80</v>
      </c>
      <c r="B9664" s="2">
        <v>270</v>
      </c>
      <c r="C9664" s="2">
        <v>1766666.6666999999</v>
      </c>
      <c r="D9664" s="2">
        <v>7200</v>
      </c>
      <c r="E9664" s="2">
        <v>540</v>
      </c>
      <c r="F9664" s="2">
        <v>5283.39404296875</v>
      </c>
      <c r="G9664" s="2">
        <v>970.998779296875</v>
      </c>
      <c r="H9664" s="2">
        <v>5445.6790987262739</v>
      </c>
      <c r="I9664" s="2">
        <v>955.68109996937289</v>
      </c>
      <c r="J9664" s="1">
        <f t="shared" si="945"/>
        <v>3.0716061387375824</v>
      </c>
      <c r="K9664" s="1">
        <f t="shared" si="946"/>
        <v>-1.5775178768601572</v>
      </c>
      <c r="L9664" s="26"/>
      <c r="M9664" s="26"/>
      <c r="N9664" s="2">
        <v>8.4165950576218999E-14</v>
      </c>
      <c r="O9664" s="26"/>
      <c r="P9664" s="26"/>
      <c r="Q9664" s="26"/>
      <c r="R9664" s="26"/>
      <c r="S9664" s="26"/>
      <c r="T9664" s="26"/>
      <c r="U9664" s="26"/>
      <c r="V9664" s="26"/>
    </row>
    <row r="9665" spans="1:22" ht="14.5" x14ac:dyDescent="0.35">
      <c r="A9665" s="2">
        <v>80</v>
      </c>
      <c r="B9665" s="2">
        <v>270</v>
      </c>
      <c r="C9665" s="2">
        <v>1766666.6666999999</v>
      </c>
      <c r="D9665" s="2">
        <v>7200</v>
      </c>
      <c r="E9665" s="2">
        <v>570</v>
      </c>
      <c r="F9665" s="2">
        <v>4797.513671875</v>
      </c>
      <c r="G9665" s="2">
        <v>851.52410888671898</v>
      </c>
      <c r="H9665" s="2">
        <v>4686.3195432695593</v>
      </c>
      <c r="I9665" s="2">
        <v>851.40121647057379</v>
      </c>
      <c r="J9665" s="1">
        <f t="shared" si="945"/>
        <v>-2.3177449031006723</v>
      </c>
      <c r="K9665" s="1">
        <f t="shared" si="946"/>
        <v>-1.4432053639192992E-2</v>
      </c>
      <c r="L9665" s="26"/>
      <c r="M9665" s="26"/>
      <c r="N9665" s="2">
        <v>1766667</v>
      </c>
      <c r="O9665" s="26"/>
      <c r="P9665" s="26"/>
      <c r="Q9665" s="26"/>
      <c r="R9665" s="26"/>
      <c r="S9665" s="26"/>
      <c r="T9665" s="26"/>
      <c r="U9665" s="26"/>
      <c r="V9665" s="26"/>
    </row>
    <row r="9666" spans="1:22" ht="14.5" x14ac:dyDescent="0.35">
      <c r="A9666" s="2">
        <v>80</v>
      </c>
      <c r="B9666" s="2">
        <v>270</v>
      </c>
      <c r="C9666" s="2">
        <v>1766666.6666999999</v>
      </c>
      <c r="D9666" s="2">
        <v>7200</v>
      </c>
      <c r="E9666" s="2">
        <v>600</v>
      </c>
      <c r="F9666" s="2">
        <v>4482.30029296875</v>
      </c>
      <c r="G9666" s="2">
        <v>797.86126708984398</v>
      </c>
      <c r="H9666" s="2">
        <v>4396.8723418428226</v>
      </c>
      <c r="I9666" s="2">
        <v>803.24215098547222</v>
      </c>
      <c r="J9666" s="1">
        <f t="shared" si="945"/>
        <v>-1.9058953113858894</v>
      </c>
      <c r="K9666" s="1">
        <f t="shared" si="946"/>
        <v>0.67441347482059488</v>
      </c>
      <c r="L9666" s="26"/>
      <c r="M9666" s="26"/>
      <c r="N9666" s="2">
        <v>1766667</v>
      </c>
      <c r="O9666" s="26"/>
      <c r="P9666" s="26"/>
      <c r="Q9666" s="26"/>
      <c r="R9666" s="26"/>
      <c r="S9666" s="26"/>
      <c r="T9666" s="26"/>
      <c r="U9666" s="26"/>
      <c r="V9666" s="26"/>
    </row>
    <row r="9667" spans="1:22" ht="14.5" x14ac:dyDescent="0.35">
      <c r="A9667" s="2">
        <v>80</v>
      </c>
      <c r="B9667" s="2">
        <v>270</v>
      </c>
      <c r="C9667" s="2">
        <v>1766666.6666999999</v>
      </c>
      <c r="D9667" s="2">
        <v>7200</v>
      </c>
      <c r="E9667" s="2">
        <v>630</v>
      </c>
      <c r="F9667" s="2">
        <v>4525.8251953125</v>
      </c>
      <c r="G9667" s="2">
        <v>778.83172607421898</v>
      </c>
      <c r="H9667" s="2">
        <v>4404.6473907935288</v>
      </c>
      <c r="I9667" s="2">
        <v>770.533950304055</v>
      </c>
      <c r="J9667" s="1">
        <f t="shared" si="945"/>
        <v>-2.6774742569482766</v>
      </c>
      <c r="K9667" s="1">
        <f t="shared" si="946"/>
        <v>-1.0654131685145607</v>
      </c>
      <c r="L9667" s="26"/>
      <c r="M9667" s="26"/>
      <c r="N9667" s="2">
        <v>1766667</v>
      </c>
      <c r="O9667" s="26"/>
      <c r="P9667" s="26"/>
      <c r="Q9667" s="26"/>
      <c r="R9667" s="26"/>
      <c r="S9667" s="26"/>
      <c r="T9667" s="26"/>
      <c r="U9667" s="26"/>
      <c r="V9667" s="26"/>
    </row>
    <row r="9668" spans="1:22" ht="14.5" x14ac:dyDescent="0.35">
      <c r="A9668" s="2">
        <v>80</v>
      </c>
      <c r="B9668" s="2">
        <v>270</v>
      </c>
      <c r="C9668" s="2">
        <v>1766666.6666999999</v>
      </c>
      <c r="D9668" s="2">
        <v>7200</v>
      </c>
      <c r="E9668" s="2">
        <v>660</v>
      </c>
      <c r="F9668" s="2">
        <v>4885.73388671875</v>
      </c>
      <c r="G9668" s="2">
        <v>780.814208984375</v>
      </c>
      <c r="H9668" s="2">
        <v>4600.41523227784</v>
      </c>
      <c r="I9668" s="2">
        <v>772.04213657718662</v>
      </c>
      <c r="J9668" s="1">
        <f t="shared" si="945"/>
        <v>-5.8398320714215055</v>
      </c>
      <c r="K9668" s="1">
        <f t="shared" si="946"/>
        <v>-1.1234519436574335</v>
      </c>
      <c r="L9668" s="26"/>
      <c r="M9668" s="26"/>
      <c r="N9668" s="2">
        <v>1766667</v>
      </c>
      <c r="O9668" s="26"/>
      <c r="P9668" s="26"/>
      <c r="Q9668" s="26"/>
      <c r="R9668" s="26"/>
      <c r="S9668" s="26"/>
      <c r="T9668" s="26"/>
      <c r="U9668" s="26"/>
      <c r="V9668" s="26"/>
    </row>
    <row r="9669" spans="1:22" ht="14.5" x14ac:dyDescent="0.35">
      <c r="A9669" s="2">
        <v>80</v>
      </c>
      <c r="B9669" s="2">
        <v>270</v>
      </c>
      <c r="C9669" s="2">
        <v>1766666.6666999999</v>
      </c>
      <c r="D9669" s="2">
        <v>7200</v>
      </c>
      <c r="E9669" s="2">
        <v>690</v>
      </c>
      <c r="F9669" s="2">
        <v>5770.99658203125</v>
      </c>
      <c r="G9669" s="2">
        <v>802.29315185546898</v>
      </c>
      <c r="H9669" s="2">
        <v>5207.6321656851196</v>
      </c>
      <c r="I9669" s="2">
        <v>780.25462664080067</v>
      </c>
      <c r="J9669" s="1">
        <f t="shared" si="945"/>
        <v>-9.7619953215747675</v>
      </c>
      <c r="K9669" s="1">
        <f t="shared" si="946"/>
        <v>-2.7469417087382162</v>
      </c>
      <c r="L9669" s="26"/>
      <c r="M9669" s="26"/>
      <c r="N9669" s="2">
        <v>1766667</v>
      </c>
      <c r="O9669" s="26"/>
      <c r="P9669" s="26"/>
      <c r="Q9669" s="26"/>
      <c r="R9669" s="26"/>
      <c r="S9669" s="26"/>
      <c r="T9669" s="26"/>
      <c r="U9669" s="26"/>
      <c r="V9669" s="26"/>
    </row>
    <row r="9670" spans="1:22" ht="14.5" x14ac:dyDescent="0.35">
      <c r="A9670" s="2">
        <v>80</v>
      </c>
      <c r="B9670" s="2">
        <v>270</v>
      </c>
      <c r="C9670" s="2">
        <v>1766666.6666999999</v>
      </c>
      <c r="D9670" s="2">
        <v>7200</v>
      </c>
      <c r="E9670" s="2">
        <v>720</v>
      </c>
      <c r="F9670" s="2">
        <v>7186.88818359375</v>
      </c>
      <c r="G9670" s="2">
        <v>848.46691894531295</v>
      </c>
      <c r="H9670" s="2">
        <v>6286.7978196744216</v>
      </c>
      <c r="I9670" s="2">
        <v>800.13764883893793</v>
      </c>
      <c r="J9670" s="1">
        <f t="shared" si="945"/>
        <v>-12.524062444356062</v>
      </c>
      <c r="K9670" s="1">
        <f t="shared" si="946"/>
        <v>-5.6960700561491233</v>
      </c>
      <c r="L9670" s="26"/>
      <c r="M9670" s="26"/>
      <c r="N9670" s="2">
        <v>1766667</v>
      </c>
      <c r="O9670" s="26"/>
      <c r="P9670" s="26"/>
      <c r="Q9670" s="26"/>
      <c r="R9670" s="26"/>
      <c r="S9670" s="26"/>
      <c r="T9670" s="26"/>
      <c r="U9670" s="26"/>
      <c r="V9670" s="26"/>
    </row>
    <row r="9671" spans="1:22" ht="14.5" x14ac:dyDescent="0.35">
      <c r="A9671" s="2">
        <v>80</v>
      </c>
      <c r="B9671" s="2">
        <v>270</v>
      </c>
      <c r="C9671" s="2">
        <v>1766666.6666999999</v>
      </c>
      <c r="D9671" s="2">
        <v>7200</v>
      </c>
      <c r="E9671" s="2">
        <v>750</v>
      </c>
      <c r="F9671" s="2">
        <v>8702.919921875</v>
      </c>
      <c r="G9671" s="2">
        <v>886.66693115234398</v>
      </c>
      <c r="H9671" s="2">
        <v>8307.6690472967111</v>
      </c>
      <c r="I9671" s="2">
        <v>829.46223935104467</v>
      </c>
      <c r="J9671" s="1">
        <f t="shared" si="945"/>
        <v>-4.5415892381684015</v>
      </c>
      <c r="K9671" s="1">
        <f t="shared" si="946"/>
        <v>-6.4516550455935073</v>
      </c>
      <c r="L9671" s="26"/>
      <c r="M9671" s="26"/>
      <c r="N9671" s="2">
        <v>1766667</v>
      </c>
      <c r="O9671" s="26"/>
      <c r="P9671" s="26"/>
      <c r="Q9671" s="26"/>
      <c r="R9671" s="26"/>
      <c r="S9671" s="26"/>
      <c r="T9671" s="26"/>
      <c r="U9671" s="26"/>
      <c r="V9671" s="26"/>
    </row>
    <row r="9672" spans="1:22" ht="14.5" x14ac:dyDescent="0.35">
      <c r="A9672" s="2">
        <v>80</v>
      </c>
      <c r="B9672" s="2">
        <v>270</v>
      </c>
      <c r="C9672" s="2">
        <v>1766666.6666999999</v>
      </c>
      <c r="D9672" s="2">
        <v>7200</v>
      </c>
      <c r="E9672" s="2">
        <v>780</v>
      </c>
      <c r="F9672" s="2">
        <v>9684.5439453125</v>
      </c>
      <c r="G9672" s="2">
        <v>859.86517333984398</v>
      </c>
      <c r="H9672" s="2">
        <v>10038.54719542862</v>
      </c>
      <c r="I9672" s="2">
        <v>842.79609000027267</v>
      </c>
      <c r="J9672" s="1">
        <f t="shared" si="945"/>
        <v>3.6553424933082632</v>
      </c>
      <c r="K9672" s="1">
        <f t="shared" si="946"/>
        <v>-1.9850883451032739</v>
      </c>
      <c r="L9672" s="26"/>
      <c r="M9672" s="26"/>
      <c r="N9672" s="2">
        <v>1766667</v>
      </c>
      <c r="O9672" s="26"/>
      <c r="P9672" s="26"/>
      <c r="Q9672" s="26"/>
      <c r="R9672" s="26"/>
      <c r="S9672" s="26"/>
      <c r="T9672" s="26"/>
      <c r="U9672" s="26"/>
      <c r="V9672" s="26"/>
    </row>
    <row r="9673" spans="1:22" ht="14.5" x14ac:dyDescent="0.35">
      <c r="A9673" s="2">
        <v>80</v>
      </c>
      <c r="B9673" s="2">
        <v>270</v>
      </c>
      <c r="C9673" s="2">
        <v>1766666.6666999999</v>
      </c>
      <c r="D9673" s="2">
        <v>7200</v>
      </c>
      <c r="E9673" s="2">
        <v>810</v>
      </c>
      <c r="F9673" s="2">
        <v>12511.4794921875</v>
      </c>
      <c r="G9673" s="2">
        <v>876.16223144531295</v>
      </c>
      <c r="H9673" s="2">
        <v>11827.68761484989</v>
      </c>
      <c r="I9673" s="2">
        <v>809.99664871583502</v>
      </c>
      <c r="J9673" s="1">
        <f t="shared" si="945"/>
        <v>-5.4653158946117237</v>
      </c>
      <c r="K9673" s="1">
        <f t="shared" si="946"/>
        <v>-7.5517501616488891</v>
      </c>
      <c r="L9673" s="26"/>
      <c r="M9673" s="26"/>
      <c r="N9673" s="2">
        <v>1766667</v>
      </c>
      <c r="O9673" s="26"/>
      <c r="P9673" s="26"/>
      <c r="Q9673" s="26"/>
      <c r="R9673" s="26"/>
      <c r="S9673" s="26"/>
      <c r="T9673" s="26"/>
      <c r="U9673" s="26"/>
      <c r="V9673" s="26"/>
    </row>
    <row r="9674" spans="1:22" ht="14.5" x14ac:dyDescent="0.35">
      <c r="A9674" s="2">
        <v>80</v>
      </c>
      <c r="B9674" s="2">
        <v>270</v>
      </c>
      <c r="C9674" s="2">
        <v>1766666.6666999999</v>
      </c>
      <c r="D9674" s="2">
        <v>7200</v>
      </c>
      <c r="E9674" s="2">
        <v>840</v>
      </c>
      <c r="F9674" s="2">
        <v>15463.9345703125</v>
      </c>
      <c r="G9674" s="2">
        <v>660.84014892578102</v>
      </c>
      <c r="H9674" s="2">
        <v>15923.64931592946</v>
      </c>
      <c r="I9674" s="2">
        <v>677.27309924462475</v>
      </c>
      <c r="J9674" s="1">
        <f t="shared" ref="J9674:J9737" si="957">(H9674-F9674)/F9674*100</f>
        <v>2.972818744975267</v>
      </c>
      <c r="K9674" s="1">
        <f t="shared" ref="K9674:K9737" si="958">(I9674-G9674)/G9674*100</f>
        <v>2.4866755365206039</v>
      </c>
      <c r="L9674" s="26"/>
      <c r="M9674" s="26"/>
      <c r="N9674" s="2">
        <v>0</v>
      </c>
      <c r="O9674" s="26"/>
      <c r="P9674" s="26"/>
      <c r="Q9674" s="26"/>
      <c r="R9674" s="26"/>
      <c r="S9674" s="26"/>
      <c r="T9674" s="26"/>
      <c r="U9674" s="26"/>
      <c r="V9674" s="26"/>
    </row>
    <row r="9675" spans="1:22" ht="14.5" x14ac:dyDescent="0.35">
      <c r="A9675" s="2">
        <v>80</v>
      </c>
      <c r="B9675" s="2">
        <v>270</v>
      </c>
      <c r="C9675" s="2">
        <v>1766666.6666999999</v>
      </c>
      <c r="D9675" s="2">
        <v>7200</v>
      </c>
      <c r="E9675" s="2">
        <v>870</v>
      </c>
      <c r="F9675" s="2">
        <v>19712.275390625</v>
      </c>
      <c r="G9675" s="2">
        <v>572.87939453125</v>
      </c>
      <c r="H9675" s="2">
        <v>19640.781852844979</v>
      </c>
      <c r="I9675" s="2">
        <v>616.71877728304491</v>
      </c>
      <c r="J9675" s="1">
        <f t="shared" si="957"/>
        <v>-0.36268536413621177</v>
      </c>
      <c r="K9675" s="1">
        <f t="shared" si="958"/>
        <v>7.6524628342874577</v>
      </c>
      <c r="L9675" s="26"/>
      <c r="M9675" s="26"/>
      <c r="N9675" s="2">
        <v>1.78851643781522E-13</v>
      </c>
      <c r="O9675" s="26"/>
      <c r="P9675" s="26"/>
      <c r="Q9675" s="26"/>
      <c r="R9675" s="26"/>
      <c r="S9675" s="26"/>
      <c r="T9675" s="26"/>
      <c r="U9675" s="26"/>
      <c r="V9675" s="26"/>
    </row>
    <row r="9676" spans="1:22" ht="14.5" x14ac:dyDescent="0.35">
      <c r="A9676" s="2">
        <v>80</v>
      </c>
      <c r="B9676" s="2">
        <v>270</v>
      </c>
      <c r="C9676" s="2">
        <v>1766666.6666999999</v>
      </c>
      <c r="D9676" s="2">
        <v>7200</v>
      </c>
      <c r="E9676" s="2">
        <v>900</v>
      </c>
      <c r="F9676" s="2">
        <v>21534.810546875</v>
      </c>
      <c r="G9676" s="2">
        <v>578.85479736328102</v>
      </c>
      <c r="H9676" s="2">
        <v>21262.242085230129</v>
      </c>
      <c r="I9676" s="2">
        <v>591.35101080502534</v>
      </c>
      <c r="J9676" s="1">
        <f t="shared" si="957"/>
        <v>-1.2657109801433761</v>
      </c>
      <c r="K9676" s="1">
        <f t="shared" si="958"/>
        <v>2.1587820466661642</v>
      </c>
      <c r="L9676" s="26"/>
      <c r="M9676" s="26"/>
      <c r="N9676" s="2">
        <v>8.4166058996436298E-14</v>
      </c>
      <c r="O9676" s="26"/>
      <c r="P9676" s="26"/>
      <c r="Q9676" s="26"/>
      <c r="R9676" s="26"/>
      <c r="S9676" s="26"/>
      <c r="T9676" s="26"/>
      <c r="U9676" s="26"/>
      <c r="V9676" s="26"/>
    </row>
    <row r="9677" spans="1:22" ht="14.5" x14ac:dyDescent="0.35">
      <c r="A9677" s="2">
        <v>80</v>
      </c>
      <c r="B9677" s="2">
        <v>270</v>
      </c>
      <c r="C9677" s="2">
        <v>1766666.6666999999</v>
      </c>
      <c r="D9677" s="2">
        <v>7200</v>
      </c>
      <c r="E9677" s="2">
        <v>930</v>
      </c>
      <c r="F9677" s="2">
        <v>19151.583984375</v>
      </c>
      <c r="G9677" s="2">
        <v>584.78729248046898</v>
      </c>
      <c r="H9677" s="2">
        <v>18655.386538475381</v>
      </c>
      <c r="I9677" s="2">
        <v>588.50964377162904</v>
      </c>
      <c r="J9677" s="1">
        <f t="shared" si="957"/>
        <v>-2.5908950732453593</v>
      </c>
      <c r="K9677" s="1">
        <f t="shared" si="958"/>
        <v>0.63653081026626235</v>
      </c>
      <c r="L9677" s="26"/>
      <c r="M9677" s="26"/>
      <c r="N9677" s="2">
        <v>0</v>
      </c>
      <c r="O9677" s="26"/>
      <c r="P9677" s="26"/>
      <c r="Q9677" s="26"/>
      <c r="R9677" s="26"/>
      <c r="S9677" s="26"/>
      <c r="T9677" s="26"/>
      <c r="U9677" s="26"/>
      <c r="V9677" s="26"/>
    </row>
    <row r="9678" spans="1:22" ht="14.5" x14ac:dyDescent="0.35">
      <c r="A9678" s="2">
        <v>80</v>
      </c>
      <c r="B9678" s="2">
        <v>270</v>
      </c>
      <c r="C9678" s="2">
        <v>1766666.6666999999</v>
      </c>
      <c r="D9678" s="2">
        <v>7200</v>
      </c>
      <c r="E9678" s="2">
        <v>960</v>
      </c>
      <c r="F9678" s="2">
        <v>16513.818359375</v>
      </c>
      <c r="G9678" s="2">
        <v>609.80126953125</v>
      </c>
      <c r="H9678" s="2">
        <v>15935.855446509029</v>
      </c>
      <c r="I9678" s="2">
        <v>603.80059374742416</v>
      </c>
      <c r="J9678" s="1">
        <f t="shared" si="957"/>
        <v>-3.4998744705088605</v>
      </c>
      <c r="K9678" s="1">
        <f t="shared" si="958"/>
        <v>-0.98403792901882914</v>
      </c>
      <c r="L9678" s="26"/>
      <c r="M9678" s="26"/>
      <c r="N9678" s="2">
        <v>0</v>
      </c>
      <c r="O9678" s="26"/>
      <c r="P9678" s="26"/>
      <c r="Q9678" s="26"/>
      <c r="R9678" s="26"/>
      <c r="S9678" s="26"/>
      <c r="T9678" s="26"/>
      <c r="U9678" s="26"/>
      <c r="V9678" s="26"/>
    </row>
    <row r="9679" spans="1:22" ht="14.5" x14ac:dyDescent="0.35">
      <c r="A9679" s="2">
        <v>80</v>
      </c>
      <c r="B9679" s="2">
        <v>270</v>
      </c>
      <c r="C9679" s="2">
        <v>1766666.6666999999</v>
      </c>
      <c r="D9679" s="2">
        <v>7200</v>
      </c>
      <c r="E9679" s="2">
        <v>990</v>
      </c>
      <c r="F9679" s="2">
        <v>15374.0859375</v>
      </c>
      <c r="G9679" s="2">
        <v>665.21325683593705</v>
      </c>
      <c r="H9679" s="2">
        <v>14264.485434226701</v>
      </c>
      <c r="I9679" s="2">
        <v>647.92120620092714</v>
      </c>
      <c r="J9679" s="1">
        <f t="shared" si="957"/>
        <v>-7.2173429222663286</v>
      </c>
      <c r="K9679" s="1">
        <f t="shared" si="958"/>
        <v>-2.5994747484827525</v>
      </c>
      <c r="L9679" s="26"/>
      <c r="M9679" s="26"/>
      <c r="N9679" s="2">
        <v>0</v>
      </c>
      <c r="O9679" s="26"/>
      <c r="P9679" s="26"/>
      <c r="Q9679" s="26"/>
      <c r="R9679" s="26"/>
      <c r="S9679" s="26"/>
      <c r="T9679" s="26"/>
      <c r="U9679" s="26"/>
      <c r="V9679" s="26"/>
    </row>
    <row r="9680" spans="1:22" ht="14.5" x14ac:dyDescent="0.35">
      <c r="A9680" s="2">
        <v>80</v>
      </c>
      <c r="B9680" s="2">
        <v>270</v>
      </c>
      <c r="C9680" s="2">
        <v>1766666.6666999999</v>
      </c>
      <c r="D9680" s="2">
        <v>7200</v>
      </c>
      <c r="E9680" s="2">
        <v>1020</v>
      </c>
      <c r="F9680" s="2">
        <v>13191.5751953125</v>
      </c>
      <c r="G9680" s="2">
        <v>652.7314453125</v>
      </c>
      <c r="H9680" s="2">
        <v>12625.09849196237</v>
      </c>
      <c r="I9680" s="2">
        <v>682.15653776923295</v>
      </c>
      <c r="J9680" s="1">
        <f t="shared" si="957"/>
        <v>-4.2942309387844926</v>
      </c>
      <c r="K9680" s="1">
        <f t="shared" si="958"/>
        <v>4.5079937036962381</v>
      </c>
      <c r="L9680" s="26"/>
      <c r="M9680" s="26"/>
      <c r="N9680" s="2">
        <v>4.4186686644701E-13</v>
      </c>
      <c r="O9680" s="26"/>
      <c r="P9680" s="26"/>
      <c r="Q9680" s="26"/>
      <c r="R9680" s="26"/>
      <c r="S9680" s="26"/>
      <c r="T9680" s="26"/>
      <c r="U9680" s="26"/>
      <c r="V9680" s="26"/>
    </row>
    <row r="9681" spans="1:22" ht="14.5" x14ac:dyDescent="0.35">
      <c r="A9681" s="2">
        <v>80</v>
      </c>
      <c r="B9681" s="2">
        <v>270</v>
      </c>
      <c r="C9681" s="2">
        <v>1766666.6666999999</v>
      </c>
      <c r="D9681" s="2">
        <v>7200</v>
      </c>
      <c r="E9681" s="2">
        <v>1050</v>
      </c>
      <c r="F9681" s="2">
        <v>11538.9560546875</v>
      </c>
      <c r="G9681" s="2">
        <v>663.85821533203102</v>
      </c>
      <c r="H9681" s="2">
        <v>11240.34788419886</v>
      </c>
      <c r="I9681" s="2">
        <v>689.07698660147594</v>
      </c>
      <c r="J9681" s="1">
        <f t="shared" si="957"/>
        <v>-2.5878265683084538</v>
      </c>
      <c r="K9681" s="1">
        <f t="shared" si="958"/>
        <v>3.7988188873781819</v>
      </c>
      <c r="L9681" s="26"/>
      <c r="M9681" s="26"/>
      <c r="N9681" s="2">
        <v>0</v>
      </c>
      <c r="O9681" s="26"/>
      <c r="P9681" s="26"/>
      <c r="Q9681" s="26"/>
      <c r="R9681" s="26"/>
      <c r="S9681" s="26"/>
      <c r="T9681" s="26"/>
      <c r="U9681" s="26"/>
      <c r="V9681" s="26"/>
    </row>
    <row r="9682" spans="1:22" ht="14.5" x14ac:dyDescent="0.35">
      <c r="A9682" s="2">
        <v>80</v>
      </c>
      <c r="B9682" s="2">
        <v>270</v>
      </c>
      <c r="C9682" s="2">
        <v>1766666.6666999999</v>
      </c>
      <c r="D9682" s="2">
        <v>7200</v>
      </c>
      <c r="E9682" s="2">
        <v>1080</v>
      </c>
      <c r="F9682" s="2">
        <v>10643.6298828125</v>
      </c>
      <c r="G9682" s="2">
        <v>691.11651611328102</v>
      </c>
      <c r="H9682" s="2">
        <v>10447.92789223969</v>
      </c>
      <c r="I9682" s="2">
        <v>717.84187521597096</v>
      </c>
      <c r="J9682" s="1">
        <f t="shared" si="957"/>
        <v>-1.8386771498775327</v>
      </c>
      <c r="K9682" s="1">
        <f t="shared" si="958"/>
        <v>3.8669831323072272</v>
      </c>
      <c r="L9682" s="26"/>
      <c r="M9682" s="26"/>
      <c r="N9682" s="2">
        <v>0</v>
      </c>
      <c r="O9682" s="26"/>
      <c r="P9682" s="26"/>
      <c r="Q9682" s="26"/>
      <c r="R9682" s="26"/>
      <c r="S9682" s="26"/>
      <c r="T9682" s="26"/>
      <c r="U9682" s="26"/>
      <c r="V9682" s="26"/>
    </row>
    <row r="9683" spans="1:22" ht="14.5" x14ac:dyDescent="0.35">
      <c r="A9683" s="2">
        <v>80</v>
      </c>
      <c r="B9683" s="2">
        <v>270</v>
      </c>
      <c r="C9683" s="2">
        <v>1766666.6666999999</v>
      </c>
      <c r="D9683" s="2">
        <v>7200</v>
      </c>
      <c r="E9683" s="2">
        <v>1110</v>
      </c>
      <c r="F9683" s="2">
        <v>9617.4892578125</v>
      </c>
      <c r="G9683" s="2">
        <v>668.37353515625</v>
      </c>
      <c r="H9683" s="2">
        <v>8979.7665593330021</v>
      </c>
      <c r="I9683" s="2">
        <v>730.8427092723939</v>
      </c>
      <c r="J9683" s="1">
        <f t="shared" si="957"/>
        <v>-6.6308646818759014</v>
      </c>
      <c r="K9683" s="1">
        <f t="shared" si="958"/>
        <v>9.3464463851849082</v>
      </c>
      <c r="L9683" s="26"/>
      <c r="M9683" s="26"/>
      <c r="N9683" s="2">
        <v>1766667</v>
      </c>
      <c r="O9683" s="26"/>
      <c r="P9683" s="26"/>
      <c r="Q9683" s="26"/>
      <c r="R9683" s="26"/>
      <c r="S9683" s="26"/>
      <c r="T9683" s="26"/>
      <c r="U9683" s="26"/>
      <c r="V9683" s="26"/>
    </row>
    <row r="9684" spans="1:22" ht="14.5" x14ac:dyDescent="0.35">
      <c r="A9684" s="2">
        <v>80</v>
      </c>
      <c r="B9684" s="2">
        <v>270</v>
      </c>
      <c r="C9684" s="2">
        <v>1766666.6666999999</v>
      </c>
      <c r="D9684" s="2">
        <v>7200</v>
      </c>
      <c r="E9684" s="2">
        <v>1140</v>
      </c>
      <c r="F9684" s="2">
        <v>9791.70703125</v>
      </c>
      <c r="G9684" s="2">
        <v>705.10852050781205</v>
      </c>
      <c r="H9684" s="2">
        <v>8902.9927088105578</v>
      </c>
      <c r="I9684" s="2">
        <v>748.94651649519619</v>
      </c>
      <c r="J9684" s="1">
        <f t="shared" si="957"/>
        <v>-9.076193962943659</v>
      </c>
      <c r="K9684" s="1">
        <f t="shared" si="958"/>
        <v>6.2171984471003787</v>
      </c>
      <c r="L9684" s="26"/>
      <c r="M9684" s="26"/>
      <c r="N9684" s="2">
        <v>1766667</v>
      </c>
      <c r="O9684" s="26"/>
      <c r="P9684" s="26"/>
      <c r="Q9684" s="26"/>
      <c r="R9684" s="26"/>
      <c r="S9684" s="26"/>
      <c r="T9684" s="26"/>
      <c r="U9684" s="26"/>
      <c r="V9684" s="26"/>
    </row>
    <row r="9685" spans="1:22" ht="14.5" x14ac:dyDescent="0.35">
      <c r="A9685" s="2">
        <v>80</v>
      </c>
      <c r="B9685" s="2">
        <v>270</v>
      </c>
      <c r="C9685" s="2">
        <v>1766666.6666999999</v>
      </c>
      <c r="D9685" s="2">
        <v>7200</v>
      </c>
      <c r="E9685" s="2">
        <v>1170</v>
      </c>
      <c r="F9685" s="2">
        <v>9921.669921875</v>
      </c>
      <c r="G9685" s="2">
        <v>740.74670410156295</v>
      </c>
      <c r="H9685" s="2">
        <v>9506.4274870625923</v>
      </c>
      <c r="I9685" s="2">
        <v>768.7736335095999</v>
      </c>
      <c r="J9685" s="1">
        <f t="shared" si="957"/>
        <v>-4.1852071080987452</v>
      </c>
      <c r="K9685" s="1">
        <f t="shared" si="958"/>
        <v>3.7836050100324452</v>
      </c>
      <c r="L9685" s="26"/>
      <c r="M9685" s="26"/>
      <c r="N9685" s="2">
        <v>1766667</v>
      </c>
      <c r="O9685" s="26"/>
      <c r="P9685" s="26"/>
      <c r="Q9685" s="26"/>
      <c r="R9685" s="26"/>
      <c r="S9685" s="26"/>
      <c r="T9685" s="26"/>
      <c r="U9685" s="26"/>
      <c r="V9685" s="26"/>
    </row>
    <row r="9686" spans="1:22" ht="14.5" x14ac:dyDescent="0.35">
      <c r="A9686" s="2">
        <v>80</v>
      </c>
      <c r="B9686" s="2">
        <v>270</v>
      </c>
      <c r="C9686" s="2">
        <v>1766666.6666999999</v>
      </c>
      <c r="D9686" s="2">
        <v>7200</v>
      </c>
      <c r="E9686" s="2">
        <v>1200</v>
      </c>
      <c r="F9686" s="2">
        <v>11401.9833984375</v>
      </c>
      <c r="G9686" s="2">
        <v>795.09375</v>
      </c>
      <c r="H9686" s="2">
        <v>10332.687277147401</v>
      </c>
      <c r="I9686" s="2">
        <v>787.86311784228303</v>
      </c>
      <c r="J9686" s="1">
        <f t="shared" si="957"/>
        <v>-9.378158903797674</v>
      </c>
      <c r="K9686" s="1">
        <f t="shared" si="958"/>
        <v>-0.90940623765649875</v>
      </c>
      <c r="L9686" s="26"/>
      <c r="M9686" s="26"/>
      <c r="N9686" s="2">
        <v>1766667</v>
      </c>
      <c r="O9686" s="26"/>
      <c r="P9686" s="26"/>
      <c r="Q9686" s="26"/>
      <c r="R9686" s="26"/>
      <c r="S9686" s="26"/>
      <c r="T9686" s="26"/>
      <c r="U9686" s="26"/>
      <c r="V9686" s="26"/>
    </row>
    <row r="9687" spans="1:22" ht="14.5" x14ac:dyDescent="0.35">
      <c r="A9687" s="2">
        <v>80</v>
      </c>
      <c r="B9687" s="2">
        <v>270</v>
      </c>
      <c r="C9687" s="2">
        <v>1766666.6666999999</v>
      </c>
      <c r="D9687" s="2">
        <v>7200</v>
      </c>
      <c r="E9687" s="2">
        <v>1230</v>
      </c>
      <c r="F9687" s="2">
        <v>12098.0654296875</v>
      </c>
      <c r="G9687" s="2">
        <v>771.09466552734398</v>
      </c>
      <c r="H9687" s="2">
        <v>11461.779421586851</v>
      </c>
      <c r="I9687" s="2">
        <v>779.21239428691024</v>
      </c>
      <c r="J9687" s="1">
        <f t="shared" si="957"/>
        <v>-5.2594029334579728</v>
      </c>
      <c r="K9687" s="1">
        <f t="shared" si="958"/>
        <v>1.0527538475466729</v>
      </c>
      <c r="L9687" s="26"/>
      <c r="M9687" s="26"/>
      <c r="N9687" s="2">
        <v>1766667</v>
      </c>
      <c r="O9687" s="26"/>
      <c r="P9687" s="26"/>
      <c r="Q9687" s="26"/>
      <c r="R9687" s="26"/>
      <c r="S9687" s="26"/>
      <c r="T9687" s="26"/>
      <c r="U9687" s="26"/>
      <c r="V9687" s="26"/>
    </row>
    <row r="9688" spans="1:22" ht="14.5" x14ac:dyDescent="0.35">
      <c r="A9688" s="2">
        <v>80</v>
      </c>
      <c r="B9688" s="2">
        <v>270</v>
      </c>
      <c r="C9688" s="2">
        <v>1766666.6666999999</v>
      </c>
      <c r="D9688" s="2">
        <v>7200</v>
      </c>
      <c r="E9688" s="2">
        <v>1260</v>
      </c>
      <c r="F9688" s="2">
        <v>14251.087890625</v>
      </c>
      <c r="G9688" s="2">
        <v>810.80230712890602</v>
      </c>
      <c r="H9688" s="2">
        <v>13040.67137701239</v>
      </c>
      <c r="I9688" s="2">
        <v>779.32169727902726</v>
      </c>
      <c r="J9688" s="1">
        <f t="shared" si="957"/>
        <v>-8.4935025515411784</v>
      </c>
      <c r="K9688" s="1">
        <f t="shared" si="958"/>
        <v>-3.8826492688893883</v>
      </c>
      <c r="L9688" s="26"/>
      <c r="M9688" s="26"/>
      <c r="N9688" s="2">
        <v>1766667</v>
      </c>
      <c r="O9688" s="26"/>
      <c r="P9688" s="26"/>
      <c r="Q9688" s="26"/>
      <c r="R9688" s="26"/>
      <c r="S9688" s="26"/>
      <c r="T9688" s="26"/>
      <c r="U9688" s="26"/>
      <c r="V9688" s="26"/>
    </row>
    <row r="9689" spans="1:22" ht="14.5" x14ac:dyDescent="0.35">
      <c r="A9689" s="2">
        <v>80</v>
      </c>
      <c r="B9689" s="2">
        <v>270</v>
      </c>
      <c r="C9689" s="2">
        <v>1766666.6666999999</v>
      </c>
      <c r="D9689" s="2">
        <v>7200</v>
      </c>
      <c r="E9689" s="2">
        <v>1290</v>
      </c>
      <c r="F9689" s="2">
        <v>16813.09765625</v>
      </c>
      <c r="G9689" s="2">
        <v>722.86944580078102</v>
      </c>
      <c r="H9689" s="2">
        <v>14441.971930763269</v>
      </c>
      <c r="I9689" s="2">
        <v>779.80237042023157</v>
      </c>
      <c r="J9689" s="1">
        <f t="shared" si="957"/>
        <v>-14.102848707390351</v>
      </c>
      <c r="K9689" s="1">
        <f t="shared" si="958"/>
        <v>7.875962243276355</v>
      </c>
      <c r="L9689" s="26"/>
      <c r="M9689" s="26"/>
      <c r="N9689" s="2">
        <v>1766667</v>
      </c>
      <c r="O9689" s="26"/>
      <c r="P9689" s="26"/>
      <c r="Q9689" s="26"/>
      <c r="R9689" s="26"/>
      <c r="S9689" s="26"/>
      <c r="T9689" s="26"/>
      <c r="U9689" s="26"/>
      <c r="V9689" s="26"/>
    </row>
    <row r="9690" spans="1:22" ht="14.5" x14ac:dyDescent="0.35">
      <c r="A9690" s="2">
        <v>80</v>
      </c>
      <c r="B9690" s="2">
        <v>270</v>
      </c>
      <c r="C9690" s="2">
        <v>1766666.6666999999</v>
      </c>
      <c r="D9690" s="2">
        <v>7200</v>
      </c>
      <c r="E9690" s="2">
        <v>1320</v>
      </c>
      <c r="F9690" s="2">
        <v>19389.482421875</v>
      </c>
      <c r="G9690" s="2">
        <v>691.43243408203102</v>
      </c>
      <c r="H9690" s="2">
        <v>16071.61197882659</v>
      </c>
      <c r="I9690" s="2">
        <v>774.73403617998622</v>
      </c>
      <c r="J9690" s="1">
        <f t="shared" si="957"/>
        <v>-17.111701957063204</v>
      </c>
      <c r="K9690" s="1">
        <f t="shared" si="958"/>
        <v>12.047685065359886</v>
      </c>
      <c r="L9690" s="26"/>
      <c r="M9690" s="26"/>
      <c r="N9690" s="2">
        <v>1766667</v>
      </c>
      <c r="O9690" s="26"/>
      <c r="P9690" s="26"/>
      <c r="Q9690" s="26"/>
      <c r="R9690" s="26"/>
      <c r="S9690" s="26"/>
      <c r="T9690" s="26"/>
      <c r="U9690" s="26"/>
      <c r="V9690" s="26"/>
    </row>
    <row r="9691" spans="1:22" ht="14.5" x14ac:dyDescent="0.35">
      <c r="A9691" s="2">
        <v>80</v>
      </c>
      <c r="B9691" s="2">
        <v>270</v>
      </c>
      <c r="C9691" s="2">
        <v>1766666.6666999999</v>
      </c>
      <c r="D9691" s="2">
        <v>7200</v>
      </c>
      <c r="E9691" s="2">
        <v>1350</v>
      </c>
      <c r="F9691" s="2">
        <v>23804.09765625</v>
      </c>
      <c r="G9691" s="2">
        <v>736.98937988281295</v>
      </c>
      <c r="H9691" s="2">
        <v>18180.58959697625</v>
      </c>
      <c r="I9691" s="2">
        <v>767.11551547710303</v>
      </c>
      <c r="J9691" s="1">
        <f t="shared" si="957"/>
        <v>-23.624117748471946</v>
      </c>
      <c r="K9691" s="1">
        <f t="shared" si="958"/>
        <v>4.0877299478969924</v>
      </c>
      <c r="L9691" s="26"/>
      <c r="M9691" s="26"/>
      <c r="N9691" s="2">
        <v>1766667</v>
      </c>
      <c r="O9691" s="26"/>
      <c r="P9691" s="26"/>
      <c r="Q9691" s="26"/>
      <c r="R9691" s="26"/>
      <c r="S9691" s="26"/>
      <c r="T9691" s="26"/>
      <c r="U9691" s="26"/>
      <c r="V9691" s="26"/>
    </row>
    <row r="9692" spans="1:22" ht="14.5" x14ac:dyDescent="0.35">
      <c r="A9692" s="2">
        <v>80</v>
      </c>
      <c r="B9692" s="2">
        <v>270</v>
      </c>
      <c r="C9692" s="2">
        <v>1766666.6666999999</v>
      </c>
      <c r="D9692" s="2">
        <v>7200</v>
      </c>
      <c r="E9692" s="2">
        <v>1380</v>
      </c>
      <c r="F9692" s="2">
        <v>26238.07421875</v>
      </c>
      <c r="G9692" s="2">
        <v>784.84185791015602</v>
      </c>
      <c r="H9692" s="2">
        <v>24778.745866475561</v>
      </c>
      <c r="I9692" s="2">
        <v>764.28524590127518</v>
      </c>
      <c r="J9692" s="1">
        <f t="shared" si="957"/>
        <v>-5.5618729488598957</v>
      </c>
      <c r="K9692" s="1">
        <f t="shared" si="958"/>
        <v>-2.6192043405557053</v>
      </c>
      <c r="L9692" s="26"/>
      <c r="M9692" s="26"/>
      <c r="N9692" s="2">
        <v>4.2083730841498501E-14</v>
      </c>
      <c r="O9692" s="26"/>
      <c r="P9692" s="26"/>
      <c r="Q9692" s="26"/>
      <c r="R9692" s="26"/>
      <c r="S9692" s="26"/>
      <c r="T9692" s="26"/>
      <c r="U9692" s="26"/>
      <c r="V9692" s="26"/>
    </row>
    <row r="9693" spans="1:22" ht="14.5" x14ac:dyDescent="0.35">
      <c r="A9693" s="2">
        <v>80</v>
      </c>
      <c r="B9693" s="2">
        <v>270</v>
      </c>
      <c r="C9693" s="2">
        <v>1766666.6666999999</v>
      </c>
      <c r="D9693" s="2">
        <v>7200</v>
      </c>
      <c r="E9693" s="2">
        <v>1410</v>
      </c>
      <c r="F9693" s="2">
        <v>28713.20703125</v>
      </c>
      <c r="G9693" s="2">
        <v>803.382080078125</v>
      </c>
      <c r="H9693" s="2">
        <v>26709.672542743931</v>
      </c>
      <c r="I9693" s="2">
        <v>767.43608805891097</v>
      </c>
      <c r="J9693" s="1">
        <f t="shared" si="957"/>
        <v>-6.9777454198185662</v>
      </c>
      <c r="K9693" s="1">
        <f t="shared" si="958"/>
        <v>-4.4743333104614997</v>
      </c>
      <c r="L9693" s="26"/>
      <c r="M9693" s="26"/>
      <c r="N9693" s="2">
        <v>0</v>
      </c>
      <c r="O9693" s="26"/>
      <c r="P9693" s="26"/>
      <c r="Q9693" s="26"/>
      <c r="R9693" s="26"/>
      <c r="S9693" s="26"/>
      <c r="T9693" s="26"/>
      <c r="U9693" s="26"/>
      <c r="V9693" s="26"/>
    </row>
    <row r="9694" spans="1:22" ht="14.5" x14ac:dyDescent="0.35">
      <c r="A9694" s="2">
        <v>80</v>
      </c>
      <c r="B9694" s="2">
        <v>270</v>
      </c>
      <c r="C9694" s="2">
        <v>1766666.6666999999</v>
      </c>
      <c r="D9694" s="2">
        <v>7200</v>
      </c>
      <c r="E9694" s="2">
        <v>1440</v>
      </c>
      <c r="F9694" s="2">
        <v>29052.724609375</v>
      </c>
      <c r="G9694" s="2">
        <v>780.03430175781205</v>
      </c>
      <c r="H9694" s="2">
        <v>27136.175986163569</v>
      </c>
      <c r="I9694" s="2">
        <v>772.47229074837253</v>
      </c>
      <c r="J9694" s="1">
        <f t="shared" si="957"/>
        <v>-6.5967947894049885</v>
      </c>
      <c r="K9694" s="1">
        <f t="shared" si="958"/>
        <v>-0.96944595800447209</v>
      </c>
      <c r="L9694" s="26"/>
      <c r="M9694" s="26"/>
      <c r="N9694" s="2">
        <v>0</v>
      </c>
      <c r="O9694" s="26"/>
      <c r="P9694" s="26"/>
      <c r="Q9694" s="26"/>
      <c r="R9694" s="26"/>
      <c r="S9694" s="26"/>
      <c r="T9694" s="26"/>
      <c r="U9694" s="26"/>
      <c r="V9694" s="26"/>
    </row>
    <row r="9695" spans="1:22" ht="14.5" x14ac:dyDescent="0.35">
      <c r="A9695" s="2">
        <v>80</v>
      </c>
      <c r="B9695" s="2">
        <v>270</v>
      </c>
      <c r="C9695" s="2">
        <v>1766666.6666999999</v>
      </c>
      <c r="D9695" s="2">
        <v>7200</v>
      </c>
      <c r="E9695" s="2">
        <v>1470</v>
      </c>
      <c r="F9695" s="2">
        <v>28179.333984375</v>
      </c>
      <c r="G9695" s="2">
        <v>755.46813964843705</v>
      </c>
      <c r="H9695" s="2">
        <v>25932.743233386729</v>
      </c>
      <c r="I9695" s="2">
        <v>778.37520951721217</v>
      </c>
      <c r="J9695" s="1">
        <f t="shared" si="957"/>
        <v>-7.9724763978948916</v>
      </c>
      <c r="K9695" s="1">
        <f t="shared" si="958"/>
        <v>3.0321688853000612</v>
      </c>
      <c r="L9695" s="26"/>
      <c r="M9695" s="26"/>
      <c r="N9695" s="2">
        <v>4.20835478823819E-14</v>
      </c>
      <c r="O9695" s="26"/>
      <c r="P9695" s="26"/>
      <c r="Q9695" s="26"/>
      <c r="R9695" s="26"/>
      <c r="S9695" s="26"/>
      <c r="T9695" s="26"/>
      <c r="U9695" s="26"/>
      <c r="V9695" s="26"/>
    </row>
    <row r="9696" spans="1:22" ht="14.5" x14ac:dyDescent="0.35">
      <c r="A9696" s="2">
        <v>80</v>
      </c>
      <c r="B9696" s="2">
        <v>270</v>
      </c>
      <c r="C9696" s="2">
        <v>1766666.6666999999</v>
      </c>
      <c r="D9696" s="2">
        <v>7200</v>
      </c>
      <c r="E9696" s="2">
        <v>1500</v>
      </c>
      <c r="F9696" s="2">
        <v>25447.77734375</v>
      </c>
      <c r="G9696" s="2">
        <v>757.53283691406205</v>
      </c>
      <c r="H9696" s="2">
        <v>24212.503208947492</v>
      </c>
      <c r="I9696" s="2">
        <v>784.70818959148403</v>
      </c>
      <c r="J9696" s="1">
        <f t="shared" si="957"/>
        <v>-4.8541533435960096</v>
      </c>
      <c r="K9696" s="1">
        <f t="shared" si="958"/>
        <v>3.5873497957032958</v>
      </c>
      <c r="L9696" s="26"/>
      <c r="M9696" s="26"/>
      <c r="N9696" s="2">
        <v>0</v>
      </c>
      <c r="O9696" s="26"/>
      <c r="P9696" s="26"/>
      <c r="Q9696" s="26"/>
      <c r="R9696" s="26"/>
      <c r="S9696" s="26"/>
      <c r="T9696" s="26"/>
      <c r="U9696" s="26"/>
      <c r="V9696" s="26"/>
    </row>
    <row r="9697" spans="1:22" ht="14.5" x14ac:dyDescent="0.35">
      <c r="A9697" s="2">
        <v>80</v>
      </c>
      <c r="B9697" s="2">
        <v>270</v>
      </c>
      <c r="C9697" s="2">
        <v>1766666.6666999999</v>
      </c>
      <c r="D9697" s="2">
        <v>7200</v>
      </c>
      <c r="E9697" s="2">
        <v>1530</v>
      </c>
      <c r="F9697" s="2">
        <v>22759.51953125</v>
      </c>
      <c r="G9697" s="2">
        <v>798.73815917968795</v>
      </c>
      <c r="H9697" s="2">
        <v>22486.94365847989</v>
      </c>
      <c r="I9697" s="2">
        <v>831.88408534205485</v>
      </c>
      <c r="J9697" s="1">
        <f t="shared" si="957"/>
        <v>-1.1976345651578875</v>
      </c>
      <c r="K9697" s="1">
        <f t="shared" si="958"/>
        <v>4.1497862323753365</v>
      </c>
      <c r="L9697" s="26"/>
      <c r="M9697" s="26"/>
      <c r="N9697" s="2">
        <v>1.57810261169553E-13</v>
      </c>
      <c r="O9697" s="26"/>
      <c r="P9697" s="26"/>
      <c r="Q9697" s="26"/>
      <c r="R9697" s="26"/>
      <c r="S9697" s="26"/>
      <c r="T9697" s="26"/>
      <c r="U9697" s="26"/>
      <c r="V9697" s="26"/>
    </row>
    <row r="9698" spans="1:22" ht="14.5" x14ac:dyDescent="0.35">
      <c r="A9698" s="2">
        <v>80</v>
      </c>
      <c r="B9698" s="2">
        <v>270</v>
      </c>
      <c r="C9698" s="2">
        <v>1766666.6666999999</v>
      </c>
      <c r="D9698" s="2">
        <v>7200</v>
      </c>
      <c r="E9698" s="2">
        <v>1560</v>
      </c>
      <c r="F9698" s="2">
        <v>22703.16015625</v>
      </c>
      <c r="G9698" s="2">
        <v>902.36090087890602</v>
      </c>
      <c r="H9698" s="2">
        <v>20759.402979121449</v>
      </c>
      <c r="I9698" s="2">
        <v>907.54450799666938</v>
      </c>
      <c r="J9698" s="1">
        <f t="shared" si="957"/>
        <v>-8.5616150516096781</v>
      </c>
      <c r="K9698" s="1">
        <f t="shared" si="958"/>
        <v>0.57444943732762443</v>
      </c>
      <c r="L9698" s="26"/>
      <c r="M9698" s="26"/>
      <c r="N9698" s="2">
        <v>0</v>
      </c>
      <c r="O9698" s="26"/>
      <c r="P9698" s="26"/>
      <c r="Q9698" s="26"/>
      <c r="R9698" s="26"/>
      <c r="S9698" s="26"/>
      <c r="T9698" s="26"/>
      <c r="U9698" s="26"/>
      <c r="V9698" s="26"/>
    </row>
    <row r="9699" spans="1:22" ht="14.5" x14ac:dyDescent="0.35">
      <c r="A9699" s="2">
        <v>80</v>
      </c>
      <c r="B9699" s="2">
        <v>270</v>
      </c>
      <c r="C9699" s="2">
        <v>1766666.6666999999</v>
      </c>
      <c r="D9699" s="2">
        <v>7200</v>
      </c>
      <c r="E9699" s="2">
        <v>1590</v>
      </c>
      <c r="F9699" s="2">
        <v>19911.1875</v>
      </c>
      <c r="G9699" s="2">
        <v>884.61761474609398</v>
      </c>
      <c r="H9699" s="2">
        <v>19233.469551145819</v>
      </c>
      <c r="I9699" s="2">
        <v>865.81295992311686</v>
      </c>
      <c r="J9699" s="1">
        <f t="shared" si="957"/>
        <v>-3.4037043187614024</v>
      </c>
      <c r="K9699" s="1">
        <f t="shared" si="958"/>
        <v>-2.1257382296614669</v>
      </c>
      <c r="L9699" s="26"/>
      <c r="M9699" s="26"/>
      <c r="N9699" s="2">
        <v>2.3145453110530502E-13</v>
      </c>
      <c r="O9699" s="26"/>
      <c r="P9699" s="26"/>
      <c r="Q9699" s="26"/>
      <c r="R9699" s="26"/>
      <c r="S9699" s="26"/>
      <c r="T9699" s="26"/>
      <c r="U9699" s="26"/>
      <c r="V9699" s="26"/>
    </row>
    <row r="9700" spans="1:22" ht="14.5" x14ac:dyDescent="0.35">
      <c r="A9700" s="2">
        <v>80</v>
      </c>
      <c r="B9700" s="2">
        <v>270</v>
      </c>
      <c r="C9700" s="2">
        <v>1766666.6666999999</v>
      </c>
      <c r="D9700" s="2">
        <v>7200</v>
      </c>
      <c r="E9700" s="2">
        <v>1620</v>
      </c>
      <c r="F9700" s="2">
        <v>18164.611328125</v>
      </c>
      <c r="G9700" s="2">
        <v>872.98571777343705</v>
      </c>
      <c r="H9700" s="2">
        <v>18200.36560805063</v>
      </c>
      <c r="I9700" s="2">
        <v>878.91102442367446</v>
      </c>
      <c r="J9700" s="1">
        <f t="shared" si="957"/>
        <v>0.19683481952773754</v>
      </c>
      <c r="K9700" s="1">
        <f t="shared" si="958"/>
        <v>0.67874038825629346</v>
      </c>
      <c r="L9700" s="26"/>
      <c r="M9700" s="26"/>
      <c r="N9700" s="2">
        <v>8.4165903142374003E-14</v>
      </c>
      <c r="O9700" s="26"/>
      <c r="P9700" s="26"/>
      <c r="Q9700" s="26"/>
      <c r="R9700" s="26"/>
      <c r="S9700" s="26"/>
      <c r="T9700" s="26"/>
      <c r="U9700" s="26"/>
      <c r="V9700" s="26"/>
    </row>
    <row r="9701" spans="1:22" ht="14.5" x14ac:dyDescent="0.35">
      <c r="A9701" s="2">
        <v>80</v>
      </c>
      <c r="B9701" s="2">
        <v>270</v>
      </c>
      <c r="C9701" s="2">
        <v>1766666.6666999999</v>
      </c>
      <c r="D9701" s="2">
        <v>7200</v>
      </c>
      <c r="E9701" s="2">
        <v>1650</v>
      </c>
      <c r="F9701" s="2">
        <v>16290.69921875</v>
      </c>
      <c r="G9701" s="2">
        <v>797.32043457031295</v>
      </c>
      <c r="H9701" s="2">
        <v>16277.315172414839</v>
      </c>
      <c r="I9701" s="2">
        <v>796.6588048391975</v>
      </c>
      <c r="J9701" s="1">
        <f t="shared" si="957"/>
        <v>-8.2157592841418353E-2</v>
      </c>
      <c r="K9701" s="1">
        <f t="shared" si="958"/>
        <v>-8.2981659873299932E-2</v>
      </c>
      <c r="L9701" s="26"/>
      <c r="M9701" s="26"/>
      <c r="N9701" s="2">
        <v>1766667</v>
      </c>
      <c r="O9701" s="26"/>
      <c r="P9701" s="26"/>
      <c r="Q9701" s="26"/>
      <c r="R9701" s="26"/>
      <c r="S9701" s="26"/>
      <c r="T9701" s="26"/>
      <c r="U9701" s="26"/>
      <c r="V9701" s="26"/>
    </row>
    <row r="9702" spans="1:22" ht="14.5" x14ac:dyDescent="0.35">
      <c r="A9702" s="2">
        <v>80</v>
      </c>
      <c r="B9702" s="2">
        <v>270</v>
      </c>
      <c r="C9702" s="2">
        <v>1766666.6666999999</v>
      </c>
      <c r="D9702" s="2">
        <v>7200</v>
      </c>
      <c r="E9702" s="2">
        <v>1680</v>
      </c>
      <c r="F9702" s="2">
        <v>15998.00390625</v>
      </c>
      <c r="G9702" s="2">
        <v>753.71911621093795</v>
      </c>
      <c r="H9702" s="2">
        <v>15819.763521579391</v>
      </c>
      <c r="I9702" s="2">
        <v>759.22276220351353</v>
      </c>
      <c r="J9702" s="1">
        <f t="shared" si="957"/>
        <v>-1.1141413998591125</v>
      </c>
      <c r="K9702" s="1">
        <f t="shared" si="958"/>
        <v>0.73019854136687512</v>
      </c>
      <c r="L9702" s="26"/>
      <c r="M9702" s="26"/>
      <c r="N9702" s="2">
        <v>1766667</v>
      </c>
      <c r="O9702" s="26"/>
      <c r="P9702" s="26"/>
      <c r="Q9702" s="26"/>
      <c r="R9702" s="26"/>
      <c r="S9702" s="26"/>
      <c r="T9702" s="26"/>
      <c r="U9702" s="26"/>
      <c r="V9702" s="26"/>
    </row>
    <row r="9703" spans="1:22" ht="14.5" x14ac:dyDescent="0.35">
      <c r="A9703" s="2">
        <v>80</v>
      </c>
      <c r="B9703" s="2">
        <v>270</v>
      </c>
      <c r="C9703" s="2">
        <v>1766666.6666999999</v>
      </c>
      <c r="D9703" s="2">
        <v>7200</v>
      </c>
      <c r="E9703" s="2">
        <v>1710</v>
      </c>
      <c r="F9703" s="2">
        <v>16272.365234375</v>
      </c>
      <c r="G9703" s="2">
        <v>727.32580566406205</v>
      </c>
      <c r="H9703" s="2">
        <v>15782.521269196521</v>
      </c>
      <c r="I9703" s="2">
        <v>732.41028319502323</v>
      </c>
      <c r="J9703" s="1">
        <f t="shared" si="957"/>
        <v>-3.0102812843930953</v>
      </c>
      <c r="K9703" s="1">
        <f t="shared" si="958"/>
        <v>0.69906464082062336</v>
      </c>
      <c r="L9703" s="26"/>
      <c r="M9703" s="26"/>
      <c r="N9703" s="2">
        <v>1766667</v>
      </c>
      <c r="O9703" s="26"/>
      <c r="P9703" s="26"/>
      <c r="Q9703" s="26"/>
      <c r="R9703" s="26"/>
      <c r="S9703" s="26"/>
      <c r="T9703" s="26"/>
      <c r="U9703" s="26"/>
      <c r="V9703" s="26"/>
    </row>
    <row r="9704" spans="1:22" ht="14.5" x14ac:dyDescent="0.35">
      <c r="A9704" s="2">
        <v>80</v>
      </c>
      <c r="B9704" s="2">
        <v>270</v>
      </c>
      <c r="C9704" s="2">
        <v>1766666.6666999999</v>
      </c>
      <c r="D9704" s="2">
        <v>7200</v>
      </c>
      <c r="E9704" s="2">
        <v>1740</v>
      </c>
      <c r="F9704" s="2">
        <v>16644.84765625</v>
      </c>
      <c r="G9704" s="2">
        <v>682.88433837890602</v>
      </c>
      <c r="H9704" s="2">
        <v>15895.38991413131</v>
      </c>
      <c r="I9704" s="2">
        <v>710.21917555417087</v>
      </c>
      <c r="J9704" s="1">
        <f t="shared" si="957"/>
        <v>-4.5026410430213488</v>
      </c>
      <c r="K9704" s="1">
        <f t="shared" si="958"/>
        <v>4.0028502103525785</v>
      </c>
      <c r="L9704" s="26"/>
      <c r="M9704" s="26"/>
      <c r="N9704" s="2">
        <v>1766667</v>
      </c>
      <c r="O9704" s="26"/>
      <c r="P9704" s="26"/>
      <c r="Q9704" s="26"/>
      <c r="R9704" s="26"/>
      <c r="S9704" s="26"/>
      <c r="T9704" s="26"/>
      <c r="U9704" s="26"/>
      <c r="V9704" s="26"/>
    </row>
    <row r="9705" spans="1:22" ht="14.5" x14ac:dyDescent="0.35">
      <c r="A9705" s="2">
        <v>80</v>
      </c>
      <c r="B9705" s="2">
        <v>270</v>
      </c>
      <c r="C9705" s="2">
        <v>1766666.6666999999</v>
      </c>
      <c r="D9705" s="2">
        <v>7200</v>
      </c>
      <c r="E9705" s="2">
        <v>1770</v>
      </c>
      <c r="F9705" s="2">
        <v>18270.603515625</v>
      </c>
      <c r="G9705" s="2">
        <v>657.82971191406205</v>
      </c>
      <c r="H9705" s="2">
        <v>17100.6571142785</v>
      </c>
      <c r="I9705" s="2">
        <v>689.46200801635871</v>
      </c>
      <c r="J9705" s="1">
        <f t="shared" si="957"/>
        <v>-6.4034359912958738</v>
      </c>
      <c r="K9705" s="1">
        <f t="shared" si="958"/>
        <v>4.8085842778760144</v>
      </c>
      <c r="L9705" s="26"/>
      <c r="M9705" s="26"/>
      <c r="N9705" s="2">
        <v>1766667</v>
      </c>
      <c r="O9705" s="26"/>
      <c r="P9705" s="26"/>
      <c r="Q9705" s="26"/>
      <c r="R9705" s="26"/>
      <c r="S9705" s="26"/>
      <c r="T9705" s="26"/>
      <c r="U9705" s="26"/>
      <c r="V9705" s="26"/>
    </row>
    <row r="9706" spans="1:22" ht="14.5" x14ac:dyDescent="0.35">
      <c r="A9706" s="2">
        <v>80</v>
      </c>
      <c r="B9706" s="2">
        <v>270</v>
      </c>
      <c r="C9706" s="2">
        <v>1766666.6666999999</v>
      </c>
      <c r="D9706" s="2">
        <v>7200</v>
      </c>
      <c r="E9706" s="2">
        <v>1800</v>
      </c>
      <c r="F9706" s="2">
        <v>22625.85546875</v>
      </c>
      <c r="G9706" s="2">
        <v>686.3193359375</v>
      </c>
      <c r="H9706" s="2">
        <v>19595.94558250191</v>
      </c>
      <c r="I9706" s="2">
        <v>669.35053606409417</v>
      </c>
      <c r="J9706" s="1">
        <f t="shared" si="957"/>
        <v>-13.391360562843202</v>
      </c>
      <c r="K9706" s="1">
        <f t="shared" si="958"/>
        <v>-2.472435058270178</v>
      </c>
      <c r="L9706" s="26"/>
      <c r="M9706" s="26"/>
      <c r="N9706" s="2">
        <v>1766667</v>
      </c>
      <c r="O9706" s="26"/>
      <c r="P9706" s="26"/>
      <c r="Q9706" s="26"/>
      <c r="R9706" s="26"/>
      <c r="S9706" s="26"/>
      <c r="T9706" s="26"/>
      <c r="U9706" s="26"/>
      <c r="V9706" s="26"/>
    </row>
    <row r="9707" spans="1:22" ht="14.5" x14ac:dyDescent="0.35">
      <c r="A9707" s="2">
        <v>80</v>
      </c>
      <c r="B9707" s="2">
        <v>270</v>
      </c>
      <c r="C9707" s="2">
        <v>1766666.6666999999</v>
      </c>
      <c r="D9707" s="2">
        <v>7200</v>
      </c>
      <c r="E9707" s="2">
        <v>1830</v>
      </c>
      <c r="F9707" s="2">
        <v>27440.51171875</v>
      </c>
      <c r="G9707" s="2">
        <v>674.82232666015602</v>
      </c>
      <c r="H9707" s="2">
        <v>23243.76645915956</v>
      </c>
      <c r="I9707" s="2">
        <v>641.91697089478964</v>
      </c>
      <c r="J9707" s="1">
        <f t="shared" si="957"/>
        <v>-15.293975938221369</v>
      </c>
      <c r="K9707" s="1">
        <f t="shared" si="958"/>
        <v>-4.8761510201095772</v>
      </c>
      <c r="L9707" s="26"/>
      <c r="M9707" s="26"/>
      <c r="N9707" s="2">
        <v>1766667</v>
      </c>
      <c r="O9707" s="26"/>
      <c r="P9707" s="26"/>
      <c r="Q9707" s="26"/>
      <c r="R9707" s="26"/>
      <c r="S9707" s="26"/>
      <c r="T9707" s="26"/>
      <c r="U9707" s="26"/>
      <c r="V9707" s="26"/>
    </row>
    <row r="9708" spans="1:22" ht="14.5" x14ac:dyDescent="0.35">
      <c r="A9708" s="2">
        <v>80</v>
      </c>
      <c r="B9708" s="2">
        <v>270</v>
      </c>
      <c r="C9708" s="2">
        <v>1766666.6666999999</v>
      </c>
      <c r="D9708" s="2">
        <v>7200</v>
      </c>
      <c r="E9708" s="2">
        <v>1860</v>
      </c>
      <c r="F9708" s="2">
        <v>29859.412109375</v>
      </c>
      <c r="G9708" s="2">
        <v>628.43548583984398</v>
      </c>
      <c r="H9708" s="2">
        <v>27061.06576402557</v>
      </c>
      <c r="I9708" s="2">
        <v>618.82594766760781</v>
      </c>
      <c r="J9708" s="1">
        <f t="shared" si="957"/>
        <v>-9.3717395878361209</v>
      </c>
      <c r="K9708" s="1">
        <f t="shared" si="958"/>
        <v>-1.5291208706004151</v>
      </c>
      <c r="L9708" s="26"/>
      <c r="M9708" s="26"/>
      <c r="N9708" s="2">
        <v>1766667</v>
      </c>
      <c r="O9708" s="26"/>
      <c r="P9708" s="26"/>
      <c r="Q9708" s="26"/>
      <c r="R9708" s="26"/>
      <c r="S9708" s="26"/>
      <c r="T9708" s="26"/>
      <c r="U9708" s="26"/>
      <c r="V9708" s="26"/>
    </row>
    <row r="9709" spans="1:22" ht="14.5" x14ac:dyDescent="0.35">
      <c r="A9709" s="2">
        <v>80</v>
      </c>
      <c r="B9709" s="2">
        <v>270</v>
      </c>
      <c r="C9709" s="2">
        <v>1766666.6666999999</v>
      </c>
      <c r="D9709" s="2">
        <v>7200</v>
      </c>
      <c r="E9709" s="2">
        <v>1890</v>
      </c>
      <c r="F9709" s="2">
        <v>32771.0078125</v>
      </c>
      <c r="G9709" s="2">
        <v>583.135498046875</v>
      </c>
      <c r="H9709" s="2">
        <v>29366.880699049529</v>
      </c>
      <c r="I9709" s="2">
        <v>601.8762295990399</v>
      </c>
      <c r="J9709" s="1">
        <f t="shared" si="957"/>
        <v>-10.387618021780884</v>
      </c>
      <c r="K9709" s="1">
        <f t="shared" si="958"/>
        <v>3.2137867811056222</v>
      </c>
      <c r="L9709" s="26"/>
      <c r="M9709" s="26"/>
      <c r="N9709" s="2">
        <v>1766667</v>
      </c>
      <c r="O9709" s="26"/>
      <c r="P9709" s="26"/>
      <c r="Q9709" s="26"/>
      <c r="R9709" s="26"/>
      <c r="S9709" s="26"/>
      <c r="T9709" s="26"/>
      <c r="U9709" s="26"/>
      <c r="V9709" s="26"/>
    </row>
    <row r="9710" spans="1:22" ht="14.5" x14ac:dyDescent="0.35">
      <c r="A9710" s="2">
        <v>80</v>
      </c>
      <c r="B9710" s="2">
        <v>270</v>
      </c>
      <c r="C9710" s="2">
        <v>1766666.6666999999</v>
      </c>
      <c r="D9710" s="2">
        <v>7200</v>
      </c>
      <c r="E9710" s="2">
        <v>1920</v>
      </c>
      <c r="F9710" s="2">
        <v>34303.56640625</v>
      </c>
      <c r="G9710" s="2">
        <v>585.637939453125</v>
      </c>
      <c r="H9710" s="2">
        <v>33025.615423523843</v>
      </c>
      <c r="I9710" s="2">
        <v>575.64917630193918</v>
      </c>
      <c r="J9710" s="1">
        <f t="shared" si="957"/>
        <v>-3.7254172571785968</v>
      </c>
      <c r="K9710" s="1">
        <f t="shared" si="958"/>
        <v>-1.7056209098258619</v>
      </c>
      <c r="L9710" s="26"/>
      <c r="M9710" s="26"/>
      <c r="N9710" s="2">
        <v>0</v>
      </c>
      <c r="O9710" s="26"/>
      <c r="P9710" s="26"/>
      <c r="Q9710" s="26"/>
      <c r="R9710" s="26"/>
      <c r="S9710" s="26"/>
      <c r="T9710" s="26"/>
      <c r="U9710" s="26"/>
      <c r="V9710" s="26"/>
    </row>
    <row r="9711" spans="1:22" ht="14.5" x14ac:dyDescent="0.35">
      <c r="A9711" s="2">
        <v>80</v>
      </c>
      <c r="B9711" s="2">
        <v>270</v>
      </c>
      <c r="C9711" s="2">
        <v>1766666.6666999999</v>
      </c>
      <c r="D9711" s="2">
        <v>7200</v>
      </c>
      <c r="E9711" s="2">
        <v>1950</v>
      </c>
      <c r="F9711" s="2">
        <v>35886.36328125</v>
      </c>
      <c r="G9711" s="2">
        <v>568.62445068359398</v>
      </c>
      <c r="H9711" s="2">
        <v>35229.804202304716</v>
      </c>
      <c r="I9711" s="2">
        <v>562.78657291991397</v>
      </c>
      <c r="J9711" s="1">
        <f t="shared" si="957"/>
        <v>-1.8295503330880123</v>
      </c>
      <c r="K9711" s="1">
        <f t="shared" si="958"/>
        <v>-1.0266666789762171</v>
      </c>
      <c r="L9711" s="26"/>
      <c r="M9711" s="26"/>
      <c r="N9711" s="2">
        <v>0</v>
      </c>
      <c r="O9711" s="26"/>
      <c r="P9711" s="26"/>
      <c r="Q9711" s="26"/>
      <c r="R9711" s="26"/>
      <c r="S9711" s="26"/>
      <c r="T9711" s="26"/>
      <c r="U9711" s="26"/>
      <c r="V9711" s="26"/>
    </row>
    <row r="9712" spans="1:22" ht="14.5" x14ac:dyDescent="0.35">
      <c r="A9712" s="2">
        <v>80</v>
      </c>
      <c r="B9712" s="2">
        <v>270</v>
      </c>
      <c r="C9712" s="2">
        <v>1766666.6666999999</v>
      </c>
      <c r="D9712" s="2">
        <v>7200</v>
      </c>
      <c r="E9712" s="2">
        <v>1980</v>
      </c>
      <c r="F9712" s="2">
        <v>36824.4140625</v>
      </c>
      <c r="G9712" s="2">
        <v>550.37414550781295</v>
      </c>
      <c r="H9712" s="2">
        <v>36433.602730518767</v>
      </c>
      <c r="I9712" s="2">
        <v>556.77449045758794</v>
      </c>
      <c r="J9712" s="1">
        <f t="shared" si="957"/>
        <v>-1.0612832326888644</v>
      </c>
      <c r="K9712" s="1">
        <f t="shared" si="958"/>
        <v>1.1629079966809837</v>
      </c>
      <c r="L9712" s="26"/>
      <c r="M9712" s="26"/>
      <c r="N9712" s="2">
        <v>8.4166038667645602E-14</v>
      </c>
      <c r="O9712" s="26"/>
      <c r="P9712" s="26"/>
      <c r="Q9712" s="26"/>
      <c r="R9712" s="26"/>
      <c r="S9712" s="26"/>
      <c r="T9712" s="26"/>
      <c r="U9712" s="26"/>
      <c r="V9712" s="26"/>
    </row>
    <row r="9713" spans="1:22" ht="14.5" x14ac:dyDescent="0.35">
      <c r="A9713" s="2">
        <v>80</v>
      </c>
      <c r="B9713" s="2">
        <v>270</v>
      </c>
      <c r="C9713" s="2">
        <v>1766666.6666999999</v>
      </c>
      <c r="D9713" s="2">
        <v>7200</v>
      </c>
      <c r="E9713" s="2">
        <v>2010</v>
      </c>
      <c r="F9713" s="2">
        <v>36002.765625</v>
      </c>
      <c r="G9713" s="2">
        <v>523.135009765625</v>
      </c>
      <c r="H9713" s="2">
        <v>36397.559924493427</v>
      </c>
      <c r="I9713" s="2">
        <v>555.32987079287102</v>
      </c>
      <c r="J9713" s="1">
        <f t="shared" si="957"/>
        <v>1.0965665904823871</v>
      </c>
      <c r="K9713" s="1">
        <f t="shared" si="958"/>
        <v>6.1542164883344288</v>
      </c>
      <c r="L9713" s="26"/>
      <c r="M9713" s="26"/>
      <c r="N9713" s="2">
        <v>0</v>
      </c>
      <c r="O9713" s="26"/>
      <c r="P9713" s="26"/>
      <c r="Q9713" s="26"/>
      <c r="R9713" s="26"/>
      <c r="S9713" s="26"/>
      <c r="T9713" s="26"/>
      <c r="U9713" s="26"/>
      <c r="V9713" s="26"/>
    </row>
    <row r="9714" spans="1:22" ht="14.5" x14ac:dyDescent="0.35">
      <c r="A9714" s="2">
        <v>80</v>
      </c>
      <c r="B9714" s="2">
        <v>270</v>
      </c>
      <c r="C9714" s="2">
        <v>1766666.6666999999</v>
      </c>
      <c r="D9714" s="2">
        <v>7200</v>
      </c>
      <c r="E9714" s="2">
        <v>2040</v>
      </c>
      <c r="F9714" s="2">
        <v>34102.75</v>
      </c>
      <c r="G9714" s="2">
        <v>504.38418579101602</v>
      </c>
      <c r="H9714" s="2">
        <v>34444.73499692366</v>
      </c>
      <c r="I9714" s="2">
        <v>558.18442476329415</v>
      </c>
      <c r="J9714" s="1">
        <f t="shared" si="957"/>
        <v>1.0028076824410355</v>
      </c>
      <c r="K9714" s="1">
        <f t="shared" si="958"/>
        <v>10.666519785489358</v>
      </c>
      <c r="L9714" s="26"/>
      <c r="M9714" s="26"/>
      <c r="N9714" s="2">
        <v>0</v>
      </c>
      <c r="O9714" s="26"/>
      <c r="P9714" s="26"/>
      <c r="Q9714" s="26"/>
      <c r="R9714" s="26"/>
      <c r="S9714" s="26"/>
      <c r="T9714" s="26"/>
      <c r="U9714" s="26"/>
      <c r="V9714" s="26"/>
    </row>
    <row r="9715" spans="1:22" ht="14.5" x14ac:dyDescent="0.35">
      <c r="A9715" s="2">
        <v>80</v>
      </c>
      <c r="B9715" s="2">
        <v>270</v>
      </c>
      <c r="C9715" s="2">
        <v>1766666.6666999999</v>
      </c>
      <c r="D9715" s="2">
        <v>7200</v>
      </c>
      <c r="E9715" s="2">
        <v>2070</v>
      </c>
      <c r="F9715" s="2">
        <v>31062.787109375</v>
      </c>
      <c r="G9715" s="2">
        <v>530.43853759765602</v>
      </c>
      <c r="H9715" s="2">
        <v>31103.664170927761</v>
      </c>
      <c r="I9715" s="2">
        <v>565.4272570595424</v>
      </c>
      <c r="J9715" s="1">
        <f t="shared" si="957"/>
        <v>0.13159495768627916</v>
      </c>
      <c r="K9715" s="1">
        <f t="shared" si="958"/>
        <v>6.5961873019915709</v>
      </c>
      <c r="L9715" s="26"/>
      <c r="M9715" s="26"/>
      <c r="N9715" s="2">
        <v>0</v>
      </c>
      <c r="O9715" s="26"/>
      <c r="P9715" s="26"/>
      <c r="Q9715" s="26"/>
      <c r="R9715" s="26"/>
      <c r="S9715" s="26"/>
      <c r="T9715" s="26"/>
      <c r="U9715" s="26"/>
      <c r="V9715" s="26"/>
    </row>
    <row r="9716" spans="1:22" ht="14.5" x14ac:dyDescent="0.35">
      <c r="A9716" s="2">
        <v>80</v>
      </c>
      <c r="B9716" s="2">
        <v>270</v>
      </c>
      <c r="C9716" s="2">
        <v>1766666.6666999999</v>
      </c>
      <c r="D9716" s="2">
        <v>7200</v>
      </c>
      <c r="E9716" s="2">
        <v>2100</v>
      </c>
      <c r="F9716" s="2">
        <v>28131.783203125</v>
      </c>
      <c r="G9716" s="2">
        <v>541.12316894531205</v>
      </c>
      <c r="H9716" s="2">
        <v>28687.765683130448</v>
      </c>
      <c r="I9716" s="2">
        <v>579.17626406073214</v>
      </c>
      <c r="J9716" s="1">
        <f t="shared" si="957"/>
        <v>1.9763499383988126</v>
      </c>
      <c r="K9716" s="1">
        <f t="shared" si="958"/>
        <v>7.0322428051987336</v>
      </c>
      <c r="L9716" s="26"/>
      <c r="M9716" s="26"/>
      <c r="N9716" s="2">
        <v>1.4728962407367601E-13</v>
      </c>
      <c r="O9716" s="26"/>
      <c r="P9716" s="26"/>
      <c r="Q9716" s="26"/>
      <c r="R9716" s="26"/>
      <c r="S9716" s="26"/>
      <c r="T9716" s="26"/>
      <c r="U9716" s="26"/>
      <c r="V9716" s="26"/>
    </row>
    <row r="9717" spans="1:22" ht="14.5" x14ac:dyDescent="0.35">
      <c r="A9717" s="2">
        <v>80</v>
      </c>
      <c r="B9717" s="2">
        <v>270</v>
      </c>
      <c r="C9717" s="2">
        <v>1766666.6666999999</v>
      </c>
      <c r="D9717" s="2">
        <v>7200</v>
      </c>
      <c r="E9717" s="2">
        <v>2130</v>
      </c>
      <c r="F9717" s="2">
        <v>26879.10546875</v>
      </c>
      <c r="G9717" s="2">
        <v>547.62841796875</v>
      </c>
      <c r="H9717" s="2">
        <v>26839.216462813361</v>
      </c>
      <c r="I9717" s="2">
        <v>581.51592385970866</v>
      </c>
      <c r="J9717" s="1">
        <f t="shared" si="957"/>
        <v>-0.14840153807578921</v>
      </c>
      <c r="K9717" s="1">
        <f t="shared" si="958"/>
        <v>6.1880473655208359</v>
      </c>
      <c r="L9717" s="26"/>
      <c r="M9717" s="26"/>
      <c r="N9717" s="2">
        <v>9.4686526685722901E-14</v>
      </c>
      <c r="O9717" s="26"/>
      <c r="P9717" s="26"/>
      <c r="Q9717" s="26"/>
      <c r="R9717" s="26"/>
      <c r="S9717" s="26"/>
      <c r="T9717" s="26"/>
      <c r="U9717" s="26"/>
      <c r="V9717" s="26"/>
    </row>
    <row r="9718" spans="1:22" ht="14.5" x14ac:dyDescent="0.35">
      <c r="A9718" s="2">
        <v>80</v>
      </c>
      <c r="B9718" s="2">
        <v>270</v>
      </c>
      <c r="C9718" s="2">
        <v>1766666.6666999999</v>
      </c>
      <c r="D9718" s="2">
        <v>7200</v>
      </c>
      <c r="E9718" s="2">
        <v>2160</v>
      </c>
      <c r="F9718" s="2">
        <v>24619.5859375</v>
      </c>
      <c r="G9718" s="2">
        <v>559.80841064453102</v>
      </c>
      <c r="H9718" s="2">
        <v>25338.580955304209</v>
      </c>
      <c r="I9718" s="2">
        <v>573.882498203355</v>
      </c>
      <c r="J9718" s="1">
        <f t="shared" si="957"/>
        <v>2.920418806512306</v>
      </c>
      <c r="K9718" s="1">
        <f t="shared" si="958"/>
        <v>2.5140900513838096</v>
      </c>
      <c r="L9718" s="26"/>
      <c r="M9718" s="26"/>
      <c r="N9718" s="2">
        <v>0</v>
      </c>
      <c r="O9718" s="26"/>
      <c r="P9718" s="26"/>
      <c r="Q9718" s="26"/>
      <c r="R9718" s="26"/>
      <c r="S9718" s="26"/>
      <c r="T9718" s="26"/>
      <c r="U9718" s="26"/>
      <c r="V9718" s="26"/>
    </row>
    <row r="9719" spans="1:22" ht="14.5" x14ac:dyDescent="0.35">
      <c r="A9719" s="2">
        <v>80</v>
      </c>
      <c r="B9719" s="2">
        <v>270</v>
      </c>
      <c r="C9719" s="2">
        <v>1766666.6666999999</v>
      </c>
      <c r="D9719" s="2">
        <v>7200</v>
      </c>
      <c r="E9719" s="2">
        <v>2190</v>
      </c>
      <c r="F9719" s="2">
        <v>23403.7890625</v>
      </c>
      <c r="G9719" s="2">
        <v>541.84631347656295</v>
      </c>
      <c r="H9719" s="2">
        <v>23776.937075634502</v>
      </c>
      <c r="I9719" s="2">
        <v>516.92045575967279</v>
      </c>
      <c r="J9719" s="1">
        <f t="shared" si="957"/>
        <v>1.5943914557510617</v>
      </c>
      <c r="K9719" s="1">
        <f t="shared" si="958"/>
        <v>-4.6001711365280524</v>
      </c>
      <c r="L9719" s="26"/>
      <c r="M9719" s="26"/>
      <c r="N9719" s="2">
        <v>1766667</v>
      </c>
      <c r="O9719" s="26"/>
      <c r="P9719" s="26"/>
      <c r="Q9719" s="26"/>
      <c r="R9719" s="26"/>
      <c r="S9719" s="26"/>
      <c r="T9719" s="26"/>
      <c r="U9719" s="26"/>
      <c r="V9719" s="26"/>
    </row>
    <row r="9720" spans="1:22" ht="14.5" x14ac:dyDescent="0.35">
      <c r="A9720" s="2">
        <v>80</v>
      </c>
      <c r="B9720" s="2">
        <v>270</v>
      </c>
      <c r="C9720" s="2">
        <v>1766666.6666999999</v>
      </c>
      <c r="D9720" s="2">
        <v>7200</v>
      </c>
      <c r="E9720" s="2">
        <v>2220</v>
      </c>
      <c r="F9720" s="2">
        <v>22032.443359375</v>
      </c>
      <c r="G9720" s="2">
        <v>507.80212402343801</v>
      </c>
      <c r="H9720" s="2">
        <v>23501.86651994515</v>
      </c>
      <c r="I9720" s="2">
        <v>487.44240458955983</v>
      </c>
      <c r="J9720" s="1">
        <f t="shared" si="957"/>
        <v>6.6693608902205455</v>
      </c>
      <c r="K9720" s="1">
        <f t="shared" si="958"/>
        <v>-4.0093805186483351</v>
      </c>
      <c r="L9720" s="26"/>
      <c r="M9720" s="26"/>
      <c r="N9720" s="2">
        <v>1766667</v>
      </c>
      <c r="O9720" s="26"/>
      <c r="P9720" s="26"/>
      <c r="Q9720" s="26"/>
      <c r="R9720" s="26"/>
      <c r="S9720" s="26"/>
      <c r="T9720" s="26"/>
      <c r="U9720" s="26"/>
      <c r="V9720" s="26"/>
    </row>
    <row r="9721" spans="1:22" ht="14.5" x14ac:dyDescent="0.35">
      <c r="A9721" s="2">
        <v>80</v>
      </c>
      <c r="B9721" s="2">
        <v>270</v>
      </c>
      <c r="C9721" s="2">
        <v>1766666.6666999999</v>
      </c>
      <c r="D9721" s="2">
        <v>7200</v>
      </c>
      <c r="E9721" s="2">
        <v>2250</v>
      </c>
      <c r="F9721" s="2">
        <v>22275.689453125</v>
      </c>
      <c r="G9721" s="2">
        <v>473.20285034179699</v>
      </c>
      <c r="H9721" s="2">
        <v>24299.420365121921</v>
      </c>
      <c r="I9721" s="2">
        <v>468.91684754628233</v>
      </c>
      <c r="J9721" s="1">
        <f t="shared" si="957"/>
        <v>9.0849305304578003</v>
      </c>
      <c r="K9721" s="1">
        <f t="shared" si="958"/>
        <v>-0.90574323303819049</v>
      </c>
      <c r="L9721" s="26"/>
      <c r="M9721" s="26"/>
      <c r="N9721" s="2">
        <v>1766667</v>
      </c>
      <c r="O9721" s="26"/>
      <c r="P9721" s="26"/>
      <c r="Q9721" s="26"/>
      <c r="R9721" s="26"/>
      <c r="S9721" s="26"/>
      <c r="T9721" s="26"/>
      <c r="U9721" s="26"/>
      <c r="V9721" s="26"/>
    </row>
    <row r="9722" spans="1:22" ht="14.5" x14ac:dyDescent="0.35">
      <c r="A9722" s="2">
        <v>80</v>
      </c>
      <c r="B9722" s="2">
        <v>270</v>
      </c>
      <c r="C9722" s="2">
        <v>1766666.6666999999</v>
      </c>
      <c r="D9722" s="2">
        <v>7200</v>
      </c>
      <c r="E9722" s="2">
        <v>2280</v>
      </c>
      <c r="F9722" s="2">
        <v>24246.681640625</v>
      </c>
      <c r="G9722" s="2">
        <v>467.81521606445301</v>
      </c>
      <c r="H9722" s="2">
        <v>26318.812708806479</v>
      </c>
      <c r="I9722" s="2">
        <v>455.43938000894138</v>
      </c>
      <c r="J9722" s="1">
        <f t="shared" si="957"/>
        <v>8.5460398205981747</v>
      </c>
      <c r="K9722" s="1">
        <f t="shared" si="958"/>
        <v>-2.6454539379083712</v>
      </c>
      <c r="L9722" s="26"/>
      <c r="M9722" s="26"/>
      <c r="N9722" s="2">
        <v>1766667</v>
      </c>
      <c r="O9722" s="26"/>
      <c r="P9722" s="26"/>
      <c r="Q9722" s="26"/>
      <c r="R9722" s="26"/>
      <c r="S9722" s="26"/>
      <c r="T9722" s="26"/>
      <c r="U9722" s="26"/>
      <c r="V9722" s="26"/>
    </row>
    <row r="9723" spans="1:22" ht="14.5" x14ac:dyDescent="0.35">
      <c r="A9723" s="2">
        <v>80</v>
      </c>
      <c r="B9723" s="2">
        <v>270</v>
      </c>
      <c r="C9723" s="2">
        <v>1766666.6666999999</v>
      </c>
      <c r="D9723" s="2">
        <v>7200</v>
      </c>
      <c r="E9723" s="2">
        <v>2310</v>
      </c>
      <c r="F9723" s="2">
        <v>26584.458984375</v>
      </c>
      <c r="G9723" s="2">
        <v>447.63137817382801</v>
      </c>
      <c r="H9723" s="2">
        <v>29032.799610643451</v>
      </c>
      <c r="I9723" s="2">
        <v>444.81029086940191</v>
      </c>
      <c r="J9723" s="1">
        <f t="shared" si="957"/>
        <v>9.2096688057765697</v>
      </c>
      <c r="K9723" s="1">
        <f t="shared" si="958"/>
        <v>-0.63022554762248861</v>
      </c>
      <c r="L9723" s="26"/>
      <c r="M9723" s="26"/>
      <c r="N9723" s="2">
        <v>1766667</v>
      </c>
      <c r="O9723" s="26"/>
      <c r="P9723" s="26"/>
      <c r="Q9723" s="26"/>
      <c r="R9723" s="26"/>
      <c r="S9723" s="26"/>
      <c r="T9723" s="26"/>
      <c r="U9723" s="26"/>
      <c r="V9723" s="26"/>
    </row>
    <row r="9724" spans="1:22" ht="14.5" x14ac:dyDescent="0.35">
      <c r="A9724" s="2">
        <v>80</v>
      </c>
      <c r="B9724" s="2">
        <v>270</v>
      </c>
      <c r="C9724" s="2">
        <v>1766666.6666999999</v>
      </c>
      <c r="D9724" s="2">
        <v>7200</v>
      </c>
      <c r="E9724" s="2">
        <v>2340</v>
      </c>
      <c r="F9724" s="2">
        <v>29939.54296875</v>
      </c>
      <c r="G9724" s="2">
        <v>439.45202636718801</v>
      </c>
      <c r="H9724" s="2">
        <v>31732.382015821411</v>
      </c>
      <c r="I9724" s="2">
        <v>438.31307770969352</v>
      </c>
      <c r="J9724" s="1">
        <f t="shared" si="957"/>
        <v>5.9881977789130678</v>
      </c>
      <c r="K9724" s="1">
        <f t="shared" si="958"/>
        <v>-0.25917474244226985</v>
      </c>
      <c r="L9724" s="26"/>
      <c r="M9724" s="26"/>
      <c r="N9724" s="2">
        <v>1766667</v>
      </c>
      <c r="O9724" s="26"/>
      <c r="P9724" s="26"/>
      <c r="Q9724" s="26"/>
      <c r="R9724" s="26"/>
      <c r="S9724" s="26"/>
      <c r="T9724" s="26"/>
      <c r="U9724" s="26"/>
      <c r="V9724" s="26"/>
    </row>
    <row r="9725" spans="1:22" ht="14.5" x14ac:dyDescent="0.35">
      <c r="A9725" s="2">
        <v>80</v>
      </c>
      <c r="B9725" s="2">
        <v>270</v>
      </c>
      <c r="C9725" s="2">
        <v>1766666.6666999999</v>
      </c>
      <c r="D9725" s="2">
        <v>7200</v>
      </c>
      <c r="E9725" s="2">
        <v>2370</v>
      </c>
      <c r="F9725" s="2">
        <v>32835.1015625</v>
      </c>
      <c r="G9725" s="2">
        <v>428.65783691406199</v>
      </c>
      <c r="H9725" s="2">
        <v>34135.987106818102</v>
      </c>
      <c r="I9725" s="2">
        <v>433.52756612237272</v>
      </c>
      <c r="J9725" s="1">
        <f t="shared" si="957"/>
        <v>3.96187458668867</v>
      </c>
      <c r="K9725" s="1">
        <f t="shared" si="958"/>
        <v>1.1360411006056146</v>
      </c>
      <c r="L9725" s="26"/>
      <c r="M9725" s="26"/>
      <c r="N9725" s="2">
        <v>1766667</v>
      </c>
      <c r="O9725" s="26"/>
      <c r="P9725" s="26"/>
      <c r="Q9725" s="26"/>
      <c r="R9725" s="26"/>
      <c r="S9725" s="26"/>
      <c r="T9725" s="26"/>
      <c r="U9725" s="26"/>
      <c r="V9725" s="26"/>
    </row>
    <row r="9726" spans="1:22" ht="14.5" x14ac:dyDescent="0.35">
      <c r="A9726" s="2">
        <v>80</v>
      </c>
      <c r="B9726" s="2">
        <v>270</v>
      </c>
      <c r="C9726" s="2">
        <v>1766666.6666999999</v>
      </c>
      <c r="D9726" s="2">
        <v>7200</v>
      </c>
      <c r="E9726" s="2">
        <v>2400</v>
      </c>
      <c r="F9726" s="2">
        <v>34999.1484375</v>
      </c>
      <c r="G9726" s="2">
        <v>425.11715698242199</v>
      </c>
      <c r="H9726" s="2">
        <v>36289.865980794602</v>
      </c>
      <c r="I9726" s="2">
        <v>429.49259555653828</v>
      </c>
      <c r="J9726" s="1">
        <f t="shared" si="957"/>
        <v>3.6878541362213744</v>
      </c>
      <c r="K9726" s="1">
        <f t="shared" si="958"/>
        <v>1.0292312371427546</v>
      </c>
      <c r="L9726" s="26"/>
      <c r="M9726" s="26"/>
      <c r="N9726" s="2">
        <v>1766667</v>
      </c>
      <c r="O9726" s="26"/>
      <c r="P9726" s="26"/>
      <c r="Q9726" s="26"/>
      <c r="R9726" s="26"/>
      <c r="S9726" s="26"/>
      <c r="T9726" s="26"/>
      <c r="U9726" s="26"/>
      <c r="V9726" s="26"/>
    </row>
    <row r="9727" spans="1:22" ht="14.5" x14ac:dyDescent="0.35">
      <c r="A9727" s="2">
        <v>80</v>
      </c>
      <c r="B9727" s="2">
        <v>270</v>
      </c>
      <c r="C9727" s="2">
        <v>1766666.6666999999</v>
      </c>
      <c r="D9727" s="2">
        <v>7200</v>
      </c>
      <c r="E9727" s="2">
        <v>2430</v>
      </c>
      <c r="F9727" s="2">
        <v>37500.53515625</v>
      </c>
      <c r="G9727" s="2">
        <v>438.16345214843699</v>
      </c>
      <c r="H9727" s="2">
        <v>38233.032208748467</v>
      </c>
      <c r="I9727" s="2">
        <v>425.75841716697153</v>
      </c>
      <c r="J9727" s="1">
        <f t="shared" si="957"/>
        <v>1.9532975981447729</v>
      </c>
      <c r="K9727" s="1">
        <f t="shared" si="958"/>
        <v>-2.8311432458914898</v>
      </c>
      <c r="L9727" s="26"/>
      <c r="M9727" s="26"/>
      <c r="N9727" s="2">
        <v>1766667</v>
      </c>
      <c r="O9727" s="26"/>
      <c r="P9727" s="26"/>
      <c r="Q9727" s="26"/>
      <c r="R9727" s="26"/>
      <c r="S9727" s="26"/>
      <c r="T9727" s="26"/>
      <c r="U9727" s="26"/>
      <c r="V9727" s="26"/>
    </row>
    <row r="9728" spans="1:22" ht="14.5" x14ac:dyDescent="0.35">
      <c r="A9728" s="2">
        <v>80</v>
      </c>
      <c r="B9728" s="2">
        <v>270</v>
      </c>
      <c r="C9728" s="2">
        <v>1766666.6666999999</v>
      </c>
      <c r="D9728" s="2">
        <v>7200</v>
      </c>
      <c r="E9728" s="2">
        <v>2460</v>
      </c>
      <c r="F9728" s="2">
        <v>39331.93359375</v>
      </c>
      <c r="G9728" s="2">
        <v>430.71517944335898</v>
      </c>
      <c r="H9728" s="2">
        <v>41916.57282074073</v>
      </c>
      <c r="I9728" s="2">
        <v>423.46560814074178</v>
      </c>
      <c r="J9728" s="1">
        <f t="shared" si="957"/>
        <v>6.5713505308100064</v>
      </c>
      <c r="K9728" s="1">
        <f t="shared" si="958"/>
        <v>-1.6831473903441914</v>
      </c>
      <c r="L9728" s="26"/>
      <c r="M9728" s="26"/>
      <c r="N9728" s="2">
        <v>0</v>
      </c>
      <c r="O9728" s="26"/>
      <c r="P9728" s="26"/>
      <c r="Q9728" s="26"/>
      <c r="R9728" s="26"/>
      <c r="S9728" s="26"/>
      <c r="T9728" s="26"/>
      <c r="U9728" s="26"/>
      <c r="V9728" s="26"/>
    </row>
    <row r="9729" spans="1:22" ht="14.5" x14ac:dyDescent="0.35">
      <c r="A9729" s="2">
        <v>80</v>
      </c>
      <c r="B9729" s="2">
        <v>270</v>
      </c>
      <c r="C9729" s="2">
        <v>1766666.6666999999</v>
      </c>
      <c r="D9729" s="2">
        <v>7200</v>
      </c>
      <c r="E9729" s="2">
        <v>2490</v>
      </c>
      <c r="F9729" s="2">
        <v>41759.828125</v>
      </c>
      <c r="G9729" s="2">
        <v>427.67190551757801</v>
      </c>
      <c r="H9729" s="2">
        <v>44056.429684048402</v>
      </c>
      <c r="I9729" s="2">
        <v>414.74788194406699</v>
      </c>
      <c r="J9729" s="1">
        <f t="shared" si="957"/>
        <v>5.4995474410813374</v>
      </c>
      <c r="K9729" s="1">
        <f t="shared" si="958"/>
        <v>-3.0219482287175454</v>
      </c>
      <c r="L9729" s="26"/>
      <c r="M9729" s="26"/>
      <c r="N9729" s="2">
        <v>1.10467617854808E-13</v>
      </c>
      <c r="O9729" s="26"/>
      <c r="P9729" s="26"/>
      <c r="Q9729" s="26"/>
      <c r="R9729" s="26"/>
      <c r="S9729" s="26"/>
      <c r="T9729" s="26"/>
      <c r="U9729" s="26"/>
      <c r="V9729" s="26"/>
    </row>
    <row r="9730" spans="1:22" ht="14.5" x14ac:dyDescent="0.35">
      <c r="A9730" s="2">
        <v>80</v>
      </c>
      <c r="B9730" s="2">
        <v>270</v>
      </c>
      <c r="C9730" s="2">
        <v>1766666.6666999999</v>
      </c>
      <c r="D9730" s="2">
        <v>7200</v>
      </c>
      <c r="E9730" s="2">
        <v>2520</v>
      </c>
      <c r="F9730" s="2">
        <v>43243.12109375</v>
      </c>
      <c r="G9730" s="2">
        <v>412.38244628906301</v>
      </c>
      <c r="H9730" s="2">
        <v>44284.44332257795</v>
      </c>
      <c r="I9730" s="2">
        <v>402.53798551199452</v>
      </c>
      <c r="J9730" s="1">
        <f t="shared" si="957"/>
        <v>2.4080644562412363</v>
      </c>
      <c r="K9730" s="1">
        <f t="shared" si="958"/>
        <v>-2.3872162517237538</v>
      </c>
      <c r="L9730" s="26"/>
      <c r="M9730" s="26"/>
      <c r="N9730" s="2">
        <v>0</v>
      </c>
      <c r="O9730" s="26"/>
      <c r="P9730" s="26"/>
      <c r="Q9730" s="26"/>
      <c r="R9730" s="26"/>
      <c r="S9730" s="26"/>
      <c r="T9730" s="26"/>
      <c r="U9730" s="26"/>
      <c r="V9730" s="26"/>
    </row>
    <row r="9731" spans="1:22" ht="14.5" x14ac:dyDescent="0.35">
      <c r="A9731" s="2">
        <v>80</v>
      </c>
      <c r="B9731" s="2">
        <v>270</v>
      </c>
      <c r="C9731" s="2">
        <v>1766666.6666999999</v>
      </c>
      <c r="D9731" s="2">
        <v>7200</v>
      </c>
      <c r="E9731" s="2">
        <v>2550</v>
      </c>
      <c r="F9731" s="2">
        <v>43339.96484375</v>
      </c>
      <c r="G9731" s="2">
        <v>394.900390625</v>
      </c>
      <c r="H9731" s="2">
        <v>43177.268925085031</v>
      </c>
      <c r="I9731" s="2">
        <v>388.42998272339929</v>
      </c>
      <c r="J9731" s="1">
        <f t="shared" si="957"/>
        <v>-0.37539467152666922</v>
      </c>
      <c r="K9731" s="1">
        <f t="shared" si="958"/>
        <v>-1.6384911373119027</v>
      </c>
      <c r="L9731" s="26"/>
      <c r="M9731" s="26"/>
      <c r="N9731" s="2">
        <v>0</v>
      </c>
      <c r="O9731" s="26"/>
      <c r="P9731" s="26"/>
      <c r="Q9731" s="26"/>
      <c r="R9731" s="26"/>
      <c r="S9731" s="26"/>
      <c r="T9731" s="26"/>
      <c r="U9731" s="26"/>
      <c r="V9731" s="26"/>
    </row>
    <row r="9732" spans="1:22" ht="14.5" x14ac:dyDescent="0.35">
      <c r="A9732" s="2">
        <v>80</v>
      </c>
      <c r="B9732" s="2">
        <v>270</v>
      </c>
      <c r="C9732" s="2">
        <v>1766666.6666999999</v>
      </c>
      <c r="D9732" s="2">
        <v>7200</v>
      </c>
      <c r="E9732" s="2">
        <v>2580</v>
      </c>
      <c r="F9732" s="2">
        <v>42098.28125</v>
      </c>
      <c r="G9732" s="2">
        <v>367.49237060546898</v>
      </c>
      <c r="H9732" s="2">
        <v>41230.511784971</v>
      </c>
      <c r="I9732" s="2">
        <v>373.7707984700952</v>
      </c>
      <c r="J9732" s="1">
        <f t="shared" si="957"/>
        <v>-2.0612942839061859</v>
      </c>
      <c r="K9732" s="1">
        <f t="shared" si="958"/>
        <v>1.7084512133631731</v>
      </c>
      <c r="L9732" s="26"/>
      <c r="M9732" s="26"/>
      <c r="N9732" s="2">
        <v>2.1042280466893399E-14</v>
      </c>
      <c r="O9732" s="26"/>
      <c r="P9732" s="26"/>
      <c r="Q9732" s="26"/>
      <c r="R9732" s="26"/>
      <c r="S9732" s="26"/>
      <c r="T9732" s="26"/>
      <c r="U9732" s="26"/>
      <c r="V9732" s="26"/>
    </row>
    <row r="9733" spans="1:22" ht="14.5" x14ac:dyDescent="0.35">
      <c r="A9733" s="2">
        <v>80</v>
      </c>
      <c r="B9733" s="2">
        <v>270</v>
      </c>
      <c r="C9733" s="2">
        <v>1766666.6666999999</v>
      </c>
      <c r="D9733" s="2">
        <v>7200</v>
      </c>
      <c r="E9733" s="2">
        <v>2610</v>
      </c>
      <c r="F9733" s="2">
        <v>38861.359375</v>
      </c>
      <c r="G9733" s="2">
        <v>342.46597290039102</v>
      </c>
      <c r="H9733" s="2">
        <v>37900.856123380821</v>
      </c>
      <c r="I9733" s="2">
        <v>361.21871495203868</v>
      </c>
      <c r="J9733" s="1">
        <f t="shared" si="957"/>
        <v>-2.4716151649524707</v>
      </c>
      <c r="K9733" s="1">
        <f t="shared" si="958"/>
        <v>5.475797169811683</v>
      </c>
      <c r="L9733" s="26"/>
      <c r="M9733" s="26"/>
      <c r="N9733" s="2">
        <v>0</v>
      </c>
      <c r="O9733" s="26"/>
      <c r="P9733" s="26"/>
      <c r="Q9733" s="26"/>
      <c r="R9733" s="26"/>
      <c r="S9733" s="26"/>
      <c r="T9733" s="26"/>
      <c r="U9733" s="26"/>
      <c r="V9733" s="26"/>
    </row>
    <row r="9734" spans="1:22" ht="14.5" x14ac:dyDescent="0.35">
      <c r="A9734" s="2">
        <v>80</v>
      </c>
      <c r="B9734" s="2">
        <v>270</v>
      </c>
      <c r="C9734" s="2">
        <v>1766666.6666999999</v>
      </c>
      <c r="D9734" s="2">
        <v>7200</v>
      </c>
      <c r="E9734" s="2">
        <v>2640</v>
      </c>
      <c r="F9734" s="2">
        <v>34367.40234375</v>
      </c>
      <c r="G9734" s="2">
        <v>335.19100952148398</v>
      </c>
      <c r="H9734" s="2">
        <v>33957.551822218527</v>
      </c>
      <c r="I9734" s="2">
        <v>350.01360275867279</v>
      </c>
      <c r="J9734" s="1">
        <f t="shared" si="957"/>
        <v>-1.1925560082547448</v>
      </c>
      <c r="K9734" s="1">
        <f t="shared" si="958"/>
        <v>4.4221332959823201</v>
      </c>
      <c r="L9734" s="26"/>
      <c r="M9734" s="26"/>
      <c r="N9734" s="2">
        <v>8.4165930247428302E-14</v>
      </c>
      <c r="O9734" s="26"/>
      <c r="P9734" s="26"/>
      <c r="Q9734" s="26"/>
      <c r="R9734" s="26"/>
      <c r="S9734" s="26"/>
      <c r="T9734" s="26"/>
      <c r="U9734" s="26"/>
      <c r="V9734" s="26"/>
    </row>
    <row r="9735" spans="1:22" ht="14.5" x14ac:dyDescent="0.35">
      <c r="A9735" s="2">
        <v>80</v>
      </c>
      <c r="B9735" s="2">
        <v>270</v>
      </c>
      <c r="C9735" s="2">
        <v>1766666.6666999999</v>
      </c>
      <c r="D9735" s="2">
        <v>7200</v>
      </c>
      <c r="E9735" s="2">
        <v>2670</v>
      </c>
      <c r="F9735" s="2">
        <v>31184.4921875</v>
      </c>
      <c r="G9735" s="2">
        <v>331.60205078125</v>
      </c>
      <c r="H9735" s="2">
        <v>30282.503884590569</v>
      </c>
      <c r="I9735" s="2">
        <v>339.66958826658538</v>
      </c>
      <c r="J9735" s="1">
        <f t="shared" si="957"/>
        <v>-2.8924258169289159</v>
      </c>
      <c r="K9735" s="1">
        <f t="shared" si="958"/>
        <v>2.4328973437674368</v>
      </c>
      <c r="L9735" s="26"/>
      <c r="M9735" s="26"/>
      <c r="N9735" s="2">
        <v>0</v>
      </c>
      <c r="O9735" s="26"/>
      <c r="P9735" s="26"/>
      <c r="Q9735" s="26"/>
      <c r="R9735" s="26"/>
      <c r="S9735" s="26"/>
      <c r="T9735" s="26"/>
      <c r="U9735" s="26"/>
      <c r="V9735" s="26"/>
    </row>
    <row r="9736" spans="1:22" ht="14.5" x14ac:dyDescent="0.35">
      <c r="A9736" s="2">
        <v>80</v>
      </c>
      <c r="B9736" s="2">
        <v>270</v>
      </c>
      <c r="C9736" s="2">
        <v>1766666.6666999999</v>
      </c>
      <c r="D9736" s="2">
        <v>7200</v>
      </c>
      <c r="E9736" s="2">
        <v>2700</v>
      </c>
      <c r="F9736" s="2">
        <v>27956.72265625</v>
      </c>
      <c r="G9736" s="2">
        <v>335.35949707031199</v>
      </c>
      <c r="H9736" s="2">
        <v>27510.384682431781</v>
      </c>
      <c r="I9736" s="2">
        <v>330.1896431798952</v>
      </c>
      <c r="J9736" s="1">
        <f t="shared" si="957"/>
        <v>-1.5965318227973195</v>
      </c>
      <c r="K9736" s="1">
        <f t="shared" si="958"/>
        <v>-1.5415856522867069</v>
      </c>
      <c r="L9736" s="26"/>
      <c r="M9736" s="26"/>
      <c r="N9736" s="2">
        <v>0</v>
      </c>
      <c r="O9736" s="26"/>
      <c r="P9736" s="26"/>
      <c r="Q9736" s="26"/>
      <c r="R9736" s="26"/>
      <c r="S9736" s="26"/>
      <c r="T9736" s="26"/>
      <c r="U9736" s="26"/>
      <c r="V9736" s="26"/>
    </row>
    <row r="9737" spans="1:22" ht="14.5" x14ac:dyDescent="0.35">
      <c r="A9737" s="2">
        <v>80</v>
      </c>
      <c r="B9737" s="2">
        <v>270</v>
      </c>
      <c r="C9737" s="2">
        <v>1766666.6666999999</v>
      </c>
      <c r="D9737" s="2">
        <v>7200</v>
      </c>
      <c r="E9737" s="2">
        <v>2730</v>
      </c>
      <c r="F9737" s="2">
        <v>25066.234375</v>
      </c>
      <c r="G9737" s="2">
        <v>323.89978027343801</v>
      </c>
      <c r="H9737" s="2">
        <v>25779.46661464556</v>
      </c>
      <c r="I9737" s="2">
        <v>323.38404606855329</v>
      </c>
      <c r="J9737" s="1">
        <f t="shared" si="957"/>
        <v>2.8453904522528033</v>
      </c>
      <c r="K9737" s="1">
        <f t="shared" si="958"/>
        <v>-0.15922647568619436</v>
      </c>
      <c r="L9737" s="26"/>
      <c r="M9737" s="26"/>
      <c r="N9737" s="2">
        <v>1766667</v>
      </c>
      <c r="O9737" s="26"/>
      <c r="P9737" s="26"/>
      <c r="Q9737" s="26"/>
      <c r="R9737" s="26"/>
      <c r="S9737" s="26"/>
      <c r="T9737" s="26"/>
      <c r="U9737" s="26"/>
      <c r="V9737" s="26"/>
    </row>
    <row r="9738" spans="1:22" ht="14.5" x14ac:dyDescent="0.35">
      <c r="A9738" s="2">
        <v>80</v>
      </c>
      <c r="B9738" s="2">
        <v>270</v>
      </c>
      <c r="C9738" s="2">
        <v>1766666.6666999999</v>
      </c>
      <c r="D9738" s="2">
        <v>7200</v>
      </c>
      <c r="E9738" s="2">
        <v>2760</v>
      </c>
      <c r="F9738" s="2">
        <v>24383.89453125</v>
      </c>
      <c r="G9738" s="2">
        <v>324.73059082031301</v>
      </c>
      <c r="H9738" s="2">
        <v>25392.114140103429</v>
      </c>
      <c r="I9738" s="2">
        <v>318.84936488200401</v>
      </c>
      <c r="J9738" s="1">
        <f t="shared" ref="J9738:J9801" si="959">(H9738-F9738)/F9738*100</f>
        <v>4.1347767788337153</v>
      </c>
      <c r="K9738" s="1">
        <f t="shared" ref="K9738:K9801" si="960">(I9738-G9738)/G9738*100</f>
        <v>-1.8111093024689284</v>
      </c>
      <c r="L9738" s="26"/>
      <c r="M9738" s="26"/>
      <c r="N9738" s="2">
        <v>1766667</v>
      </c>
      <c r="O9738" s="26"/>
      <c r="P9738" s="26"/>
      <c r="Q9738" s="26"/>
      <c r="R9738" s="26"/>
      <c r="S9738" s="26"/>
      <c r="T9738" s="26"/>
      <c r="U9738" s="26"/>
      <c r="V9738" s="26"/>
    </row>
    <row r="9739" spans="1:22" ht="14.5" x14ac:dyDescent="0.35">
      <c r="A9739" s="2">
        <v>80</v>
      </c>
      <c r="B9739" s="2">
        <v>270</v>
      </c>
      <c r="C9739" s="2">
        <v>1766666.6666999999</v>
      </c>
      <c r="D9739" s="2">
        <v>7200</v>
      </c>
      <c r="E9739" s="2">
        <v>2790</v>
      </c>
      <c r="F9739" s="2">
        <v>24866.53125</v>
      </c>
      <c r="G9739" s="2">
        <v>313.28433227539102</v>
      </c>
      <c r="H9739" s="2">
        <v>25576.479814278769</v>
      </c>
      <c r="I9739" s="2">
        <v>313.85402312417489</v>
      </c>
      <c r="J9739" s="1">
        <f t="shared" si="959"/>
        <v>2.8550365836761795</v>
      </c>
      <c r="K9739" s="1">
        <f t="shared" si="960"/>
        <v>0.18184466635984856</v>
      </c>
      <c r="L9739" s="26"/>
      <c r="M9739" s="26"/>
      <c r="N9739" s="2">
        <v>1766667</v>
      </c>
      <c r="O9739" s="26"/>
      <c r="P9739" s="26"/>
      <c r="Q9739" s="26"/>
      <c r="R9739" s="26"/>
      <c r="S9739" s="26"/>
      <c r="T9739" s="26"/>
      <c r="U9739" s="26"/>
      <c r="V9739" s="26"/>
    </row>
    <row r="9740" spans="1:22" ht="14.5" x14ac:dyDescent="0.35">
      <c r="A9740" s="2">
        <v>80</v>
      </c>
      <c r="B9740" s="2">
        <v>270</v>
      </c>
      <c r="C9740" s="2">
        <v>1766666.6666999999</v>
      </c>
      <c r="D9740" s="2">
        <v>7200</v>
      </c>
      <c r="E9740" s="2">
        <v>2820</v>
      </c>
      <c r="F9740" s="2">
        <v>26263.064453125</v>
      </c>
      <c r="G9740" s="2">
        <v>310.23321533203102</v>
      </c>
      <c r="H9740" s="2">
        <v>26489.427454616711</v>
      </c>
      <c r="I9740" s="2">
        <v>311.54412679926247</v>
      </c>
      <c r="J9740" s="1">
        <f t="shared" si="959"/>
        <v>0.86190627866648739</v>
      </c>
      <c r="K9740" s="1">
        <f t="shared" si="960"/>
        <v>0.42255677420885751</v>
      </c>
      <c r="L9740" s="26"/>
      <c r="M9740" s="26"/>
      <c r="N9740" s="2">
        <v>1766667</v>
      </c>
      <c r="O9740" s="26"/>
      <c r="P9740" s="26"/>
      <c r="Q9740" s="26"/>
      <c r="R9740" s="26"/>
      <c r="S9740" s="26"/>
      <c r="T9740" s="26"/>
      <c r="U9740" s="26"/>
      <c r="V9740" s="26"/>
    </row>
    <row r="9741" spans="1:22" ht="14.5" x14ac:dyDescent="0.35">
      <c r="A9741" s="2">
        <v>80</v>
      </c>
      <c r="B9741" s="2">
        <v>270</v>
      </c>
      <c r="C9741" s="2">
        <v>1766666.6666999999</v>
      </c>
      <c r="D9741" s="2">
        <v>7200</v>
      </c>
      <c r="E9741" s="2">
        <v>2850</v>
      </c>
      <c r="F9741" s="2">
        <v>28989.580078125</v>
      </c>
      <c r="G9741" s="2">
        <v>308.48187255859398</v>
      </c>
      <c r="H9741" s="2">
        <v>27955.089631490529</v>
      </c>
      <c r="I9741" s="2">
        <v>310.23112112399139</v>
      </c>
      <c r="J9741" s="1">
        <f t="shared" si="959"/>
        <v>-3.5684906226533371</v>
      </c>
      <c r="K9741" s="1">
        <f t="shared" si="960"/>
        <v>0.56705068303977924</v>
      </c>
      <c r="L9741" s="26"/>
      <c r="M9741" s="26"/>
      <c r="N9741" s="2">
        <v>1766667</v>
      </c>
      <c r="O9741" s="26"/>
      <c r="P9741" s="26"/>
      <c r="Q9741" s="26"/>
      <c r="R9741" s="26"/>
      <c r="S9741" s="26"/>
      <c r="T9741" s="26"/>
      <c r="U9741" s="26"/>
      <c r="V9741" s="26"/>
    </row>
    <row r="9742" spans="1:22" ht="14.5" x14ac:dyDescent="0.35">
      <c r="A9742" s="2">
        <v>80</v>
      </c>
      <c r="B9742" s="2">
        <v>270</v>
      </c>
      <c r="C9742" s="2">
        <v>1766666.6666999999</v>
      </c>
      <c r="D9742" s="2">
        <v>7200</v>
      </c>
      <c r="E9742" s="2">
        <v>2880</v>
      </c>
      <c r="F9742" s="2">
        <v>32073.478515625</v>
      </c>
      <c r="G9742" s="2">
        <v>307.49261474609398</v>
      </c>
      <c r="H9742" s="2">
        <v>30178.43984434216</v>
      </c>
      <c r="I9742" s="2">
        <v>309.28820869369417</v>
      </c>
      <c r="J9742" s="1">
        <f t="shared" si="959"/>
        <v>-5.9084288919882777</v>
      </c>
      <c r="K9742" s="1">
        <f t="shared" si="960"/>
        <v>0.58394701579511832</v>
      </c>
      <c r="L9742" s="26"/>
      <c r="M9742" s="26"/>
      <c r="N9742" s="2">
        <v>1766667</v>
      </c>
      <c r="O9742" s="26"/>
      <c r="P9742" s="26"/>
      <c r="Q9742" s="26"/>
      <c r="R9742" s="26"/>
      <c r="S9742" s="26"/>
      <c r="T9742" s="26"/>
      <c r="U9742" s="26"/>
      <c r="V9742" s="26"/>
    </row>
    <row r="9743" spans="1:22" ht="14.5" x14ac:dyDescent="0.35">
      <c r="A9743" s="2">
        <v>80</v>
      </c>
      <c r="B9743" s="2">
        <v>270</v>
      </c>
      <c r="C9743" s="2">
        <v>1766666.6666999999</v>
      </c>
      <c r="D9743" s="2">
        <v>7200</v>
      </c>
      <c r="E9743" s="2">
        <v>2910</v>
      </c>
      <c r="F9743" s="2">
        <v>35609.16015625</v>
      </c>
      <c r="G9743" s="2">
        <v>315.21780395507801</v>
      </c>
      <c r="H9743" s="2">
        <v>34182.691245637463</v>
      </c>
      <c r="I9743" s="2">
        <v>308.48266792957293</v>
      </c>
      <c r="J9743" s="1">
        <f t="shared" si="959"/>
        <v>-4.0059043918848731</v>
      </c>
      <c r="K9743" s="1">
        <f t="shared" si="960"/>
        <v>-2.1366610454734705</v>
      </c>
      <c r="L9743" s="26"/>
      <c r="M9743" s="26"/>
      <c r="N9743" s="2">
        <v>1766667</v>
      </c>
      <c r="O9743" s="26"/>
      <c r="P9743" s="26"/>
      <c r="Q9743" s="26"/>
      <c r="R9743" s="26"/>
      <c r="S9743" s="26"/>
      <c r="T9743" s="26"/>
      <c r="U9743" s="26"/>
      <c r="V9743" s="26"/>
    </row>
    <row r="9744" spans="1:22" ht="14.5" x14ac:dyDescent="0.35">
      <c r="A9744" s="2">
        <v>80</v>
      </c>
      <c r="B9744" s="2">
        <v>270</v>
      </c>
      <c r="C9744" s="2">
        <v>1766666.6666999999</v>
      </c>
      <c r="D9744" s="2">
        <v>7200</v>
      </c>
      <c r="E9744" s="2">
        <v>2940</v>
      </c>
      <c r="F9744" s="2">
        <v>38513.41796875</v>
      </c>
      <c r="G9744" s="2">
        <v>307.61218261718801</v>
      </c>
      <c r="H9744" s="2">
        <v>36994.468303447138</v>
      </c>
      <c r="I9744" s="2">
        <v>307.72811046423851</v>
      </c>
      <c r="J9744" s="1">
        <f t="shared" si="959"/>
        <v>-3.9439492660333237</v>
      </c>
      <c r="K9744" s="1">
        <f t="shared" si="960"/>
        <v>3.7686364065355631E-2</v>
      </c>
      <c r="L9744" s="26"/>
      <c r="M9744" s="26"/>
      <c r="N9744" s="2">
        <v>1766667</v>
      </c>
      <c r="O9744" s="26"/>
      <c r="P9744" s="26"/>
      <c r="Q9744" s="26"/>
      <c r="R9744" s="26"/>
      <c r="S9744" s="26"/>
      <c r="T9744" s="26"/>
      <c r="U9744" s="26"/>
      <c r="V9744" s="26"/>
    </row>
    <row r="9745" spans="1:22" ht="14.5" x14ac:dyDescent="0.35">
      <c r="A9745" s="2">
        <v>80</v>
      </c>
      <c r="B9745" s="2">
        <v>270</v>
      </c>
      <c r="C9745" s="2">
        <v>1766666.6666999999</v>
      </c>
      <c r="D9745" s="2">
        <v>7200</v>
      </c>
      <c r="E9745" s="2">
        <v>2970</v>
      </c>
      <c r="F9745" s="2">
        <v>39855.9453125</v>
      </c>
      <c r="G9745" s="2">
        <v>305.47991943359398</v>
      </c>
      <c r="H9745" s="2">
        <v>39480.694081777197</v>
      </c>
      <c r="I9745" s="2">
        <v>306.992497612661</v>
      </c>
      <c r="J9745" s="1">
        <f t="shared" si="959"/>
        <v>-0.94151883183438823</v>
      </c>
      <c r="K9745" s="1">
        <f t="shared" si="960"/>
        <v>0.49514815306733395</v>
      </c>
      <c r="L9745" s="26"/>
      <c r="M9745" s="26"/>
      <c r="N9745" s="2">
        <v>1766667</v>
      </c>
      <c r="O9745" s="26"/>
      <c r="P9745" s="26"/>
      <c r="Q9745" s="26"/>
      <c r="R9745" s="26"/>
      <c r="S9745" s="26"/>
      <c r="T9745" s="26"/>
      <c r="U9745" s="26"/>
      <c r="V9745" s="26"/>
    </row>
    <row r="9746" spans="1:22" ht="14.5" x14ac:dyDescent="0.35">
      <c r="A9746" s="2">
        <v>80</v>
      </c>
      <c r="B9746" s="2">
        <v>270</v>
      </c>
      <c r="C9746" s="2">
        <v>1766666.6666999999</v>
      </c>
      <c r="D9746" s="2">
        <v>7200</v>
      </c>
      <c r="E9746" s="2">
        <v>3000</v>
      </c>
      <c r="F9746" s="2">
        <v>41886.3828125</v>
      </c>
      <c r="G9746" s="2">
        <v>319.85955810546898</v>
      </c>
      <c r="H9746" s="2">
        <v>42149.146583502617</v>
      </c>
      <c r="I9746" s="2">
        <v>315.53083038960591</v>
      </c>
      <c r="J9746" s="1">
        <f t="shared" si="959"/>
        <v>0.6273250478057556</v>
      </c>
      <c r="K9746" s="1">
        <f t="shared" si="960"/>
        <v>-1.3533213581304746</v>
      </c>
      <c r="L9746" s="26"/>
      <c r="M9746" s="26"/>
      <c r="N9746" s="2">
        <v>0</v>
      </c>
      <c r="O9746" s="26"/>
      <c r="P9746" s="26"/>
      <c r="Q9746" s="26"/>
      <c r="R9746" s="26"/>
      <c r="S9746" s="26"/>
      <c r="T9746" s="26"/>
      <c r="U9746" s="26"/>
      <c r="V9746" s="26"/>
    </row>
    <row r="9747" spans="1:22" ht="14.5" x14ac:dyDescent="0.35">
      <c r="A9747" s="2">
        <v>80</v>
      </c>
      <c r="B9747" s="2">
        <v>270</v>
      </c>
      <c r="C9747" s="2">
        <v>1766666.6666999999</v>
      </c>
      <c r="D9747" s="2">
        <v>7200</v>
      </c>
      <c r="E9747" s="2">
        <v>3030</v>
      </c>
      <c r="F9747" s="2">
        <v>43347.921875</v>
      </c>
      <c r="G9747" s="2">
        <v>312.06588745117199</v>
      </c>
      <c r="H9747" s="2">
        <v>43045.820001977168</v>
      </c>
      <c r="I9747" s="2">
        <v>315.18068006524129</v>
      </c>
      <c r="J9747" s="1">
        <f t="shared" si="959"/>
        <v>-0.69692354317234861</v>
      </c>
      <c r="K9747" s="1">
        <f t="shared" si="960"/>
        <v>0.99812018529473645</v>
      </c>
      <c r="L9747" s="26"/>
      <c r="M9747" s="26"/>
      <c r="N9747" s="2">
        <v>5.5234391686072001E-14</v>
      </c>
      <c r="O9747" s="26"/>
      <c r="P9747" s="26"/>
      <c r="Q9747" s="26"/>
      <c r="R9747" s="26"/>
      <c r="S9747" s="26"/>
      <c r="T9747" s="26"/>
      <c r="U9747" s="26"/>
      <c r="V9747" s="26"/>
    </row>
    <row r="9748" spans="1:22" ht="14.5" x14ac:dyDescent="0.35">
      <c r="A9748" s="2">
        <v>80</v>
      </c>
      <c r="B9748" s="2">
        <v>270</v>
      </c>
      <c r="C9748" s="2">
        <v>1766666.6666999999</v>
      </c>
      <c r="D9748" s="2">
        <v>7200</v>
      </c>
      <c r="E9748" s="2">
        <v>3060</v>
      </c>
      <c r="F9748" s="2">
        <v>43491.38671875</v>
      </c>
      <c r="G9748" s="2">
        <v>303.76849365234398</v>
      </c>
      <c r="H9748" s="2">
        <v>42784.273853823797</v>
      </c>
      <c r="I9748" s="2">
        <v>312.34086853321969</v>
      </c>
      <c r="J9748" s="1">
        <f t="shared" si="959"/>
        <v>-1.6258687484465801</v>
      </c>
      <c r="K9748" s="1">
        <f t="shared" si="960"/>
        <v>2.8220092142559716</v>
      </c>
      <c r="L9748" s="26"/>
      <c r="M9748" s="26"/>
      <c r="N9748" s="2">
        <v>7.3645421900560294E-14</v>
      </c>
      <c r="O9748" s="26"/>
      <c r="P9748" s="26"/>
      <c r="Q9748" s="26"/>
      <c r="R9748" s="26"/>
      <c r="S9748" s="26"/>
      <c r="T9748" s="26"/>
      <c r="U9748" s="26"/>
      <c r="V9748" s="26"/>
    </row>
    <row r="9749" spans="1:22" ht="14.5" x14ac:dyDescent="0.35">
      <c r="A9749" s="2">
        <v>80</v>
      </c>
      <c r="B9749" s="2">
        <v>270</v>
      </c>
      <c r="C9749" s="2">
        <v>1766666.6666999999</v>
      </c>
      <c r="D9749" s="2">
        <v>7200</v>
      </c>
      <c r="E9749" s="2">
        <v>3090</v>
      </c>
      <c r="F9749" s="2">
        <v>42750.078125</v>
      </c>
      <c r="G9749" s="2">
        <v>294.35418701171898</v>
      </c>
      <c r="H9749" s="2">
        <v>42131.184595789389</v>
      </c>
      <c r="I9749" s="2">
        <v>303.91420682511142</v>
      </c>
      <c r="J9749" s="1">
        <f t="shared" si="959"/>
        <v>-1.4477015162428097</v>
      </c>
      <c r="K9749" s="1">
        <f t="shared" si="960"/>
        <v>3.2477947436201529</v>
      </c>
      <c r="L9749" s="26"/>
      <c r="M9749" s="26"/>
      <c r="N9749" s="2">
        <v>6.3124771252157097E-14</v>
      </c>
      <c r="O9749" s="26"/>
      <c r="P9749" s="26"/>
      <c r="Q9749" s="26"/>
      <c r="R9749" s="26"/>
      <c r="S9749" s="26"/>
      <c r="T9749" s="26"/>
      <c r="U9749" s="26"/>
      <c r="V9749" s="26"/>
    </row>
    <row r="9750" spans="1:22" ht="14.5" x14ac:dyDescent="0.35">
      <c r="A9750" s="2">
        <v>80</v>
      </c>
      <c r="B9750" s="2">
        <v>270</v>
      </c>
      <c r="C9750" s="2">
        <v>1766666.6666999999</v>
      </c>
      <c r="D9750" s="2">
        <v>7200</v>
      </c>
      <c r="E9750" s="2">
        <v>3120</v>
      </c>
      <c r="F9750" s="2">
        <v>40910.234375</v>
      </c>
      <c r="G9750" s="2">
        <v>282.37747192382801</v>
      </c>
      <c r="H9750" s="2">
        <v>40857.933295981289</v>
      </c>
      <c r="I9750" s="2">
        <v>291.72657495749093</v>
      </c>
      <c r="J9750" s="1">
        <f t="shared" si="959"/>
        <v>-0.12784350864211072</v>
      </c>
      <c r="K9750" s="1">
        <f t="shared" si="960"/>
        <v>3.3108530117391433</v>
      </c>
      <c r="L9750" s="26"/>
      <c r="M9750" s="26"/>
      <c r="N9750" s="2">
        <v>0</v>
      </c>
      <c r="O9750" s="26"/>
      <c r="P9750" s="26"/>
      <c r="Q9750" s="26"/>
      <c r="R9750" s="26"/>
      <c r="S9750" s="26"/>
      <c r="T9750" s="26"/>
      <c r="U9750" s="26"/>
      <c r="V9750" s="26"/>
    </row>
    <row r="9751" spans="1:22" ht="14.5" x14ac:dyDescent="0.35">
      <c r="A9751" s="2">
        <v>80</v>
      </c>
      <c r="B9751" s="2">
        <v>270</v>
      </c>
      <c r="C9751" s="2">
        <v>1766666.6666999999</v>
      </c>
      <c r="D9751" s="2">
        <v>7200</v>
      </c>
      <c r="E9751" s="2">
        <v>3150</v>
      </c>
      <c r="F9751" s="2">
        <v>38544.78515625</v>
      </c>
      <c r="G9751" s="2">
        <v>269.13729858398398</v>
      </c>
      <c r="H9751" s="2">
        <v>39052.770241355218</v>
      </c>
      <c r="I9751" s="2">
        <v>277.6222403661672</v>
      </c>
      <c r="J9751" s="1">
        <f t="shared" si="959"/>
        <v>1.3179087211045164</v>
      </c>
      <c r="K9751" s="1">
        <f t="shared" si="960"/>
        <v>3.152644329427833</v>
      </c>
      <c r="L9751" s="26"/>
      <c r="M9751" s="26"/>
      <c r="N9751" s="2">
        <v>0</v>
      </c>
      <c r="O9751" s="26"/>
      <c r="P9751" s="26"/>
      <c r="Q9751" s="26"/>
      <c r="R9751" s="26"/>
      <c r="S9751" s="26"/>
      <c r="T9751" s="26"/>
      <c r="U9751" s="26"/>
      <c r="V9751" s="26"/>
    </row>
    <row r="9752" spans="1:22" ht="14.5" x14ac:dyDescent="0.35">
      <c r="A9752" s="2">
        <v>80</v>
      </c>
      <c r="B9752" s="2">
        <v>270</v>
      </c>
      <c r="C9752" s="2">
        <v>1766666.6666999999</v>
      </c>
      <c r="D9752" s="2">
        <v>7200</v>
      </c>
      <c r="E9752" s="2">
        <v>3180</v>
      </c>
      <c r="F9752" s="2">
        <v>36319.28515625</v>
      </c>
      <c r="G9752" s="2">
        <v>259.33444213867199</v>
      </c>
      <c r="H9752" s="2">
        <v>36721.893190334449</v>
      </c>
      <c r="I9752" s="2">
        <v>262.29126525052311</v>
      </c>
      <c r="J9752" s="1">
        <f t="shared" si="959"/>
        <v>1.1085241142615563</v>
      </c>
      <c r="K9752" s="1">
        <f t="shared" si="960"/>
        <v>1.1401582788105107</v>
      </c>
      <c r="L9752" s="26"/>
      <c r="M9752" s="26"/>
      <c r="N9752" s="2">
        <v>1.4202931907826601E-13</v>
      </c>
      <c r="O9752" s="26"/>
      <c r="P9752" s="26"/>
      <c r="Q9752" s="26"/>
      <c r="R9752" s="26"/>
      <c r="S9752" s="26"/>
      <c r="T9752" s="26"/>
      <c r="U9752" s="26"/>
      <c r="V9752" s="26"/>
    </row>
    <row r="9753" spans="1:22" ht="14.5" x14ac:dyDescent="0.35">
      <c r="A9753" s="2">
        <v>80</v>
      </c>
      <c r="B9753" s="2">
        <v>270</v>
      </c>
      <c r="C9753" s="2">
        <v>1766666.6666999999</v>
      </c>
      <c r="D9753" s="2">
        <v>7200</v>
      </c>
      <c r="E9753" s="2">
        <v>3210</v>
      </c>
      <c r="F9753" s="2">
        <v>33527.16015625</v>
      </c>
      <c r="G9753" s="2">
        <v>248.70094299316401</v>
      </c>
      <c r="H9753" s="2">
        <v>33777.478903428018</v>
      </c>
      <c r="I9753" s="2">
        <v>248.63862968524609</v>
      </c>
      <c r="J9753" s="1">
        <f t="shared" si="959"/>
        <v>0.7466148221663651</v>
      </c>
      <c r="K9753" s="1">
        <f t="shared" si="960"/>
        <v>-2.5055517348654015E-2</v>
      </c>
      <c r="L9753" s="26"/>
      <c r="M9753" s="26"/>
      <c r="N9753" s="2">
        <v>0</v>
      </c>
      <c r="O9753" s="26"/>
      <c r="P9753" s="26"/>
      <c r="Q9753" s="26"/>
      <c r="R9753" s="26"/>
      <c r="S9753" s="26"/>
      <c r="T9753" s="26"/>
      <c r="U9753" s="26"/>
      <c r="V9753" s="26"/>
    </row>
    <row r="9754" spans="1:22" ht="14.5" x14ac:dyDescent="0.35">
      <c r="A9754" s="2">
        <v>80</v>
      </c>
      <c r="B9754" s="2">
        <v>270</v>
      </c>
      <c r="C9754" s="2">
        <v>1766666.6666999999</v>
      </c>
      <c r="D9754" s="2">
        <v>7200</v>
      </c>
      <c r="E9754" s="2">
        <v>3240</v>
      </c>
      <c r="F9754" s="2">
        <v>30119.953125</v>
      </c>
      <c r="G9754" s="2">
        <v>245.47926330566401</v>
      </c>
      <c r="H9754" s="2">
        <v>29745.502838029581</v>
      </c>
      <c r="I9754" s="2">
        <v>245.74588467360971</v>
      </c>
      <c r="J9754" s="1">
        <f t="shared" si="959"/>
        <v>-1.2431967786152365</v>
      </c>
      <c r="K9754" s="1">
        <f t="shared" si="960"/>
        <v>0.10861258273115861</v>
      </c>
      <c r="L9754" s="26"/>
      <c r="M9754" s="26"/>
      <c r="N9754" s="2">
        <v>0</v>
      </c>
      <c r="O9754" s="26"/>
      <c r="P9754" s="26"/>
      <c r="Q9754" s="26"/>
      <c r="R9754" s="26"/>
      <c r="S9754" s="26"/>
      <c r="T9754" s="26"/>
      <c r="U9754" s="26"/>
      <c r="V9754" s="26"/>
    </row>
    <row r="9755" spans="1:22" ht="14.5" x14ac:dyDescent="0.35">
      <c r="A9755" s="2">
        <v>80</v>
      </c>
      <c r="B9755" s="2">
        <v>270</v>
      </c>
      <c r="C9755" s="2">
        <v>1766666.6666999999</v>
      </c>
      <c r="D9755" s="2">
        <v>7200</v>
      </c>
      <c r="E9755" s="2">
        <v>3270</v>
      </c>
      <c r="F9755" s="2">
        <v>25465.865234375</v>
      </c>
      <c r="G9755" s="2">
        <v>225.45520019531301</v>
      </c>
      <c r="H9755" s="2">
        <v>26150.082542025499</v>
      </c>
      <c r="I9755" s="2">
        <v>243.88506391720171</v>
      </c>
      <c r="J9755" s="1">
        <f t="shared" si="959"/>
        <v>2.6868017298972848</v>
      </c>
      <c r="K9755" s="1">
        <f t="shared" si="960"/>
        <v>8.1745125887195353</v>
      </c>
      <c r="L9755" s="26"/>
      <c r="M9755" s="26"/>
      <c r="N9755" s="2">
        <v>1766667</v>
      </c>
      <c r="O9755" s="26"/>
      <c r="P9755" s="26"/>
      <c r="Q9755" s="26"/>
      <c r="R9755" s="26"/>
      <c r="S9755" s="26"/>
      <c r="T9755" s="26"/>
      <c r="U9755" s="26"/>
      <c r="V9755" s="26"/>
    </row>
    <row r="9756" spans="1:22" ht="14.5" x14ac:dyDescent="0.35">
      <c r="A9756" s="2">
        <v>80</v>
      </c>
      <c r="B9756" s="2">
        <v>270</v>
      </c>
      <c r="C9756" s="2">
        <v>1766666.6666999999</v>
      </c>
      <c r="D9756" s="2">
        <v>7200</v>
      </c>
      <c r="E9756" s="2">
        <v>3300</v>
      </c>
      <c r="F9756" s="2">
        <v>24336.232421875</v>
      </c>
      <c r="G9756" s="2">
        <v>224.03308105468699</v>
      </c>
      <c r="H9756" s="2">
        <v>25327.27348112873</v>
      </c>
      <c r="I9756" s="2">
        <v>242.4844161868665</v>
      </c>
      <c r="J9756" s="1">
        <f t="shared" si="959"/>
        <v>4.0722863016500348</v>
      </c>
      <c r="K9756" s="1">
        <f t="shared" si="960"/>
        <v>8.2359868664554483</v>
      </c>
      <c r="L9756" s="26"/>
      <c r="M9756" s="26"/>
      <c r="N9756" s="2">
        <v>1766667</v>
      </c>
      <c r="O9756" s="26"/>
      <c r="P9756" s="26"/>
      <c r="Q9756" s="26"/>
      <c r="R9756" s="26"/>
      <c r="S9756" s="26"/>
      <c r="T9756" s="26"/>
      <c r="U9756" s="26"/>
      <c r="V9756" s="26"/>
    </row>
    <row r="9757" spans="1:22" ht="14.5" x14ac:dyDescent="0.35">
      <c r="A9757" s="2">
        <v>80</v>
      </c>
      <c r="B9757" s="2">
        <v>270</v>
      </c>
      <c r="C9757" s="2">
        <v>1766666.6666999999</v>
      </c>
      <c r="D9757" s="2">
        <v>7200</v>
      </c>
      <c r="E9757" s="2">
        <v>3330</v>
      </c>
      <c r="F9757" s="2">
        <v>25174.87890625</v>
      </c>
      <c r="G9757" s="2">
        <v>226.21803283691401</v>
      </c>
      <c r="H9757" s="2">
        <v>25873.495039472211</v>
      </c>
      <c r="I9757" s="2">
        <v>241.44387863298141</v>
      </c>
      <c r="J9757" s="1">
        <f t="shared" si="959"/>
        <v>2.7750526063057652</v>
      </c>
      <c r="K9757" s="1">
        <f t="shared" si="960"/>
        <v>6.7306065768170127</v>
      </c>
      <c r="L9757" s="26"/>
      <c r="M9757" s="26"/>
      <c r="N9757" s="2">
        <v>1766667</v>
      </c>
      <c r="O9757" s="26"/>
      <c r="P9757" s="26"/>
      <c r="Q9757" s="26"/>
      <c r="R9757" s="26"/>
      <c r="S9757" s="26"/>
      <c r="T9757" s="26"/>
      <c r="U9757" s="26"/>
      <c r="V9757" s="26"/>
    </row>
    <row r="9758" spans="1:22" ht="14.5" x14ac:dyDescent="0.35">
      <c r="A9758" s="2">
        <v>80</v>
      </c>
      <c r="B9758" s="2">
        <v>270</v>
      </c>
      <c r="C9758" s="2">
        <v>1766666.6666999999</v>
      </c>
      <c r="D9758" s="2">
        <v>7200</v>
      </c>
      <c r="E9758" s="2">
        <v>3360</v>
      </c>
      <c r="F9758" s="2">
        <v>26999.58203125</v>
      </c>
      <c r="G9758" s="2">
        <v>228.51191711425801</v>
      </c>
      <c r="H9758" s="2">
        <v>28079.846906498489</v>
      </c>
      <c r="I9758" s="2">
        <v>240.95656559038679</v>
      </c>
      <c r="J9758" s="1">
        <f t="shared" si="959"/>
        <v>4.0010429568804557</v>
      </c>
      <c r="K9758" s="1">
        <f t="shared" si="960"/>
        <v>5.4459516305691578</v>
      </c>
      <c r="L9758" s="26"/>
      <c r="M9758" s="26"/>
      <c r="N9758" s="2">
        <v>1766667</v>
      </c>
      <c r="O9758" s="26"/>
      <c r="P9758" s="26"/>
      <c r="Q9758" s="26"/>
      <c r="R9758" s="26"/>
      <c r="S9758" s="26"/>
      <c r="T9758" s="26"/>
      <c r="U9758" s="26"/>
      <c r="V9758" s="26"/>
    </row>
    <row r="9759" spans="1:22" ht="14.5" x14ac:dyDescent="0.35">
      <c r="A9759" s="2">
        <v>80</v>
      </c>
      <c r="B9759" s="2">
        <v>270</v>
      </c>
      <c r="C9759" s="2">
        <v>1766666.6666999999</v>
      </c>
      <c r="D9759" s="2">
        <v>7200</v>
      </c>
      <c r="E9759" s="2">
        <v>3390</v>
      </c>
      <c r="F9759" s="2">
        <v>30160.53515625</v>
      </c>
      <c r="G9759" s="2">
        <v>233.74729919433599</v>
      </c>
      <c r="H9759" s="2">
        <v>30517.361422924841</v>
      </c>
      <c r="I9759" s="2">
        <v>240.9419392341774</v>
      </c>
      <c r="J9759" s="1">
        <f t="shared" si="959"/>
        <v>1.1830899711369953</v>
      </c>
      <c r="K9759" s="1">
        <f t="shared" si="960"/>
        <v>3.0779564361339746</v>
      </c>
      <c r="L9759" s="26"/>
      <c r="M9759" s="26"/>
      <c r="N9759" s="2">
        <v>1766667</v>
      </c>
      <c r="O9759" s="26"/>
      <c r="P9759" s="26"/>
      <c r="Q9759" s="26"/>
      <c r="R9759" s="26"/>
      <c r="S9759" s="26"/>
      <c r="T9759" s="26"/>
      <c r="U9759" s="26"/>
      <c r="V9759" s="26"/>
    </row>
    <row r="9760" spans="1:22" ht="14.5" x14ac:dyDescent="0.35">
      <c r="A9760" s="2">
        <v>80</v>
      </c>
      <c r="B9760" s="2">
        <v>270</v>
      </c>
      <c r="C9760" s="2">
        <v>1766666.6666999999</v>
      </c>
      <c r="D9760" s="2">
        <v>7200</v>
      </c>
      <c r="E9760" s="2">
        <v>3420</v>
      </c>
      <c r="F9760" s="2">
        <v>33217.9921875</v>
      </c>
      <c r="G9760" s="2">
        <v>234.15263366699199</v>
      </c>
      <c r="H9760" s="2">
        <v>33832.497470713337</v>
      </c>
      <c r="I9760" s="2">
        <v>241.2766041941108</v>
      </c>
      <c r="J9760" s="1">
        <f t="shared" si="959"/>
        <v>1.8499169960205379</v>
      </c>
      <c r="K9760" s="1">
        <f t="shared" si="960"/>
        <v>3.0424473197471729</v>
      </c>
      <c r="L9760" s="26"/>
      <c r="M9760" s="26"/>
      <c r="N9760" s="2">
        <v>1766667</v>
      </c>
      <c r="O9760" s="26"/>
      <c r="P9760" s="26"/>
      <c r="Q9760" s="26"/>
      <c r="R9760" s="26"/>
      <c r="S9760" s="26"/>
      <c r="T9760" s="26"/>
      <c r="U9760" s="26"/>
      <c r="V9760" s="26"/>
    </row>
    <row r="9761" spans="1:22" ht="14.5" x14ac:dyDescent="0.35">
      <c r="A9761" s="2">
        <v>80</v>
      </c>
      <c r="B9761" s="2">
        <v>270</v>
      </c>
      <c r="C9761" s="2">
        <v>1766666.6666999999</v>
      </c>
      <c r="D9761" s="2">
        <v>7200</v>
      </c>
      <c r="E9761" s="2">
        <v>3450</v>
      </c>
      <c r="F9761" s="2">
        <v>36883.921875</v>
      </c>
      <c r="G9761" s="2">
        <v>238.15283203125</v>
      </c>
      <c r="H9761" s="2">
        <v>36569.856865969166</v>
      </c>
      <c r="I9761" s="2">
        <v>241.76298857916831</v>
      </c>
      <c r="J9761" s="1">
        <f t="shared" si="959"/>
        <v>-0.85149570074246239</v>
      </c>
      <c r="K9761" s="1">
        <f t="shared" si="960"/>
        <v>1.5158990624325599</v>
      </c>
      <c r="L9761" s="26"/>
      <c r="M9761" s="26"/>
      <c r="N9761" s="2">
        <v>1766667</v>
      </c>
      <c r="O9761" s="26"/>
      <c r="P9761" s="26"/>
      <c r="Q9761" s="26"/>
      <c r="R9761" s="26"/>
      <c r="S9761" s="26"/>
      <c r="T9761" s="26"/>
      <c r="U9761" s="26"/>
      <c r="V9761" s="26"/>
    </row>
    <row r="9762" spans="1:22" ht="14.5" x14ac:dyDescent="0.35">
      <c r="A9762" s="2">
        <v>80</v>
      </c>
      <c r="B9762" s="2">
        <v>270</v>
      </c>
      <c r="C9762" s="2">
        <v>1766666.6666999999</v>
      </c>
      <c r="D9762" s="2">
        <v>7200</v>
      </c>
      <c r="E9762" s="2">
        <v>3480</v>
      </c>
      <c r="F9762" s="2">
        <v>39595.828125</v>
      </c>
      <c r="G9762" s="2">
        <v>238.11120605468801</v>
      </c>
      <c r="H9762" s="2">
        <v>40122.271625544301</v>
      </c>
      <c r="I9762" s="2">
        <v>242.31498261922209</v>
      </c>
      <c r="J9762" s="1">
        <f t="shared" si="959"/>
        <v>1.3295428469948209</v>
      </c>
      <c r="K9762" s="1">
        <f t="shared" si="960"/>
        <v>1.7654677552507052</v>
      </c>
      <c r="L9762" s="26"/>
      <c r="M9762" s="26"/>
      <c r="N9762" s="2">
        <v>1766667</v>
      </c>
      <c r="O9762" s="26"/>
      <c r="P9762" s="26"/>
      <c r="Q9762" s="26"/>
      <c r="R9762" s="26"/>
      <c r="S9762" s="26"/>
      <c r="T9762" s="26"/>
      <c r="U9762" s="26"/>
      <c r="V9762" s="26"/>
    </row>
    <row r="9763" spans="1:22" ht="14.5" x14ac:dyDescent="0.35">
      <c r="A9763" s="2">
        <v>80</v>
      </c>
      <c r="B9763" s="2">
        <v>270</v>
      </c>
      <c r="C9763" s="2">
        <v>1766666.6666999999</v>
      </c>
      <c r="D9763" s="2">
        <v>7200</v>
      </c>
      <c r="E9763" s="2">
        <v>3510</v>
      </c>
      <c r="F9763" s="2">
        <v>41468.34375</v>
      </c>
      <c r="G9763" s="2">
        <v>239.34587097168</v>
      </c>
      <c r="H9763" s="2">
        <v>42834.858554388113</v>
      </c>
      <c r="I9763" s="2">
        <v>242.60451482285231</v>
      </c>
      <c r="J9763" s="1">
        <f t="shared" si="959"/>
        <v>3.2953204319574798</v>
      </c>
      <c r="K9763" s="1">
        <f t="shared" si="960"/>
        <v>1.3614790336441105</v>
      </c>
      <c r="L9763" s="26"/>
      <c r="M9763" s="26"/>
      <c r="N9763" s="2">
        <v>1766667</v>
      </c>
      <c r="O9763" s="26"/>
      <c r="P9763" s="26"/>
      <c r="Q9763" s="26"/>
      <c r="R9763" s="26"/>
      <c r="S9763" s="26"/>
      <c r="T9763" s="26"/>
      <c r="U9763" s="26"/>
      <c r="V9763" s="26"/>
    </row>
    <row r="9764" spans="1:22" ht="14.5" x14ac:dyDescent="0.35">
      <c r="A9764" s="2">
        <v>80</v>
      </c>
      <c r="B9764" s="2">
        <v>270</v>
      </c>
      <c r="C9764" s="2">
        <v>1766666.6666999999</v>
      </c>
      <c r="D9764" s="2">
        <v>7200</v>
      </c>
      <c r="E9764" s="2">
        <v>3540</v>
      </c>
      <c r="F9764" s="2">
        <v>43530.9140625</v>
      </c>
      <c r="G9764" s="2">
        <v>247.75523376464801</v>
      </c>
      <c r="H9764" s="2">
        <v>43435.368985870628</v>
      </c>
      <c r="I9764" s="2">
        <v>247.19212948901651</v>
      </c>
      <c r="J9764" s="1">
        <f t="shared" si="959"/>
        <v>-0.21948787129117611</v>
      </c>
      <c r="K9764" s="1">
        <f t="shared" si="960"/>
        <v>-0.22728249453104044</v>
      </c>
      <c r="L9764" s="26"/>
      <c r="M9764" s="26"/>
      <c r="N9764" s="2">
        <v>0</v>
      </c>
      <c r="O9764" s="26"/>
      <c r="P9764" s="26"/>
      <c r="Q9764" s="26"/>
      <c r="R9764" s="26"/>
      <c r="S9764" s="26"/>
      <c r="T9764" s="26"/>
      <c r="U9764" s="26"/>
      <c r="V9764" s="26"/>
    </row>
    <row r="9765" spans="1:22" ht="14.5" x14ac:dyDescent="0.35">
      <c r="A9765" s="2">
        <v>80</v>
      </c>
      <c r="B9765" s="2">
        <v>270</v>
      </c>
      <c r="C9765" s="2">
        <v>1766666.6666999999</v>
      </c>
      <c r="D9765" s="2">
        <v>7200</v>
      </c>
      <c r="E9765" s="2">
        <v>3570</v>
      </c>
      <c r="F9765" s="2">
        <v>44647.55078125</v>
      </c>
      <c r="G9765" s="2">
        <v>248.20025634765599</v>
      </c>
      <c r="H9765" s="2">
        <v>43275.645807139757</v>
      </c>
      <c r="I9765" s="2">
        <v>245.94573177559411</v>
      </c>
      <c r="J9765" s="1">
        <f t="shared" si="959"/>
        <v>-3.0727440813760878</v>
      </c>
      <c r="K9765" s="1">
        <f t="shared" si="960"/>
        <v>-0.90834901028625548</v>
      </c>
      <c r="L9765" s="26"/>
      <c r="M9765" s="26"/>
      <c r="N9765" s="2">
        <v>0</v>
      </c>
      <c r="O9765" s="26"/>
      <c r="P9765" s="26"/>
      <c r="Q9765" s="26"/>
      <c r="R9765" s="26"/>
      <c r="S9765" s="26"/>
      <c r="T9765" s="26"/>
      <c r="U9765" s="26"/>
      <c r="V9765" s="26"/>
    </row>
    <row r="9766" spans="1:22" ht="14.5" x14ac:dyDescent="0.35">
      <c r="A9766" s="2">
        <v>80</v>
      </c>
      <c r="B9766" s="2">
        <v>270</v>
      </c>
      <c r="C9766" s="2">
        <v>1766666.6666999999</v>
      </c>
      <c r="D9766" s="2">
        <v>7200</v>
      </c>
      <c r="E9766" s="2">
        <v>3600</v>
      </c>
      <c r="F9766" s="2">
        <v>44435.20703125</v>
      </c>
      <c r="G9766" s="2">
        <v>245.10600280761699</v>
      </c>
      <c r="H9766" s="2">
        <v>42625.686992694813</v>
      </c>
      <c r="I9766" s="2">
        <v>240.69066772107581</v>
      </c>
      <c r="J9766" s="1">
        <f t="shared" si="959"/>
        <v>-4.0722664739304664</v>
      </c>
      <c r="K9766" s="1">
        <f t="shared" si="960"/>
        <v>-1.8013981852605874</v>
      </c>
      <c r="L9766" s="26"/>
      <c r="M9766" s="26"/>
      <c r="N9766" s="2">
        <v>0</v>
      </c>
      <c r="O9766" s="26"/>
      <c r="P9766" s="26"/>
      <c r="Q9766" s="26"/>
      <c r="R9766" s="26"/>
      <c r="S9766" s="26"/>
      <c r="T9766" s="26"/>
      <c r="U9766" s="26"/>
      <c r="V9766" s="26"/>
    </row>
    <row r="9767" spans="1:22" ht="14.5" x14ac:dyDescent="0.35">
      <c r="A9767" s="2">
        <v>80</v>
      </c>
      <c r="B9767" s="2">
        <v>270</v>
      </c>
      <c r="C9767" s="2">
        <v>1766666.6666999999</v>
      </c>
      <c r="D9767" s="2">
        <v>7200</v>
      </c>
      <c r="E9767" s="2">
        <v>3630</v>
      </c>
      <c r="F9767" s="2">
        <v>43134.0546875</v>
      </c>
      <c r="G9767" s="2">
        <v>236.63792419433599</v>
      </c>
      <c r="H9767" s="2">
        <v>41791.347650249663</v>
      </c>
      <c r="I9767" s="2">
        <v>232.60326782770949</v>
      </c>
      <c r="J9767" s="1">
        <f t="shared" si="959"/>
        <v>-3.112869974728913</v>
      </c>
      <c r="K9767" s="1">
        <f t="shared" si="960"/>
        <v>-1.7049914464737674</v>
      </c>
      <c r="L9767" s="26"/>
      <c r="M9767" s="26"/>
      <c r="N9767" s="2">
        <v>2.6302631202083399E-14</v>
      </c>
      <c r="O9767" s="26"/>
      <c r="P9767" s="26"/>
      <c r="Q9767" s="26"/>
      <c r="R9767" s="26"/>
      <c r="S9767" s="26"/>
      <c r="T9767" s="26"/>
      <c r="U9767" s="26"/>
      <c r="V9767" s="26"/>
    </row>
    <row r="9768" spans="1:22" ht="14.5" x14ac:dyDescent="0.35">
      <c r="A9768" s="2">
        <v>80</v>
      </c>
      <c r="B9768" s="2">
        <v>270</v>
      </c>
      <c r="C9768" s="2">
        <v>1766666.6666999999</v>
      </c>
      <c r="D9768" s="2">
        <v>7200</v>
      </c>
      <c r="E9768" s="2">
        <v>3660</v>
      </c>
      <c r="F9768" s="2">
        <v>41333.109375</v>
      </c>
      <c r="G9768" s="2">
        <v>226.42453002929699</v>
      </c>
      <c r="H9768" s="2">
        <v>41078.902508070481</v>
      </c>
      <c r="I9768" s="2">
        <v>222.7626089371702</v>
      </c>
      <c r="J9768" s="1">
        <f t="shared" si="959"/>
        <v>-0.61501994593049802</v>
      </c>
      <c r="K9768" s="1">
        <f t="shared" si="960"/>
        <v>-1.6172810833053177</v>
      </c>
      <c r="L9768" s="26"/>
      <c r="M9768" s="26"/>
      <c r="N9768" s="2">
        <v>0</v>
      </c>
      <c r="O9768" s="26"/>
      <c r="P9768" s="26"/>
      <c r="Q9768" s="26"/>
      <c r="R9768" s="26"/>
      <c r="S9768" s="26"/>
      <c r="T9768" s="26"/>
      <c r="U9768" s="26"/>
      <c r="V9768" s="26"/>
    </row>
    <row r="9769" spans="1:22" ht="14.5" x14ac:dyDescent="0.35">
      <c r="A9769" s="2">
        <v>81</v>
      </c>
      <c r="B9769" s="2">
        <v>270</v>
      </c>
      <c r="C9769" s="2">
        <v>1833333.3333000001</v>
      </c>
      <c r="D9769" s="2">
        <v>7599.9999989999997</v>
      </c>
      <c r="E9769" s="2">
        <v>30</v>
      </c>
      <c r="F9769" s="2">
        <v>215.35848999023401</v>
      </c>
      <c r="G9769" s="2">
        <v>727.6962890625</v>
      </c>
      <c r="H9769" s="2">
        <v>229.83938248687781</v>
      </c>
      <c r="I9769" s="2">
        <v>736.96534841451205</v>
      </c>
      <c r="J9769" s="1">
        <f t="shared" si="959"/>
        <v>6.7240871243573803</v>
      </c>
      <c r="K9769" s="1">
        <f t="shared" si="960"/>
        <v>1.2737538299052606</v>
      </c>
      <c r="L9769" s="26">
        <f t="shared" ref="L9769" si="961">AVERAGE(J9769:J9890)</f>
        <v>3.2537257023908062</v>
      </c>
      <c r="M9769" s="26">
        <f t="shared" ref="M9769" si="962">AVERAGE(K9769:K9890)</f>
        <v>0.27280225093253258</v>
      </c>
      <c r="N9769" s="2">
        <v>1833333</v>
      </c>
      <c r="O9769" s="26">
        <f t="shared" ref="O9769" si="963">ABS(L9769)</f>
        <v>3.2537257023908062</v>
      </c>
      <c r="P9769" s="26">
        <f t="shared" ref="P9769" si="964">ABS(M9769)</f>
        <v>0.27280225093253258</v>
      </c>
      <c r="Q9769" s="26">
        <f t="shared" ref="Q9769" si="965">SUM(G9769:G9890)*30</f>
        <v>2163742.0536804204</v>
      </c>
      <c r="R9769" s="26">
        <f t="shared" ref="R9769" si="966">SUM(I9769:I9890)*30</f>
        <v>2166077.3070572573</v>
      </c>
      <c r="S9769" s="26">
        <f t="shared" ref="S9769" si="967">SUM(F9769:F9890)*30</f>
        <v>88990399.557952881</v>
      </c>
      <c r="T9769" s="26">
        <f t="shared" ref="T9769" si="968">SUM(H9769:H9890)*30</f>
        <v>88514730.426536754</v>
      </c>
      <c r="U9769" s="26">
        <f t="shared" ref="U9769" si="969">(R9769-Q9769)/Q9769*100</f>
        <v>0.10792660672582184</v>
      </c>
      <c r="V9769" s="26">
        <f t="shared" ref="V9769" si="970">(T9769-S9769)/S9769*100</f>
        <v>-0.53451735667998534</v>
      </c>
    </row>
    <row r="9770" spans="1:22" ht="14.5" x14ac:dyDescent="0.35">
      <c r="A9770" s="2">
        <v>81</v>
      </c>
      <c r="B9770" s="2">
        <v>270</v>
      </c>
      <c r="C9770" s="2">
        <v>1833333.3333000001</v>
      </c>
      <c r="D9770" s="2">
        <v>7599.9999989999997</v>
      </c>
      <c r="E9770" s="2">
        <v>60</v>
      </c>
      <c r="F9770" s="2">
        <v>207.77934265136699</v>
      </c>
      <c r="G9770" s="2">
        <v>702.08630371093705</v>
      </c>
      <c r="H9770" s="2">
        <v>232.67082032257369</v>
      </c>
      <c r="I9770" s="2">
        <v>715.30422563008415</v>
      </c>
      <c r="J9770" s="1">
        <f t="shared" si="959"/>
        <v>11.979765338353253</v>
      </c>
      <c r="K9770" s="1">
        <f t="shared" si="960"/>
        <v>1.8826634060916225</v>
      </c>
      <c r="L9770" s="26"/>
      <c r="M9770" s="26"/>
      <c r="N9770" s="2">
        <v>1833333</v>
      </c>
      <c r="O9770" s="26"/>
      <c r="P9770" s="26"/>
      <c r="Q9770" s="26"/>
      <c r="R9770" s="26"/>
      <c r="S9770" s="26"/>
      <c r="T9770" s="26"/>
      <c r="U9770" s="26"/>
      <c r="V9770" s="26"/>
    </row>
    <row r="9771" spans="1:22" ht="14.5" x14ac:dyDescent="0.35">
      <c r="A9771" s="2">
        <v>81</v>
      </c>
      <c r="B9771" s="2">
        <v>270</v>
      </c>
      <c r="C9771" s="2">
        <v>1833333.3333000001</v>
      </c>
      <c r="D9771" s="2">
        <v>7599.9999989999997</v>
      </c>
      <c r="E9771" s="2">
        <v>90</v>
      </c>
      <c r="F9771" s="2">
        <v>203.13670349121099</v>
      </c>
      <c r="G9771" s="2">
        <v>686.39886474609398</v>
      </c>
      <c r="H9771" s="2">
        <v>235.49140790339061</v>
      </c>
      <c r="I9771" s="2">
        <v>697.0956658370967</v>
      </c>
      <c r="J9771" s="1">
        <f t="shared" si="959"/>
        <v>15.92755216369822</v>
      </c>
      <c r="K9771" s="1">
        <f t="shared" si="960"/>
        <v>1.558394344804108</v>
      </c>
      <c r="L9771" s="26"/>
      <c r="M9771" s="26"/>
      <c r="N9771" s="2">
        <v>1833333</v>
      </c>
      <c r="O9771" s="26"/>
      <c r="P9771" s="26"/>
      <c r="Q9771" s="26"/>
      <c r="R9771" s="26"/>
      <c r="S9771" s="26"/>
      <c r="T9771" s="26"/>
      <c r="U9771" s="26"/>
      <c r="V9771" s="26"/>
    </row>
    <row r="9772" spans="1:22" ht="14.5" x14ac:dyDescent="0.35">
      <c r="A9772" s="2">
        <v>81</v>
      </c>
      <c r="B9772" s="2">
        <v>270</v>
      </c>
      <c r="C9772" s="2">
        <v>1833333.3333000001</v>
      </c>
      <c r="D9772" s="2">
        <v>7599.9999989999997</v>
      </c>
      <c r="E9772" s="2">
        <v>120</v>
      </c>
      <c r="F9772" s="2">
        <v>197.95391845703099</v>
      </c>
      <c r="G9772" s="2">
        <v>668.88623046875</v>
      </c>
      <c r="H9772" s="2">
        <v>238.3117924045707</v>
      </c>
      <c r="I9772" s="2">
        <v>679.49324081857617</v>
      </c>
      <c r="J9772" s="1">
        <f t="shared" si="959"/>
        <v>20.38750950833035</v>
      </c>
      <c r="K9772" s="1">
        <f t="shared" si="960"/>
        <v>1.5857719693815289</v>
      </c>
      <c r="L9772" s="26"/>
      <c r="M9772" s="26"/>
      <c r="N9772" s="2">
        <v>1833333</v>
      </c>
      <c r="O9772" s="26"/>
      <c r="P9772" s="26"/>
      <c r="Q9772" s="26"/>
      <c r="R9772" s="26"/>
      <c r="S9772" s="26"/>
      <c r="T9772" s="26"/>
      <c r="U9772" s="26"/>
      <c r="V9772" s="26"/>
    </row>
    <row r="9773" spans="1:22" ht="14.5" x14ac:dyDescent="0.35">
      <c r="A9773" s="2">
        <v>81</v>
      </c>
      <c r="B9773" s="2">
        <v>270</v>
      </c>
      <c r="C9773" s="2">
        <v>1833333.3333000001</v>
      </c>
      <c r="D9773" s="2">
        <v>7599.9999989999997</v>
      </c>
      <c r="E9773" s="2">
        <v>150</v>
      </c>
      <c r="F9773" s="2">
        <v>196.97584533691401</v>
      </c>
      <c r="G9773" s="2">
        <v>665.581298828125</v>
      </c>
      <c r="H9773" s="2">
        <v>241.1321769057509</v>
      </c>
      <c r="I9773" s="2">
        <v>668.10780654794337</v>
      </c>
      <c r="J9773" s="1">
        <f t="shared" si="959"/>
        <v>22.417130127458236</v>
      </c>
      <c r="K9773" s="1">
        <f t="shared" si="960"/>
        <v>0.37959415690716342</v>
      </c>
      <c r="L9773" s="26"/>
      <c r="M9773" s="26"/>
      <c r="N9773" s="2">
        <v>1833333</v>
      </c>
      <c r="O9773" s="26"/>
      <c r="P9773" s="26"/>
      <c r="Q9773" s="26"/>
      <c r="R9773" s="26"/>
      <c r="S9773" s="26"/>
      <c r="T9773" s="26"/>
      <c r="U9773" s="26"/>
      <c r="V9773" s="26"/>
    </row>
    <row r="9774" spans="1:22" ht="14.5" x14ac:dyDescent="0.35">
      <c r="A9774" s="2">
        <v>81</v>
      </c>
      <c r="B9774" s="2">
        <v>270</v>
      </c>
      <c r="C9774" s="2">
        <v>1833333.3333000001</v>
      </c>
      <c r="D9774" s="2">
        <v>7599.9999989999997</v>
      </c>
      <c r="E9774" s="2">
        <v>180</v>
      </c>
      <c r="F9774" s="2">
        <v>197.62046813964801</v>
      </c>
      <c r="G9774" s="2">
        <v>667.73199462890602</v>
      </c>
      <c r="H9774" s="2">
        <v>243.9525469012427</v>
      </c>
      <c r="I9774" s="2">
        <v>670.95144879230554</v>
      </c>
      <c r="J9774" s="1">
        <f t="shared" si="959"/>
        <v>23.444979762346399</v>
      </c>
      <c r="K9774" s="1">
        <f t="shared" si="960"/>
        <v>0.48214765643942814</v>
      </c>
      <c r="L9774" s="26"/>
      <c r="M9774" s="26"/>
      <c r="N9774" s="2">
        <v>1833333</v>
      </c>
      <c r="O9774" s="26"/>
      <c r="P9774" s="26"/>
      <c r="Q9774" s="26"/>
      <c r="R9774" s="26"/>
      <c r="S9774" s="26"/>
      <c r="T9774" s="26"/>
      <c r="U9774" s="26"/>
      <c r="V9774" s="26"/>
    </row>
    <row r="9775" spans="1:22" ht="14.5" x14ac:dyDescent="0.35">
      <c r="A9775" s="2">
        <v>81</v>
      </c>
      <c r="B9775" s="2">
        <v>270</v>
      </c>
      <c r="C9775" s="2">
        <v>1833333.3333000001</v>
      </c>
      <c r="D9775" s="2">
        <v>7599.9999989999997</v>
      </c>
      <c r="E9775" s="2">
        <v>210</v>
      </c>
      <c r="F9775" s="2">
        <v>203.73495483398401</v>
      </c>
      <c r="G9775" s="2">
        <v>685.96417236328102</v>
      </c>
      <c r="H9775" s="2">
        <v>246.7729168967345</v>
      </c>
      <c r="I9775" s="2">
        <v>682.33168258073056</v>
      </c>
      <c r="J9775" s="1">
        <f t="shared" si="959"/>
        <v>21.12448602539536</v>
      </c>
      <c r="K9775" s="1">
        <f t="shared" si="960"/>
        <v>-0.52954511750020783</v>
      </c>
      <c r="L9775" s="26"/>
      <c r="M9775" s="26"/>
      <c r="N9775" s="2">
        <v>1833333</v>
      </c>
      <c r="O9775" s="26"/>
      <c r="P9775" s="26"/>
      <c r="Q9775" s="26"/>
      <c r="R9775" s="26"/>
      <c r="S9775" s="26"/>
      <c r="T9775" s="26"/>
      <c r="U9775" s="26"/>
      <c r="V9775" s="26"/>
    </row>
    <row r="9776" spans="1:22" ht="14.5" x14ac:dyDescent="0.35">
      <c r="A9776" s="2">
        <v>81</v>
      </c>
      <c r="B9776" s="2">
        <v>270</v>
      </c>
      <c r="C9776" s="2">
        <v>1833333.3333000001</v>
      </c>
      <c r="D9776" s="2">
        <v>7599.9999989999997</v>
      </c>
      <c r="E9776" s="2">
        <v>240</v>
      </c>
      <c r="F9776" s="2">
        <v>234.79505920410199</v>
      </c>
      <c r="G9776" s="2">
        <v>742.43505859375</v>
      </c>
      <c r="H9776" s="2">
        <v>371.28742470461771</v>
      </c>
      <c r="I9776" s="2">
        <v>716.96262225984208</v>
      </c>
      <c r="J9776" s="1">
        <f t="shared" si="959"/>
        <v>58.132554391558131</v>
      </c>
      <c r="K9776" s="1">
        <f t="shared" si="960"/>
        <v>-3.430931236215514</v>
      </c>
      <c r="L9776" s="26"/>
      <c r="M9776" s="26"/>
      <c r="N9776" s="2">
        <v>1833333</v>
      </c>
      <c r="O9776" s="26"/>
      <c r="P9776" s="26"/>
      <c r="Q9776" s="26"/>
      <c r="R9776" s="26"/>
      <c r="S9776" s="26"/>
      <c r="T9776" s="26"/>
      <c r="U9776" s="26"/>
      <c r="V9776" s="26"/>
    </row>
    <row r="9777" spans="1:22" ht="14.5" x14ac:dyDescent="0.35">
      <c r="A9777" s="2">
        <v>81</v>
      </c>
      <c r="B9777" s="2">
        <v>270</v>
      </c>
      <c r="C9777" s="2">
        <v>1833333.3333000001</v>
      </c>
      <c r="D9777" s="2">
        <v>7599.9999989999997</v>
      </c>
      <c r="E9777" s="2">
        <v>270</v>
      </c>
      <c r="F9777" s="2">
        <v>379.39718627929699</v>
      </c>
      <c r="G9777" s="2">
        <v>838.56451416015602</v>
      </c>
      <c r="H9777" s="2">
        <v>782.58496119580002</v>
      </c>
      <c r="I9777" s="2">
        <v>787.00160224511285</v>
      </c>
      <c r="J9777" s="1">
        <f t="shared" si="959"/>
        <v>106.27062864395951</v>
      </c>
      <c r="K9777" s="1">
        <f t="shared" si="960"/>
        <v>-6.1489499071737796</v>
      </c>
      <c r="L9777" s="26"/>
      <c r="M9777" s="26"/>
      <c r="N9777" s="2">
        <v>1833333</v>
      </c>
      <c r="O9777" s="26"/>
      <c r="P9777" s="26"/>
      <c r="Q9777" s="26"/>
      <c r="R9777" s="26"/>
      <c r="S9777" s="26"/>
      <c r="T9777" s="26"/>
      <c r="U9777" s="26"/>
      <c r="V9777" s="26"/>
    </row>
    <row r="9778" spans="1:22" ht="14.5" x14ac:dyDescent="0.35">
      <c r="A9778" s="2">
        <v>81</v>
      </c>
      <c r="B9778" s="2">
        <v>270</v>
      </c>
      <c r="C9778" s="2">
        <v>1833333.3333000001</v>
      </c>
      <c r="D9778" s="2">
        <v>7599.9999989999997</v>
      </c>
      <c r="E9778" s="2">
        <v>300</v>
      </c>
      <c r="F9778" s="2">
        <v>902.89581298828102</v>
      </c>
      <c r="G9778" s="2">
        <v>1040.07177734375</v>
      </c>
      <c r="H9778" s="2">
        <v>1903.443038682688</v>
      </c>
      <c r="I9778" s="2">
        <v>1014.488152774894</v>
      </c>
      <c r="J9778" s="1">
        <f t="shared" si="959"/>
        <v>110.81535779670222</v>
      </c>
      <c r="K9778" s="1">
        <f t="shared" si="960"/>
        <v>-2.4597941340350791</v>
      </c>
      <c r="L9778" s="26"/>
      <c r="M9778" s="26"/>
      <c r="N9778" s="2">
        <v>0</v>
      </c>
      <c r="O9778" s="26"/>
      <c r="P9778" s="26"/>
      <c r="Q9778" s="26"/>
      <c r="R9778" s="26"/>
      <c r="S9778" s="26"/>
      <c r="T9778" s="26"/>
      <c r="U9778" s="26"/>
      <c r="V9778" s="26"/>
    </row>
    <row r="9779" spans="1:22" ht="14.5" x14ac:dyDescent="0.35">
      <c r="A9779" s="2">
        <v>81</v>
      </c>
      <c r="B9779" s="2">
        <v>270</v>
      </c>
      <c r="C9779" s="2">
        <v>1833333.3333000001</v>
      </c>
      <c r="D9779" s="2">
        <v>7599.9999989999997</v>
      </c>
      <c r="E9779" s="2">
        <v>330</v>
      </c>
      <c r="F9779" s="2">
        <v>2474.55200195313</v>
      </c>
      <c r="G9779" s="2">
        <v>1278.45166015625</v>
      </c>
      <c r="H9779" s="2">
        <v>3957.3653031213862</v>
      </c>
      <c r="I9779" s="2">
        <v>1236.349824602444</v>
      </c>
      <c r="J9779" s="1">
        <f t="shared" si="959"/>
        <v>59.922495061647197</v>
      </c>
      <c r="K9779" s="1">
        <f t="shared" si="960"/>
        <v>-3.293189478017529</v>
      </c>
      <c r="L9779" s="26"/>
      <c r="M9779" s="26"/>
      <c r="N9779" s="2">
        <v>0</v>
      </c>
      <c r="O9779" s="26"/>
      <c r="P9779" s="26"/>
      <c r="Q9779" s="26"/>
      <c r="R9779" s="26"/>
      <c r="S9779" s="26"/>
      <c r="T9779" s="26"/>
      <c r="U9779" s="26"/>
      <c r="V9779" s="26"/>
    </row>
    <row r="9780" spans="1:22" ht="14.5" x14ac:dyDescent="0.35">
      <c r="A9780" s="2">
        <v>81</v>
      </c>
      <c r="B9780" s="2">
        <v>270</v>
      </c>
      <c r="C9780" s="2">
        <v>1833333.3333000001</v>
      </c>
      <c r="D9780" s="2">
        <v>7599.9999989999997</v>
      </c>
      <c r="E9780" s="2">
        <v>360</v>
      </c>
      <c r="F9780" s="2">
        <v>5816.10546875</v>
      </c>
      <c r="G9780" s="2">
        <v>1376.423828125</v>
      </c>
      <c r="H9780" s="2">
        <v>8114.5544702782036</v>
      </c>
      <c r="I9780" s="2">
        <v>1348.4289455608459</v>
      </c>
      <c r="J9780" s="1">
        <f t="shared" si="959"/>
        <v>39.518695351688443</v>
      </c>
      <c r="K9780" s="1">
        <f t="shared" si="960"/>
        <v>-2.0338853478212027</v>
      </c>
      <c r="L9780" s="26"/>
      <c r="M9780" s="26"/>
      <c r="N9780" s="2">
        <v>0</v>
      </c>
      <c r="O9780" s="26"/>
      <c r="P9780" s="26"/>
      <c r="Q9780" s="26"/>
      <c r="R9780" s="26"/>
      <c r="S9780" s="26"/>
      <c r="T9780" s="26"/>
      <c r="U9780" s="26"/>
      <c r="V9780" s="26"/>
    </row>
    <row r="9781" spans="1:22" ht="14.5" x14ac:dyDescent="0.35">
      <c r="A9781" s="2">
        <v>81</v>
      </c>
      <c r="B9781" s="2">
        <v>270</v>
      </c>
      <c r="C9781" s="2">
        <v>1833333.3333000001</v>
      </c>
      <c r="D9781" s="2">
        <v>7599.9999989999997</v>
      </c>
      <c r="E9781" s="2">
        <v>390</v>
      </c>
      <c r="F9781" s="2">
        <v>7970.6318359375</v>
      </c>
      <c r="G9781" s="2">
        <v>1354.81799316406</v>
      </c>
      <c r="H9781" s="2">
        <v>8213.025117102372</v>
      </c>
      <c r="I9781" s="2">
        <v>1354.2202396937259</v>
      </c>
      <c r="J9781" s="1">
        <f t="shared" si="959"/>
        <v>3.0410798811705728</v>
      </c>
      <c r="K9781" s="1">
        <f t="shared" si="960"/>
        <v>-4.412057363794334E-2</v>
      </c>
      <c r="L9781" s="26"/>
      <c r="M9781" s="26"/>
      <c r="N9781" s="2">
        <v>1.05207272201816E-13</v>
      </c>
      <c r="O9781" s="26"/>
      <c r="P9781" s="26"/>
      <c r="Q9781" s="26"/>
      <c r="R9781" s="26"/>
      <c r="S9781" s="26"/>
      <c r="T9781" s="26"/>
      <c r="U9781" s="26"/>
      <c r="V9781" s="26"/>
    </row>
    <row r="9782" spans="1:22" ht="14.5" x14ac:dyDescent="0.35">
      <c r="A9782" s="2">
        <v>81</v>
      </c>
      <c r="B9782" s="2">
        <v>270</v>
      </c>
      <c r="C9782" s="2">
        <v>1833333.3333000001</v>
      </c>
      <c r="D9782" s="2">
        <v>7599.9999989999997</v>
      </c>
      <c r="E9782" s="2">
        <v>420</v>
      </c>
      <c r="F9782" s="2">
        <v>8190.35888671875</v>
      </c>
      <c r="G9782" s="2">
        <v>1257.63549804688</v>
      </c>
      <c r="H9782" s="2">
        <v>7536.4631023312822</v>
      </c>
      <c r="I9782" s="2">
        <v>1248.247042041774</v>
      </c>
      <c r="J9782" s="1">
        <f t="shared" si="959"/>
        <v>-7.9837256636923</v>
      </c>
      <c r="K9782" s="1">
        <f t="shared" si="960"/>
        <v>-0.74651646042803332</v>
      </c>
      <c r="L9782" s="26"/>
      <c r="M9782" s="26"/>
      <c r="N9782" s="2">
        <v>0</v>
      </c>
      <c r="O9782" s="26"/>
      <c r="P9782" s="26"/>
      <c r="Q9782" s="26"/>
      <c r="R9782" s="26"/>
      <c r="S9782" s="26"/>
      <c r="T9782" s="26"/>
      <c r="U9782" s="26"/>
      <c r="V9782" s="26"/>
    </row>
    <row r="9783" spans="1:22" ht="14.5" x14ac:dyDescent="0.35">
      <c r="A9783" s="2">
        <v>81</v>
      </c>
      <c r="B9783" s="2">
        <v>270</v>
      </c>
      <c r="C9783" s="2">
        <v>1833333.3333000001</v>
      </c>
      <c r="D9783" s="2">
        <v>7599.9999989999997</v>
      </c>
      <c r="E9783" s="2">
        <v>450</v>
      </c>
      <c r="F9783" s="2">
        <v>7145.46923828125</v>
      </c>
      <c r="G9783" s="2">
        <v>1155.884765625</v>
      </c>
      <c r="H9783" s="2">
        <v>6874.0145420883246</v>
      </c>
      <c r="I9783" s="2">
        <v>1165.470409546095</v>
      </c>
      <c r="J9783" s="1">
        <f t="shared" si="959"/>
        <v>-3.798976486227521</v>
      </c>
      <c r="K9783" s="1">
        <f t="shared" si="960"/>
        <v>0.82929061842180285</v>
      </c>
      <c r="L9783" s="26"/>
      <c r="M9783" s="26"/>
      <c r="N9783" s="2">
        <v>0</v>
      </c>
      <c r="O9783" s="26"/>
      <c r="P9783" s="26"/>
      <c r="Q9783" s="26"/>
      <c r="R9783" s="26"/>
      <c r="S9783" s="26"/>
      <c r="T9783" s="26"/>
      <c r="U9783" s="26"/>
      <c r="V9783" s="26"/>
    </row>
    <row r="9784" spans="1:22" ht="14.5" x14ac:dyDescent="0.35">
      <c r="A9784" s="2">
        <v>81</v>
      </c>
      <c r="B9784" s="2">
        <v>270</v>
      </c>
      <c r="C9784" s="2">
        <v>1833333.3333000001</v>
      </c>
      <c r="D9784" s="2">
        <v>7599.9999989999997</v>
      </c>
      <c r="E9784" s="2">
        <v>480</v>
      </c>
      <c r="F9784" s="2">
        <v>6319.49072265625</v>
      </c>
      <c r="G9784" s="2">
        <v>1084.58288574219</v>
      </c>
      <c r="H9784" s="2">
        <v>6445.72817550333</v>
      </c>
      <c r="I9784" s="2">
        <v>1092.846975635068</v>
      </c>
      <c r="J9784" s="1">
        <f t="shared" si="959"/>
        <v>1.9975890208130422</v>
      </c>
      <c r="K9784" s="1">
        <f t="shared" si="960"/>
        <v>0.7619601970044757</v>
      </c>
      <c r="L9784" s="26"/>
      <c r="M9784" s="26"/>
      <c r="N9784" s="2">
        <v>0</v>
      </c>
      <c r="O9784" s="26"/>
      <c r="P9784" s="26"/>
      <c r="Q9784" s="26"/>
      <c r="R9784" s="26"/>
      <c r="S9784" s="26"/>
      <c r="T9784" s="26"/>
      <c r="U9784" s="26"/>
      <c r="V9784" s="26"/>
    </row>
    <row r="9785" spans="1:22" ht="14.5" x14ac:dyDescent="0.35">
      <c r="A9785" s="2">
        <v>81</v>
      </c>
      <c r="B9785" s="2">
        <v>270</v>
      </c>
      <c r="C9785" s="2">
        <v>1833333.3333000001</v>
      </c>
      <c r="D9785" s="2">
        <v>7599.9999989999997</v>
      </c>
      <c r="E9785" s="2">
        <v>510</v>
      </c>
      <c r="F9785" s="2">
        <v>5868.02685546875</v>
      </c>
      <c r="G9785" s="2">
        <v>1038.54357910156</v>
      </c>
      <c r="H9785" s="2">
        <v>6117.894512997399</v>
      </c>
      <c r="I9785" s="2">
        <v>1027.800644300768</v>
      </c>
      <c r="J9785" s="1">
        <f t="shared" si="959"/>
        <v>4.2581205519838932</v>
      </c>
      <c r="K9785" s="1">
        <f t="shared" si="960"/>
        <v>-1.0344231110730733</v>
      </c>
      <c r="L9785" s="26"/>
      <c r="M9785" s="26"/>
      <c r="N9785" s="2">
        <v>3.57701932310328E-13</v>
      </c>
      <c r="O9785" s="26"/>
      <c r="P9785" s="26"/>
      <c r="Q9785" s="26"/>
      <c r="R9785" s="26"/>
      <c r="S9785" s="26"/>
      <c r="T9785" s="26"/>
      <c r="U9785" s="26"/>
      <c r="V9785" s="26"/>
    </row>
    <row r="9786" spans="1:22" ht="14.5" x14ac:dyDescent="0.35">
      <c r="A9786" s="2">
        <v>81</v>
      </c>
      <c r="B9786" s="2">
        <v>270</v>
      </c>
      <c r="C9786" s="2">
        <v>1833333.3333000001</v>
      </c>
      <c r="D9786" s="2">
        <v>7599.9999989999997</v>
      </c>
      <c r="E9786" s="2">
        <v>540</v>
      </c>
      <c r="F9786" s="2">
        <v>5652.69140625</v>
      </c>
      <c r="G9786" s="2">
        <v>998.15002441406205</v>
      </c>
      <c r="H9786" s="2">
        <v>5824.8870354242799</v>
      </c>
      <c r="I9786" s="2">
        <v>981.84128992380226</v>
      </c>
      <c r="J9786" s="1">
        <f t="shared" si="959"/>
        <v>3.0462591498253158</v>
      </c>
      <c r="K9786" s="1">
        <f t="shared" si="960"/>
        <v>-1.6338961169522985</v>
      </c>
      <c r="L9786" s="26"/>
      <c r="M9786" s="26"/>
      <c r="N9786" s="2">
        <v>1.05207170557862E-13</v>
      </c>
      <c r="O9786" s="26"/>
      <c r="P9786" s="26"/>
      <c r="Q9786" s="26"/>
      <c r="R9786" s="26"/>
      <c r="S9786" s="26"/>
      <c r="T9786" s="26"/>
      <c r="U9786" s="26"/>
      <c r="V9786" s="26"/>
    </row>
    <row r="9787" spans="1:22" ht="14.5" x14ac:dyDescent="0.35">
      <c r="A9787" s="2">
        <v>81</v>
      </c>
      <c r="B9787" s="2">
        <v>270</v>
      </c>
      <c r="C9787" s="2">
        <v>1833333.3333000001</v>
      </c>
      <c r="D9787" s="2">
        <v>7599.9999989999997</v>
      </c>
      <c r="E9787" s="2">
        <v>570</v>
      </c>
      <c r="F9787" s="2">
        <v>5070.83935546875</v>
      </c>
      <c r="G9787" s="2">
        <v>867.13702392578102</v>
      </c>
      <c r="H9787" s="2">
        <v>5024.7528023599298</v>
      </c>
      <c r="I9787" s="2">
        <v>870.19984526263625</v>
      </c>
      <c r="J9787" s="1">
        <f t="shared" si="959"/>
        <v>-0.9088545283754107</v>
      </c>
      <c r="K9787" s="1">
        <f t="shared" si="960"/>
        <v>0.35321076742738317</v>
      </c>
      <c r="L9787" s="26"/>
      <c r="M9787" s="26"/>
      <c r="N9787" s="2">
        <v>1833333</v>
      </c>
      <c r="O9787" s="26"/>
      <c r="P9787" s="26"/>
      <c r="Q9787" s="26"/>
      <c r="R9787" s="26"/>
      <c r="S9787" s="26"/>
      <c r="T9787" s="26"/>
      <c r="U9787" s="26"/>
      <c r="V9787" s="26"/>
    </row>
    <row r="9788" spans="1:22" ht="14.5" x14ac:dyDescent="0.35">
      <c r="A9788" s="2">
        <v>81</v>
      </c>
      <c r="B9788" s="2">
        <v>270</v>
      </c>
      <c r="C9788" s="2">
        <v>1833333.3333000001</v>
      </c>
      <c r="D9788" s="2">
        <v>7599.9999989999997</v>
      </c>
      <c r="E9788" s="2">
        <v>600</v>
      </c>
      <c r="F9788" s="2">
        <v>4738.28125</v>
      </c>
      <c r="G9788" s="2">
        <v>811.67547607421898</v>
      </c>
      <c r="H9788" s="2">
        <v>4709.1749379104458</v>
      </c>
      <c r="I9788" s="2">
        <v>819.26205069501611</v>
      </c>
      <c r="J9788" s="1">
        <f t="shared" si="959"/>
        <v>-0.61427995836157245</v>
      </c>
      <c r="K9788" s="1">
        <f t="shared" si="960"/>
        <v>0.93468077383471759</v>
      </c>
      <c r="L9788" s="26"/>
      <c r="M9788" s="26"/>
      <c r="N9788" s="2">
        <v>1833333</v>
      </c>
      <c r="O9788" s="26"/>
      <c r="P9788" s="26"/>
      <c r="Q9788" s="26"/>
      <c r="R9788" s="26"/>
      <c r="S9788" s="26"/>
      <c r="T9788" s="26"/>
      <c r="U9788" s="26"/>
      <c r="V9788" s="26"/>
    </row>
    <row r="9789" spans="1:22" ht="14.5" x14ac:dyDescent="0.35">
      <c r="A9789" s="2">
        <v>81</v>
      </c>
      <c r="B9789" s="2">
        <v>270</v>
      </c>
      <c r="C9789" s="2">
        <v>1833333.3333000001</v>
      </c>
      <c r="D9789" s="2">
        <v>7599.9999989999997</v>
      </c>
      <c r="E9789" s="2">
        <v>630</v>
      </c>
      <c r="F9789" s="2">
        <v>4799.34228515625</v>
      </c>
      <c r="G9789" s="2">
        <v>794.010498046875</v>
      </c>
      <c r="H9789" s="2">
        <v>4700.4232499751261</v>
      </c>
      <c r="I9789" s="2">
        <v>783.18389111008366</v>
      </c>
      <c r="J9789" s="1">
        <f t="shared" si="959"/>
        <v>-2.0610956523577788</v>
      </c>
      <c r="K9789" s="1">
        <f t="shared" si="960"/>
        <v>-1.3635344826577067</v>
      </c>
      <c r="L9789" s="26"/>
      <c r="M9789" s="26"/>
      <c r="N9789" s="2">
        <v>1833333</v>
      </c>
      <c r="O9789" s="26"/>
      <c r="P9789" s="26"/>
      <c r="Q9789" s="26"/>
      <c r="R9789" s="26"/>
      <c r="S9789" s="26"/>
      <c r="T9789" s="26"/>
      <c r="U9789" s="26"/>
      <c r="V9789" s="26"/>
    </row>
    <row r="9790" spans="1:22" ht="14.5" x14ac:dyDescent="0.35">
      <c r="A9790" s="2">
        <v>81</v>
      </c>
      <c r="B9790" s="2">
        <v>270</v>
      </c>
      <c r="C9790" s="2">
        <v>1833333.3333000001</v>
      </c>
      <c r="D9790" s="2">
        <v>7599.9999989999997</v>
      </c>
      <c r="E9790" s="2">
        <v>660</v>
      </c>
      <c r="F9790" s="2">
        <v>4993.56103515625</v>
      </c>
      <c r="G9790" s="2">
        <v>780.88446044921898</v>
      </c>
      <c r="H9790" s="2">
        <v>4915.3915168204521</v>
      </c>
      <c r="I9790" s="2">
        <v>786.53495183271878</v>
      </c>
      <c r="J9790" s="1">
        <f t="shared" si="959"/>
        <v>-1.5654062859242077</v>
      </c>
      <c r="K9790" s="1">
        <f t="shared" si="960"/>
        <v>0.7236014634289486</v>
      </c>
      <c r="L9790" s="26"/>
      <c r="M9790" s="26"/>
      <c r="N9790" s="2">
        <v>1833333</v>
      </c>
      <c r="O9790" s="26"/>
      <c r="P9790" s="26"/>
      <c r="Q9790" s="26"/>
      <c r="R9790" s="26"/>
      <c r="S9790" s="26"/>
      <c r="T9790" s="26"/>
      <c r="U9790" s="26"/>
      <c r="V9790" s="26"/>
    </row>
    <row r="9791" spans="1:22" ht="14.5" x14ac:dyDescent="0.35">
      <c r="A9791" s="2">
        <v>81</v>
      </c>
      <c r="B9791" s="2">
        <v>270</v>
      </c>
      <c r="C9791" s="2">
        <v>1833333.3333000001</v>
      </c>
      <c r="D9791" s="2">
        <v>7599.9999989999997</v>
      </c>
      <c r="E9791" s="2">
        <v>690</v>
      </c>
      <c r="F9791" s="2">
        <v>5610.611328125</v>
      </c>
      <c r="G9791" s="2">
        <v>816.96990966796898</v>
      </c>
      <c r="H9791" s="2">
        <v>5579.6313555052466</v>
      </c>
      <c r="I9791" s="2">
        <v>797.55078040358467</v>
      </c>
      <c r="J9791" s="1">
        <f t="shared" si="959"/>
        <v>-0.55216750560596339</v>
      </c>
      <c r="K9791" s="1">
        <f t="shared" si="960"/>
        <v>-2.376969951350667</v>
      </c>
      <c r="L9791" s="26"/>
      <c r="M9791" s="26"/>
      <c r="N9791" s="2">
        <v>1833333</v>
      </c>
      <c r="O9791" s="26"/>
      <c r="P9791" s="26"/>
      <c r="Q9791" s="26"/>
      <c r="R9791" s="26"/>
      <c r="S9791" s="26"/>
      <c r="T9791" s="26"/>
      <c r="U9791" s="26"/>
      <c r="V9791" s="26"/>
    </row>
    <row r="9792" spans="1:22" ht="14.5" x14ac:dyDescent="0.35">
      <c r="A9792" s="2">
        <v>81</v>
      </c>
      <c r="B9792" s="2">
        <v>270</v>
      </c>
      <c r="C9792" s="2">
        <v>1833333.3333000001</v>
      </c>
      <c r="D9792" s="2">
        <v>7599.9999989999997</v>
      </c>
      <c r="E9792" s="2">
        <v>720</v>
      </c>
      <c r="F9792" s="2">
        <v>7070.05224609375</v>
      </c>
      <c r="G9792" s="2">
        <v>866.66516113281295</v>
      </c>
      <c r="H9792" s="2">
        <v>6769.1980627743014</v>
      </c>
      <c r="I9792" s="2">
        <v>818.21173902055295</v>
      </c>
      <c r="J9792" s="1">
        <f t="shared" si="959"/>
        <v>-4.2553318256689332</v>
      </c>
      <c r="K9792" s="1">
        <f t="shared" si="960"/>
        <v>-5.5907891865558339</v>
      </c>
      <c r="L9792" s="26"/>
      <c r="M9792" s="26"/>
      <c r="N9792" s="2">
        <v>1833333</v>
      </c>
      <c r="O9792" s="26"/>
      <c r="P9792" s="26"/>
      <c r="Q9792" s="26"/>
      <c r="R9792" s="26"/>
      <c r="S9792" s="26"/>
      <c r="T9792" s="26"/>
      <c r="U9792" s="26"/>
      <c r="V9792" s="26"/>
    </row>
    <row r="9793" spans="1:22" ht="14.5" x14ac:dyDescent="0.35">
      <c r="A9793" s="2">
        <v>81</v>
      </c>
      <c r="B9793" s="2">
        <v>270</v>
      </c>
      <c r="C9793" s="2">
        <v>1833333.3333000001</v>
      </c>
      <c r="D9793" s="2">
        <v>7599.9999989999997</v>
      </c>
      <c r="E9793" s="2">
        <v>750</v>
      </c>
      <c r="F9793" s="2">
        <v>8784.4326171875</v>
      </c>
      <c r="G9793" s="2">
        <v>923.017578125</v>
      </c>
      <c r="H9793" s="2">
        <v>8801.2514354247996</v>
      </c>
      <c r="I9793" s="2">
        <v>843.23850245094843</v>
      </c>
      <c r="J9793" s="1">
        <f t="shared" si="959"/>
        <v>0.19146163412298445</v>
      </c>
      <c r="K9793" s="1">
        <f t="shared" si="960"/>
        <v>-8.6432888782154329</v>
      </c>
      <c r="L9793" s="26"/>
      <c r="M9793" s="26"/>
      <c r="N9793" s="2">
        <v>1833333</v>
      </c>
      <c r="O9793" s="26"/>
      <c r="P9793" s="26"/>
      <c r="Q9793" s="26"/>
      <c r="R9793" s="26"/>
      <c r="S9793" s="26"/>
      <c r="T9793" s="26"/>
      <c r="U9793" s="26"/>
      <c r="V9793" s="26"/>
    </row>
    <row r="9794" spans="1:22" ht="14.5" x14ac:dyDescent="0.35">
      <c r="A9794" s="2">
        <v>81</v>
      </c>
      <c r="B9794" s="2">
        <v>270</v>
      </c>
      <c r="C9794" s="2">
        <v>1833333.3333000001</v>
      </c>
      <c r="D9794" s="2">
        <v>7599.9999989999997</v>
      </c>
      <c r="E9794" s="2">
        <v>780</v>
      </c>
      <c r="F9794" s="2">
        <v>9903.61328125</v>
      </c>
      <c r="G9794" s="2">
        <v>893.99151611328102</v>
      </c>
      <c r="H9794" s="2">
        <v>10650.913764242419</v>
      </c>
      <c r="I9794" s="2">
        <v>840.77718851461145</v>
      </c>
      <c r="J9794" s="1">
        <f t="shared" si="959"/>
        <v>7.5457357003957819</v>
      </c>
      <c r="K9794" s="1">
        <f t="shared" si="960"/>
        <v>-5.9524421249570993</v>
      </c>
      <c r="L9794" s="26"/>
      <c r="M9794" s="26"/>
      <c r="N9794" s="2">
        <v>1833333</v>
      </c>
      <c r="O9794" s="26"/>
      <c r="P9794" s="26"/>
      <c r="Q9794" s="26"/>
      <c r="R9794" s="26"/>
      <c r="S9794" s="26"/>
      <c r="T9794" s="26"/>
      <c r="U9794" s="26"/>
      <c r="V9794" s="26"/>
    </row>
    <row r="9795" spans="1:22" ht="14.5" x14ac:dyDescent="0.35">
      <c r="A9795" s="2">
        <v>81</v>
      </c>
      <c r="B9795" s="2">
        <v>270</v>
      </c>
      <c r="C9795" s="2">
        <v>1833333.3333000001</v>
      </c>
      <c r="D9795" s="2">
        <v>7599.9999989999997</v>
      </c>
      <c r="E9795" s="2">
        <v>810</v>
      </c>
      <c r="F9795" s="2">
        <v>11496.8798828125</v>
      </c>
      <c r="G9795" s="2">
        <v>742.72454833984398</v>
      </c>
      <c r="H9795" s="2">
        <v>11935.23023520794</v>
      </c>
      <c r="I9795" s="2">
        <v>805.10058044872221</v>
      </c>
      <c r="J9795" s="1">
        <f t="shared" si="959"/>
        <v>3.8127766564801768</v>
      </c>
      <c r="K9795" s="1">
        <f t="shared" si="960"/>
        <v>8.3982725827903053</v>
      </c>
      <c r="L9795" s="26"/>
      <c r="M9795" s="26"/>
      <c r="N9795" s="2">
        <v>1833333</v>
      </c>
      <c r="O9795" s="26"/>
      <c r="P9795" s="26"/>
      <c r="Q9795" s="26"/>
      <c r="R9795" s="26"/>
      <c r="S9795" s="26"/>
      <c r="T9795" s="26"/>
      <c r="U9795" s="26"/>
      <c r="V9795" s="26"/>
    </row>
    <row r="9796" spans="1:22" ht="14.5" x14ac:dyDescent="0.35">
      <c r="A9796" s="2">
        <v>81</v>
      </c>
      <c r="B9796" s="2">
        <v>270</v>
      </c>
      <c r="C9796" s="2">
        <v>1833333.3333000001</v>
      </c>
      <c r="D9796" s="2">
        <v>7599.9999989999997</v>
      </c>
      <c r="E9796" s="2">
        <v>840</v>
      </c>
      <c r="F9796" s="2">
        <v>20550.3828125</v>
      </c>
      <c r="G9796" s="2">
        <v>712.69305419921898</v>
      </c>
      <c r="H9796" s="2">
        <v>18738.059214195771</v>
      </c>
      <c r="I9796" s="2">
        <v>665.61997943892209</v>
      </c>
      <c r="J9796" s="1">
        <f t="shared" si="959"/>
        <v>-8.8189286537371103</v>
      </c>
      <c r="K9796" s="1">
        <f t="shared" si="960"/>
        <v>-6.604957699943931</v>
      </c>
      <c r="L9796" s="26"/>
      <c r="M9796" s="26"/>
      <c r="N9796" s="2">
        <v>0</v>
      </c>
      <c r="O9796" s="26"/>
      <c r="P9796" s="26"/>
      <c r="Q9796" s="26"/>
      <c r="R9796" s="26"/>
      <c r="S9796" s="26"/>
      <c r="T9796" s="26"/>
      <c r="U9796" s="26"/>
      <c r="V9796" s="26"/>
    </row>
    <row r="9797" spans="1:22" ht="14.5" x14ac:dyDescent="0.35">
      <c r="A9797" s="2">
        <v>81</v>
      </c>
      <c r="B9797" s="2">
        <v>270</v>
      </c>
      <c r="C9797" s="2">
        <v>1833333.3333000001</v>
      </c>
      <c r="D9797" s="2">
        <v>7599.9999989999997</v>
      </c>
      <c r="E9797" s="2">
        <v>870</v>
      </c>
      <c r="F9797" s="2">
        <v>23129.15625</v>
      </c>
      <c r="G9797" s="2">
        <v>611.14776611328102</v>
      </c>
      <c r="H9797" s="2">
        <v>22153.870773436251</v>
      </c>
      <c r="I9797" s="2">
        <v>616.77185006129037</v>
      </c>
      <c r="J9797" s="1">
        <f t="shared" si="959"/>
        <v>-4.216692844399585</v>
      </c>
      <c r="K9797" s="1">
        <f t="shared" si="960"/>
        <v>0.92024944863610525</v>
      </c>
      <c r="L9797" s="26"/>
      <c r="M9797" s="26"/>
      <c r="N9797" s="2">
        <v>0</v>
      </c>
      <c r="O9797" s="26"/>
      <c r="P9797" s="26"/>
      <c r="Q9797" s="26"/>
      <c r="R9797" s="26"/>
      <c r="S9797" s="26"/>
      <c r="T9797" s="26"/>
      <c r="U9797" s="26"/>
      <c r="V9797" s="26"/>
    </row>
    <row r="9798" spans="1:22" ht="14.5" x14ac:dyDescent="0.35">
      <c r="A9798" s="2">
        <v>81</v>
      </c>
      <c r="B9798" s="2">
        <v>270</v>
      </c>
      <c r="C9798" s="2">
        <v>1833333.3333000001</v>
      </c>
      <c r="D9798" s="2">
        <v>7599.9999989999997</v>
      </c>
      <c r="E9798" s="2">
        <v>900</v>
      </c>
      <c r="F9798" s="2">
        <v>23591.70703125</v>
      </c>
      <c r="G9798" s="2">
        <v>604.96301269531295</v>
      </c>
      <c r="H9798" s="2">
        <v>23282.04662255459</v>
      </c>
      <c r="I9798" s="2">
        <v>602.35170225803654</v>
      </c>
      <c r="J9798" s="1">
        <f t="shared" si="959"/>
        <v>-1.3125816130440604</v>
      </c>
      <c r="K9798" s="1">
        <f t="shared" si="960"/>
        <v>-0.43164794912703047</v>
      </c>
      <c r="L9798" s="26"/>
      <c r="M9798" s="26"/>
      <c r="N9798" s="2">
        <v>0</v>
      </c>
      <c r="O9798" s="26"/>
      <c r="P9798" s="26"/>
      <c r="Q9798" s="26"/>
      <c r="R9798" s="26"/>
      <c r="S9798" s="26"/>
      <c r="T9798" s="26"/>
      <c r="U9798" s="26"/>
      <c r="V9798" s="26"/>
    </row>
    <row r="9799" spans="1:22" ht="14.5" x14ac:dyDescent="0.35">
      <c r="A9799" s="2">
        <v>81</v>
      </c>
      <c r="B9799" s="2">
        <v>270</v>
      </c>
      <c r="C9799" s="2">
        <v>1833333.3333000001</v>
      </c>
      <c r="D9799" s="2">
        <v>7599.9999989999997</v>
      </c>
      <c r="E9799" s="2">
        <v>930</v>
      </c>
      <c r="F9799" s="2">
        <v>20341.8984375</v>
      </c>
      <c r="G9799" s="2">
        <v>603.05194091796898</v>
      </c>
      <c r="H9799" s="2">
        <v>19871.467323121411</v>
      </c>
      <c r="I9799" s="2">
        <v>610.62701600403557</v>
      </c>
      <c r="J9799" s="1">
        <f t="shared" si="959"/>
        <v>-2.3126214882252873</v>
      </c>
      <c r="K9799" s="1">
        <f t="shared" si="960"/>
        <v>1.2561231582367132</v>
      </c>
      <c r="L9799" s="26"/>
      <c r="M9799" s="26"/>
      <c r="N9799" s="2">
        <v>0</v>
      </c>
      <c r="O9799" s="26"/>
      <c r="P9799" s="26"/>
      <c r="Q9799" s="26"/>
      <c r="R9799" s="26"/>
      <c r="S9799" s="26"/>
      <c r="T9799" s="26"/>
      <c r="U9799" s="26"/>
      <c r="V9799" s="26"/>
    </row>
    <row r="9800" spans="1:22" ht="14.5" x14ac:dyDescent="0.35">
      <c r="A9800" s="2">
        <v>81</v>
      </c>
      <c r="B9800" s="2">
        <v>270</v>
      </c>
      <c r="C9800" s="2">
        <v>1833333.3333000001</v>
      </c>
      <c r="D9800" s="2">
        <v>7599.9999989999997</v>
      </c>
      <c r="E9800" s="2">
        <v>960</v>
      </c>
      <c r="F9800" s="2">
        <v>17265.849609375</v>
      </c>
      <c r="G9800" s="2">
        <v>634.318603515625</v>
      </c>
      <c r="H9800" s="2">
        <v>17144.893661442809</v>
      </c>
      <c r="I9800" s="2">
        <v>635.61528657951806</v>
      </c>
      <c r="J9800" s="1">
        <f t="shared" si="959"/>
        <v>-0.70055022294711766</v>
      </c>
      <c r="K9800" s="1">
        <f t="shared" si="960"/>
        <v>0.20442141483890991</v>
      </c>
      <c r="L9800" s="26"/>
      <c r="M9800" s="26"/>
      <c r="N9800" s="2">
        <v>0</v>
      </c>
      <c r="O9800" s="26"/>
      <c r="P9800" s="26"/>
      <c r="Q9800" s="26"/>
      <c r="R9800" s="26"/>
      <c r="S9800" s="26"/>
      <c r="T9800" s="26"/>
      <c r="U9800" s="26"/>
      <c r="V9800" s="26"/>
    </row>
    <row r="9801" spans="1:22" ht="14.5" x14ac:dyDescent="0.35">
      <c r="A9801" s="2">
        <v>81</v>
      </c>
      <c r="B9801" s="2">
        <v>270</v>
      </c>
      <c r="C9801" s="2">
        <v>1833333.3333000001</v>
      </c>
      <c r="D9801" s="2">
        <v>7599.9999989999997</v>
      </c>
      <c r="E9801" s="2">
        <v>990</v>
      </c>
      <c r="F9801" s="2">
        <v>17054.93359375</v>
      </c>
      <c r="G9801" s="2">
        <v>754.34161376953102</v>
      </c>
      <c r="H9801" s="2">
        <v>15221.707684655161</v>
      </c>
      <c r="I9801" s="2">
        <v>693.97714096175207</v>
      </c>
      <c r="J9801" s="1">
        <f t="shared" si="959"/>
        <v>-10.748947798698252</v>
      </c>
      <c r="K9801" s="1">
        <f t="shared" si="960"/>
        <v>-8.0022726714135253</v>
      </c>
      <c r="L9801" s="26"/>
      <c r="M9801" s="26"/>
      <c r="N9801" s="2">
        <v>1.8937211824707201E-13</v>
      </c>
      <c r="O9801" s="26"/>
      <c r="P9801" s="26"/>
      <c r="Q9801" s="26"/>
      <c r="R9801" s="26"/>
      <c r="S9801" s="26"/>
      <c r="T9801" s="26"/>
      <c r="U9801" s="26"/>
      <c r="V9801" s="26"/>
    </row>
    <row r="9802" spans="1:22" ht="14.5" x14ac:dyDescent="0.35">
      <c r="A9802" s="2">
        <v>81</v>
      </c>
      <c r="B9802" s="2">
        <v>270</v>
      </c>
      <c r="C9802" s="2">
        <v>1833333.3333000001</v>
      </c>
      <c r="D9802" s="2">
        <v>7599.9999989999997</v>
      </c>
      <c r="E9802" s="2">
        <v>1020</v>
      </c>
      <c r="F9802" s="2">
        <v>13345.890625</v>
      </c>
      <c r="G9802" s="2">
        <v>685.81335449218705</v>
      </c>
      <c r="H9802" s="2">
        <v>13398.57892885965</v>
      </c>
      <c r="I9802" s="2">
        <v>707.74151724518083</v>
      </c>
      <c r="J9802" s="1">
        <f t="shared" ref="J9802:J9865" si="971">(H9802-F9802)/F9802*100</f>
        <v>0.3947904665197251</v>
      </c>
      <c r="K9802" s="1">
        <f t="shared" ref="K9802:K9865" si="972">(I9802-G9802)/G9802*100</f>
        <v>3.1973951235217015</v>
      </c>
      <c r="L9802" s="26"/>
      <c r="M9802" s="26"/>
      <c r="N9802" s="2">
        <v>2.2093394821953701E-13</v>
      </c>
      <c r="O9802" s="26"/>
      <c r="P9802" s="26"/>
      <c r="Q9802" s="26"/>
      <c r="R9802" s="26"/>
      <c r="S9802" s="26"/>
      <c r="T9802" s="26"/>
      <c r="U9802" s="26"/>
      <c r="V9802" s="26"/>
    </row>
    <row r="9803" spans="1:22" ht="14.5" x14ac:dyDescent="0.35">
      <c r="A9803" s="2">
        <v>81</v>
      </c>
      <c r="B9803" s="2">
        <v>270</v>
      </c>
      <c r="C9803" s="2">
        <v>1833333.3333000001</v>
      </c>
      <c r="D9803" s="2">
        <v>7599.9999989999997</v>
      </c>
      <c r="E9803" s="2">
        <v>1050</v>
      </c>
      <c r="F9803" s="2">
        <v>11926.57421875</v>
      </c>
      <c r="G9803" s="2">
        <v>715.21966552734398</v>
      </c>
      <c r="H9803" s="2">
        <v>11924.21241061726</v>
      </c>
      <c r="I9803" s="2">
        <v>722.50262166318203</v>
      </c>
      <c r="J9803" s="1">
        <f t="shared" si="971"/>
        <v>-1.9802904752207574E-2</v>
      </c>
      <c r="K9803" s="1">
        <f t="shared" si="972"/>
        <v>1.0182824224314635</v>
      </c>
      <c r="L9803" s="26"/>
      <c r="M9803" s="26"/>
      <c r="N9803" s="2">
        <v>2.7353699817364599E-13</v>
      </c>
      <c r="O9803" s="26"/>
      <c r="P9803" s="26"/>
      <c r="Q9803" s="26"/>
      <c r="R9803" s="26"/>
      <c r="S9803" s="26"/>
      <c r="T9803" s="26"/>
      <c r="U9803" s="26"/>
      <c r="V9803" s="26"/>
    </row>
    <row r="9804" spans="1:22" ht="14.5" x14ac:dyDescent="0.35">
      <c r="A9804" s="2">
        <v>81</v>
      </c>
      <c r="B9804" s="2">
        <v>270</v>
      </c>
      <c r="C9804" s="2">
        <v>1833333.3333000001</v>
      </c>
      <c r="D9804" s="2">
        <v>7599.9999989999997</v>
      </c>
      <c r="E9804" s="2">
        <v>1080</v>
      </c>
      <c r="F9804" s="2">
        <v>11322.33203125</v>
      </c>
      <c r="G9804" s="2">
        <v>757.12451171875</v>
      </c>
      <c r="H9804" s="2">
        <v>11159.097462208911</v>
      </c>
      <c r="I9804" s="2">
        <v>760.34578776313185</v>
      </c>
      <c r="J9804" s="1">
        <f t="shared" si="971"/>
        <v>-1.4417044880026189</v>
      </c>
      <c r="K9804" s="1">
        <f t="shared" si="972"/>
        <v>0.42546186188969459</v>
      </c>
      <c r="L9804" s="26"/>
      <c r="M9804" s="26"/>
      <c r="N9804" s="2">
        <v>1.26248376986979E-13</v>
      </c>
      <c r="O9804" s="26"/>
      <c r="P9804" s="26"/>
      <c r="Q9804" s="26"/>
      <c r="R9804" s="26"/>
      <c r="S9804" s="26"/>
      <c r="T9804" s="26"/>
      <c r="U9804" s="26"/>
      <c r="V9804" s="26"/>
    </row>
    <row r="9805" spans="1:22" ht="14.5" x14ac:dyDescent="0.35">
      <c r="A9805" s="2">
        <v>81</v>
      </c>
      <c r="B9805" s="2">
        <v>270</v>
      </c>
      <c r="C9805" s="2">
        <v>1833333.3333000001</v>
      </c>
      <c r="D9805" s="2">
        <v>7599.9999989999997</v>
      </c>
      <c r="E9805" s="2">
        <v>1110</v>
      </c>
      <c r="F9805" s="2">
        <v>10109.984375</v>
      </c>
      <c r="G9805" s="2">
        <v>736.19012451171898</v>
      </c>
      <c r="H9805" s="2">
        <v>9785.7063170078873</v>
      </c>
      <c r="I9805" s="2">
        <v>784.97332131832684</v>
      </c>
      <c r="J9805" s="1">
        <f t="shared" si="971"/>
        <v>-3.2075030580065835</v>
      </c>
      <c r="K9805" s="1">
        <f t="shared" si="972"/>
        <v>6.6264399891214936</v>
      </c>
      <c r="L9805" s="26"/>
      <c r="M9805" s="26"/>
      <c r="N9805" s="2">
        <v>1833333</v>
      </c>
      <c r="O9805" s="26"/>
      <c r="P9805" s="26"/>
      <c r="Q9805" s="26"/>
      <c r="R9805" s="26"/>
      <c r="S9805" s="26"/>
      <c r="T9805" s="26"/>
      <c r="U9805" s="26"/>
      <c r="V9805" s="26"/>
    </row>
    <row r="9806" spans="1:22" ht="14.5" x14ac:dyDescent="0.35">
      <c r="A9806" s="2">
        <v>81</v>
      </c>
      <c r="B9806" s="2">
        <v>270</v>
      </c>
      <c r="C9806" s="2">
        <v>1833333.3333000001</v>
      </c>
      <c r="D9806" s="2">
        <v>7599.9999989999997</v>
      </c>
      <c r="E9806" s="2">
        <v>1140</v>
      </c>
      <c r="F9806" s="2">
        <v>10057.2265625</v>
      </c>
      <c r="G9806" s="2">
        <v>788.50476074218795</v>
      </c>
      <c r="H9806" s="2">
        <v>9320.9208534651061</v>
      </c>
      <c r="I9806" s="2">
        <v>807.00377120526048</v>
      </c>
      <c r="J9806" s="1">
        <f t="shared" si="971"/>
        <v>-7.3211606048563045</v>
      </c>
      <c r="K9806" s="1">
        <f t="shared" si="972"/>
        <v>2.3460873521752927</v>
      </c>
      <c r="L9806" s="26"/>
      <c r="M9806" s="26"/>
      <c r="N9806" s="2">
        <v>1833333</v>
      </c>
      <c r="O9806" s="26"/>
      <c r="P9806" s="26"/>
      <c r="Q9806" s="26"/>
      <c r="R9806" s="26"/>
      <c r="S9806" s="26"/>
      <c r="T9806" s="26"/>
      <c r="U9806" s="26"/>
      <c r="V9806" s="26"/>
    </row>
    <row r="9807" spans="1:22" ht="14.5" x14ac:dyDescent="0.35">
      <c r="A9807" s="2">
        <v>81</v>
      </c>
      <c r="B9807" s="2">
        <v>270</v>
      </c>
      <c r="C9807" s="2">
        <v>1833333.3333000001</v>
      </c>
      <c r="D9807" s="2">
        <v>7599.9999989999997</v>
      </c>
      <c r="E9807" s="2">
        <v>1170</v>
      </c>
      <c r="F9807" s="2">
        <v>9818.0771484375</v>
      </c>
      <c r="G9807" s="2">
        <v>795.99652099609398</v>
      </c>
      <c r="H9807" s="2">
        <v>9814.4651786669874</v>
      </c>
      <c r="I9807" s="2">
        <v>828.04473648641113</v>
      </c>
      <c r="J9807" s="1">
        <f t="shared" si="971"/>
        <v>-3.6788973196115238E-2</v>
      </c>
      <c r="K9807" s="1">
        <f t="shared" si="972"/>
        <v>4.0261753217479717</v>
      </c>
      <c r="L9807" s="26"/>
      <c r="M9807" s="26"/>
      <c r="N9807" s="2">
        <v>1833333</v>
      </c>
      <c r="O9807" s="26"/>
      <c r="P9807" s="26"/>
      <c r="Q9807" s="26"/>
      <c r="R9807" s="26"/>
      <c r="S9807" s="26"/>
      <c r="T9807" s="26"/>
      <c r="U9807" s="26"/>
      <c r="V9807" s="26"/>
    </row>
    <row r="9808" spans="1:22" ht="14.5" x14ac:dyDescent="0.35">
      <c r="A9808" s="2">
        <v>81</v>
      </c>
      <c r="B9808" s="2">
        <v>270</v>
      </c>
      <c r="C9808" s="2">
        <v>1833333.3333000001</v>
      </c>
      <c r="D9808" s="2">
        <v>7599.9999989999997</v>
      </c>
      <c r="E9808" s="2">
        <v>1200</v>
      </c>
      <c r="F9808" s="2">
        <v>11139.19140625</v>
      </c>
      <c r="G9808" s="2">
        <v>837.6748046875</v>
      </c>
      <c r="H9808" s="2">
        <v>10723.05507813632</v>
      </c>
      <c r="I9808" s="2">
        <v>823.15563315082659</v>
      </c>
      <c r="J9808" s="1">
        <f t="shared" si="971"/>
        <v>-3.7357857759782584</v>
      </c>
      <c r="K9808" s="1">
        <f t="shared" si="972"/>
        <v>-1.7332706505467694</v>
      </c>
      <c r="L9808" s="26"/>
      <c r="M9808" s="26"/>
      <c r="N9808" s="2">
        <v>1833333</v>
      </c>
      <c r="O9808" s="26"/>
      <c r="P9808" s="26"/>
      <c r="Q9808" s="26"/>
      <c r="R9808" s="26"/>
      <c r="S9808" s="26"/>
      <c r="T9808" s="26"/>
      <c r="U9808" s="26"/>
      <c r="V9808" s="26"/>
    </row>
    <row r="9809" spans="1:22" ht="14.5" x14ac:dyDescent="0.35">
      <c r="A9809" s="2">
        <v>81</v>
      </c>
      <c r="B9809" s="2">
        <v>270</v>
      </c>
      <c r="C9809" s="2">
        <v>1833333.3333000001</v>
      </c>
      <c r="D9809" s="2">
        <v>7599.9999989999997</v>
      </c>
      <c r="E9809" s="2">
        <v>1230</v>
      </c>
      <c r="F9809" s="2">
        <v>12230.0146484375</v>
      </c>
      <c r="G9809" s="2">
        <v>835.62158203125</v>
      </c>
      <c r="H9809" s="2">
        <v>11827.06096911356</v>
      </c>
      <c r="I9809" s="2">
        <v>823.45614672983299</v>
      </c>
      <c r="J9809" s="1">
        <f t="shared" si="971"/>
        <v>-3.2947931045644454</v>
      </c>
      <c r="K9809" s="1">
        <f t="shared" si="972"/>
        <v>-1.4558546072786869</v>
      </c>
      <c r="L9809" s="26"/>
      <c r="M9809" s="26"/>
      <c r="N9809" s="2">
        <v>1833333</v>
      </c>
      <c r="O9809" s="26"/>
      <c r="P9809" s="26"/>
      <c r="Q9809" s="26"/>
      <c r="R9809" s="26"/>
      <c r="S9809" s="26"/>
      <c r="T9809" s="26"/>
      <c r="U9809" s="26"/>
      <c r="V9809" s="26"/>
    </row>
    <row r="9810" spans="1:22" ht="14.5" x14ac:dyDescent="0.35">
      <c r="A9810" s="2">
        <v>81</v>
      </c>
      <c r="B9810" s="2">
        <v>270</v>
      </c>
      <c r="C9810" s="2">
        <v>1833333.3333000001</v>
      </c>
      <c r="D9810" s="2">
        <v>7599.9999989999997</v>
      </c>
      <c r="E9810" s="2">
        <v>1260</v>
      </c>
      <c r="F9810" s="2">
        <v>15563.859375</v>
      </c>
      <c r="G9810" s="2">
        <v>873.85894775390602</v>
      </c>
      <c r="H9810" s="2">
        <v>14118.80004835358</v>
      </c>
      <c r="I9810" s="2">
        <v>823.90468832025363</v>
      </c>
      <c r="J9810" s="1">
        <f t="shared" si="971"/>
        <v>-9.2847107637556654</v>
      </c>
      <c r="K9810" s="1">
        <f t="shared" si="972"/>
        <v>-5.7165128951360682</v>
      </c>
      <c r="L9810" s="26"/>
      <c r="M9810" s="26"/>
      <c r="N9810" s="2">
        <v>1833333</v>
      </c>
      <c r="O9810" s="26"/>
      <c r="P9810" s="26"/>
      <c r="Q9810" s="26"/>
      <c r="R9810" s="26"/>
      <c r="S9810" s="26"/>
      <c r="T9810" s="26"/>
      <c r="U9810" s="26"/>
      <c r="V9810" s="26"/>
    </row>
    <row r="9811" spans="1:22" ht="14.5" x14ac:dyDescent="0.35">
      <c r="A9811" s="2">
        <v>81</v>
      </c>
      <c r="B9811" s="2">
        <v>270</v>
      </c>
      <c r="C9811" s="2">
        <v>1833333.3333000001</v>
      </c>
      <c r="D9811" s="2">
        <v>7599.9999989999997</v>
      </c>
      <c r="E9811" s="2">
        <v>1290</v>
      </c>
      <c r="F9811" s="2">
        <v>18990.50390625</v>
      </c>
      <c r="G9811" s="2">
        <v>789.97039794921898</v>
      </c>
      <c r="H9811" s="2">
        <v>16313.97069871569</v>
      </c>
      <c r="I9811" s="2">
        <v>818.82158842516833</v>
      </c>
      <c r="J9811" s="1">
        <f t="shared" si="971"/>
        <v>-14.094061014639173</v>
      </c>
      <c r="K9811" s="1">
        <f t="shared" si="972"/>
        <v>3.6521862782260821</v>
      </c>
      <c r="L9811" s="26"/>
      <c r="M9811" s="26"/>
      <c r="N9811" s="2">
        <v>1833333</v>
      </c>
      <c r="O9811" s="26"/>
      <c r="P9811" s="26"/>
      <c r="Q9811" s="26"/>
      <c r="R9811" s="26"/>
      <c r="S9811" s="26"/>
      <c r="T9811" s="26"/>
      <c r="U9811" s="26"/>
      <c r="V9811" s="26"/>
    </row>
    <row r="9812" spans="1:22" ht="14.5" x14ac:dyDescent="0.35">
      <c r="A9812" s="2">
        <v>81</v>
      </c>
      <c r="B9812" s="2">
        <v>270</v>
      </c>
      <c r="C9812" s="2">
        <v>1833333.3333000001</v>
      </c>
      <c r="D9812" s="2">
        <v>7599.9999989999997</v>
      </c>
      <c r="E9812" s="2">
        <v>1320</v>
      </c>
      <c r="F9812" s="2">
        <v>21566.421875</v>
      </c>
      <c r="G9812" s="2">
        <v>728.796142578125</v>
      </c>
      <c r="H9812" s="2">
        <v>18984.181521959039</v>
      </c>
      <c r="I9812" s="2">
        <v>811.19638138801804</v>
      </c>
      <c r="J9812" s="1">
        <f t="shared" si="971"/>
        <v>-11.973429658418759</v>
      </c>
      <c r="K9812" s="1">
        <f t="shared" si="972"/>
        <v>11.306349470841218</v>
      </c>
      <c r="L9812" s="26"/>
      <c r="M9812" s="26"/>
      <c r="N9812" s="2">
        <v>1833333</v>
      </c>
      <c r="O9812" s="26"/>
      <c r="P9812" s="26"/>
      <c r="Q9812" s="26"/>
      <c r="R9812" s="26"/>
      <c r="S9812" s="26"/>
      <c r="T9812" s="26"/>
      <c r="U9812" s="26"/>
      <c r="V9812" s="26"/>
    </row>
    <row r="9813" spans="1:22" ht="14.5" x14ac:dyDescent="0.35">
      <c r="A9813" s="2">
        <v>81</v>
      </c>
      <c r="B9813" s="2">
        <v>270</v>
      </c>
      <c r="C9813" s="2">
        <v>1833333.3333000001</v>
      </c>
      <c r="D9813" s="2">
        <v>7599.9999989999997</v>
      </c>
      <c r="E9813" s="2">
        <v>1350</v>
      </c>
      <c r="F9813" s="2">
        <v>25647.431640625</v>
      </c>
      <c r="G9813" s="2">
        <v>765.39880371093795</v>
      </c>
      <c r="H9813" s="2">
        <v>21969.937716909979</v>
      </c>
      <c r="I9813" s="2">
        <v>802.4028303034388</v>
      </c>
      <c r="J9813" s="1">
        <f t="shared" si="971"/>
        <v>-14.33864402192205</v>
      </c>
      <c r="K9813" s="1">
        <f t="shared" si="972"/>
        <v>4.8346073201436388</v>
      </c>
      <c r="L9813" s="26"/>
      <c r="M9813" s="26"/>
      <c r="N9813" s="2">
        <v>1833333</v>
      </c>
      <c r="O9813" s="26"/>
      <c r="P9813" s="26"/>
      <c r="Q9813" s="26"/>
      <c r="R9813" s="26"/>
      <c r="S9813" s="26"/>
      <c r="T9813" s="26"/>
      <c r="U9813" s="26"/>
      <c r="V9813" s="26"/>
    </row>
    <row r="9814" spans="1:22" ht="14.5" x14ac:dyDescent="0.35">
      <c r="A9814" s="2">
        <v>81</v>
      </c>
      <c r="B9814" s="2">
        <v>270</v>
      </c>
      <c r="C9814" s="2">
        <v>1833333.3333000001</v>
      </c>
      <c r="D9814" s="2">
        <v>7599.9999989999997</v>
      </c>
      <c r="E9814" s="2">
        <v>1380</v>
      </c>
      <c r="F9814" s="2">
        <v>28784.990234375</v>
      </c>
      <c r="G9814" s="2">
        <v>851.87628173828102</v>
      </c>
      <c r="H9814" s="2">
        <v>28043.896936878529</v>
      </c>
      <c r="I9814" s="2">
        <v>797.60770711060911</v>
      </c>
      <c r="J9814" s="1">
        <f t="shared" si="971"/>
        <v>-2.574582417649939</v>
      </c>
      <c r="K9814" s="1">
        <f t="shared" si="972"/>
        <v>-6.3704760645448584</v>
      </c>
      <c r="L9814" s="26"/>
      <c r="M9814" s="26"/>
      <c r="N9814" s="2">
        <v>0</v>
      </c>
      <c r="O9814" s="26"/>
      <c r="P9814" s="26"/>
      <c r="Q9814" s="26"/>
      <c r="R9814" s="26"/>
      <c r="S9814" s="26"/>
      <c r="T9814" s="26"/>
      <c r="U9814" s="26"/>
      <c r="V9814" s="26"/>
    </row>
    <row r="9815" spans="1:22" ht="14.5" x14ac:dyDescent="0.35">
      <c r="A9815" s="2">
        <v>81</v>
      </c>
      <c r="B9815" s="2">
        <v>270</v>
      </c>
      <c r="C9815" s="2">
        <v>1833333.3333000001</v>
      </c>
      <c r="D9815" s="2">
        <v>7599.9999989999997</v>
      </c>
      <c r="E9815" s="2">
        <v>1410</v>
      </c>
      <c r="F9815" s="2">
        <v>31219.673828125</v>
      </c>
      <c r="G9815" s="2">
        <v>834.73291015625</v>
      </c>
      <c r="H9815" s="2">
        <v>30267.31584867015</v>
      </c>
      <c r="I9815" s="2">
        <v>794.18950444804148</v>
      </c>
      <c r="J9815" s="1">
        <f t="shared" si="971"/>
        <v>-3.0505058595355816</v>
      </c>
      <c r="K9815" s="1">
        <f t="shared" si="972"/>
        <v>-4.8570513052635462</v>
      </c>
      <c r="L9815" s="26"/>
      <c r="M9815" s="26"/>
      <c r="N9815" s="2">
        <v>0</v>
      </c>
      <c r="O9815" s="26"/>
      <c r="P9815" s="26"/>
      <c r="Q9815" s="26"/>
      <c r="R9815" s="26"/>
      <c r="S9815" s="26"/>
      <c r="T9815" s="26"/>
      <c r="U9815" s="26"/>
      <c r="V9815" s="26"/>
    </row>
    <row r="9816" spans="1:22" ht="14.5" x14ac:dyDescent="0.35">
      <c r="A9816" s="2">
        <v>81</v>
      </c>
      <c r="B9816" s="2">
        <v>270</v>
      </c>
      <c r="C9816" s="2">
        <v>1833333.3333000001</v>
      </c>
      <c r="D9816" s="2">
        <v>7599.9999989999997</v>
      </c>
      <c r="E9816" s="2">
        <v>1440</v>
      </c>
      <c r="F9816" s="2">
        <v>31786.400390625</v>
      </c>
      <c r="G9816" s="2">
        <v>802.87786865234398</v>
      </c>
      <c r="H9816" s="2">
        <v>30266.088551391</v>
      </c>
      <c r="I9816" s="2">
        <v>798.39223699795343</v>
      </c>
      <c r="J9816" s="1">
        <f t="shared" si="971"/>
        <v>-4.7829002987151616</v>
      </c>
      <c r="K9816" s="1">
        <f t="shared" si="972"/>
        <v>-0.55869414633633141</v>
      </c>
      <c r="L9816" s="26"/>
      <c r="M9816" s="26"/>
      <c r="N9816" s="2">
        <v>0</v>
      </c>
      <c r="O9816" s="26"/>
      <c r="P9816" s="26"/>
      <c r="Q9816" s="26"/>
      <c r="R9816" s="26"/>
      <c r="S9816" s="26"/>
      <c r="T9816" s="26"/>
      <c r="U9816" s="26"/>
      <c r="V9816" s="26"/>
    </row>
    <row r="9817" spans="1:22" ht="14.5" x14ac:dyDescent="0.35">
      <c r="A9817" s="2">
        <v>81</v>
      </c>
      <c r="B9817" s="2">
        <v>270</v>
      </c>
      <c r="C9817" s="2">
        <v>1833333.3333000001</v>
      </c>
      <c r="D9817" s="2">
        <v>7599.9999989999997</v>
      </c>
      <c r="E9817" s="2">
        <v>1470</v>
      </c>
      <c r="F9817" s="2">
        <v>30061.068359375</v>
      </c>
      <c r="G9817" s="2">
        <v>767.17596435546898</v>
      </c>
      <c r="H9817" s="2">
        <v>28838.099387821021</v>
      </c>
      <c r="I9817" s="2">
        <v>807.86472960790843</v>
      </c>
      <c r="J9817" s="1">
        <f t="shared" si="971"/>
        <v>-4.0682817953560111</v>
      </c>
      <c r="K9817" s="1">
        <f t="shared" si="972"/>
        <v>5.3037069906932617</v>
      </c>
      <c r="L9817" s="26"/>
      <c r="M9817" s="26"/>
      <c r="N9817" s="2">
        <v>8.9426316558002097E-14</v>
      </c>
      <c r="O9817" s="26"/>
      <c r="P9817" s="26"/>
      <c r="Q9817" s="26"/>
      <c r="R9817" s="26"/>
      <c r="S9817" s="26"/>
      <c r="T9817" s="26"/>
      <c r="U9817" s="26"/>
      <c r="V9817" s="26"/>
    </row>
    <row r="9818" spans="1:22" ht="14.5" x14ac:dyDescent="0.35">
      <c r="A9818" s="2">
        <v>81</v>
      </c>
      <c r="B9818" s="2">
        <v>270</v>
      </c>
      <c r="C9818" s="2">
        <v>1833333.3333000001</v>
      </c>
      <c r="D9818" s="2">
        <v>7599.9999989999997</v>
      </c>
      <c r="E9818" s="2">
        <v>1500</v>
      </c>
      <c r="F9818" s="2">
        <v>27697.341796875</v>
      </c>
      <c r="G9818" s="2">
        <v>787.90936279296898</v>
      </c>
      <c r="H9818" s="2">
        <v>26661.10424890451</v>
      </c>
      <c r="I9818" s="2">
        <v>819.68031804972713</v>
      </c>
      <c r="J9818" s="1">
        <f t="shared" si="971"/>
        <v>-3.741288805149543</v>
      </c>
      <c r="K9818" s="1">
        <f t="shared" si="972"/>
        <v>4.0323109176082088</v>
      </c>
      <c r="L9818" s="26"/>
      <c r="M9818" s="26"/>
      <c r="N9818" s="2">
        <v>0</v>
      </c>
      <c r="O9818" s="26"/>
      <c r="P9818" s="26"/>
      <c r="Q9818" s="26"/>
      <c r="R9818" s="26"/>
      <c r="S9818" s="26"/>
      <c r="T9818" s="26"/>
      <c r="U9818" s="26"/>
      <c r="V9818" s="26"/>
    </row>
    <row r="9819" spans="1:22" ht="14.5" x14ac:dyDescent="0.35">
      <c r="A9819" s="2">
        <v>81</v>
      </c>
      <c r="B9819" s="2">
        <v>270</v>
      </c>
      <c r="C9819" s="2">
        <v>1833333.3333000001</v>
      </c>
      <c r="D9819" s="2">
        <v>7599.9999989999997</v>
      </c>
      <c r="E9819" s="2">
        <v>1530</v>
      </c>
      <c r="F9819" s="2">
        <v>24539.33984375</v>
      </c>
      <c r="G9819" s="2">
        <v>827.51123046875</v>
      </c>
      <c r="H9819" s="2">
        <v>24133.315611885129</v>
      </c>
      <c r="I9819" s="2">
        <v>870.7592685629869</v>
      </c>
      <c r="J9819" s="1">
        <f t="shared" si="971"/>
        <v>-1.6545849825225931</v>
      </c>
      <c r="K9819" s="1">
        <f t="shared" si="972"/>
        <v>5.2262780856446778</v>
      </c>
      <c r="L9819" s="26"/>
      <c r="M9819" s="26"/>
      <c r="N9819" s="2">
        <v>0</v>
      </c>
      <c r="O9819" s="26"/>
      <c r="P9819" s="26"/>
      <c r="Q9819" s="26"/>
      <c r="R9819" s="26"/>
      <c r="S9819" s="26"/>
      <c r="T9819" s="26"/>
      <c r="U9819" s="26"/>
      <c r="V9819" s="26"/>
    </row>
    <row r="9820" spans="1:22" ht="14.5" x14ac:dyDescent="0.35">
      <c r="A9820" s="2">
        <v>81</v>
      </c>
      <c r="B9820" s="2">
        <v>270</v>
      </c>
      <c r="C9820" s="2">
        <v>1833333.3333000001</v>
      </c>
      <c r="D9820" s="2">
        <v>7599.9999989999997</v>
      </c>
      <c r="E9820" s="2">
        <v>1560</v>
      </c>
      <c r="F9820" s="2">
        <v>23895.29296875</v>
      </c>
      <c r="G9820" s="2">
        <v>918.52838134765602</v>
      </c>
      <c r="H9820" s="2">
        <v>22106.27354839713</v>
      </c>
      <c r="I9820" s="2">
        <v>904.61626505067716</v>
      </c>
      <c r="J9820" s="1">
        <f t="shared" si="971"/>
        <v>-7.4869114293452261</v>
      </c>
      <c r="K9820" s="1">
        <f t="shared" si="972"/>
        <v>-1.5146093010830153</v>
      </c>
      <c r="L9820" s="26"/>
      <c r="M9820" s="26"/>
      <c r="N9820" s="2">
        <v>3.1562859964528998E-14</v>
      </c>
      <c r="O9820" s="26"/>
      <c r="P9820" s="26"/>
      <c r="Q9820" s="26"/>
      <c r="R9820" s="26"/>
      <c r="S9820" s="26"/>
      <c r="T9820" s="26"/>
      <c r="U9820" s="26"/>
      <c r="V9820" s="26"/>
    </row>
    <row r="9821" spans="1:22" ht="14.5" x14ac:dyDescent="0.35">
      <c r="A9821" s="2">
        <v>81</v>
      </c>
      <c r="B9821" s="2">
        <v>270</v>
      </c>
      <c r="C9821" s="2">
        <v>1833333.3333000001</v>
      </c>
      <c r="D9821" s="2">
        <v>7599.9999989999997</v>
      </c>
      <c r="E9821" s="2">
        <v>1590</v>
      </c>
      <c r="F9821" s="2">
        <v>20903.1640625</v>
      </c>
      <c r="G9821" s="2">
        <v>894.32208251953102</v>
      </c>
      <c r="H9821" s="2">
        <v>20412.655291565101</v>
      </c>
      <c r="I9821" s="2">
        <v>893.32063196388219</v>
      </c>
      <c r="J9821" s="1">
        <f t="shared" si="971"/>
        <v>-2.3465766688157288</v>
      </c>
      <c r="K9821" s="1">
        <f t="shared" si="972"/>
        <v>-0.11197873509144393</v>
      </c>
      <c r="L9821" s="26"/>
      <c r="M9821" s="26"/>
      <c r="N9821" s="2">
        <v>0</v>
      </c>
      <c r="O9821" s="26"/>
      <c r="P9821" s="26"/>
      <c r="Q9821" s="26"/>
      <c r="R9821" s="26"/>
      <c r="S9821" s="26"/>
      <c r="T9821" s="26"/>
      <c r="U9821" s="26"/>
      <c r="V9821" s="26"/>
    </row>
    <row r="9822" spans="1:22" ht="14.5" x14ac:dyDescent="0.35">
      <c r="A9822" s="2">
        <v>81</v>
      </c>
      <c r="B9822" s="2">
        <v>270</v>
      </c>
      <c r="C9822" s="2">
        <v>1833333.3333000001</v>
      </c>
      <c r="D9822" s="2">
        <v>7599.9999989999997</v>
      </c>
      <c r="E9822" s="2">
        <v>1620</v>
      </c>
      <c r="F9822" s="2">
        <v>20031.59375</v>
      </c>
      <c r="G9822" s="2">
        <v>902.47155761718705</v>
      </c>
      <c r="H9822" s="2">
        <v>19597.087470288101</v>
      </c>
      <c r="I9822" s="2">
        <v>894.11082666220284</v>
      </c>
      <c r="J9822" s="1">
        <f t="shared" si="971"/>
        <v>-2.1691048906775028</v>
      </c>
      <c r="K9822" s="1">
        <f t="shared" si="972"/>
        <v>-0.9264259781282419</v>
      </c>
      <c r="L9822" s="26"/>
      <c r="M9822" s="26"/>
      <c r="N9822" s="2">
        <v>0</v>
      </c>
      <c r="O9822" s="26"/>
      <c r="P9822" s="26"/>
      <c r="Q9822" s="26"/>
      <c r="R9822" s="26"/>
      <c r="S9822" s="26"/>
      <c r="T9822" s="26"/>
      <c r="U9822" s="26"/>
      <c r="V9822" s="26"/>
    </row>
    <row r="9823" spans="1:22" ht="14.5" x14ac:dyDescent="0.35">
      <c r="A9823" s="2">
        <v>81</v>
      </c>
      <c r="B9823" s="2">
        <v>270</v>
      </c>
      <c r="C9823" s="2">
        <v>1833333.3333000001</v>
      </c>
      <c r="D9823" s="2">
        <v>7599.9999989999997</v>
      </c>
      <c r="E9823" s="2">
        <v>1650</v>
      </c>
      <c r="F9823" s="2">
        <v>17550.052734375</v>
      </c>
      <c r="G9823" s="2">
        <v>802.129638671875</v>
      </c>
      <c r="H9823" s="2">
        <v>17717.995072600479</v>
      </c>
      <c r="I9823" s="2">
        <v>820.12133751409726</v>
      </c>
      <c r="J9823" s="1">
        <f t="shared" si="971"/>
        <v>0.95693352474396343</v>
      </c>
      <c r="K9823" s="1">
        <f t="shared" si="972"/>
        <v>2.2429914037351861</v>
      </c>
      <c r="L9823" s="26"/>
      <c r="M9823" s="26"/>
      <c r="N9823" s="2">
        <v>1833333</v>
      </c>
      <c r="O9823" s="26"/>
      <c r="P9823" s="26"/>
      <c r="Q9823" s="26"/>
      <c r="R9823" s="26"/>
      <c r="S9823" s="26"/>
      <c r="T9823" s="26"/>
      <c r="U9823" s="26"/>
      <c r="V9823" s="26"/>
    </row>
    <row r="9824" spans="1:22" ht="14.5" x14ac:dyDescent="0.35">
      <c r="A9824" s="2">
        <v>81</v>
      </c>
      <c r="B9824" s="2">
        <v>270</v>
      </c>
      <c r="C9824" s="2">
        <v>1833333.3333000001</v>
      </c>
      <c r="D9824" s="2">
        <v>7599.9999989999997</v>
      </c>
      <c r="E9824" s="2">
        <v>1680</v>
      </c>
      <c r="F9824" s="2">
        <v>16902.103515625</v>
      </c>
      <c r="G9824" s="2">
        <v>755.01873779296898</v>
      </c>
      <c r="H9824" s="2">
        <v>16693.950105942418</v>
      </c>
      <c r="I9824" s="2">
        <v>785.14920905585404</v>
      </c>
      <c r="J9824" s="1">
        <f t="shared" si="971"/>
        <v>-1.2315236946108874</v>
      </c>
      <c r="K9824" s="1">
        <f t="shared" si="972"/>
        <v>3.9906918536831122</v>
      </c>
      <c r="L9824" s="26"/>
      <c r="M9824" s="26"/>
      <c r="N9824" s="2">
        <v>1833333</v>
      </c>
      <c r="O9824" s="26"/>
      <c r="P9824" s="26"/>
      <c r="Q9824" s="26"/>
      <c r="R9824" s="26"/>
      <c r="S9824" s="26"/>
      <c r="T9824" s="26"/>
      <c r="U9824" s="26"/>
      <c r="V9824" s="26"/>
    </row>
    <row r="9825" spans="1:22" ht="14.5" x14ac:dyDescent="0.35">
      <c r="A9825" s="2">
        <v>81</v>
      </c>
      <c r="B9825" s="2">
        <v>270</v>
      </c>
      <c r="C9825" s="2">
        <v>1833333.3333000001</v>
      </c>
      <c r="D9825" s="2">
        <v>7599.9999989999997</v>
      </c>
      <c r="E9825" s="2">
        <v>1710</v>
      </c>
      <c r="F9825" s="2">
        <v>16866.314453125</v>
      </c>
      <c r="G9825" s="2">
        <v>725.94244384765602</v>
      </c>
      <c r="H9825" s="2">
        <v>16643.551078188881</v>
      </c>
      <c r="I9825" s="2">
        <v>756.08882161305303</v>
      </c>
      <c r="J9825" s="1">
        <f t="shared" si="971"/>
        <v>-1.3207590523420227</v>
      </c>
      <c r="K9825" s="1">
        <f t="shared" si="972"/>
        <v>4.152722853014974</v>
      </c>
      <c r="L9825" s="26"/>
      <c r="M9825" s="26"/>
      <c r="N9825" s="2">
        <v>1833333</v>
      </c>
      <c r="O9825" s="26"/>
      <c r="P9825" s="26"/>
      <c r="Q9825" s="26"/>
      <c r="R9825" s="26"/>
      <c r="S9825" s="26"/>
      <c r="T9825" s="26"/>
      <c r="U9825" s="26"/>
      <c r="V9825" s="26"/>
    </row>
    <row r="9826" spans="1:22" ht="14.5" x14ac:dyDescent="0.35">
      <c r="A9826" s="2">
        <v>81</v>
      </c>
      <c r="B9826" s="2">
        <v>270</v>
      </c>
      <c r="C9826" s="2">
        <v>1833333.3333000001</v>
      </c>
      <c r="D9826" s="2">
        <v>7599.9999989999997</v>
      </c>
      <c r="E9826" s="2">
        <v>1740</v>
      </c>
      <c r="F9826" s="2">
        <v>17293.001953125</v>
      </c>
      <c r="G9826" s="2">
        <v>695.7421875</v>
      </c>
      <c r="H9826" s="2">
        <v>16785.681758099941</v>
      </c>
      <c r="I9826" s="2">
        <v>731.28493599156218</v>
      </c>
      <c r="J9826" s="1">
        <f t="shared" si="971"/>
        <v>-2.9336733807132966</v>
      </c>
      <c r="K9826" s="1">
        <f t="shared" si="972"/>
        <v>5.1086090695861648</v>
      </c>
      <c r="L9826" s="26"/>
      <c r="M9826" s="26"/>
      <c r="N9826" s="2">
        <v>1833333</v>
      </c>
      <c r="O9826" s="26"/>
      <c r="P9826" s="26"/>
      <c r="Q9826" s="26"/>
      <c r="R9826" s="26"/>
      <c r="S9826" s="26"/>
      <c r="T9826" s="26"/>
      <c r="U9826" s="26"/>
      <c r="V9826" s="26"/>
    </row>
    <row r="9827" spans="1:22" ht="14.5" x14ac:dyDescent="0.35">
      <c r="A9827" s="2">
        <v>81</v>
      </c>
      <c r="B9827" s="2">
        <v>270</v>
      </c>
      <c r="C9827" s="2">
        <v>1833333.3333000001</v>
      </c>
      <c r="D9827" s="2">
        <v>7599.9999989999997</v>
      </c>
      <c r="E9827" s="2">
        <v>1770</v>
      </c>
      <c r="F9827" s="2">
        <v>19646</v>
      </c>
      <c r="G9827" s="2">
        <v>685.16485595703102</v>
      </c>
      <c r="H9827" s="2">
        <v>18387.416111069611</v>
      </c>
      <c r="I9827" s="2">
        <v>709.35097362273359</v>
      </c>
      <c r="J9827" s="1">
        <f t="shared" si="971"/>
        <v>-6.4063111520431066</v>
      </c>
      <c r="K9827" s="1">
        <f t="shared" si="972"/>
        <v>3.5299705545929752</v>
      </c>
      <c r="L9827" s="26"/>
      <c r="M9827" s="26"/>
      <c r="N9827" s="2">
        <v>1833333</v>
      </c>
      <c r="O9827" s="26"/>
      <c r="P9827" s="26"/>
      <c r="Q9827" s="26"/>
      <c r="R9827" s="26"/>
      <c r="S9827" s="26"/>
      <c r="T9827" s="26"/>
      <c r="U9827" s="26"/>
      <c r="V9827" s="26"/>
    </row>
    <row r="9828" spans="1:22" ht="14.5" x14ac:dyDescent="0.35">
      <c r="A9828" s="2">
        <v>81</v>
      </c>
      <c r="B9828" s="2">
        <v>270</v>
      </c>
      <c r="C9828" s="2">
        <v>1833333.3333000001</v>
      </c>
      <c r="D9828" s="2">
        <v>7599.9999989999997</v>
      </c>
      <c r="E9828" s="2">
        <v>1800</v>
      </c>
      <c r="F9828" s="2">
        <v>23094.45703125</v>
      </c>
      <c r="G9828" s="2">
        <v>693.54229736328102</v>
      </c>
      <c r="H9828" s="2">
        <v>21502.653097334329</v>
      </c>
      <c r="I9828" s="2">
        <v>688.70951681404449</v>
      </c>
      <c r="J9828" s="1">
        <f t="shared" si="971"/>
        <v>-6.8925800323503594</v>
      </c>
      <c r="K9828" s="1">
        <f t="shared" si="972"/>
        <v>-0.69682563956226828</v>
      </c>
      <c r="L9828" s="26"/>
      <c r="M9828" s="26"/>
      <c r="N9828" s="2">
        <v>1833333</v>
      </c>
      <c r="O9828" s="26"/>
      <c r="P9828" s="26"/>
      <c r="Q9828" s="26"/>
      <c r="R9828" s="26"/>
      <c r="S9828" s="26"/>
      <c r="T9828" s="26"/>
      <c r="U9828" s="26"/>
      <c r="V9828" s="26"/>
    </row>
    <row r="9829" spans="1:22" ht="14.5" x14ac:dyDescent="0.35">
      <c r="A9829" s="2">
        <v>81</v>
      </c>
      <c r="B9829" s="2">
        <v>270</v>
      </c>
      <c r="C9829" s="2">
        <v>1833333.3333000001</v>
      </c>
      <c r="D9829" s="2">
        <v>7599.9999989999997</v>
      </c>
      <c r="E9829" s="2">
        <v>1830</v>
      </c>
      <c r="F9829" s="2">
        <v>27102.677734375</v>
      </c>
      <c r="G9829" s="2">
        <v>648.50714111328102</v>
      </c>
      <c r="H9829" s="2">
        <v>26049.631694674539</v>
      </c>
      <c r="I9829" s="2">
        <v>630.54379490364659</v>
      </c>
      <c r="J9829" s="1">
        <f t="shared" si="971"/>
        <v>-3.885394830802479</v>
      </c>
      <c r="K9829" s="1">
        <f t="shared" si="972"/>
        <v>-2.7699534933103545</v>
      </c>
      <c r="L9829" s="26"/>
      <c r="M9829" s="26"/>
      <c r="N9829" s="2">
        <v>1833333</v>
      </c>
      <c r="O9829" s="26"/>
      <c r="P9829" s="26"/>
      <c r="Q9829" s="26"/>
      <c r="R9829" s="26"/>
      <c r="S9829" s="26"/>
      <c r="T9829" s="26"/>
      <c r="U9829" s="26"/>
      <c r="V9829" s="26"/>
    </row>
    <row r="9830" spans="1:22" ht="14.5" x14ac:dyDescent="0.35">
      <c r="A9830" s="2">
        <v>81</v>
      </c>
      <c r="B9830" s="2">
        <v>270</v>
      </c>
      <c r="C9830" s="2">
        <v>1833333.3333000001</v>
      </c>
      <c r="D9830" s="2">
        <v>7599.9999989999997</v>
      </c>
      <c r="E9830" s="2">
        <v>1860</v>
      </c>
      <c r="F9830" s="2">
        <v>30130.84765625</v>
      </c>
      <c r="G9830" s="2">
        <v>609.53631591796898</v>
      </c>
      <c r="H9830" s="2">
        <v>29449.683345737449</v>
      </c>
      <c r="I9830" s="2">
        <v>597.29144733836392</v>
      </c>
      <c r="J9830" s="1">
        <f t="shared" si="971"/>
        <v>-2.260687512955708</v>
      </c>
      <c r="K9830" s="1">
        <f t="shared" si="972"/>
        <v>-2.0088825324811261</v>
      </c>
      <c r="L9830" s="26"/>
      <c r="M9830" s="26"/>
      <c r="N9830" s="2">
        <v>1833333</v>
      </c>
      <c r="O9830" s="26"/>
      <c r="P9830" s="26"/>
      <c r="Q9830" s="26"/>
      <c r="R9830" s="26"/>
      <c r="S9830" s="26"/>
      <c r="T9830" s="26"/>
      <c r="U9830" s="26"/>
      <c r="V9830" s="26"/>
    </row>
    <row r="9831" spans="1:22" ht="14.5" x14ac:dyDescent="0.35">
      <c r="A9831" s="2">
        <v>81</v>
      </c>
      <c r="B9831" s="2">
        <v>270</v>
      </c>
      <c r="C9831" s="2">
        <v>1833333.3333000001</v>
      </c>
      <c r="D9831" s="2">
        <v>7599.9999989999997</v>
      </c>
      <c r="E9831" s="2">
        <v>1890</v>
      </c>
      <c r="F9831" s="2">
        <v>33297.12890625</v>
      </c>
      <c r="G9831" s="2">
        <v>588.044189453125</v>
      </c>
      <c r="H9831" s="2">
        <v>31685.028022164381</v>
      </c>
      <c r="I9831" s="2">
        <v>576.71443936274977</v>
      </c>
      <c r="J9831" s="1">
        <f t="shared" si="971"/>
        <v>-4.8415612307733289</v>
      </c>
      <c r="K9831" s="1">
        <f t="shared" si="972"/>
        <v>-1.9266834522949337</v>
      </c>
      <c r="L9831" s="26"/>
      <c r="M9831" s="26"/>
      <c r="N9831" s="2">
        <v>1833333</v>
      </c>
      <c r="O9831" s="26"/>
      <c r="P9831" s="26"/>
      <c r="Q9831" s="26"/>
      <c r="R9831" s="26"/>
      <c r="S9831" s="26"/>
      <c r="T9831" s="26"/>
      <c r="U9831" s="26"/>
      <c r="V9831" s="26"/>
    </row>
    <row r="9832" spans="1:22" ht="14.5" x14ac:dyDescent="0.35">
      <c r="A9832" s="2">
        <v>81</v>
      </c>
      <c r="B9832" s="2">
        <v>270</v>
      </c>
      <c r="C9832" s="2">
        <v>1833333.3333000001</v>
      </c>
      <c r="D9832" s="2">
        <v>7599.9999989999997</v>
      </c>
      <c r="E9832" s="2">
        <v>1920</v>
      </c>
      <c r="F9832" s="2">
        <v>35181.4453125</v>
      </c>
      <c r="G9832" s="2">
        <v>584.452392578125</v>
      </c>
      <c r="H9832" s="2">
        <v>35784.267776717978</v>
      </c>
      <c r="I9832" s="2">
        <v>563.0258415343485</v>
      </c>
      <c r="J9832" s="1">
        <f t="shared" si="971"/>
        <v>1.7134670246301511</v>
      </c>
      <c r="K9832" s="1">
        <f t="shared" si="972"/>
        <v>-3.6660900555578384</v>
      </c>
      <c r="L9832" s="26"/>
      <c r="M9832" s="26"/>
      <c r="N9832" s="2">
        <v>0</v>
      </c>
      <c r="O9832" s="26"/>
      <c r="P9832" s="26"/>
      <c r="Q9832" s="26"/>
      <c r="R9832" s="26"/>
      <c r="S9832" s="26"/>
      <c r="T9832" s="26"/>
      <c r="U9832" s="26"/>
      <c r="V9832" s="26"/>
    </row>
    <row r="9833" spans="1:22" ht="14.5" x14ac:dyDescent="0.35">
      <c r="A9833" s="2">
        <v>81</v>
      </c>
      <c r="B9833" s="2">
        <v>270</v>
      </c>
      <c r="C9833" s="2">
        <v>1833333.3333000001</v>
      </c>
      <c r="D9833" s="2">
        <v>7599.9999989999997</v>
      </c>
      <c r="E9833" s="2">
        <v>1950</v>
      </c>
      <c r="F9833" s="2">
        <v>38894.92578125</v>
      </c>
      <c r="G9833" s="2">
        <v>560.34808349609398</v>
      </c>
      <c r="H9833" s="2">
        <v>38299.963543572361</v>
      </c>
      <c r="I9833" s="2">
        <v>556.47146950323133</v>
      </c>
      <c r="J9833" s="1">
        <f t="shared" si="971"/>
        <v>-1.5296654402267842</v>
      </c>
      <c r="K9833" s="1">
        <f t="shared" si="972"/>
        <v>-0.69182247732086111</v>
      </c>
      <c r="L9833" s="26"/>
      <c r="M9833" s="26"/>
      <c r="N9833" s="2">
        <v>0</v>
      </c>
      <c r="O9833" s="26"/>
      <c r="P9833" s="26"/>
      <c r="Q9833" s="26"/>
      <c r="R9833" s="26"/>
      <c r="S9833" s="26"/>
      <c r="T9833" s="26"/>
      <c r="U9833" s="26"/>
      <c r="V9833" s="26"/>
    </row>
    <row r="9834" spans="1:22" ht="14.5" x14ac:dyDescent="0.35">
      <c r="A9834" s="2">
        <v>81</v>
      </c>
      <c r="B9834" s="2">
        <v>270</v>
      </c>
      <c r="C9834" s="2">
        <v>1833333.3333000001</v>
      </c>
      <c r="D9834" s="2">
        <v>7599.9999989999997</v>
      </c>
      <c r="E9834" s="2">
        <v>1980</v>
      </c>
      <c r="F9834" s="2">
        <v>40673.14453125</v>
      </c>
      <c r="G9834" s="2">
        <v>541.893310546875</v>
      </c>
      <c r="H9834" s="2">
        <v>39718.00621466976</v>
      </c>
      <c r="I9834" s="2">
        <v>554.60096749199909</v>
      </c>
      <c r="J9834" s="1">
        <f t="shared" si="971"/>
        <v>-2.3483267094000757</v>
      </c>
      <c r="K9834" s="1">
        <f t="shared" si="972"/>
        <v>2.3450477608405249</v>
      </c>
      <c r="L9834" s="26"/>
      <c r="M9834" s="26"/>
      <c r="N9834" s="2">
        <v>1.6833093892300999E-13</v>
      </c>
      <c r="O9834" s="26"/>
      <c r="P9834" s="26"/>
      <c r="Q9834" s="26"/>
      <c r="R9834" s="26"/>
      <c r="S9834" s="26"/>
      <c r="T9834" s="26"/>
      <c r="U9834" s="26"/>
      <c r="V9834" s="26"/>
    </row>
    <row r="9835" spans="1:22" ht="14.5" x14ac:dyDescent="0.35">
      <c r="A9835" s="2">
        <v>81</v>
      </c>
      <c r="B9835" s="2">
        <v>270</v>
      </c>
      <c r="C9835" s="2">
        <v>1833333.3333000001</v>
      </c>
      <c r="D9835" s="2">
        <v>7599.9999989999997</v>
      </c>
      <c r="E9835" s="2">
        <v>2010</v>
      </c>
      <c r="F9835" s="2">
        <v>40020.21484375</v>
      </c>
      <c r="G9835" s="2">
        <v>535.68292236328102</v>
      </c>
      <c r="H9835" s="2">
        <v>39177.319562815122</v>
      </c>
      <c r="I9835" s="2">
        <v>555.62304797733429</v>
      </c>
      <c r="J9835" s="1">
        <f t="shared" si="971"/>
        <v>-2.1061738029787547</v>
      </c>
      <c r="K9835" s="1">
        <f t="shared" si="972"/>
        <v>3.7223747074263813</v>
      </c>
      <c r="L9835" s="26"/>
      <c r="M9835" s="26"/>
      <c r="N9835" s="2">
        <v>0</v>
      </c>
      <c r="O9835" s="26"/>
      <c r="P9835" s="26"/>
      <c r="Q9835" s="26"/>
      <c r="R9835" s="26"/>
      <c r="S9835" s="26"/>
      <c r="T9835" s="26"/>
      <c r="U9835" s="26"/>
      <c r="V9835" s="26"/>
    </row>
    <row r="9836" spans="1:22" ht="14.5" x14ac:dyDescent="0.35">
      <c r="A9836" s="2">
        <v>81</v>
      </c>
      <c r="B9836" s="2">
        <v>270</v>
      </c>
      <c r="C9836" s="2">
        <v>1833333.3333000001</v>
      </c>
      <c r="D9836" s="2">
        <v>7599.9999989999997</v>
      </c>
      <c r="E9836" s="2">
        <v>2040</v>
      </c>
      <c r="F9836" s="2">
        <v>37283.56640625</v>
      </c>
      <c r="G9836" s="2">
        <v>526.50378417968795</v>
      </c>
      <c r="H9836" s="2">
        <v>36845.410170966497</v>
      </c>
      <c r="I9836" s="2">
        <v>559.45868220282966</v>
      </c>
      <c r="J9836" s="1">
        <f t="shared" si="971"/>
        <v>-1.1751993640019713</v>
      </c>
      <c r="K9836" s="1">
        <f t="shared" si="972"/>
        <v>6.2591949029362892</v>
      </c>
      <c r="L9836" s="26"/>
      <c r="M9836" s="26"/>
      <c r="N9836" s="2">
        <v>1.5254995617414199E-13</v>
      </c>
      <c r="O9836" s="26"/>
      <c r="P9836" s="26"/>
      <c r="Q9836" s="26"/>
      <c r="R9836" s="26"/>
      <c r="S9836" s="26"/>
      <c r="T9836" s="26"/>
      <c r="U9836" s="26"/>
      <c r="V9836" s="26"/>
    </row>
    <row r="9837" spans="1:22" ht="14.5" x14ac:dyDescent="0.35">
      <c r="A9837" s="2">
        <v>81</v>
      </c>
      <c r="B9837" s="2">
        <v>270</v>
      </c>
      <c r="C9837" s="2">
        <v>1833333.3333000001</v>
      </c>
      <c r="D9837" s="2">
        <v>7599.9999989999997</v>
      </c>
      <c r="E9837" s="2">
        <v>2070</v>
      </c>
      <c r="F9837" s="2">
        <v>33852.140625</v>
      </c>
      <c r="G9837" s="2">
        <v>535.45660400390602</v>
      </c>
      <c r="H9837" s="2">
        <v>33167.922492605117</v>
      </c>
      <c r="I9837" s="2">
        <v>567.69188132952104</v>
      </c>
      <c r="J9837" s="1">
        <f t="shared" si="971"/>
        <v>-2.0211960595767571</v>
      </c>
      <c r="K9837" s="1">
        <f t="shared" si="972"/>
        <v>6.0201474936668937</v>
      </c>
      <c r="L9837" s="26"/>
      <c r="M9837" s="26"/>
      <c r="N9837" s="2">
        <v>0</v>
      </c>
      <c r="O9837" s="26"/>
      <c r="P9837" s="26"/>
      <c r="Q9837" s="26"/>
      <c r="R9837" s="26"/>
      <c r="S9837" s="26"/>
      <c r="T9837" s="26"/>
      <c r="U9837" s="26"/>
      <c r="V9837" s="26"/>
    </row>
    <row r="9838" spans="1:22" ht="14.5" x14ac:dyDescent="0.35">
      <c r="A9838" s="2">
        <v>81</v>
      </c>
      <c r="B9838" s="2">
        <v>270</v>
      </c>
      <c r="C9838" s="2">
        <v>1833333.3333000001</v>
      </c>
      <c r="D9838" s="2">
        <v>7599.9999989999997</v>
      </c>
      <c r="E9838" s="2">
        <v>2100</v>
      </c>
      <c r="F9838" s="2">
        <v>31117.748046875</v>
      </c>
      <c r="G9838" s="2">
        <v>560.55157470703102</v>
      </c>
      <c r="H9838" s="2">
        <v>30498.41908277079</v>
      </c>
      <c r="I9838" s="2">
        <v>582.63003430697074</v>
      </c>
      <c r="J9838" s="1">
        <f t="shared" si="971"/>
        <v>-1.990275656102326</v>
      </c>
      <c r="K9838" s="1">
        <f t="shared" si="972"/>
        <v>3.9387026272254961</v>
      </c>
      <c r="L9838" s="26"/>
      <c r="M9838" s="26"/>
      <c r="N9838" s="2">
        <v>0</v>
      </c>
      <c r="O9838" s="26"/>
      <c r="P9838" s="26"/>
      <c r="Q9838" s="26"/>
      <c r="R9838" s="26"/>
      <c r="S9838" s="26"/>
      <c r="T9838" s="26"/>
      <c r="U9838" s="26"/>
      <c r="V9838" s="26"/>
    </row>
    <row r="9839" spans="1:22" ht="14.5" x14ac:dyDescent="0.35">
      <c r="A9839" s="2">
        <v>81</v>
      </c>
      <c r="B9839" s="2">
        <v>270</v>
      </c>
      <c r="C9839" s="2">
        <v>1833333.3333000001</v>
      </c>
      <c r="D9839" s="2">
        <v>7599.9999989999997</v>
      </c>
      <c r="E9839" s="2">
        <v>2130</v>
      </c>
      <c r="F9839" s="2">
        <v>28299.55859375</v>
      </c>
      <c r="G9839" s="2">
        <v>561.00103759765602</v>
      </c>
      <c r="H9839" s="2">
        <v>28494.35031615851</v>
      </c>
      <c r="I9839" s="2">
        <v>581.11386157902007</v>
      </c>
      <c r="J9839" s="1">
        <f t="shared" si="971"/>
        <v>0.68832070918424304</v>
      </c>
      <c r="K9839" s="1">
        <f t="shared" si="972"/>
        <v>3.5851669842701344</v>
      </c>
      <c r="L9839" s="26"/>
      <c r="M9839" s="26"/>
      <c r="N9839" s="2">
        <v>1.05215993253041E-14</v>
      </c>
      <c r="O9839" s="26"/>
      <c r="P9839" s="26"/>
      <c r="Q9839" s="26"/>
      <c r="R9839" s="26"/>
      <c r="S9839" s="26"/>
      <c r="T9839" s="26"/>
      <c r="U9839" s="26"/>
      <c r="V9839" s="26"/>
    </row>
    <row r="9840" spans="1:22" ht="14.5" x14ac:dyDescent="0.35">
      <c r="A9840" s="2">
        <v>81</v>
      </c>
      <c r="B9840" s="2">
        <v>270</v>
      </c>
      <c r="C9840" s="2">
        <v>1833333.3333000001</v>
      </c>
      <c r="D9840" s="2">
        <v>7599.9999989999997</v>
      </c>
      <c r="E9840" s="2">
        <v>2160</v>
      </c>
      <c r="F9840" s="2">
        <v>26559.84375</v>
      </c>
      <c r="G9840" s="2">
        <v>552.12506103515602</v>
      </c>
      <c r="H9840" s="2">
        <v>26960.379112204941</v>
      </c>
      <c r="I9840" s="2">
        <v>571.47291049183468</v>
      </c>
      <c r="J9840" s="1">
        <f t="shared" si="971"/>
        <v>1.5080486390472105</v>
      </c>
      <c r="K9840" s="1">
        <f t="shared" si="972"/>
        <v>3.5042512687984479</v>
      </c>
      <c r="L9840" s="26"/>
      <c r="M9840" s="26"/>
      <c r="N9840" s="2">
        <v>0</v>
      </c>
      <c r="O9840" s="26"/>
      <c r="P9840" s="26"/>
      <c r="Q9840" s="26"/>
      <c r="R9840" s="26"/>
      <c r="S9840" s="26"/>
      <c r="T9840" s="26"/>
      <c r="U9840" s="26"/>
      <c r="V9840" s="26"/>
    </row>
    <row r="9841" spans="1:22" ht="14.5" x14ac:dyDescent="0.35">
      <c r="A9841" s="2">
        <v>81</v>
      </c>
      <c r="B9841" s="2">
        <v>270</v>
      </c>
      <c r="C9841" s="2">
        <v>1833333.3333000001</v>
      </c>
      <c r="D9841" s="2">
        <v>7599.9999989999997</v>
      </c>
      <c r="E9841" s="2">
        <v>2190</v>
      </c>
      <c r="F9841" s="2">
        <v>23697.865234375</v>
      </c>
      <c r="G9841" s="2">
        <v>493.08575439453102</v>
      </c>
      <c r="H9841" s="2">
        <v>25229.1881053869</v>
      </c>
      <c r="I9841" s="2">
        <v>507.29988870542678</v>
      </c>
      <c r="J9841" s="1">
        <f t="shared" si="971"/>
        <v>6.4618599855595242</v>
      </c>
      <c r="K9841" s="1">
        <f t="shared" si="972"/>
        <v>2.88269011712771</v>
      </c>
      <c r="L9841" s="26"/>
      <c r="M9841" s="26"/>
      <c r="N9841" s="2">
        <v>1833333</v>
      </c>
      <c r="O9841" s="26"/>
      <c r="P9841" s="26"/>
      <c r="Q9841" s="26"/>
      <c r="R9841" s="26"/>
      <c r="S9841" s="26"/>
      <c r="T9841" s="26"/>
      <c r="U9841" s="26"/>
      <c r="V9841" s="26"/>
    </row>
    <row r="9842" spans="1:22" ht="14.5" x14ac:dyDescent="0.35">
      <c r="A9842" s="2">
        <v>81</v>
      </c>
      <c r="B9842" s="2">
        <v>270</v>
      </c>
      <c r="C9842" s="2">
        <v>1833333.3333000001</v>
      </c>
      <c r="D9842" s="2">
        <v>7599.9999989999997</v>
      </c>
      <c r="E9842" s="2">
        <v>2220</v>
      </c>
      <c r="F9842" s="2">
        <v>24043.4296875</v>
      </c>
      <c r="G9842" s="2">
        <v>479.13995361328102</v>
      </c>
      <c r="H9842" s="2">
        <v>25149.382217864691</v>
      </c>
      <c r="I9842" s="2">
        <v>473.24183786095392</v>
      </c>
      <c r="J9842" s="1">
        <f t="shared" si="971"/>
        <v>4.5998118602009095</v>
      </c>
      <c r="K9842" s="1">
        <f t="shared" si="972"/>
        <v>-1.2309797393952109</v>
      </c>
      <c r="L9842" s="26"/>
      <c r="M9842" s="26"/>
      <c r="N9842" s="2">
        <v>1833333</v>
      </c>
      <c r="O9842" s="26"/>
      <c r="P9842" s="26"/>
      <c r="Q9842" s="26"/>
      <c r="R9842" s="26"/>
      <c r="S9842" s="26"/>
      <c r="T9842" s="26"/>
      <c r="U9842" s="26"/>
      <c r="V9842" s="26"/>
    </row>
    <row r="9843" spans="1:22" ht="14.5" x14ac:dyDescent="0.35">
      <c r="A9843" s="2">
        <v>81</v>
      </c>
      <c r="B9843" s="2">
        <v>270</v>
      </c>
      <c r="C9843" s="2">
        <v>1833333.3333000001</v>
      </c>
      <c r="D9843" s="2">
        <v>7599.9999989999997</v>
      </c>
      <c r="E9843" s="2">
        <v>2250</v>
      </c>
      <c r="F9843" s="2">
        <v>24179.298828125</v>
      </c>
      <c r="G9843" s="2">
        <v>456.55877685546898</v>
      </c>
      <c r="H9843" s="2">
        <v>26145.981029635739</v>
      </c>
      <c r="I9843" s="2">
        <v>452.60525650433459</v>
      </c>
      <c r="J9843" s="1">
        <f t="shared" si="971"/>
        <v>8.1337437263611783</v>
      </c>
      <c r="K9843" s="1">
        <f t="shared" si="972"/>
        <v>-0.86593896592331576</v>
      </c>
      <c r="L9843" s="26"/>
      <c r="M9843" s="26"/>
      <c r="N9843" s="2">
        <v>1833333</v>
      </c>
      <c r="O9843" s="26"/>
      <c r="P9843" s="26"/>
      <c r="Q9843" s="26"/>
      <c r="R9843" s="26"/>
      <c r="S9843" s="26"/>
      <c r="T9843" s="26"/>
      <c r="U9843" s="26"/>
      <c r="V9843" s="26"/>
    </row>
    <row r="9844" spans="1:22" ht="14.5" x14ac:dyDescent="0.35">
      <c r="A9844" s="2">
        <v>81</v>
      </c>
      <c r="B9844" s="2">
        <v>270</v>
      </c>
      <c r="C9844" s="2">
        <v>1833333.3333000001</v>
      </c>
      <c r="D9844" s="2">
        <v>7599.9999989999997</v>
      </c>
      <c r="E9844" s="2">
        <v>2280</v>
      </c>
      <c r="F9844" s="2">
        <v>25346.6953125</v>
      </c>
      <c r="G9844" s="2">
        <v>438.0166015625</v>
      </c>
      <c r="H9844" s="2">
        <v>28392.89312217322</v>
      </c>
      <c r="I9844" s="2">
        <v>438.37232606056062</v>
      </c>
      <c r="J9844" s="1">
        <f t="shared" si="971"/>
        <v>12.018126119072233</v>
      </c>
      <c r="K9844" s="1">
        <f t="shared" si="972"/>
        <v>8.1212560617948709E-2</v>
      </c>
      <c r="L9844" s="26"/>
      <c r="M9844" s="26"/>
      <c r="N9844" s="2">
        <v>1833333</v>
      </c>
      <c r="O9844" s="26"/>
      <c r="P9844" s="26"/>
      <c r="Q9844" s="26"/>
      <c r="R9844" s="26"/>
      <c r="S9844" s="26"/>
      <c r="T9844" s="26"/>
      <c r="U9844" s="26"/>
      <c r="V9844" s="26"/>
    </row>
    <row r="9845" spans="1:22" ht="14.5" x14ac:dyDescent="0.35">
      <c r="A9845" s="2">
        <v>81</v>
      </c>
      <c r="B9845" s="2">
        <v>270</v>
      </c>
      <c r="C9845" s="2">
        <v>1833333.3333000001</v>
      </c>
      <c r="D9845" s="2">
        <v>7599.9999989999997</v>
      </c>
      <c r="E9845" s="2">
        <v>2310</v>
      </c>
      <c r="F9845" s="2">
        <v>28121.287109375</v>
      </c>
      <c r="G9845" s="2">
        <v>433.81915283203102</v>
      </c>
      <c r="H9845" s="2">
        <v>31028.540951693001</v>
      </c>
      <c r="I9845" s="2">
        <v>430.49819237059</v>
      </c>
      <c r="J9845" s="1">
        <f t="shared" si="971"/>
        <v>10.338267345340636</v>
      </c>
      <c r="K9845" s="1">
        <f t="shared" si="972"/>
        <v>-0.76551725292932138</v>
      </c>
      <c r="L9845" s="26"/>
      <c r="M9845" s="26"/>
      <c r="N9845" s="2">
        <v>1833333</v>
      </c>
      <c r="O9845" s="26"/>
      <c r="P9845" s="26"/>
      <c r="Q9845" s="26"/>
      <c r="R9845" s="26"/>
      <c r="S9845" s="26"/>
      <c r="T9845" s="26"/>
      <c r="U9845" s="26"/>
      <c r="V9845" s="26"/>
    </row>
    <row r="9846" spans="1:22" ht="14.5" x14ac:dyDescent="0.35">
      <c r="A9846" s="2">
        <v>81</v>
      </c>
      <c r="B9846" s="2">
        <v>270</v>
      </c>
      <c r="C9846" s="2">
        <v>1833333.3333000001</v>
      </c>
      <c r="D9846" s="2">
        <v>7599.9999989999997</v>
      </c>
      <c r="E9846" s="2">
        <v>2340</v>
      </c>
      <c r="F9846" s="2">
        <v>31306.623046875</v>
      </c>
      <c r="G9846" s="2">
        <v>419.86657714843699</v>
      </c>
      <c r="H9846" s="2">
        <v>33870.463847058192</v>
      </c>
      <c r="I9846" s="2">
        <v>425.22550703930511</v>
      </c>
      <c r="J9846" s="1">
        <f t="shared" si="971"/>
        <v>8.189451785791098</v>
      </c>
      <c r="K9846" s="1">
        <f t="shared" si="972"/>
        <v>1.2763411480055875</v>
      </c>
      <c r="L9846" s="26"/>
      <c r="M9846" s="26"/>
      <c r="N9846" s="2">
        <v>1833333</v>
      </c>
      <c r="O9846" s="26"/>
      <c r="P9846" s="26"/>
      <c r="Q9846" s="26"/>
      <c r="R9846" s="26"/>
      <c r="S9846" s="26"/>
      <c r="T9846" s="26"/>
      <c r="U9846" s="26"/>
      <c r="V9846" s="26"/>
    </row>
    <row r="9847" spans="1:22" ht="14.5" x14ac:dyDescent="0.35">
      <c r="A9847" s="2">
        <v>81</v>
      </c>
      <c r="B9847" s="2">
        <v>270</v>
      </c>
      <c r="C9847" s="2">
        <v>1833333.3333000001</v>
      </c>
      <c r="D9847" s="2">
        <v>7599.9999989999997</v>
      </c>
      <c r="E9847" s="2">
        <v>2370</v>
      </c>
      <c r="F9847" s="2">
        <v>34145.13671875</v>
      </c>
      <c r="G9847" s="2">
        <v>417.11044311523398</v>
      </c>
      <c r="H9847" s="2">
        <v>36394.165825512668</v>
      </c>
      <c r="I9847" s="2">
        <v>420.99528622629492</v>
      </c>
      <c r="J9847" s="1">
        <f t="shared" si="971"/>
        <v>6.586674773885635</v>
      </c>
      <c r="K9847" s="1">
        <f t="shared" si="972"/>
        <v>0.9313703780817808</v>
      </c>
      <c r="L9847" s="26"/>
      <c r="M9847" s="26"/>
      <c r="N9847" s="2">
        <v>1833333</v>
      </c>
      <c r="O9847" s="26"/>
      <c r="P9847" s="26"/>
      <c r="Q9847" s="26"/>
      <c r="R9847" s="26"/>
      <c r="S9847" s="26"/>
      <c r="T9847" s="26"/>
      <c r="U9847" s="26"/>
      <c r="V9847" s="26"/>
    </row>
    <row r="9848" spans="1:22" ht="14.5" x14ac:dyDescent="0.35">
      <c r="A9848" s="2">
        <v>81</v>
      </c>
      <c r="B9848" s="2">
        <v>270</v>
      </c>
      <c r="C9848" s="2">
        <v>1833333.3333000001</v>
      </c>
      <c r="D9848" s="2">
        <v>7599.9999989999997</v>
      </c>
      <c r="E9848" s="2">
        <v>2400</v>
      </c>
      <c r="F9848" s="2">
        <v>37464.3359375</v>
      </c>
      <c r="G9848" s="2">
        <v>427.85876464843801</v>
      </c>
      <c r="H9848" s="2">
        <v>38649.377492691267</v>
      </c>
      <c r="I9848" s="2">
        <v>417.18286843922721</v>
      </c>
      <c r="J9848" s="1">
        <f t="shared" si="971"/>
        <v>3.1631190718773605</v>
      </c>
      <c r="K9848" s="1">
        <f t="shared" si="972"/>
        <v>-2.4951916593278041</v>
      </c>
      <c r="L9848" s="26"/>
      <c r="M9848" s="26"/>
      <c r="N9848" s="2">
        <v>1833333</v>
      </c>
      <c r="O9848" s="26"/>
      <c r="P9848" s="26"/>
      <c r="Q9848" s="26"/>
      <c r="R9848" s="26"/>
      <c r="S9848" s="26"/>
      <c r="T9848" s="26"/>
      <c r="U9848" s="26"/>
      <c r="V9848" s="26"/>
    </row>
    <row r="9849" spans="1:22" ht="14.5" x14ac:dyDescent="0.35">
      <c r="A9849" s="2">
        <v>81</v>
      </c>
      <c r="B9849" s="2">
        <v>270</v>
      </c>
      <c r="C9849" s="2">
        <v>1833333.3333000001</v>
      </c>
      <c r="D9849" s="2">
        <v>7599.9999989999997</v>
      </c>
      <c r="E9849" s="2">
        <v>2430</v>
      </c>
      <c r="F9849" s="2">
        <v>39551.20703125</v>
      </c>
      <c r="G9849" s="2">
        <v>415.37258911132801</v>
      </c>
      <c r="H9849" s="2">
        <v>40678.042336545339</v>
      </c>
      <c r="I9849" s="2">
        <v>413.5378876060991</v>
      </c>
      <c r="J9849" s="1">
        <f t="shared" si="971"/>
        <v>2.8490541499909461</v>
      </c>
      <c r="K9849" s="1">
        <f t="shared" si="972"/>
        <v>-0.44170018757236057</v>
      </c>
      <c r="L9849" s="26"/>
      <c r="M9849" s="26"/>
      <c r="N9849" s="2">
        <v>1833333</v>
      </c>
      <c r="O9849" s="26"/>
      <c r="P9849" s="26"/>
      <c r="Q9849" s="26"/>
      <c r="R9849" s="26"/>
      <c r="S9849" s="26"/>
      <c r="T9849" s="26"/>
      <c r="U9849" s="26"/>
      <c r="V9849" s="26"/>
    </row>
    <row r="9850" spans="1:22" ht="14.5" x14ac:dyDescent="0.35">
      <c r="A9850" s="2">
        <v>81</v>
      </c>
      <c r="B9850" s="2">
        <v>270</v>
      </c>
      <c r="C9850" s="2">
        <v>1833333.3333000001</v>
      </c>
      <c r="D9850" s="2">
        <v>7599.9999989999997</v>
      </c>
      <c r="E9850" s="2">
        <v>2460</v>
      </c>
      <c r="F9850" s="2">
        <v>42371.96875</v>
      </c>
      <c r="G9850" s="2">
        <v>417.52374267578102</v>
      </c>
      <c r="H9850" s="2">
        <v>44556.632236244252</v>
      </c>
      <c r="I9850" s="2">
        <v>413.09083186773779</v>
      </c>
      <c r="J9850" s="1">
        <f t="shared" si="971"/>
        <v>5.1559168730960874</v>
      </c>
      <c r="K9850" s="1">
        <f t="shared" si="972"/>
        <v>-1.0617146655263416</v>
      </c>
      <c r="L9850" s="26"/>
      <c r="M9850" s="26"/>
      <c r="N9850" s="2">
        <v>0</v>
      </c>
      <c r="O9850" s="26"/>
      <c r="P9850" s="26"/>
      <c r="Q9850" s="26"/>
      <c r="R9850" s="26"/>
      <c r="S9850" s="26"/>
      <c r="T9850" s="26"/>
      <c r="U9850" s="26"/>
      <c r="V9850" s="26"/>
    </row>
    <row r="9851" spans="1:22" ht="14.5" x14ac:dyDescent="0.35">
      <c r="A9851" s="2">
        <v>81</v>
      </c>
      <c r="B9851" s="2">
        <v>270</v>
      </c>
      <c r="C9851" s="2">
        <v>1833333.3333000001</v>
      </c>
      <c r="D9851" s="2">
        <v>7599.9999989999997</v>
      </c>
      <c r="E9851" s="2">
        <v>2490</v>
      </c>
      <c r="F9851" s="2">
        <v>46040.6875</v>
      </c>
      <c r="G9851" s="2">
        <v>416.10891723632801</v>
      </c>
      <c r="H9851" s="2">
        <v>46813.730339180191</v>
      </c>
      <c r="I9851" s="2">
        <v>405.37624154264148</v>
      </c>
      <c r="J9851" s="1">
        <f t="shared" si="971"/>
        <v>1.6790427796721992</v>
      </c>
      <c r="K9851" s="1">
        <f t="shared" si="972"/>
        <v>-2.5792948069870212</v>
      </c>
      <c r="L9851" s="26"/>
      <c r="M9851" s="26"/>
      <c r="N9851" s="2">
        <v>0</v>
      </c>
      <c r="O9851" s="26"/>
      <c r="P9851" s="26"/>
      <c r="Q9851" s="26"/>
      <c r="R9851" s="26"/>
      <c r="S9851" s="26"/>
      <c r="T9851" s="26"/>
      <c r="U9851" s="26"/>
      <c r="V9851" s="26"/>
    </row>
    <row r="9852" spans="1:22" ht="14.5" x14ac:dyDescent="0.35">
      <c r="A9852" s="2">
        <v>81</v>
      </c>
      <c r="B9852" s="2">
        <v>270</v>
      </c>
      <c r="C9852" s="2">
        <v>1833333.3333000001</v>
      </c>
      <c r="D9852" s="2">
        <v>7599.9999989999997</v>
      </c>
      <c r="E9852" s="2">
        <v>2520</v>
      </c>
      <c r="F9852" s="2">
        <v>46841.5078125</v>
      </c>
      <c r="G9852" s="2">
        <v>405.53869628906301</v>
      </c>
      <c r="H9852" s="2">
        <v>47125.61609978765</v>
      </c>
      <c r="I9852" s="2">
        <v>393.71160638347868</v>
      </c>
      <c r="J9852" s="1">
        <f t="shared" si="971"/>
        <v>0.60653104597933982</v>
      </c>
      <c r="K9852" s="1">
        <f t="shared" si="972"/>
        <v>-2.9163899804900804</v>
      </c>
      <c r="L9852" s="26"/>
      <c r="M9852" s="26"/>
      <c r="N9852" s="2">
        <v>3.1562944667823698E-14</v>
      </c>
      <c r="O9852" s="26"/>
      <c r="P9852" s="26"/>
      <c r="Q9852" s="26"/>
      <c r="R9852" s="26"/>
      <c r="S9852" s="26"/>
      <c r="T9852" s="26"/>
      <c r="U9852" s="26"/>
      <c r="V9852" s="26"/>
    </row>
    <row r="9853" spans="1:22" ht="14.5" x14ac:dyDescent="0.35">
      <c r="A9853" s="2">
        <v>81</v>
      </c>
      <c r="B9853" s="2">
        <v>270</v>
      </c>
      <c r="C9853" s="2">
        <v>1833333.3333000001</v>
      </c>
      <c r="D9853" s="2">
        <v>7599.9999989999997</v>
      </c>
      <c r="E9853" s="2">
        <v>2550</v>
      </c>
      <c r="F9853" s="2">
        <v>46161.06640625</v>
      </c>
      <c r="G9853" s="2">
        <v>386.28042602539102</v>
      </c>
      <c r="H9853" s="2">
        <v>46045.772740039058</v>
      </c>
      <c r="I9853" s="2">
        <v>379.89998464784992</v>
      </c>
      <c r="J9853" s="1">
        <f t="shared" si="971"/>
        <v>-0.24976387069630626</v>
      </c>
      <c r="K9853" s="1">
        <f t="shared" si="972"/>
        <v>-1.6517640935608018</v>
      </c>
      <c r="L9853" s="26"/>
      <c r="M9853" s="26"/>
      <c r="N9853" s="2">
        <v>1.2624844474961501E-13</v>
      </c>
      <c r="O9853" s="26"/>
      <c r="P9853" s="26"/>
      <c r="Q9853" s="26"/>
      <c r="R9853" s="26"/>
      <c r="S9853" s="26"/>
      <c r="T9853" s="26"/>
      <c r="U9853" s="26"/>
      <c r="V9853" s="26"/>
    </row>
    <row r="9854" spans="1:22" ht="14.5" x14ac:dyDescent="0.35">
      <c r="A9854" s="2">
        <v>81</v>
      </c>
      <c r="B9854" s="2">
        <v>270</v>
      </c>
      <c r="C9854" s="2">
        <v>1833333.3333000001</v>
      </c>
      <c r="D9854" s="2">
        <v>7599.9999989999997</v>
      </c>
      <c r="E9854" s="2">
        <v>2580</v>
      </c>
      <c r="F9854" s="2">
        <v>44139.8515625</v>
      </c>
      <c r="G9854" s="2">
        <v>358.68771362304699</v>
      </c>
      <c r="H9854" s="2">
        <v>43264.579707618279</v>
      </c>
      <c r="I9854" s="2">
        <v>365.95287177755768</v>
      </c>
      <c r="J9854" s="1">
        <f t="shared" si="971"/>
        <v>-1.982951514103704</v>
      </c>
      <c r="K9854" s="1">
        <f t="shared" si="972"/>
        <v>2.0254828583690503</v>
      </c>
      <c r="L9854" s="26"/>
      <c r="M9854" s="26"/>
      <c r="N9854" s="2">
        <v>0</v>
      </c>
      <c r="O9854" s="26"/>
      <c r="P9854" s="26"/>
      <c r="Q9854" s="26"/>
      <c r="R9854" s="26"/>
      <c r="S9854" s="26"/>
      <c r="T9854" s="26"/>
      <c r="U9854" s="26"/>
      <c r="V9854" s="26"/>
    </row>
    <row r="9855" spans="1:22" ht="14.5" x14ac:dyDescent="0.35">
      <c r="A9855" s="2">
        <v>81</v>
      </c>
      <c r="B9855" s="2">
        <v>270</v>
      </c>
      <c r="C9855" s="2">
        <v>1833333.3333000001</v>
      </c>
      <c r="D9855" s="2">
        <v>7599.9999989999997</v>
      </c>
      <c r="E9855" s="2">
        <v>2610</v>
      </c>
      <c r="F9855" s="2">
        <v>39946.3984375</v>
      </c>
      <c r="G9855" s="2">
        <v>332.485107421875</v>
      </c>
      <c r="H9855" s="2">
        <v>39114.413614528567</v>
      </c>
      <c r="I9855" s="2">
        <v>353.85599296775052</v>
      </c>
      <c r="J9855" s="1">
        <f t="shared" si="971"/>
        <v>-2.0827530278434336</v>
      </c>
      <c r="K9855" s="1">
        <f t="shared" si="972"/>
        <v>6.4276218900713031</v>
      </c>
      <c r="L9855" s="26"/>
      <c r="M9855" s="26"/>
      <c r="N9855" s="2">
        <v>0</v>
      </c>
      <c r="O9855" s="26"/>
      <c r="P9855" s="26"/>
      <c r="Q9855" s="26"/>
      <c r="R9855" s="26"/>
      <c r="S9855" s="26"/>
      <c r="T9855" s="26"/>
      <c r="U9855" s="26"/>
      <c r="V9855" s="26"/>
    </row>
    <row r="9856" spans="1:22" ht="14.5" x14ac:dyDescent="0.35">
      <c r="A9856" s="2">
        <v>81</v>
      </c>
      <c r="B9856" s="2">
        <v>270</v>
      </c>
      <c r="C9856" s="2">
        <v>1833333.3333000001</v>
      </c>
      <c r="D9856" s="2">
        <v>7599.9999989999997</v>
      </c>
      <c r="E9856" s="2">
        <v>2640</v>
      </c>
      <c r="F9856" s="2">
        <v>35132.6015625</v>
      </c>
      <c r="G9856" s="2">
        <v>324.42462158203102</v>
      </c>
      <c r="H9856" s="2">
        <v>34280.834179950623</v>
      </c>
      <c r="I9856" s="2">
        <v>342.94180596432051</v>
      </c>
      <c r="J9856" s="1">
        <f t="shared" si="971"/>
        <v>-2.4244358364241951</v>
      </c>
      <c r="K9856" s="1">
        <f t="shared" si="972"/>
        <v>5.7077000789865755</v>
      </c>
      <c r="L9856" s="26"/>
      <c r="M9856" s="26"/>
      <c r="N9856" s="2">
        <v>0</v>
      </c>
      <c r="O9856" s="26"/>
      <c r="P9856" s="26"/>
      <c r="Q9856" s="26"/>
      <c r="R9856" s="26"/>
      <c r="S9856" s="26"/>
      <c r="T9856" s="26"/>
      <c r="U9856" s="26"/>
      <c r="V9856" s="26"/>
    </row>
    <row r="9857" spans="1:22" ht="14.5" x14ac:dyDescent="0.35">
      <c r="A9857" s="2">
        <v>81</v>
      </c>
      <c r="B9857" s="2">
        <v>270</v>
      </c>
      <c r="C9857" s="2">
        <v>1833333.3333000001</v>
      </c>
      <c r="D9857" s="2">
        <v>7599.9999989999997</v>
      </c>
      <c r="E9857" s="2">
        <v>2670</v>
      </c>
      <c r="F9857" s="2">
        <v>31224.419921875</v>
      </c>
      <c r="G9857" s="2">
        <v>325.74295043945301</v>
      </c>
      <c r="H9857" s="2">
        <v>30608.654887248958</v>
      </c>
      <c r="I9857" s="2">
        <v>332.87884967583722</v>
      </c>
      <c r="J9857" s="1">
        <f t="shared" si="971"/>
        <v>-1.9720623671047062</v>
      </c>
      <c r="K9857" s="1">
        <f t="shared" si="972"/>
        <v>2.1906534667157991</v>
      </c>
      <c r="L9857" s="26"/>
      <c r="M9857" s="26"/>
      <c r="N9857" s="2">
        <v>1.6833081695026599E-13</v>
      </c>
      <c r="O9857" s="26"/>
      <c r="P9857" s="26"/>
      <c r="Q9857" s="26"/>
      <c r="R9857" s="26"/>
      <c r="S9857" s="26"/>
      <c r="T9857" s="26"/>
      <c r="U9857" s="26"/>
      <c r="V9857" s="26"/>
    </row>
    <row r="9858" spans="1:22" ht="14.5" x14ac:dyDescent="0.35">
      <c r="A9858" s="2">
        <v>81</v>
      </c>
      <c r="B9858" s="2">
        <v>270</v>
      </c>
      <c r="C9858" s="2">
        <v>1833333.3333000001</v>
      </c>
      <c r="D9858" s="2">
        <v>7599.9999989999997</v>
      </c>
      <c r="E9858" s="2">
        <v>2700</v>
      </c>
      <c r="F9858" s="2">
        <v>28709.060546875</v>
      </c>
      <c r="G9858" s="2">
        <v>330.32485961914102</v>
      </c>
      <c r="H9858" s="2">
        <v>27838.024781032491</v>
      </c>
      <c r="I9858" s="2">
        <v>323.55900514854352</v>
      </c>
      <c r="J9858" s="1">
        <f t="shared" si="971"/>
        <v>-3.0340099928394277</v>
      </c>
      <c r="K9858" s="1">
        <f t="shared" si="972"/>
        <v>-2.0482425931849084</v>
      </c>
      <c r="L9858" s="26"/>
      <c r="M9858" s="26"/>
      <c r="N9858" s="2">
        <v>0</v>
      </c>
      <c r="O9858" s="26"/>
      <c r="P9858" s="26"/>
      <c r="Q9858" s="26"/>
      <c r="R9858" s="26"/>
      <c r="S9858" s="26"/>
      <c r="T9858" s="26"/>
      <c r="U9858" s="26"/>
      <c r="V9858" s="26"/>
    </row>
    <row r="9859" spans="1:22" ht="14.5" x14ac:dyDescent="0.35">
      <c r="A9859" s="2">
        <v>81</v>
      </c>
      <c r="B9859" s="2">
        <v>270</v>
      </c>
      <c r="C9859" s="2">
        <v>1833333.3333000001</v>
      </c>
      <c r="D9859" s="2">
        <v>7599.9999989999997</v>
      </c>
      <c r="E9859" s="2">
        <v>2730</v>
      </c>
      <c r="F9859" s="2">
        <v>25560.4140625</v>
      </c>
      <c r="G9859" s="2">
        <v>304.87420654296898</v>
      </c>
      <c r="H9859" s="2">
        <v>26372.253057200331</v>
      </c>
      <c r="I9859" s="2">
        <v>310.6383142375725</v>
      </c>
      <c r="J9859" s="1">
        <f t="shared" si="971"/>
        <v>3.1761574468834199</v>
      </c>
      <c r="K9859" s="1">
        <f t="shared" si="972"/>
        <v>1.8906511508349364</v>
      </c>
      <c r="L9859" s="26"/>
      <c r="M9859" s="26"/>
      <c r="N9859" s="2">
        <v>1833333</v>
      </c>
      <c r="O9859" s="26"/>
      <c r="P9859" s="26"/>
      <c r="Q9859" s="26"/>
      <c r="R9859" s="26"/>
      <c r="S9859" s="26"/>
      <c r="T9859" s="26"/>
      <c r="U9859" s="26"/>
      <c r="V9859" s="26"/>
    </row>
    <row r="9860" spans="1:22" ht="14.5" x14ac:dyDescent="0.35">
      <c r="A9860" s="2">
        <v>81</v>
      </c>
      <c r="B9860" s="2">
        <v>270</v>
      </c>
      <c r="C9860" s="2">
        <v>1833333.3333000001</v>
      </c>
      <c r="D9860" s="2">
        <v>7599.9999989999997</v>
      </c>
      <c r="E9860" s="2">
        <v>2760</v>
      </c>
      <c r="F9860" s="2">
        <v>24817.125</v>
      </c>
      <c r="G9860" s="2">
        <v>300.15939331054699</v>
      </c>
      <c r="H9860" s="2">
        <v>26074.93147186912</v>
      </c>
      <c r="I9860" s="2">
        <v>307.44131780034269</v>
      </c>
      <c r="J9860" s="1">
        <f t="shared" si="971"/>
        <v>5.0683005056754968</v>
      </c>
      <c r="K9860" s="1">
        <f t="shared" si="972"/>
        <v>2.4260191924967578</v>
      </c>
      <c r="L9860" s="26"/>
      <c r="M9860" s="26"/>
      <c r="N9860" s="2">
        <v>1833333</v>
      </c>
      <c r="O9860" s="26"/>
      <c r="P9860" s="26"/>
      <c r="Q9860" s="26"/>
      <c r="R9860" s="26"/>
      <c r="S9860" s="26"/>
      <c r="T9860" s="26"/>
      <c r="U9860" s="26"/>
      <c r="V9860" s="26"/>
    </row>
    <row r="9861" spans="1:22" ht="14.5" x14ac:dyDescent="0.35">
      <c r="A9861" s="2">
        <v>81</v>
      </c>
      <c r="B9861" s="2">
        <v>270</v>
      </c>
      <c r="C9861" s="2">
        <v>1833333.3333000001</v>
      </c>
      <c r="D9861" s="2">
        <v>7599.9999989999997</v>
      </c>
      <c r="E9861" s="2">
        <v>2790</v>
      </c>
      <c r="F9861" s="2">
        <v>25415.23046875</v>
      </c>
      <c r="G9861" s="2">
        <v>300.61947631835898</v>
      </c>
      <c r="H9861" s="2">
        <v>26449.630344357749</v>
      </c>
      <c r="I9861" s="2">
        <v>307.34311226579422</v>
      </c>
      <c r="J9861" s="1">
        <f t="shared" si="971"/>
        <v>4.0699999824106419</v>
      </c>
      <c r="K9861" s="1">
        <f t="shared" si="972"/>
        <v>2.2365935932623491</v>
      </c>
      <c r="L9861" s="26"/>
      <c r="M9861" s="26"/>
      <c r="N9861" s="2">
        <v>1833333</v>
      </c>
      <c r="O9861" s="26"/>
      <c r="P9861" s="26"/>
      <c r="Q9861" s="26"/>
      <c r="R9861" s="26"/>
      <c r="S9861" s="26"/>
      <c r="T9861" s="26"/>
      <c r="U9861" s="26"/>
      <c r="V9861" s="26"/>
    </row>
    <row r="9862" spans="1:22" ht="14.5" x14ac:dyDescent="0.35">
      <c r="A9862" s="2">
        <v>81</v>
      </c>
      <c r="B9862" s="2">
        <v>270</v>
      </c>
      <c r="C9862" s="2">
        <v>1833333.3333000001</v>
      </c>
      <c r="D9862" s="2">
        <v>7599.9999989999997</v>
      </c>
      <c r="E9862" s="2">
        <v>2820</v>
      </c>
      <c r="F9862" s="2">
        <v>27365.52734375</v>
      </c>
      <c r="G9862" s="2">
        <v>301.38717651367199</v>
      </c>
      <c r="H9862" s="2">
        <v>27493.196950339439</v>
      </c>
      <c r="I9862" s="2">
        <v>307.22001870925118</v>
      </c>
      <c r="J9862" s="1">
        <f t="shared" si="971"/>
        <v>0.46653442846442256</v>
      </c>
      <c r="K9862" s="1">
        <f t="shared" si="972"/>
        <v>1.9353319086270384</v>
      </c>
      <c r="L9862" s="26"/>
      <c r="M9862" s="26"/>
      <c r="N9862" s="2">
        <v>1833333</v>
      </c>
      <c r="O9862" s="26"/>
      <c r="P9862" s="26"/>
      <c r="Q9862" s="26"/>
      <c r="R9862" s="26"/>
      <c r="S9862" s="26"/>
      <c r="T9862" s="26"/>
      <c r="U9862" s="26"/>
      <c r="V9862" s="26"/>
    </row>
    <row r="9863" spans="1:22" ht="14.5" x14ac:dyDescent="0.35">
      <c r="A9863" s="2">
        <v>81</v>
      </c>
      <c r="B9863" s="2">
        <v>270</v>
      </c>
      <c r="C9863" s="2">
        <v>1833333.3333000001</v>
      </c>
      <c r="D9863" s="2">
        <v>7599.9999989999997</v>
      </c>
      <c r="E9863" s="2">
        <v>2850</v>
      </c>
      <c r="F9863" s="2">
        <v>30726.84375</v>
      </c>
      <c r="G9863" s="2">
        <v>305.41009521484398</v>
      </c>
      <c r="H9863" s="2">
        <v>29199.665622404369</v>
      </c>
      <c r="I9863" s="2">
        <v>306.7247656447143</v>
      </c>
      <c r="J9863" s="1">
        <f t="shared" si="971"/>
        <v>-4.9701757200351269</v>
      </c>
      <c r="K9863" s="1">
        <f t="shared" si="972"/>
        <v>0.43046069873541659</v>
      </c>
      <c r="L9863" s="26"/>
      <c r="M9863" s="26"/>
      <c r="N9863" s="2">
        <v>1833333</v>
      </c>
      <c r="O9863" s="26"/>
      <c r="P9863" s="26"/>
      <c r="Q9863" s="26"/>
      <c r="R9863" s="26"/>
      <c r="S9863" s="26"/>
      <c r="T9863" s="26"/>
      <c r="U9863" s="26"/>
      <c r="V9863" s="26"/>
    </row>
    <row r="9864" spans="1:22" ht="14.5" x14ac:dyDescent="0.35">
      <c r="A9864" s="2">
        <v>81</v>
      </c>
      <c r="B9864" s="2">
        <v>270</v>
      </c>
      <c r="C9864" s="2">
        <v>1833333.3333000001</v>
      </c>
      <c r="D9864" s="2">
        <v>7599.9999989999997</v>
      </c>
      <c r="E9864" s="2">
        <v>2880</v>
      </c>
      <c r="F9864" s="2">
        <v>34143.2578125</v>
      </c>
      <c r="G9864" s="2">
        <v>304.03634643554699</v>
      </c>
      <c r="H9864" s="2">
        <v>31662.279389389689</v>
      </c>
      <c r="I9864" s="2">
        <v>306.08538493041908</v>
      </c>
      <c r="J9864" s="1">
        <f t="shared" si="971"/>
        <v>-7.2663787291030388</v>
      </c>
      <c r="K9864" s="1">
        <f t="shared" si="972"/>
        <v>0.67394524335480099</v>
      </c>
      <c r="L9864" s="26"/>
      <c r="M9864" s="26"/>
      <c r="N9864" s="2">
        <v>1833333</v>
      </c>
      <c r="O9864" s="26"/>
      <c r="P9864" s="26"/>
      <c r="Q9864" s="26"/>
      <c r="R9864" s="26"/>
      <c r="S9864" s="26"/>
      <c r="T9864" s="26"/>
      <c r="U9864" s="26"/>
      <c r="V9864" s="26"/>
    </row>
    <row r="9865" spans="1:22" ht="14.5" x14ac:dyDescent="0.35">
      <c r="A9865" s="2">
        <v>81</v>
      </c>
      <c r="B9865" s="2">
        <v>270</v>
      </c>
      <c r="C9865" s="2">
        <v>1833333.3333000001</v>
      </c>
      <c r="D9865" s="2">
        <v>7599.9999989999997</v>
      </c>
      <c r="E9865" s="2">
        <v>2910</v>
      </c>
      <c r="F9865" s="2">
        <v>37396.3671875</v>
      </c>
      <c r="G9865" s="2">
        <v>303.63070678710898</v>
      </c>
      <c r="H9865" s="2">
        <v>35917.358047472982</v>
      </c>
      <c r="I9865" s="2">
        <v>305.39253675842519</v>
      </c>
      <c r="J9865" s="1">
        <f t="shared" si="971"/>
        <v>-3.9549540537225947</v>
      </c>
      <c r="K9865" s="1">
        <f t="shared" si="972"/>
        <v>0.58025421406126965</v>
      </c>
      <c r="L9865" s="26"/>
      <c r="M9865" s="26"/>
      <c r="N9865" s="2">
        <v>1833333</v>
      </c>
      <c r="O9865" s="26"/>
      <c r="P9865" s="26"/>
      <c r="Q9865" s="26"/>
      <c r="R9865" s="26"/>
      <c r="S9865" s="26"/>
      <c r="T9865" s="26"/>
      <c r="U9865" s="26"/>
      <c r="V9865" s="26"/>
    </row>
    <row r="9866" spans="1:22" ht="14.5" x14ac:dyDescent="0.35">
      <c r="A9866" s="2">
        <v>81</v>
      </c>
      <c r="B9866" s="2">
        <v>270</v>
      </c>
      <c r="C9866" s="2">
        <v>1833333.3333000001</v>
      </c>
      <c r="D9866" s="2">
        <v>7599.9999989999997</v>
      </c>
      <c r="E9866" s="2">
        <v>2940</v>
      </c>
      <c r="F9866" s="2">
        <v>40216.5703125</v>
      </c>
      <c r="G9866" s="2">
        <v>298.35818481445301</v>
      </c>
      <c r="H9866" s="2">
        <v>38810.69374413848</v>
      </c>
      <c r="I9866" s="2">
        <v>304.67981531513732</v>
      </c>
      <c r="J9866" s="1">
        <f t="shared" ref="J9866:J9929" si="973">(H9866-F9866)/F9866*100</f>
        <v>-3.4957644509147756</v>
      </c>
      <c r="K9866" s="1">
        <f t="shared" ref="K9866:K9929" si="974">(I9866-G9866)/G9866*100</f>
        <v>2.1188057919764085</v>
      </c>
      <c r="L9866" s="26"/>
      <c r="M9866" s="26"/>
      <c r="N9866" s="2">
        <v>1833333</v>
      </c>
      <c r="O9866" s="26"/>
      <c r="P9866" s="26"/>
      <c r="Q9866" s="26"/>
      <c r="R9866" s="26"/>
      <c r="S9866" s="26"/>
      <c r="T9866" s="26"/>
      <c r="U9866" s="26"/>
      <c r="V9866" s="26"/>
    </row>
    <row r="9867" spans="1:22" ht="14.5" x14ac:dyDescent="0.35">
      <c r="A9867" s="2">
        <v>81</v>
      </c>
      <c r="B9867" s="2">
        <v>270</v>
      </c>
      <c r="C9867" s="2">
        <v>1833333.3333000001</v>
      </c>
      <c r="D9867" s="2">
        <v>7599.9999989999997</v>
      </c>
      <c r="E9867" s="2">
        <v>2970</v>
      </c>
      <c r="F9867" s="2">
        <v>41993.21875</v>
      </c>
      <c r="G9867" s="2">
        <v>298.56893920898398</v>
      </c>
      <c r="H9867" s="2">
        <v>41363.019043100212</v>
      </c>
      <c r="I9867" s="2">
        <v>303.95973426086789</v>
      </c>
      <c r="J9867" s="1">
        <f t="shared" si="973"/>
        <v>-1.5007177960126907</v>
      </c>
      <c r="K9867" s="1">
        <f t="shared" si="974"/>
        <v>1.8055444970820005</v>
      </c>
      <c r="L9867" s="26"/>
      <c r="M9867" s="26"/>
      <c r="N9867" s="2">
        <v>1833333</v>
      </c>
      <c r="O9867" s="26"/>
      <c r="P9867" s="26"/>
      <c r="Q9867" s="26"/>
      <c r="R9867" s="26"/>
      <c r="S9867" s="26"/>
      <c r="T9867" s="26"/>
      <c r="U9867" s="26"/>
      <c r="V9867" s="26"/>
    </row>
    <row r="9868" spans="1:22" ht="14.5" x14ac:dyDescent="0.35">
      <c r="A9868" s="2">
        <v>81</v>
      </c>
      <c r="B9868" s="2">
        <v>270</v>
      </c>
      <c r="C9868" s="2">
        <v>1833333.3333000001</v>
      </c>
      <c r="D9868" s="2">
        <v>7599.9999989999997</v>
      </c>
      <c r="E9868" s="2">
        <v>3000</v>
      </c>
      <c r="F9868" s="2">
        <v>44396.09375</v>
      </c>
      <c r="G9868" s="2">
        <v>312.66946411132801</v>
      </c>
      <c r="H9868" s="2">
        <v>44440.961788595043</v>
      </c>
      <c r="I9868" s="2">
        <v>314.6028925620945</v>
      </c>
      <c r="J9868" s="1">
        <f t="shared" si="973"/>
        <v>0.10106303236428968</v>
      </c>
      <c r="K9868" s="1">
        <f t="shared" si="974"/>
        <v>0.61836177583304863</v>
      </c>
      <c r="L9868" s="26"/>
      <c r="M9868" s="26"/>
      <c r="N9868" s="2">
        <v>0</v>
      </c>
      <c r="O9868" s="26"/>
      <c r="P9868" s="26"/>
      <c r="Q9868" s="26"/>
      <c r="R9868" s="26"/>
      <c r="S9868" s="26"/>
      <c r="T9868" s="26"/>
      <c r="U9868" s="26"/>
      <c r="V9868" s="26"/>
    </row>
    <row r="9869" spans="1:22" ht="14.5" x14ac:dyDescent="0.35">
      <c r="A9869" s="2">
        <v>81</v>
      </c>
      <c r="B9869" s="2">
        <v>270</v>
      </c>
      <c r="C9869" s="2">
        <v>1833333.3333000001</v>
      </c>
      <c r="D9869" s="2">
        <v>7599.9999989999997</v>
      </c>
      <c r="E9869" s="2">
        <v>3030</v>
      </c>
      <c r="F9869" s="2">
        <v>45565.79296875</v>
      </c>
      <c r="G9869" s="2">
        <v>307.08096313476602</v>
      </c>
      <c r="H9869" s="2">
        <v>45760.720414043091</v>
      </c>
      <c r="I9869" s="2">
        <v>314.85105307244669</v>
      </c>
      <c r="J9869" s="1">
        <f t="shared" si="973"/>
        <v>0.42779337874527223</v>
      </c>
      <c r="K9869" s="1">
        <f t="shared" si="974"/>
        <v>2.5303066195837975</v>
      </c>
      <c r="L9869" s="26"/>
      <c r="M9869" s="26"/>
      <c r="N9869" s="2">
        <v>6.57654125588484E-15</v>
      </c>
      <c r="O9869" s="26"/>
      <c r="P9869" s="26"/>
      <c r="Q9869" s="26"/>
      <c r="R9869" s="26"/>
      <c r="S9869" s="26"/>
      <c r="T9869" s="26"/>
      <c r="U9869" s="26"/>
      <c r="V9869" s="26"/>
    </row>
    <row r="9870" spans="1:22" ht="14.5" x14ac:dyDescent="0.35">
      <c r="A9870" s="2">
        <v>81</v>
      </c>
      <c r="B9870" s="2">
        <v>270</v>
      </c>
      <c r="C9870" s="2">
        <v>1833333.3333000001</v>
      </c>
      <c r="D9870" s="2">
        <v>7599.9999989999997</v>
      </c>
      <c r="E9870" s="2">
        <v>3060</v>
      </c>
      <c r="F9870" s="2">
        <v>45322.98046875</v>
      </c>
      <c r="G9870" s="2">
        <v>302.22808837890602</v>
      </c>
      <c r="H9870" s="2">
        <v>45496.842215386539</v>
      </c>
      <c r="I9870" s="2">
        <v>312.18199844505989</v>
      </c>
      <c r="J9870" s="1">
        <f t="shared" si="973"/>
        <v>0.38360616366881783</v>
      </c>
      <c r="K9870" s="1">
        <f t="shared" si="974"/>
        <v>3.2935092563847217</v>
      </c>
      <c r="L9870" s="26"/>
      <c r="M9870" s="26"/>
      <c r="N9870" s="2">
        <v>2.10423397591997E-14</v>
      </c>
      <c r="O9870" s="26"/>
      <c r="P9870" s="26"/>
      <c r="Q9870" s="26"/>
      <c r="R9870" s="26"/>
      <c r="S9870" s="26"/>
      <c r="T9870" s="26"/>
      <c r="U9870" s="26"/>
      <c r="V9870" s="26"/>
    </row>
    <row r="9871" spans="1:22" ht="14.5" x14ac:dyDescent="0.35">
      <c r="A9871" s="2">
        <v>81</v>
      </c>
      <c r="B9871" s="2">
        <v>270</v>
      </c>
      <c r="C9871" s="2">
        <v>1833333.3333000001</v>
      </c>
      <c r="D9871" s="2">
        <v>7599.9999989999997</v>
      </c>
      <c r="E9871" s="2">
        <v>3090</v>
      </c>
      <c r="F9871" s="2">
        <v>43643.33984375</v>
      </c>
      <c r="G9871" s="2">
        <v>295.49365234375</v>
      </c>
      <c r="H9871" s="2">
        <v>44361.906019228321</v>
      </c>
      <c r="I9871" s="2">
        <v>302.48899610291988</v>
      </c>
      <c r="J9871" s="1">
        <f t="shared" si="973"/>
        <v>1.6464509316906109</v>
      </c>
      <c r="K9871" s="1">
        <f t="shared" si="974"/>
        <v>2.3673414652684817</v>
      </c>
      <c r="L9871" s="26"/>
      <c r="M9871" s="26"/>
      <c r="N9871" s="2">
        <v>0</v>
      </c>
      <c r="O9871" s="26"/>
      <c r="P9871" s="26"/>
      <c r="Q9871" s="26"/>
      <c r="R9871" s="26"/>
      <c r="S9871" s="26"/>
      <c r="T9871" s="26"/>
      <c r="U9871" s="26"/>
      <c r="V9871" s="26"/>
    </row>
    <row r="9872" spans="1:22" ht="14.5" x14ac:dyDescent="0.35">
      <c r="A9872" s="2">
        <v>81</v>
      </c>
      <c r="B9872" s="2">
        <v>270</v>
      </c>
      <c r="C9872" s="2">
        <v>1833333.3333000001</v>
      </c>
      <c r="D9872" s="2">
        <v>7599.9999989999997</v>
      </c>
      <c r="E9872" s="2">
        <v>3120</v>
      </c>
      <c r="F9872" s="2">
        <v>42228.7578125</v>
      </c>
      <c r="G9872" s="2">
        <v>286.81723022460898</v>
      </c>
      <c r="H9872" s="2">
        <v>42742.282090941619</v>
      </c>
      <c r="I9872" s="2">
        <v>289.51836663289117</v>
      </c>
      <c r="J9872" s="1">
        <f t="shared" si="973"/>
        <v>1.2160534788205679</v>
      </c>
      <c r="K9872" s="1">
        <f t="shared" si="974"/>
        <v>0.94176225262579705</v>
      </c>
      <c r="L9872" s="26"/>
      <c r="M9872" s="26"/>
      <c r="N9872" s="2">
        <v>0</v>
      </c>
      <c r="O9872" s="26"/>
      <c r="P9872" s="26"/>
      <c r="Q9872" s="26"/>
      <c r="R9872" s="26"/>
      <c r="S9872" s="26"/>
      <c r="T9872" s="26"/>
      <c r="U9872" s="26"/>
      <c r="V9872" s="26"/>
    </row>
    <row r="9873" spans="1:22" ht="14.5" x14ac:dyDescent="0.35">
      <c r="A9873" s="2">
        <v>81</v>
      </c>
      <c r="B9873" s="2">
        <v>270</v>
      </c>
      <c r="C9873" s="2">
        <v>1833333.3333000001</v>
      </c>
      <c r="D9873" s="2">
        <v>7599.9999989999997</v>
      </c>
      <c r="E9873" s="2">
        <v>3150</v>
      </c>
      <c r="F9873" s="2">
        <v>40500.87890625</v>
      </c>
      <c r="G9873" s="2">
        <v>272.84909057617199</v>
      </c>
      <c r="H9873" s="2">
        <v>40690.478701410248</v>
      </c>
      <c r="I9873" s="2">
        <v>274.40232930420939</v>
      </c>
      <c r="J9873" s="1">
        <f t="shared" si="973"/>
        <v>0.46813748313740672</v>
      </c>
      <c r="K9873" s="1">
        <f t="shared" si="974"/>
        <v>0.56926659522941603</v>
      </c>
      <c r="L9873" s="26"/>
      <c r="M9873" s="26"/>
      <c r="N9873" s="2">
        <v>6.3124717042048498E-14</v>
      </c>
      <c r="O9873" s="26"/>
      <c r="P9873" s="26"/>
      <c r="Q9873" s="26"/>
      <c r="R9873" s="26"/>
      <c r="S9873" s="26"/>
      <c r="T9873" s="26"/>
      <c r="U9873" s="26"/>
      <c r="V9873" s="26"/>
    </row>
    <row r="9874" spans="1:22" ht="14.5" x14ac:dyDescent="0.35">
      <c r="A9874" s="2">
        <v>81</v>
      </c>
      <c r="B9874" s="2">
        <v>270</v>
      </c>
      <c r="C9874" s="2">
        <v>1833333.3333000001</v>
      </c>
      <c r="D9874" s="2">
        <v>7599.9999989999997</v>
      </c>
      <c r="E9874" s="2">
        <v>3180</v>
      </c>
      <c r="F9874" s="2">
        <v>38164.15625</v>
      </c>
      <c r="G9874" s="2">
        <v>257.57513427734398</v>
      </c>
      <c r="H9874" s="2">
        <v>38070.650195367482</v>
      </c>
      <c r="I9874" s="2">
        <v>258.40016695362431</v>
      </c>
      <c r="J9874" s="1">
        <f t="shared" si="973"/>
        <v>-0.24501014517389863</v>
      </c>
      <c r="K9874" s="1">
        <f t="shared" si="974"/>
        <v>0.32030757883327976</v>
      </c>
      <c r="L9874" s="26"/>
      <c r="M9874" s="26"/>
      <c r="N9874" s="2">
        <v>0</v>
      </c>
      <c r="O9874" s="26"/>
      <c r="P9874" s="26"/>
      <c r="Q9874" s="26"/>
      <c r="R9874" s="26"/>
      <c r="S9874" s="26"/>
      <c r="T9874" s="26"/>
      <c r="U9874" s="26"/>
      <c r="V9874" s="26"/>
    </row>
    <row r="9875" spans="1:22" ht="14.5" x14ac:dyDescent="0.35">
      <c r="A9875" s="2">
        <v>81</v>
      </c>
      <c r="B9875" s="2">
        <v>270</v>
      </c>
      <c r="C9875" s="2">
        <v>1833333.3333000001</v>
      </c>
      <c r="D9875" s="2">
        <v>7599.9999989999997</v>
      </c>
      <c r="E9875" s="2">
        <v>3210</v>
      </c>
      <c r="F9875" s="2">
        <v>34602.3359375</v>
      </c>
      <c r="G9875" s="2">
        <v>243.68157958984401</v>
      </c>
      <c r="H9875" s="2">
        <v>34471.278781950357</v>
      </c>
      <c r="I9875" s="2">
        <v>243.84833551160929</v>
      </c>
      <c r="J9875" s="1">
        <f t="shared" si="973"/>
        <v>-0.37875233564104704</v>
      </c>
      <c r="K9875" s="1">
        <f t="shared" si="974"/>
        <v>6.8431894624929809E-2</v>
      </c>
      <c r="L9875" s="26"/>
      <c r="M9875" s="26"/>
      <c r="N9875" s="2">
        <v>0</v>
      </c>
      <c r="O9875" s="26"/>
      <c r="P9875" s="26"/>
      <c r="Q9875" s="26"/>
      <c r="R9875" s="26"/>
      <c r="S9875" s="26"/>
      <c r="T9875" s="26"/>
      <c r="U9875" s="26"/>
      <c r="V9875" s="26"/>
    </row>
    <row r="9876" spans="1:22" ht="14.5" x14ac:dyDescent="0.35">
      <c r="A9876" s="2">
        <v>81</v>
      </c>
      <c r="B9876" s="2">
        <v>270</v>
      </c>
      <c r="C9876" s="2">
        <v>1833333.3333000001</v>
      </c>
      <c r="D9876" s="2">
        <v>7599.9999989999997</v>
      </c>
      <c r="E9876" s="2">
        <v>3240</v>
      </c>
      <c r="F9876" s="2">
        <v>29373.72265625</v>
      </c>
      <c r="G9876" s="2">
        <v>233.94271850585901</v>
      </c>
      <c r="H9876" s="2">
        <v>30099.592028523501</v>
      </c>
      <c r="I9876" s="2">
        <v>239.10345269153669</v>
      </c>
      <c r="J9876" s="1">
        <f t="shared" si="973"/>
        <v>2.471152127253621</v>
      </c>
      <c r="K9876" s="1">
        <f t="shared" si="974"/>
        <v>2.2059819679954837</v>
      </c>
      <c r="L9876" s="26"/>
      <c r="M9876" s="26"/>
      <c r="N9876" s="2">
        <v>0</v>
      </c>
      <c r="O9876" s="26"/>
      <c r="P9876" s="26"/>
      <c r="Q9876" s="26"/>
      <c r="R9876" s="26"/>
      <c r="S9876" s="26"/>
      <c r="T9876" s="26"/>
      <c r="U9876" s="26"/>
      <c r="V9876" s="26"/>
    </row>
    <row r="9877" spans="1:22" ht="14.5" x14ac:dyDescent="0.35">
      <c r="A9877" s="2">
        <v>81</v>
      </c>
      <c r="B9877" s="2">
        <v>270</v>
      </c>
      <c r="C9877" s="2">
        <v>1833333.3333000001</v>
      </c>
      <c r="D9877" s="2">
        <v>7599.9999989999997</v>
      </c>
      <c r="E9877" s="2">
        <v>3270</v>
      </c>
      <c r="F9877" s="2">
        <v>25264.51953125</v>
      </c>
      <c r="G9877" s="2">
        <v>215.543045043945</v>
      </c>
      <c r="H9877" s="2">
        <v>26301.864494640031</v>
      </c>
      <c r="I9877" s="2">
        <v>226.4480095896007</v>
      </c>
      <c r="J9877" s="1">
        <f t="shared" si="973"/>
        <v>4.1059358445622758</v>
      </c>
      <c r="K9877" s="1">
        <f t="shared" si="974"/>
        <v>5.0592978044976551</v>
      </c>
      <c r="L9877" s="26"/>
      <c r="M9877" s="26"/>
      <c r="N9877" s="2">
        <v>1833333</v>
      </c>
      <c r="O9877" s="26"/>
      <c r="P9877" s="26"/>
      <c r="Q9877" s="26"/>
      <c r="R9877" s="26"/>
      <c r="S9877" s="26"/>
      <c r="T9877" s="26"/>
      <c r="U9877" s="26"/>
      <c r="V9877" s="26"/>
    </row>
    <row r="9878" spans="1:22" ht="14.5" x14ac:dyDescent="0.35">
      <c r="A9878" s="2">
        <v>81</v>
      </c>
      <c r="B9878" s="2">
        <v>270</v>
      </c>
      <c r="C9878" s="2">
        <v>1833333.3333000001</v>
      </c>
      <c r="D9878" s="2">
        <v>7599.9999989999997</v>
      </c>
      <c r="E9878" s="2">
        <v>3300</v>
      </c>
      <c r="F9878" s="2">
        <v>24774.822265625</v>
      </c>
      <c r="G9878" s="2">
        <v>211.15394592285199</v>
      </c>
      <c r="H9878" s="2">
        <v>25860.173015299959</v>
      </c>
      <c r="I9878" s="2">
        <v>218.67649255747989</v>
      </c>
      <c r="J9878" s="1">
        <f t="shared" si="973"/>
        <v>4.3808619009989034</v>
      </c>
      <c r="K9878" s="1">
        <f t="shared" si="974"/>
        <v>3.5625887083239105</v>
      </c>
      <c r="L9878" s="26"/>
      <c r="M9878" s="26"/>
      <c r="N9878" s="2">
        <v>1833333</v>
      </c>
      <c r="O9878" s="26"/>
      <c r="P9878" s="26"/>
      <c r="Q9878" s="26"/>
      <c r="R9878" s="26"/>
      <c r="S9878" s="26"/>
      <c r="T9878" s="26"/>
      <c r="U9878" s="26"/>
      <c r="V9878" s="26"/>
    </row>
    <row r="9879" spans="1:22" ht="14.5" x14ac:dyDescent="0.35">
      <c r="A9879" s="2">
        <v>81</v>
      </c>
      <c r="B9879" s="2">
        <v>270</v>
      </c>
      <c r="C9879" s="2">
        <v>1833333.3333000001</v>
      </c>
      <c r="D9879" s="2">
        <v>7599.9999989999997</v>
      </c>
      <c r="E9879" s="2">
        <v>3330</v>
      </c>
      <c r="F9879" s="2">
        <v>25783.66015625</v>
      </c>
      <c r="G9879" s="2">
        <v>213.60014343261699</v>
      </c>
      <c r="H9879" s="2">
        <v>26549.526030004519</v>
      </c>
      <c r="I9879" s="2">
        <v>218.33079978929351</v>
      </c>
      <c r="J9879" s="1">
        <f t="shared" si="973"/>
        <v>2.9703535848414919</v>
      </c>
      <c r="K9879" s="1">
        <f t="shared" si="974"/>
        <v>2.2147252715534189</v>
      </c>
      <c r="L9879" s="26"/>
      <c r="M9879" s="26"/>
      <c r="N9879" s="2">
        <v>1833333</v>
      </c>
      <c r="O9879" s="26"/>
      <c r="P9879" s="26"/>
      <c r="Q9879" s="26"/>
      <c r="R9879" s="26"/>
      <c r="S9879" s="26"/>
      <c r="T9879" s="26"/>
      <c r="U9879" s="26"/>
      <c r="V9879" s="26"/>
    </row>
    <row r="9880" spans="1:22" ht="14.5" x14ac:dyDescent="0.35">
      <c r="A9880" s="2">
        <v>81</v>
      </c>
      <c r="B9880" s="2">
        <v>270</v>
      </c>
      <c r="C9880" s="2">
        <v>1833333.3333000001</v>
      </c>
      <c r="D9880" s="2">
        <v>7599.9999989999997</v>
      </c>
      <c r="E9880" s="2">
        <v>3360</v>
      </c>
      <c r="F9880" s="2">
        <v>27786.341796875</v>
      </c>
      <c r="G9880" s="2">
        <v>219.52426147460901</v>
      </c>
      <c r="H9880" s="2">
        <v>28871.901123020449</v>
      </c>
      <c r="I9880" s="2">
        <v>220.12373567973921</v>
      </c>
      <c r="J9880" s="1">
        <f t="shared" si="973"/>
        <v>3.906809086569059</v>
      </c>
      <c r="K9880" s="1">
        <f t="shared" si="974"/>
        <v>0.27307879370752119</v>
      </c>
      <c r="L9880" s="26"/>
      <c r="M9880" s="26"/>
      <c r="N9880" s="2">
        <v>1833333</v>
      </c>
      <c r="O9880" s="26"/>
      <c r="P9880" s="26"/>
      <c r="Q9880" s="26"/>
      <c r="R9880" s="26"/>
      <c r="S9880" s="26"/>
      <c r="T9880" s="26"/>
      <c r="U9880" s="26"/>
      <c r="V9880" s="26"/>
    </row>
    <row r="9881" spans="1:22" ht="14.5" x14ac:dyDescent="0.35">
      <c r="A9881" s="2">
        <v>81</v>
      </c>
      <c r="B9881" s="2">
        <v>270</v>
      </c>
      <c r="C9881" s="2">
        <v>1833333.3333000001</v>
      </c>
      <c r="D9881" s="2">
        <v>7599.9999989999997</v>
      </c>
      <c r="E9881" s="2">
        <v>3390</v>
      </c>
      <c r="F9881" s="2">
        <v>31252.248046875</v>
      </c>
      <c r="G9881" s="2">
        <v>226.78471374511699</v>
      </c>
      <c r="H9881" s="2">
        <v>31477.200731621011</v>
      </c>
      <c r="I9881" s="2">
        <v>221.2095452885581</v>
      </c>
      <c r="J9881" s="1">
        <f t="shared" si="973"/>
        <v>0.71979681080415825</v>
      </c>
      <c r="K9881" s="1">
        <f t="shared" si="974"/>
        <v>-2.458352842433996</v>
      </c>
      <c r="L9881" s="26"/>
      <c r="M9881" s="26"/>
      <c r="N9881" s="2">
        <v>1833333</v>
      </c>
      <c r="O9881" s="26"/>
      <c r="P9881" s="26"/>
      <c r="Q9881" s="26"/>
      <c r="R9881" s="26"/>
      <c r="S9881" s="26"/>
      <c r="T9881" s="26"/>
      <c r="U9881" s="26"/>
      <c r="V9881" s="26"/>
    </row>
    <row r="9882" spans="1:22" ht="14.5" x14ac:dyDescent="0.35">
      <c r="A9882" s="2">
        <v>81</v>
      </c>
      <c r="B9882" s="2">
        <v>270</v>
      </c>
      <c r="C9882" s="2">
        <v>1833333.3333000001</v>
      </c>
      <c r="D9882" s="2">
        <v>7599.9999989999997</v>
      </c>
      <c r="E9882" s="2">
        <v>3420</v>
      </c>
      <c r="F9882" s="2">
        <v>34799.03515625</v>
      </c>
      <c r="G9882" s="2">
        <v>227.58908081054699</v>
      </c>
      <c r="H9882" s="2">
        <v>34979.279592198247</v>
      </c>
      <c r="I9882" s="2">
        <v>221.92370615102851</v>
      </c>
      <c r="J9882" s="1">
        <f t="shared" si="973"/>
        <v>0.51795814205462121</v>
      </c>
      <c r="K9882" s="1">
        <f t="shared" si="974"/>
        <v>-2.4892998553979533</v>
      </c>
      <c r="L9882" s="26"/>
      <c r="M9882" s="26"/>
      <c r="N9882" s="2">
        <v>1833333</v>
      </c>
      <c r="O9882" s="26"/>
      <c r="P9882" s="26"/>
      <c r="Q9882" s="26"/>
      <c r="R9882" s="26"/>
      <c r="S9882" s="26"/>
      <c r="T9882" s="26"/>
      <c r="U9882" s="26"/>
      <c r="V9882" s="26"/>
    </row>
    <row r="9883" spans="1:22" ht="14.5" x14ac:dyDescent="0.35">
      <c r="A9883" s="2">
        <v>81</v>
      </c>
      <c r="B9883" s="2">
        <v>270</v>
      </c>
      <c r="C9883" s="2">
        <v>1833333.3333000001</v>
      </c>
      <c r="D9883" s="2">
        <v>7599.9999989999997</v>
      </c>
      <c r="E9883" s="2">
        <v>3450</v>
      </c>
      <c r="F9883" s="2">
        <v>38720.79296875</v>
      </c>
      <c r="G9883" s="2">
        <v>230.33200073242199</v>
      </c>
      <c r="H9883" s="2">
        <v>38218.497741121937</v>
      </c>
      <c r="I9883" s="2">
        <v>222.62416931482659</v>
      </c>
      <c r="J9883" s="1">
        <f t="shared" si="973"/>
        <v>-1.2972235047806107</v>
      </c>
      <c r="K9883" s="1">
        <f t="shared" si="974"/>
        <v>-3.3464005839768802</v>
      </c>
      <c r="L9883" s="26"/>
      <c r="M9883" s="26"/>
      <c r="N9883" s="2">
        <v>1833333</v>
      </c>
      <c r="O9883" s="26"/>
      <c r="P9883" s="26"/>
      <c r="Q9883" s="26"/>
      <c r="R9883" s="26"/>
      <c r="S9883" s="26"/>
      <c r="T9883" s="26"/>
      <c r="U9883" s="26"/>
      <c r="V9883" s="26"/>
    </row>
    <row r="9884" spans="1:22" ht="14.5" x14ac:dyDescent="0.35">
      <c r="A9884" s="2">
        <v>81</v>
      </c>
      <c r="B9884" s="2">
        <v>270</v>
      </c>
      <c r="C9884" s="2">
        <v>1833333.3333000001</v>
      </c>
      <c r="D9884" s="2">
        <v>7599.9999989999997</v>
      </c>
      <c r="E9884" s="2">
        <v>3480</v>
      </c>
      <c r="F9884" s="2">
        <v>41505.70703125</v>
      </c>
      <c r="G9884" s="2">
        <v>230.01971435546901</v>
      </c>
      <c r="H9884" s="2">
        <v>42454.470666977708</v>
      </c>
      <c r="I9884" s="2">
        <v>223.28560564562801</v>
      </c>
      <c r="J9884" s="1">
        <f t="shared" si="973"/>
        <v>2.2858630862820277</v>
      </c>
      <c r="K9884" s="1">
        <f t="shared" si="974"/>
        <v>-2.9276224121529886</v>
      </c>
      <c r="L9884" s="26"/>
      <c r="M9884" s="26"/>
      <c r="N9884" s="2">
        <v>1833333</v>
      </c>
      <c r="O9884" s="26"/>
      <c r="P9884" s="26"/>
      <c r="Q9884" s="26"/>
      <c r="R9884" s="26"/>
      <c r="S9884" s="26"/>
      <c r="T9884" s="26"/>
      <c r="U9884" s="26"/>
      <c r="V9884" s="26"/>
    </row>
    <row r="9885" spans="1:22" ht="14.5" x14ac:dyDescent="0.35">
      <c r="A9885" s="2">
        <v>81</v>
      </c>
      <c r="B9885" s="2">
        <v>270</v>
      </c>
      <c r="C9885" s="2">
        <v>1833333.3333000001</v>
      </c>
      <c r="D9885" s="2">
        <v>7599.9999989999997</v>
      </c>
      <c r="E9885" s="2">
        <v>3510</v>
      </c>
      <c r="F9885" s="2">
        <v>44054.21875</v>
      </c>
      <c r="G9885" s="2">
        <v>235.02593994140599</v>
      </c>
      <c r="H9885" s="2">
        <v>45653.706032831658</v>
      </c>
      <c r="I9885" s="2">
        <v>223.619759843916</v>
      </c>
      <c r="J9885" s="1">
        <f t="shared" si="973"/>
        <v>3.6307244305215569</v>
      </c>
      <c r="K9885" s="1">
        <f t="shared" si="974"/>
        <v>-4.8531579536853053</v>
      </c>
      <c r="L9885" s="26"/>
      <c r="M9885" s="26"/>
      <c r="N9885" s="2">
        <v>1833333</v>
      </c>
      <c r="O9885" s="26"/>
      <c r="P9885" s="26"/>
      <c r="Q9885" s="26"/>
      <c r="R9885" s="26"/>
      <c r="S9885" s="26"/>
      <c r="T9885" s="26"/>
      <c r="U9885" s="26"/>
      <c r="V9885" s="26"/>
    </row>
    <row r="9886" spans="1:22" ht="14.5" x14ac:dyDescent="0.35">
      <c r="A9886" s="2">
        <v>81</v>
      </c>
      <c r="B9886" s="2">
        <v>270</v>
      </c>
      <c r="C9886" s="2">
        <v>1833333.3333000001</v>
      </c>
      <c r="D9886" s="2">
        <v>7599.9999989999997</v>
      </c>
      <c r="E9886" s="2">
        <v>3540</v>
      </c>
      <c r="F9886" s="2">
        <v>46453.8984375</v>
      </c>
      <c r="G9886" s="2">
        <v>238.86006164550801</v>
      </c>
      <c r="H9886" s="2">
        <v>46209.862943279077</v>
      </c>
      <c r="I9886" s="2">
        <v>231.63704609323099</v>
      </c>
      <c r="J9886" s="1">
        <f t="shared" si="973"/>
        <v>-0.52532834149377905</v>
      </c>
      <c r="K9886" s="1">
        <f t="shared" si="974"/>
        <v>-3.0239528125872668</v>
      </c>
      <c r="L9886" s="26"/>
      <c r="M9886" s="26"/>
      <c r="N9886" s="2">
        <v>0</v>
      </c>
      <c r="O9886" s="26"/>
      <c r="P9886" s="26"/>
      <c r="Q9886" s="26"/>
      <c r="R9886" s="26"/>
      <c r="S9886" s="26"/>
      <c r="T9886" s="26"/>
      <c r="U9886" s="26"/>
      <c r="V9886" s="26"/>
    </row>
    <row r="9887" spans="1:22" ht="14.5" x14ac:dyDescent="0.35">
      <c r="A9887" s="2">
        <v>81</v>
      </c>
      <c r="B9887" s="2">
        <v>270</v>
      </c>
      <c r="C9887" s="2">
        <v>1833333.3333000001</v>
      </c>
      <c r="D9887" s="2">
        <v>7599.9999989999997</v>
      </c>
      <c r="E9887" s="2">
        <v>3570</v>
      </c>
      <c r="F9887" s="2">
        <v>47755.94140625</v>
      </c>
      <c r="G9887" s="2">
        <v>239.71875</v>
      </c>
      <c r="H9887" s="2">
        <v>45888.218219737908</v>
      </c>
      <c r="I9887" s="2">
        <v>231.10334660665811</v>
      </c>
      <c r="J9887" s="1">
        <f t="shared" si="973"/>
        <v>-3.9109755383602516</v>
      </c>
      <c r="K9887" s="1">
        <f t="shared" si="974"/>
        <v>-3.5939630893878318</v>
      </c>
      <c r="L9887" s="26"/>
      <c r="M9887" s="26"/>
      <c r="N9887" s="2">
        <v>0</v>
      </c>
      <c r="O9887" s="26"/>
      <c r="P9887" s="26"/>
      <c r="Q9887" s="26"/>
      <c r="R9887" s="26"/>
      <c r="S9887" s="26"/>
      <c r="T9887" s="26"/>
      <c r="U9887" s="26"/>
      <c r="V9887" s="26"/>
    </row>
    <row r="9888" spans="1:22" ht="14.5" x14ac:dyDescent="0.35">
      <c r="A9888" s="2">
        <v>81</v>
      </c>
      <c r="B9888" s="2">
        <v>270</v>
      </c>
      <c r="C9888" s="2">
        <v>1833333.3333000001</v>
      </c>
      <c r="D9888" s="2">
        <v>7599.9999989999997</v>
      </c>
      <c r="E9888" s="2">
        <v>3600</v>
      </c>
      <c r="F9888" s="2">
        <v>47569.01171875</v>
      </c>
      <c r="G9888" s="2">
        <v>235.82115173339801</v>
      </c>
      <c r="H9888" s="2">
        <v>45146.967797696947</v>
      </c>
      <c r="I9888" s="2">
        <v>224.562440109829</v>
      </c>
      <c r="J9888" s="1">
        <f t="shared" si="973"/>
        <v>-5.0916422972444693</v>
      </c>
      <c r="K9888" s="1">
        <f t="shared" si="974"/>
        <v>-4.7742586026792377</v>
      </c>
      <c r="L9888" s="26"/>
      <c r="M9888" s="26"/>
      <c r="N9888" s="2">
        <v>3.6823269992025297E-14</v>
      </c>
      <c r="O9888" s="26"/>
      <c r="P9888" s="26"/>
      <c r="Q9888" s="26"/>
      <c r="R9888" s="26"/>
      <c r="S9888" s="26"/>
      <c r="T9888" s="26"/>
      <c r="U9888" s="26"/>
      <c r="V9888" s="26"/>
    </row>
    <row r="9889" spans="1:22" ht="14.5" x14ac:dyDescent="0.35">
      <c r="A9889" s="2">
        <v>81</v>
      </c>
      <c r="B9889" s="2">
        <v>270</v>
      </c>
      <c r="C9889" s="2">
        <v>1833333.3333000001</v>
      </c>
      <c r="D9889" s="2">
        <v>7599.9999989999997</v>
      </c>
      <c r="E9889" s="2">
        <v>3630</v>
      </c>
      <c r="F9889" s="2">
        <v>45961.5546875</v>
      </c>
      <c r="G9889" s="2">
        <v>228.16499328613301</v>
      </c>
      <c r="H9889" s="2">
        <v>44205.138751644801</v>
      </c>
      <c r="I9889" s="2">
        <v>216.35366467636339</v>
      </c>
      <c r="J9889" s="1">
        <f t="shared" si="973"/>
        <v>-3.8214893899855067</v>
      </c>
      <c r="K9889" s="1">
        <f t="shared" si="974"/>
        <v>-5.176661169471112</v>
      </c>
      <c r="L9889" s="26"/>
      <c r="M9889" s="26"/>
      <c r="N9889" s="2">
        <v>1.2624845830214201E-13</v>
      </c>
      <c r="O9889" s="26"/>
      <c r="P9889" s="26"/>
      <c r="Q9889" s="26"/>
      <c r="R9889" s="26"/>
      <c r="S9889" s="26"/>
      <c r="T9889" s="26"/>
      <c r="U9889" s="26"/>
      <c r="V9889" s="26"/>
    </row>
    <row r="9890" spans="1:22" ht="14.5" x14ac:dyDescent="0.35">
      <c r="A9890" s="2">
        <v>81</v>
      </c>
      <c r="B9890" s="2">
        <v>270</v>
      </c>
      <c r="C9890" s="2">
        <v>1833333.3333000001</v>
      </c>
      <c r="D9890" s="2">
        <v>7599.9999989999997</v>
      </c>
      <c r="E9890" s="2">
        <v>3660</v>
      </c>
      <c r="F9890" s="2">
        <v>43628.78515625</v>
      </c>
      <c r="G9890" s="2">
        <v>218.552490234375</v>
      </c>
      <c r="H9890" s="2">
        <v>43175.289652922293</v>
      </c>
      <c r="I9890" s="2">
        <v>209.20639124068299</v>
      </c>
      <c r="J9890" s="1">
        <f t="shared" si="973"/>
        <v>-1.039441051827551</v>
      </c>
      <c r="K9890" s="1">
        <f t="shared" si="974"/>
        <v>-4.2763635333870056</v>
      </c>
      <c r="L9890" s="26"/>
      <c r="M9890" s="26"/>
      <c r="N9890" s="2">
        <v>1.2098812620167699E-13</v>
      </c>
      <c r="O9890" s="26"/>
      <c r="P9890" s="26"/>
      <c r="Q9890" s="26"/>
      <c r="R9890" s="26"/>
      <c r="S9890" s="26"/>
      <c r="T9890" s="26"/>
      <c r="U9890" s="26"/>
      <c r="V9890" s="26"/>
    </row>
    <row r="9891" spans="1:22" ht="14.5" x14ac:dyDescent="0.35">
      <c r="A9891" s="2">
        <v>82</v>
      </c>
      <c r="B9891" s="2">
        <v>270</v>
      </c>
      <c r="C9891" s="2">
        <v>1899999.9999000002</v>
      </c>
      <c r="D9891" s="2">
        <v>8799.9999989999997</v>
      </c>
      <c r="E9891" s="2">
        <v>30</v>
      </c>
      <c r="F9891" s="2">
        <v>220.76858520507801</v>
      </c>
      <c r="G9891" s="2">
        <v>745.97698974609398</v>
      </c>
      <c r="H9891" s="2">
        <v>236.40072598841459</v>
      </c>
      <c r="I9891" s="2">
        <v>755.19684604866586</v>
      </c>
      <c r="J9891" s="1">
        <f t="shared" si="973"/>
        <v>7.0807813388917884</v>
      </c>
      <c r="K9891" s="1">
        <f t="shared" si="974"/>
        <v>1.235943793080001</v>
      </c>
      <c r="L9891" s="26">
        <f t="shared" ref="L9891" si="975">AVERAGE(J9891:J10012)</f>
        <v>7.5727928992946811</v>
      </c>
      <c r="M9891" s="26">
        <f t="shared" ref="M9891" si="976">AVERAGE(K9891:K10012)</f>
        <v>0.91218281939869339</v>
      </c>
      <c r="N9891" s="2">
        <v>1899999</v>
      </c>
      <c r="O9891" s="26">
        <f t="shared" ref="O9891" si="977">ABS(L9891)</f>
        <v>7.5727928992946811</v>
      </c>
      <c r="P9891" s="26">
        <f t="shared" ref="P9891" si="978">ABS(M9891)</f>
        <v>0.91218281939869339</v>
      </c>
      <c r="Q9891" s="26">
        <f t="shared" ref="Q9891" si="979">SUM(G9891:G10012)*30</f>
        <v>2237795.8428955078</v>
      </c>
      <c r="R9891" s="26">
        <f t="shared" ref="R9891" si="980">SUM(I9891:I10012)*30</f>
        <v>2248235.8016476361</v>
      </c>
      <c r="S9891" s="26">
        <f t="shared" ref="S9891" si="981">SUM(F9891:F10012)*30</f>
        <v>94501348.856964111</v>
      </c>
      <c r="T9891" s="26">
        <f t="shared" ref="T9891" si="982">SUM(H9891:H10012)*30</f>
        <v>94938445.754495248</v>
      </c>
      <c r="U9891" s="26">
        <f t="shared" ref="U9891" si="983">(R9891-Q9891)/Q9891*100</f>
        <v>0.46652865073785832</v>
      </c>
      <c r="V9891" s="26">
        <f t="shared" ref="V9891" si="984">(T9891-S9891)/S9891*100</f>
        <v>0.46252979752989609</v>
      </c>
    </row>
    <row r="9892" spans="1:22" ht="14.5" x14ac:dyDescent="0.35">
      <c r="A9892" s="2">
        <v>82</v>
      </c>
      <c r="B9892" s="2">
        <v>270</v>
      </c>
      <c r="C9892" s="2">
        <v>1899999.9999000002</v>
      </c>
      <c r="D9892" s="2">
        <v>8799.9999989999997</v>
      </c>
      <c r="E9892" s="2">
        <v>60</v>
      </c>
      <c r="F9892" s="2">
        <v>213.46861267089801</v>
      </c>
      <c r="G9892" s="2">
        <v>721.31042480468705</v>
      </c>
      <c r="H9892" s="2">
        <v>239.35498348729271</v>
      </c>
      <c r="I9892" s="2">
        <v>736.53551927346405</v>
      </c>
      <c r="J9892" s="1">
        <f t="shared" si="973"/>
        <v>12.126546611469953</v>
      </c>
      <c r="K9892" s="1">
        <f t="shared" si="974"/>
        <v>2.1107548075295846</v>
      </c>
      <c r="L9892" s="26"/>
      <c r="M9892" s="26"/>
      <c r="N9892" s="2">
        <v>1899999</v>
      </c>
      <c r="O9892" s="26"/>
      <c r="P9892" s="26"/>
      <c r="Q9892" s="26"/>
      <c r="R9892" s="26"/>
      <c r="S9892" s="26"/>
      <c r="T9892" s="26"/>
      <c r="U9892" s="26"/>
      <c r="V9892" s="26"/>
    </row>
    <row r="9893" spans="1:22" ht="14.5" x14ac:dyDescent="0.35">
      <c r="A9893" s="2">
        <v>82</v>
      </c>
      <c r="B9893" s="2">
        <v>270</v>
      </c>
      <c r="C9893" s="2">
        <v>1899999.9999000002</v>
      </c>
      <c r="D9893" s="2">
        <v>8799.9999989999997</v>
      </c>
      <c r="E9893" s="2">
        <v>90</v>
      </c>
      <c r="F9893" s="2">
        <v>208.42631530761699</v>
      </c>
      <c r="G9893" s="2">
        <v>704.2724609375</v>
      </c>
      <c r="H9893" s="2">
        <v>242.17787747255579</v>
      </c>
      <c r="I9893" s="2">
        <v>717.38469711045525</v>
      </c>
      <c r="J9893" s="1">
        <f t="shared" si="973"/>
        <v>16.193522451867356</v>
      </c>
      <c r="K9893" s="1">
        <f t="shared" si="974"/>
        <v>1.8618129914523069</v>
      </c>
      <c r="L9893" s="26"/>
      <c r="M9893" s="26"/>
      <c r="N9893" s="2">
        <v>1899999</v>
      </c>
      <c r="O9893" s="26"/>
      <c r="P9893" s="26"/>
      <c r="Q9893" s="26"/>
      <c r="R9893" s="26"/>
      <c r="S9893" s="26"/>
      <c r="T9893" s="26"/>
      <c r="U9893" s="26"/>
      <c r="V9893" s="26"/>
    </row>
    <row r="9894" spans="1:22" ht="14.5" x14ac:dyDescent="0.35">
      <c r="A9894" s="2">
        <v>82</v>
      </c>
      <c r="B9894" s="2">
        <v>270</v>
      </c>
      <c r="C9894" s="2">
        <v>1899999.9999000002</v>
      </c>
      <c r="D9894" s="2">
        <v>8799.9999989999997</v>
      </c>
      <c r="E9894" s="2">
        <v>120</v>
      </c>
      <c r="F9894" s="2">
        <v>203.40492248535199</v>
      </c>
      <c r="G9894" s="2">
        <v>687.30517578125</v>
      </c>
      <c r="H9894" s="2">
        <v>244.99829098511259</v>
      </c>
      <c r="I9894" s="2">
        <v>698.25630202696766</v>
      </c>
      <c r="J9894" s="1">
        <f t="shared" si="973"/>
        <v>20.44855551750765</v>
      </c>
      <c r="K9894" s="1">
        <f t="shared" si="974"/>
        <v>1.593342612802191</v>
      </c>
      <c r="L9894" s="26"/>
      <c r="M9894" s="26"/>
      <c r="N9894" s="2">
        <v>1899999</v>
      </c>
      <c r="O9894" s="26"/>
      <c r="P9894" s="26"/>
      <c r="Q9894" s="26"/>
      <c r="R9894" s="26"/>
      <c r="S9894" s="26"/>
      <c r="T9894" s="26"/>
      <c r="U9894" s="26"/>
      <c r="V9894" s="26"/>
    </row>
    <row r="9895" spans="1:22" ht="14.5" x14ac:dyDescent="0.35">
      <c r="A9895" s="2">
        <v>82</v>
      </c>
      <c r="B9895" s="2">
        <v>270</v>
      </c>
      <c r="C9895" s="2">
        <v>1899999.9999000002</v>
      </c>
      <c r="D9895" s="2">
        <v>8799.9999989999997</v>
      </c>
      <c r="E9895" s="2">
        <v>150</v>
      </c>
      <c r="F9895" s="2">
        <v>201.59494018554699</v>
      </c>
      <c r="G9895" s="2">
        <v>681.189208984375</v>
      </c>
      <c r="H9895" s="2">
        <v>247.8186899919811</v>
      </c>
      <c r="I9895" s="2">
        <v>691.47928435133008</v>
      </c>
      <c r="J9895" s="1">
        <f t="shared" si="973"/>
        <v>22.929022803791604</v>
      </c>
      <c r="K9895" s="1">
        <f t="shared" si="974"/>
        <v>1.5106045767074257</v>
      </c>
      <c r="L9895" s="26"/>
      <c r="M9895" s="26"/>
      <c r="N9895" s="2">
        <v>1899999</v>
      </c>
      <c r="O9895" s="26"/>
      <c r="P9895" s="26"/>
      <c r="Q9895" s="26"/>
      <c r="R9895" s="26"/>
      <c r="S9895" s="26"/>
      <c r="T9895" s="26"/>
      <c r="U9895" s="26"/>
      <c r="V9895" s="26"/>
    </row>
    <row r="9896" spans="1:22" ht="14.5" x14ac:dyDescent="0.35">
      <c r="A9896" s="2">
        <v>82</v>
      </c>
      <c r="B9896" s="2">
        <v>270</v>
      </c>
      <c r="C9896" s="2">
        <v>1899999.9999000002</v>
      </c>
      <c r="D9896" s="2">
        <v>8799.9999989999997</v>
      </c>
      <c r="E9896" s="2">
        <v>180</v>
      </c>
      <c r="F9896" s="2">
        <v>202.95651245117199</v>
      </c>
      <c r="G9896" s="2">
        <v>685.69427490234398</v>
      </c>
      <c r="H9896" s="2">
        <v>250.6390599874729</v>
      </c>
      <c r="I9896" s="2">
        <v>697.08777224803123</v>
      </c>
      <c r="J9896" s="1">
        <f t="shared" si="973"/>
        <v>23.49397265474423</v>
      </c>
      <c r="K9896" s="1">
        <f t="shared" si="974"/>
        <v>1.6616001857839493</v>
      </c>
      <c r="L9896" s="26"/>
      <c r="M9896" s="26"/>
      <c r="N9896" s="2">
        <v>1899999</v>
      </c>
      <c r="O9896" s="26"/>
      <c r="P9896" s="26"/>
      <c r="Q9896" s="26"/>
      <c r="R9896" s="26"/>
      <c r="S9896" s="26"/>
      <c r="T9896" s="26"/>
      <c r="U9896" s="26"/>
      <c r="V9896" s="26"/>
    </row>
    <row r="9897" spans="1:22" ht="14.5" x14ac:dyDescent="0.35">
      <c r="A9897" s="2">
        <v>82</v>
      </c>
      <c r="B9897" s="2">
        <v>270</v>
      </c>
      <c r="C9897" s="2">
        <v>1899999.9999000002</v>
      </c>
      <c r="D9897" s="2">
        <v>8799.9999989999997</v>
      </c>
      <c r="E9897" s="2">
        <v>210</v>
      </c>
      <c r="F9897" s="2">
        <v>214.04409790039099</v>
      </c>
      <c r="G9897" s="2">
        <v>714.50543212890602</v>
      </c>
      <c r="H9897" s="2">
        <v>289.23518628594633</v>
      </c>
      <c r="I9897" s="2">
        <v>710.12668126347546</v>
      </c>
      <c r="J9897" s="1">
        <f t="shared" si="973"/>
        <v>35.128783798816428</v>
      </c>
      <c r="K9897" s="1">
        <f t="shared" si="974"/>
        <v>-0.6128366095669624</v>
      </c>
      <c r="L9897" s="26"/>
      <c r="M9897" s="26"/>
      <c r="N9897" s="2">
        <v>1899999</v>
      </c>
      <c r="O9897" s="26"/>
      <c r="P9897" s="26"/>
      <c r="Q9897" s="26"/>
      <c r="R9897" s="26"/>
      <c r="S9897" s="26"/>
      <c r="T9897" s="26"/>
      <c r="U9897" s="26"/>
      <c r="V9897" s="26"/>
    </row>
    <row r="9898" spans="1:22" ht="14.5" x14ac:dyDescent="0.35">
      <c r="A9898" s="2">
        <v>82</v>
      </c>
      <c r="B9898" s="2">
        <v>270</v>
      </c>
      <c r="C9898" s="2">
        <v>1899999.9999000002</v>
      </c>
      <c r="D9898" s="2">
        <v>8799.9999989999997</v>
      </c>
      <c r="E9898" s="2">
        <v>240</v>
      </c>
      <c r="F9898" s="2">
        <v>252.71820068359401</v>
      </c>
      <c r="G9898" s="2">
        <v>770.74078369140602</v>
      </c>
      <c r="H9898" s="2">
        <v>549.36499902970615</v>
      </c>
      <c r="I9898" s="2">
        <v>750.54631483436299</v>
      </c>
      <c r="J9898" s="1">
        <f t="shared" si="973"/>
        <v>117.38244318916993</v>
      </c>
      <c r="K9898" s="1">
        <f t="shared" si="974"/>
        <v>-2.6201375721060352</v>
      </c>
      <c r="L9898" s="26"/>
      <c r="M9898" s="26"/>
      <c r="N9898" s="2">
        <v>1899999</v>
      </c>
      <c r="O9898" s="26"/>
      <c r="P9898" s="26"/>
      <c r="Q9898" s="26"/>
      <c r="R9898" s="26"/>
      <c r="S9898" s="26"/>
      <c r="T9898" s="26"/>
      <c r="U9898" s="26"/>
      <c r="V9898" s="26"/>
    </row>
    <row r="9899" spans="1:22" ht="14.5" x14ac:dyDescent="0.35">
      <c r="A9899" s="2">
        <v>82</v>
      </c>
      <c r="B9899" s="2">
        <v>270</v>
      </c>
      <c r="C9899" s="2">
        <v>1899999.9999000002</v>
      </c>
      <c r="D9899" s="2">
        <v>8799.9999989999997</v>
      </c>
      <c r="E9899" s="2">
        <v>270</v>
      </c>
      <c r="F9899" s="2">
        <v>454.031494140625</v>
      </c>
      <c r="G9899" s="2">
        <v>893.60760498046898</v>
      </c>
      <c r="H9899" s="2">
        <v>1285.3676111654611</v>
      </c>
      <c r="I9899" s="2">
        <v>841.98221453475594</v>
      </c>
      <c r="J9899" s="1">
        <f t="shared" si="973"/>
        <v>183.10098038427051</v>
      </c>
      <c r="K9899" s="1">
        <f t="shared" si="974"/>
        <v>-5.7771879019361503</v>
      </c>
      <c r="L9899" s="26"/>
      <c r="M9899" s="26"/>
      <c r="N9899" s="2">
        <v>1899999</v>
      </c>
      <c r="O9899" s="26"/>
      <c r="P9899" s="26"/>
      <c r="Q9899" s="26"/>
      <c r="R9899" s="26"/>
      <c r="S9899" s="26"/>
      <c r="T9899" s="26"/>
      <c r="U9899" s="26"/>
      <c r="V9899" s="26"/>
    </row>
    <row r="9900" spans="1:22" ht="14.5" x14ac:dyDescent="0.35">
      <c r="A9900" s="2">
        <v>82</v>
      </c>
      <c r="B9900" s="2">
        <v>270</v>
      </c>
      <c r="C9900" s="2">
        <v>1899999.9999000002</v>
      </c>
      <c r="D9900" s="2">
        <v>8799.9999989999997</v>
      </c>
      <c r="E9900" s="2">
        <v>300</v>
      </c>
      <c r="F9900" s="2">
        <v>1502.90075683594</v>
      </c>
      <c r="G9900" s="2">
        <v>1215.96252441406</v>
      </c>
      <c r="H9900" s="2">
        <v>2852.915886217429</v>
      </c>
      <c r="I9900" s="2">
        <v>1190.6921910592821</v>
      </c>
      <c r="J9900" s="1">
        <f t="shared" si="973"/>
        <v>89.827297194505292</v>
      </c>
      <c r="K9900" s="1">
        <f t="shared" si="974"/>
        <v>-2.078216462053796</v>
      </c>
      <c r="L9900" s="26"/>
      <c r="M9900" s="26"/>
      <c r="N9900" s="2">
        <v>0</v>
      </c>
      <c r="O9900" s="26"/>
      <c r="P9900" s="26"/>
      <c r="Q9900" s="26"/>
      <c r="R9900" s="26"/>
      <c r="S9900" s="26"/>
      <c r="T9900" s="26"/>
      <c r="U9900" s="26"/>
      <c r="V9900" s="26"/>
    </row>
    <row r="9901" spans="1:22" ht="14.5" x14ac:dyDescent="0.35">
      <c r="A9901" s="2">
        <v>82</v>
      </c>
      <c r="B9901" s="2">
        <v>270</v>
      </c>
      <c r="C9901" s="2">
        <v>1899999.9999000002</v>
      </c>
      <c r="D9901" s="2">
        <v>8799.9999989999997</v>
      </c>
      <c r="E9901" s="2">
        <v>330</v>
      </c>
      <c r="F9901" s="2">
        <v>3532.02587890625</v>
      </c>
      <c r="G9901" s="2">
        <v>1484.07141113281</v>
      </c>
      <c r="H9901" s="2">
        <v>6996.9944641152506</v>
      </c>
      <c r="I9901" s="2">
        <v>1477.8360732355559</v>
      </c>
      <c r="J9901" s="1">
        <f t="shared" si="973"/>
        <v>98.10144953643389</v>
      </c>
      <c r="K9901" s="1">
        <f t="shared" si="974"/>
        <v>-0.42015079938064454</v>
      </c>
      <c r="L9901" s="26"/>
      <c r="M9901" s="26"/>
      <c r="N9901" s="2">
        <v>0</v>
      </c>
      <c r="O9901" s="26"/>
      <c r="P9901" s="26"/>
      <c r="Q9901" s="26"/>
      <c r="R9901" s="26"/>
      <c r="S9901" s="26"/>
      <c r="T9901" s="26"/>
      <c r="U9901" s="26"/>
      <c r="V9901" s="26"/>
    </row>
    <row r="9902" spans="1:22" ht="14.5" x14ac:dyDescent="0.35">
      <c r="A9902" s="2">
        <v>82</v>
      </c>
      <c r="B9902" s="2">
        <v>270</v>
      </c>
      <c r="C9902" s="2">
        <v>1899999.9999000002</v>
      </c>
      <c r="D9902" s="2">
        <v>8799.9999989999997</v>
      </c>
      <c r="E9902" s="2">
        <v>360</v>
      </c>
      <c r="F9902" s="2">
        <v>8610.587890625</v>
      </c>
      <c r="G9902" s="2">
        <v>1558.02880859375</v>
      </c>
      <c r="H9902" s="2">
        <v>8975.7857342702409</v>
      </c>
      <c r="I9902" s="2">
        <v>1546.454021457552</v>
      </c>
      <c r="J9902" s="1">
        <f t="shared" si="973"/>
        <v>4.2412649203994484</v>
      </c>
      <c r="K9902" s="1">
        <f t="shared" si="974"/>
        <v>-0.74291226659956222</v>
      </c>
      <c r="L9902" s="26"/>
      <c r="M9902" s="26"/>
      <c r="N9902" s="2">
        <v>5.4707312898555299E-13</v>
      </c>
      <c r="O9902" s="26"/>
      <c r="P9902" s="26"/>
      <c r="Q9902" s="26"/>
      <c r="R9902" s="26"/>
      <c r="S9902" s="26"/>
      <c r="T9902" s="26"/>
      <c r="U9902" s="26"/>
      <c r="V9902" s="26"/>
    </row>
    <row r="9903" spans="1:22" ht="14.5" x14ac:dyDescent="0.35">
      <c r="A9903" s="2">
        <v>82</v>
      </c>
      <c r="B9903" s="2">
        <v>270</v>
      </c>
      <c r="C9903" s="2">
        <v>1899999.9999000002</v>
      </c>
      <c r="D9903" s="2">
        <v>8799.9999989999997</v>
      </c>
      <c r="E9903" s="2">
        <v>390</v>
      </c>
      <c r="F9903" s="2">
        <v>10485.751953125</v>
      </c>
      <c r="G9903" s="2">
        <v>1482.00109863281</v>
      </c>
      <c r="H9903" s="2">
        <v>9638.2793201698078</v>
      </c>
      <c r="I9903" s="2">
        <v>1459.5838665383239</v>
      </c>
      <c r="J9903" s="1">
        <f t="shared" si="973"/>
        <v>-8.0821350413751247</v>
      </c>
      <c r="K9903" s="1">
        <f t="shared" si="974"/>
        <v>-1.5126326232258946</v>
      </c>
      <c r="L9903" s="26"/>
      <c r="M9903" s="26"/>
      <c r="N9903" s="2">
        <v>9.4686628329676597E-14</v>
      </c>
      <c r="O9903" s="26"/>
      <c r="P9903" s="26"/>
      <c r="Q9903" s="26"/>
      <c r="R9903" s="26"/>
      <c r="S9903" s="26"/>
      <c r="T9903" s="26"/>
      <c r="U9903" s="26"/>
      <c r="V9903" s="26"/>
    </row>
    <row r="9904" spans="1:22" ht="14.5" x14ac:dyDescent="0.35">
      <c r="A9904" s="2">
        <v>82</v>
      </c>
      <c r="B9904" s="2">
        <v>270</v>
      </c>
      <c r="C9904" s="2">
        <v>1899999.9999000002</v>
      </c>
      <c r="D9904" s="2">
        <v>8799.9999989999997</v>
      </c>
      <c r="E9904" s="2">
        <v>420</v>
      </c>
      <c r="F9904" s="2">
        <v>9063.55859375</v>
      </c>
      <c r="G9904" s="2">
        <v>1340.48278808594</v>
      </c>
      <c r="H9904" s="2">
        <v>9058.9875775013024</v>
      </c>
      <c r="I9904" s="2">
        <v>1335.3705347371231</v>
      </c>
      <c r="J9904" s="1">
        <f t="shared" si="973"/>
        <v>-5.0432908900148975E-2</v>
      </c>
      <c r="K9904" s="1">
        <f t="shared" si="974"/>
        <v>-0.3813740388354146</v>
      </c>
      <c r="L9904" s="26"/>
      <c r="M9904" s="26"/>
      <c r="N9904" s="2">
        <v>0</v>
      </c>
      <c r="O9904" s="26"/>
      <c r="P9904" s="26"/>
      <c r="Q9904" s="26"/>
      <c r="R9904" s="26"/>
      <c r="S9904" s="26"/>
      <c r="T9904" s="26"/>
      <c r="U9904" s="26"/>
      <c r="V9904" s="26"/>
    </row>
    <row r="9905" spans="1:22" ht="14.5" x14ac:dyDescent="0.35">
      <c r="A9905" s="2">
        <v>82</v>
      </c>
      <c r="B9905" s="2">
        <v>270</v>
      </c>
      <c r="C9905" s="2">
        <v>1899999.9999000002</v>
      </c>
      <c r="D9905" s="2">
        <v>8799.9999989999997</v>
      </c>
      <c r="E9905" s="2">
        <v>450</v>
      </c>
      <c r="F9905" s="2">
        <v>7590.39404296875</v>
      </c>
      <c r="G9905" s="2">
        <v>1246.76672363281</v>
      </c>
      <c r="H9905" s="2">
        <v>8265.5389581705058</v>
      </c>
      <c r="I9905" s="2">
        <v>1244.6100476634649</v>
      </c>
      <c r="J9905" s="1">
        <f t="shared" si="973"/>
        <v>8.8947281442808137</v>
      </c>
      <c r="K9905" s="1">
        <f t="shared" si="974"/>
        <v>-0.17298151518361013</v>
      </c>
      <c r="L9905" s="26"/>
      <c r="M9905" s="26"/>
      <c r="N9905" s="2">
        <v>0</v>
      </c>
      <c r="O9905" s="26"/>
      <c r="P9905" s="26"/>
      <c r="Q9905" s="26"/>
      <c r="R9905" s="26"/>
      <c r="S9905" s="26"/>
      <c r="T9905" s="26"/>
      <c r="U9905" s="26"/>
      <c r="V9905" s="26"/>
    </row>
    <row r="9906" spans="1:22" ht="14.5" x14ac:dyDescent="0.35">
      <c r="A9906" s="2">
        <v>82</v>
      </c>
      <c r="B9906" s="2">
        <v>270</v>
      </c>
      <c r="C9906" s="2">
        <v>1899999.9999000002</v>
      </c>
      <c r="D9906" s="2">
        <v>8799.9999989999997</v>
      </c>
      <c r="E9906" s="2">
        <v>480</v>
      </c>
      <c r="F9906" s="2">
        <v>7045.45703125</v>
      </c>
      <c r="G9906" s="2">
        <v>1188.05700683594</v>
      </c>
      <c r="H9906" s="2">
        <v>7442.6560923314573</v>
      </c>
      <c r="I9906" s="2">
        <v>1168.4920754403199</v>
      </c>
      <c r="J9906" s="1">
        <f t="shared" si="973"/>
        <v>5.6376621036745798</v>
      </c>
      <c r="K9906" s="1">
        <f t="shared" si="974"/>
        <v>-1.6468007244640426</v>
      </c>
      <c r="L9906" s="26"/>
      <c r="M9906" s="26"/>
      <c r="N9906" s="2">
        <v>0</v>
      </c>
      <c r="O9906" s="26"/>
      <c r="P9906" s="26"/>
      <c r="Q9906" s="26"/>
      <c r="R9906" s="26"/>
      <c r="S9906" s="26"/>
      <c r="T9906" s="26"/>
      <c r="U9906" s="26"/>
      <c r="V9906" s="26"/>
    </row>
    <row r="9907" spans="1:22" ht="14.5" x14ac:dyDescent="0.35">
      <c r="A9907" s="2">
        <v>82</v>
      </c>
      <c r="B9907" s="2">
        <v>270</v>
      </c>
      <c r="C9907" s="2">
        <v>1899999.9999000002</v>
      </c>
      <c r="D9907" s="2">
        <v>8799.9999989999997</v>
      </c>
      <c r="E9907" s="2">
        <v>510</v>
      </c>
      <c r="F9907" s="2">
        <v>6578.73291015625</v>
      </c>
      <c r="G9907" s="2">
        <v>1123.69104003906</v>
      </c>
      <c r="H9907" s="2">
        <v>6861.6297014283973</v>
      </c>
      <c r="I9907" s="2">
        <v>1098.783140343736</v>
      </c>
      <c r="J9907" s="1">
        <f t="shared" si="973"/>
        <v>4.3001714028458453</v>
      </c>
      <c r="K9907" s="1">
        <f t="shared" si="974"/>
        <v>-2.2166146038201182</v>
      </c>
      <c r="L9907" s="26"/>
      <c r="M9907" s="26"/>
      <c r="N9907" s="2">
        <v>0</v>
      </c>
      <c r="O9907" s="26"/>
      <c r="P9907" s="26"/>
      <c r="Q9907" s="26"/>
      <c r="R9907" s="26"/>
      <c r="S9907" s="26"/>
      <c r="T9907" s="26"/>
      <c r="U9907" s="26"/>
      <c r="V9907" s="26"/>
    </row>
    <row r="9908" spans="1:22" ht="14.5" x14ac:dyDescent="0.35">
      <c r="A9908" s="2">
        <v>82</v>
      </c>
      <c r="B9908" s="2">
        <v>270</v>
      </c>
      <c r="C9908" s="2">
        <v>1899999.9999000002</v>
      </c>
      <c r="D9908" s="2">
        <v>8799.9999989999997</v>
      </c>
      <c r="E9908" s="2">
        <v>540</v>
      </c>
      <c r="F9908" s="2">
        <v>5906.7431640625</v>
      </c>
      <c r="G9908" s="2">
        <v>1057.48815917969</v>
      </c>
      <c r="H9908" s="2">
        <v>6494.730015355879</v>
      </c>
      <c r="I9908" s="2">
        <v>1048.889063982065</v>
      </c>
      <c r="J9908" s="1">
        <f t="shared" si="973"/>
        <v>9.9545017442230783</v>
      </c>
      <c r="K9908" s="1">
        <f t="shared" si="974"/>
        <v>-0.81316231515022341</v>
      </c>
      <c r="L9908" s="26"/>
      <c r="M9908" s="26"/>
      <c r="N9908" s="2">
        <v>0</v>
      </c>
      <c r="O9908" s="26"/>
      <c r="P9908" s="26"/>
      <c r="Q9908" s="26"/>
      <c r="R9908" s="26"/>
      <c r="S9908" s="26"/>
      <c r="T9908" s="26"/>
      <c r="U9908" s="26"/>
      <c r="V9908" s="26"/>
    </row>
    <row r="9909" spans="1:22" ht="14.5" x14ac:dyDescent="0.35">
      <c r="A9909" s="2">
        <v>82</v>
      </c>
      <c r="B9909" s="2">
        <v>270</v>
      </c>
      <c r="C9909" s="2">
        <v>1899999.9999000002</v>
      </c>
      <c r="D9909" s="2">
        <v>8799.9999989999997</v>
      </c>
      <c r="E9909" s="2">
        <v>570</v>
      </c>
      <c r="F9909" s="2">
        <v>5147.0439453125</v>
      </c>
      <c r="G9909" s="2">
        <v>886.28759765625</v>
      </c>
      <c r="H9909" s="2">
        <v>5892.9941433223266</v>
      </c>
      <c r="I9909" s="2">
        <v>872.0441591313222</v>
      </c>
      <c r="J9909" s="1">
        <f t="shared" si="973"/>
        <v>14.492788597407957</v>
      </c>
      <c r="K9909" s="1">
        <f t="shared" si="974"/>
        <v>-1.6070899065488409</v>
      </c>
      <c r="L9909" s="26"/>
      <c r="M9909" s="26"/>
      <c r="N9909" s="2">
        <v>1899999</v>
      </c>
      <c r="O9909" s="26"/>
      <c r="P9909" s="26"/>
      <c r="Q9909" s="26"/>
      <c r="R9909" s="26"/>
      <c r="S9909" s="26"/>
      <c r="T9909" s="26"/>
      <c r="U9909" s="26"/>
      <c r="V9909" s="26"/>
    </row>
    <row r="9910" spans="1:22" ht="14.5" x14ac:dyDescent="0.35">
      <c r="A9910" s="2">
        <v>82</v>
      </c>
      <c r="B9910" s="2">
        <v>270</v>
      </c>
      <c r="C9910" s="2">
        <v>1899999.9999000002</v>
      </c>
      <c r="D9910" s="2">
        <v>8799.9999989999997</v>
      </c>
      <c r="E9910" s="2">
        <v>600</v>
      </c>
      <c r="F9910" s="2">
        <v>4836.95751953125</v>
      </c>
      <c r="G9910" s="2">
        <v>815.80303955078102</v>
      </c>
      <c r="H9910" s="2">
        <v>5719.0215047294441</v>
      </c>
      <c r="I9910" s="2">
        <v>809.81723207966684</v>
      </c>
      <c r="J9910" s="1">
        <f t="shared" si="973"/>
        <v>18.235925819825578</v>
      </c>
      <c r="K9910" s="1">
        <f t="shared" si="974"/>
        <v>-0.73373194029900257</v>
      </c>
      <c r="L9910" s="26"/>
      <c r="M9910" s="26"/>
      <c r="N9910" s="2">
        <v>1899999</v>
      </c>
      <c r="O9910" s="26"/>
      <c r="P9910" s="26"/>
      <c r="Q9910" s="26"/>
      <c r="R9910" s="26"/>
      <c r="S9910" s="26"/>
      <c r="T9910" s="26"/>
      <c r="U9910" s="26"/>
      <c r="V9910" s="26"/>
    </row>
    <row r="9911" spans="1:22" ht="14.5" x14ac:dyDescent="0.35">
      <c r="A9911" s="2">
        <v>82</v>
      </c>
      <c r="B9911" s="2">
        <v>270</v>
      </c>
      <c r="C9911" s="2">
        <v>1899999.9999000002</v>
      </c>
      <c r="D9911" s="2">
        <v>8799.9999989999997</v>
      </c>
      <c r="E9911" s="2">
        <v>630</v>
      </c>
      <c r="F9911" s="2">
        <v>4632.9580078125</v>
      </c>
      <c r="G9911" s="2">
        <v>774.36169433593795</v>
      </c>
      <c r="H9911" s="2">
        <v>6021.4481639925771</v>
      </c>
      <c r="I9911" s="2">
        <v>778.90700525583406</v>
      </c>
      <c r="J9911" s="1">
        <f t="shared" si="973"/>
        <v>29.969841164946526</v>
      </c>
      <c r="K9911" s="1">
        <f t="shared" si="974"/>
        <v>0.58697517621839357</v>
      </c>
      <c r="L9911" s="26"/>
      <c r="M9911" s="26"/>
      <c r="N9911" s="2">
        <v>1899999</v>
      </c>
      <c r="O9911" s="26"/>
      <c r="P9911" s="26"/>
      <c r="Q9911" s="26"/>
      <c r="R9911" s="26"/>
      <c r="S9911" s="26"/>
      <c r="T9911" s="26"/>
      <c r="U9911" s="26"/>
      <c r="V9911" s="26"/>
    </row>
    <row r="9912" spans="1:22" ht="14.5" x14ac:dyDescent="0.35">
      <c r="A9912" s="2">
        <v>82</v>
      </c>
      <c r="B9912" s="2">
        <v>270</v>
      </c>
      <c r="C9912" s="2">
        <v>1899999.9999000002</v>
      </c>
      <c r="D9912" s="2">
        <v>8799.9999989999997</v>
      </c>
      <c r="E9912" s="2">
        <v>660</v>
      </c>
      <c r="F9912" s="2">
        <v>4768.439453125</v>
      </c>
      <c r="G9912" s="2">
        <v>774.1591796875</v>
      </c>
      <c r="H9912" s="2">
        <v>7109.0164410329644</v>
      </c>
      <c r="I9912" s="2">
        <v>778.08351818480821</v>
      </c>
      <c r="J9912" s="1">
        <f t="shared" si="973"/>
        <v>49.084758460633608</v>
      </c>
      <c r="K9912" s="1">
        <f t="shared" si="974"/>
        <v>0.50691622605215714</v>
      </c>
      <c r="L9912" s="26"/>
      <c r="M9912" s="26"/>
      <c r="N9912" s="2">
        <v>1899999</v>
      </c>
      <c r="O9912" s="26"/>
      <c r="P9912" s="26"/>
      <c r="Q9912" s="26"/>
      <c r="R9912" s="26"/>
      <c r="S9912" s="26"/>
      <c r="T9912" s="26"/>
      <c r="U9912" s="26"/>
      <c r="V9912" s="26"/>
    </row>
    <row r="9913" spans="1:22" ht="14.5" x14ac:dyDescent="0.35">
      <c r="A9913" s="2">
        <v>82</v>
      </c>
      <c r="B9913" s="2">
        <v>270</v>
      </c>
      <c r="C9913" s="2">
        <v>1899999.9999000002</v>
      </c>
      <c r="D9913" s="2">
        <v>8799.9999989999997</v>
      </c>
      <c r="E9913" s="2">
        <v>690</v>
      </c>
      <c r="F9913" s="2">
        <v>5194.14794921875</v>
      </c>
      <c r="G9913" s="2">
        <v>794.25280761718795</v>
      </c>
      <c r="H9913" s="2">
        <v>8657.7616305389511</v>
      </c>
      <c r="I9913" s="2">
        <v>792.33376809164918</v>
      </c>
      <c r="J9913" s="1">
        <f t="shared" si="973"/>
        <v>66.683000083606828</v>
      </c>
      <c r="K9913" s="1">
        <f t="shared" si="974"/>
        <v>-0.24161570562098816</v>
      </c>
      <c r="L9913" s="26"/>
      <c r="M9913" s="26"/>
      <c r="N9913" s="2">
        <v>1899999</v>
      </c>
      <c r="O9913" s="26"/>
      <c r="P9913" s="26"/>
      <c r="Q9913" s="26"/>
      <c r="R9913" s="26"/>
      <c r="S9913" s="26"/>
      <c r="T9913" s="26"/>
      <c r="U9913" s="26"/>
      <c r="V9913" s="26"/>
    </row>
    <row r="9914" spans="1:22" ht="14.5" x14ac:dyDescent="0.35">
      <c r="A9914" s="2">
        <v>82</v>
      </c>
      <c r="B9914" s="2">
        <v>270</v>
      </c>
      <c r="C9914" s="2">
        <v>1899999.9999000002</v>
      </c>
      <c r="D9914" s="2">
        <v>8799.9999989999997</v>
      </c>
      <c r="E9914" s="2">
        <v>720</v>
      </c>
      <c r="F9914" s="2">
        <v>6634.64013671875</v>
      </c>
      <c r="G9914" s="2">
        <v>889.43298339843795</v>
      </c>
      <c r="H9914" s="2">
        <v>10329.29781998691</v>
      </c>
      <c r="I9914" s="2">
        <v>831.02934894490556</v>
      </c>
      <c r="J9914" s="1">
        <f t="shared" si="973"/>
        <v>55.687386310833176</v>
      </c>
      <c r="K9914" s="1">
        <f t="shared" si="974"/>
        <v>-6.5663895474595195</v>
      </c>
      <c r="L9914" s="26"/>
      <c r="M9914" s="26"/>
      <c r="N9914" s="2">
        <v>1899999</v>
      </c>
      <c r="O9914" s="26"/>
      <c r="P9914" s="26"/>
      <c r="Q9914" s="26"/>
      <c r="R9914" s="26"/>
      <c r="S9914" s="26"/>
      <c r="T9914" s="26"/>
      <c r="U9914" s="26"/>
      <c r="V9914" s="26"/>
    </row>
    <row r="9915" spans="1:22" ht="14.5" x14ac:dyDescent="0.35">
      <c r="A9915" s="2">
        <v>82</v>
      </c>
      <c r="B9915" s="2">
        <v>270</v>
      </c>
      <c r="C9915" s="2">
        <v>1899999.9999000002</v>
      </c>
      <c r="D9915" s="2">
        <v>8799.9999989999997</v>
      </c>
      <c r="E9915" s="2">
        <v>750</v>
      </c>
      <c r="F9915" s="2">
        <v>8819.802734375</v>
      </c>
      <c r="G9915" s="2">
        <v>957.98919677734398</v>
      </c>
      <c r="H9915" s="2">
        <v>12084.70520314874</v>
      </c>
      <c r="I9915" s="2">
        <v>865.58116700185599</v>
      </c>
      <c r="J9915" s="1">
        <f t="shared" si="973"/>
        <v>37.017862724399144</v>
      </c>
      <c r="K9915" s="1">
        <f t="shared" si="974"/>
        <v>-9.646040903837612</v>
      </c>
      <c r="L9915" s="26"/>
      <c r="M9915" s="26"/>
      <c r="N9915" s="2">
        <v>1899999</v>
      </c>
      <c r="O9915" s="26"/>
      <c r="P9915" s="26"/>
      <c r="Q9915" s="26"/>
      <c r="R9915" s="26"/>
      <c r="S9915" s="26"/>
      <c r="T9915" s="26"/>
      <c r="U9915" s="26"/>
      <c r="V9915" s="26"/>
    </row>
    <row r="9916" spans="1:22" ht="14.5" x14ac:dyDescent="0.35">
      <c r="A9916" s="2">
        <v>82</v>
      </c>
      <c r="B9916" s="2">
        <v>270</v>
      </c>
      <c r="C9916" s="2">
        <v>1899999.9999000002</v>
      </c>
      <c r="D9916" s="2">
        <v>8799.9999989999997</v>
      </c>
      <c r="E9916" s="2">
        <v>780</v>
      </c>
      <c r="F9916" s="2">
        <v>11859.50390625</v>
      </c>
      <c r="G9916" s="2">
        <v>1021.50354003906</v>
      </c>
      <c r="H9916" s="2">
        <v>10869.344829008471</v>
      </c>
      <c r="I9916" s="2">
        <v>865.59054644298067</v>
      </c>
      <c r="J9916" s="1">
        <f t="shared" si="973"/>
        <v>-8.349076698897262</v>
      </c>
      <c r="K9916" s="1">
        <f t="shared" si="974"/>
        <v>-15.263088915983353</v>
      </c>
      <c r="L9916" s="26"/>
      <c r="M9916" s="26"/>
      <c r="N9916" s="2">
        <v>1899999</v>
      </c>
      <c r="O9916" s="26"/>
      <c r="P9916" s="26"/>
      <c r="Q9916" s="26"/>
      <c r="R9916" s="26"/>
      <c r="S9916" s="26"/>
      <c r="T9916" s="26"/>
      <c r="U9916" s="26"/>
      <c r="V9916" s="26"/>
    </row>
    <row r="9917" spans="1:22" ht="14.5" x14ac:dyDescent="0.35">
      <c r="A9917" s="2">
        <v>82</v>
      </c>
      <c r="B9917" s="2">
        <v>270</v>
      </c>
      <c r="C9917" s="2">
        <v>1899999.9999000002</v>
      </c>
      <c r="D9917" s="2">
        <v>8799.9999989999997</v>
      </c>
      <c r="E9917" s="2">
        <v>810</v>
      </c>
      <c r="F9917" s="2">
        <v>11271.802734375</v>
      </c>
      <c r="G9917" s="2">
        <v>674.22296142578102</v>
      </c>
      <c r="H9917" s="2">
        <v>11007.51696459406</v>
      </c>
      <c r="I9917" s="2">
        <v>830.36405868532518</v>
      </c>
      <c r="J9917" s="1">
        <f t="shared" si="973"/>
        <v>-2.3446628370718527</v>
      </c>
      <c r="K9917" s="1">
        <f t="shared" si="974"/>
        <v>23.158673939159854</v>
      </c>
      <c r="L9917" s="26"/>
      <c r="M9917" s="26"/>
      <c r="N9917" s="2">
        <v>1899999</v>
      </c>
      <c r="O9917" s="26"/>
      <c r="P9917" s="26"/>
      <c r="Q9917" s="26"/>
      <c r="R9917" s="26"/>
      <c r="S9917" s="26"/>
      <c r="T9917" s="26"/>
      <c r="U9917" s="26"/>
      <c r="V9917" s="26"/>
    </row>
    <row r="9918" spans="1:22" ht="14.5" x14ac:dyDescent="0.35">
      <c r="A9918" s="2">
        <v>82</v>
      </c>
      <c r="B9918" s="2">
        <v>270</v>
      </c>
      <c r="C9918" s="2">
        <v>1899999.9999000002</v>
      </c>
      <c r="D9918" s="2">
        <v>8799.9999989999997</v>
      </c>
      <c r="E9918" s="2">
        <v>840</v>
      </c>
      <c r="F9918" s="2">
        <v>21134.1484375</v>
      </c>
      <c r="G9918" s="2">
        <v>646.81842041015602</v>
      </c>
      <c r="H9918" s="2">
        <v>21744.321114367391</v>
      </c>
      <c r="I9918" s="2">
        <v>680.30149790599341</v>
      </c>
      <c r="J9918" s="1">
        <f t="shared" si="973"/>
        <v>2.8871410583296218</v>
      </c>
      <c r="K9918" s="1">
        <f t="shared" si="974"/>
        <v>5.1765806970378696</v>
      </c>
      <c r="L9918" s="26"/>
      <c r="M9918" s="26"/>
      <c r="N9918" s="2">
        <v>0</v>
      </c>
      <c r="O9918" s="26"/>
      <c r="P9918" s="26"/>
      <c r="Q9918" s="26"/>
      <c r="R9918" s="26"/>
      <c r="S9918" s="26"/>
      <c r="T9918" s="26"/>
      <c r="U9918" s="26"/>
      <c r="V9918" s="26"/>
    </row>
    <row r="9919" spans="1:22" ht="14.5" x14ac:dyDescent="0.35">
      <c r="A9919" s="2">
        <v>82</v>
      </c>
      <c r="B9919" s="2">
        <v>270</v>
      </c>
      <c r="C9919" s="2">
        <v>1899999.9999000002</v>
      </c>
      <c r="D9919" s="2">
        <v>8799.9999989999997</v>
      </c>
      <c r="E9919" s="2">
        <v>870</v>
      </c>
      <c r="F9919" s="2">
        <v>27178.94140625</v>
      </c>
      <c r="G9919" s="2">
        <v>679.9619140625</v>
      </c>
      <c r="H9919" s="2">
        <v>25788.313924078418</v>
      </c>
      <c r="I9919" s="2">
        <v>663.79530667714585</v>
      </c>
      <c r="J9919" s="1">
        <f t="shared" si="973"/>
        <v>-5.1165623465077132</v>
      </c>
      <c r="K9919" s="1">
        <f t="shared" si="974"/>
        <v>-2.3775754275361032</v>
      </c>
      <c r="L9919" s="26"/>
      <c r="M9919" s="26"/>
      <c r="N9919" s="2">
        <v>2.41975303726452E-13</v>
      </c>
      <c r="O9919" s="26"/>
      <c r="P9919" s="26"/>
      <c r="Q9919" s="26"/>
      <c r="R9919" s="26"/>
      <c r="S9919" s="26"/>
      <c r="T9919" s="26"/>
      <c r="U9919" s="26"/>
      <c r="V9919" s="26"/>
    </row>
    <row r="9920" spans="1:22" ht="14.5" x14ac:dyDescent="0.35">
      <c r="A9920" s="2">
        <v>82</v>
      </c>
      <c r="B9920" s="2">
        <v>270</v>
      </c>
      <c r="C9920" s="2">
        <v>1899999.9999000002</v>
      </c>
      <c r="D9920" s="2">
        <v>8799.9999989999997</v>
      </c>
      <c r="E9920" s="2">
        <v>900</v>
      </c>
      <c r="F9920" s="2">
        <v>25720.669921875</v>
      </c>
      <c r="G9920" s="2">
        <v>653.35980224609398</v>
      </c>
      <c r="H9920" s="2">
        <v>25628.21568626981</v>
      </c>
      <c r="I9920" s="2">
        <v>648.93543953007384</v>
      </c>
      <c r="J9920" s="1">
        <f t="shared" si="973"/>
        <v>-0.35945500597773683</v>
      </c>
      <c r="K9920" s="1">
        <f t="shared" si="974"/>
        <v>-0.67717094024000946</v>
      </c>
      <c r="L9920" s="26"/>
      <c r="M9920" s="26"/>
      <c r="N9920" s="2">
        <v>0</v>
      </c>
      <c r="O9920" s="26"/>
      <c r="P9920" s="26"/>
      <c r="Q9920" s="26"/>
      <c r="R9920" s="26"/>
      <c r="S9920" s="26"/>
      <c r="T9920" s="26"/>
      <c r="U9920" s="26"/>
      <c r="V9920" s="26"/>
    </row>
    <row r="9921" spans="1:22" ht="14.5" x14ac:dyDescent="0.35">
      <c r="A9921" s="2">
        <v>82</v>
      </c>
      <c r="B9921" s="2">
        <v>270</v>
      </c>
      <c r="C9921" s="2">
        <v>1899999.9999000002</v>
      </c>
      <c r="D9921" s="2">
        <v>8799.9999989999997</v>
      </c>
      <c r="E9921" s="2">
        <v>930</v>
      </c>
      <c r="F9921" s="2">
        <v>21403.5625</v>
      </c>
      <c r="G9921" s="2">
        <v>684.66174316406295</v>
      </c>
      <c r="H9921" s="2">
        <v>22236.79039399495</v>
      </c>
      <c r="I9921" s="2">
        <v>681.93737459047668</v>
      </c>
      <c r="J9921" s="1">
        <f t="shared" si="973"/>
        <v>3.8929402242965399</v>
      </c>
      <c r="K9921" s="1">
        <f t="shared" si="974"/>
        <v>-0.39791453236396845</v>
      </c>
      <c r="L9921" s="26"/>
      <c r="M9921" s="26"/>
      <c r="N9921" s="2">
        <v>0</v>
      </c>
      <c r="O9921" s="26"/>
      <c r="P9921" s="26"/>
      <c r="Q9921" s="26"/>
      <c r="R9921" s="26"/>
      <c r="S9921" s="26"/>
      <c r="T9921" s="26"/>
      <c r="U9921" s="26"/>
      <c r="V9921" s="26"/>
    </row>
    <row r="9922" spans="1:22" ht="14.5" x14ac:dyDescent="0.35">
      <c r="A9922" s="2">
        <v>82</v>
      </c>
      <c r="B9922" s="2">
        <v>270</v>
      </c>
      <c r="C9922" s="2">
        <v>1899999.9999000002</v>
      </c>
      <c r="D9922" s="2">
        <v>8799.9999989999997</v>
      </c>
      <c r="E9922" s="2">
        <v>960</v>
      </c>
      <c r="F9922" s="2">
        <v>19903.24609375</v>
      </c>
      <c r="G9922" s="2">
        <v>789.39929199218795</v>
      </c>
      <c r="H9922" s="2">
        <v>19622.517218450219</v>
      </c>
      <c r="I9922" s="2">
        <v>741.70670233594353</v>
      </c>
      <c r="J9922" s="1">
        <f t="shared" si="973"/>
        <v>-1.4104677899146074</v>
      </c>
      <c r="K9922" s="1">
        <f t="shared" si="974"/>
        <v>-6.0416306601800693</v>
      </c>
      <c r="L9922" s="26"/>
      <c r="M9922" s="26"/>
      <c r="N9922" s="2">
        <v>2.3145458531541298E-13</v>
      </c>
      <c r="O9922" s="26"/>
      <c r="P9922" s="26"/>
      <c r="Q9922" s="26"/>
      <c r="R9922" s="26"/>
      <c r="S9922" s="26"/>
      <c r="T9922" s="26"/>
      <c r="U9922" s="26"/>
      <c r="V9922" s="26"/>
    </row>
    <row r="9923" spans="1:22" ht="14.5" x14ac:dyDescent="0.35">
      <c r="A9923" s="2">
        <v>82</v>
      </c>
      <c r="B9923" s="2">
        <v>270</v>
      </c>
      <c r="C9923" s="2">
        <v>1899999.9999000002</v>
      </c>
      <c r="D9923" s="2">
        <v>8799.9999989999997</v>
      </c>
      <c r="E9923" s="2">
        <v>990</v>
      </c>
      <c r="F9923" s="2">
        <v>16717.07421875</v>
      </c>
      <c r="G9923" s="2">
        <v>789.80090332031295</v>
      </c>
      <c r="H9923" s="2">
        <v>16980.062623687849</v>
      </c>
      <c r="I9923" s="2">
        <v>783.97520019744888</v>
      </c>
      <c r="J9923" s="1">
        <f t="shared" si="973"/>
        <v>1.5731724433147458</v>
      </c>
      <c r="K9923" s="1">
        <f t="shared" si="974"/>
        <v>-0.73761667002062015</v>
      </c>
      <c r="L9923" s="26"/>
      <c r="M9923" s="26"/>
      <c r="N9923" s="2">
        <v>0</v>
      </c>
      <c r="O9923" s="26"/>
      <c r="P9923" s="26"/>
      <c r="Q9923" s="26"/>
      <c r="R9923" s="26"/>
      <c r="S9923" s="26"/>
      <c r="T9923" s="26"/>
      <c r="U9923" s="26"/>
      <c r="V9923" s="26"/>
    </row>
    <row r="9924" spans="1:22" ht="14.5" x14ac:dyDescent="0.35">
      <c r="A9924" s="2">
        <v>82</v>
      </c>
      <c r="B9924" s="2">
        <v>270</v>
      </c>
      <c r="C9924" s="2">
        <v>1899999.9999000002</v>
      </c>
      <c r="D9924" s="2">
        <v>8799.9999989999997</v>
      </c>
      <c r="E9924" s="2">
        <v>1020</v>
      </c>
      <c r="F9924" s="2">
        <v>14047.8310546875</v>
      </c>
      <c r="G9924" s="2">
        <v>790.52795410156295</v>
      </c>
      <c r="H9924" s="2">
        <v>14709.29064660326</v>
      </c>
      <c r="I9924" s="2">
        <v>816.88895922470385</v>
      </c>
      <c r="J9924" s="1">
        <f t="shared" si="973"/>
        <v>4.7086243373851175</v>
      </c>
      <c r="K9924" s="1">
        <f t="shared" si="974"/>
        <v>3.3346075855217858</v>
      </c>
      <c r="L9924" s="26"/>
      <c r="M9924" s="26"/>
      <c r="N9924" s="2">
        <v>1.05207150229072E-13</v>
      </c>
      <c r="O9924" s="26"/>
      <c r="P9924" s="26"/>
      <c r="Q9924" s="26"/>
      <c r="R9924" s="26"/>
      <c r="S9924" s="26"/>
      <c r="T9924" s="26"/>
      <c r="U9924" s="26"/>
      <c r="V9924" s="26"/>
    </row>
    <row r="9925" spans="1:22" ht="14.5" x14ac:dyDescent="0.35">
      <c r="A9925" s="2">
        <v>82</v>
      </c>
      <c r="B9925" s="2">
        <v>270</v>
      </c>
      <c r="C9925" s="2">
        <v>1899999.9999000002</v>
      </c>
      <c r="D9925" s="2">
        <v>8799.9999989999997</v>
      </c>
      <c r="E9925" s="2">
        <v>1050</v>
      </c>
      <c r="F9925" s="2">
        <v>13632.9833984375</v>
      </c>
      <c r="G9925" s="2">
        <v>890.70983886718795</v>
      </c>
      <c r="H9925" s="2">
        <v>13170.463170284191</v>
      </c>
      <c r="I9925" s="2">
        <v>874.3217846068203</v>
      </c>
      <c r="J9925" s="1">
        <f t="shared" si="973"/>
        <v>-3.39265599198426</v>
      </c>
      <c r="K9925" s="1">
        <f t="shared" si="974"/>
        <v>-1.8398869693872604</v>
      </c>
      <c r="L9925" s="26"/>
      <c r="M9925" s="26"/>
      <c r="N9925" s="2">
        <v>0</v>
      </c>
      <c r="O9925" s="26"/>
      <c r="P9925" s="26"/>
      <c r="Q9925" s="26"/>
      <c r="R9925" s="26"/>
      <c r="S9925" s="26"/>
      <c r="T9925" s="26"/>
      <c r="U9925" s="26"/>
      <c r="V9925" s="26"/>
    </row>
    <row r="9926" spans="1:22" ht="14.5" x14ac:dyDescent="0.35">
      <c r="A9926" s="2">
        <v>82</v>
      </c>
      <c r="B9926" s="2">
        <v>270</v>
      </c>
      <c r="C9926" s="2">
        <v>1899999.9999000002</v>
      </c>
      <c r="D9926" s="2">
        <v>8799.9999989999997</v>
      </c>
      <c r="E9926" s="2">
        <v>1080</v>
      </c>
      <c r="F9926" s="2">
        <v>12445.513671875</v>
      </c>
      <c r="G9926" s="2">
        <v>927.8837890625</v>
      </c>
      <c r="H9926" s="2">
        <v>12550.416245653179</v>
      </c>
      <c r="I9926" s="2">
        <v>915.20983303942251</v>
      </c>
      <c r="J9926" s="1">
        <f t="shared" si="973"/>
        <v>0.84289468915408094</v>
      </c>
      <c r="K9926" s="1">
        <f t="shared" si="974"/>
        <v>-1.3658990675850473</v>
      </c>
      <c r="L9926" s="26"/>
      <c r="M9926" s="26"/>
      <c r="N9926" s="2">
        <v>3.7874309808186301E-13</v>
      </c>
      <c r="O9926" s="26"/>
      <c r="P9926" s="26"/>
      <c r="Q9926" s="26"/>
      <c r="R9926" s="26"/>
      <c r="S9926" s="26"/>
      <c r="T9926" s="26"/>
      <c r="U9926" s="26"/>
      <c r="V9926" s="26"/>
    </row>
    <row r="9927" spans="1:22" ht="14.5" x14ac:dyDescent="0.35">
      <c r="A9927" s="2">
        <v>82</v>
      </c>
      <c r="B9927" s="2">
        <v>270</v>
      </c>
      <c r="C9927" s="2">
        <v>1899999.9999000002</v>
      </c>
      <c r="D9927" s="2">
        <v>8799.9999989999997</v>
      </c>
      <c r="E9927" s="2">
        <v>1110</v>
      </c>
      <c r="F9927" s="2">
        <v>10524.97265625</v>
      </c>
      <c r="G9927" s="2">
        <v>875.68072509765602</v>
      </c>
      <c r="H9927" s="2">
        <v>10410.7302013314</v>
      </c>
      <c r="I9927" s="2">
        <v>876.87503563933046</v>
      </c>
      <c r="J9927" s="1">
        <f t="shared" si="973"/>
        <v>-1.0854418215591251</v>
      </c>
      <c r="K9927" s="1">
        <f t="shared" si="974"/>
        <v>0.13638652849658767</v>
      </c>
      <c r="L9927" s="26"/>
      <c r="M9927" s="26"/>
      <c r="N9927" s="2">
        <v>1899999</v>
      </c>
      <c r="O9927" s="26"/>
      <c r="P9927" s="26"/>
      <c r="Q9927" s="26"/>
      <c r="R9927" s="26"/>
      <c r="S9927" s="26"/>
      <c r="T9927" s="26"/>
      <c r="U9927" s="26"/>
      <c r="V9927" s="26"/>
    </row>
    <row r="9928" spans="1:22" ht="14.5" x14ac:dyDescent="0.35">
      <c r="A9928" s="2">
        <v>82</v>
      </c>
      <c r="B9928" s="2">
        <v>270</v>
      </c>
      <c r="C9928" s="2">
        <v>1899999.9999000002</v>
      </c>
      <c r="D9928" s="2">
        <v>8799.9999989999997</v>
      </c>
      <c r="E9928" s="2">
        <v>1140</v>
      </c>
      <c r="F9928" s="2">
        <v>9662.23828125</v>
      </c>
      <c r="G9928" s="2">
        <v>857.63043212890602</v>
      </c>
      <c r="H9928" s="2">
        <v>9785.436163068227</v>
      </c>
      <c r="I9928" s="2">
        <v>868.20063131676159</v>
      </c>
      <c r="J9928" s="1">
        <f t="shared" si="973"/>
        <v>1.2750449557562442</v>
      </c>
      <c r="K9928" s="1">
        <f t="shared" si="974"/>
        <v>1.2324888194110646</v>
      </c>
      <c r="L9928" s="26"/>
      <c r="M9928" s="26"/>
      <c r="N9928" s="2">
        <v>1899999</v>
      </c>
      <c r="O9928" s="26"/>
      <c r="P9928" s="26"/>
      <c r="Q9928" s="26"/>
      <c r="R9928" s="26"/>
      <c r="S9928" s="26"/>
      <c r="T9928" s="26"/>
      <c r="U9928" s="26"/>
      <c r="V9928" s="26"/>
    </row>
    <row r="9929" spans="1:22" ht="14.5" x14ac:dyDescent="0.35">
      <c r="A9929" s="2">
        <v>82</v>
      </c>
      <c r="B9929" s="2">
        <v>270</v>
      </c>
      <c r="C9929" s="2">
        <v>1899999.9999000002</v>
      </c>
      <c r="D9929" s="2">
        <v>8799.9999989999997</v>
      </c>
      <c r="E9929" s="2">
        <v>1170</v>
      </c>
      <c r="F9929" s="2">
        <v>10948.9755859375</v>
      </c>
      <c r="G9929" s="2">
        <v>910.374755859375</v>
      </c>
      <c r="H9929" s="2">
        <v>9988.9623429502753</v>
      </c>
      <c r="I9929" s="2">
        <v>871.68996914667127</v>
      </c>
      <c r="J9929" s="1">
        <f t="shared" si="973"/>
        <v>-8.7680645139097191</v>
      </c>
      <c r="K9929" s="1">
        <f t="shared" si="974"/>
        <v>-4.2493255072946399</v>
      </c>
      <c r="L9929" s="26"/>
      <c r="M9929" s="26"/>
      <c r="N9929" s="2">
        <v>1899999</v>
      </c>
      <c r="O9929" s="26"/>
      <c r="P9929" s="26"/>
      <c r="Q9929" s="26"/>
      <c r="R9929" s="26"/>
      <c r="S9929" s="26"/>
      <c r="T9929" s="26"/>
      <c r="U9929" s="26"/>
      <c r="V9929" s="26"/>
    </row>
    <row r="9930" spans="1:22" ht="14.5" x14ac:dyDescent="0.35">
      <c r="A9930" s="2">
        <v>82</v>
      </c>
      <c r="B9930" s="2">
        <v>270</v>
      </c>
      <c r="C9930" s="2">
        <v>1899999.9999000002</v>
      </c>
      <c r="D9930" s="2">
        <v>8799.9999989999997</v>
      </c>
      <c r="E9930" s="2">
        <v>1200</v>
      </c>
      <c r="F9930" s="2">
        <v>10619.9072265625</v>
      </c>
      <c r="G9930" s="2">
        <v>866.27844238281205</v>
      </c>
      <c r="H9930" s="2">
        <v>10707.056580396909</v>
      </c>
      <c r="I9930" s="2">
        <v>879.53693960368162</v>
      </c>
      <c r="J9930" s="1">
        <f t="shared" ref="J9930:J9993" si="985">(H9930-F9930)/F9930*100</f>
        <v>0.82062255324068623</v>
      </c>
      <c r="K9930" s="1">
        <f t="shared" ref="K9930:K9993" si="986">(I9930-G9930)/G9930*100</f>
        <v>1.5305121970252824</v>
      </c>
      <c r="L9930" s="26"/>
      <c r="M9930" s="26"/>
      <c r="N9930" s="2">
        <v>1899999</v>
      </c>
      <c r="O9930" s="26"/>
      <c r="P9930" s="26"/>
      <c r="Q9930" s="26"/>
      <c r="R9930" s="26"/>
      <c r="S9930" s="26"/>
      <c r="T9930" s="26"/>
      <c r="U9930" s="26"/>
      <c r="V9930" s="26"/>
    </row>
    <row r="9931" spans="1:22" ht="14.5" x14ac:dyDescent="0.35">
      <c r="A9931" s="2">
        <v>82</v>
      </c>
      <c r="B9931" s="2">
        <v>270</v>
      </c>
      <c r="C9931" s="2">
        <v>1899999.9999000002</v>
      </c>
      <c r="D9931" s="2">
        <v>8799.9999989999997</v>
      </c>
      <c r="E9931" s="2">
        <v>1230</v>
      </c>
      <c r="F9931" s="2">
        <v>11604.4384765625</v>
      </c>
      <c r="G9931" s="2">
        <v>866.65740966796898</v>
      </c>
      <c r="H9931" s="2">
        <v>11572.857252261831</v>
      </c>
      <c r="I9931" s="2">
        <v>883.88593571568731</v>
      </c>
      <c r="J9931" s="1">
        <f t="shared" si="985"/>
        <v>-0.27214780245036468</v>
      </c>
      <c r="K9931" s="1">
        <f t="shared" si="986"/>
        <v>1.9879280850225316</v>
      </c>
      <c r="L9931" s="26"/>
      <c r="M9931" s="26"/>
      <c r="N9931" s="2">
        <v>1899999</v>
      </c>
      <c r="O9931" s="26"/>
      <c r="P9931" s="26"/>
      <c r="Q9931" s="26"/>
      <c r="R9931" s="26"/>
      <c r="S9931" s="26"/>
      <c r="T9931" s="26"/>
      <c r="U9931" s="26"/>
      <c r="V9931" s="26"/>
    </row>
    <row r="9932" spans="1:22" ht="14.5" x14ac:dyDescent="0.35">
      <c r="A9932" s="2">
        <v>82</v>
      </c>
      <c r="B9932" s="2">
        <v>270</v>
      </c>
      <c r="C9932" s="2">
        <v>1899999.9999000002</v>
      </c>
      <c r="D9932" s="2">
        <v>8799.9999989999997</v>
      </c>
      <c r="E9932" s="2">
        <v>1260</v>
      </c>
      <c r="F9932" s="2">
        <v>15434.5791015625</v>
      </c>
      <c r="G9932" s="2">
        <v>893.67340087890602</v>
      </c>
      <c r="H9932" s="2">
        <v>13620.23977216893</v>
      </c>
      <c r="I9932" s="2">
        <v>880.59523773296382</v>
      </c>
      <c r="J9932" s="1">
        <f t="shared" si="985"/>
        <v>-11.755029518167406</v>
      </c>
      <c r="K9932" s="1">
        <f t="shared" si="986"/>
        <v>-1.4634164039211801</v>
      </c>
      <c r="L9932" s="26"/>
      <c r="M9932" s="26"/>
      <c r="N9932" s="2">
        <v>1899999</v>
      </c>
      <c r="O9932" s="26"/>
      <c r="P9932" s="26"/>
      <c r="Q9932" s="26"/>
      <c r="R9932" s="26"/>
      <c r="S9932" s="26"/>
      <c r="T9932" s="26"/>
      <c r="U9932" s="26"/>
      <c r="V9932" s="26"/>
    </row>
    <row r="9933" spans="1:22" ht="14.5" x14ac:dyDescent="0.35">
      <c r="A9933" s="2">
        <v>82</v>
      </c>
      <c r="B9933" s="2">
        <v>270</v>
      </c>
      <c r="C9933" s="2">
        <v>1899999.9999000002</v>
      </c>
      <c r="D9933" s="2">
        <v>8799.9999989999997</v>
      </c>
      <c r="E9933" s="2">
        <v>1290</v>
      </c>
      <c r="F9933" s="2">
        <v>19668.900390625</v>
      </c>
      <c r="G9933" s="2">
        <v>796.27722167968795</v>
      </c>
      <c r="H9933" s="2">
        <v>17615.397847557098</v>
      </c>
      <c r="I9933" s="2">
        <v>873.79374993122372</v>
      </c>
      <c r="J9933" s="1">
        <f t="shared" si="985"/>
        <v>-10.440352547856129</v>
      </c>
      <c r="K9933" s="1">
        <f t="shared" si="986"/>
        <v>9.7348669710807965</v>
      </c>
      <c r="L9933" s="26"/>
      <c r="M9933" s="26"/>
      <c r="N9933" s="2">
        <v>1899999</v>
      </c>
      <c r="O9933" s="26"/>
      <c r="P9933" s="26"/>
      <c r="Q9933" s="26"/>
      <c r="R9933" s="26"/>
      <c r="S9933" s="26"/>
      <c r="T9933" s="26"/>
      <c r="U9933" s="26"/>
      <c r="V9933" s="26"/>
    </row>
    <row r="9934" spans="1:22" ht="14.5" x14ac:dyDescent="0.35">
      <c r="A9934" s="2">
        <v>82</v>
      </c>
      <c r="B9934" s="2">
        <v>270</v>
      </c>
      <c r="C9934" s="2">
        <v>1899999.9999000002</v>
      </c>
      <c r="D9934" s="2">
        <v>8799.9999989999997</v>
      </c>
      <c r="E9934" s="2">
        <v>1320</v>
      </c>
      <c r="F9934" s="2">
        <v>23012.544921875</v>
      </c>
      <c r="G9934" s="2">
        <v>754.80572509765602</v>
      </c>
      <c r="H9934" s="2">
        <v>21854.49564681801</v>
      </c>
      <c r="I9934" s="2">
        <v>865.37881252452132</v>
      </c>
      <c r="J9934" s="1">
        <f t="shared" si="985"/>
        <v>-5.0322520998370113</v>
      </c>
      <c r="K9934" s="1">
        <f t="shared" si="986"/>
        <v>14.649211545468798</v>
      </c>
      <c r="L9934" s="26"/>
      <c r="M9934" s="26"/>
      <c r="N9934" s="2">
        <v>1899999</v>
      </c>
      <c r="O9934" s="26"/>
      <c r="P9934" s="26"/>
      <c r="Q9934" s="26"/>
      <c r="R9934" s="26"/>
      <c r="S9934" s="26"/>
      <c r="T9934" s="26"/>
      <c r="U9934" s="26"/>
      <c r="V9934" s="26"/>
    </row>
    <row r="9935" spans="1:22" ht="14.5" x14ac:dyDescent="0.35">
      <c r="A9935" s="2">
        <v>82</v>
      </c>
      <c r="B9935" s="2">
        <v>270</v>
      </c>
      <c r="C9935" s="2">
        <v>1899999.9999000002</v>
      </c>
      <c r="D9935" s="2">
        <v>8799.9999989999997</v>
      </c>
      <c r="E9935" s="2">
        <v>1350</v>
      </c>
      <c r="F9935" s="2">
        <v>27178.41015625</v>
      </c>
      <c r="G9935" s="2">
        <v>808.07293701171898</v>
      </c>
      <c r="H9935" s="2">
        <v>26221.176661266702</v>
      </c>
      <c r="I9935" s="2">
        <v>856.22234207444239</v>
      </c>
      <c r="J9935" s="1">
        <f t="shared" si="985"/>
        <v>-3.5220363865292952</v>
      </c>
      <c r="K9935" s="1">
        <f t="shared" si="986"/>
        <v>5.9585469154283945</v>
      </c>
      <c r="L9935" s="26"/>
      <c r="M9935" s="26"/>
      <c r="N9935" s="2">
        <v>1899999</v>
      </c>
      <c r="O9935" s="26"/>
      <c r="P9935" s="26"/>
      <c r="Q9935" s="26"/>
      <c r="R9935" s="26"/>
      <c r="S9935" s="26"/>
      <c r="T9935" s="26"/>
      <c r="U9935" s="26"/>
      <c r="V9935" s="26"/>
    </row>
    <row r="9936" spans="1:22" ht="14.5" x14ac:dyDescent="0.35">
      <c r="A9936" s="2">
        <v>82</v>
      </c>
      <c r="B9936" s="2">
        <v>270</v>
      </c>
      <c r="C9936" s="2">
        <v>1899999.9999000002</v>
      </c>
      <c r="D9936" s="2">
        <v>8799.9999989999997</v>
      </c>
      <c r="E9936" s="2">
        <v>1380</v>
      </c>
      <c r="F9936" s="2">
        <v>32409.3203125</v>
      </c>
      <c r="G9936" s="2">
        <v>885.10772705078102</v>
      </c>
      <c r="H9936" s="2">
        <v>32930.636353906069</v>
      </c>
      <c r="I9936" s="2">
        <v>873.27379457619986</v>
      </c>
      <c r="J9936" s="1">
        <f t="shared" si="985"/>
        <v>1.6085374095457419</v>
      </c>
      <c r="K9936" s="1">
        <f t="shared" si="986"/>
        <v>-1.3370047637040023</v>
      </c>
      <c r="L9936" s="26"/>
      <c r="M9936" s="26"/>
      <c r="N9936" s="2">
        <v>0</v>
      </c>
      <c r="O9936" s="26"/>
      <c r="P9936" s="26"/>
      <c r="Q9936" s="26"/>
      <c r="R9936" s="26"/>
      <c r="S9936" s="26"/>
      <c r="T9936" s="26"/>
      <c r="U9936" s="26"/>
      <c r="V9936" s="26"/>
    </row>
    <row r="9937" spans="1:22" ht="14.5" x14ac:dyDescent="0.35">
      <c r="A9937" s="2">
        <v>82</v>
      </c>
      <c r="B9937" s="2">
        <v>270</v>
      </c>
      <c r="C9937" s="2">
        <v>1899999.9999000002</v>
      </c>
      <c r="D9937" s="2">
        <v>8799.9999989999997</v>
      </c>
      <c r="E9937" s="2">
        <v>1410</v>
      </c>
      <c r="F9937" s="2">
        <v>35709.45703125</v>
      </c>
      <c r="G9937" s="2">
        <v>855.79815673828102</v>
      </c>
      <c r="H9937" s="2">
        <v>34630.185000313868</v>
      </c>
      <c r="I9937" s="2">
        <v>876.85441944200682</v>
      </c>
      <c r="J9937" s="1">
        <f t="shared" si="985"/>
        <v>-3.0223703205334131</v>
      </c>
      <c r="K9937" s="1">
        <f t="shared" si="986"/>
        <v>2.4604239373426449</v>
      </c>
      <c r="L9937" s="26"/>
      <c r="M9937" s="26"/>
      <c r="N9937" s="2">
        <v>2.8405774368973902E-13</v>
      </c>
      <c r="O9937" s="26"/>
      <c r="P9937" s="26"/>
      <c r="Q9937" s="26"/>
      <c r="R9937" s="26"/>
      <c r="S9937" s="26"/>
      <c r="T9937" s="26"/>
      <c r="U9937" s="26"/>
      <c r="V9937" s="26"/>
    </row>
    <row r="9938" spans="1:22" ht="14.5" x14ac:dyDescent="0.35">
      <c r="A9938" s="2">
        <v>82</v>
      </c>
      <c r="B9938" s="2">
        <v>270</v>
      </c>
      <c r="C9938" s="2">
        <v>1899999.9999000002</v>
      </c>
      <c r="D9938" s="2">
        <v>8799.9999989999997</v>
      </c>
      <c r="E9938" s="2">
        <v>1440</v>
      </c>
      <c r="F9938" s="2">
        <v>34112.29296875</v>
      </c>
      <c r="G9938" s="2">
        <v>797.38720703125</v>
      </c>
      <c r="H9938" s="2">
        <v>34372.612250310827</v>
      </c>
      <c r="I9938" s="2">
        <v>874.62461982966954</v>
      </c>
      <c r="J9938" s="1">
        <f t="shared" si="985"/>
        <v>0.76312454808975649</v>
      </c>
      <c r="K9938" s="1">
        <f t="shared" si="986"/>
        <v>9.6863120096924966</v>
      </c>
      <c r="L9938" s="26"/>
      <c r="M9938" s="26"/>
      <c r="N9938" s="2">
        <v>0</v>
      </c>
      <c r="O9938" s="26"/>
      <c r="P9938" s="26"/>
      <c r="Q9938" s="26"/>
      <c r="R9938" s="26"/>
      <c r="S9938" s="26"/>
      <c r="T9938" s="26"/>
      <c r="U9938" s="26"/>
      <c r="V9938" s="26"/>
    </row>
    <row r="9939" spans="1:22" ht="14.5" x14ac:dyDescent="0.35">
      <c r="A9939" s="2">
        <v>82</v>
      </c>
      <c r="B9939" s="2">
        <v>270</v>
      </c>
      <c r="C9939" s="2">
        <v>1899999.9999000002</v>
      </c>
      <c r="D9939" s="2">
        <v>8799.9999989999997</v>
      </c>
      <c r="E9939" s="2">
        <v>1470</v>
      </c>
      <c r="F9939" s="2">
        <v>33614.546875</v>
      </c>
      <c r="G9939" s="2">
        <v>824.12365722656295</v>
      </c>
      <c r="H9939" s="2">
        <v>32871.945178423848</v>
      </c>
      <c r="I9939" s="2">
        <v>876.62290511800711</v>
      </c>
      <c r="J9939" s="1">
        <f t="shared" si="985"/>
        <v>-2.2091676539255802</v>
      </c>
      <c r="K9939" s="1">
        <f t="shared" si="986"/>
        <v>6.370311958780646</v>
      </c>
      <c r="L9939" s="26"/>
      <c r="M9939" s="26"/>
      <c r="N9939" s="2">
        <v>0</v>
      </c>
      <c r="O9939" s="26"/>
      <c r="P9939" s="26"/>
      <c r="Q9939" s="26"/>
      <c r="R9939" s="26"/>
      <c r="S9939" s="26"/>
      <c r="T9939" s="26"/>
      <c r="U9939" s="26"/>
      <c r="V9939" s="26"/>
    </row>
    <row r="9940" spans="1:22" ht="14.5" x14ac:dyDescent="0.35">
      <c r="A9940" s="2">
        <v>82</v>
      </c>
      <c r="B9940" s="2">
        <v>270</v>
      </c>
      <c r="C9940" s="2">
        <v>1899999.9999000002</v>
      </c>
      <c r="D9940" s="2">
        <v>8799.9999989999997</v>
      </c>
      <c r="E9940" s="2">
        <v>1500</v>
      </c>
      <c r="F9940" s="2">
        <v>31520.1875</v>
      </c>
      <c r="G9940" s="2">
        <v>890.12725830078102</v>
      </c>
      <c r="H9940" s="2">
        <v>30670.948115259991</v>
      </c>
      <c r="I9940" s="2">
        <v>886.2343248955126</v>
      </c>
      <c r="J9940" s="1">
        <f t="shared" si="985"/>
        <v>-2.694271360980987</v>
      </c>
      <c r="K9940" s="1">
        <f t="shared" si="986"/>
        <v>-0.43734571309498871</v>
      </c>
      <c r="L9940" s="26"/>
      <c r="M9940" s="26"/>
      <c r="N9940" s="2">
        <v>0</v>
      </c>
      <c r="O9940" s="26"/>
      <c r="P9940" s="26"/>
      <c r="Q9940" s="26"/>
      <c r="R9940" s="26"/>
      <c r="S9940" s="26"/>
      <c r="T9940" s="26"/>
      <c r="U9940" s="26"/>
      <c r="V9940" s="26"/>
    </row>
    <row r="9941" spans="1:22" ht="14.5" x14ac:dyDescent="0.35">
      <c r="A9941" s="2">
        <v>82</v>
      </c>
      <c r="B9941" s="2">
        <v>270</v>
      </c>
      <c r="C9941" s="2">
        <v>1899999.9999000002</v>
      </c>
      <c r="D9941" s="2">
        <v>8799.9999989999997</v>
      </c>
      <c r="E9941" s="2">
        <v>1530</v>
      </c>
      <c r="F9941" s="2">
        <v>26683.767578125</v>
      </c>
      <c r="G9941" s="2">
        <v>902.106201171875</v>
      </c>
      <c r="H9941" s="2">
        <v>28027.981063539919</v>
      </c>
      <c r="I9941" s="2">
        <v>900.32475284021814</v>
      </c>
      <c r="J9941" s="1">
        <f t="shared" si="985"/>
        <v>5.0375700563247579</v>
      </c>
      <c r="K9941" s="1">
        <f t="shared" si="986"/>
        <v>-0.19747656421635087</v>
      </c>
      <c r="L9941" s="26"/>
      <c r="M9941" s="26"/>
      <c r="N9941" s="2">
        <v>1.26248376986979E-13</v>
      </c>
      <c r="O9941" s="26"/>
      <c r="P9941" s="26"/>
      <c r="Q9941" s="26"/>
      <c r="R9941" s="26"/>
      <c r="S9941" s="26"/>
      <c r="T9941" s="26"/>
      <c r="U9941" s="26"/>
      <c r="V9941" s="26"/>
    </row>
    <row r="9942" spans="1:22" ht="14.5" x14ac:dyDescent="0.35">
      <c r="A9942" s="2">
        <v>82</v>
      </c>
      <c r="B9942" s="2">
        <v>270</v>
      </c>
      <c r="C9942" s="2">
        <v>1899999.9999000002</v>
      </c>
      <c r="D9942" s="2">
        <v>8799.9999989999997</v>
      </c>
      <c r="E9942" s="2">
        <v>1560</v>
      </c>
      <c r="F9942" s="2">
        <v>24980.19921875</v>
      </c>
      <c r="G9942" s="2">
        <v>952.14208984375</v>
      </c>
      <c r="H9942" s="2">
        <v>25004.111810723629</v>
      </c>
      <c r="I9942" s="2">
        <v>916.72939536738363</v>
      </c>
      <c r="J9942" s="1">
        <f t="shared" si="985"/>
        <v>9.5726186025290858E-2</v>
      </c>
      <c r="K9942" s="1">
        <f t="shared" si="986"/>
        <v>-3.7192657329304413</v>
      </c>
      <c r="L9942" s="26"/>
      <c r="M9942" s="26"/>
      <c r="N9942" s="2">
        <v>8.4165903142374003E-14</v>
      </c>
      <c r="O9942" s="26"/>
      <c r="P9942" s="26"/>
      <c r="Q9942" s="26"/>
      <c r="R9942" s="26"/>
      <c r="S9942" s="26"/>
      <c r="T9942" s="26"/>
      <c r="U9942" s="26"/>
      <c r="V9942" s="26"/>
    </row>
    <row r="9943" spans="1:22" ht="14.5" x14ac:dyDescent="0.35">
      <c r="A9943" s="2">
        <v>82</v>
      </c>
      <c r="B9943" s="2">
        <v>270</v>
      </c>
      <c r="C9943" s="2">
        <v>1899999.9999000002</v>
      </c>
      <c r="D9943" s="2">
        <v>8799.9999989999997</v>
      </c>
      <c r="E9943" s="2">
        <v>1590</v>
      </c>
      <c r="F9943" s="2">
        <v>22773.453125</v>
      </c>
      <c r="G9943" s="2">
        <v>961.56292724609398</v>
      </c>
      <c r="H9943" s="2">
        <v>22224.836778438021</v>
      </c>
      <c r="I9943" s="2">
        <v>934.69733999250775</v>
      </c>
      <c r="J9943" s="1">
        <f t="shared" si="985"/>
        <v>-2.4090169529877974</v>
      </c>
      <c r="K9943" s="1">
        <f t="shared" si="986"/>
        <v>-2.7939499841709772</v>
      </c>
      <c r="L9943" s="26"/>
      <c r="M9943" s="26"/>
      <c r="N9943" s="2">
        <v>0</v>
      </c>
      <c r="O9943" s="26"/>
      <c r="P9943" s="26"/>
      <c r="Q9943" s="26"/>
      <c r="R9943" s="26"/>
      <c r="S9943" s="26"/>
      <c r="T9943" s="26"/>
      <c r="U9943" s="26"/>
      <c r="V9943" s="26"/>
    </row>
    <row r="9944" spans="1:22" ht="14.5" x14ac:dyDescent="0.35">
      <c r="A9944" s="2">
        <v>82</v>
      </c>
      <c r="B9944" s="2">
        <v>270</v>
      </c>
      <c r="C9944" s="2">
        <v>1899999.9999000002</v>
      </c>
      <c r="D9944" s="2">
        <v>8799.9999989999997</v>
      </c>
      <c r="E9944" s="2">
        <v>1620</v>
      </c>
      <c r="F9944" s="2">
        <v>21647.841796875</v>
      </c>
      <c r="G9944" s="2">
        <v>980.65936279296898</v>
      </c>
      <c r="H9944" s="2">
        <v>21495.391433705379</v>
      </c>
      <c r="I9944" s="2">
        <v>953.78283109778135</v>
      </c>
      <c r="J9944" s="1">
        <f t="shared" si="985"/>
        <v>-0.7042289231420189</v>
      </c>
      <c r="K9944" s="1">
        <f t="shared" si="986"/>
        <v>-2.7406592660923419</v>
      </c>
      <c r="L9944" s="26"/>
      <c r="M9944" s="26"/>
      <c r="N9944" s="2">
        <v>0</v>
      </c>
      <c r="O9944" s="26"/>
      <c r="P9944" s="26"/>
      <c r="Q9944" s="26"/>
      <c r="R9944" s="26"/>
      <c r="S9944" s="26"/>
      <c r="T9944" s="26"/>
      <c r="U9944" s="26"/>
      <c r="V9944" s="26"/>
    </row>
    <row r="9945" spans="1:22" ht="14.5" x14ac:dyDescent="0.35">
      <c r="A9945" s="2">
        <v>82</v>
      </c>
      <c r="B9945" s="2">
        <v>270</v>
      </c>
      <c r="C9945" s="2">
        <v>1899999.9999000002</v>
      </c>
      <c r="D9945" s="2">
        <v>8799.9999989999997</v>
      </c>
      <c r="E9945" s="2">
        <v>1650</v>
      </c>
      <c r="F9945" s="2">
        <v>18301.5</v>
      </c>
      <c r="G9945" s="2">
        <v>833.20367431640602</v>
      </c>
      <c r="H9945" s="2">
        <v>18220.052496175849</v>
      </c>
      <c r="I9945" s="2">
        <v>829.39249717000837</v>
      </c>
      <c r="J9945" s="1">
        <f t="shared" si="985"/>
        <v>-0.44503184888752712</v>
      </c>
      <c r="K9945" s="1">
        <f t="shared" si="986"/>
        <v>-0.45741242674241661</v>
      </c>
      <c r="L9945" s="26"/>
      <c r="M9945" s="26"/>
      <c r="N9945" s="2">
        <v>1899999</v>
      </c>
      <c r="O9945" s="26"/>
      <c r="P9945" s="26"/>
      <c r="Q9945" s="26"/>
      <c r="R9945" s="26"/>
      <c r="S9945" s="26"/>
      <c r="T9945" s="26"/>
      <c r="U9945" s="26"/>
      <c r="V9945" s="26"/>
    </row>
    <row r="9946" spans="1:22" ht="14.5" x14ac:dyDescent="0.35">
      <c r="A9946" s="2">
        <v>82</v>
      </c>
      <c r="B9946" s="2">
        <v>270</v>
      </c>
      <c r="C9946" s="2">
        <v>1899999.9999000002</v>
      </c>
      <c r="D9946" s="2">
        <v>8799.9999989999997</v>
      </c>
      <c r="E9946" s="2">
        <v>1680</v>
      </c>
      <c r="F9946" s="2">
        <v>17059.23046875</v>
      </c>
      <c r="G9946" s="2">
        <v>764.00384521484398</v>
      </c>
      <c r="H9946" s="2">
        <v>17340.92144486219</v>
      </c>
      <c r="I9946" s="2">
        <v>786.69867415650992</v>
      </c>
      <c r="J9946" s="1">
        <f t="shared" si="985"/>
        <v>1.651252538197465</v>
      </c>
      <c r="K9946" s="1">
        <f t="shared" si="986"/>
        <v>2.9705123977856394</v>
      </c>
      <c r="L9946" s="26"/>
      <c r="M9946" s="26"/>
      <c r="N9946" s="2">
        <v>1899999</v>
      </c>
      <c r="O9946" s="26"/>
      <c r="P9946" s="26"/>
      <c r="Q9946" s="26"/>
      <c r="R9946" s="26"/>
      <c r="S9946" s="26"/>
      <c r="T9946" s="26"/>
      <c r="U9946" s="26"/>
      <c r="V9946" s="26"/>
    </row>
    <row r="9947" spans="1:22" ht="14.5" x14ac:dyDescent="0.35">
      <c r="A9947" s="2">
        <v>82</v>
      </c>
      <c r="B9947" s="2">
        <v>270</v>
      </c>
      <c r="C9947" s="2">
        <v>1899999.9999000002</v>
      </c>
      <c r="D9947" s="2">
        <v>8799.9999989999997</v>
      </c>
      <c r="E9947" s="2">
        <v>1710</v>
      </c>
      <c r="F9947" s="2">
        <v>17273.568359375</v>
      </c>
      <c r="G9947" s="2">
        <v>751.91271972656205</v>
      </c>
      <c r="H9947" s="2">
        <v>17057.211533288031</v>
      </c>
      <c r="I9947" s="2">
        <v>757.25958017007838</v>
      </c>
      <c r="J9947" s="1">
        <f t="shared" si="985"/>
        <v>-1.2525311596636257</v>
      </c>
      <c r="K9947" s="1">
        <f t="shared" si="986"/>
        <v>0.71110120938780697</v>
      </c>
      <c r="L9947" s="26"/>
      <c r="M9947" s="26"/>
      <c r="N9947" s="2">
        <v>1899999</v>
      </c>
      <c r="O9947" s="26"/>
      <c r="P9947" s="26"/>
      <c r="Q9947" s="26"/>
      <c r="R9947" s="26"/>
      <c r="S9947" s="26"/>
      <c r="T9947" s="26"/>
      <c r="U9947" s="26"/>
      <c r="V9947" s="26"/>
    </row>
    <row r="9948" spans="1:22" ht="14.5" x14ac:dyDescent="0.35">
      <c r="A9948" s="2">
        <v>82</v>
      </c>
      <c r="B9948" s="2">
        <v>270</v>
      </c>
      <c r="C9948" s="2">
        <v>1899999.9999000002</v>
      </c>
      <c r="D9948" s="2">
        <v>8799.9999989999997</v>
      </c>
      <c r="E9948" s="2">
        <v>1740</v>
      </c>
      <c r="F9948" s="2">
        <v>17768.650390625</v>
      </c>
      <c r="G9948" s="2">
        <v>697.268310546875</v>
      </c>
      <c r="H9948" s="2">
        <v>17823.102594045369</v>
      </c>
      <c r="I9948" s="2">
        <v>733.23790279208913</v>
      </c>
      <c r="J9948" s="1">
        <f t="shared" si="985"/>
        <v>0.3064509809315567</v>
      </c>
      <c r="K9948" s="1">
        <f t="shared" si="986"/>
        <v>5.1586443412296763</v>
      </c>
      <c r="L9948" s="26"/>
      <c r="M9948" s="26"/>
      <c r="N9948" s="2">
        <v>1899999</v>
      </c>
      <c r="O9948" s="26"/>
      <c r="P9948" s="26"/>
      <c r="Q9948" s="26"/>
      <c r="R9948" s="26"/>
      <c r="S9948" s="26"/>
      <c r="T9948" s="26"/>
      <c r="U9948" s="26"/>
      <c r="V9948" s="26"/>
    </row>
    <row r="9949" spans="1:22" ht="14.5" x14ac:dyDescent="0.35">
      <c r="A9949" s="2">
        <v>82</v>
      </c>
      <c r="B9949" s="2">
        <v>270</v>
      </c>
      <c r="C9949" s="2">
        <v>1899999.9999000002</v>
      </c>
      <c r="D9949" s="2">
        <v>8799.9999989999997</v>
      </c>
      <c r="E9949" s="2">
        <v>1770</v>
      </c>
      <c r="F9949" s="2">
        <v>21315.083984375</v>
      </c>
      <c r="G9949" s="2">
        <v>686.00939941406295</v>
      </c>
      <c r="H9949" s="2">
        <v>20265.762104057969</v>
      </c>
      <c r="I9949" s="2">
        <v>711.65608736132992</v>
      </c>
      <c r="J9949" s="1">
        <f t="shared" si="985"/>
        <v>-4.9229075573252983</v>
      </c>
      <c r="K9949" s="1">
        <f t="shared" si="986"/>
        <v>3.7385330243539543</v>
      </c>
      <c r="L9949" s="26"/>
      <c r="M9949" s="26"/>
      <c r="N9949" s="2">
        <v>1899999</v>
      </c>
      <c r="O9949" s="26"/>
      <c r="P9949" s="26"/>
      <c r="Q9949" s="26"/>
      <c r="R9949" s="26"/>
      <c r="S9949" s="26"/>
      <c r="T9949" s="26"/>
      <c r="U9949" s="26"/>
      <c r="V9949" s="26"/>
    </row>
    <row r="9950" spans="1:22" ht="14.5" x14ac:dyDescent="0.35">
      <c r="A9950" s="2">
        <v>82</v>
      </c>
      <c r="B9950" s="2">
        <v>270</v>
      </c>
      <c r="C9950" s="2">
        <v>1899999.9999000002</v>
      </c>
      <c r="D9950" s="2">
        <v>8799.9999989999997</v>
      </c>
      <c r="E9950" s="2">
        <v>1800</v>
      </c>
      <c r="F9950" s="2">
        <v>25010.53515625</v>
      </c>
      <c r="G9950" s="2">
        <v>650.42517089843795</v>
      </c>
      <c r="H9950" s="2">
        <v>24105.77476386464</v>
      </c>
      <c r="I9950" s="2">
        <v>691.17324525997788</v>
      </c>
      <c r="J9950" s="1">
        <f t="shared" si="985"/>
        <v>-3.6175171252153935</v>
      </c>
      <c r="K9950" s="1">
        <f t="shared" si="986"/>
        <v>6.2648366306694818</v>
      </c>
      <c r="L9950" s="26"/>
      <c r="M9950" s="26"/>
      <c r="N9950" s="2">
        <v>1899999</v>
      </c>
      <c r="O9950" s="26"/>
      <c r="P9950" s="26"/>
      <c r="Q9950" s="26"/>
      <c r="R9950" s="26"/>
      <c r="S9950" s="26"/>
      <c r="T9950" s="26"/>
      <c r="U9950" s="26"/>
      <c r="V9950" s="26"/>
    </row>
    <row r="9951" spans="1:22" ht="14.5" x14ac:dyDescent="0.35">
      <c r="A9951" s="2">
        <v>82</v>
      </c>
      <c r="B9951" s="2">
        <v>270</v>
      </c>
      <c r="C9951" s="2">
        <v>1899999.9999000002</v>
      </c>
      <c r="D9951" s="2">
        <v>8799.9999989999997</v>
      </c>
      <c r="E9951" s="2">
        <v>1830</v>
      </c>
      <c r="F9951" s="2">
        <v>27420.71484375</v>
      </c>
      <c r="G9951" s="2">
        <v>583.43115234375</v>
      </c>
      <c r="H9951" s="2">
        <v>26584.038892069169</v>
      </c>
      <c r="I9951" s="2">
        <v>607.9727270314886</v>
      </c>
      <c r="J9951" s="1">
        <f t="shared" si="985"/>
        <v>-3.0512550692001166</v>
      </c>
      <c r="K9951" s="1">
        <f t="shared" si="986"/>
        <v>4.2064217155958499</v>
      </c>
      <c r="L9951" s="26"/>
      <c r="M9951" s="26"/>
      <c r="N9951" s="2">
        <v>1899999</v>
      </c>
      <c r="O9951" s="26"/>
      <c r="P9951" s="26"/>
      <c r="Q9951" s="26"/>
      <c r="R9951" s="26"/>
      <c r="S9951" s="26"/>
      <c r="T9951" s="26"/>
      <c r="U9951" s="26"/>
      <c r="V9951" s="26"/>
    </row>
    <row r="9952" spans="1:22" ht="14.5" x14ac:dyDescent="0.35">
      <c r="A9952" s="2">
        <v>82</v>
      </c>
      <c r="B9952" s="2">
        <v>270</v>
      </c>
      <c r="C9952" s="2">
        <v>1899999.9999000002</v>
      </c>
      <c r="D9952" s="2">
        <v>8799.9999989999997</v>
      </c>
      <c r="E9952" s="2">
        <v>1860</v>
      </c>
      <c r="F9952" s="2">
        <v>31608.025390625</v>
      </c>
      <c r="G9952" s="2">
        <v>572.77923583984398</v>
      </c>
      <c r="H9952" s="2">
        <v>29362.498820715518</v>
      </c>
      <c r="I9952" s="2">
        <v>553.68953655220969</v>
      </c>
      <c r="J9952" s="1">
        <f t="shared" si="985"/>
        <v>-7.1042924768578208</v>
      </c>
      <c r="K9952" s="1">
        <f t="shared" si="986"/>
        <v>-3.332819713627329</v>
      </c>
      <c r="L9952" s="26"/>
      <c r="M9952" s="26"/>
      <c r="N9952" s="2">
        <v>1899999</v>
      </c>
      <c r="O9952" s="26"/>
      <c r="P9952" s="26"/>
      <c r="Q9952" s="26"/>
      <c r="R9952" s="26"/>
      <c r="S9952" s="26"/>
      <c r="T9952" s="26"/>
      <c r="U9952" s="26"/>
      <c r="V9952" s="26"/>
    </row>
    <row r="9953" spans="1:22" ht="14.5" x14ac:dyDescent="0.35">
      <c r="A9953" s="2">
        <v>82</v>
      </c>
      <c r="B9953" s="2">
        <v>270</v>
      </c>
      <c r="C9953" s="2">
        <v>1899999.9999000002</v>
      </c>
      <c r="D9953" s="2">
        <v>8799.9999989999997</v>
      </c>
      <c r="E9953" s="2">
        <v>1890</v>
      </c>
      <c r="F9953" s="2">
        <v>34547.65625</v>
      </c>
      <c r="G9953" s="2">
        <v>541.74078369140602</v>
      </c>
      <c r="H9953" s="2">
        <v>31739.489571017421</v>
      </c>
      <c r="I9953" s="2">
        <v>523.09338170742501</v>
      </c>
      <c r="J9953" s="1">
        <f t="shared" si="985"/>
        <v>-8.1283854935385946</v>
      </c>
      <c r="K9953" s="1">
        <f t="shared" si="986"/>
        <v>-3.4421262982857144</v>
      </c>
      <c r="L9953" s="26"/>
      <c r="M9953" s="26"/>
      <c r="N9953" s="2">
        <v>1899999</v>
      </c>
      <c r="O9953" s="26"/>
      <c r="P9953" s="26"/>
      <c r="Q9953" s="26"/>
      <c r="R9953" s="26"/>
      <c r="S9953" s="26"/>
      <c r="T9953" s="26"/>
      <c r="U9953" s="26"/>
      <c r="V9953" s="26"/>
    </row>
    <row r="9954" spans="1:22" ht="14.5" x14ac:dyDescent="0.35">
      <c r="A9954" s="2">
        <v>82</v>
      </c>
      <c r="B9954" s="2">
        <v>270</v>
      </c>
      <c r="C9954" s="2">
        <v>1899999.9999000002</v>
      </c>
      <c r="D9954" s="2">
        <v>8799.9999989999997</v>
      </c>
      <c r="E9954" s="2">
        <v>1920</v>
      </c>
      <c r="F9954" s="2">
        <v>41026.39453125</v>
      </c>
      <c r="G9954" s="2">
        <v>581.26434326171898</v>
      </c>
      <c r="H9954" s="2">
        <v>38297.163597586063</v>
      </c>
      <c r="I9954" s="2">
        <v>557.19545091915666</v>
      </c>
      <c r="J9954" s="1">
        <f t="shared" si="985"/>
        <v>-6.6523782185760174</v>
      </c>
      <c r="K9954" s="1">
        <f t="shared" si="986"/>
        <v>-4.1407825237484266</v>
      </c>
      <c r="L9954" s="26"/>
      <c r="M9954" s="26"/>
      <c r="N9954" s="2">
        <v>0</v>
      </c>
      <c r="O9954" s="26"/>
      <c r="P9954" s="26"/>
      <c r="Q9954" s="26"/>
      <c r="R9954" s="26"/>
      <c r="S9954" s="26"/>
      <c r="T9954" s="26"/>
      <c r="U9954" s="26"/>
      <c r="V9954" s="26"/>
    </row>
    <row r="9955" spans="1:22" ht="14.5" x14ac:dyDescent="0.35">
      <c r="A9955" s="2">
        <v>82</v>
      </c>
      <c r="B9955" s="2">
        <v>270</v>
      </c>
      <c r="C9955" s="2">
        <v>1899999.9999000002</v>
      </c>
      <c r="D9955" s="2">
        <v>8799.9999989999997</v>
      </c>
      <c r="E9955" s="2">
        <v>1950</v>
      </c>
      <c r="F9955" s="2">
        <v>46078.80859375</v>
      </c>
      <c r="G9955" s="2">
        <v>574.455810546875</v>
      </c>
      <c r="H9955" s="2">
        <v>42003.675649725927</v>
      </c>
      <c r="I9955" s="2">
        <v>556.84720434274311</v>
      </c>
      <c r="J9955" s="1">
        <f t="shared" si="985"/>
        <v>-8.8438331380312913</v>
      </c>
      <c r="K9955" s="1">
        <f t="shared" si="986"/>
        <v>-3.065267315752052</v>
      </c>
      <c r="L9955" s="26"/>
      <c r="M9955" s="26"/>
      <c r="N9955" s="2">
        <v>0</v>
      </c>
      <c r="O9955" s="26"/>
      <c r="P9955" s="26"/>
      <c r="Q9955" s="26"/>
      <c r="R9955" s="26"/>
      <c r="S9955" s="26"/>
      <c r="T9955" s="26"/>
      <c r="U9955" s="26"/>
      <c r="V9955" s="26"/>
    </row>
    <row r="9956" spans="1:22" ht="14.5" x14ac:dyDescent="0.35">
      <c r="A9956" s="2">
        <v>82</v>
      </c>
      <c r="B9956" s="2">
        <v>270</v>
      </c>
      <c r="C9956" s="2">
        <v>1899999.9999000002</v>
      </c>
      <c r="D9956" s="2">
        <v>8799.9999989999997</v>
      </c>
      <c r="E9956" s="2">
        <v>1980</v>
      </c>
      <c r="F9956" s="2">
        <v>46051.58984375</v>
      </c>
      <c r="G9956" s="2">
        <v>554.80139160156205</v>
      </c>
      <c r="H9956" s="2">
        <v>42885.138751542763</v>
      </c>
      <c r="I9956" s="2">
        <v>557.78714506892163</v>
      </c>
      <c r="J9956" s="1">
        <f t="shared" si="985"/>
        <v>-6.8758779076917786</v>
      </c>
      <c r="K9956" s="1">
        <f t="shared" si="986"/>
        <v>0.53816618208914746</v>
      </c>
      <c r="L9956" s="26"/>
      <c r="M9956" s="26"/>
      <c r="N9956" s="2">
        <v>0</v>
      </c>
      <c r="O9956" s="26"/>
      <c r="P9956" s="26"/>
      <c r="Q9956" s="26"/>
      <c r="R9956" s="26"/>
      <c r="S9956" s="26"/>
      <c r="T9956" s="26"/>
      <c r="U9956" s="26"/>
      <c r="V9956" s="26"/>
    </row>
    <row r="9957" spans="1:22" ht="14.5" x14ac:dyDescent="0.35">
      <c r="A9957" s="2">
        <v>82</v>
      </c>
      <c r="B9957" s="2">
        <v>270</v>
      </c>
      <c r="C9957" s="2">
        <v>1899999.9999000002</v>
      </c>
      <c r="D9957" s="2">
        <v>8799.9999989999997</v>
      </c>
      <c r="E9957" s="2">
        <v>2010</v>
      </c>
      <c r="F9957" s="2">
        <v>44132.515625</v>
      </c>
      <c r="G9957" s="2">
        <v>539.51025390625</v>
      </c>
      <c r="H9957" s="2">
        <v>41638.264131231677</v>
      </c>
      <c r="I9957" s="2">
        <v>560.39681204681074</v>
      </c>
      <c r="J9957" s="1">
        <f t="shared" si="985"/>
        <v>-5.6517319677906368</v>
      </c>
      <c r="K9957" s="1">
        <f t="shared" si="986"/>
        <v>3.8713922468265389</v>
      </c>
      <c r="L9957" s="26"/>
      <c r="M9957" s="26"/>
      <c r="N9957" s="2">
        <v>1.20988112649149E-13</v>
      </c>
      <c r="O9957" s="26"/>
      <c r="P9957" s="26"/>
      <c r="Q9957" s="26"/>
      <c r="R9957" s="26"/>
      <c r="S9957" s="26"/>
      <c r="T9957" s="26"/>
      <c r="U9957" s="26"/>
      <c r="V9957" s="26"/>
    </row>
    <row r="9958" spans="1:22" ht="14.5" x14ac:dyDescent="0.35">
      <c r="A9958" s="2">
        <v>82</v>
      </c>
      <c r="B9958" s="2">
        <v>270</v>
      </c>
      <c r="C9958" s="2">
        <v>1899999.9999000002</v>
      </c>
      <c r="D9958" s="2">
        <v>8799.9999989999997</v>
      </c>
      <c r="E9958" s="2">
        <v>2040</v>
      </c>
      <c r="F9958" s="2">
        <v>39917.89453125</v>
      </c>
      <c r="G9958" s="2">
        <v>531.86340332031295</v>
      </c>
      <c r="H9958" s="2">
        <v>38787.985959382153</v>
      </c>
      <c r="I9958" s="2">
        <v>566.25046553330708</v>
      </c>
      <c r="J9958" s="1">
        <f t="shared" si="985"/>
        <v>-2.8305815853671601</v>
      </c>
      <c r="K9958" s="1">
        <f t="shared" si="986"/>
        <v>6.4653935575042052</v>
      </c>
      <c r="L9958" s="26"/>
      <c r="M9958" s="26"/>
      <c r="N9958" s="2">
        <v>1.05207157005335E-13</v>
      </c>
      <c r="O9958" s="26"/>
      <c r="P9958" s="26"/>
      <c r="Q9958" s="26"/>
      <c r="R9958" s="26"/>
      <c r="S9958" s="26"/>
      <c r="T9958" s="26"/>
      <c r="U9958" s="26"/>
      <c r="V9958" s="26"/>
    </row>
    <row r="9959" spans="1:22" ht="14.5" x14ac:dyDescent="0.35">
      <c r="A9959" s="2">
        <v>82</v>
      </c>
      <c r="B9959" s="2">
        <v>270</v>
      </c>
      <c r="C9959" s="2">
        <v>1899999.9999000002</v>
      </c>
      <c r="D9959" s="2">
        <v>8799.9999989999997</v>
      </c>
      <c r="E9959" s="2">
        <v>2070</v>
      </c>
      <c r="F9959" s="2">
        <v>36069.65625</v>
      </c>
      <c r="G9959" s="2">
        <v>553.64007568359398</v>
      </c>
      <c r="H9959" s="2">
        <v>35560.903385369937</v>
      </c>
      <c r="I9959" s="2">
        <v>578.13853569589673</v>
      </c>
      <c r="J9959" s="1">
        <f t="shared" si="985"/>
        <v>-1.4104732828721189</v>
      </c>
      <c r="K9959" s="1">
        <f t="shared" si="986"/>
        <v>4.4249795288128055</v>
      </c>
      <c r="L9959" s="26"/>
      <c r="M9959" s="26"/>
      <c r="N9959" s="2">
        <v>0</v>
      </c>
      <c r="O9959" s="26"/>
      <c r="P9959" s="26"/>
      <c r="Q9959" s="26"/>
      <c r="R9959" s="26"/>
      <c r="S9959" s="26"/>
      <c r="T9959" s="26"/>
      <c r="U9959" s="26"/>
      <c r="V9959" s="26"/>
    </row>
    <row r="9960" spans="1:22" ht="14.5" x14ac:dyDescent="0.35">
      <c r="A9960" s="2">
        <v>82</v>
      </c>
      <c r="B9960" s="2">
        <v>270</v>
      </c>
      <c r="C9960" s="2">
        <v>1899999.9999000002</v>
      </c>
      <c r="D9960" s="2">
        <v>8799.9999989999997</v>
      </c>
      <c r="E9960" s="2">
        <v>2100</v>
      </c>
      <c r="F9960" s="2">
        <v>33649.0390625</v>
      </c>
      <c r="G9960" s="2">
        <v>566.32409667968795</v>
      </c>
      <c r="H9960" s="2">
        <v>33236.825672679319</v>
      </c>
      <c r="I9960" s="2">
        <v>595.38519201195322</v>
      </c>
      <c r="J9960" s="1">
        <f t="shared" si="985"/>
        <v>-1.2250376275382862</v>
      </c>
      <c r="K9960" s="1">
        <f t="shared" si="986"/>
        <v>5.1315307793978926</v>
      </c>
      <c r="L9960" s="26"/>
      <c r="M9960" s="26"/>
      <c r="N9960" s="2">
        <v>0</v>
      </c>
      <c r="O9960" s="26"/>
      <c r="P9960" s="26"/>
      <c r="Q9960" s="26"/>
      <c r="R9960" s="26"/>
      <c r="S9960" s="26"/>
      <c r="T9960" s="26"/>
      <c r="U9960" s="26"/>
      <c r="V9960" s="26"/>
    </row>
    <row r="9961" spans="1:22" ht="14.5" x14ac:dyDescent="0.35">
      <c r="A9961" s="2">
        <v>82</v>
      </c>
      <c r="B9961" s="2">
        <v>270</v>
      </c>
      <c r="C9961" s="2">
        <v>1899999.9999000002</v>
      </c>
      <c r="D9961" s="2">
        <v>8799.9999989999997</v>
      </c>
      <c r="E9961" s="2">
        <v>2130</v>
      </c>
      <c r="F9961" s="2">
        <v>31779.4453125</v>
      </c>
      <c r="G9961" s="2">
        <v>576.642333984375</v>
      </c>
      <c r="H9961" s="2">
        <v>31472.06130821909</v>
      </c>
      <c r="I9961" s="2">
        <v>596.82925448214792</v>
      </c>
      <c r="J9961" s="1">
        <f t="shared" si="985"/>
        <v>-0.96724156528938698</v>
      </c>
      <c r="K9961" s="1">
        <f t="shared" si="986"/>
        <v>3.5007697680274572</v>
      </c>
      <c r="L9961" s="26"/>
      <c r="M9961" s="26"/>
      <c r="N9961" s="2">
        <v>0</v>
      </c>
      <c r="O9961" s="26"/>
      <c r="P9961" s="26"/>
      <c r="Q9961" s="26"/>
      <c r="R9961" s="26"/>
      <c r="S9961" s="26"/>
      <c r="T9961" s="26"/>
      <c r="U9961" s="26"/>
      <c r="V9961" s="26"/>
    </row>
    <row r="9962" spans="1:22" ht="14.5" x14ac:dyDescent="0.35">
      <c r="A9962" s="2">
        <v>82</v>
      </c>
      <c r="B9962" s="2">
        <v>270</v>
      </c>
      <c r="C9962" s="2">
        <v>1899999.9999000002</v>
      </c>
      <c r="D9962" s="2">
        <v>8799.9999989999997</v>
      </c>
      <c r="E9962" s="2">
        <v>2160</v>
      </c>
      <c r="F9962" s="2">
        <v>29764.5546875</v>
      </c>
      <c r="G9962" s="2">
        <v>550.633544921875</v>
      </c>
      <c r="H9962" s="2">
        <v>30141.7341863824</v>
      </c>
      <c r="I9962" s="2">
        <v>587.83344178598782</v>
      </c>
      <c r="J9962" s="1">
        <f t="shared" si="985"/>
        <v>1.2672102870089357</v>
      </c>
      <c r="K9962" s="1">
        <f t="shared" si="986"/>
        <v>6.7558355656284634</v>
      </c>
      <c r="L9962" s="26"/>
      <c r="M9962" s="26"/>
      <c r="N9962" s="2">
        <v>3.78743070976809E-13</v>
      </c>
      <c r="O9962" s="26"/>
      <c r="P9962" s="26"/>
      <c r="Q9962" s="26"/>
      <c r="R9962" s="26"/>
      <c r="S9962" s="26"/>
      <c r="T9962" s="26"/>
      <c r="U9962" s="26"/>
      <c r="V9962" s="26"/>
    </row>
    <row r="9963" spans="1:22" ht="14.5" x14ac:dyDescent="0.35">
      <c r="A9963" s="2">
        <v>82</v>
      </c>
      <c r="B9963" s="2">
        <v>270</v>
      </c>
      <c r="C9963" s="2">
        <v>1899999.9999000002</v>
      </c>
      <c r="D9963" s="2">
        <v>8799.9999989999997</v>
      </c>
      <c r="E9963" s="2">
        <v>2190</v>
      </c>
      <c r="F9963" s="2">
        <v>24708.677734375</v>
      </c>
      <c r="G9963" s="2">
        <v>455.46505737304699</v>
      </c>
      <c r="H9963" s="2">
        <v>27334.73263326555</v>
      </c>
      <c r="I9963" s="2">
        <v>489.61815633323772</v>
      </c>
      <c r="J9963" s="1">
        <f t="shared" si="985"/>
        <v>10.628067301380325</v>
      </c>
      <c r="K9963" s="1">
        <f t="shared" si="986"/>
        <v>7.498511336341168</v>
      </c>
      <c r="L9963" s="26"/>
      <c r="M9963" s="26"/>
      <c r="N9963" s="2">
        <v>1899999</v>
      </c>
      <c r="O9963" s="26"/>
      <c r="P9963" s="26"/>
      <c r="Q9963" s="26"/>
      <c r="R9963" s="26"/>
      <c r="S9963" s="26"/>
      <c r="T9963" s="26"/>
      <c r="U9963" s="26"/>
      <c r="V9963" s="26"/>
    </row>
    <row r="9964" spans="1:22" ht="14.5" x14ac:dyDescent="0.35">
      <c r="A9964" s="2">
        <v>82</v>
      </c>
      <c r="B9964" s="2">
        <v>270</v>
      </c>
      <c r="C9964" s="2">
        <v>1899999.9999000002</v>
      </c>
      <c r="D9964" s="2">
        <v>8799.9999989999997</v>
      </c>
      <c r="E9964" s="2">
        <v>2220</v>
      </c>
      <c r="F9964" s="2">
        <v>23317.76953125</v>
      </c>
      <c r="G9964" s="2">
        <v>425.33053588867199</v>
      </c>
      <c r="H9964" s="2">
        <v>26773.180070937349</v>
      </c>
      <c r="I9964" s="2">
        <v>439.41051875416463</v>
      </c>
      <c r="J9964" s="1">
        <f t="shared" si="985"/>
        <v>14.818786741401139</v>
      </c>
      <c r="K9964" s="1">
        <f t="shared" si="986"/>
        <v>3.3103625715643417</v>
      </c>
      <c r="L9964" s="26"/>
      <c r="M9964" s="26"/>
      <c r="N9964" s="2">
        <v>1899999</v>
      </c>
      <c r="O9964" s="26"/>
      <c r="P9964" s="26"/>
      <c r="Q9964" s="26"/>
      <c r="R9964" s="26"/>
      <c r="S9964" s="26"/>
      <c r="T9964" s="26"/>
      <c r="U9964" s="26"/>
      <c r="V9964" s="26"/>
    </row>
    <row r="9965" spans="1:22" ht="14.5" x14ac:dyDescent="0.35">
      <c r="A9965" s="2">
        <v>82</v>
      </c>
      <c r="B9965" s="2">
        <v>270</v>
      </c>
      <c r="C9965" s="2">
        <v>1899999.9999000002</v>
      </c>
      <c r="D9965" s="2">
        <v>8799.9999989999997</v>
      </c>
      <c r="E9965" s="2">
        <v>2250</v>
      </c>
      <c r="F9965" s="2">
        <v>23622.134765625</v>
      </c>
      <c r="G9965" s="2">
        <v>401.98284912109398</v>
      </c>
      <c r="H9965" s="2">
        <v>27491.80440425871</v>
      </c>
      <c r="I9965" s="2">
        <v>411.40248603240832</v>
      </c>
      <c r="J9965" s="1">
        <f t="shared" si="985"/>
        <v>16.381540775327657</v>
      </c>
      <c r="K9965" s="1">
        <f t="shared" si="986"/>
        <v>2.3432932354974065</v>
      </c>
      <c r="L9965" s="26"/>
      <c r="M9965" s="26"/>
      <c r="N9965" s="2">
        <v>1899999</v>
      </c>
      <c r="O9965" s="26"/>
      <c r="P9965" s="26"/>
      <c r="Q9965" s="26"/>
      <c r="R9965" s="26"/>
      <c r="S9965" s="26"/>
      <c r="T9965" s="26"/>
      <c r="U9965" s="26"/>
      <c r="V9965" s="26"/>
    </row>
    <row r="9966" spans="1:22" ht="14.5" x14ac:dyDescent="0.35">
      <c r="A9966" s="2">
        <v>82</v>
      </c>
      <c r="B9966" s="2">
        <v>270</v>
      </c>
      <c r="C9966" s="2">
        <v>1899999.9999000002</v>
      </c>
      <c r="D9966" s="2">
        <v>8799.9999989999997</v>
      </c>
      <c r="E9966" s="2">
        <v>2280</v>
      </c>
      <c r="F9966" s="2">
        <v>25662.990234375</v>
      </c>
      <c r="G9966" s="2">
        <v>392.72052001953102</v>
      </c>
      <c r="H9966" s="2">
        <v>29307.918441263599</v>
      </c>
      <c r="I9966" s="2">
        <v>397.85179384826682</v>
      </c>
      <c r="J9966" s="1">
        <f t="shared" si="985"/>
        <v>14.203053399468232</v>
      </c>
      <c r="K9966" s="1">
        <f t="shared" si="986"/>
        <v>1.3065968206806735</v>
      </c>
      <c r="L9966" s="26"/>
      <c r="M9966" s="26"/>
      <c r="N9966" s="2">
        <v>1899999</v>
      </c>
      <c r="O9966" s="26"/>
      <c r="P9966" s="26"/>
      <c r="Q9966" s="26"/>
      <c r="R9966" s="26"/>
      <c r="S9966" s="26"/>
      <c r="T9966" s="26"/>
      <c r="U9966" s="26"/>
      <c r="V9966" s="26"/>
    </row>
    <row r="9967" spans="1:22" ht="14.5" x14ac:dyDescent="0.35">
      <c r="A9967" s="2">
        <v>82</v>
      </c>
      <c r="B9967" s="2">
        <v>270</v>
      </c>
      <c r="C9967" s="2">
        <v>1899999.9999000002</v>
      </c>
      <c r="D9967" s="2">
        <v>8799.9999989999997</v>
      </c>
      <c r="E9967" s="2">
        <v>2310</v>
      </c>
      <c r="F9967" s="2">
        <v>28851.177734375</v>
      </c>
      <c r="G9967" s="2">
        <v>387.78842163085898</v>
      </c>
      <c r="H9967" s="2">
        <v>32035.964488331541</v>
      </c>
      <c r="I9967" s="2">
        <v>390.16877787943201</v>
      </c>
      <c r="J9967" s="1">
        <f t="shared" si="985"/>
        <v>11.038671569244114</v>
      </c>
      <c r="K9967" s="1">
        <f t="shared" si="986"/>
        <v>0.613828602350312</v>
      </c>
      <c r="L9967" s="26"/>
      <c r="M9967" s="26"/>
      <c r="N9967" s="2">
        <v>1899999</v>
      </c>
      <c r="O9967" s="26"/>
      <c r="P9967" s="26"/>
      <c r="Q9967" s="26"/>
      <c r="R9967" s="26"/>
      <c r="S9967" s="26"/>
      <c r="T9967" s="26"/>
      <c r="U9967" s="26"/>
      <c r="V9967" s="26"/>
    </row>
    <row r="9968" spans="1:22" ht="14.5" x14ac:dyDescent="0.35">
      <c r="A9968" s="2">
        <v>82</v>
      </c>
      <c r="B9968" s="2">
        <v>270</v>
      </c>
      <c r="C9968" s="2">
        <v>1899999.9999000002</v>
      </c>
      <c r="D9968" s="2">
        <v>8799.9999989999997</v>
      </c>
      <c r="E9968" s="2">
        <v>2340</v>
      </c>
      <c r="F9968" s="2">
        <v>32276.611328125</v>
      </c>
      <c r="G9968" s="2">
        <v>387.35025024414102</v>
      </c>
      <c r="H9968" s="2">
        <v>35128.096350024898</v>
      </c>
      <c r="I9968" s="2">
        <v>384.86730416449689</v>
      </c>
      <c r="J9968" s="1">
        <f t="shared" si="985"/>
        <v>8.8345241478779037</v>
      </c>
      <c r="K9968" s="1">
        <f t="shared" si="986"/>
        <v>-0.64100799678822284</v>
      </c>
      <c r="L9968" s="26"/>
      <c r="M9968" s="26"/>
      <c r="N9968" s="2">
        <v>1899999</v>
      </c>
      <c r="O9968" s="26"/>
      <c r="P9968" s="26"/>
      <c r="Q9968" s="26"/>
      <c r="R9968" s="26"/>
      <c r="S9968" s="26"/>
      <c r="T9968" s="26"/>
      <c r="U9968" s="26"/>
      <c r="V9968" s="26"/>
    </row>
    <row r="9969" spans="1:22" ht="14.5" x14ac:dyDescent="0.35">
      <c r="A9969" s="2">
        <v>82</v>
      </c>
      <c r="B9969" s="2">
        <v>270</v>
      </c>
      <c r="C9969" s="2">
        <v>1899999.9999000002</v>
      </c>
      <c r="D9969" s="2">
        <v>8799.9999989999997</v>
      </c>
      <c r="E9969" s="2">
        <v>2370</v>
      </c>
      <c r="F9969" s="2">
        <v>36273.51171875</v>
      </c>
      <c r="G9969" s="2">
        <v>399.35708618164102</v>
      </c>
      <c r="H9969" s="2">
        <v>37864.95814214788</v>
      </c>
      <c r="I9969" s="2">
        <v>380.53242364705523</v>
      </c>
      <c r="J9969" s="1">
        <f t="shared" si="985"/>
        <v>4.3873513977287493</v>
      </c>
      <c r="K9969" s="1">
        <f t="shared" si="986"/>
        <v>-4.7137419582492921</v>
      </c>
      <c r="L9969" s="26"/>
      <c r="M9969" s="26"/>
      <c r="N9969" s="2">
        <v>1899999</v>
      </c>
      <c r="O9969" s="26"/>
      <c r="P9969" s="26"/>
      <c r="Q9969" s="26"/>
      <c r="R9969" s="26"/>
      <c r="S9969" s="26"/>
      <c r="T9969" s="26"/>
      <c r="U9969" s="26"/>
      <c r="V9969" s="26"/>
    </row>
    <row r="9970" spans="1:22" ht="14.5" x14ac:dyDescent="0.35">
      <c r="A9970" s="2">
        <v>82</v>
      </c>
      <c r="B9970" s="2">
        <v>270</v>
      </c>
      <c r="C9970" s="2">
        <v>1899999.9999000002</v>
      </c>
      <c r="D9970" s="2">
        <v>8799.9999989999997</v>
      </c>
      <c r="E9970" s="2">
        <v>2400</v>
      </c>
      <c r="F9970" s="2">
        <v>39316.46484375</v>
      </c>
      <c r="G9970" s="2">
        <v>389.386474609375</v>
      </c>
      <c r="H9970" s="2">
        <v>40300.023634200268</v>
      </c>
      <c r="I9970" s="2">
        <v>376.66816355297868</v>
      </c>
      <c r="J9970" s="1">
        <f t="shared" si="985"/>
        <v>2.5016460517472519</v>
      </c>
      <c r="K9970" s="1">
        <f t="shared" si="986"/>
        <v>-3.2662436642554367</v>
      </c>
      <c r="L9970" s="26"/>
      <c r="M9970" s="26"/>
      <c r="N9970" s="2">
        <v>1899999</v>
      </c>
      <c r="O9970" s="26"/>
      <c r="P9970" s="26"/>
      <c r="Q9970" s="26"/>
      <c r="R9970" s="26"/>
      <c r="S9970" s="26"/>
      <c r="T9970" s="26"/>
      <c r="U9970" s="26"/>
      <c r="V9970" s="26"/>
    </row>
    <row r="9971" spans="1:22" ht="14.5" x14ac:dyDescent="0.35">
      <c r="A9971" s="2">
        <v>82</v>
      </c>
      <c r="B9971" s="2">
        <v>270</v>
      </c>
      <c r="C9971" s="2">
        <v>1899999.9999000002</v>
      </c>
      <c r="D9971" s="2">
        <v>8799.9999989999997</v>
      </c>
      <c r="E9971" s="2">
        <v>2430</v>
      </c>
      <c r="F9971" s="2">
        <v>40896.05078125</v>
      </c>
      <c r="G9971" s="2">
        <v>377.50183105468699</v>
      </c>
      <c r="H9971" s="2">
        <v>42480.438866291042</v>
      </c>
      <c r="I9971" s="2">
        <v>373.0024272238964</v>
      </c>
      <c r="J9971" s="1">
        <f t="shared" si="985"/>
        <v>3.8741835819693664</v>
      </c>
      <c r="K9971" s="1">
        <f t="shared" si="986"/>
        <v>-1.1918892732837567</v>
      </c>
      <c r="L9971" s="26"/>
      <c r="M9971" s="26"/>
      <c r="N9971" s="2">
        <v>1899999</v>
      </c>
      <c r="O9971" s="26"/>
      <c r="P9971" s="26"/>
      <c r="Q9971" s="26"/>
      <c r="R9971" s="26"/>
      <c r="S9971" s="26"/>
      <c r="T9971" s="26"/>
      <c r="U9971" s="26"/>
      <c r="V9971" s="26"/>
    </row>
    <row r="9972" spans="1:22" ht="14.5" x14ac:dyDescent="0.35">
      <c r="A9972" s="2">
        <v>82</v>
      </c>
      <c r="B9972" s="2">
        <v>270</v>
      </c>
      <c r="C9972" s="2">
        <v>1899999.9999000002</v>
      </c>
      <c r="D9972" s="2">
        <v>8799.9999989999997</v>
      </c>
      <c r="E9972" s="2">
        <v>2460</v>
      </c>
      <c r="F9972" s="2">
        <v>47707.7109375</v>
      </c>
      <c r="G9972" s="2">
        <v>407.36053466796898</v>
      </c>
      <c r="H9972" s="2">
        <v>47750.501657867149</v>
      </c>
      <c r="I9972" s="2">
        <v>405.01095410042211</v>
      </c>
      <c r="J9972" s="1">
        <f t="shared" si="985"/>
        <v>8.9693509762410889E-2</v>
      </c>
      <c r="K9972" s="1">
        <f t="shared" si="986"/>
        <v>-0.57678158967018234</v>
      </c>
      <c r="L9972" s="26"/>
      <c r="M9972" s="26"/>
      <c r="N9972" s="2">
        <v>0</v>
      </c>
      <c r="O9972" s="26"/>
      <c r="P9972" s="26"/>
      <c r="Q9972" s="26"/>
      <c r="R9972" s="26"/>
      <c r="S9972" s="26"/>
      <c r="T9972" s="26"/>
      <c r="U9972" s="26"/>
      <c r="V9972" s="26"/>
    </row>
    <row r="9973" spans="1:22" ht="14.5" x14ac:dyDescent="0.35">
      <c r="A9973" s="2">
        <v>82</v>
      </c>
      <c r="B9973" s="2">
        <v>270</v>
      </c>
      <c r="C9973" s="2">
        <v>1899999.9999000002</v>
      </c>
      <c r="D9973" s="2">
        <v>8799.9999989999997</v>
      </c>
      <c r="E9973" s="2">
        <v>2490</v>
      </c>
      <c r="F9973" s="2">
        <v>50588.61328125</v>
      </c>
      <c r="G9973" s="2">
        <v>414.92849731445301</v>
      </c>
      <c r="H9973" s="2">
        <v>50768.464658573073</v>
      </c>
      <c r="I9973" s="2">
        <v>405.78879765349927</v>
      </c>
      <c r="J9973" s="1">
        <f t="shared" si="985"/>
        <v>0.35551750810638039</v>
      </c>
      <c r="K9973" s="1">
        <f t="shared" si="986"/>
        <v>-2.2027167861712877</v>
      </c>
      <c r="L9973" s="26"/>
      <c r="M9973" s="26"/>
      <c r="N9973" s="2">
        <v>0</v>
      </c>
      <c r="O9973" s="26"/>
      <c r="P9973" s="26"/>
      <c r="Q9973" s="26"/>
      <c r="R9973" s="26"/>
      <c r="S9973" s="26"/>
      <c r="T9973" s="26"/>
      <c r="U9973" s="26"/>
      <c r="V9973" s="26"/>
    </row>
    <row r="9974" spans="1:22" ht="14.5" x14ac:dyDescent="0.35">
      <c r="A9974" s="2">
        <v>82</v>
      </c>
      <c r="B9974" s="2">
        <v>270</v>
      </c>
      <c r="C9974" s="2">
        <v>1899999.9999000002</v>
      </c>
      <c r="D9974" s="2">
        <v>8799.9999989999997</v>
      </c>
      <c r="E9974" s="2">
        <v>2520</v>
      </c>
      <c r="F9974" s="2">
        <v>51087.72265625</v>
      </c>
      <c r="G9974" s="2">
        <v>405.63839721679699</v>
      </c>
      <c r="H9974" s="2">
        <v>51624.720819600698</v>
      </c>
      <c r="I9974" s="2">
        <v>397.10598898021959</v>
      </c>
      <c r="J9974" s="1">
        <f t="shared" si="985"/>
        <v>1.0511295775776808</v>
      </c>
      <c r="K9974" s="1">
        <f t="shared" si="986"/>
        <v>-2.1034518169681991</v>
      </c>
      <c r="L9974" s="26"/>
      <c r="M9974" s="26"/>
      <c r="N9974" s="2">
        <v>1.2624844474961501E-13</v>
      </c>
      <c r="O9974" s="26"/>
      <c r="P9974" s="26"/>
      <c r="Q9974" s="26"/>
      <c r="R9974" s="26"/>
      <c r="S9974" s="26"/>
      <c r="T9974" s="26"/>
      <c r="U9974" s="26"/>
      <c r="V9974" s="26"/>
    </row>
    <row r="9975" spans="1:22" ht="14.5" x14ac:dyDescent="0.35">
      <c r="A9975" s="2">
        <v>82</v>
      </c>
      <c r="B9975" s="2">
        <v>270</v>
      </c>
      <c r="C9975" s="2">
        <v>1899999.9999000002</v>
      </c>
      <c r="D9975" s="2">
        <v>8799.9999989999997</v>
      </c>
      <c r="E9975" s="2">
        <v>2550</v>
      </c>
      <c r="F9975" s="2">
        <v>50246.96484375</v>
      </c>
      <c r="G9975" s="2">
        <v>388.26995849609398</v>
      </c>
      <c r="H9975" s="2">
        <v>50934.352174621257</v>
      </c>
      <c r="I9975" s="2">
        <v>384.91503716190402</v>
      </c>
      <c r="J9975" s="1">
        <f t="shared" si="985"/>
        <v>1.368017616603878</v>
      </c>
      <c r="K9975" s="1">
        <f t="shared" si="986"/>
        <v>-0.86406925407897706</v>
      </c>
      <c r="L9975" s="26"/>
      <c r="M9975" s="26"/>
      <c r="N9975" s="2">
        <v>5.2604107051226699E-14</v>
      </c>
      <c r="O9975" s="26"/>
      <c r="P9975" s="26"/>
      <c r="Q9975" s="26"/>
      <c r="R9975" s="26"/>
      <c r="S9975" s="26"/>
      <c r="T9975" s="26"/>
      <c r="U9975" s="26"/>
      <c r="V9975" s="26"/>
    </row>
    <row r="9976" spans="1:22" ht="14.5" x14ac:dyDescent="0.35">
      <c r="A9976" s="2">
        <v>82</v>
      </c>
      <c r="B9976" s="2">
        <v>270</v>
      </c>
      <c r="C9976" s="2">
        <v>1899999.9999000002</v>
      </c>
      <c r="D9976" s="2">
        <v>8799.9999989999997</v>
      </c>
      <c r="E9976" s="2">
        <v>2580</v>
      </c>
      <c r="F9976" s="2">
        <v>47167.1484375</v>
      </c>
      <c r="G9976" s="2">
        <v>355.12887573242199</v>
      </c>
      <c r="H9976" s="2">
        <v>47859.291071149477</v>
      </c>
      <c r="I9976" s="2">
        <v>371.06817287274202</v>
      </c>
      <c r="J9976" s="1">
        <f t="shared" si="985"/>
        <v>1.467425224076494</v>
      </c>
      <c r="K9976" s="1">
        <f t="shared" si="986"/>
        <v>4.4883134629496526</v>
      </c>
      <c r="L9976" s="26"/>
      <c r="M9976" s="26"/>
      <c r="N9976" s="2">
        <v>0</v>
      </c>
      <c r="O9976" s="26"/>
      <c r="P9976" s="26"/>
      <c r="Q9976" s="26"/>
      <c r="R9976" s="26"/>
      <c r="S9976" s="26"/>
      <c r="T9976" s="26"/>
      <c r="U9976" s="26"/>
      <c r="V9976" s="26"/>
    </row>
    <row r="9977" spans="1:22" ht="14.5" x14ac:dyDescent="0.35">
      <c r="A9977" s="2">
        <v>82</v>
      </c>
      <c r="B9977" s="2">
        <v>270</v>
      </c>
      <c r="C9977" s="2">
        <v>1899999.9999000002</v>
      </c>
      <c r="D9977" s="2">
        <v>8799.9999989999997</v>
      </c>
      <c r="E9977" s="2">
        <v>2610</v>
      </c>
      <c r="F9977" s="2">
        <v>40964.62109375</v>
      </c>
      <c r="G9977" s="2">
        <v>331.56979370117199</v>
      </c>
      <c r="H9977" s="2">
        <v>42897.445145440142</v>
      </c>
      <c r="I9977" s="2">
        <v>358.18701955641319</v>
      </c>
      <c r="J9977" s="1">
        <f t="shared" si="985"/>
        <v>4.7182764055518991</v>
      </c>
      <c r="K9977" s="1">
        <f t="shared" si="986"/>
        <v>8.0276389348150445</v>
      </c>
      <c r="L9977" s="26"/>
      <c r="M9977" s="26"/>
      <c r="N9977" s="2">
        <v>0</v>
      </c>
      <c r="O9977" s="26"/>
      <c r="P9977" s="26"/>
      <c r="Q9977" s="26"/>
      <c r="R9977" s="26"/>
      <c r="S9977" s="26"/>
      <c r="T9977" s="26"/>
      <c r="U9977" s="26"/>
      <c r="V9977" s="26"/>
    </row>
    <row r="9978" spans="1:22" ht="14.5" x14ac:dyDescent="0.35">
      <c r="A9978" s="2">
        <v>82</v>
      </c>
      <c r="B9978" s="2">
        <v>270</v>
      </c>
      <c r="C9978" s="2">
        <v>1899999.9999000002</v>
      </c>
      <c r="D9978" s="2">
        <v>8799.9999989999997</v>
      </c>
      <c r="E9978" s="2">
        <v>2640</v>
      </c>
      <c r="F9978" s="2">
        <v>35645.15625</v>
      </c>
      <c r="G9978" s="2">
        <v>327.80242919921898</v>
      </c>
      <c r="H9978" s="2">
        <v>36948.577411538929</v>
      </c>
      <c r="I9978" s="2">
        <v>347.69811127209942</v>
      </c>
      <c r="J9978" s="1">
        <f t="shared" si="985"/>
        <v>3.6566571693424081</v>
      </c>
      <c r="K9978" s="1">
        <f t="shared" si="986"/>
        <v>6.069412640255031</v>
      </c>
      <c r="L9978" s="26"/>
      <c r="M9978" s="26"/>
      <c r="N9978" s="2">
        <v>1.2624834988192401E-13</v>
      </c>
      <c r="O9978" s="26"/>
      <c r="P9978" s="26"/>
      <c r="Q9978" s="26"/>
      <c r="R9978" s="26"/>
      <c r="S9978" s="26"/>
      <c r="T9978" s="26"/>
      <c r="U9978" s="26"/>
      <c r="V9978" s="26"/>
    </row>
    <row r="9979" spans="1:22" ht="14.5" x14ac:dyDescent="0.35">
      <c r="A9979" s="2">
        <v>82</v>
      </c>
      <c r="B9979" s="2">
        <v>270</v>
      </c>
      <c r="C9979" s="2">
        <v>1899999.9999000002</v>
      </c>
      <c r="D9979" s="2">
        <v>8799.9999989999997</v>
      </c>
      <c r="E9979" s="2">
        <v>2670</v>
      </c>
      <c r="F9979" s="2">
        <v>31184.62890625</v>
      </c>
      <c r="G9979" s="2">
        <v>328.14419555664102</v>
      </c>
      <c r="H9979" s="2">
        <v>32552.825605109061</v>
      </c>
      <c r="I9979" s="2">
        <v>338.20147356617969</v>
      </c>
      <c r="J9979" s="1">
        <f t="shared" si="985"/>
        <v>4.3874073440869079</v>
      </c>
      <c r="K9979" s="1">
        <f t="shared" si="986"/>
        <v>3.0648959042161925</v>
      </c>
      <c r="L9979" s="26"/>
      <c r="M9979" s="26"/>
      <c r="N9979" s="2">
        <v>0</v>
      </c>
      <c r="O9979" s="26"/>
      <c r="P9979" s="26"/>
      <c r="Q9979" s="26"/>
      <c r="R9979" s="26"/>
      <c r="S9979" s="26"/>
      <c r="T9979" s="26"/>
      <c r="U9979" s="26"/>
      <c r="V9979" s="26"/>
    </row>
    <row r="9980" spans="1:22" ht="14.5" x14ac:dyDescent="0.35">
      <c r="A9980" s="2">
        <v>82</v>
      </c>
      <c r="B9980" s="2">
        <v>270</v>
      </c>
      <c r="C9980" s="2">
        <v>1899999.9999000002</v>
      </c>
      <c r="D9980" s="2">
        <v>8799.9999989999997</v>
      </c>
      <c r="E9980" s="2">
        <v>2700</v>
      </c>
      <c r="F9980" s="2">
        <v>29279.8671875</v>
      </c>
      <c r="G9980" s="2">
        <v>326.81463623046898</v>
      </c>
      <c r="H9980" s="2">
        <v>29247.738169839049</v>
      </c>
      <c r="I9980" s="2">
        <v>329.11657939577299</v>
      </c>
      <c r="J9980" s="1">
        <f t="shared" si="985"/>
        <v>-0.10973074930704352</v>
      </c>
      <c r="K9980" s="1">
        <f t="shared" si="986"/>
        <v>0.7043574277624105</v>
      </c>
      <c r="L9980" s="26"/>
      <c r="M9980" s="26"/>
      <c r="N9980" s="2">
        <v>0</v>
      </c>
      <c r="O9980" s="26"/>
      <c r="P9980" s="26"/>
      <c r="Q9980" s="26"/>
      <c r="R9980" s="26"/>
      <c r="S9980" s="26"/>
      <c r="T9980" s="26"/>
      <c r="U9980" s="26"/>
      <c r="V9980" s="26"/>
    </row>
    <row r="9981" spans="1:22" ht="14.5" x14ac:dyDescent="0.35">
      <c r="A9981" s="2">
        <v>82</v>
      </c>
      <c r="B9981" s="2">
        <v>270</v>
      </c>
      <c r="C9981" s="2">
        <v>1899999.9999000002</v>
      </c>
      <c r="D9981" s="2">
        <v>8799.9999989999997</v>
      </c>
      <c r="E9981" s="2">
        <v>2730</v>
      </c>
      <c r="F9981" s="2">
        <v>25273.220703125</v>
      </c>
      <c r="G9981" s="2">
        <v>285.53854370117199</v>
      </c>
      <c r="H9981" s="2">
        <v>27978.967154954669</v>
      </c>
      <c r="I9981" s="2">
        <v>292.53785018190382</v>
      </c>
      <c r="J9981" s="1">
        <f t="shared" si="985"/>
        <v>10.705981970454234</v>
      </c>
      <c r="K9981" s="1">
        <f t="shared" si="986"/>
        <v>2.4512650341373523</v>
      </c>
      <c r="L9981" s="26"/>
      <c r="M9981" s="26"/>
      <c r="N9981" s="2">
        <v>1899999</v>
      </c>
      <c r="O9981" s="26"/>
      <c r="P9981" s="26"/>
      <c r="Q9981" s="26"/>
      <c r="R9981" s="26"/>
      <c r="S9981" s="26"/>
      <c r="T9981" s="26"/>
      <c r="U9981" s="26"/>
      <c r="V9981" s="26"/>
    </row>
    <row r="9982" spans="1:22" ht="14.5" x14ac:dyDescent="0.35">
      <c r="A9982" s="2">
        <v>82</v>
      </c>
      <c r="B9982" s="2">
        <v>270</v>
      </c>
      <c r="C9982" s="2">
        <v>1899999.9999000002</v>
      </c>
      <c r="D9982" s="2">
        <v>8799.9999989999997</v>
      </c>
      <c r="E9982" s="2">
        <v>2760</v>
      </c>
      <c r="F9982" s="2">
        <v>24352.49609375</v>
      </c>
      <c r="G9982" s="2">
        <v>275.49319458007801</v>
      </c>
      <c r="H9982" s="2">
        <v>27530.181117515349</v>
      </c>
      <c r="I9982" s="2">
        <v>282.40823949869502</v>
      </c>
      <c r="J9982" s="1">
        <f t="shared" si="985"/>
        <v>13.048703556022303</v>
      </c>
      <c r="K9982" s="1">
        <f t="shared" si="986"/>
        <v>2.5100601592563141</v>
      </c>
      <c r="L9982" s="26"/>
      <c r="M9982" s="26"/>
      <c r="N9982" s="2">
        <v>1899999</v>
      </c>
      <c r="O9982" s="26"/>
      <c r="P9982" s="26"/>
      <c r="Q9982" s="26"/>
      <c r="R9982" s="26"/>
      <c r="S9982" s="26"/>
      <c r="T9982" s="26"/>
      <c r="U9982" s="26"/>
      <c r="V9982" s="26"/>
    </row>
    <row r="9983" spans="1:22" ht="14.5" x14ac:dyDescent="0.35">
      <c r="A9983" s="2">
        <v>82</v>
      </c>
      <c r="B9983" s="2">
        <v>270</v>
      </c>
      <c r="C9983" s="2">
        <v>1899999.9999000002</v>
      </c>
      <c r="D9983" s="2">
        <v>8799.9999989999997</v>
      </c>
      <c r="E9983" s="2">
        <v>2790</v>
      </c>
      <c r="F9983" s="2">
        <v>24752.462890625</v>
      </c>
      <c r="G9983" s="2">
        <v>269.08212280273398</v>
      </c>
      <c r="H9983" s="2">
        <v>27883.77827506074</v>
      </c>
      <c r="I9983" s="2">
        <v>280.77018046899951</v>
      </c>
      <c r="J9983" s="1">
        <f t="shared" si="985"/>
        <v>12.650520468497406</v>
      </c>
      <c r="K9983" s="1">
        <f t="shared" si="986"/>
        <v>4.3436767721778882</v>
      </c>
      <c r="L9983" s="26"/>
      <c r="M9983" s="26"/>
      <c r="N9983" s="2">
        <v>1899999</v>
      </c>
      <c r="O9983" s="26"/>
      <c r="P9983" s="26"/>
      <c r="Q9983" s="26"/>
      <c r="R9983" s="26"/>
      <c r="S9983" s="26"/>
      <c r="T9983" s="26"/>
      <c r="U9983" s="26"/>
      <c r="V9983" s="26"/>
    </row>
    <row r="9984" spans="1:22" ht="14.5" x14ac:dyDescent="0.35">
      <c r="A9984" s="2">
        <v>82</v>
      </c>
      <c r="B9984" s="2">
        <v>270</v>
      </c>
      <c r="C9984" s="2">
        <v>1899999.9999000002</v>
      </c>
      <c r="D9984" s="2">
        <v>8799.9999989999997</v>
      </c>
      <c r="E9984" s="2">
        <v>2820</v>
      </c>
      <c r="F9984" s="2">
        <v>26821.611328125</v>
      </c>
      <c r="G9984" s="2">
        <v>275.54232788085898</v>
      </c>
      <c r="H9984" s="2">
        <v>29022.55975512986</v>
      </c>
      <c r="I9984" s="2">
        <v>281.70582615406892</v>
      </c>
      <c r="J9984" s="1">
        <f t="shared" si="985"/>
        <v>8.2058769701764973</v>
      </c>
      <c r="K9984" s="1">
        <f t="shared" si="986"/>
        <v>2.2368607831007936</v>
      </c>
      <c r="L9984" s="26"/>
      <c r="M9984" s="26"/>
      <c r="N9984" s="2">
        <v>1899999</v>
      </c>
      <c r="O9984" s="26"/>
      <c r="P9984" s="26"/>
      <c r="Q9984" s="26"/>
      <c r="R9984" s="26"/>
      <c r="S9984" s="26"/>
      <c r="T9984" s="26"/>
      <c r="U9984" s="26"/>
      <c r="V9984" s="26"/>
    </row>
    <row r="9985" spans="1:22" ht="14.5" x14ac:dyDescent="0.35">
      <c r="A9985" s="2">
        <v>82</v>
      </c>
      <c r="B9985" s="2">
        <v>270</v>
      </c>
      <c r="C9985" s="2">
        <v>1899999.9999000002</v>
      </c>
      <c r="D9985" s="2">
        <v>8799.9999989999997</v>
      </c>
      <c r="E9985" s="2">
        <v>2850</v>
      </c>
      <c r="F9985" s="2">
        <v>29997.962890625</v>
      </c>
      <c r="G9985" s="2">
        <v>279.77984619140602</v>
      </c>
      <c r="H9985" s="2">
        <v>30929.664609777319</v>
      </c>
      <c r="I9985" s="2">
        <v>283.88508357994942</v>
      </c>
      <c r="J9985" s="1">
        <f t="shared" si="985"/>
        <v>3.1058832979738624</v>
      </c>
      <c r="K9985" s="1">
        <f t="shared" si="986"/>
        <v>1.4673099025634895</v>
      </c>
      <c r="L9985" s="26"/>
      <c r="M9985" s="26"/>
      <c r="N9985" s="2">
        <v>1899999</v>
      </c>
      <c r="O9985" s="26"/>
      <c r="P9985" s="26"/>
      <c r="Q9985" s="26"/>
      <c r="R9985" s="26"/>
      <c r="S9985" s="26"/>
      <c r="T9985" s="26"/>
      <c r="U9985" s="26"/>
      <c r="V9985" s="26"/>
    </row>
    <row r="9986" spans="1:22" ht="14.5" x14ac:dyDescent="0.35">
      <c r="A9986" s="2">
        <v>82</v>
      </c>
      <c r="B9986" s="2">
        <v>270</v>
      </c>
      <c r="C9986" s="2">
        <v>1899999.9999000002</v>
      </c>
      <c r="D9986" s="2">
        <v>8799.9999989999997</v>
      </c>
      <c r="E9986" s="2">
        <v>2880</v>
      </c>
      <c r="F9986" s="2">
        <v>34459.765625</v>
      </c>
      <c r="G9986" s="2">
        <v>282.01266479492199</v>
      </c>
      <c r="H9986" s="2">
        <v>34146.217678691137</v>
      </c>
      <c r="I9986" s="2">
        <v>286.4188328041804</v>
      </c>
      <c r="J9986" s="1">
        <f t="shared" si="985"/>
        <v>-0.90989575994501037</v>
      </c>
      <c r="K9986" s="1">
        <f t="shared" si="986"/>
        <v>1.5624007568818048</v>
      </c>
      <c r="L9986" s="26"/>
      <c r="M9986" s="26"/>
      <c r="N9986" s="2">
        <v>1899999</v>
      </c>
      <c r="O9986" s="26"/>
      <c r="P9986" s="26"/>
      <c r="Q9986" s="26"/>
      <c r="R9986" s="26"/>
      <c r="S9986" s="26"/>
      <c r="T9986" s="26"/>
      <c r="U9986" s="26"/>
      <c r="V9986" s="26"/>
    </row>
    <row r="9987" spans="1:22" ht="14.5" x14ac:dyDescent="0.35">
      <c r="A9987" s="2">
        <v>82</v>
      </c>
      <c r="B9987" s="2">
        <v>270</v>
      </c>
      <c r="C9987" s="2">
        <v>1899999.9999000002</v>
      </c>
      <c r="D9987" s="2">
        <v>8799.9999989999997</v>
      </c>
      <c r="E9987" s="2">
        <v>2910</v>
      </c>
      <c r="F9987" s="2">
        <v>37905.71875</v>
      </c>
      <c r="G9987" s="2">
        <v>278.296142578125</v>
      </c>
      <c r="H9987" s="2">
        <v>38179.617854548138</v>
      </c>
      <c r="I9987" s="2">
        <v>287.73481018357018</v>
      </c>
      <c r="J9987" s="1">
        <f t="shared" si="985"/>
        <v>0.72257989976285031</v>
      </c>
      <c r="K9987" s="1">
        <f t="shared" si="986"/>
        <v>3.3915912444943408</v>
      </c>
      <c r="L9987" s="26"/>
      <c r="M9987" s="26"/>
      <c r="N9987" s="2">
        <v>1899999</v>
      </c>
      <c r="O9987" s="26"/>
      <c r="P9987" s="26"/>
      <c r="Q9987" s="26"/>
      <c r="R9987" s="26"/>
      <c r="S9987" s="26"/>
      <c r="T9987" s="26"/>
      <c r="U9987" s="26"/>
      <c r="V9987" s="26"/>
    </row>
    <row r="9988" spans="1:22" ht="14.5" x14ac:dyDescent="0.35">
      <c r="A9988" s="2">
        <v>82</v>
      </c>
      <c r="B9988" s="2">
        <v>270</v>
      </c>
      <c r="C9988" s="2">
        <v>1899999.9999000002</v>
      </c>
      <c r="D9988" s="2">
        <v>8799.9999989999997</v>
      </c>
      <c r="E9988" s="2">
        <v>2940</v>
      </c>
      <c r="F9988" s="2">
        <v>40943.6953125</v>
      </c>
      <c r="G9988" s="2">
        <v>280.75430297851602</v>
      </c>
      <c r="H9988" s="2">
        <v>41169.767068201741</v>
      </c>
      <c r="I9988" s="2">
        <v>288.81384059236831</v>
      </c>
      <c r="J9988" s="1">
        <f t="shared" si="985"/>
        <v>0.55215278927870104</v>
      </c>
      <c r="K9988" s="1">
        <f t="shared" si="986"/>
        <v>2.8706728724542541</v>
      </c>
      <c r="L9988" s="26"/>
      <c r="M9988" s="26"/>
      <c r="N9988" s="2">
        <v>1899999</v>
      </c>
      <c r="O9988" s="26"/>
      <c r="P9988" s="26"/>
      <c r="Q9988" s="26"/>
      <c r="R9988" s="26"/>
      <c r="S9988" s="26"/>
      <c r="T9988" s="26"/>
      <c r="U9988" s="26"/>
      <c r="V9988" s="26"/>
    </row>
    <row r="9989" spans="1:22" ht="14.5" x14ac:dyDescent="0.35">
      <c r="A9989" s="2">
        <v>82</v>
      </c>
      <c r="B9989" s="2">
        <v>270</v>
      </c>
      <c r="C9989" s="2">
        <v>1899999.9999000002</v>
      </c>
      <c r="D9989" s="2">
        <v>8799.9999989999997</v>
      </c>
      <c r="E9989" s="2">
        <v>2970</v>
      </c>
      <c r="F9989" s="2">
        <v>43256.6875</v>
      </c>
      <c r="G9989" s="2">
        <v>282.60562133789102</v>
      </c>
      <c r="H9989" s="2">
        <v>43469.402812083506</v>
      </c>
      <c r="I9989" s="2">
        <v>289.28427528422611</v>
      </c>
      <c r="J9989" s="1">
        <f t="shared" si="985"/>
        <v>0.49175127449023098</v>
      </c>
      <c r="K9989" s="1">
        <f t="shared" si="986"/>
        <v>2.3632417199337685</v>
      </c>
      <c r="L9989" s="26"/>
      <c r="M9989" s="26"/>
      <c r="N9989" s="2">
        <v>1899999</v>
      </c>
      <c r="O9989" s="26"/>
      <c r="P9989" s="26"/>
      <c r="Q9989" s="26"/>
      <c r="R9989" s="26"/>
      <c r="S9989" s="26"/>
      <c r="T9989" s="26"/>
      <c r="U9989" s="26"/>
      <c r="V9989" s="26"/>
    </row>
    <row r="9990" spans="1:22" ht="14.5" x14ac:dyDescent="0.35">
      <c r="A9990" s="2">
        <v>82</v>
      </c>
      <c r="B9990" s="2">
        <v>270</v>
      </c>
      <c r="C9990" s="2">
        <v>1899999.9999000002</v>
      </c>
      <c r="D9990" s="2">
        <v>8799.9999989999997</v>
      </c>
      <c r="E9990" s="2">
        <v>3000</v>
      </c>
      <c r="F9990" s="2">
        <v>48982.09375</v>
      </c>
      <c r="G9990" s="2">
        <v>306.112060546875</v>
      </c>
      <c r="H9990" s="2">
        <v>48124.186756809002</v>
      </c>
      <c r="I9990" s="2">
        <v>309.50177671078939</v>
      </c>
      <c r="J9990" s="1">
        <f t="shared" si="985"/>
        <v>-1.7514706447006423</v>
      </c>
      <c r="K9990" s="1">
        <f t="shared" si="986"/>
        <v>1.1073448585653873</v>
      </c>
      <c r="L9990" s="26"/>
      <c r="M9990" s="26"/>
      <c r="N9990" s="2">
        <v>0</v>
      </c>
      <c r="O9990" s="26"/>
      <c r="P9990" s="26"/>
      <c r="Q9990" s="26"/>
      <c r="R9990" s="26"/>
      <c r="S9990" s="26"/>
      <c r="T9990" s="26"/>
      <c r="U9990" s="26"/>
      <c r="V9990" s="26"/>
    </row>
    <row r="9991" spans="1:22" ht="14.5" x14ac:dyDescent="0.35">
      <c r="A9991" s="2">
        <v>82</v>
      </c>
      <c r="B9991" s="2">
        <v>270</v>
      </c>
      <c r="C9991" s="2">
        <v>1899999.9999000002</v>
      </c>
      <c r="D9991" s="2">
        <v>8799.9999989999997</v>
      </c>
      <c r="E9991" s="2">
        <v>3030</v>
      </c>
      <c r="F9991" s="2">
        <v>51290.66015625</v>
      </c>
      <c r="G9991" s="2">
        <v>308.428955078125</v>
      </c>
      <c r="H9991" s="2">
        <v>50032.910678366323</v>
      </c>
      <c r="I9991" s="2">
        <v>315.42554384133689</v>
      </c>
      <c r="J9991" s="1">
        <f t="shared" si="985"/>
        <v>-2.4521998236172333</v>
      </c>
      <c r="K9991" s="1">
        <f t="shared" si="986"/>
        <v>2.2684604178747274</v>
      </c>
      <c r="L9991" s="26"/>
      <c r="M9991" s="26"/>
      <c r="N9991" s="2">
        <v>0</v>
      </c>
      <c r="O9991" s="26"/>
      <c r="P9991" s="26"/>
      <c r="Q9991" s="26"/>
      <c r="R9991" s="26"/>
      <c r="S9991" s="26"/>
      <c r="T9991" s="26"/>
      <c r="U9991" s="26"/>
      <c r="V9991" s="26"/>
    </row>
    <row r="9992" spans="1:22" ht="14.5" x14ac:dyDescent="0.35">
      <c r="A9992" s="2">
        <v>82</v>
      </c>
      <c r="B9992" s="2">
        <v>270</v>
      </c>
      <c r="C9992" s="2">
        <v>1899999.9999000002</v>
      </c>
      <c r="D9992" s="2">
        <v>8799.9999989999997</v>
      </c>
      <c r="E9992" s="2">
        <v>3060</v>
      </c>
      <c r="F9992" s="2">
        <v>50882.77734375</v>
      </c>
      <c r="G9992" s="2">
        <v>305.32144165039102</v>
      </c>
      <c r="H9992" s="2">
        <v>49382.632506686852</v>
      </c>
      <c r="I9992" s="2">
        <v>311.09539947733452</v>
      </c>
      <c r="J9992" s="1">
        <f t="shared" si="985"/>
        <v>-2.9482369386572267</v>
      </c>
      <c r="K9992" s="1">
        <f t="shared" si="986"/>
        <v>1.8911078749441332</v>
      </c>
      <c r="L9992" s="26"/>
      <c r="M9992" s="26"/>
      <c r="N9992" s="2">
        <v>0</v>
      </c>
      <c r="O9992" s="26"/>
      <c r="P9992" s="26"/>
      <c r="Q9992" s="26"/>
      <c r="R9992" s="26"/>
      <c r="S9992" s="26"/>
      <c r="T9992" s="26"/>
      <c r="U9992" s="26"/>
      <c r="V9992" s="26"/>
    </row>
    <row r="9993" spans="1:22" ht="14.5" x14ac:dyDescent="0.35">
      <c r="A9993" s="2">
        <v>82</v>
      </c>
      <c r="B9993" s="2">
        <v>270</v>
      </c>
      <c r="C9993" s="2">
        <v>1899999.9999000002</v>
      </c>
      <c r="D9993" s="2">
        <v>8799.9999989999997</v>
      </c>
      <c r="E9993" s="2">
        <v>3090</v>
      </c>
      <c r="F9993" s="2">
        <v>49104.40234375</v>
      </c>
      <c r="G9993" s="2">
        <v>298.96795654296898</v>
      </c>
      <c r="H9993" s="2">
        <v>46655.009793627447</v>
      </c>
      <c r="I9993" s="2">
        <v>300.02914480220392</v>
      </c>
      <c r="J9993" s="1">
        <f t="shared" si="985"/>
        <v>-4.9881322920414517</v>
      </c>
      <c r="K9993" s="1">
        <f t="shared" si="986"/>
        <v>0.35495050088500713</v>
      </c>
      <c r="L9993" s="26"/>
      <c r="M9993" s="26"/>
      <c r="N9993" s="2">
        <v>0</v>
      </c>
      <c r="O9993" s="26"/>
      <c r="P9993" s="26"/>
      <c r="Q9993" s="26"/>
      <c r="R9993" s="26"/>
      <c r="S9993" s="26"/>
      <c r="T9993" s="26"/>
      <c r="U9993" s="26"/>
      <c r="V9993" s="26"/>
    </row>
    <row r="9994" spans="1:22" ht="14.5" x14ac:dyDescent="0.35">
      <c r="A9994" s="2">
        <v>82</v>
      </c>
      <c r="B9994" s="2">
        <v>270</v>
      </c>
      <c r="C9994" s="2">
        <v>1899999.9999000002</v>
      </c>
      <c r="D9994" s="2">
        <v>8799.9999989999997</v>
      </c>
      <c r="E9994" s="2">
        <v>3120</v>
      </c>
      <c r="F9994" s="2">
        <v>46658.90625</v>
      </c>
      <c r="G9994" s="2">
        <v>287.231201171875</v>
      </c>
      <c r="H9994" s="2">
        <v>42892.73648295919</v>
      </c>
      <c r="I9994" s="2">
        <v>286.71263683248128</v>
      </c>
      <c r="J9994" s="1">
        <f t="shared" ref="J9994:J10057" si="987">(H9994-F9994)/F9994*100</f>
        <v>-8.0717060679938477</v>
      </c>
      <c r="K9994" s="1">
        <f t="shared" ref="K9994:K10057" si="988">(I9994-G9994)/G9994*100</f>
        <v>-0.18053900038645818</v>
      </c>
      <c r="L9994" s="26"/>
      <c r="M9994" s="26"/>
      <c r="N9994" s="2">
        <v>1.84111759041553E-13</v>
      </c>
      <c r="O9994" s="26"/>
      <c r="P9994" s="26"/>
      <c r="Q9994" s="26"/>
      <c r="R9994" s="26"/>
      <c r="S9994" s="26"/>
      <c r="T9994" s="26"/>
      <c r="U9994" s="26"/>
      <c r="V9994" s="26"/>
    </row>
    <row r="9995" spans="1:22" ht="14.5" x14ac:dyDescent="0.35">
      <c r="A9995" s="2">
        <v>82</v>
      </c>
      <c r="B9995" s="2">
        <v>270</v>
      </c>
      <c r="C9995" s="2">
        <v>1899999.9999000002</v>
      </c>
      <c r="D9995" s="2">
        <v>8799.9999989999997</v>
      </c>
      <c r="E9995" s="2">
        <v>3150</v>
      </c>
      <c r="F9995" s="2">
        <v>42802.1875</v>
      </c>
      <c r="G9995" s="2">
        <v>266.44515991210898</v>
      </c>
      <c r="H9995" s="2">
        <v>38290.033761652747</v>
      </c>
      <c r="I9995" s="2">
        <v>272.13789076573818</v>
      </c>
      <c r="J9995" s="1">
        <f t="shared" si="987"/>
        <v>-10.541876483175663</v>
      </c>
      <c r="K9995" s="1">
        <f t="shared" si="988"/>
        <v>2.1365487950717648</v>
      </c>
      <c r="L9995" s="26"/>
      <c r="M9995" s="26"/>
      <c r="N9995" s="2">
        <v>0</v>
      </c>
      <c r="O9995" s="26"/>
      <c r="P9995" s="26"/>
      <c r="Q9995" s="26"/>
      <c r="R9995" s="26"/>
      <c r="S9995" s="26"/>
      <c r="T9995" s="26"/>
      <c r="U9995" s="26"/>
      <c r="V9995" s="26"/>
    </row>
    <row r="9996" spans="1:22" ht="14.5" x14ac:dyDescent="0.35">
      <c r="A9996" s="2">
        <v>82</v>
      </c>
      <c r="B9996" s="2">
        <v>270</v>
      </c>
      <c r="C9996" s="2">
        <v>1899999.9999000002</v>
      </c>
      <c r="D9996" s="2">
        <v>8799.9999989999997</v>
      </c>
      <c r="E9996" s="2">
        <v>3180</v>
      </c>
      <c r="F9996" s="2">
        <v>36791.4296875</v>
      </c>
      <c r="G9996" s="2">
        <v>249.47450256347699</v>
      </c>
      <c r="H9996" s="2">
        <v>33075.9698898028</v>
      </c>
      <c r="I9996" s="2">
        <v>256.94588925052147</v>
      </c>
      <c r="J9996" s="1">
        <f t="shared" si="987"/>
        <v>-10.098710023654064</v>
      </c>
      <c r="K9996" s="1">
        <f t="shared" si="988"/>
        <v>2.9948498184272139</v>
      </c>
      <c r="L9996" s="26"/>
      <c r="M9996" s="26"/>
      <c r="N9996" s="2">
        <v>1.26248336329397E-13</v>
      </c>
      <c r="O9996" s="26"/>
      <c r="P9996" s="26"/>
      <c r="Q9996" s="26"/>
      <c r="R9996" s="26"/>
      <c r="S9996" s="26"/>
      <c r="T9996" s="26"/>
      <c r="U9996" s="26"/>
      <c r="V9996" s="26"/>
    </row>
    <row r="9997" spans="1:22" ht="14.5" x14ac:dyDescent="0.35">
      <c r="A9997" s="2">
        <v>82</v>
      </c>
      <c r="B9997" s="2">
        <v>270</v>
      </c>
      <c r="C9997" s="2">
        <v>1899999.9999000002</v>
      </c>
      <c r="D9997" s="2">
        <v>8799.9999989999997</v>
      </c>
      <c r="E9997" s="2">
        <v>3210</v>
      </c>
      <c r="F9997" s="2">
        <v>31762.6328125</v>
      </c>
      <c r="G9997" s="2">
        <v>243.03385925293</v>
      </c>
      <c r="H9997" s="2">
        <v>29604.733139821408</v>
      </c>
      <c r="I9997" s="2">
        <v>242.11720178025769</v>
      </c>
      <c r="J9997" s="1">
        <f t="shared" si="987"/>
        <v>-6.7938312463485788</v>
      </c>
      <c r="K9997" s="1">
        <f t="shared" si="988"/>
        <v>-0.3771727427157916</v>
      </c>
      <c r="L9997" s="26"/>
      <c r="M9997" s="26"/>
      <c r="N9997" s="2">
        <v>0</v>
      </c>
      <c r="O9997" s="26"/>
      <c r="P9997" s="26"/>
      <c r="Q9997" s="26"/>
      <c r="R9997" s="26"/>
      <c r="S9997" s="26"/>
      <c r="T9997" s="26"/>
      <c r="U9997" s="26"/>
      <c r="V9997" s="26"/>
    </row>
    <row r="9998" spans="1:22" ht="14.5" x14ac:dyDescent="0.35">
      <c r="A9998" s="2">
        <v>82</v>
      </c>
      <c r="B9998" s="2">
        <v>270</v>
      </c>
      <c r="C9998" s="2">
        <v>1899999.9999000002</v>
      </c>
      <c r="D9998" s="2">
        <v>8799.9999989999997</v>
      </c>
      <c r="E9998" s="2">
        <v>3240</v>
      </c>
      <c r="F9998" s="2">
        <v>29792.423828125</v>
      </c>
      <c r="G9998" s="2">
        <v>243.65357971191401</v>
      </c>
      <c r="H9998" s="2">
        <v>29468.594121513681</v>
      </c>
      <c r="I9998" s="2">
        <v>236.54388678777431</v>
      </c>
      <c r="J9998" s="1">
        <f t="shared" si="987"/>
        <v>-1.0869532082368321</v>
      </c>
      <c r="K9998" s="1">
        <f t="shared" si="988"/>
        <v>-2.917951352303505</v>
      </c>
      <c r="L9998" s="26"/>
      <c r="M9998" s="26"/>
      <c r="N9998" s="2">
        <v>0</v>
      </c>
      <c r="O9998" s="26"/>
      <c r="P9998" s="26"/>
      <c r="Q9998" s="26"/>
      <c r="R9998" s="26"/>
      <c r="S9998" s="26"/>
      <c r="T9998" s="26"/>
      <c r="U9998" s="26"/>
      <c r="V9998" s="26"/>
    </row>
    <row r="9999" spans="1:22" ht="14.5" x14ac:dyDescent="0.35">
      <c r="A9999" s="2">
        <v>82</v>
      </c>
      <c r="B9999" s="2">
        <v>270</v>
      </c>
      <c r="C9999" s="2">
        <v>1899999.9999000002</v>
      </c>
      <c r="D9999" s="2">
        <v>8799.9999989999997</v>
      </c>
      <c r="E9999" s="2">
        <v>3270</v>
      </c>
      <c r="F9999" s="2">
        <v>25895.486328125</v>
      </c>
      <c r="G9999" s="2">
        <v>214.49449157714801</v>
      </c>
      <c r="H9999" s="2">
        <v>26058.46972046687</v>
      </c>
      <c r="I9999" s="2">
        <v>214.3622978866772</v>
      </c>
      <c r="J9999" s="1">
        <f t="shared" si="987"/>
        <v>0.62938919268279725</v>
      </c>
      <c r="K9999" s="1">
        <f t="shared" si="988"/>
        <v>-6.1630342811515637E-2</v>
      </c>
      <c r="L9999" s="26"/>
      <c r="M9999" s="26"/>
      <c r="N9999" s="2">
        <v>1899999</v>
      </c>
      <c r="O9999" s="26"/>
      <c r="P9999" s="26"/>
      <c r="Q9999" s="26"/>
      <c r="R9999" s="26"/>
      <c r="S9999" s="26"/>
      <c r="T9999" s="26"/>
      <c r="U9999" s="26"/>
      <c r="V9999" s="26"/>
    </row>
    <row r="10000" spans="1:22" ht="14.5" x14ac:dyDescent="0.35">
      <c r="A10000" s="2">
        <v>82</v>
      </c>
      <c r="B10000" s="2">
        <v>270</v>
      </c>
      <c r="C10000" s="2">
        <v>1899999.9999000002</v>
      </c>
      <c r="D10000" s="2">
        <v>8799.9999989999997</v>
      </c>
      <c r="E10000" s="2">
        <v>3300</v>
      </c>
      <c r="F10000" s="2">
        <v>25068.900390625</v>
      </c>
      <c r="G10000" s="2">
        <v>209.83401489257801</v>
      </c>
      <c r="H10000" s="2">
        <v>25894.806564691611</v>
      </c>
      <c r="I10000" s="2">
        <v>212.95990892346001</v>
      </c>
      <c r="J10000" s="1">
        <f t="shared" si="987"/>
        <v>3.294544879102375</v>
      </c>
      <c r="K10000" s="1">
        <f t="shared" si="988"/>
        <v>1.4896984325836105</v>
      </c>
      <c r="L10000" s="26"/>
      <c r="M10000" s="26"/>
      <c r="N10000" s="2">
        <v>1899999</v>
      </c>
      <c r="O10000" s="26"/>
      <c r="P10000" s="26"/>
      <c r="Q10000" s="26"/>
      <c r="R10000" s="26"/>
      <c r="S10000" s="26"/>
      <c r="T10000" s="26"/>
      <c r="U10000" s="26"/>
      <c r="V10000" s="26"/>
    </row>
    <row r="10001" spans="1:22" ht="14.5" x14ac:dyDescent="0.35">
      <c r="A10001" s="2">
        <v>82</v>
      </c>
      <c r="B10001" s="2">
        <v>270</v>
      </c>
      <c r="C10001" s="2">
        <v>1899999.9999000002</v>
      </c>
      <c r="D10001" s="2">
        <v>8799.9999989999997</v>
      </c>
      <c r="E10001" s="2">
        <v>3330</v>
      </c>
      <c r="F10001" s="2">
        <v>26008.759765625</v>
      </c>
      <c r="G10001" s="2">
        <v>210.77516174316401</v>
      </c>
      <c r="H10001" s="2">
        <v>26824.767404679769</v>
      </c>
      <c r="I10001" s="2">
        <v>214.37915302097559</v>
      </c>
      <c r="J10001" s="1">
        <f t="shared" si="987"/>
        <v>3.1374338738491567</v>
      </c>
      <c r="K10001" s="1">
        <f t="shared" si="988"/>
        <v>1.7098747537450176</v>
      </c>
      <c r="L10001" s="26"/>
      <c r="M10001" s="26"/>
      <c r="N10001" s="2">
        <v>1899999</v>
      </c>
      <c r="O10001" s="26"/>
      <c r="P10001" s="26"/>
      <c r="Q10001" s="26"/>
      <c r="R10001" s="26"/>
      <c r="S10001" s="26"/>
      <c r="T10001" s="26"/>
      <c r="U10001" s="26"/>
      <c r="V10001" s="26"/>
    </row>
    <row r="10002" spans="1:22" ht="14.5" x14ac:dyDescent="0.35">
      <c r="A10002" s="2">
        <v>82</v>
      </c>
      <c r="B10002" s="2">
        <v>270</v>
      </c>
      <c r="C10002" s="2">
        <v>1899999.9999000002</v>
      </c>
      <c r="D10002" s="2">
        <v>8799.9999989999997</v>
      </c>
      <c r="E10002" s="2">
        <v>3360</v>
      </c>
      <c r="F10002" s="2">
        <v>28372.44921875</v>
      </c>
      <c r="G10002" s="2">
        <v>215.46507263183599</v>
      </c>
      <c r="H10002" s="2">
        <v>29306.022721865709</v>
      </c>
      <c r="I10002" s="2">
        <v>216.42164240807929</v>
      </c>
      <c r="J10002" s="1">
        <f t="shared" si="987"/>
        <v>3.2904226770058149</v>
      </c>
      <c r="K10002" s="1">
        <f t="shared" si="988"/>
        <v>0.44395584145453804</v>
      </c>
      <c r="L10002" s="26"/>
      <c r="M10002" s="26"/>
      <c r="N10002" s="2">
        <v>1899999</v>
      </c>
      <c r="O10002" s="26"/>
      <c r="P10002" s="26"/>
      <c r="Q10002" s="26"/>
      <c r="R10002" s="26"/>
      <c r="S10002" s="26"/>
      <c r="T10002" s="26"/>
      <c r="U10002" s="26"/>
      <c r="V10002" s="26"/>
    </row>
    <row r="10003" spans="1:22" ht="14.5" x14ac:dyDescent="0.35">
      <c r="A10003" s="2">
        <v>82</v>
      </c>
      <c r="B10003" s="2">
        <v>270</v>
      </c>
      <c r="C10003" s="2">
        <v>1899999.9999000002</v>
      </c>
      <c r="D10003" s="2">
        <v>8799.9999989999997</v>
      </c>
      <c r="E10003" s="2">
        <v>3390</v>
      </c>
      <c r="F10003" s="2">
        <v>31923.875</v>
      </c>
      <c r="G10003" s="2">
        <v>220.37054443359401</v>
      </c>
      <c r="H10003" s="2">
        <v>32324.448047870421</v>
      </c>
      <c r="I10003" s="2">
        <v>219.3115317977892</v>
      </c>
      <c r="J10003" s="1">
        <f t="shared" si="987"/>
        <v>1.2547757685131296</v>
      </c>
      <c r="K10003" s="1">
        <f t="shared" si="988"/>
        <v>-0.48055997616502055</v>
      </c>
      <c r="L10003" s="26"/>
      <c r="M10003" s="26"/>
      <c r="N10003" s="2">
        <v>1899999</v>
      </c>
      <c r="O10003" s="26"/>
      <c r="P10003" s="26"/>
      <c r="Q10003" s="26"/>
      <c r="R10003" s="26"/>
      <c r="S10003" s="26"/>
      <c r="T10003" s="26"/>
      <c r="U10003" s="26"/>
      <c r="V10003" s="26"/>
    </row>
    <row r="10004" spans="1:22" ht="14.5" x14ac:dyDescent="0.35">
      <c r="A10004" s="2">
        <v>82</v>
      </c>
      <c r="B10004" s="2">
        <v>270</v>
      </c>
      <c r="C10004" s="2">
        <v>1899999.9999000002</v>
      </c>
      <c r="D10004" s="2">
        <v>8799.9999989999997</v>
      </c>
      <c r="E10004" s="2">
        <v>3420</v>
      </c>
      <c r="F10004" s="2">
        <v>35902.03515625</v>
      </c>
      <c r="G10004" s="2">
        <v>221.07258605957</v>
      </c>
      <c r="H10004" s="2">
        <v>36633.88056457651</v>
      </c>
      <c r="I10004" s="2">
        <v>221.30294502035221</v>
      </c>
      <c r="J10004" s="1">
        <f t="shared" si="987"/>
        <v>2.0384510380579539</v>
      </c>
      <c r="K10004" s="1">
        <f t="shared" si="988"/>
        <v>0.10420059985191449</v>
      </c>
      <c r="L10004" s="26"/>
      <c r="M10004" s="26"/>
      <c r="N10004" s="2">
        <v>1899999</v>
      </c>
      <c r="O10004" s="26"/>
      <c r="P10004" s="26"/>
      <c r="Q10004" s="26"/>
      <c r="R10004" s="26"/>
      <c r="S10004" s="26"/>
      <c r="T10004" s="26"/>
      <c r="U10004" s="26"/>
      <c r="V10004" s="26"/>
    </row>
    <row r="10005" spans="1:22" ht="14.5" x14ac:dyDescent="0.35">
      <c r="A10005" s="2">
        <v>82</v>
      </c>
      <c r="B10005" s="2">
        <v>270</v>
      </c>
      <c r="C10005" s="2">
        <v>1899999.9999000002</v>
      </c>
      <c r="D10005" s="2">
        <v>8799.9999989999997</v>
      </c>
      <c r="E10005" s="2">
        <v>3450</v>
      </c>
      <c r="F10005" s="2">
        <v>39835.02734375</v>
      </c>
      <c r="G10005" s="2">
        <v>223.99890136718801</v>
      </c>
      <c r="H10005" s="2">
        <v>40704.675244521197</v>
      </c>
      <c r="I10005" s="2">
        <v>222.03881325275239</v>
      </c>
      <c r="J10005" s="1">
        <f t="shared" si="987"/>
        <v>2.1831236445922562</v>
      </c>
      <c r="K10005" s="1">
        <f t="shared" si="988"/>
        <v>-0.87504362855001938</v>
      </c>
      <c r="L10005" s="26"/>
      <c r="M10005" s="26"/>
      <c r="N10005" s="2">
        <v>1899999</v>
      </c>
      <c r="O10005" s="26"/>
      <c r="P10005" s="26"/>
      <c r="Q10005" s="26"/>
      <c r="R10005" s="26"/>
      <c r="S10005" s="26"/>
      <c r="T10005" s="26"/>
      <c r="U10005" s="26"/>
      <c r="V10005" s="26"/>
    </row>
    <row r="10006" spans="1:22" ht="14.5" x14ac:dyDescent="0.35">
      <c r="A10006" s="2">
        <v>82</v>
      </c>
      <c r="B10006" s="2">
        <v>270</v>
      </c>
      <c r="C10006" s="2">
        <v>1899999.9999000002</v>
      </c>
      <c r="D10006" s="2">
        <v>8799.9999989999997</v>
      </c>
      <c r="E10006" s="2">
        <v>3480</v>
      </c>
      <c r="F10006" s="2">
        <v>43123.94921875</v>
      </c>
      <c r="G10006" s="2">
        <v>226.54385375976599</v>
      </c>
      <c r="H10006" s="2">
        <v>43545.357845510487</v>
      </c>
      <c r="I10006" s="2">
        <v>222.29779262341191</v>
      </c>
      <c r="J10006" s="1">
        <f t="shared" si="987"/>
        <v>0.97720323484951499</v>
      </c>
      <c r="K10006" s="1">
        <f t="shared" si="988"/>
        <v>-1.8742777903198993</v>
      </c>
      <c r="L10006" s="26"/>
      <c r="M10006" s="26"/>
      <c r="N10006" s="2">
        <v>1899999</v>
      </c>
      <c r="O10006" s="26"/>
      <c r="P10006" s="26"/>
      <c r="Q10006" s="26"/>
      <c r="R10006" s="26"/>
      <c r="S10006" s="26"/>
      <c r="T10006" s="26"/>
      <c r="U10006" s="26"/>
      <c r="V10006" s="26"/>
    </row>
    <row r="10007" spans="1:22" ht="14.5" x14ac:dyDescent="0.35">
      <c r="A10007" s="2">
        <v>82</v>
      </c>
      <c r="B10007" s="2">
        <v>270</v>
      </c>
      <c r="C10007" s="2">
        <v>1899999.9999000002</v>
      </c>
      <c r="D10007" s="2">
        <v>8799.9999989999997</v>
      </c>
      <c r="E10007" s="2">
        <v>3510</v>
      </c>
      <c r="F10007" s="2">
        <v>46186.6328125</v>
      </c>
      <c r="G10007" s="2">
        <v>225.44509887695301</v>
      </c>
      <c r="H10007" s="2">
        <v>48244.205661686283</v>
      </c>
      <c r="I10007" s="2">
        <v>222.37598558803589</v>
      </c>
      <c r="J10007" s="1">
        <f t="shared" si="987"/>
        <v>4.4549098383925037</v>
      </c>
      <c r="K10007" s="1">
        <f t="shared" si="988"/>
        <v>-1.3613572901809818</v>
      </c>
      <c r="L10007" s="26"/>
      <c r="M10007" s="26"/>
      <c r="N10007" s="2">
        <v>1899999</v>
      </c>
      <c r="O10007" s="26"/>
      <c r="P10007" s="26"/>
      <c r="Q10007" s="26"/>
      <c r="R10007" s="26"/>
      <c r="S10007" s="26"/>
      <c r="T10007" s="26"/>
      <c r="U10007" s="26"/>
      <c r="V10007" s="26"/>
    </row>
    <row r="10008" spans="1:22" ht="14.5" x14ac:dyDescent="0.35">
      <c r="A10008" s="2">
        <v>82</v>
      </c>
      <c r="B10008" s="2">
        <v>270</v>
      </c>
      <c r="C10008" s="2">
        <v>1899999.9999000002</v>
      </c>
      <c r="D10008" s="2">
        <v>8799.9999989999997</v>
      </c>
      <c r="E10008" s="2">
        <v>3540</v>
      </c>
      <c r="F10008" s="2">
        <v>51672.0390625</v>
      </c>
      <c r="G10008" s="2">
        <v>243.35360717773401</v>
      </c>
      <c r="H10008" s="2">
        <v>50174.920670950378</v>
      </c>
      <c r="I10008" s="2">
        <v>241.02324320155071</v>
      </c>
      <c r="J10008" s="1">
        <f t="shared" si="987"/>
        <v>-2.8973472282345587</v>
      </c>
      <c r="K10008" s="1">
        <f t="shared" si="988"/>
        <v>-0.95760404097125407</v>
      </c>
      <c r="L10008" s="26"/>
      <c r="M10008" s="26"/>
      <c r="N10008" s="2">
        <v>0</v>
      </c>
      <c r="O10008" s="26"/>
      <c r="P10008" s="26"/>
      <c r="Q10008" s="26"/>
      <c r="R10008" s="26"/>
      <c r="S10008" s="26"/>
      <c r="T10008" s="26"/>
      <c r="U10008" s="26"/>
      <c r="V10008" s="26"/>
    </row>
    <row r="10009" spans="1:22" ht="14.5" x14ac:dyDescent="0.35">
      <c r="A10009" s="2">
        <v>82</v>
      </c>
      <c r="B10009" s="2">
        <v>270</v>
      </c>
      <c r="C10009" s="2">
        <v>1899999.9999000002</v>
      </c>
      <c r="D10009" s="2">
        <v>8799.9999989999997</v>
      </c>
      <c r="E10009" s="2">
        <v>3570</v>
      </c>
      <c r="F10009" s="2">
        <v>53539.76953125</v>
      </c>
      <c r="G10009" s="2">
        <v>245.48002624511699</v>
      </c>
      <c r="H10009" s="2">
        <v>50487.266900128532</v>
      </c>
      <c r="I10009" s="2">
        <v>244.65480493326771</v>
      </c>
      <c r="J10009" s="1">
        <f t="shared" si="987"/>
        <v>-5.7013742454378482</v>
      </c>
      <c r="K10009" s="1">
        <f t="shared" si="988"/>
        <v>-0.33616637755500128</v>
      </c>
      <c r="L10009" s="26"/>
      <c r="M10009" s="26"/>
      <c r="N10009" s="2">
        <v>1.1572788896890101E-13</v>
      </c>
      <c r="O10009" s="26"/>
      <c r="P10009" s="26"/>
      <c r="Q10009" s="26"/>
      <c r="R10009" s="26"/>
      <c r="S10009" s="26"/>
      <c r="T10009" s="26"/>
      <c r="U10009" s="26"/>
      <c r="V10009" s="26"/>
    </row>
    <row r="10010" spans="1:22" ht="14.5" x14ac:dyDescent="0.35">
      <c r="A10010" s="2">
        <v>82</v>
      </c>
      <c r="B10010" s="2">
        <v>270</v>
      </c>
      <c r="C10010" s="2">
        <v>1899999.9999000002</v>
      </c>
      <c r="D10010" s="2">
        <v>8799.9999989999997</v>
      </c>
      <c r="E10010" s="2">
        <v>3600</v>
      </c>
      <c r="F10010" s="2">
        <v>52711.09765625</v>
      </c>
      <c r="G10010" s="2">
        <v>239.26068115234401</v>
      </c>
      <c r="H10010" s="2">
        <v>50048.626025069309</v>
      </c>
      <c r="I10010" s="2">
        <v>241.7255404639846</v>
      </c>
      <c r="J10010" s="1">
        <f t="shared" si="987"/>
        <v>-5.0510646705627842</v>
      </c>
      <c r="K10010" s="1">
        <f t="shared" si="988"/>
        <v>1.0301982338966718</v>
      </c>
      <c r="L10010" s="26"/>
      <c r="M10010" s="26"/>
      <c r="N10010" s="2">
        <v>0</v>
      </c>
      <c r="O10010" s="26"/>
      <c r="P10010" s="26"/>
      <c r="Q10010" s="26"/>
      <c r="R10010" s="26"/>
      <c r="S10010" s="26"/>
      <c r="T10010" s="26"/>
      <c r="U10010" s="26"/>
      <c r="V10010" s="26"/>
    </row>
    <row r="10011" spans="1:22" ht="14.5" x14ac:dyDescent="0.35">
      <c r="A10011" s="2">
        <v>82</v>
      </c>
      <c r="B10011" s="2">
        <v>270</v>
      </c>
      <c r="C10011" s="2">
        <v>1899999.9999000002</v>
      </c>
      <c r="D10011" s="2">
        <v>8799.9999989999997</v>
      </c>
      <c r="E10011" s="2">
        <v>3630</v>
      </c>
      <c r="F10011" s="2">
        <v>50132.01171875</v>
      </c>
      <c r="G10011" s="2">
        <v>228.72409057617199</v>
      </c>
      <c r="H10011" s="2">
        <v>49261.499564944992</v>
      </c>
      <c r="I10011" s="2">
        <v>236.38622395441271</v>
      </c>
      <c r="J10011" s="1">
        <f t="shared" si="987"/>
        <v>-1.7364396998244249</v>
      </c>
      <c r="K10011" s="1">
        <f t="shared" si="988"/>
        <v>3.3499459365820514</v>
      </c>
      <c r="L10011" s="26"/>
      <c r="M10011" s="26"/>
      <c r="N10011" s="2">
        <v>0</v>
      </c>
      <c r="O10011" s="26"/>
      <c r="P10011" s="26"/>
      <c r="Q10011" s="26"/>
      <c r="R10011" s="26"/>
      <c r="S10011" s="26"/>
      <c r="T10011" s="26"/>
      <c r="U10011" s="26"/>
      <c r="V10011" s="26"/>
    </row>
    <row r="10012" spans="1:22" ht="14.5" x14ac:dyDescent="0.35">
      <c r="A10012" s="2">
        <v>82</v>
      </c>
      <c r="B10012" s="2">
        <v>270</v>
      </c>
      <c r="C10012" s="2">
        <v>1899999.9999000002</v>
      </c>
      <c r="D10012" s="2">
        <v>8799.9999989999997</v>
      </c>
      <c r="E10012" s="2">
        <v>3660</v>
      </c>
      <c r="F10012" s="2">
        <v>46326.2421875</v>
      </c>
      <c r="G10012" s="2">
        <v>217.39904785156301</v>
      </c>
      <c r="H10012" s="2">
        <v>47145.936132197567</v>
      </c>
      <c r="I10012" s="2">
        <v>226.98129118028189</v>
      </c>
      <c r="J10012" s="1">
        <f t="shared" si="987"/>
        <v>1.7693944209417032</v>
      </c>
      <c r="K10012" s="1">
        <f t="shared" si="988"/>
        <v>4.4076749293131652</v>
      </c>
      <c r="L10012" s="26"/>
      <c r="M10012" s="26"/>
      <c r="N10012" s="2">
        <v>9.4686547014513597E-14</v>
      </c>
      <c r="O10012" s="26"/>
      <c r="P10012" s="26"/>
      <c r="Q10012" s="26"/>
      <c r="R10012" s="26"/>
      <c r="S10012" s="26"/>
      <c r="T10012" s="26"/>
      <c r="U10012" s="26"/>
      <c r="V10012" s="26"/>
    </row>
    <row r="10013" spans="1:22" ht="14.5" x14ac:dyDescent="0.35">
      <c r="A10013" s="2">
        <v>83</v>
      </c>
      <c r="B10013" s="2">
        <v>270</v>
      </c>
      <c r="C10013" s="2">
        <v>1966666.6667999998</v>
      </c>
      <c r="D10013" s="2">
        <v>5199.9999989999997</v>
      </c>
      <c r="E10013" s="2">
        <v>30</v>
      </c>
      <c r="F10013" s="2">
        <v>226.32308959960901</v>
      </c>
      <c r="G10013" s="2">
        <v>764.74560546875</v>
      </c>
      <c r="H10013" s="2">
        <v>220.37581339054159</v>
      </c>
      <c r="I10013" s="2">
        <v>770.27188314708462</v>
      </c>
      <c r="J10013" s="1">
        <f t="shared" si="987"/>
        <v>-2.6277814692211967</v>
      </c>
      <c r="K10013" s="1">
        <f t="shared" si="988"/>
        <v>0.72262954357838993</v>
      </c>
      <c r="L10013" s="26">
        <f t="shared" ref="L10013" si="989">AVERAGE(J10013:J10134)</f>
        <v>2.8285878543846219</v>
      </c>
      <c r="M10013" s="26">
        <f t="shared" ref="M10013" si="990">AVERAGE(K10013:K10134)</f>
        <v>0.56071367297941166</v>
      </c>
      <c r="N10013" s="2">
        <v>1966668</v>
      </c>
      <c r="O10013" s="26">
        <f t="shared" ref="O10013" si="991">ABS(L10013)</f>
        <v>2.8285878543846219</v>
      </c>
      <c r="P10013" s="26">
        <f t="shared" ref="P10013" si="992">ABS(M10013)</f>
        <v>0.56071367297941166</v>
      </c>
      <c r="Q10013" s="26">
        <f t="shared" ref="Q10013" si="993">SUM(G10013:G10134)*30</f>
        <v>2088856.0482788091</v>
      </c>
      <c r="R10013" s="26">
        <f t="shared" ref="R10013" si="994">SUM(I10013:I10134)*30</f>
        <v>2094446.9876421592</v>
      </c>
      <c r="S10013" s="26">
        <f t="shared" ref="S10013" si="995">SUM(F10013:F10134)*30</f>
        <v>95026677.779846191</v>
      </c>
      <c r="T10013" s="26">
        <f t="shared" ref="T10013" si="996">SUM(H10013:H10134)*30</f>
        <v>95596306.8807915</v>
      </c>
      <c r="U10013" s="26">
        <f t="shared" ref="U10013" si="997">(R10013-Q10013)/Q10013*100</f>
        <v>0.26765556046607542</v>
      </c>
      <c r="V10013" s="26">
        <f t="shared" ref="V10013" si="998">(T10013-S10013)/S10013*100</f>
        <v>0.59944124560999756</v>
      </c>
    </row>
    <row r="10014" spans="1:22" ht="14.5" x14ac:dyDescent="0.35">
      <c r="A10014" s="2">
        <v>83</v>
      </c>
      <c r="B10014" s="2">
        <v>270</v>
      </c>
      <c r="C10014" s="2">
        <v>1966666.6667999998</v>
      </c>
      <c r="D10014" s="2">
        <v>5199.9999989999997</v>
      </c>
      <c r="E10014" s="2">
        <v>60</v>
      </c>
      <c r="F10014" s="2">
        <v>219.08923339843801</v>
      </c>
      <c r="G10014" s="2">
        <v>740.30242919921898</v>
      </c>
      <c r="H10014" s="2">
        <v>223.0300787488421</v>
      </c>
      <c r="I10014" s="2">
        <v>750.44676274638562</v>
      </c>
      <c r="J10014" s="1">
        <f t="shared" si="987"/>
        <v>1.7987398510072952</v>
      </c>
      <c r="K10014" s="1">
        <f t="shared" si="988"/>
        <v>1.3702958611306608</v>
      </c>
      <c r="L10014" s="26"/>
      <c r="M10014" s="26"/>
      <c r="N10014" s="2">
        <v>1966668</v>
      </c>
      <c r="O10014" s="26"/>
      <c r="P10014" s="26"/>
      <c r="Q10014" s="26"/>
      <c r="R10014" s="26"/>
      <c r="S10014" s="26"/>
      <c r="T10014" s="26"/>
      <c r="U10014" s="26"/>
      <c r="V10014" s="26"/>
    </row>
    <row r="10015" spans="1:22" ht="14.5" x14ac:dyDescent="0.35">
      <c r="A10015" s="2">
        <v>83</v>
      </c>
      <c r="B10015" s="2">
        <v>270</v>
      </c>
      <c r="C10015" s="2">
        <v>1966666.6667999998</v>
      </c>
      <c r="D10015" s="2">
        <v>5199.9999989999997</v>
      </c>
      <c r="E10015" s="2">
        <v>90</v>
      </c>
      <c r="F10015" s="2">
        <v>213.72229003906301</v>
      </c>
      <c r="G10015" s="2">
        <v>722.16754150390602</v>
      </c>
      <c r="H10015" s="2">
        <v>225.84735903271729</v>
      </c>
      <c r="I10015" s="2">
        <v>730.7463610529195</v>
      </c>
      <c r="J10015" s="1">
        <f t="shared" si="987"/>
        <v>5.6732823663072889</v>
      </c>
      <c r="K10015" s="1">
        <f t="shared" si="988"/>
        <v>1.1879264929503999</v>
      </c>
      <c r="L10015" s="26"/>
      <c r="M10015" s="26"/>
      <c r="N10015" s="2">
        <v>1966668</v>
      </c>
      <c r="O10015" s="26"/>
      <c r="P10015" s="26"/>
      <c r="Q10015" s="26"/>
      <c r="R10015" s="26"/>
      <c r="S10015" s="26"/>
      <c r="T10015" s="26"/>
      <c r="U10015" s="26"/>
      <c r="V10015" s="26"/>
    </row>
    <row r="10016" spans="1:22" ht="14.5" x14ac:dyDescent="0.35">
      <c r="A10016" s="2">
        <v>83</v>
      </c>
      <c r="B10016" s="2">
        <v>270</v>
      </c>
      <c r="C10016" s="2">
        <v>1966666.6667999998</v>
      </c>
      <c r="D10016" s="2">
        <v>5199.9999989999997</v>
      </c>
      <c r="E10016" s="2">
        <v>120</v>
      </c>
      <c r="F10016" s="2">
        <v>208.45701599121099</v>
      </c>
      <c r="G10016" s="2">
        <v>704.376220703125</v>
      </c>
      <c r="H10016" s="2">
        <v>228.66767100545579</v>
      </c>
      <c r="I10016" s="2">
        <v>713.03960136010551</v>
      </c>
      <c r="J10016" s="1">
        <f t="shared" si="987"/>
        <v>9.6953584978386722</v>
      </c>
      <c r="K10016" s="1">
        <f t="shared" si="988"/>
        <v>1.2299365598021632</v>
      </c>
      <c r="L10016" s="26"/>
      <c r="M10016" s="26"/>
      <c r="N10016" s="2">
        <v>1966668</v>
      </c>
      <c r="O10016" s="26"/>
      <c r="P10016" s="26"/>
      <c r="Q10016" s="26"/>
      <c r="R10016" s="26"/>
      <c r="S10016" s="26"/>
      <c r="T10016" s="26"/>
      <c r="U10016" s="26"/>
      <c r="V10016" s="26"/>
    </row>
    <row r="10017" spans="1:22" ht="14.5" x14ac:dyDescent="0.35">
      <c r="A10017" s="2">
        <v>83</v>
      </c>
      <c r="B10017" s="2">
        <v>270</v>
      </c>
      <c r="C10017" s="2">
        <v>1966666.6667999998</v>
      </c>
      <c r="D10017" s="2">
        <v>5199.9999989999997</v>
      </c>
      <c r="E10017" s="2">
        <v>150</v>
      </c>
      <c r="F10017" s="2">
        <v>206.57107543945301</v>
      </c>
      <c r="G10017" s="2">
        <v>698.00341796875</v>
      </c>
      <c r="H10017" s="2">
        <v>231.4880555066359</v>
      </c>
      <c r="I10017" s="2">
        <v>712.43671688701841</v>
      </c>
      <c r="J10017" s="1">
        <f t="shared" si="987"/>
        <v>12.062182478440056</v>
      </c>
      <c r="K10017" s="1">
        <f t="shared" si="988"/>
        <v>2.0677977423478167</v>
      </c>
      <c r="L10017" s="26"/>
      <c r="M10017" s="26"/>
      <c r="N10017" s="2">
        <v>1966668</v>
      </c>
      <c r="O10017" s="26"/>
      <c r="P10017" s="26"/>
      <c r="Q10017" s="26"/>
      <c r="R10017" s="26"/>
      <c r="S10017" s="26"/>
      <c r="T10017" s="26"/>
      <c r="U10017" s="26"/>
      <c r="V10017" s="26"/>
    </row>
    <row r="10018" spans="1:22" ht="14.5" x14ac:dyDescent="0.35">
      <c r="A10018" s="2">
        <v>83</v>
      </c>
      <c r="B10018" s="2">
        <v>270</v>
      </c>
      <c r="C10018" s="2">
        <v>1966666.6667999998</v>
      </c>
      <c r="D10018" s="2">
        <v>5199.9999989999997</v>
      </c>
      <c r="E10018" s="2">
        <v>180</v>
      </c>
      <c r="F10018" s="2">
        <v>208.02667236328099</v>
      </c>
      <c r="G10018" s="2">
        <v>702.63366699218795</v>
      </c>
      <c r="H10018" s="2">
        <v>234.30844000781599</v>
      </c>
      <c r="I10018" s="2">
        <v>722.53489251259634</v>
      </c>
      <c r="J10018" s="1">
        <f t="shared" si="987"/>
        <v>12.633845143972037</v>
      </c>
      <c r="K10018" s="1">
        <f t="shared" si="988"/>
        <v>2.8323757393523321</v>
      </c>
      <c r="L10018" s="26"/>
      <c r="M10018" s="26"/>
      <c r="N10018" s="2">
        <v>1966668</v>
      </c>
      <c r="O10018" s="26"/>
      <c r="P10018" s="26"/>
      <c r="Q10018" s="26"/>
      <c r="R10018" s="26"/>
      <c r="S10018" s="26"/>
      <c r="T10018" s="26"/>
      <c r="U10018" s="26"/>
      <c r="V10018" s="26"/>
    </row>
    <row r="10019" spans="1:22" ht="14.5" x14ac:dyDescent="0.35">
      <c r="A10019" s="2">
        <v>83</v>
      </c>
      <c r="B10019" s="2">
        <v>270</v>
      </c>
      <c r="C10019" s="2">
        <v>1966666.6667999998</v>
      </c>
      <c r="D10019" s="2">
        <v>5199.9999989999997</v>
      </c>
      <c r="E10019" s="2">
        <v>210</v>
      </c>
      <c r="F10019" s="2">
        <v>223.22633361816401</v>
      </c>
      <c r="G10019" s="2">
        <v>739.76080322265602</v>
      </c>
      <c r="H10019" s="2">
        <v>237.12881000330779</v>
      </c>
      <c r="I10019" s="2">
        <v>747.65345374053436</v>
      </c>
      <c r="J10019" s="1">
        <f t="shared" si="987"/>
        <v>6.2279732681200723</v>
      </c>
      <c r="K10019" s="1">
        <f t="shared" si="988"/>
        <v>1.0669192641047214</v>
      </c>
      <c r="L10019" s="26"/>
      <c r="M10019" s="26"/>
      <c r="N10019" s="2">
        <v>1966668</v>
      </c>
      <c r="O10019" s="26"/>
      <c r="P10019" s="26"/>
      <c r="Q10019" s="26"/>
      <c r="R10019" s="26"/>
      <c r="S10019" s="26"/>
      <c r="T10019" s="26"/>
      <c r="U10019" s="26"/>
      <c r="V10019" s="26"/>
    </row>
    <row r="10020" spans="1:22" ht="14.5" x14ac:dyDescent="0.35">
      <c r="A10020" s="2">
        <v>83</v>
      </c>
      <c r="B10020" s="2">
        <v>270</v>
      </c>
      <c r="C10020" s="2">
        <v>1966666.6667999998</v>
      </c>
      <c r="D10020" s="2">
        <v>5199.9999989999997</v>
      </c>
      <c r="E10020" s="2">
        <v>240</v>
      </c>
      <c r="F10020" s="2">
        <v>289.83651733398398</v>
      </c>
      <c r="G10020" s="2">
        <v>812.21002197265602</v>
      </c>
      <c r="H10020" s="2">
        <v>410.60915454527799</v>
      </c>
      <c r="I10020" s="2">
        <v>811.08011346437274</v>
      </c>
      <c r="J10020" s="1">
        <f t="shared" si="987"/>
        <v>41.669227301722458</v>
      </c>
      <c r="K10020" s="1">
        <f t="shared" si="988"/>
        <v>-0.13911531226110857</v>
      </c>
      <c r="L10020" s="26"/>
      <c r="M10020" s="26"/>
      <c r="N10020" s="2">
        <v>1966668</v>
      </c>
      <c r="O10020" s="26"/>
      <c r="P10020" s="26"/>
      <c r="Q10020" s="26"/>
      <c r="R10020" s="26"/>
      <c r="S10020" s="26"/>
      <c r="T10020" s="26"/>
      <c r="U10020" s="26"/>
      <c r="V10020" s="26"/>
    </row>
    <row r="10021" spans="1:22" ht="14.5" x14ac:dyDescent="0.35">
      <c r="A10021" s="2">
        <v>83</v>
      </c>
      <c r="B10021" s="2">
        <v>270</v>
      </c>
      <c r="C10021" s="2">
        <v>1966666.6667999998</v>
      </c>
      <c r="D10021" s="2">
        <v>5199.9999989999997</v>
      </c>
      <c r="E10021" s="2">
        <v>270</v>
      </c>
      <c r="F10021" s="2">
        <v>609.56573486328102</v>
      </c>
      <c r="G10021" s="2">
        <v>950.39971923828102</v>
      </c>
      <c r="H10021" s="2">
        <v>886.01249183980894</v>
      </c>
      <c r="I10021" s="2">
        <v>931.56237787875648</v>
      </c>
      <c r="J10021" s="1">
        <f t="shared" si="987"/>
        <v>45.351426624813804</v>
      </c>
      <c r="K10021" s="1">
        <f t="shared" si="988"/>
        <v>-1.9820440787400644</v>
      </c>
      <c r="L10021" s="26"/>
      <c r="M10021" s="26"/>
      <c r="N10021" s="2">
        <v>1966668</v>
      </c>
      <c r="O10021" s="26"/>
      <c r="P10021" s="26"/>
      <c r="Q10021" s="26"/>
      <c r="R10021" s="26"/>
      <c r="S10021" s="26"/>
      <c r="T10021" s="26"/>
      <c r="U10021" s="26"/>
      <c r="V10021" s="26"/>
    </row>
    <row r="10022" spans="1:22" ht="14.5" x14ac:dyDescent="0.35">
      <c r="A10022" s="2">
        <v>83</v>
      </c>
      <c r="B10022" s="2">
        <v>270</v>
      </c>
      <c r="C10022" s="2">
        <v>1966666.6667999998</v>
      </c>
      <c r="D10022" s="2">
        <v>5199.9999989999997</v>
      </c>
      <c r="E10022" s="2">
        <v>300</v>
      </c>
      <c r="F10022" s="2">
        <v>1222.69848632813</v>
      </c>
      <c r="G10022" s="2">
        <v>919.78234863281205</v>
      </c>
      <c r="H10022" s="2">
        <v>1662.7936691076741</v>
      </c>
      <c r="I10022" s="2">
        <v>963.56057344018188</v>
      </c>
      <c r="J10022" s="1">
        <f t="shared" si="987"/>
        <v>35.993761969983964</v>
      </c>
      <c r="K10022" s="1">
        <f t="shared" si="988"/>
        <v>4.7596287178638415</v>
      </c>
      <c r="L10022" s="26"/>
      <c r="M10022" s="26"/>
      <c r="N10022" s="2">
        <v>0</v>
      </c>
      <c r="O10022" s="26"/>
      <c r="P10022" s="26"/>
      <c r="Q10022" s="26"/>
      <c r="R10022" s="26"/>
      <c r="S10022" s="26"/>
      <c r="T10022" s="26"/>
      <c r="U10022" s="26"/>
      <c r="V10022" s="26"/>
    </row>
    <row r="10023" spans="1:22" ht="14.5" x14ac:dyDescent="0.35">
      <c r="A10023" s="2">
        <v>83</v>
      </c>
      <c r="B10023" s="2">
        <v>270</v>
      </c>
      <c r="C10023" s="2">
        <v>1966666.6667999998</v>
      </c>
      <c r="D10023" s="2">
        <v>5199.9999989999997</v>
      </c>
      <c r="E10023" s="2">
        <v>330</v>
      </c>
      <c r="F10023" s="2">
        <v>2021.41052246094</v>
      </c>
      <c r="G10023" s="2">
        <v>1012.66784667969</v>
      </c>
      <c r="H10023" s="2">
        <v>3256.268715227071</v>
      </c>
      <c r="I10023" s="2">
        <v>1040.2692647226779</v>
      </c>
      <c r="J10023" s="1">
        <f t="shared" si="987"/>
        <v>61.088936613566688</v>
      </c>
      <c r="K10023" s="1">
        <f t="shared" si="988"/>
        <v>2.7256141422369393</v>
      </c>
      <c r="L10023" s="26"/>
      <c r="M10023" s="26"/>
      <c r="N10023" s="2">
        <v>0</v>
      </c>
      <c r="O10023" s="26"/>
      <c r="P10023" s="26"/>
      <c r="Q10023" s="26"/>
      <c r="R10023" s="26"/>
      <c r="S10023" s="26"/>
      <c r="T10023" s="26"/>
      <c r="U10023" s="26"/>
      <c r="V10023" s="26"/>
    </row>
    <row r="10024" spans="1:22" ht="14.5" x14ac:dyDescent="0.35">
      <c r="A10024" s="2">
        <v>83</v>
      </c>
      <c r="B10024" s="2">
        <v>270</v>
      </c>
      <c r="C10024" s="2">
        <v>1966666.6667999998</v>
      </c>
      <c r="D10024" s="2">
        <v>5199.9999989999997</v>
      </c>
      <c r="E10024" s="2">
        <v>360</v>
      </c>
      <c r="F10024" s="2">
        <v>4680.54150390625</v>
      </c>
      <c r="G10024" s="2">
        <v>1055.99719238281</v>
      </c>
      <c r="H10024" s="2">
        <v>7585.897095650882</v>
      </c>
      <c r="I10024" s="2">
        <v>1067.293849112642</v>
      </c>
      <c r="J10024" s="1">
        <f t="shared" si="987"/>
        <v>62.073065463043179</v>
      </c>
      <c r="K10024" s="1">
        <f t="shared" si="988"/>
        <v>1.069762004228588</v>
      </c>
      <c r="L10024" s="26"/>
      <c r="M10024" s="26"/>
      <c r="N10024" s="2">
        <v>2.6301660502325898E-13</v>
      </c>
      <c r="O10024" s="26"/>
      <c r="P10024" s="26"/>
      <c r="Q10024" s="26"/>
      <c r="R10024" s="26"/>
      <c r="S10024" s="26"/>
      <c r="T10024" s="26"/>
      <c r="U10024" s="26"/>
      <c r="V10024" s="26"/>
    </row>
    <row r="10025" spans="1:22" ht="14.5" x14ac:dyDescent="0.35">
      <c r="A10025" s="2">
        <v>83</v>
      </c>
      <c r="B10025" s="2">
        <v>270</v>
      </c>
      <c r="C10025" s="2">
        <v>1966666.6667999998</v>
      </c>
      <c r="D10025" s="2">
        <v>5199.9999989999997</v>
      </c>
      <c r="E10025" s="2">
        <v>390</v>
      </c>
      <c r="F10025" s="2">
        <v>5758.95361328125</v>
      </c>
      <c r="G10025" s="2">
        <v>1062.22143554688</v>
      </c>
      <c r="H10025" s="2">
        <v>7373.8462128446718</v>
      </c>
      <c r="I10025" s="2">
        <v>1047.7264776113659</v>
      </c>
      <c r="J10025" s="1">
        <f t="shared" si="987"/>
        <v>28.04142398089768</v>
      </c>
      <c r="K10025" s="1">
        <f t="shared" si="988"/>
        <v>-1.3645891007698812</v>
      </c>
      <c r="L10025" s="26"/>
      <c r="M10025" s="26"/>
      <c r="N10025" s="2">
        <v>0</v>
      </c>
      <c r="O10025" s="26"/>
      <c r="P10025" s="26"/>
      <c r="Q10025" s="26"/>
      <c r="R10025" s="26"/>
      <c r="S10025" s="26"/>
      <c r="T10025" s="26"/>
      <c r="U10025" s="26"/>
      <c r="V10025" s="26"/>
    </row>
    <row r="10026" spans="1:22" ht="14.5" x14ac:dyDescent="0.35">
      <c r="A10026" s="2">
        <v>83</v>
      </c>
      <c r="B10026" s="2">
        <v>270</v>
      </c>
      <c r="C10026" s="2">
        <v>1966666.6667999998</v>
      </c>
      <c r="D10026" s="2">
        <v>5199.9999989999997</v>
      </c>
      <c r="E10026" s="2">
        <v>420</v>
      </c>
      <c r="F10026" s="2">
        <v>6183.7197265625</v>
      </c>
      <c r="G10026" s="2">
        <v>1032.55017089844</v>
      </c>
      <c r="H10026" s="2">
        <v>6993.5163481876307</v>
      </c>
      <c r="I10026" s="2">
        <v>1004.910536131739</v>
      </c>
      <c r="J10026" s="1">
        <f t="shared" si="987"/>
        <v>13.095622981530127</v>
      </c>
      <c r="K10026" s="1">
        <f t="shared" si="988"/>
        <v>-2.6768321332658571</v>
      </c>
      <c r="L10026" s="26"/>
      <c r="M10026" s="26"/>
      <c r="N10026" s="2">
        <v>0</v>
      </c>
      <c r="O10026" s="26"/>
      <c r="P10026" s="26"/>
      <c r="Q10026" s="26"/>
      <c r="R10026" s="26"/>
      <c r="S10026" s="26"/>
      <c r="T10026" s="26"/>
      <c r="U10026" s="26"/>
      <c r="V10026" s="26"/>
    </row>
    <row r="10027" spans="1:22" ht="14.5" x14ac:dyDescent="0.35">
      <c r="A10027" s="2">
        <v>83</v>
      </c>
      <c r="B10027" s="2">
        <v>270</v>
      </c>
      <c r="C10027" s="2">
        <v>1966666.6667999998</v>
      </c>
      <c r="D10027" s="2">
        <v>5199.9999989999997</v>
      </c>
      <c r="E10027" s="2">
        <v>450</v>
      </c>
      <c r="F10027" s="2">
        <v>6150.8251953125</v>
      </c>
      <c r="G10027" s="2">
        <v>972.70672607421898</v>
      </c>
      <c r="H10027" s="2">
        <v>6526.6151429662032</v>
      </c>
      <c r="I10027" s="2">
        <v>958.92982263141926</v>
      </c>
      <c r="J10027" s="1">
        <f t="shared" si="987"/>
        <v>6.1095858802830225</v>
      </c>
      <c r="K10027" s="1">
        <f t="shared" si="988"/>
        <v>-1.4163470934762019</v>
      </c>
      <c r="L10027" s="26"/>
      <c r="M10027" s="26"/>
      <c r="N10027" s="2">
        <v>1.47289746046421E-13</v>
      </c>
      <c r="O10027" s="26"/>
      <c r="P10027" s="26"/>
      <c r="Q10027" s="26"/>
      <c r="R10027" s="26"/>
      <c r="S10027" s="26"/>
      <c r="T10027" s="26"/>
      <c r="U10027" s="26"/>
      <c r="V10027" s="26"/>
    </row>
    <row r="10028" spans="1:22" ht="14.5" x14ac:dyDescent="0.35">
      <c r="A10028" s="2">
        <v>83</v>
      </c>
      <c r="B10028" s="2">
        <v>270</v>
      </c>
      <c r="C10028" s="2">
        <v>1966666.6667999998</v>
      </c>
      <c r="D10028" s="2">
        <v>5199.9999989999997</v>
      </c>
      <c r="E10028" s="2">
        <v>480</v>
      </c>
      <c r="F10028" s="2">
        <v>6050.796875</v>
      </c>
      <c r="G10028" s="2">
        <v>930.78033447265602</v>
      </c>
      <c r="H10028" s="2">
        <v>6110.6685913845258</v>
      </c>
      <c r="I10028" s="2">
        <v>911.7004362067114</v>
      </c>
      <c r="J10028" s="1">
        <f t="shared" si="987"/>
        <v>0.98948481698166113</v>
      </c>
      <c r="K10028" s="1">
        <f t="shared" si="988"/>
        <v>-2.0498819709974372</v>
      </c>
      <c r="L10028" s="26"/>
      <c r="M10028" s="26"/>
      <c r="N10028" s="2">
        <v>1.78851576018886E-13</v>
      </c>
      <c r="O10028" s="26"/>
      <c r="P10028" s="26"/>
      <c r="Q10028" s="26"/>
      <c r="R10028" s="26"/>
      <c r="S10028" s="26"/>
      <c r="T10028" s="26"/>
      <c r="U10028" s="26"/>
      <c r="V10028" s="26"/>
    </row>
    <row r="10029" spans="1:22" ht="14.5" x14ac:dyDescent="0.35">
      <c r="A10029" s="2">
        <v>83</v>
      </c>
      <c r="B10029" s="2">
        <v>270</v>
      </c>
      <c r="C10029" s="2">
        <v>1966666.6667999998</v>
      </c>
      <c r="D10029" s="2">
        <v>5199.9999989999997</v>
      </c>
      <c r="E10029" s="2">
        <v>510</v>
      </c>
      <c r="F10029" s="2">
        <v>6072.302734375</v>
      </c>
      <c r="G10029" s="2">
        <v>880.40936279296898</v>
      </c>
      <c r="H10029" s="2">
        <v>5810.251840297904</v>
      </c>
      <c r="I10029" s="2">
        <v>863.97858269007781</v>
      </c>
      <c r="J10029" s="1">
        <f t="shared" si="987"/>
        <v>-4.3155110267088483</v>
      </c>
      <c r="K10029" s="1">
        <f t="shared" si="988"/>
        <v>-1.8662659436931628</v>
      </c>
      <c r="L10029" s="26"/>
      <c r="M10029" s="26"/>
      <c r="N10029" s="2">
        <v>0</v>
      </c>
      <c r="O10029" s="26"/>
      <c r="P10029" s="26"/>
      <c r="Q10029" s="26"/>
      <c r="R10029" s="26"/>
      <c r="S10029" s="26"/>
      <c r="T10029" s="26"/>
      <c r="U10029" s="26"/>
      <c r="V10029" s="26"/>
    </row>
    <row r="10030" spans="1:22" ht="14.5" x14ac:dyDescent="0.35">
      <c r="A10030" s="2">
        <v>83</v>
      </c>
      <c r="B10030" s="2">
        <v>270</v>
      </c>
      <c r="C10030" s="2">
        <v>1966666.6667999998</v>
      </c>
      <c r="D10030" s="2">
        <v>5199.9999989999997</v>
      </c>
      <c r="E10030" s="2">
        <v>540</v>
      </c>
      <c r="F10030" s="2">
        <v>5657.5673828125</v>
      </c>
      <c r="G10030" s="2">
        <v>827.35046386718705</v>
      </c>
      <c r="H10030" s="2">
        <v>5525.6242408565513</v>
      </c>
      <c r="I10030" s="2">
        <v>821.99360397465</v>
      </c>
      <c r="J10030" s="1">
        <f t="shared" si="987"/>
        <v>-2.3321532564824157</v>
      </c>
      <c r="K10030" s="1">
        <f t="shared" si="988"/>
        <v>-0.64747167330977307</v>
      </c>
      <c r="L10030" s="26"/>
      <c r="M10030" s="26"/>
      <c r="N10030" s="2">
        <v>2.8405768947962999E-13</v>
      </c>
      <c r="O10030" s="26"/>
      <c r="P10030" s="26"/>
      <c r="Q10030" s="26"/>
      <c r="R10030" s="26"/>
      <c r="S10030" s="26"/>
      <c r="T10030" s="26"/>
      <c r="U10030" s="26"/>
      <c r="V10030" s="26"/>
    </row>
    <row r="10031" spans="1:22" ht="14.5" x14ac:dyDescent="0.35">
      <c r="A10031" s="2">
        <v>83</v>
      </c>
      <c r="B10031" s="2">
        <v>270</v>
      </c>
      <c r="C10031" s="2">
        <v>1966666.6667999998</v>
      </c>
      <c r="D10031" s="2">
        <v>5199.9999989999997</v>
      </c>
      <c r="E10031" s="2">
        <v>570</v>
      </c>
      <c r="F10031" s="2">
        <v>6840.099609375</v>
      </c>
      <c r="G10031" s="2">
        <v>976.61267089843705</v>
      </c>
      <c r="H10031" s="2">
        <v>6128.2898694899995</v>
      </c>
      <c r="I10031" s="2">
        <v>970.38267743924575</v>
      </c>
      <c r="J10031" s="1">
        <f t="shared" si="987"/>
        <v>-10.406423598121265</v>
      </c>
      <c r="K10031" s="1">
        <f t="shared" si="988"/>
        <v>-0.63791855715531465</v>
      </c>
      <c r="L10031" s="26"/>
      <c r="M10031" s="26"/>
      <c r="N10031" s="2">
        <v>1966668</v>
      </c>
      <c r="O10031" s="26"/>
      <c r="P10031" s="26"/>
      <c r="Q10031" s="26"/>
      <c r="R10031" s="26"/>
      <c r="S10031" s="26"/>
      <c r="T10031" s="26"/>
      <c r="U10031" s="26"/>
      <c r="V10031" s="26"/>
    </row>
    <row r="10032" spans="1:22" ht="14.5" x14ac:dyDescent="0.35">
      <c r="A10032" s="2">
        <v>83</v>
      </c>
      <c r="B10032" s="2">
        <v>270</v>
      </c>
      <c r="C10032" s="2">
        <v>1966666.6667999998</v>
      </c>
      <c r="D10032" s="2">
        <v>5199.9999989999997</v>
      </c>
      <c r="E10032" s="2">
        <v>600</v>
      </c>
      <c r="F10032" s="2">
        <v>7050.5400390625</v>
      </c>
      <c r="G10032" s="2">
        <v>961.17181396484398</v>
      </c>
      <c r="H10032" s="2">
        <v>6466.253376369139</v>
      </c>
      <c r="I10032" s="2">
        <v>966.1150317274903</v>
      </c>
      <c r="J10032" s="1">
        <f t="shared" si="987"/>
        <v>-8.2871192767675232</v>
      </c>
      <c r="K10032" s="1">
        <f t="shared" si="988"/>
        <v>0.51429075331032659</v>
      </c>
      <c r="L10032" s="26"/>
      <c r="M10032" s="26"/>
      <c r="N10032" s="2">
        <v>1966668</v>
      </c>
      <c r="O10032" s="26"/>
      <c r="P10032" s="26"/>
      <c r="Q10032" s="26"/>
      <c r="R10032" s="26"/>
      <c r="S10032" s="26"/>
      <c r="T10032" s="26"/>
      <c r="U10032" s="26"/>
      <c r="V10032" s="26"/>
    </row>
    <row r="10033" spans="1:22" ht="14.5" x14ac:dyDescent="0.35">
      <c r="A10033" s="2">
        <v>83</v>
      </c>
      <c r="B10033" s="2">
        <v>270</v>
      </c>
      <c r="C10033" s="2">
        <v>1966666.6667999998</v>
      </c>
      <c r="D10033" s="2">
        <v>5199.9999989999997</v>
      </c>
      <c r="E10033" s="2">
        <v>630</v>
      </c>
      <c r="F10033" s="2">
        <v>7390.3984375</v>
      </c>
      <c r="G10033" s="2">
        <v>930.51690673828102</v>
      </c>
      <c r="H10033" s="2">
        <v>7018.6318451175312</v>
      </c>
      <c r="I10033" s="2">
        <v>939.06778809362049</v>
      </c>
      <c r="J10033" s="1">
        <f t="shared" si="987"/>
        <v>-5.0303998563334407</v>
      </c>
      <c r="K10033" s="1">
        <f t="shared" si="988"/>
        <v>0.91893884930180081</v>
      </c>
      <c r="L10033" s="26"/>
      <c r="M10033" s="26"/>
      <c r="N10033" s="2">
        <v>1966668</v>
      </c>
      <c r="O10033" s="26"/>
      <c r="P10033" s="26"/>
      <c r="Q10033" s="26"/>
      <c r="R10033" s="26"/>
      <c r="S10033" s="26"/>
      <c r="T10033" s="26"/>
      <c r="U10033" s="26"/>
      <c r="V10033" s="26"/>
    </row>
    <row r="10034" spans="1:22" ht="14.5" x14ac:dyDescent="0.35">
      <c r="A10034" s="2">
        <v>83</v>
      </c>
      <c r="B10034" s="2">
        <v>270</v>
      </c>
      <c r="C10034" s="2">
        <v>1966666.6667999998</v>
      </c>
      <c r="D10034" s="2">
        <v>5199.9999989999997</v>
      </c>
      <c r="E10034" s="2">
        <v>660</v>
      </c>
      <c r="F10034" s="2">
        <v>8137.0302734375</v>
      </c>
      <c r="G10034" s="2">
        <v>919.09588623046898</v>
      </c>
      <c r="H10034" s="2">
        <v>7826.7068401161923</v>
      </c>
      <c r="I10034" s="2">
        <v>908.50176818591478</v>
      </c>
      <c r="J10034" s="1">
        <f t="shared" si="987"/>
        <v>-3.8137185544746792</v>
      </c>
      <c r="K10034" s="1">
        <f t="shared" si="988"/>
        <v>-1.1526673335471389</v>
      </c>
      <c r="L10034" s="26"/>
      <c r="M10034" s="26"/>
      <c r="N10034" s="2">
        <v>1966668</v>
      </c>
      <c r="O10034" s="26"/>
      <c r="P10034" s="26"/>
      <c r="Q10034" s="26"/>
      <c r="R10034" s="26"/>
      <c r="S10034" s="26"/>
      <c r="T10034" s="26"/>
      <c r="U10034" s="26"/>
      <c r="V10034" s="26"/>
    </row>
    <row r="10035" spans="1:22" ht="14.5" x14ac:dyDescent="0.35">
      <c r="A10035" s="2">
        <v>83</v>
      </c>
      <c r="B10035" s="2">
        <v>270</v>
      </c>
      <c r="C10035" s="2">
        <v>1966666.6667999998</v>
      </c>
      <c r="D10035" s="2">
        <v>5199.9999989999997</v>
      </c>
      <c r="E10035" s="2">
        <v>690</v>
      </c>
      <c r="F10035" s="2">
        <v>8312.7734375</v>
      </c>
      <c r="G10035" s="2">
        <v>888.26275634765602</v>
      </c>
      <c r="H10035" s="2">
        <v>8855.6842049921688</v>
      </c>
      <c r="I10035" s="2">
        <v>877.12698042914644</v>
      </c>
      <c r="J10035" s="1">
        <f t="shared" si="987"/>
        <v>6.5310425163643684</v>
      </c>
      <c r="K10035" s="1">
        <f t="shared" si="988"/>
        <v>-1.2536578663162101</v>
      </c>
      <c r="L10035" s="26"/>
      <c r="M10035" s="26"/>
      <c r="N10035" s="2">
        <v>1966668</v>
      </c>
      <c r="O10035" s="26"/>
      <c r="P10035" s="26"/>
      <c r="Q10035" s="26"/>
      <c r="R10035" s="26"/>
      <c r="S10035" s="26"/>
      <c r="T10035" s="26"/>
      <c r="U10035" s="26"/>
      <c r="V10035" s="26"/>
    </row>
    <row r="10036" spans="1:22" ht="14.5" x14ac:dyDescent="0.35">
      <c r="A10036" s="2">
        <v>83</v>
      </c>
      <c r="B10036" s="2">
        <v>270</v>
      </c>
      <c r="C10036" s="2">
        <v>1966666.6667999998</v>
      </c>
      <c r="D10036" s="2">
        <v>5199.9999989999997</v>
      </c>
      <c r="E10036" s="2">
        <v>720</v>
      </c>
      <c r="F10036" s="2">
        <v>9384.3076171875</v>
      </c>
      <c r="G10036" s="2">
        <v>837.72985839843705</v>
      </c>
      <c r="H10036" s="2">
        <v>9797.8883101220563</v>
      </c>
      <c r="I10036" s="2">
        <v>855.69142856048074</v>
      </c>
      <c r="J10036" s="1">
        <f t="shared" si="987"/>
        <v>4.4071519157905383</v>
      </c>
      <c r="K10036" s="1">
        <f t="shared" si="988"/>
        <v>2.1440766354421741</v>
      </c>
      <c r="L10036" s="26"/>
      <c r="M10036" s="26"/>
      <c r="N10036" s="2">
        <v>1966668</v>
      </c>
      <c r="O10036" s="26"/>
      <c r="P10036" s="26"/>
      <c r="Q10036" s="26"/>
      <c r="R10036" s="26"/>
      <c r="S10036" s="26"/>
      <c r="T10036" s="26"/>
      <c r="U10036" s="26"/>
      <c r="V10036" s="26"/>
    </row>
    <row r="10037" spans="1:22" ht="14.5" x14ac:dyDescent="0.35">
      <c r="A10037" s="2">
        <v>83</v>
      </c>
      <c r="B10037" s="2">
        <v>270</v>
      </c>
      <c r="C10037" s="2">
        <v>1966666.6667999998</v>
      </c>
      <c r="D10037" s="2">
        <v>5199.9999989999997</v>
      </c>
      <c r="E10037" s="2">
        <v>750</v>
      </c>
      <c r="F10037" s="2">
        <v>10086.80859375</v>
      </c>
      <c r="G10037" s="2">
        <v>820.27581787109398</v>
      </c>
      <c r="H10037" s="2">
        <v>10965.079586966051</v>
      </c>
      <c r="I10037" s="2">
        <v>828.32147643246776</v>
      </c>
      <c r="J10037" s="1">
        <f t="shared" si="987"/>
        <v>8.7071246078789066</v>
      </c>
      <c r="K10037" s="1">
        <f t="shared" si="988"/>
        <v>0.98084795212604414</v>
      </c>
      <c r="L10037" s="26"/>
      <c r="M10037" s="26"/>
      <c r="N10037" s="2">
        <v>1966668</v>
      </c>
      <c r="O10037" s="26"/>
      <c r="P10037" s="26"/>
      <c r="Q10037" s="26"/>
      <c r="R10037" s="26"/>
      <c r="S10037" s="26"/>
      <c r="T10037" s="26"/>
      <c r="U10037" s="26"/>
      <c r="V10037" s="26"/>
    </row>
    <row r="10038" spans="1:22" ht="14.5" x14ac:dyDescent="0.35">
      <c r="A10038" s="2">
        <v>83</v>
      </c>
      <c r="B10038" s="2">
        <v>270</v>
      </c>
      <c r="C10038" s="2">
        <v>1966666.6667999998</v>
      </c>
      <c r="D10038" s="2">
        <v>5199.9999989999997</v>
      </c>
      <c r="E10038" s="2">
        <v>780</v>
      </c>
      <c r="F10038" s="2">
        <v>12743.310546875</v>
      </c>
      <c r="G10038" s="2">
        <v>857.34466552734398</v>
      </c>
      <c r="H10038" s="2">
        <v>15089.44458627211</v>
      </c>
      <c r="I10038" s="2">
        <v>784.25732635722068</v>
      </c>
      <c r="J10038" s="1">
        <f t="shared" si="987"/>
        <v>18.410710707920746</v>
      </c>
      <c r="K10038" s="1">
        <f t="shared" si="988"/>
        <v>-8.5248491194807894</v>
      </c>
      <c r="L10038" s="26"/>
      <c r="M10038" s="26"/>
      <c r="N10038" s="2">
        <v>1966668</v>
      </c>
      <c r="O10038" s="26"/>
      <c r="P10038" s="26"/>
      <c r="Q10038" s="26"/>
      <c r="R10038" s="26"/>
      <c r="S10038" s="26"/>
      <c r="T10038" s="26"/>
      <c r="U10038" s="26"/>
      <c r="V10038" s="26"/>
    </row>
    <row r="10039" spans="1:22" ht="14.5" x14ac:dyDescent="0.35">
      <c r="A10039" s="2">
        <v>83</v>
      </c>
      <c r="B10039" s="2">
        <v>270</v>
      </c>
      <c r="C10039" s="2">
        <v>1966666.6667999998</v>
      </c>
      <c r="D10039" s="2">
        <v>5199.9999989999997</v>
      </c>
      <c r="E10039" s="2">
        <v>810</v>
      </c>
      <c r="F10039" s="2">
        <v>17527.28515625</v>
      </c>
      <c r="G10039" s="2">
        <v>756.54168701171898</v>
      </c>
      <c r="H10039" s="2">
        <v>18211.342584622951</v>
      </c>
      <c r="I10039" s="2">
        <v>740.54012273783508</v>
      </c>
      <c r="J10039" s="1">
        <f t="shared" si="987"/>
        <v>3.9028145104892364</v>
      </c>
      <c r="K10039" s="1">
        <f t="shared" si="988"/>
        <v>-2.1150935300193225</v>
      </c>
      <c r="L10039" s="26"/>
      <c r="M10039" s="26"/>
      <c r="N10039" s="2">
        <v>1966668</v>
      </c>
      <c r="O10039" s="26"/>
      <c r="P10039" s="26"/>
      <c r="Q10039" s="26"/>
      <c r="R10039" s="26"/>
      <c r="S10039" s="26"/>
      <c r="T10039" s="26"/>
      <c r="U10039" s="26"/>
      <c r="V10039" s="26"/>
    </row>
    <row r="10040" spans="1:22" ht="14.5" x14ac:dyDescent="0.35">
      <c r="A10040" s="2">
        <v>83</v>
      </c>
      <c r="B10040" s="2">
        <v>270</v>
      </c>
      <c r="C10040" s="2">
        <v>1966666.6667999998</v>
      </c>
      <c r="D10040" s="2">
        <v>5199.9999989999997</v>
      </c>
      <c r="E10040" s="2">
        <v>840</v>
      </c>
      <c r="F10040" s="2">
        <v>18514.98828125</v>
      </c>
      <c r="G10040" s="2">
        <v>610.40106201171898</v>
      </c>
      <c r="H10040" s="2">
        <v>19257.23752765161</v>
      </c>
      <c r="I10040" s="2">
        <v>592.16377188149761</v>
      </c>
      <c r="J10040" s="1">
        <f t="shared" si="987"/>
        <v>4.0089101603876314</v>
      </c>
      <c r="K10040" s="1">
        <f t="shared" si="988"/>
        <v>-2.9877553079799908</v>
      </c>
      <c r="L10040" s="26"/>
      <c r="M10040" s="26"/>
      <c r="N10040" s="2">
        <v>0</v>
      </c>
      <c r="O10040" s="26"/>
      <c r="P10040" s="26"/>
      <c r="Q10040" s="26"/>
      <c r="R10040" s="26"/>
      <c r="S10040" s="26"/>
      <c r="T10040" s="26"/>
      <c r="U10040" s="26"/>
      <c r="V10040" s="26"/>
    </row>
    <row r="10041" spans="1:22" ht="14.5" x14ac:dyDescent="0.35">
      <c r="A10041" s="2">
        <v>83</v>
      </c>
      <c r="B10041" s="2">
        <v>270</v>
      </c>
      <c r="C10041" s="2">
        <v>1966666.6667999998</v>
      </c>
      <c r="D10041" s="2">
        <v>5199.9999989999997</v>
      </c>
      <c r="E10041" s="2">
        <v>870</v>
      </c>
      <c r="F10041" s="2">
        <v>20849.169921875</v>
      </c>
      <c r="G10041" s="2">
        <v>547.43933105468795</v>
      </c>
      <c r="H10041" s="2">
        <v>20416.294478656058</v>
      </c>
      <c r="I10041" s="2">
        <v>541.34702782383886</v>
      </c>
      <c r="J10041" s="1">
        <f t="shared" si="987"/>
        <v>-2.0762238728975375</v>
      </c>
      <c r="K10041" s="1">
        <f t="shared" si="988"/>
        <v>-1.1128727669441949</v>
      </c>
      <c r="L10041" s="26"/>
      <c r="M10041" s="26"/>
      <c r="N10041" s="2">
        <v>1.4728985446663799E-13</v>
      </c>
      <c r="O10041" s="26"/>
      <c r="P10041" s="26"/>
      <c r="Q10041" s="26"/>
      <c r="R10041" s="26"/>
      <c r="S10041" s="26"/>
      <c r="T10041" s="26"/>
      <c r="U10041" s="26"/>
      <c r="V10041" s="26"/>
    </row>
    <row r="10042" spans="1:22" ht="14.5" x14ac:dyDescent="0.35">
      <c r="A10042" s="2">
        <v>83</v>
      </c>
      <c r="B10042" s="2">
        <v>270</v>
      </c>
      <c r="C10042" s="2">
        <v>1966666.6667999998</v>
      </c>
      <c r="D10042" s="2">
        <v>5199.9999989999997</v>
      </c>
      <c r="E10042" s="2">
        <v>900</v>
      </c>
      <c r="F10042" s="2">
        <v>21133.7578125</v>
      </c>
      <c r="G10042" s="2">
        <v>516.11187744140602</v>
      </c>
      <c r="H10042" s="2">
        <v>21086.621600441729</v>
      </c>
      <c r="I10042" s="2">
        <v>521.66543144549905</v>
      </c>
      <c r="J10042" s="1">
        <f t="shared" si="987"/>
        <v>-0.22303753301455487</v>
      </c>
      <c r="K10042" s="1">
        <f t="shared" si="988"/>
        <v>1.0760368530219542</v>
      </c>
      <c r="L10042" s="26"/>
      <c r="M10042" s="26"/>
      <c r="N10042" s="2">
        <v>8.9426431754482899E-14</v>
      </c>
      <c r="O10042" s="26"/>
      <c r="P10042" s="26"/>
      <c r="Q10042" s="26"/>
      <c r="R10042" s="26"/>
      <c r="S10042" s="26"/>
      <c r="T10042" s="26"/>
      <c r="U10042" s="26"/>
      <c r="V10042" s="26"/>
    </row>
    <row r="10043" spans="1:22" ht="14.5" x14ac:dyDescent="0.35">
      <c r="A10043" s="2">
        <v>83</v>
      </c>
      <c r="B10043" s="2">
        <v>270</v>
      </c>
      <c r="C10043" s="2">
        <v>1966666.6667999998</v>
      </c>
      <c r="D10043" s="2">
        <v>5199.9999989999997</v>
      </c>
      <c r="E10043" s="2">
        <v>930</v>
      </c>
      <c r="F10043" s="2">
        <v>20448.54296875</v>
      </c>
      <c r="G10043" s="2">
        <v>476.87570190429699</v>
      </c>
      <c r="H10043" s="2">
        <v>19928.65454883645</v>
      </c>
      <c r="I10043" s="2">
        <v>487.8139604701546</v>
      </c>
      <c r="J10043" s="1">
        <f t="shared" si="987"/>
        <v>-2.5424228059087493</v>
      </c>
      <c r="K10043" s="1">
        <f t="shared" si="988"/>
        <v>2.2937336757100661</v>
      </c>
      <c r="L10043" s="26"/>
      <c r="M10043" s="26"/>
      <c r="N10043" s="2">
        <v>0</v>
      </c>
      <c r="O10043" s="26"/>
      <c r="P10043" s="26"/>
      <c r="Q10043" s="26"/>
      <c r="R10043" s="26"/>
      <c r="S10043" s="26"/>
      <c r="T10043" s="26"/>
      <c r="U10043" s="26"/>
      <c r="V10043" s="26"/>
    </row>
    <row r="10044" spans="1:22" ht="14.5" x14ac:dyDescent="0.35">
      <c r="A10044" s="2">
        <v>83</v>
      </c>
      <c r="B10044" s="2">
        <v>270</v>
      </c>
      <c r="C10044" s="2">
        <v>1966666.6667999998</v>
      </c>
      <c r="D10044" s="2">
        <v>5199.9999989999997</v>
      </c>
      <c r="E10044" s="2">
        <v>960</v>
      </c>
      <c r="F10044" s="2">
        <v>18959.41015625</v>
      </c>
      <c r="G10044" s="2">
        <v>480.72396850585898</v>
      </c>
      <c r="H10044" s="2">
        <v>18213.958714526601</v>
      </c>
      <c r="I10044" s="2">
        <v>476.26081064832113</v>
      </c>
      <c r="J10044" s="1">
        <f t="shared" si="987"/>
        <v>-3.9318282350553999</v>
      </c>
      <c r="K10044" s="1">
        <f t="shared" si="988"/>
        <v>-0.92842424133954016</v>
      </c>
      <c r="L10044" s="26"/>
      <c r="M10044" s="26"/>
      <c r="N10044" s="2">
        <v>0</v>
      </c>
      <c r="O10044" s="26"/>
      <c r="P10044" s="26"/>
      <c r="Q10044" s="26"/>
      <c r="R10044" s="26"/>
      <c r="S10044" s="26"/>
      <c r="T10044" s="26"/>
      <c r="U10044" s="26"/>
      <c r="V10044" s="26"/>
    </row>
    <row r="10045" spans="1:22" ht="14.5" x14ac:dyDescent="0.35">
      <c r="A10045" s="2">
        <v>83</v>
      </c>
      <c r="B10045" s="2">
        <v>270</v>
      </c>
      <c r="C10045" s="2">
        <v>1966666.6667999998</v>
      </c>
      <c r="D10045" s="2">
        <v>5199.9999989999997</v>
      </c>
      <c r="E10045" s="2">
        <v>990</v>
      </c>
      <c r="F10045" s="2">
        <v>16306.7001953125</v>
      </c>
      <c r="G10045" s="2">
        <v>476.2587890625</v>
      </c>
      <c r="H10045" s="2">
        <v>15815.49861711616</v>
      </c>
      <c r="I10045" s="2">
        <v>478.30617887378969</v>
      </c>
      <c r="J10045" s="1">
        <f t="shared" si="987"/>
        <v>-3.012268406930914</v>
      </c>
      <c r="K10045" s="1">
        <f t="shared" si="988"/>
        <v>0.42989018960047137</v>
      </c>
      <c r="L10045" s="26"/>
      <c r="M10045" s="26"/>
      <c r="N10045" s="2">
        <v>1.68330966028064E-13</v>
      </c>
      <c r="O10045" s="26"/>
      <c r="P10045" s="26"/>
      <c r="Q10045" s="26"/>
      <c r="R10045" s="26"/>
      <c r="S10045" s="26"/>
      <c r="T10045" s="26"/>
      <c r="U10045" s="26"/>
      <c r="V10045" s="26"/>
    </row>
    <row r="10046" spans="1:22" ht="14.5" x14ac:dyDescent="0.35">
      <c r="A10046" s="2">
        <v>83</v>
      </c>
      <c r="B10046" s="2">
        <v>270</v>
      </c>
      <c r="C10046" s="2">
        <v>1966666.6667999998</v>
      </c>
      <c r="D10046" s="2">
        <v>5199.9999989999997</v>
      </c>
      <c r="E10046" s="2">
        <v>1020</v>
      </c>
      <c r="F10046" s="2">
        <v>14355.419921875</v>
      </c>
      <c r="G10046" s="2">
        <v>510.37527465820301</v>
      </c>
      <c r="H10046" s="2">
        <v>14213.828321266201</v>
      </c>
      <c r="I10046" s="2">
        <v>488.29240483326993</v>
      </c>
      <c r="J10046" s="1">
        <f t="shared" si="987"/>
        <v>-0.98632851828346568</v>
      </c>
      <c r="K10046" s="1">
        <f t="shared" si="988"/>
        <v>-4.3267906815669948</v>
      </c>
      <c r="L10046" s="26"/>
      <c r="M10046" s="26"/>
      <c r="N10046" s="2">
        <v>2.5249585950716499E-13</v>
      </c>
      <c r="O10046" s="26"/>
      <c r="P10046" s="26"/>
      <c r="Q10046" s="26"/>
      <c r="R10046" s="26"/>
      <c r="S10046" s="26"/>
      <c r="T10046" s="26"/>
      <c r="U10046" s="26"/>
      <c r="V10046" s="26"/>
    </row>
    <row r="10047" spans="1:22" ht="14.5" x14ac:dyDescent="0.35">
      <c r="A10047" s="2">
        <v>83</v>
      </c>
      <c r="B10047" s="2">
        <v>270</v>
      </c>
      <c r="C10047" s="2">
        <v>1966666.6667999998</v>
      </c>
      <c r="D10047" s="2">
        <v>5199.9999989999997</v>
      </c>
      <c r="E10047" s="2">
        <v>1050</v>
      </c>
      <c r="F10047" s="2">
        <v>13317.9111328125</v>
      </c>
      <c r="G10047" s="2">
        <v>565.9580078125</v>
      </c>
      <c r="H10047" s="2">
        <v>13622.37408112865</v>
      </c>
      <c r="I10047" s="2">
        <v>513.73553187042535</v>
      </c>
      <c r="J10047" s="1">
        <f t="shared" si="987"/>
        <v>2.2861163832668763</v>
      </c>
      <c r="K10047" s="1">
        <f t="shared" si="988"/>
        <v>-9.227270437239893</v>
      </c>
      <c r="L10047" s="26"/>
      <c r="M10047" s="26"/>
      <c r="N10047" s="2">
        <v>1.05216958870601E-14</v>
      </c>
      <c r="O10047" s="26"/>
      <c r="P10047" s="26"/>
      <c r="Q10047" s="26"/>
      <c r="R10047" s="26"/>
      <c r="S10047" s="26"/>
      <c r="T10047" s="26"/>
      <c r="U10047" s="26"/>
      <c r="V10047" s="26"/>
    </row>
    <row r="10048" spans="1:22" ht="14.5" x14ac:dyDescent="0.35">
      <c r="A10048" s="2">
        <v>83</v>
      </c>
      <c r="B10048" s="2">
        <v>270</v>
      </c>
      <c r="C10048" s="2">
        <v>1966666.6667999998</v>
      </c>
      <c r="D10048" s="2">
        <v>5199.9999989999997</v>
      </c>
      <c r="E10048" s="2">
        <v>1080</v>
      </c>
      <c r="F10048" s="2">
        <v>13002.2861328125</v>
      </c>
      <c r="G10048" s="2">
        <v>620.59564208984398</v>
      </c>
      <c r="H10048" s="2">
        <v>13011.29700998561</v>
      </c>
      <c r="I10048" s="2">
        <v>569.49226969670201</v>
      </c>
      <c r="J10048" s="1">
        <f t="shared" si="987"/>
        <v>6.9302252550575719E-2</v>
      </c>
      <c r="K10048" s="1">
        <f t="shared" si="988"/>
        <v>-8.2345683609785496</v>
      </c>
      <c r="L10048" s="26"/>
      <c r="M10048" s="26"/>
      <c r="N10048" s="2">
        <v>0</v>
      </c>
      <c r="O10048" s="26"/>
      <c r="P10048" s="26"/>
      <c r="Q10048" s="26"/>
      <c r="R10048" s="26"/>
      <c r="S10048" s="26"/>
      <c r="T10048" s="26"/>
      <c r="U10048" s="26"/>
      <c r="V10048" s="26"/>
    </row>
    <row r="10049" spans="1:22" ht="14.5" x14ac:dyDescent="0.35">
      <c r="A10049" s="2">
        <v>83</v>
      </c>
      <c r="B10049" s="2">
        <v>270</v>
      </c>
      <c r="C10049" s="2">
        <v>1966666.6667999998</v>
      </c>
      <c r="D10049" s="2">
        <v>5199.9999989999997</v>
      </c>
      <c r="E10049" s="2">
        <v>1110</v>
      </c>
      <c r="F10049" s="2">
        <v>13971.9814453125</v>
      </c>
      <c r="G10049" s="2">
        <v>729.7861328125</v>
      </c>
      <c r="H10049" s="2">
        <v>13584.76605330858</v>
      </c>
      <c r="I10049" s="2">
        <v>720.63834165744834</v>
      </c>
      <c r="J10049" s="1">
        <f t="shared" si="987"/>
        <v>-2.7713706428792029</v>
      </c>
      <c r="K10049" s="1">
        <f t="shared" si="988"/>
        <v>-1.2534893092305381</v>
      </c>
      <c r="L10049" s="26"/>
      <c r="M10049" s="26"/>
      <c r="N10049" s="2">
        <v>1966668</v>
      </c>
      <c r="O10049" s="26"/>
      <c r="P10049" s="26"/>
      <c r="Q10049" s="26"/>
      <c r="R10049" s="26"/>
      <c r="S10049" s="26"/>
      <c r="T10049" s="26"/>
      <c r="U10049" s="26"/>
      <c r="V10049" s="26"/>
    </row>
    <row r="10050" spans="1:22" ht="14.5" x14ac:dyDescent="0.35">
      <c r="A10050" s="2">
        <v>83</v>
      </c>
      <c r="B10050" s="2">
        <v>270</v>
      </c>
      <c r="C10050" s="2">
        <v>1966666.6667999998</v>
      </c>
      <c r="D10050" s="2">
        <v>5199.9999989999997</v>
      </c>
      <c r="E10050" s="2">
        <v>1140</v>
      </c>
      <c r="F10050" s="2">
        <v>13709.2607421875</v>
      </c>
      <c r="G10050" s="2">
        <v>761.39105224609398</v>
      </c>
      <c r="H10050" s="2">
        <v>14176.431032086341</v>
      </c>
      <c r="I10050" s="2">
        <v>814.27395246597632</v>
      </c>
      <c r="J10050" s="1">
        <f t="shared" si="987"/>
        <v>3.4076986256539543</v>
      </c>
      <c r="K10050" s="1">
        <f t="shared" si="988"/>
        <v>6.9455636579755513</v>
      </c>
      <c r="L10050" s="26"/>
      <c r="M10050" s="26"/>
      <c r="N10050" s="2">
        <v>1966668</v>
      </c>
      <c r="O10050" s="26"/>
      <c r="P10050" s="26"/>
      <c r="Q10050" s="26"/>
      <c r="R10050" s="26"/>
      <c r="S10050" s="26"/>
      <c r="T10050" s="26"/>
      <c r="U10050" s="26"/>
      <c r="V10050" s="26"/>
    </row>
    <row r="10051" spans="1:22" ht="14.5" x14ac:dyDescent="0.35">
      <c r="A10051" s="2">
        <v>83</v>
      </c>
      <c r="B10051" s="2">
        <v>270</v>
      </c>
      <c r="C10051" s="2">
        <v>1966666.6667999998</v>
      </c>
      <c r="D10051" s="2">
        <v>5199.9999989999997</v>
      </c>
      <c r="E10051" s="2">
        <v>1170</v>
      </c>
      <c r="F10051" s="2">
        <v>14952.4951171875</v>
      </c>
      <c r="G10051" s="2">
        <v>818.31097412109398</v>
      </c>
      <c r="H10051" s="2">
        <v>15062.20359984099</v>
      </c>
      <c r="I10051" s="2">
        <v>881.14091690176542</v>
      </c>
      <c r="J10051" s="1">
        <f t="shared" si="987"/>
        <v>0.73371354943552614</v>
      </c>
      <c r="K10051" s="1">
        <f t="shared" si="988"/>
        <v>7.6780032002080727</v>
      </c>
      <c r="L10051" s="26"/>
      <c r="M10051" s="26"/>
      <c r="N10051" s="2">
        <v>1966668</v>
      </c>
      <c r="O10051" s="26"/>
      <c r="P10051" s="26"/>
      <c r="Q10051" s="26"/>
      <c r="R10051" s="26"/>
      <c r="S10051" s="26"/>
      <c r="T10051" s="26"/>
      <c r="U10051" s="26"/>
      <c r="V10051" s="26"/>
    </row>
    <row r="10052" spans="1:22" ht="14.5" x14ac:dyDescent="0.35">
      <c r="A10052" s="2">
        <v>83</v>
      </c>
      <c r="B10052" s="2">
        <v>270</v>
      </c>
      <c r="C10052" s="2">
        <v>1966666.6667999998</v>
      </c>
      <c r="D10052" s="2">
        <v>5199.9999989999997</v>
      </c>
      <c r="E10052" s="2">
        <v>1200</v>
      </c>
      <c r="F10052" s="2">
        <v>16353.759765625</v>
      </c>
      <c r="G10052" s="2">
        <v>865.701171875</v>
      </c>
      <c r="H10052" s="2">
        <v>16215.096213528121</v>
      </c>
      <c r="I10052" s="2">
        <v>909.47936597522278</v>
      </c>
      <c r="J10052" s="1">
        <f t="shared" si="987"/>
        <v>-0.8479001409103798</v>
      </c>
      <c r="K10052" s="1">
        <f t="shared" si="988"/>
        <v>5.0569637101685689</v>
      </c>
      <c r="L10052" s="26"/>
      <c r="M10052" s="26"/>
      <c r="N10052" s="2">
        <v>1966668</v>
      </c>
      <c r="O10052" s="26"/>
      <c r="P10052" s="26"/>
      <c r="Q10052" s="26"/>
      <c r="R10052" s="26"/>
      <c r="S10052" s="26"/>
      <c r="T10052" s="26"/>
      <c r="U10052" s="26"/>
      <c r="V10052" s="26"/>
    </row>
    <row r="10053" spans="1:22" ht="14.5" x14ac:dyDescent="0.35">
      <c r="A10053" s="2">
        <v>83</v>
      </c>
      <c r="B10053" s="2">
        <v>270</v>
      </c>
      <c r="C10053" s="2">
        <v>1966666.6667999998</v>
      </c>
      <c r="D10053" s="2">
        <v>5199.9999989999997</v>
      </c>
      <c r="E10053" s="2">
        <v>1230</v>
      </c>
      <c r="F10053" s="2">
        <v>18922.21484375</v>
      </c>
      <c r="G10053" s="2">
        <v>935.21234130859398</v>
      </c>
      <c r="H10053" s="2">
        <v>17736.400818331422</v>
      </c>
      <c r="I10053" s="2">
        <v>914.33633776002364</v>
      </c>
      <c r="J10053" s="1">
        <f t="shared" si="987"/>
        <v>-6.2667823783337502</v>
      </c>
      <c r="K10053" s="1">
        <f t="shared" si="988"/>
        <v>-2.2322207082254319</v>
      </c>
      <c r="L10053" s="26"/>
      <c r="M10053" s="26"/>
      <c r="N10053" s="2">
        <v>1966668</v>
      </c>
      <c r="O10053" s="26"/>
      <c r="P10053" s="26"/>
      <c r="Q10053" s="26"/>
      <c r="R10053" s="26"/>
      <c r="S10053" s="26"/>
      <c r="T10053" s="26"/>
      <c r="U10053" s="26"/>
      <c r="V10053" s="26"/>
    </row>
    <row r="10054" spans="1:22" ht="14.5" x14ac:dyDescent="0.35">
      <c r="A10054" s="2">
        <v>83</v>
      </c>
      <c r="B10054" s="2">
        <v>270</v>
      </c>
      <c r="C10054" s="2">
        <v>1966666.6667999998</v>
      </c>
      <c r="D10054" s="2">
        <v>5199.9999989999997</v>
      </c>
      <c r="E10054" s="2">
        <v>1260</v>
      </c>
      <c r="F10054" s="2">
        <v>21460.30078125</v>
      </c>
      <c r="G10054" s="2">
        <v>970.82421875</v>
      </c>
      <c r="H10054" s="2">
        <v>19664.280603775169</v>
      </c>
      <c r="I10054" s="2">
        <v>913.37638446392054</v>
      </c>
      <c r="J10054" s="1">
        <f t="shared" si="987"/>
        <v>-8.3690354379563274</v>
      </c>
      <c r="K10054" s="1">
        <f t="shared" si="988"/>
        <v>-5.9174290439568269</v>
      </c>
      <c r="L10054" s="26"/>
      <c r="M10054" s="26"/>
      <c r="N10054" s="2">
        <v>1966668</v>
      </c>
      <c r="O10054" s="26"/>
      <c r="P10054" s="26"/>
      <c r="Q10054" s="26"/>
      <c r="R10054" s="26"/>
      <c r="S10054" s="26"/>
      <c r="T10054" s="26"/>
      <c r="U10054" s="26"/>
      <c r="V10054" s="26"/>
    </row>
    <row r="10055" spans="1:22" ht="14.5" x14ac:dyDescent="0.35">
      <c r="A10055" s="2">
        <v>83</v>
      </c>
      <c r="B10055" s="2">
        <v>270</v>
      </c>
      <c r="C10055" s="2">
        <v>1966666.6667999998</v>
      </c>
      <c r="D10055" s="2">
        <v>5199.9999989999997</v>
      </c>
      <c r="E10055" s="2">
        <v>1290</v>
      </c>
      <c r="F10055" s="2">
        <v>24552.64453125</v>
      </c>
      <c r="G10055" s="2">
        <v>906.24401855468705</v>
      </c>
      <c r="H10055" s="2">
        <v>22055.705558385791</v>
      </c>
      <c r="I10055" s="2">
        <v>907.73562571780508</v>
      </c>
      <c r="J10055" s="1">
        <f t="shared" si="987"/>
        <v>-10.169735360629552</v>
      </c>
      <c r="K10055" s="1">
        <f t="shared" si="988"/>
        <v>0.16459222158474554</v>
      </c>
      <c r="L10055" s="26"/>
      <c r="M10055" s="26"/>
      <c r="N10055" s="2">
        <v>1966668</v>
      </c>
      <c r="O10055" s="26"/>
      <c r="P10055" s="26"/>
      <c r="Q10055" s="26"/>
      <c r="R10055" s="26"/>
      <c r="S10055" s="26"/>
      <c r="T10055" s="26"/>
      <c r="U10055" s="26"/>
      <c r="V10055" s="26"/>
    </row>
    <row r="10056" spans="1:22" ht="14.5" x14ac:dyDescent="0.35">
      <c r="A10056" s="2">
        <v>83</v>
      </c>
      <c r="B10056" s="2">
        <v>270</v>
      </c>
      <c r="C10056" s="2">
        <v>1966666.6667999998</v>
      </c>
      <c r="D10056" s="2">
        <v>5199.9999989999997</v>
      </c>
      <c r="E10056" s="2">
        <v>1320</v>
      </c>
      <c r="F10056" s="2">
        <v>26918.8828125</v>
      </c>
      <c r="G10056" s="2">
        <v>832.67529296875</v>
      </c>
      <c r="H10056" s="2">
        <v>25120.6976253299</v>
      </c>
      <c r="I10056" s="2">
        <v>899.58433418588618</v>
      </c>
      <c r="J10056" s="1">
        <f t="shared" si="987"/>
        <v>-6.6800141733040208</v>
      </c>
      <c r="K10056" s="1">
        <f t="shared" si="988"/>
        <v>8.0354301108880453</v>
      </c>
      <c r="L10056" s="26"/>
      <c r="M10056" s="26"/>
      <c r="N10056" s="2">
        <v>1966668</v>
      </c>
      <c r="O10056" s="26"/>
      <c r="P10056" s="26"/>
      <c r="Q10056" s="26"/>
      <c r="R10056" s="26"/>
      <c r="S10056" s="26"/>
      <c r="T10056" s="26"/>
      <c r="U10056" s="26"/>
      <c r="V10056" s="26"/>
    </row>
    <row r="10057" spans="1:22" ht="14.5" x14ac:dyDescent="0.35">
      <c r="A10057" s="2">
        <v>83</v>
      </c>
      <c r="B10057" s="2">
        <v>270</v>
      </c>
      <c r="C10057" s="2">
        <v>1966666.6667999998</v>
      </c>
      <c r="D10057" s="2">
        <v>5199.9999989999997</v>
      </c>
      <c r="E10057" s="2">
        <v>1350</v>
      </c>
      <c r="F10057" s="2">
        <v>30160.236328125</v>
      </c>
      <c r="G10057" s="2">
        <v>855.93615722656295</v>
      </c>
      <c r="H10057" s="2">
        <v>27685.990313395319</v>
      </c>
      <c r="I10057" s="2">
        <v>895.82252823459055</v>
      </c>
      <c r="J10057" s="1">
        <f t="shared" si="987"/>
        <v>-8.2036691881701174</v>
      </c>
      <c r="K10057" s="1">
        <f t="shared" si="988"/>
        <v>4.6599703343843935</v>
      </c>
      <c r="L10057" s="26"/>
      <c r="M10057" s="26"/>
      <c r="N10057" s="2">
        <v>1966668</v>
      </c>
      <c r="O10057" s="26"/>
      <c r="P10057" s="26"/>
      <c r="Q10057" s="26"/>
      <c r="R10057" s="26"/>
      <c r="S10057" s="26"/>
      <c r="T10057" s="26"/>
      <c r="U10057" s="26"/>
      <c r="V10057" s="26"/>
    </row>
    <row r="10058" spans="1:22" ht="14.5" x14ac:dyDescent="0.35">
      <c r="A10058" s="2">
        <v>83</v>
      </c>
      <c r="B10058" s="2">
        <v>270</v>
      </c>
      <c r="C10058" s="2">
        <v>1966666.6667999998</v>
      </c>
      <c r="D10058" s="2">
        <v>5199.9999989999997</v>
      </c>
      <c r="E10058" s="2">
        <v>1380</v>
      </c>
      <c r="F10058" s="2">
        <v>27367.849609375</v>
      </c>
      <c r="G10058" s="2">
        <v>756.41668701171898</v>
      </c>
      <c r="H10058" s="2">
        <v>26290.291508345159</v>
      </c>
      <c r="I10058" s="2">
        <v>745.10131709706877</v>
      </c>
      <c r="J10058" s="1">
        <f t="shared" ref="J10058:J10121" si="999">(H10058-F10058)/F10058*100</f>
        <v>-3.9373137327556709</v>
      </c>
      <c r="K10058" s="1">
        <f t="shared" ref="K10058:K10121" si="1000">(I10058-G10058)/G10058*100</f>
        <v>-1.4959175424001321</v>
      </c>
      <c r="L10058" s="26"/>
      <c r="M10058" s="26"/>
      <c r="N10058" s="2">
        <v>4.2083835873583897E-14</v>
      </c>
      <c r="O10058" s="26"/>
      <c r="P10058" s="26"/>
      <c r="Q10058" s="26"/>
      <c r="R10058" s="26"/>
      <c r="S10058" s="26"/>
      <c r="T10058" s="26"/>
      <c r="U10058" s="26"/>
      <c r="V10058" s="26"/>
    </row>
    <row r="10059" spans="1:22" ht="14.5" x14ac:dyDescent="0.35">
      <c r="A10059" s="2">
        <v>83</v>
      </c>
      <c r="B10059" s="2">
        <v>270</v>
      </c>
      <c r="C10059" s="2">
        <v>1966666.6667999998</v>
      </c>
      <c r="D10059" s="2">
        <v>5199.9999989999997</v>
      </c>
      <c r="E10059" s="2">
        <v>1410</v>
      </c>
      <c r="F10059" s="2">
        <v>27616.611328125</v>
      </c>
      <c r="G10059" s="2">
        <v>728.17633056640602</v>
      </c>
      <c r="H10059" s="2">
        <v>25872.685506017289</v>
      </c>
      <c r="I10059" s="2">
        <v>682.24262432292232</v>
      </c>
      <c r="J10059" s="1">
        <f t="shared" si="999"/>
        <v>-6.3147712128304505</v>
      </c>
      <c r="K10059" s="1">
        <f t="shared" si="1000"/>
        <v>-6.308047146733613</v>
      </c>
      <c r="L10059" s="26"/>
      <c r="M10059" s="26"/>
      <c r="N10059" s="2">
        <v>0</v>
      </c>
      <c r="O10059" s="26"/>
      <c r="P10059" s="26"/>
      <c r="Q10059" s="26"/>
      <c r="R10059" s="26"/>
      <c r="S10059" s="26"/>
      <c r="T10059" s="26"/>
      <c r="U10059" s="26"/>
      <c r="V10059" s="26"/>
    </row>
    <row r="10060" spans="1:22" ht="14.5" x14ac:dyDescent="0.35">
      <c r="A10060" s="2">
        <v>83</v>
      </c>
      <c r="B10060" s="2">
        <v>270</v>
      </c>
      <c r="C10060" s="2">
        <v>1966666.6667999998</v>
      </c>
      <c r="D10060" s="2">
        <v>5199.9999989999997</v>
      </c>
      <c r="E10060" s="2">
        <v>1440</v>
      </c>
      <c r="F10060" s="2">
        <v>27116.287109375</v>
      </c>
      <c r="G10060" s="2">
        <v>698.47698974609398</v>
      </c>
      <c r="H10060" s="2">
        <v>25653.948081113471</v>
      </c>
      <c r="I10060" s="2">
        <v>670.56011250617041</v>
      </c>
      <c r="J10060" s="1">
        <f t="shared" si="999"/>
        <v>-5.3928438741008531</v>
      </c>
      <c r="K10060" s="1">
        <f t="shared" si="1000"/>
        <v>-3.9968213197791576</v>
      </c>
      <c r="L10060" s="26"/>
      <c r="M10060" s="26"/>
      <c r="N10060" s="2">
        <v>0</v>
      </c>
      <c r="O10060" s="26"/>
      <c r="P10060" s="26"/>
      <c r="Q10060" s="26"/>
      <c r="R10060" s="26"/>
      <c r="S10060" s="26"/>
      <c r="T10060" s="26"/>
      <c r="U10060" s="26"/>
      <c r="V10060" s="26"/>
    </row>
    <row r="10061" spans="1:22" ht="14.5" x14ac:dyDescent="0.35">
      <c r="A10061" s="2">
        <v>83</v>
      </c>
      <c r="B10061" s="2">
        <v>270</v>
      </c>
      <c r="C10061" s="2">
        <v>1966666.6667999998</v>
      </c>
      <c r="D10061" s="2">
        <v>5199.9999989999997</v>
      </c>
      <c r="E10061" s="2">
        <v>1470</v>
      </c>
      <c r="F10061" s="2">
        <v>25865.564453125</v>
      </c>
      <c r="G10061" s="2">
        <v>645.45135498046898</v>
      </c>
      <c r="H10061" s="2">
        <v>25066.86922076156</v>
      </c>
      <c r="I10061" s="2">
        <v>663.51494496669454</v>
      </c>
      <c r="J10061" s="1">
        <f t="shared" si="999"/>
        <v>-3.0878708787155178</v>
      </c>
      <c r="K10061" s="1">
        <f t="shared" si="1000"/>
        <v>2.7985981975004388</v>
      </c>
      <c r="L10061" s="26"/>
      <c r="M10061" s="26"/>
      <c r="N10061" s="2">
        <v>0</v>
      </c>
      <c r="O10061" s="26"/>
      <c r="P10061" s="26"/>
      <c r="Q10061" s="26"/>
      <c r="R10061" s="26"/>
      <c r="S10061" s="26"/>
      <c r="T10061" s="26"/>
      <c r="U10061" s="26"/>
      <c r="V10061" s="26"/>
    </row>
    <row r="10062" spans="1:22" ht="14.5" x14ac:dyDescent="0.35">
      <c r="A10062" s="2">
        <v>83</v>
      </c>
      <c r="B10062" s="2">
        <v>270</v>
      </c>
      <c r="C10062" s="2">
        <v>1966666.6667999998</v>
      </c>
      <c r="D10062" s="2">
        <v>5199.9999989999997</v>
      </c>
      <c r="E10062" s="2">
        <v>1500</v>
      </c>
      <c r="F10062" s="2">
        <v>25398.677734375</v>
      </c>
      <c r="G10062" s="2">
        <v>647.75189208984398</v>
      </c>
      <c r="H10062" s="2">
        <v>24102.991528431299</v>
      </c>
      <c r="I10062" s="2">
        <v>658.871657281181</v>
      </c>
      <c r="J10062" s="1">
        <f t="shared" si="999"/>
        <v>-5.1013923618161314</v>
      </c>
      <c r="K10062" s="1">
        <f t="shared" si="1000"/>
        <v>1.7166704300100599</v>
      </c>
      <c r="L10062" s="26"/>
      <c r="M10062" s="26"/>
      <c r="N10062" s="2">
        <v>0</v>
      </c>
      <c r="O10062" s="26"/>
      <c r="P10062" s="26"/>
      <c r="Q10062" s="26"/>
      <c r="R10062" s="26"/>
      <c r="S10062" s="26"/>
      <c r="T10062" s="26"/>
      <c r="U10062" s="26"/>
      <c r="V10062" s="26"/>
    </row>
    <row r="10063" spans="1:22" ht="14.5" x14ac:dyDescent="0.35">
      <c r="A10063" s="2">
        <v>83</v>
      </c>
      <c r="B10063" s="2">
        <v>270</v>
      </c>
      <c r="C10063" s="2">
        <v>1966666.6667999998</v>
      </c>
      <c r="D10063" s="2">
        <v>5199.9999989999997</v>
      </c>
      <c r="E10063" s="2">
        <v>1530</v>
      </c>
      <c r="F10063" s="2">
        <v>24042.970703125</v>
      </c>
      <c r="G10063" s="2">
        <v>660.98077392578102</v>
      </c>
      <c r="H10063" s="2">
        <v>22813.001824732899</v>
      </c>
      <c r="I10063" s="2">
        <v>661.47709886727637</v>
      </c>
      <c r="J10063" s="1">
        <f t="shared" si="999"/>
        <v>-5.1157109226616289</v>
      </c>
      <c r="K10063" s="1">
        <f t="shared" si="1000"/>
        <v>7.5089164628421648E-2</v>
      </c>
      <c r="L10063" s="26"/>
      <c r="M10063" s="26"/>
      <c r="N10063" s="2">
        <v>1.7885160312394E-13</v>
      </c>
      <c r="O10063" s="26"/>
      <c r="P10063" s="26"/>
      <c r="Q10063" s="26"/>
      <c r="R10063" s="26"/>
      <c r="S10063" s="26"/>
      <c r="T10063" s="26"/>
      <c r="U10063" s="26"/>
      <c r="V10063" s="26"/>
    </row>
    <row r="10064" spans="1:22" ht="14.5" x14ac:dyDescent="0.35">
      <c r="A10064" s="2">
        <v>83</v>
      </c>
      <c r="B10064" s="2">
        <v>270</v>
      </c>
      <c r="C10064" s="2">
        <v>1966666.6667999998</v>
      </c>
      <c r="D10064" s="2">
        <v>5199.9999989999997</v>
      </c>
      <c r="E10064" s="2">
        <v>1560</v>
      </c>
      <c r="F10064" s="2">
        <v>22044.919921875</v>
      </c>
      <c r="G10064" s="2">
        <v>677.83190917968795</v>
      </c>
      <c r="H10064" s="2">
        <v>21261.996997119921</v>
      </c>
      <c r="I10064" s="2">
        <v>666.47903409361891</v>
      </c>
      <c r="J10064" s="1">
        <f t="shared" si="999"/>
        <v>-3.551489084694706</v>
      </c>
      <c r="K10064" s="1">
        <f t="shared" si="1000"/>
        <v>-1.6748805909430107</v>
      </c>
      <c r="L10064" s="26"/>
      <c r="M10064" s="26"/>
      <c r="N10064" s="2">
        <v>1.47289746046421E-13</v>
      </c>
      <c r="O10064" s="26"/>
      <c r="P10064" s="26"/>
      <c r="Q10064" s="26"/>
      <c r="R10064" s="26"/>
      <c r="S10064" s="26"/>
      <c r="T10064" s="26"/>
      <c r="U10064" s="26"/>
      <c r="V10064" s="26"/>
    </row>
    <row r="10065" spans="1:22" ht="14.5" x14ac:dyDescent="0.35">
      <c r="A10065" s="2">
        <v>83</v>
      </c>
      <c r="B10065" s="2">
        <v>270</v>
      </c>
      <c r="C10065" s="2">
        <v>1966666.6667999998</v>
      </c>
      <c r="D10065" s="2">
        <v>5199.9999989999997</v>
      </c>
      <c r="E10065" s="2">
        <v>1590</v>
      </c>
      <c r="F10065" s="2">
        <v>20601.150390625</v>
      </c>
      <c r="G10065" s="2">
        <v>691.2412109375</v>
      </c>
      <c r="H10065" s="2">
        <v>19882.245629786212</v>
      </c>
      <c r="I10065" s="2">
        <v>672.27339279637113</v>
      </c>
      <c r="J10065" s="1">
        <f t="shared" si="999"/>
        <v>-3.489634060270447</v>
      </c>
      <c r="K10065" s="1">
        <f t="shared" si="1000"/>
        <v>-2.7440230473822091</v>
      </c>
      <c r="L10065" s="26"/>
      <c r="M10065" s="26"/>
      <c r="N10065" s="2">
        <v>2.3145463952552201E-13</v>
      </c>
      <c r="O10065" s="26"/>
      <c r="P10065" s="26"/>
      <c r="Q10065" s="26"/>
      <c r="R10065" s="26"/>
      <c r="S10065" s="26"/>
      <c r="T10065" s="26"/>
      <c r="U10065" s="26"/>
      <c r="V10065" s="26"/>
    </row>
    <row r="10066" spans="1:22" ht="14.5" x14ac:dyDescent="0.35">
      <c r="A10066" s="2">
        <v>83</v>
      </c>
      <c r="B10066" s="2">
        <v>270</v>
      </c>
      <c r="C10066" s="2">
        <v>1966666.6667999998</v>
      </c>
      <c r="D10066" s="2">
        <v>5199.9999989999997</v>
      </c>
      <c r="E10066" s="2">
        <v>1620</v>
      </c>
      <c r="F10066" s="2">
        <v>19116.625</v>
      </c>
      <c r="G10066" s="2">
        <v>702.40069580078102</v>
      </c>
      <c r="H10066" s="2">
        <v>18649.233341526691</v>
      </c>
      <c r="I10066" s="2">
        <v>678.32972579034015</v>
      </c>
      <c r="J10066" s="1">
        <f t="shared" si="999"/>
        <v>-2.4449486165748859</v>
      </c>
      <c r="K10066" s="1">
        <f t="shared" si="1000"/>
        <v>-3.4269570281388253</v>
      </c>
      <c r="L10066" s="26"/>
      <c r="M10066" s="26"/>
      <c r="N10066" s="2">
        <v>0</v>
      </c>
      <c r="O10066" s="26"/>
      <c r="P10066" s="26"/>
      <c r="Q10066" s="26"/>
      <c r="R10066" s="26"/>
      <c r="S10066" s="26"/>
      <c r="T10066" s="26"/>
      <c r="U10066" s="26"/>
      <c r="V10066" s="26"/>
    </row>
    <row r="10067" spans="1:22" ht="14.5" x14ac:dyDescent="0.35">
      <c r="A10067" s="2">
        <v>83</v>
      </c>
      <c r="B10067" s="2">
        <v>270</v>
      </c>
      <c r="C10067" s="2">
        <v>1966666.6667999998</v>
      </c>
      <c r="D10067" s="2">
        <v>5199.9999989999997</v>
      </c>
      <c r="E10067" s="2">
        <v>1650</v>
      </c>
      <c r="F10067" s="2">
        <v>21539.572265625</v>
      </c>
      <c r="G10067" s="2">
        <v>811.132080078125</v>
      </c>
      <c r="H10067" s="2">
        <v>20866.55104475663</v>
      </c>
      <c r="I10067" s="2">
        <v>785.90829372668179</v>
      </c>
      <c r="J10067" s="1">
        <f t="shared" si="999"/>
        <v>-3.1245802496386812</v>
      </c>
      <c r="K10067" s="1">
        <f t="shared" si="1000"/>
        <v>-3.1097014864723085</v>
      </c>
      <c r="L10067" s="26"/>
      <c r="M10067" s="26"/>
      <c r="N10067" s="2">
        <v>1966668</v>
      </c>
      <c r="O10067" s="26"/>
      <c r="P10067" s="26"/>
      <c r="Q10067" s="26"/>
      <c r="R10067" s="26"/>
      <c r="S10067" s="26"/>
      <c r="T10067" s="26"/>
      <c r="U10067" s="26"/>
      <c r="V10067" s="26"/>
    </row>
    <row r="10068" spans="1:22" ht="14.5" x14ac:dyDescent="0.35">
      <c r="A10068" s="2">
        <v>83</v>
      </c>
      <c r="B10068" s="2">
        <v>270</v>
      </c>
      <c r="C10068" s="2">
        <v>1966666.6667999998</v>
      </c>
      <c r="D10068" s="2">
        <v>5199.9999989999997</v>
      </c>
      <c r="E10068" s="2">
        <v>1680</v>
      </c>
      <c r="F10068" s="2">
        <v>21990.52734375</v>
      </c>
      <c r="G10068" s="2">
        <v>817.95684814453102</v>
      </c>
      <c r="H10068" s="2">
        <v>21945.655426718378</v>
      </c>
      <c r="I10068" s="2">
        <v>820.24754207338947</v>
      </c>
      <c r="J10068" s="1">
        <f t="shared" si="999"/>
        <v>-0.20405111860300568</v>
      </c>
      <c r="K10068" s="1">
        <f t="shared" si="1000"/>
        <v>0.28005070610444782</v>
      </c>
      <c r="L10068" s="26"/>
      <c r="M10068" s="26"/>
      <c r="N10068" s="2">
        <v>1966668</v>
      </c>
      <c r="O10068" s="26"/>
      <c r="P10068" s="26"/>
      <c r="Q10068" s="26"/>
      <c r="R10068" s="26"/>
      <c r="S10068" s="26"/>
      <c r="T10068" s="26"/>
      <c r="U10068" s="26"/>
      <c r="V10068" s="26"/>
    </row>
    <row r="10069" spans="1:22" ht="14.5" x14ac:dyDescent="0.35">
      <c r="A10069" s="2">
        <v>83</v>
      </c>
      <c r="B10069" s="2">
        <v>270</v>
      </c>
      <c r="C10069" s="2">
        <v>1966666.6667999998</v>
      </c>
      <c r="D10069" s="2">
        <v>5199.9999989999997</v>
      </c>
      <c r="E10069" s="2">
        <v>1710</v>
      </c>
      <c r="F10069" s="2">
        <v>22913.619140625</v>
      </c>
      <c r="G10069" s="2">
        <v>833.02111816406205</v>
      </c>
      <c r="H10069" s="2">
        <v>23230.193776692769</v>
      </c>
      <c r="I10069" s="2">
        <v>830.50827920083725</v>
      </c>
      <c r="J10069" s="1">
        <f t="shared" si="999"/>
        <v>1.3816003230432261</v>
      </c>
      <c r="K10069" s="1">
        <f t="shared" si="1000"/>
        <v>-0.30165369261741759</v>
      </c>
      <c r="L10069" s="26"/>
      <c r="M10069" s="26"/>
      <c r="N10069" s="2">
        <v>1966668</v>
      </c>
      <c r="O10069" s="26"/>
      <c r="P10069" s="26"/>
      <c r="Q10069" s="26"/>
      <c r="R10069" s="26"/>
      <c r="S10069" s="26"/>
      <c r="T10069" s="26"/>
      <c r="U10069" s="26"/>
      <c r="V10069" s="26"/>
    </row>
    <row r="10070" spans="1:22" ht="14.5" x14ac:dyDescent="0.35">
      <c r="A10070" s="2">
        <v>83</v>
      </c>
      <c r="B10070" s="2">
        <v>270</v>
      </c>
      <c r="C10070" s="2">
        <v>1966666.6667999998</v>
      </c>
      <c r="D10070" s="2">
        <v>5199.9999989999997</v>
      </c>
      <c r="E10070" s="2">
        <v>1740</v>
      </c>
      <c r="F10070" s="2">
        <v>24365.982421875</v>
      </c>
      <c r="G10070" s="2">
        <v>827.900634765625</v>
      </c>
      <c r="H10070" s="2">
        <v>25139.777363363919</v>
      </c>
      <c r="I10070" s="2">
        <v>823.013177084635</v>
      </c>
      <c r="J10070" s="1">
        <f t="shared" si="999"/>
        <v>3.1757182127580892</v>
      </c>
      <c r="K10070" s="1">
        <f t="shared" si="1000"/>
        <v>-0.59034351173962007</v>
      </c>
      <c r="L10070" s="26"/>
      <c r="M10070" s="26"/>
      <c r="N10070" s="2">
        <v>1966668</v>
      </c>
      <c r="O10070" s="26"/>
      <c r="P10070" s="26"/>
      <c r="Q10070" s="26"/>
      <c r="R10070" s="26"/>
      <c r="S10070" s="26"/>
      <c r="T10070" s="26"/>
      <c r="U10070" s="26"/>
      <c r="V10070" s="26"/>
    </row>
    <row r="10071" spans="1:22" ht="14.5" x14ac:dyDescent="0.35">
      <c r="A10071" s="2">
        <v>83</v>
      </c>
      <c r="B10071" s="2">
        <v>270</v>
      </c>
      <c r="C10071" s="2">
        <v>1966666.6667999998</v>
      </c>
      <c r="D10071" s="2">
        <v>5199.9999989999997</v>
      </c>
      <c r="E10071" s="2">
        <v>1770</v>
      </c>
      <c r="F10071" s="2">
        <v>26178.90234375</v>
      </c>
      <c r="G10071" s="2">
        <v>820.11004638671898</v>
      </c>
      <c r="H10071" s="2">
        <v>28449.985654754772</v>
      </c>
      <c r="I10071" s="2">
        <v>811.20232479625554</v>
      </c>
      <c r="J10071" s="1">
        <f t="shared" si="999"/>
        <v>8.6752426865864152</v>
      </c>
      <c r="K10071" s="1">
        <f t="shared" si="1000"/>
        <v>-1.0861617449645342</v>
      </c>
      <c r="L10071" s="26"/>
      <c r="M10071" s="26"/>
      <c r="N10071" s="2">
        <v>1966668</v>
      </c>
      <c r="O10071" s="26"/>
      <c r="P10071" s="26"/>
      <c r="Q10071" s="26"/>
      <c r="R10071" s="26"/>
      <c r="S10071" s="26"/>
      <c r="T10071" s="26"/>
      <c r="U10071" s="26"/>
      <c r="V10071" s="26"/>
    </row>
    <row r="10072" spans="1:22" ht="14.5" x14ac:dyDescent="0.35">
      <c r="A10072" s="2">
        <v>83</v>
      </c>
      <c r="B10072" s="2">
        <v>270</v>
      </c>
      <c r="C10072" s="2">
        <v>1966666.6667999998</v>
      </c>
      <c r="D10072" s="2">
        <v>5199.9999989999997</v>
      </c>
      <c r="E10072" s="2">
        <v>1800</v>
      </c>
      <c r="F10072" s="2">
        <v>31601.97265625</v>
      </c>
      <c r="G10072" s="2">
        <v>801.27899169921898</v>
      </c>
      <c r="H10072" s="2">
        <v>32765.09418928589</v>
      </c>
      <c r="I10072" s="2">
        <v>798.13267721633326</v>
      </c>
      <c r="J10072" s="1">
        <f t="shared" si="999"/>
        <v>3.6805345846214337</v>
      </c>
      <c r="K10072" s="1">
        <f t="shared" si="1000"/>
        <v>-0.3926615467870353</v>
      </c>
      <c r="L10072" s="26"/>
      <c r="M10072" s="26"/>
      <c r="N10072" s="2">
        <v>1966668</v>
      </c>
      <c r="O10072" s="26"/>
      <c r="P10072" s="26"/>
      <c r="Q10072" s="26"/>
      <c r="R10072" s="26"/>
      <c r="S10072" s="26"/>
      <c r="T10072" s="26"/>
      <c r="U10072" s="26"/>
      <c r="V10072" s="26"/>
    </row>
    <row r="10073" spans="1:22" ht="14.5" x14ac:dyDescent="0.35">
      <c r="A10073" s="2">
        <v>83</v>
      </c>
      <c r="B10073" s="2">
        <v>270</v>
      </c>
      <c r="C10073" s="2">
        <v>1966666.6667999998</v>
      </c>
      <c r="D10073" s="2">
        <v>5199.9999989999997</v>
      </c>
      <c r="E10073" s="2">
        <v>1830</v>
      </c>
      <c r="F10073" s="2">
        <v>32634.7421875</v>
      </c>
      <c r="G10073" s="2">
        <v>732.10119628906295</v>
      </c>
      <c r="H10073" s="2">
        <v>34348.783001777498</v>
      </c>
      <c r="I10073" s="2">
        <v>722.48353775079454</v>
      </c>
      <c r="J10073" s="1">
        <f t="shared" si="999"/>
        <v>5.2521965837193658</v>
      </c>
      <c r="K10073" s="1">
        <f t="shared" si="1000"/>
        <v>-1.3137061634401397</v>
      </c>
      <c r="L10073" s="26"/>
      <c r="M10073" s="26"/>
      <c r="N10073" s="2">
        <v>1966668</v>
      </c>
      <c r="O10073" s="26"/>
      <c r="P10073" s="26"/>
      <c r="Q10073" s="26"/>
      <c r="R10073" s="26"/>
      <c r="S10073" s="26"/>
      <c r="T10073" s="26"/>
      <c r="U10073" s="26"/>
      <c r="V10073" s="26"/>
    </row>
    <row r="10074" spans="1:22" ht="14.5" x14ac:dyDescent="0.35">
      <c r="A10074" s="2">
        <v>83</v>
      </c>
      <c r="B10074" s="2">
        <v>270</v>
      </c>
      <c r="C10074" s="2">
        <v>1966666.6667999998</v>
      </c>
      <c r="D10074" s="2">
        <v>5199.9999989999997</v>
      </c>
      <c r="E10074" s="2">
        <v>1860</v>
      </c>
      <c r="F10074" s="2">
        <v>34457.74609375</v>
      </c>
      <c r="G10074" s="2">
        <v>704.29949951171898</v>
      </c>
      <c r="H10074" s="2">
        <v>37055.866588510289</v>
      </c>
      <c r="I10074" s="2">
        <v>703.2893472808031</v>
      </c>
      <c r="J10074" s="1">
        <f t="shared" si="999"/>
        <v>7.5400186875006909</v>
      </c>
      <c r="K10074" s="1">
        <f t="shared" si="1000"/>
        <v>-0.14342651551168256</v>
      </c>
      <c r="L10074" s="26"/>
      <c r="M10074" s="26"/>
      <c r="N10074" s="2">
        <v>1966668</v>
      </c>
      <c r="O10074" s="26"/>
      <c r="P10074" s="26"/>
      <c r="Q10074" s="26"/>
      <c r="R10074" s="26"/>
      <c r="S10074" s="26"/>
      <c r="T10074" s="26"/>
      <c r="U10074" s="26"/>
      <c r="V10074" s="26"/>
    </row>
    <row r="10075" spans="1:22" ht="14.5" x14ac:dyDescent="0.35">
      <c r="A10075" s="2">
        <v>83</v>
      </c>
      <c r="B10075" s="2">
        <v>270</v>
      </c>
      <c r="C10075" s="2">
        <v>1966666.6667999998</v>
      </c>
      <c r="D10075" s="2">
        <v>5199.9999989999997</v>
      </c>
      <c r="E10075" s="2">
        <v>1890</v>
      </c>
      <c r="F10075" s="2">
        <v>36919.48828125</v>
      </c>
      <c r="G10075" s="2">
        <v>691.42041015625</v>
      </c>
      <c r="H10075" s="2">
        <v>40446.597464472892</v>
      </c>
      <c r="I10075" s="2">
        <v>694.40348763703594</v>
      </c>
      <c r="J10075" s="1">
        <f t="shared" si="999"/>
        <v>9.5535159002032444</v>
      </c>
      <c r="K10075" s="1">
        <f t="shared" si="1000"/>
        <v>0.43144191825517686</v>
      </c>
      <c r="L10075" s="26"/>
      <c r="M10075" s="26"/>
      <c r="N10075" s="2">
        <v>1966668</v>
      </c>
      <c r="O10075" s="26"/>
      <c r="P10075" s="26"/>
      <c r="Q10075" s="26"/>
      <c r="R10075" s="26"/>
      <c r="S10075" s="26"/>
      <c r="T10075" s="26"/>
      <c r="U10075" s="26"/>
      <c r="V10075" s="26"/>
    </row>
    <row r="10076" spans="1:22" ht="14.5" x14ac:dyDescent="0.35">
      <c r="A10076" s="2">
        <v>83</v>
      </c>
      <c r="B10076" s="2">
        <v>270</v>
      </c>
      <c r="C10076" s="2">
        <v>1966666.6667999998</v>
      </c>
      <c r="D10076" s="2">
        <v>5199.9999989999997</v>
      </c>
      <c r="E10076" s="2">
        <v>1920</v>
      </c>
      <c r="F10076" s="2">
        <v>33741.5234375</v>
      </c>
      <c r="G10076" s="2">
        <v>580.03479003906205</v>
      </c>
      <c r="H10076" s="2">
        <v>36887.691583433487</v>
      </c>
      <c r="I10076" s="2">
        <v>563.85308966839955</v>
      </c>
      <c r="J10076" s="1">
        <f t="shared" si="999"/>
        <v>9.3243215640846433</v>
      </c>
      <c r="K10076" s="1">
        <f t="shared" si="1000"/>
        <v>-2.7897810008211321</v>
      </c>
      <c r="L10076" s="26"/>
      <c r="M10076" s="26"/>
      <c r="N10076" s="2">
        <v>0</v>
      </c>
      <c r="O10076" s="26"/>
      <c r="P10076" s="26"/>
      <c r="Q10076" s="26"/>
      <c r="R10076" s="26"/>
      <c r="S10076" s="26"/>
      <c r="T10076" s="26"/>
      <c r="U10076" s="26"/>
      <c r="V10076" s="26"/>
    </row>
    <row r="10077" spans="1:22" ht="14.5" x14ac:dyDescent="0.35">
      <c r="A10077" s="2">
        <v>83</v>
      </c>
      <c r="B10077" s="2">
        <v>270</v>
      </c>
      <c r="C10077" s="2">
        <v>1966666.6667999998</v>
      </c>
      <c r="D10077" s="2">
        <v>5199.9999989999997</v>
      </c>
      <c r="E10077" s="2">
        <v>1950</v>
      </c>
      <c r="F10077" s="2">
        <v>32848.0546875</v>
      </c>
      <c r="G10077" s="2">
        <v>497.787109375</v>
      </c>
      <c r="H10077" s="2">
        <v>35094.326179203301</v>
      </c>
      <c r="I10077" s="2">
        <v>506.17528442799551</v>
      </c>
      <c r="J10077" s="1">
        <f t="shared" si="999"/>
        <v>6.8383699219731797</v>
      </c>
      <c r="K10077" s="1">
        <f t="shared" si="1000"/>
        <v>1.6850928629966608</v>
      </c>
      <c r="L10077" s="26"/>
      <c r="M10077" s="26"/>
      <c r="N10077" s="2">
        <v>0</v>
      </c>
      <c r="O10077" s="26"/>
      <c r="P10077" s="26"/>
      <c r="Q10077" s="26"/>
      <c r="R10077" s="26"/>
      <c r="S10077" s="26"/>
      <c r="T10077" s="26"/>
      <c r="U10077" s="26"/>
      <c r="V10077" s="26"/>
    </row>
    <row r="10078" spans="1:22" ht="14.5" x14ac:dyDescent="0.35">
      <c r="A10078" s="2">
        <v>83</v>
      </c>
      <c r="B10078" s="2">
        <v>270</v>
      </c>
      <c r="C10078" s="2">
        <v>1966666.6667999998</v>
      </c>
      <c r="D10078" s="2">
        <v>5199.9999989999997</v>
      </c>
      <c r="E10078" s="2">
        <v>1980</v>
      </c>
      <c r="F10078" s="2">
        <v>33150.64453125</v>
      </c>
      <c r="G10078" s="2">
        <v>475.96585083007801</v>
      </c>
      <c r="H10078" s="2">
        <v>34205.213357583023</v>
      </c>
      <c r="I10078" s="2">
        <v>480.37207043082839</v>
      </c>
      <c r="J10078" s="1">
        <f t="shared" si="999"/>
        <v>3.1811412455010228</v>
      </c>
      <c r="K10078" s="1">
        <f t="shared" si="1000"/>
        <v>0.92574280130937725</v>
      </c>
      <c r="L10078" s="26"/>
      <c r="M10078" s="26"/>
      <c r="N10078" s="2">
        <v>4.7343995179327897E-14</v>
      </c>
      <c r="O10078" s="26"/>
      <c r="P10078" s="26"/>
      <c r="Q10078" s="26"/>
      <c r="R10078" s="26"/>
      <c r="S10078" s="26"/>
      <c r="T10078" s="26"/>
      <c r="U10078" s="26"/>
      <c r="V10078" s="26"/>
    </row>
    <row r="10079" spans="1:22" ht="14.5" x14ac:dyDescent="0.35">
      <c r="A10079" s="2">
        <v>83</v>
      </c>
      <c r="B10079" s="2">
        <v>270</v>
      </c>
      <c r="C10079" s="2">
        <v>1966666.6667999998</v>
      </c>
      <c r="D10079" s="2">
        <v>5199.9999989999997</v>
      </c>
      <c r="E10079" s="2">
        <v>2010</v>
      </c>
      <c r="F10079" s="2">
        <v>32970.23046875</v>
      </c>
      <c r="G10079" s="2">
        <v>445.92242431640602</v>
      </c>
      <c r="H10079" s="2">
        <v>33660.861524443921</v>
      </c>
      <c r="I10079" s="2">
        <v>464.81761387888048</v>
      </c>
      <c r="J10079" s="1">
        <f t="shared" si="999"/>
        <v>2.0947110343936415</v>
      </c>
      <c r="K10079" s="1">
        <f t="shared" si="1000"/>
        <v>4.2373266138029653</v>
      </c>
      <c r="L10079" s="26"/>
      <c r="M10079" s="26"/>
      <c r="N10079" s="2">
        <v>1.4728981380905701E-13</v>
      </c>
      <c r="O10079" s="26"/>
      <c r="P10079" s="26"/>
      <c r="Q10079" s="26"/>
      <c r="R10079" s="26"/>
      <c r="S10079" s="26"/>
      <c r="T10079" s="26"/>
      <c r="U10079" s="26"/>
      <c r="V10079" s="26"/>
    </row>
    <row r="10080" spans="1:22" ht="14.5" x14ac:dyDescent="0.35">
      <c r="A10080" s="2">
        <v>83</v>
      </c>
      <c r="B10080" s="2">
        <v>270</v>
      </c>
      <c r="C10080" s="2">
        <v>1966666.6667999998</v>
      </c>
      <c r="D10080" s="2">
        <v>5199.9999989999997</v>
      </c>
      <c r="E10080" s="2">
        <v>2040</v>
      </c>
      <c r="F10080" s="2">
        <v>32313.162109375</v>
      </c>
      <c r="G10080" s="2">
        <v>425.175537109375</v>
      </c>
      <c r="H10080" s="2">
        <v>33124.192832214198</v>
      </c>
      <c r="I10080" s="2">
        <v>454.50663637867552</v>
      </c>
      <c r="J10080" s="1">
        <f t="shared" si="999"/>
        <v>2.5099082537759236</v>
      </c>
      <c r="K10080" s="1">
        <f t="shared" si="1000"/>
        <v>6.8985858096899859</v>
      </c>
      <c r="L10080" s="26"/>
      <c r="M10080" s="26"/>
      <c r="N10080" s="2">
        <v>2.10413473753987E-13</v>
      </c>
      <c r="O10080" s="26"/>
      <c r="P10080" s="26"/>
      <c r="Q10080" s="26"/>
      <c r="R10080" s="26"/>
      <c r="S10080" s="26"/>
      <c r="T10080" s="26"/>
      <c r="U10080" s="26"/>
      <c r="V10080" s="26"/>
    </row>
    <row r="10081" spans="1:22" ht="14.5" x14ac:dyDescent="0.35">
      <c r="A10081" s="2">
        <v>83</v>
      </c>
      <c r="B10081" s="2">
        <v>270</v>
      </c>
      <c r="C10081" s="2">
        <v>1966666.6667999998</v>
      </c>
      <c r="D10081" s="2">
        <v>5199.9999989999997</v>
      </c>
      <c r="E10081" s="2">
        <v>2070</v>
      </c>
      <c r="F10081" s="2">
        <v>31207.751953125</v>
      </c>
      <c r="G10081" s="2">
        <v>415.7578125</v>
      </c>
      <c r="H10081" s="2">
        <v>32593.666196564511</v>
      </c>
      <c r="I10081" s="2">
        <v>447.88897633640482</v>
      </c>
      <c r="J10081" s="1">
        <f t="shared" si="999"/>
        <v>4.4409294380485864</v>
      </c>
      <c r="K10081" s="1">
        <f t="shared" si="1000"/>
        <v>7.7283367552846221</v>
      </c>
      <c r="L10081" s="26"/>
      <c r="M10081" s="26"/>
      <c r="N10081" s="2">
        <v>2.10423804167812E-14</v>
      </c>
      <c r="O10081" s="26"/>
      <c r="P10081" s="26"/>
      <c r="Q10081" s="26"/>
      <c r="R10081" s="26"/>
      <c r="S10081" s="26"/>
      <c r="T10081" s="26"/>
      <c r="U10081" s="26"/>
      <c r="V10081" s="26"/>
    </row>
    <row r="10082" spans="1:22" ht="14.5" x14ac:dyDescent="0.35">
      <c r="A10082" s="2">
        <v>83</v>
      </c>
      <c r="B10082" s="2">
        <v>270</v>
      </c>
      <c r="C10082" s="2">
        <v>1966666.6667999998</v>
      </c>
      <c r="D10082" s="2">
        <v>5199.9999989999997</v>
      </c>
      <c r="E10082" s="2">
        <v>2100</v>
      </c>
      <c r="F10082" s="2">
        <v>29716.0625</v>
      </c>
      <c r="G10082" s="2">
        <v>412.48822021484398</v>
      </c>
      <c r="H10082" s="2">
        <v>30872.42168221905</v>
      </c>
      <c r="I10082" s="2">
        <v>443.87267178706622</v>
      </c>
      <c r="J10082" s="1">
        <f t="shared" si="999"/>
        <v>3.891360715165578</v>
      </c>
      <c r="K10082" s="1">
        <f t="shared" si="1000"/>
        <v>7.6085691746241118</v>
      </c>
      <c r="L10082" s="26"/>
      <c r="M10082" s="26"/>
      <c r="N10082" s="2">
        <v>1.05217467090369E-14</v>
      </c>
      <c r="O10082" s="26"/>
      <c r="P10082" s="26"/>
      <c r="Q10082" s="26"/>
      <c r="R10082" s="26"/>
      <c r="S10082" s="26"/>
      <c r="T10082" s="26"/>
      <c r="U10082" s="26"/>
      <c r="V10082" s="26"/>
    </row>
    <row r="10083" spans="1:22" ht="14.5" x14ac:dyDescent="0.35">
      <c r="A10083" s="2">
        <v>83</v>
      </c>
      <c r="B10083" s="2">
        <v>270</v>
      </c>
      <c r="C10083" s="2">
        <v>1966666.6667999998</v>
      </c>
      <c r="D10083" s="2">
        <v>5199.9999989999997</v>
      </c>
      <c r="E10083" s="2">
        <v>2130</v>
      </c>
      <c r="F10083" s="2">
        <v>28204.6953125</v>
      </c>
      <c r="G10083" s="2">
        <v>412.970458984375</v>
      </c>
      <c r="H10083" s="2">
        <v>29201.71173677898</v>
      </c>
      <c r="I10083" s="2">
        <v>441.96762371545373</v>
      </c>
      <c r="J10083" s="1">
        <f t="shared" si="999"/>
        <v>3.5349306675088012</v>
      </c>
      <c r="K10083" s="1">
        <f t="shared" si="1000"/>
        <v>7.0216075024813946</v>
      </c>
      <c r="L10083" s="26"/>
      <c r="M10083" s="26"/>
      <c r="N10083" s="2">
        <v>0</v>
      </c>
      <c r="O10083" s="26"/>
      <c r="P10083" s="26"/>
      <c r="Q10083" s="26"/>
      <c r="R10083" s="26"/>
      <c r="S10083" s="26"/>
      <c r="T10083" s="26"/>
      <c r="U10083" s="26"/>
      <c r="V10083" s="26"/>
    </row>
    <row r="10084" spans="1:22" ht="14.5" x14ac:dyDescent="0.35">
      <c r="A10084" s="2">
        <v>83</v>
      </c>
      <c r="B10084" s="2">
        <v>270</v>
      </c>
      <c r="C10084" s="2">
        <v>1966666.6667999998</v>
      </c>
      <c r="D10084" s="2">
        <v>5199.9999989999997</v>
      </c>
      <c r="E10084" s="2">
        <v>2160</v>
      </c>
      <c r="F10084" s="2">
        <v>27182.96484375</v>
      </c>
      <c r="G10084" s="2">
        <v>422.07409667968801</v>
      </c>
      <c r="H10084" s="2">
        <v>27613.369963649649</v>
      </c>
      <c r="I10084" s="2">
        <v>444.79492158716289</v>
      </c>
      <c r="J10084" s="1">
        <f t="shared" si="999"/>
        <v>1.5833634129818241</v>
      </c>
      <c r="K10084" s="1">
        <f t="shared" si="1000"/>
        <v>5.3831365360281058</v>
      </c>
      <c r="L10084" s="26"/>
      <c r="M10084" s="26"/>
      <c r="N10084" s="2">
        <v>0</v>
      </c>
      <c r="O10084" s="26"/>
      <c r="P10084" s="26"/>
      <c r="Q10084" s="26"/>
      <c r="R10084" s="26"/>
      <c r="S10084" s="26"/>
      <c r="T10084" s="26"/>
      <c r="U10084" s="26"/>
      <c r="V10084" s="26"/>
    </row>
    <row r="10085" spans="1:22" ht="14.5" x14ac:dyDescent="0.35">
      <c r="A10085" s="2">
        <v>83</v>
      </c>
      <c r="B10085" s="2">
        <v>270</v>
      </c>
      <c r="C10085" s="2">
        <v>1966666.6667999998</v>
      </c>
      <c r="D10085" s="2">
        <v>5199.9999989999997</v>
      </c>
      <c r="E10085" s="2">
        <v>2190</v>
      </c>
      <c r="F10085" s="2">
        <v>30121.314453125</v>
      </c>
      <c r="G10085" s="2">
        <v>485.35369873046898</v>
      </c>
      <c r="H10085" s="2">
        <v>29882.817165229451</v>
      </c>
      <c r="I10085" s="2">
        <v>525.20124858514077</v>
      </c>
      <c r="J10085" s="1">
        <f t="shared" si="999"/>
        <v>-0.79178911088591364</v>
      </c>
      <c r="K10085" s="1">
        <f t="shared" si="1000"/>
        <v>8.2100023053085458</v>
      </c>
      <c r="L10085" s="26"/>
      <c r="M10085" s="26"/>
      <c r="N10085" s="2">
        <v>1966668</v>
      </c>
      <c r="O10085" s="26"/>
      <c r="P10085" s="26"/>
      <c r="Q10085" s="26"/>
      <c r="R10085" s="26"/>
      <c r="S10085" s="26"/>
      <c r="T10085" s="26"/>
      <c r="U10085" s="26"/>
      <c r="V10085" s="26"/>
    </row>
    <row r="10086" spans="1:22" ht="14.5" x14ac:dyDescent="0.35">
      <c r="A10086" s="2">
        <v>83</v>
      </c>
      <c r="B10086" s="2">
        <v>270</v>
      </c>
      <c r="C10086" s="2">
        <v>1966666.6667999998</v>
      </c>
      <c r="D10086" s="2">
        <v>5199.9999989999997</v>
      </c>
      <c r="E10086" s="2">
        <v>2220</v>
      </c>
      <c r="F10086" s="2">
        <v>30234.966796875</v>
      </c>
      <c r="G10086" s="2">
        <v>512.12347412109398</v>
      </c>
      <c r="H10086" s="2">
        <v>31102.37931507728</v>
      </c>
      <c r="I10086" s="2">
        <v>545.24697158377842</v>
      </c>
      <c r="J10086" s="1">
        <f t="shared" si="999"/>
        <v>2.8689051455877013</v>
      </c>
      <c r="K10086" s="1">
        <f t="shared" si="1000"/>
        <v>6.4678733033143949</v>
      </c>
      <c r="L10086" s="26"/>
      <c r="M10086" s="26"/>
      <c r="N10086" s="2">
        <v>1966668</v>
      </c>
      <c r="O10086" s="26"/>
      <c r="P10086" s="26"/>
      <c r="Q10086" s="26"/>
      <c r="R10086" s="26"/>
      <c r="S10086" s="26"/>
      <c r="T10086" s="26"/>
      <c r="U10086" s="26"/>
      <c r="V10086" s="26"/>
    </row>
    <row r="10087" spans="1:22" ht="14.5" x14ac:dyDescent="0.35">
      <c r="A10087" s="2">
        <v>83</v>
      </c>
      <c r="B10087" s="2">
        <v>270</v>
      </c>
      <c r="C10087" s="2">
        <v>1966666.6667999998</v>
      </c>
      <c r="D10087" s="2">
        <v>5199.9999989999997</v>
      </c>
      <c r="E10087" s="2">
        <v>2250</v>
      </c>
      <c r="F10087" s="2">
        <v>30887.87109375</v>
      </c>
      <c r="G10087" s="2">
        <v>514.58026123046898</v>
      </c>
      <c r="H10087" s="2">
        <v>31763.233410057808</v>
      </c>
      <c r="I10087" s="2">
        <v>547.1534126416966</v>
      </c>
      <c r="J10087" s="1">
        <f t="shared" si="999"/>
        <v>2.8340001602924754</v>
      </c>
      <c r="K10087" s="1">
        <f t="shared" si="1000"/>
        <v>6.3300429233990458</v>
      </c>
      <c r="L10087" s="26"/>
      <c r="M10087" s="26"/>
      <c r="N10087" s="2">
        <v>1966668</v>
      </c>
      <c r="O10087" s="26"/>
      <c r="P10087" s="26"/>
      <c r="Q10087" s="26"/>
      <c r="R10087" s="26"/>
      <c r="S10087" s="26"/>
      <c r="T10087" s="26"/>
      <c r="U10087" s="26"/>
      <c r="V10087" s="26"/>
    </row>
    <row r="10088" spans="1:22" ht="14.5" x14ac:dyDescent="0.35">
      <c r="A10088" s="2">
        <v>83</v>
      </c>
      <c r="B10088" s="2">
        <v>270</v>
      </c>
      <c r="C10088" s="2">
        <v>1966666.6667999998</v>
      </c>
      <c r="D10088" s="2">
        <v>5199.9999989999997</v>
      </c>
      <c r="E10088" s="2">
        <v>2280</v>
      </c>
      <c r="F10088" s="2">
        <v>32557.97265625</v>
      </c>
      <c r="G10088" s="2">
        <v>529.63079833984398</v>
      </c>
      <c r="H10088" s="2">
        <v>32819.195532886049</v>
      </c>
      <c r="I10088" s="2">
        <v>542.57336653445975</v>
      </c>
      <c r="J10088" s="1">
        <f t="shared" si="999"/>
        <v>0.80233151920748902</v>
      </c>
      <c r="K10088" s="1">
        <f t="shared" si="1000"/>
        <v>2.4436962946990515</v>
      </c>
      <c r="L10088" s="26"/>
      <c r="M10088" s="26"/>
      <c r="N10088" s="2">
        <v>1966668</v>
      </c>
      <c r="O10088" s="26"/>
      <c r="P10088" s="26"/>
      <c r="Q10088" s="26"/>
      <c r="R10088" s="26"/>
      <c r="S10088" s="26"/>
      <c r="T10088" s="26"/>
      <c r="U10088" s="26"/>
      <c r="V10088" s="26"/>
    </row>
    <row r="10089" spans="1:22" ht="14.5" x14ac:dyDescent="0.35">
      <c r="A10089" s="2">
        <v>83</v>
      </c>
      <c r="B10089" s="2">
        <v>270</v>
      </c>
      <c r="C10089" s="2">
        <v>1966666.6667999998</v>
      </c>
      <c r="D10089" s="2">
        <v>5199.9999989999997</v>
      </c>
      <c r="E10089" s="2">
        <v>2310</v>
      </c>
      <c r="F10089" s="2">
        <v>35617.7578125</v>
      </c>
      <c r="G10089" s="2">
        <v>540.67492675781295</v>
      </c>
      <c r="H10089" s="2">
        <v>35080.857473510543</v>
      </c>
      <c r="I10089" s="2">
        <v>535.65500718167527</v>
      </c>
      <c r="J10089" s="1">
        <f t="shared" si="999"/>
        <v>-1.5073951084058204</v>
      </c>
      <c r="K10089" s="1">
        <f t="shared" si="1000"/>
        <v>-0.92845429438348592</v>
      </c>
      <c r="L10089" s="26"/>
      <c r="M10089" s="26"/>
      <c r="N10089" s="2">
        <v>1966668</v>
      </c>
      <c r="O10089" s="26"/>
      <c r="P10089" s="26"/>
      <c r="Q10089" s="26"/>
      <c r="R10089" s="26"/>
      <c r="S10089" s="26"/>
      <c r="T10089" s="26"/>
      <c r="U10089" s="26"/>
      <c r="V10089" s="26"/>
    </row>
    <row r="10090" spans="1:22" ht="14.5" x14ac:dyDescent="0.35">
      <c r="A10090" s="2">
        <v>83</v>
      </c>
      <c r="B10090" s="2">
        <v>270</v>
      </c>
      <c r="C10090" s="2">
        <v>1966666.6667999998</v>
      </c>
      <c r="D10090" s="2">
        <v>5199.9999989999997</v>
      </c>
      <c r="E10090" s="2">
        <v>2340</v>
      </c>
      <c r="F10090" s="2">
        <v>38794.4765625</v>
      </c>
      <c r="G10090" s="2">
        <v>532.59417724609398</v>
      </c>
      <c r="H10090" s="2">
        <v>37838.269532328777</v>
      </c>
      <c r="I10090" s="2">
        <v>527.73276903128271</v>
      </c>
      <c r="J10090" s="1">
        <f t="shared" si="999"/>
        <v>-2.4648019896098394</v>
      </c>
      <c r="K10090" s="1">
        <f t="shared" si="1000"/>
        <v>-0.91277907692275972</v>
      </c>
      <c r="L10090" s="26"/>
      <c r="M10090" s="26"/>
      <c r="N10090" s="2">
        <v>1966668</v>
      </c>
      <c r="O10090" s="26"/>
      <c r="P10090" s="26"/>
      <c r="Q10090" s="26"/>
      <c r="R10090" s="26"/>
      <c r="S10090" s="26"/>
      <c r="T10090" s="26"/>
      <c r="U10090" s="26"/>
      <c r="V10090" s="26"/>
    </row>
    <row r="10091" spans="1:22" ht="14.5" x14ac:dyDescent="0.35">
      <c r="A10091" s="2">
        <v>83</v>
      </c>
      <c r="B10091" s="2">
        <v>270</v>
      </c>
      <c r="C10091" s="2">
        <v>1966666.6667999998</v>
      </c>
      <c r="D10091" s="2">
        <v>5199.9999989999997</v>
      </c>
      <c r="E10091" s="2">
        <v>2370</v>
      </c>
      <c r="F10091" s="2">
        <v>41016.2109375</v>
      </c>
      <c r="G10091" s="2">
        <v>528.53387451171898</v>
      </c>
      <c r="H10091" s="2">
        <v>40608.485588177253</v>
      </c>
      <c r="I10091" s="2">
        <v>519.43725698385174</v>
      </c>
      <c r="J10091" s="1">
        <f t="shared" si="999"/>
        <v>-0.99405903179119615</v>
      </c>
      <c r="K10091" s="1">
        <f t="shared" si="1000"/>
        <v>-1.7211039758371329</v>
      </c>
      <c r="L10091" s="26"/>
      <c r="M10091" s="26"/>
      <c r="N10091" s="2">
        <v>1966668</v>
      </c>
      <c r="O10091" s="26"/>
      <c r="P10091" s="26"/>
      <c r="Q10091" s="26"/>
      <c r="R10091" s="26"/>
      <c r="S10091" s="26"/>
      <c r="T10091" s="26"/>
      <c r="U10091" s="26"/>
      <c r="V10091" s="26"/>
    </row>
    <row r="10092" spans="1:22" ht="14.5" x14ac:dyDescent="0.35">
      <c r="A10092" s="2">
        <v>83</v>
      </c>
      <c r="B10092" s="2">
        <v>270</v>
      </c>
      <c r="C10092" s="2">
        <v>1966666.6667999998</v>
      </c>
      <c r="D10092" s="2">
        <v>5199.9999989999997</v>
      </c>
      <c r="E10092" s="2">
        <v>2400</v>
      </c>
      <c r="F10092" s="2">
        <v>43810.75390625</v>
      </c>
      <c r="G10092" s="2">
        <v>523.87310791015602</v>
      </c>
      <c r="H10092" s="2">
        <v>43090.912500799102</v>
      </c>
      <c r="I10092" s="2">
        <v>511.00300350037759</v>
      </c>
      <c r="J10092" s="1">
        <f t="shared" si="999"/>
        <v>-1.6430701169655191</v>
      </c>
      <c r="K10092" s="1">
        <f t="shared" si="1000"/>
        <v>-2.4567217166615185</v>
      </c>
      <c r="L10092" s="26"/>
      <c r="M10092" s="26"/>
      <c r="N10092" s="2">
        <v>1966668</v>
      </c>
      <c r="O10092" s="26"/>
      <c r="P10092" s="26"/>
      <c r="Q10092" s="26"/>
      <c r="R10092" s="26"/>
      <c r="S10092" s="26"/>
      <c r="T10092" s="26"/>
      <c r="U10092" s="26"/>
      <c r="V10092" s="26"/>
    </row>
    <row r="10093" spans="1:22" ht="14.5" x14ac:dyDescent="0.35">
      <c r="A10093" s="2">
        <v>83</v>
      </c>
      <c r="B10093" s="2">
        <v>270</v>
      </c>
      <c r="C10093" s="2">
        <v>1966666.6667999998</v>
      </c>
      <c r="D10093" s="2">
        <v>5199.9999989999997</v>
      </c>
      <c r="E10093" s="2">
        <v>2430</v>
      </c>
      <c r="F10093" s="2">
        <v>45948.20703125</v>
      </c>
      <c r="G10093" s="2">
        <v>517.86267089843795</v>
      </c>
      <c r="H10093" s="2">
        <v>45328.061916946652</v>
      </c>
      <c r="I10093" s="2">
        <v>502.5172095235942</v>
      </c>
      <c r="J10093" s="1">
        <f t="shared" si="999"/>
        <v>-1.3496611823864622</v>
      </c>
      <c r="K10093" s="1">
        <f t="shared" si="1000"/>
        <v>-2.9632298748664332</v>
      </c>
      <c r="L10093" s="26"/>
      <c r="M10093" s="26"/>
      <c r="N10093" s="2">
        <v>1966668</v>
      </c>
      <c r="O10093" s="26"/>
      <c r="P10093" s="26"/>
      <c r="Q10093" s="26"/>
      <c r="R10093" s="26"/>
      <c r="S10093" s="26"/>
      <c r="T10093" s="26"/>
      <c r="U10093" s="26"/>
      <c r="V10093" s="26"/>
    </row>
    <row r="10094" spans="1:22" ht="14.5" x14ac:dyDescent="0.35">
      <c r="A10094" s="2">
        <v>83</v>
      </c>
      <c r="B10094" s="2">
        <v>270</v>
      </c>
      <c r="C10094" s="2">
        <v>1966666.6667999998</v>
      </c>
      <c r="D10094" s="2">
        <v>5199.9999989999997</v>
      </c>
      <c r="E10094" s="2">
        <v>2460</v>
      </c>
      <c r="F10094" s="2">
        <v>39224.203125</v>
      </c>
      <c r="G10094" s="2">
        <v>401.18118286132801</v>
      </c>
      <c r="H10094" s="2">
        <v>39715.198841771024</v>
      </c>
      <c r="I10094" s="2">
        <v>409.58176006516481</v>
      </c>
      <c r="J10094" s="1">
        <f t="shared" si="999"/>
        <v>1.2517672193525884</v>
      </c>
      <c r="K10094" s="1">
        <f t="shared" si="1000"/>
        <v>2.0939609240696968</v>
      </c>
      <c r="L10094" s="26"/>
      <c r="M10094" s="26"/>
      <c r="N10094" s="2">
        <v>0</v>
      </c>
      <c r="O10094" s="26"/>
      <c r="P10094" s="26"/>
      <c r="Q10094" s="26"/>
      <c r="R10094" s="26"/>
      <c r="S10094" s="26"/>
      <c r="T10094" s="26"/>
      <c r="U10094" s="26"/>
      <c r="V10094" s="26"/>
    </row>
    <row r="10095" spans="1:22" ht="14.5" x14ac:dyDescent="0.35">
      <c r="A10095" s="2">
        <v>83</v>
      </c>
      <c r="B10095" s="2">
        <v>270</v>
      </c>
      <c r="C10095" s="2">
        <v>1966666.6667999998</v>
      </c>
      <c r="D10095" s="2">
        <v>5199.9999989999997</v>
      </c>
      <c r="E10095" s="2">
        <v>2490</v>
      </c>
      <c r="F10095" s="2">
        <v>38077.234375</v>
      </c>
      <c r="G10095" s="2">
        <v>382.36962890625</v>
      </c>
      <c r="H10095" s="2">
        <v>37474.432519269809</v>
      </c>
      <c r="I10095" s="2">
        <v>372.58650472946653</v>
      </c>
      <c r="J10095" s="1">
        <f t="shared" si="999"/>
        <v>-1.5831030420790406</v>
      </c>
      <c r="K10095" s="1">
        <f t="shared" si="1000"/>
        <v>-2.5585515786825517</v>
      </c>
      <c r="L10095" s="26"/>
      <c r="M10095" s="26"/>
      <c r="N10095" s="2">
        <v>0</v>
      </c>
      <c r="O10095" s="26"/>
      <c r="P10095" s="26"/>
      <c r="Q10095" s="26"/>
      <c r="R10095" s="26"/>
      <c r="S10095" s="26"/>
      <c r="T10095" s="26"/>
      <c r="U10095" s="26"/>
      <c r="V10095" s="26"/>
    </row>
    <row r="10096" spans="1:22" ht="14.5" x14ac:dyDescent="0.35">
      <c r="A10096" s="2">
        <v>83</v>
      </c>
      <c r="B10096" s="2">
        <v>270</v>
      </c>
      <c r="C10096" s="2">
        <v>1966666.6667999998</v>
      </c>
      <c r="D10096" s="2">
        <v>5199.9999989999997</v>
      </c>
      <c r="E10096" s="2">
        <v>2520</v>
      </c>
      <c r="F10096" s="2">
        <v>37278.3046875</v>
      </c>
      <c r="G10096" s="2">
        <v>364.98806762695301</v>
      </c>
      <c r="H10096" s="2">
        <v>36955.529001573901</v>
      </c>
      <c r="I10096" s="2">
        <v>353.97852932977122</v>
      </c>
      <c r="J10096" s="1">
        <f t="shared" si="999"/>
        <v>-0.86585398298525829</v>
      </c>
      <c r="K10096" s="1">
        <f t="shared" si="1000"/>
        <v>-3.0164104730224821</v>
      </c>
      <c r="L10096" s="26"/>
      <c r="M10096" s="26"/>
      <c r="N10096" s="2">
        <v>1.05207360293243E-13</v>
      </c>
      <c r="O10096" s="26"/>
      <c r="P10096" s="26"/>
      <c r="Q10096" s="26"/>
      <c r="R10096" s="26"/>
      <c r="S10096" s="26"/>
      <c r="T10096" s="26"/>
      <c r="U10096" s="26"/>
      <c r="V10096" s="26"/>
    </row>
    <row r="10097" spans="1:22" ht="14.5" x14ac:dyDescent="0.35">
      <c r="A10097" s="2">
        <v>83</v>
      </c>
      <c r="B10097" s="2">
        <v>270</v>
      </c>
      <c r="C10097" s="2">
        <v>1966666.6667999998</v>
      </c>
      <c r="D10097" s="2">
        <v>5199.9999989999997</v>
      </c>
      <c r="E10097" s="2">
        <v>2550</v>
      </c>
      <c r="F10097" s="2">
        <v>36819.02734375</v>
      </c>
      <c r="G10097" s="2">
        <v>348.68667602539102</v>
      </c>
      <c r="H10097" s="2">
        <v>37203.914660900373</v>
      </c>
      <c r="I10097" s="2">
        <v>339.70483082011839</v>
      </c>
      <c r="J10097" s="1">
        <f t="shared" si="999"/>
        <v>1.0453489538357053</v>
      </c>
      <c r="K10097" s="1">
        <f t="shared" si="1000"/>
        <v>-2.5759072034684185</v>
      </c>
      <c r="L10097" s="26"/>
      <c r="M10097" s="26"/>
      <c r="N10097" s="2">
        <v>1.05207333188188E-13</v>
      </c>
      <c r="O10097" s="26"/>
      <c r="P10097" s="26"/>
      <c r="Q10097" s="26"/>
      <c r="R10097" s="26"/>
      <c r="S10097" s="26"/>
      <c r="T10097" s="26"/>
      <c r="U10097" s="26"/>
      <c r="V10097" s="26"/>
    </row>
    <row r="10098" spans="1:22" ht="14.5" x14ac:dyDescent="0.35">
      <c r="A10098" s="2">
        <v>83</v>
      </c>
      <c r="B10098" s="2">
        <v>270</v>
      </c>
      <c r="C10098" s="2">
        <v>1966666.6667999998</v>
      </c>
      <c r="D10098" s="2">
        <v>5199.9999989999997</v>
      </c>
      <c r="E10098" s="2">
        <v>2580</v>
      </c>
      <c r="F10098" s="2">
        <v>36762.28515625</v>
      </c>
      <c r="G10098" s="2">
        <v>335.42669677734398</v>
      </c>
      <c r="H10098" s="2">
        <v>37613.976776926938</v>
      </c>
      <c r="I10098" s="2">
        <v>327.39916657953222</v>
      </c>
      <c r="J10098" s="1">
        <f t="shared" si="999"/>
        <v>2.3167537519961301</v>
      </c>
      <c r="K10098" s="1">
        <f t="shared" si="1000"/>
        <v>-2.3932293627601222</v>
      </c>
      <c r="L10098" s="26"/>
      <c r="M10098" s="26"/>
      <c r="N10098" s="2">
        <v>0</v>
      </c>
      <c r="O10098" s="26"/>
      <c r="P10098" s="26"/>
      <c r="Q10098" s="26"/>
      <c r="R10098" s="26"/>
      <c r="S10098" s="26"/>
      <c r="T10098" s="26"/>
      <c r="U10098" s="26"/>
      <c r="V10098" s="26"/>
    </row>
    <row r="10099" spans="1:22" ht="14.5" x14ac:dyDescent="0.35">
      <c r="A10099" s="2">
        <v>83</v>
      </c>
      <c r="B10099" s="2">
        <v>270</v>
      </c>
      <c r="C10099" s="2">
        <v>1966666.6667999998</v>
      </c>
      <c r="D10099" s="2">
        <v>5199.9999989999997</v>
      </c>
      <c r="E10099" s="2">
        <v>2610</v>
      </c>
      <c r="F10099" s="2">
        <v>36546.45703125</v>
      </c>
      <c r="G10099" s="2">
        <v>319.54873657226602</v>
      </c>
      <c r="H10099" s="2">
        <v>36958.488626177459</v>
      </c>
      <c r="I10099" s="2">
        <v>316.35157792089728</v>
      </c>
      <c r="J10099" s="1">
        <f t="shared" si="999"/>
        <v>1.127418711409264</v>
      </c>
      <c r="K10099" s="1">
        <f t="shared" si="1000"/>
        <v>-1.0005230143182557</v>
      </c>
      <c r="L10099" s="26"/>
      <c r="M10099" s="26"/>
      <c r="N10099" s="2">
        <v>2.1042365170188099E-14</v>
      </c>
      <c r="O10099" s="26"/>
      <c r="P10099" s="26"/>
      <c r="Q10099" s="26"/>
      <c r="R10099" s="26"/>
      <c r="S10099" s="26"/>
      <c r="T10099" s="26"/>
      <c r="U10099" s="26"/>
      <c r="V10099" s="26"/>
    </row>
    <row r="10100" spans="1:22" ht="14.5" x14ac:dyDescent="0.35">
      <c r="A10100" s="2">
        <v>83</v>
      </c>
      <c r="B10100" s="2">
        <v>270</v>
      </c>
      <c r="C10100" s="2">
        <v>1966666.6667999998</v>
      </c>
      <c r="D10100" s="2">
        <v>5199.9999989999997</v>
      </c>
      <c r="E10100" s="2">
        <v>2640</v>
      </c>
      <c r="F10100" s="2">
        <v>35739</v>
      </c>
      <c r="G10100" s="2">
        <v>298.93612670898398</v>
      </c>
      <c r="H10100" s="2">
        <v>35721.324693869283</v>
      </c>
      <c r="I10100" s="2">
        <v>306.10829955514708</v>
      </c>
      <c r="J10100" s="1">
        <f t="shared" si="999"/>
        <v>-4.9456633175850521E-2</v>
      </c>
      <c r="K10100" s="1">
        <f t="shared" si="1000"/>
        <v>2.3992325468059796</v>
      </c>
      <c r="L10100" s="26"/>
      <c r="M10100" s="26"/>
      <c r="N10100" s="2">
        <v>1.68330952475537E-13</v>
      </c>
      <c r="O10100" s="26"/>
      <c r="P10100" s="26"/>
      <c r="Q10100" s="26"/>
      <c r="R10100" s="26"/>
      <c r="S10100" s="26"/>
      <c r="T10100" s="26"/>
      <c r="U10100" s="26"/>
      <c r="V10100" s="26"/>
    </row>
    <row r="10101" spans="1:22" ht="14.5" x14ac:dyDescent="0.35">
      <c r="A10101" s="2">
        <v>83</v>
      </c>
      <c r="B10101" s="2">
        <v>270</v>
      </c>
      <c r="C10101" s="2">
        <v>1966666.6667999998</v>
      </c>
      <c r="D10101" s="2">
        <v>5199.9999989999997</v>
      </c>
      <c r="E10101" s="2">
        <v>2670</v>
      </c>
      <c r="F10101" s="2">
        <v>34049.11328125</v>
      </c>
      <c r="G10101" s="2">
        <v>279.229736328125</v>
      </c>
      <c r="H10101" s="2">
        <v>33948.773211725653</v>
      </c>
      <c r="I10101" s="2">
        <v>296.37907956906008</v>
      </c>
      <c r="J10101" s="1">
        <f t="shared" si="999"/>
        <v>-0.29469216627030925</v>
      </c>
      <c r="K10101" s="1">
        <f t="shared" si="1000"/>
        <v>6.1416607938857757</v>
      </c>
      <c r="L10101" s="26"/>
      <c r="M10101" s="26"/>
      <c r="N10101" s="2">
        <v>8.4166018338854804E-14</v>
      </c>
      <c r="O10101" s="26"/>
      <c r="P10101" s="26"/>
      <c r="Q10101" s="26"/>
      <c r="R10101" s="26"/>
      <c r="S10101" s="26"/>
      <c r="T10101" s="26"/>
      <c r="U10101" s="26"/>
      <c r="V10101" s="26"/>
    </row>
    <row r="10102" spans="1:22" ht="14.5" x14ac:dyDescent="0.35">
      <c r="A10102" s="2">
        <v>83</v>
      </c>
      <c r="B10102" s="2">
        <v>270</v>
      </c>
      <c r="C10102" s="2">
        <v>1966666.6667999998</v>
      </c>
      <c r="D10102" s="2">
        <v>5199.9999989999997</v>
      </c>
      <c r="E10102" s="2">
        <v>2700</v>
      </c>
      <c r="F10102" s="2">
        <v>32080.8046875</v>
      </c>
      <c r="G10102" s="2">
        <v>268.32360839843801</v>
      </c>
      <c r="H10102" s="2">
        <v>32015.042876014759</v>
      </c>
      <c r="I10102" s="2">
        <v>286.97858113466913</v>
      </c>
      <c r="J10102" s="1">
        <f t="shared" si="999"/>
        <v>-0.20498803607275068</v>
      </c>
      <c r="K10102" s="1">
        <f t="shared" si="1000"/>
        <v>6.9524157220374168</v>
      </c>
      <c r="L10102" s="26"/>
      <c r="M10102" s="26"/>
      <c r="N10102" s="2">
        <v>0</v>
      </c>
      <c r="O10102" s="26"/>
      <c r="P10102" s="26"/>
      <c r="Q10102" s="26"/>
      <c r="R10102" s="26"/>
      <c r="S10102" s="26"/>
      <c r="T10102" s="26"/>
      <c r="U10102" s="26"/>
      <c r="V10102" s="26"/>
    </row>
    <row r="10103" spans="1:22" ht="14.5" x14ac:dyDescent="0.35">
      <c r="A10103" s="2">
        <v>83</v>
      </c>
      <c r="B10103" s="2">
        <v>270</v>
      </c>
      <c r="C10103" s="2">
        <v>1966666.6667999998</v>
      </c>
      <c r="D10103" s="2">
        <v>5199.9999989999997</v>
      </c>
      <c r="E10103" s="2">
        <v>2730</v>
      </c>
      <c r="F10103" s="2">
        <v>36599.03515625</v>
      </c>
      <c r="G10103" s="2">
        <v>318.35452270507801</v>
      </c>
      <c r="H10103" s="2">
        <v>35572.203432632989</v>
      </c>
      <c r="I10103" s="2">
        <v>322.25925605961447</v>
      </c>
      <c r="J10103" s="1">
        <f t="shared" si="999"/>
        <v>-2.8056251188951351</v>
      </c>
      <c r="K10103" s="1">
        <f t="shared" si="1000"/>
        <v>1.2265361652027749</v>
      </c>
      <c r="L10103" s="26"/>
      <c r="M10103" s="26"/>
      <c r="N10103" s="2">
        <v>1966668</v>
      </c>
      <c r="O10103" s="26"/>
      <c r="P10103" s="26"/>
      <c r="Q10103" s="26"/>
      <c r="R10103" s="26"/>
      <c r="S10103" s="26"/>
      <c r="T10103" s="26"/>
      <c r="U10103" s="26"/>
      <c r="V10103" s="26"/>
    </row>
    <row r="10104" spans="1:22" ht="14.5" x14ac:dyDescent="0.35">
      <c r="A10104" s="2">
        <v>83</v>
      </c>
      <c r="B10104" s="2">
        <v>270</v>
      </c>
      <c r="C10104" s="2">
        <v>1966666.6667999998</v>
      </c>
      <c r="D10104" s="2">
        <v>5199.9999989999997</v>
      </c>
      <c r="E10104" s="2">
        <v>2760</v>
      </c>
      <c r="F10104" s="2">
        <v>36810.81640625</v>
      </c>
      <c r="G10104" s="2">
        <v>332.50421142578102</v>
      </c>
      <c r="H10104" s="2">
        <v>37172.821892009983</v>
      </c>
      <c r="I10104" s="2">
        <v>333.10228467926407</v>
      </c>
      <c r="J10104" s="1">
        <f t="shared" si="999"/>
        <v>0.98342150786560301</v>
      </c>
      <c r="K10104" s="1">
        <f t="shared" si="1000"/>
        <v>0.17986937696774047</v>
      </c>
      <c r="L10104" s="26"/>
      <c r="M10104" s="26"/>
      <c r="N10104" s="2">
        <v>1966668</v>
      </c>
      <c r="O10104" s="26"/>
      <c r="P10104" s="26"/>
      <c r="Q10104" s="26"/>
      <c r="R10104" s="26"/>
      <c r="S10104" s="26"/>
      <c r="T10104" s="26"/>
      <c r="U10104" s="26"/>
      <c r="V10104" s="26"/>
    </row>
    <row r="10105" spans="1:22" ht="14.5" x14ac:dyDescent="0.35">
      <c r="A10105" s="2">
        <v>83</v>
      </c>
      <c r="B10105" s="2">
        <v>270</v>
      </c>
      <c r="C10105" s="2">
        <v>1966666.6667999998</v>
      </c>
      <c r="D10105" s="2">
        <v>5199.9999989999997</v>
      </c>
      <c r="E10105" s="2">
        <v>2790</v>
      </c>
      <c r="F10105" s="2">
        <v>35888.4375</v>
      </c>
      <c r="G10105" s="2">
        <v>337.29690551757801</v>
      </c>
      <c r="H10105" s="2">
        <v>38303.565596101173</v>
      </c>
      <c r="I10105" s="2">
        <v>339.86651009732799</v>
      </c>
      <c r="J10105" s="1">
        <f t="shared" si="999"/>
        <v>6.729543731462738</v>
      </c>
      <c r="K10105" s="1">
        <f t="shared" si="1000"/>
        <v>0.76182275547620293</v>
      </c>
      <c r="L10105" s="26"/>
      <c r="M10105" s="26"/>
      <c r="N10105" s="2">
        <v>1966668</v>
      </c>
      <c r="O10105" s="26"/>
      <c r="P10105" s="26"/>
      <c r="Q10105" s="26"/>
      <c r="R10105" s="26"/>
      <c r="S10105" s="26"/>
      <c r="T10105" s="26"/>
      <c r="U10105" s="26"/>
      <c r="V10105" s="26"/>
    </row>
    <row r="10106" spans="1:22" ht="14.5" x14ac:dyDescent="0.35">
      <c r="A10106" s="2">
        <v>83</v>
      </c>
      <c r="B10106" s="2">
        <v>270</v>
      </c>
      <c r="C10106" s="2">
        <v>1966666.6667999998</v>
      </c>
      <c r="D10106" s="2">
        <v>5199.9999989999997</v>
      </c>
      <c r="E10106" s="2">
        <v>2820</v>
      </c>
      <c r="F10106" s="2">
        <v>36970.08984375</v>
      </c>
      <c r="G10106" s="2">
        <v>343.26953125</v>
      </c>
      <c r="H10106" s="2">
        <v>39738.86098477467</v>
      </c>
      <c r="I10106" s="2">
        <v>344.63760427638528</v>
      </c>
      <c r="J10106" s="1">
        <f t="shared" si="999"/>
        <v>7.4892194006738304</v>
      </c>
      <c r="K10106" s="1">
        <f t="shared" si="1000"/>
        <v>0.39854193333253346</v>
      </c>
      <c r="L10106" s="26"/>
      <c r="M10106" s="26"/>
      <c r="N10106" s="2">
        <v>1966668</v>
      </c>
      <c r="O10106" s="26"/>
      <c r="P10106" s="26"/>
      <c r="Q10106" s="26"/>
      <c r="R10106" s="26"/>
      <c r="S10106" s="26"/>
      <c r="T10106" s="26"/>
      <c r="U10106" s="26"/>
      <c r="V10106" s="26"/>
    </row>
    <row r="10107" spans="1:22" ht="14.5" x14ac:dyDescent="0.35">
      <c r="A10107" s="2">
        <v>83</v>
      </c>
      <c r="B10107" s="2">
        <v>270</v>
      </c>
      <c r="C10107" s="2">
        <v>1966666.6667999998</v>
      </c>
      <c r="D10107" s="2">
        <v>5199.9999989999997</v>
      </c>
      <c r="E10107" s="2">
        <v>2850</v>
      </c>
      <c r="F10107" s="2">
        <v>39697.359375</v>
      </c>
      <c r="G10107" s="2">
        <v>349.29855346679699</v>
      </c>
      <c r="H10107" s="2">
        <v>41649.872395360588</v>
      </c>
      <c r="I10107" s="2">
        <v>348.45742810731139</v>
      </c>
      <c r="J10107" s="1">
        <f t="shared" si="999"/>
        <v>4.918495968248739</v>
      </c>
      <c r="K10107" s="1">
        <f t="shared" si="1000"/>
        <v>-0.24080413478309934</v>
      </c>
      <c r="L10107" s="26"/>
      <c r="M10107" s="26"/>
      <c r="N10107" s="2">
        <v>1966668</v>
      </c>
      <c r="O10107" s="26"/>
      <c r="P10107" s="26"/>
      <c r="Q10107" s="26"/>
      <c r="R10107" s="26"/>
      <c r="S10107" s="26"/>
      <c r="T10107" s="26"/>
      <c r="U10107" s="26"/>
      <c r="V10107" s="26"/>
    </row>
    <row r="10108" spans="1:22" ht="14.5" x14ac:dyDescent="0.35">
      <c r="A10108" s="2">
        <v>83</v>
      </c>
      <c r="B10108" s="2">
        <v>270</v>
      </c>
      <c r="C10108" s="2">
        <v>1966666.6667999998</v>
      </c>
      <c r="D10108" s="2">
        <v>5199.9999989999997</v>
      </c>
      <c r="E10108" s="2">
        <v>2880</v>
      </c>
      <c r="F10108" s="2">
        <v>42447.15234375</v>
      </c>
      <c r="G10108" s="2">
        <v>351.017578125</v>
      </c>
      <c r="H10108" s="2">
        <v>44173.54837962157</v>
      </c>
      <c r="I10108" s="2">
        <v>351.92912144401612</v>
      </c>
      <c r="J10108" s="1">
        <f t="shared" si="999"/>
        <v>4.0671657356203497</v>
      </c>
      <c r="K10108" s="1">
        <f t="shared" si="1000"/>
        <v>0.25968594618116564</v>
      </c>
      <c r="L10108" s="26"/>
      <c r="M10108" s="26"/>
      <c r="N10108" s="2">
        <v>1966668</v>
      </c>
      <c r="O10108" s="26"/>
      <c r="P10108" s="26"/>
      <c r="Q10108" s="26"/>
      <c r="R10108" s="26"/>
      <c r="S10108" s="26"/>
      <c r="T10108" s="26"/>
      <c r="U10108" s="26"/>
      <c r="V10108" s="26"/>
    </row>
    <row r="10109" spans="1:22" ht="14.5" x14ac:dyDescent="0.35">
      <c r="A10109" s="2">
        <v>83</v>
      </c>
      <c r="B10109" s="2">
        <v>270</v>
      </c>
      <c r="C10109" s="2">
        <v>1966666.6667999998</v>
      </c>
      <c r="D10109" s="2">
        <v>5199.9999989999997</v>
      </c>
      <c r="E10109" s="2">
        <v>2910</v>
      </c>
      <c r="F10109" s="2">
        <v>45026.796875</v>
      </c>
      <c r="G10109" s="2">
        <v>352.70285034179699</v>
      </c>
      <c r="H10109" s="2">
        <v>46978.786041036183</v>
      </c>
      <c r="I10109" s="2">
        <v>355.42259179996591</v>
      </c>
      <c r="J10109" s="1">
        <f t="shared" si="999"/>
        <v>4.335172167487614</v>
      </c>
      <c r="K10109" s="1">
        <f t="shared" si="1000"/>
        <v>0.77111411363227744</v>
      </c>
      <c r="L10109" s="26"/>
      <c r="M10109" s="26"/>
      <c r="N10109" s="2">
        <v>1966668</v>
      </c>
      <c r="O10109" s="26"/>
      <c r="P10109" s="26"/>
      <c r="Q10109" s="26"/>
      <c r="R10109" s="26"/>
      <c r="S10109" s="26"/>
      <c r="T10109" s="26"/>
      <c r="U10109" s="26"/>
      <c r="V10109" s="26"/>
    </row>
    <row r="10110" spans="1:22" ht="14.5" x14ac:dyDescent="0.35">
      <c r="A10110" s="2">
        <v>83</v>
      </c>
      <c r="B10110" s="2">
        <v>270</v>
      </c>
      <c r="C10110" s="2">
        <v>1966666.6667999998</v>
      </c>
      <c r="D10110" s="2">
        <v>5199.9999989999997</v>
      </c>
      <c r="E10110" s="2">
        <v>2940</v>
      </c>
      <c r="F10110" s="2">
        <v>47344.59375</v>
      </c>
      <c r="G10110" s="2">
        <v>355.05236816406301</v>
      </c>
      <c r="H10110" s="2">
        <v>49185.046928385171</v>
      </c>
      <c r="I10110" s="2">
        <v>358.92704353129187</v>
      </c>
      <c r="J10110" s="1">
        <f t="shared" si="999"/>
        <v>3.8873565757128725</v>
      </c>
      <c r="K10110" s="1">
        <f t="shared" si="1000"/>
        <v>1.0912968662240963</v>
      </c>
      <c r="L10110" s="26"/>
      <c r="M10110" s="26"/>
      <c r="N10110" s="2">
        <v>1966668</v>
      </c>
      <c r="O10110" s="26"/>
      <c r="P10110" s="26"/>
      <c r="Q10110" s="26"/>
      <c r="R10110" s="26"/>
      <c r="S10110" s="26"/>
      <c r="T10110" s="26"/>
      <c r="U10110" s="26"/>
      <c r="V10110" s="26"/>
    </row>
    <row r="10111" spans="1:22" ht="14.5" x14ac:dyDescent="0.35">
      <c r="A10111" s="2">
        <v>83</v>
      </c>
      <c r="B10111" s="2">
        <v>270</v>
      </c>
      <c r="C10111" s="2">
        <v>1966666.6667999998</v>
      </c>
      <c r="D10111" s="2">
        <v>5199.9999989999997</v>
      </c>
      <c r="E10111" s="2">
        <v>2970</v>
      </c>
      <c r="F10111" s="2">
        <v>48625.55078125</v>
      </c>
      <c r="G10111" s="2">
        <v>349.25253295898398</v>
      </c>
      <c r="H10111" s="2">
        <v>50728.285062323928</v>
      </c>
      <c r="I10111" s="2">
        <v>362.43699755852532</v>
      </c>
      <c r="J10111" s="1">
        <f t="shared" si="999"/>
        <v>4.324340284665201</v>
      </c>
      <c r="K10111" s="1">
        <f t="shared" si="1000"/>
        <v>3.7750519624977836</v>
      </c>
      <c r="L10111" s="26"/>
      <c r="M10111" s="26"/>
      <c r="N10111" s="2">
        <v>1966668</v>
      </c>
      <c r="O10111" s="26"/>
      <c r="P10111" s="26"/>
      <c r="Q10111" s="26"/>
      <c r="R10111" s="26"/>
      <c r="S10111" s="26"/>
      <c r="T10111" s="26"/>
      <c r="U10111" s="26"/>
      <c r="V10111" s="26"/>
    </row>
    <row r="10112" spans="1:22" ht="14.5" x14ac:dyDescent="0.35">
      <c r="A10112" s="2">
        <v>83</v>
      </c>
      <c r="B10112" s="2">
        <v>270</v>
      </c>
      <c r="C10112" s="2">
        <v>1966666.6667999998</v>
      </c>
      <c r="D10112" s="2">
        <v>5199.9999989999997</v>
      </c>
      <c r="E10112" s="2">
        <v>3000</v>
      </c>
      <c r="F10112" s="2">
        <v>40811.43359375</v>
      </c>
      <c r="G10112" s="2">
        <v>287.54949951171898</v>
      </c>
      <c r="H10112" s="2">
        <v>41557.797248503157</v>
      </c>
      <c r="I10112" s="2">
        <v>289.58926963584901</v>
      </c>
      <c r="J10112" s="1">
        <f t="shared" si="999"/>
        <v>1.8288101863382165</v>
      </c>
      <c r="K10112" s="1">
        <f t="shared" si="1000"/>
        <v>0.70936312794621981</v>
      </c>
      <c r="L10112" s="26"/>
      <c r="M10112" s="26"/>
      <c r="N10112" s="2">
        <v>1.05207489042251E-13</v>
      </c>
      <c r="O10112" s="26"/>
      <c r="P10112" s="26"/>
      <c r="Q10112" s="26"/>
      <c r="R10112" s="26"/>
      <c r="S10112" s="26"/>
      <c r="T10112" s="26"/>
      <c r="U10112" s="26"/>
      <c r="V10112" s="26"/>
    </row>
    <row r="10113" spans="1:22" ht="14.5" x14ac:dyDescent="0.35">
      <c r="A10113" s="2">
        <v>83</v>
      </c>
      <c r="B10113" s="2">
        <v>270</v>
      </c>
      <c r="C10113" s="2">
        <v>1966666.6667999998</v>
      </c>
      <c r="D10113" s="2">
        <v>5199.9999989999997</v>
      </c>
      <c r="E10113" s="2">
        <v>3030</v>
      </c>
      <c r="F10113" s="2">
        <v>39239.35546875</v>
      </c>
      <c r="G10113" s="2">
        <v>268.85333251953102</v>
      </c>
      <c r="H10113" s="2">
        <v>38682.798598628622</v>
      </c>
      <c r="I10113" s="2">
        <v>263.68292821918669</v>
      </c>
      <c r="J10113" s="1">
        <f t="shared" si="999"/>
        <v>-1.4183639447508678</v>
      </c>
      <c r="K10113" s="1">
        <f t="shared" si="1000"/>
        <v>-1.9231319366177926</v>
      </c>
      <c r="L10113" s="26"/>
      <c r="M10113" s="26"/>
      <c r="N10113" s="2">
        <v>6.3124933882482995E-14</v>
      </c>
      <c r="O10113" s="26"/>
      <c r="P10113" s="26"/>
      <c r="Q10113" s="26"/>
      <c r="R10113" s="26"/>
      <c r="S10113" s="26"/>
      <c r="T10113" s="26"/>
      <c r="U10113" s="26"/>
      <c r="V10113" s="26"/>
    </row>
    <row r="10114" spans="1:22" ht="14.5" x14ac:dyDescent="0.35">
      <c r="A10114" s="2">
        <v>83</v>
      </c>
      <c r="B10114" s="2">
        <v>270</v>
      </c>
      <c r="C10114" s="2">
        <v>1966666.6667999998</v>
      </c>
      <c r="D10114" s="2">
        <v>5199.9999989999997</v>
      </c>
      <c r="E10114" s="2">
        <v>3060</v>
      </c>
      <c r="F10114" s="2">
        <v>38354.6328125</v>
      </c>
      <c r="G10114" s="2">
        <v>261.97372436523398</v>
      </c>
      <c r="H10114" s="2">
        <v>37378.202014907503</v>
      </c>
      <c r="I10114" s="2">
        <v>258.96574261015832</v>
      </c>
      <c r="J10114" s="1">
        <f t="shared" si="999"/>
        <v>-2.5457962337062763</v>
      </c>
      <c r="K10114" s="1">
        <f t="shared" si="1000"/>
        <v>-1.1481997907859056</v>
      </c>
      <c r="L10114" s="26"/>
      <c r="M10114" s="26"/>
      <c r="N10114" s="2">
        <v>1.05207346740716E-13</v>
      </c>
      <c r="O10114" s="26"/>
      <c r="P10114" s="26"/>
      <c r="Q10114" s="26"/>
      <c r="R10114" s="26"/>
      <c r="S10114" s="26"/>
      <c r="T10114" s="26"/>
      <c r="U10114" s="26"/>
      <c r="V10114" s="26"/>
    </row>
    <row r="10115" spans="1:22" ht="14.5" x14ac:dyDescent="0.35">
      <c r="A10115" s="2">
        <v>83</v>
      </c>
      <c r="B10115" s="2">
        <v>270</v>
      </c>
      <c r="C10115" s="2">
        <v>1966666.6667999998</v>
      </c>
      <c r="D10115" s="2">
        <v>5199.9999989999997</v>
      </c>
      <c r="E10115" s="2">
        <v>3090</v>
      </c>
      <c r="F10115" s="2">
        <v>37555.26953125</v>
      </c>
      <c r="G10115" s="2">
        <v>258.41705322265602</v>
      </c>
      <c r="H10115" s="2">
        <v>36363.314431276282</v>
      </c>
      <c r="I10115" s="2">
        <v>258.08412157730982</v>
      </c>
      <c r="J10115" s="1">
        <f t="shared" si="999"/>
        <v>-3.1738691130465311</v>
      </c>
      <c r="K10115" s="1">
        <f t="shared" si="1000"/>
        <v>-0.12883501347697363</v>
      </c>
      <c r="L10115" s="26"/>
      <c r="M10115" s="26"/>
      <c r="N10115" s="2">
        <v>1.0521784825519599E-14</v>
      </c>
      <c r="O10115" s="26"/>
      <c r="P10115" s="26"/>
      <c r="Q10115" s="26"/>
      <c r="R10115" s="26"/>
      <c r="S10115" s="26"/>
      <c r="T10115" s="26"/>
      <c r="U10115" s="26"/>
      <c r="V10115" s="26"/>
    </row>
    <row r="10116" spans="1:22" ht="14.5" x14ac:dyDescent="0.35">
      <c r="A10116" s="2">
        <v>83</v>
      </c>
      <c r="B10116" s="2">
        <v>270</v>
      </c>
      <c r="C10116" s="2">
        <v>1966666.6667999998</v>
      </c>
      <c r="D10116" s="2">
        <v>5199.9999989999997</v>
      </c>
      <c r="E10116" s="2">
        <v>3120</v>
      </c>
      <c r="F10116" s="2">
        <v>37794.44140625</v>
      </c>
      <c r="G10116" s="2">
        <v>257.14642333984398</v>
      </c>
      <c r="H10116" s="2">
        <v>35615.461484084582</v>
      </c>
      <c r="I10116" s="2">
        <v>257.17413005670289</v>
      </c>
      <c r="J10116" s="1">
        <f t="shared" si="999"/>
        <v>-5.7653449583860858</v>
      </c>
      <c r="K10116" s="1">
        <f t="shared" si="1000"/>
        <v>1.0774684904832781E-2</v>
      </c>
      <c r="L10116" s="26"/>
      <c r="M10116" s="26"/>
      <c r="N10116" s="2">
        <v>0</v>
      </c>
      <c r="O10116" s="26"/>
      <c r="P10116" s="26"/>
      <c r="Q10116" s="26"/>
      <c r="R10116" s="26"/>
      <c r="S10116" s="26"/>
      <c r="T10116" s="26"/>
      <c r="U10116" s="26"/>
      <c r="V10116" s="26"/>
    </row>
    <row r="10117" spans="1:22" ht="14.5" x14ac:dyDescent="0.35">
      <c r="A10117" s="2">
        <v>83</v>
      </c>
      <c r="B10117" s="2">
        <v>270</v>
      </c>
      <c r="C10117" s="2">
        <v>1966666.6667999998</v>
      </c>
      <c r="D10117" s="2">
        <v>5199.9999989999997</v>
      </c>
      <c r="E10117" s="2">
        <v>3150</v>
      </c>
      <c r="F10117" s="2">
        <v>37467.55078125</v>
      </c>
      <c r="G10117" s="2">
        <v>248.06947326660199</v>
      </c>
      <c r="H10117" s="2">
        <v>34875.217408677963</v>
      </c>
      <c r="I10117" s="2">
        <v>255.00432172126239</v>
      </c>
      <c r="J10117" s="1">
        <f t="shared" si="999"/>
        <v>-6.9188759833998166</v>
      </c>
      <c r="K10117" s="1">
        <f t="shared" si="1000"/>
        <v>2.7955267382728173</v>
      </c>
      <c r="L10117" s="26"/>
      <c r="M10117" s="26"/>
      <c r="N10117" s="2">
        <v>1.4728973249389399E-13</v>
      </c>
      <c r="O10117" s="26"/>
      <c r="P10117" s="26"/>
      <c r="Q10117" s="26"/>
      <c r="R10117" s="26"/>
      <c r="S10117" s="26"/>
      <c r="T10117" s="26"/>
      <c r="U10117" s="26"/>
      <c r="V10117" s="26"/>
    </row>
    <row r="10118" spans="1:22" ht="14.5" x14ac:dyDescent="0.35">
      <c r="A10118" s="2">
        <v>83</v>
      </c>
      <c r="B10118" s="2">
        <v>270</v>
      </c>
      <c r="C10118" s="2">
        <v>1966666.6667999998</v>
      </c>
      <c r="D10118" s="2">
        <v>5199.9999989999997</v>
      </c>
      <c r="E10118" s="2">
        <v>3180</v>
      </c>
      <c r="F10118" s="2">
        <v>36517.10546875</v>
      </c>
      <c r="G10118" s="2">
        <v>234.24237060546901</v>
      </c>
      <c r="H10118" s="2">
        <v>34012.028224896421</v>
      </c>
      <c r="I10118" s="2">
        <v>245.59857637178669</v>
      </c>
      <c r="J10118" s="1">
        <f t="shared" si="999"/>
        <v>-6.8600104298993037</v>
      </c>
      <c r="K10118" s="1">
        <f t="shared" si="1000"/>
        <v>4.8480579055634552</v>
      </c>
      <c r="L10118" s="26"/>
      <c r="M10118" s="26"/>
      <c r="N10118" s="2">
        <v>0</v>
      </c>
      <c r="O10118" s="26"/>
      <c r="P10118" s="26"/>
      <c r="Q10118" s="26"/>
      <c r="R10118" s="26"/>
      <c r="S10118" s="26"/>
      <c r="T10118" s="26"/>
      <c r="U10118" s="26"/>
      <c r="V10118" s="26"/>
    </row>
    <row r="10119" spans="1:22" ht="14.5" x14ac:dyDescent="0.35">
      <c r="A10119" s="2">
        <v>83</v>
      </c>
      <c r="B10119" s="2">
        <v>270</v>
      </c>
      <c r="C10119" s="2">
        <v>1966666.6667999998</v>
      </c>
      <c r="D10119" s="2">
        <v>5199.9999989999997</v>
      </c>
      <c r="E10119" s="2">
        <v>3210</v>
      </c>
      <c r="F10119" s="2">
        <v>35016.2109375</v>
      </c>
      <c r="G10119" s="2">
        <v>221.32205200195301</v>
      </c>
      <c r="H10119" s="2">
        <v>32983.070355665579</v>
      </c>
      <c r="I10119" s="2">
        <v>230.33093570017289</v>
      </c>
      <c r="J10119" s="1">
        <f t="shared" si="999"/>
        <v>-5.8062837965631076</v>
      </c>
      <c r="K10119" s="1">
        <f t="shared" si="1000"/>
        <v>4.0704862514741089</v>
      </c>
      <c r="L10119" s="26"/>
      <c r="M10119" s="26"/>
      <c r="N10119" s="2">
        <v>0</v>
      </c>
      <c r="O10119" s="26"/>
      <c r="P10119" s="26"/>
      <c r="Q10119" s="26"/>
      <c r="R10119" s="26"/>
      <c r="S10119" s="26"/>
      <c r="T10119" s="26"/>
      <c r="U10119" s="26"/>
      <c r="V10119" s="26"/>
    </row>
    <row r="10120" spans="1:22" ht="14.5" x14ac:dyDescent="0.35">
      <c r="A10120" s="2">
        <v>83</v>
      </c>
      <c r="B10120" s="2">
        <v>270</v>
      </c>
      <c r="C10120" s="2">
        <v>1966666.6667999998</v>
      </c>
      <c r="D10120" s="2">
        <v>5199.9999989999997</v>
      </c>
      <c r="E10120" s="2">
        <v>3240</v>
      </c>
      <c r="F10120" s="2">
        <v>33438.1328125</v>
      </c>
      <c r="G10120" s="2">
        <v>214.24209594726599</v>
      </c>
      <c r="H10120" s="2">
        <v>31826.299036961609</v>
      </c>
      <c r="I10120" s="2">
        <v>215.68684213184679</v>
      </c>
      <c r="J10120" s="1">
        <f t="shared" si="999"/>
        <v>-4.8203462333753508</v>
      </c>
      <c r="K10120" s="1">
        <f t="shared" si="1000"/>
        <v>0.67435215203290699</v>
      </c>
      <c r="L10120" s="26"/>
      <c r="M10120" s="26"/>
      <c r="N10120" s="2">
        <v>0</v>
      </c>
      <c r="O10120" s="26"/>
      <c r="P10120" s="26"/>
      <c r="Q10120" s="26"/>
      <c r="R10120" s="26"/>
      <c r="S10120" s="26"/>
      <c r="T10120" s="26"/>
      <c r="U10120" s="26"/>
      <c r="V10120" s="26"/>
    </row>
    <row r="10121" spans="1:22" ht="14.5" x14ac:dyDescent="0.35">
      <c r="A10121" s="2">
        <v>83</v>
      </c>
      <c r="B10121" s="2">
        <v>270</v>
      </c>
      <c r="C10121" s="2">
        <v>1966666.6667999998</v>
      </c>
      <c r="D10121" s="2">
        <v>5199.9999989999997</v>
      </c>
      <c r="E10121" s="2">
        <v>3270</v>
      </c>
      <c r="F10121" s="2">
        <v>37605.07421875</v>
      </c>
      <c r="G10121" s="2">
        <v>250.48756408691401</v>
      </c>
      <c r="H10121" s="2">
        <v>36219.176628280868</v>
      </c>
      <c r="I10121" s="2">
        <v>250.91314415799491</v>
      </c>
      <c r="J10121" s="1">
        <f t="shared" si="999"/>
        <v>-3.6854004925168313</v>
      </c>
      <c r="K10121" s="1">
        <f t="shared" si="1000"/>
        <v>0.16990067855553651</v>
      </c>
      <c r="L10121" s="26"/>
      <c r="M10121" s="26"/>
      <c r="N10121" s="2">
        <v>1966668</v>
      </c>
      <c r="O10121" s="26"/>
      <c r="P10121" s="26"/>
      <c r="Q10121" s="26"/>
      <c r="R10121" s="26"/>
      <c r="S10121" s="26"/>
      <c r="T10121" s="26"/>
      <c r="U10121" s="26"/>
      <c r="V10121" s="26"/>
    </row>
    <row r="10122" spans="1:22" ht="14.5" x14ac:dyDescent="0.35">
      <c r="A10122" s="2">
        <v>83</v>
      </c>
      <c r="B10122" s="2">
        <v>270</v>
      </c>
      <c r="C10122" s="2">
        <v>1966666.6667999998</v>
      </c>
      <c r="D10122" s="2">
        <v>5199.9999989999997</v>
      </c>
      <c r="E10122" s="2">
        <v>3300</v>
      </c>
      <c r="F10122" s="2">
        <v>37198.8125</v>
      </c>
      <c r="G10122" s="2">
        <v>257.90441894531301</v>
      </c>
      <c r="H10122" s="2">
        <v>36828.328272376297</v>
      </c>
      <c r="I10122" s="2">
        <v>261.58221200450669</v>
      </c>
      <c r="J10122" s="1">
        <f t="shared" ref="J10122:J10185" si="1001">(H10122-F10122)/F10122*100</f>
        <v>-0.99595713606100511</v>
      </c>
      <c r="K10122" s="1">
        <f t="shared" ref="K10122:K10185" si="1002">(I10122-G10122)/G10122*100</f>
        <v>1.4260294857427502</v>
      </c>
      <c r="L10122" s="26"/>
      <c r="M10122" s="26"/>
      <c r="N10122" s="2">
        <v>1966668</v>
      </c>
      <c r="O10122" s="26"/>
      <c r="P10122" s="26"/>
      <c r="Q10122" s="26"/>
      <c r="R10122" s="26"/>
      <c r="S10122" s="26"/>
      <c r="T10122" s="26"/>
      <c r="U10122" s="26"/>
      <c r="V10122" s="26"/>
    </row>
    <row r="10123" spans="1:22" ht="14.5" x14ac:dyDescent="0.35">
      <c r="A10123" s="2">
        <v>83</v>
      </c>
      <c r="B10123" s="2">
        <v>270</v>
      </c>
      <c r="C10123" s="2">
        <v>1966666.6667999998</v>
      </c>
      <c r="D10123" s="2">
        <v>5199.9999989999997</v>
      </c>
      <c r="E10123" s="2">
        <v>3330</v>
      </c>
      <c r="F10123" s="2">
        <v>36724.87890625</v>
      </c>
      <c r="G10123" s="2">
        <v>258.78985595703102</v>
      </c>
      <c r="H10123" s="2">
        <v>37927.804675134983</v>
      </c>
      <c r="I10123" s="2">
        <v>266.16945520765597</v>
      </c>
      <c r="J10123" s="1">
        <f t="shared" si="1001"/>
        <v>3.2755064270076155</v>
      </c>
      <c r="K10123" s="1">
        <f t="shared" si="1002"/>
        <v>2.8515797975675845</v>
      </c>
      <c r="L10123" s="26"/>
      <c r="M10123" s="26"/>
      <c r="N10123" s="2">
        <v>1966668</v>
      </c>
      <c r="O10123" s="26"/>
      <c r="P10123" s="26"/>
      <c r="Q10123" s="26"/>
      <c r="R10123" s="26"/>
      <c r="S10123" s="26"/>
      <c r="T10123" s="26"/>
      <c r="U10123" s="26"/>
      <c r="V10123" s="26"/>
    </row>
    <row r="10124" spans="1:22" ht="14.5" x14ac:dyDescent="0.35">
      <c r="A10124" s="2">
        <v>83</v>
      </c>
      <c r="B10124" s="2">
        <v>270</v>
      </c>
      <c r="C10124" s="2">
        <v>1966666.6667999998</v>
      </c>
      <c r="D10124" s="2">
        <v>5199.9999989999997</v>
      </c>
      <c r="E10124" s="2">
        <v>3360</v>
      </c>
      <c r="F10124" s="2">
        <v>37819.8515625</v>
      </c>
      <c r="G10124" s="2">
        <v>260.16012573242199</v>
      </c>
      <c r="H10124" s="2">
        <v>39722.484642865369</v>
      </c>
      <c r="I10124" s="2">
        <v>269.67685542666243</v>
      </c>
      <c r="J10124" s="1">
        <f t="shared" si="1001"/>
        <v>5.0307788152503257</v>
      </c>
      <c r="K10124" s="1">
        <f t="shared" si="1002"/>
        <v>3.6580277886352643</v>
      </c>
      <c r="L10124" s="26"/>
      <c r="M10124" s="26"/>
      <c r="N10124" s="2">
        <v>1966668</v>
      </c>
      <c r="O10124" s="26"/>
      <c r="P10124" s="26"/>
      <c r="Q10124" s="26"/>
      <c r="R10124" s="26"/>
      <c r="S10124" s="26"/>
      <c r="T10124" s="26"/>
      <c r="U10124" s="26"/>
      <c r="V10124" s="26"/>
    </row>
    <row r="10125" spans="1:22" ht="14.5" x14ac:dyDescent="0.35">
      <c r="A10125" s="2">
        <v>83</v>
      </c>
      <c r="B10125" s="2">
        <v>270</v>
      </c>
      <c r="C10125" s="2">
        <v>1966666.6667999998</v>
      </c>
      <c r="D10125" s="2">
        <v>5199.9999989999997</v>
      </c>
      <c r="E10125" s="2">
        <v>3390</v>
      </c>
      <c r="F10125" s="2">
        <v>40606.28125</v>
      </c>
      <c r="G10125" s="2">
        <v>260.984375</v>
      </c>
      <c r="H10125" s="2">
        <v>42840.904061106557</v>
      </c>
      <c r="I10125" s="2">
        <v>271.51297389258337</v>
      </c>
      <c r="J10125" s="1">
        <f t="shared" si="1001"/>
        <v>5.5031456767702842</v>
      </c>
      <c r="K10125" s="1">
        <f t="shared" si="1002"/>
        <v>4.0341874461194758</v>
      </c>
      <c r="L10125" s="26"/>
      <c r="M10125" s="26"/>
      <c r="N10125" s="2">
        <v>1966668</v>
      </c>
      <c r="O10125" s="26"/>
      <c r="P10125" s="26"/>
      <c r="Q10125" s="26"/>
      <c r="R10125" s="26"/>
      <c r="S10125" s="26"/>
      <c r="T10125" s="26"/>
      <c r="U10125" s="26"/>
      <c r="V10125" s="26"/>
    </row>
    <row r="10126" spans="1:22" ht="14.5" x14ac:dyDescent="0.35">
      <c r="A10126" s="2">
        <v>83</v>
      </c>
      <c r="B10126" s="2">
        <v>270</v>
      </c>
      <c r="C10126" s="2">
        <v>1966666.6667999998</v>
      </c>
      <c r="D10126" s="2">
        <v>5199.9999989999997</v>
      </c>
      <c r="E10126" s="2">
        <v>3420</v>
      </c>
      <c r="F10126" s="2">
        <v>43839.08203125</v>
      </c>
      <c r="G10126" s="2">
        <v>260.52639770507801</v>
      </c>
      <c r="H10126" s="2">
        <v>46416.323681935239</v>
      </c>
      <c r="I10126" s="2">
        <v>271.30045061521753</v>
      </c>
      <c r="J10126" s="1">
        <f t="shared" si="1001"/>
        <v>5.8788677391741286</v>
      </c>
      <c r="K10126" s="1">
        <f t="shared" si="1002"/>
        <v>4.1354937561206357</v>
      </c>
      <c r="L10126" s="26"/>
      <c r="M10126" s="26"/>
      <c r="N10126" s="2">
        <v>1966668</v>
      </c>
      <c r="O10126" s="26"/>
      <c r="P10126" s="26"/>
      <c r="Q10126" s="26"/>
      <c r="R10126" s="26"/>
      <c r="S10126" s="26"/>
      <c r="T10126" s="26"/>
      <c r="U10126" s="26"/>
      <c r="V10126" s="26"/>
    </row>
    <row r="10127" spans="1:22" ht="14.5" x14ac:dyDescent="0.35">
      <c r="A10127" s="2">
        <v>83</v>
      </c>
      <c r="B10127" s="2">
        <v>270</v>
      </c>
      <c r="C10127" s="2">
        <v>1966666.6667999998</v>
      </c>
      <c r="D10127" s="2">
        <v>5199.9999989999997</v>
      </c>
      <c r="E10127" s="2">
        <v>3450</v>
      </c>
      <c r="F10127" s="2">
        <v>46640.375</v>
      </c>
      <c r="G10127" s="2">
        <v>258.02938842773398</v>
      </c>
      <c r="H10127" s="2">
        <v>49272.071774789852</v>
      </c>
      <c r="I10127" s="2">
        <v>269.6884172129993</v>
      </c>
      <c r="J10127" s="1">
        <f t="shared" si="1001"/>
        <v>5.642529192335723</v>
      </c>
      <c r="K10127" s="1">
        <f t="shared" si="1002"/>
        <v>4.5184887102620301</v>
      </c>
      <c r="L10127" s="26"/>
      <c r="M10127" s="26"/>
      <c r="N10127" s="2">
        <v>1966668</v>
      </c>
      <c r="O10127" s="26"/>
      <c r="P10127" s="26"/>
      <c r="Q10127" s="26"/>
      <c r="R10127" s="26"/>
      <c r="S10127" s="26"/>
      <c r="T10127" s="26"/>
      <c r="U10127" s="26"/>
      <c r="V10127" s="26"/>
    </row>
    <row r="10128" spans="1:22" ht="14.5" x14ac:dyDescent="0.35">
      <c r="A10128" s="2">
        <v>83</v>
      </c>
      <c r="B10128" s="2">
        <v>270</v>
      </c>
      <c r="C10128" s="2">
        <v>1966666.6667999998</v>
      </c>
      <c r="D10128" s="2">
        <v>5199.9999989999997</v>
      </c>
      <c r="E10128" s="2">
        <v>3480</v>
      </c>
      <c r="F10128" s="2">
        <v>49186.875</v>
      </c>
      <c r="G10128" s="2">
        <v>256.72506713867199</v>
      </c>
      <c r="H10128" s="2">
        <v>51012.635545095211</v>
      </c>
      <c r="I10128" s="2">
        <v>267.12028444345708</v>
      </c>
      <c r="J10128" s="1">
        <f t="shared" si="1001"/>
        <v>3.7118856302524006</v>
      </c>
      <c r="K10128" s="1">
        <f t="shared" si="1002"/>
        <v>4.0491633406293106</v>
      </c>
      <c r="L10128" s="26"/>
      <c r="M10128" s="26"/>
      <c r="N10128" s="2">
        <v>1966668</v>
      </c>
      <c r="O10128" s="26"/>
      <c r="P10128" s="26"/>
      <c r="Q10128" s="26"/>
      <c r="R10128" s="26"/>
      <c r="S10128" s="26"/>
      <c r="T10128" s="26"/>
      <c r="U10128" s="26"/>
      <c r="V10128" s="26"/>
    </row>
    <row r="10129" spans="1:22" ht="14.5" x14ac:dyDescent="0.35">
      <c r="A10129" s="2">
        <v>83</v>
      </c>
      <c r="B10129" s="2">
        <v>270</v>
      </c>
      <c r="C10129" s="2">
        <v>1966666.6667999998</v>
      </c>
      <c r="D10129" s="2">
        <v>5199.9999989999997</v>
      </c>
      <c r="E10129" s="2">
        <v>3510</v>
      </c>
      <c r="F10129" s="2">
        <v>51215.140625</v>
      </c>
      <c r="G10129" s="2">
        <v>258.88851928710898</v>
      </c>
      <c r="H10129" s="2">
        <v>52079.808592237328</v>
      </c>
      <c r="I10129" s="2">
        <v>263.89900361163211</v>
      </c>
      <c r="J10129" s="1">
        <f t="shared" si="1001"/>
        <v>1.6883053657286107</v>
      </c>
      <c r="K10129" s="1">
        <f t="shared" si="1002"/>
        <v>1.935382974231652</v>
      </c>
      <c r="L10129" s="26"/>
      <c r="M10129" s="26"/>
      <c r="N10129" s="2">
        <v>1966668</v>
      </c>
      <c r="O10129" s="26"/>
      <c r="P10129" s="26"/>
      <c r="Q10129" s="26"/>
      <c r="R10129" s="26"/>
      <c r="S10129" s="26"/>
      <c r="T10129" s="26"/>
      <c r="U10129" s="26"/>
      <c r="V10129" s="26"/>
    </row>
    <row r="10130" spans="1:22" ht="14.5" x14ac:dyDescent="0.35">
      <c r="A10130" s="2">
        <v>83</v>
      </c>
      <c r="B10130" s="2">
        <v>270</v>
      </c>
      <c r="C10130" s="2">
        <v>1966666.6667999998</v>
      </c>
      <c r="D10130" s="2">
        <v>5199.9999989999997</v>
      </c>
      <c r="E10130" s="2">
        <v>3540</v>
      </c>
      <c r="F10130" s="2">
        <v>43545.53515625</v>
      </c>
      <c r="G10130" s="2">
        <v>213.29801940918</v>
      </c>
      <c r="H10130" s="2">
        <v>43483.324559434528</v>
      </c>
      <c r="I10130" s="2">
        <v>215.23790586197291</v>
      </c>
      <c r="J10130" s="1">
        <f t="shared" si="1001"/>
        <v>-0.14286331903431204</v>
      </c>
      <c r="K10130" s="1">
        <f t="shared" si="1002"/>
        <v>0.90947232335595496</v>
      </c>
      <c r="L10130" s="26"/>
      <c r="M10130" s="26"/>
      <c r="N10130" s="2">
        <v>0</v>
      </c>
      <c r="O10130" s="26"/>
      <c r="P10130" s="26"/>
      <c r="Q10130" s="26"/>
      <c r="R10130" s="26"/>
      <c r="S10130" s="26"/>
      <c r="T10130" s="26"/>
      <c r="U10130" s="26"/>
      <c r="V10130" s="26"/>
    </row>
    <row r="10131" spans="1:22" ht="14.5" x14ac:dyDescent="0.35">
      <c r="A10131" s="2">
        <v>83</v>
      </c>
      <c r="B10131" s="2">
        <v>270</v>
      </c>
      <c r="C10131" s="2">
        <v>1966666.6667999998</v>
      </c>
      <c r="D10131" s="2">
        <v>5199.9999989999997</v>
      </c>
      <c r="E10131" s="2">
        <v>3570</v>
      </c>
      <c r="F10131" s="2">
        <v>41509.30859375</v>
      </c>
      <c r="G10131" s="2">
        <v>201.53929138183599</v>
      </c>
      <c r="H10131" s="2">
        <v>39938.251302796984</v>
      </c>
      <c r="I10131" s="2">
        <v>195.28261089101051</v>
      </c>
      <c r="J10131" s="1">
        <f t="shared" si="1001"/>
        <v>-3.7848312684002847</v>
      </c>
      <c r="K10131" s="1">
        <f t="shared" si="1002"/>
        <v>-3.1044470028286404</v>
      </c>
      <c r="L10131" s="26"/>
      <c r="M10131" s="26"/>
      <c r="N10131" s="2">
        <v>2.10424651200759E-14</v>
      </c>
      <c r="O10131" s="26"/>
      <c r="P10131" s="26"/>
      <c r="Q10131" s="26"/>
      <c r="R10131" s="26"/>
      <c r="S10131" s="26"/>
      <c r="T10131" s="26"/>
      <c r="U10131" s="26"/>
      <c r="V10131" s="26"/>
    </row>
    <row r="10132" spans="1:22" ht="14.5" x14ac:dyDescent="0.35">
      <c r="A10132" s="2">
        <v>83</v>
      </c>
      <c r="B10132" s="2">
        <v>270</v>
      </c>
      <c r="C10132" s="2">
        <v>1966666.6667999998</v>
      </c>
      <c r="D10132" s="2">
        <v>5199.9999989999997</v>
      </c>
      <c r="E10132" s="2">
        <v>3600</v>
      </c>
      <c r="F10132" s="2">
        <v>39872.96484375</v>
      </c>
      <c r="G10132" s="2">
        <v>194.48083496093801</v>
      </c>
      <c r="H10132" s="2">
        <v>38050.248466920828</v>
      </c>
      <c r="I10132" s="2">
        <v>189.35191365359239</v>
      </c>
      <c r="J10132" s="1">
        <f t="shared" si="1001"/>
        <v>-4.571308865472739</v>
      </c>
      <c r="K10132" s="1">
        <f t="shared" si="1002"/>
        <v>-2.6372373958471429</v>
      </c>
      <c r="L10132" s="26"/>
      <c r="M10132" s="26"/>
      <c r="N10132" s="2">
        <v>8.9426418201955806E-14</v>
      </c>
      <c r="O10132" s="26"/>
      <c r="P10132" s="26"/>
      <c r="Q10132" s="26"/>
      <c r="R10132" s="26"/>
      <c r="S10132" s="26"/>
      <c r="T10132" s="26"/>
      <c r="U10132" s="26"/>
      <c r="V10132" s="26"/>
    </row>
    <row r="10133" spans="1:22" ht="14.5" x14ac:dyDescent="0.35">
      <c r="A10133" s="2">
        <v>83</v>
      </c>
      <c r="B10133" s="2">
        <v>270</v>
      </c>
      <c r="C10133" s="2">
        <v>1966666.6667999998</v>
      </c>
      <c r="D10133" s="2">
        <v>5199.9999989999997</v>
      </c>
      <c r="E10133" s="2">
        <v>3630</v>
      </c>
      <c r="F10133" s="2">
        <v>38481.59765625</v>
      </c>
      <c r="G10133" s="2">
        <v>190.66943359375</v>
      </c>
      <c r="H10133" s="2">
        <v>36991.809468797008</v>
      </c>
      <c r="I10133" s="2">
        <v>184.9052692015604</v>
      </c>
      <c r="J10133" s="1">
        <f t="shared" si="1001"/>
        <v>-3.8714301853083999</v>
      </c>
      <c r="K10133" s="1">
        <f t="shared" si="1002"/>
        <v>-3.0231192716872601</v>
      </c>
      <c r="L10133" s="26"/>
      <c r="M10133" s="26"/>
      <c r="N10133" s="2">
        <v>0</v>
      </c>
      <c r="O10133" s="26"/>
      <c r="P10133" s="26"/>
      <c r="Q10133" s="26"/>
      <c r="R10133" s="26"/>
      <c r="S10133" s="26"/>
      <c r="T10133" s="26"/>
      <c r="U10133" s="26"/>
      <c r="V10133" s="26"/>
    </row>
    <row r="10134" spans="1:22" ht="14.5" x14ac:dyDescent="0.35">
      <c r="A10134" s="2">
        <v>83</v>
      </c>
      <c r="B10134" s="2">
        <v>270</v>
      </c>
      <c r="C10134" s="2">
        <v>1966666.6667999998</v>
      </c>
      <c r="D10134" s="2">
        <v>5199.9999989999997</v>
      </c>
      <c r="E10134" s="2">
        <v>3660</v>
      </c>
      <c r="F10134" s="2">
        <v>37465.7734375</v>
      </c>
      <c r="G10134" s="2">
        <v>188.00576782226599</v>
      </c>
      <c r="H10134" s="2">
        <v>35777.487005668911</v>
      </c>
      <c r="I10134" s="2">
        <v>179.62226416339439</v>
      </c>
      <c r="J10134" s="1">
        <f t="shared" si="1001"/>
        <v>-4.5062100069746878</v>
      </c>
      <c r="K10134" s="1">
        <f t="shared" si="1002"/>
        <v>-4.4591736498196539</v>
      </c>
      <c r="L10134" s="26"/>
      <c r="M10134" s="26"/>
      <c r="N10134" s="2">
        <v>1.2098820751683899E-13</v>
      </c>
      <c r="O10134" s="26"/>
      <c r="P10134" s="26"/>
      <c r="Q10134" s="26"/>
      <c r="R10134" s="26"/>
      <c r="S10134" s="26"/>
      <c r="T10134" s="26"/>
      <c r="U10134" s="26"/>
      <c r="V10134" s="26"/>
    </row>
    <row r="10135" spans="1:22" ht="14.5" x14ac:dyDescent="0.35">
      <c r="A10135" s="2">
        <v>84</v>
      </c>
      <c r="B10135" s="2">
        <v>360</v>
      </c>
      <c r="C10135" s="2">
        <v>1899999.9999000002</v>
      </c>
      <c r="D10135" s="2">
        <v>3600</v>
      </c>
      <c r="E10135" s="2">
        <v>30</v>
      </c>
      <c r="F10135" s="2">
        <v>220.76858520507801</v>
      </c>
      <c r="G10135" s="2">
        <v>745.97698974609398</v>
      </c>
      <c r="H10135" s="2">
        <v>214.3702263264085</v>
      </c>
      <c r="I10135" s="2">
        <v>750.6636507141759</v>
      </c>
      <c r="J10135" s="1">
        <f t="shared" si="1001"/>
        <v>-2.898219813623347</v>
      </c>
      <c r="K10135" s="1">
        <f t="shared" si="1002"/>
        <v>0.62825811419157962</v>
      </c>
      <c r="L10135" s="26">
        <f t="shared" ref="L10135" si="1003">AVERAGE(J10135:J10256)</f>
        <v>-0.72596806185910057</v>
      </c>
      <c r="M10135" s="26">
        <f t="shared" ref="M10135" si="1004">AVERAGE(K10135:K10256)</f>
        <v>-0.36949760070340176</v>
      </c>
      <c r="N10135" s="2">
        <v>1899999</v>
      </c>
      <c r="O10135" s="26">
        <f t="shared" ref="O10135" si="1005">ABS(L10135)</f>
        <v>0.72596806185910057</v>
      </c>
      <c r="P10135" s="26">
        <f t="shared" ref="P10135" si="1006">ABS(M10135)</f>
        <v>0.36949760070340176</v>
      </c>
      <c r="Q10135" s="26">
        <f t="shared" ref="Q10135" si="1007">SUM(G10135:G10256)*30</f>
        <v>1911670.1582336426</v>
      </c>
      <c r="R10135" s="26">
        <f t="shared" ref="R10135" si="1008">SUM(I10135:I10256)*30</f>
        <v>1906583.2020714718</v>
      </c>
      <c r="S10135" s="26">
        <f t="shared" ref="S10135" si="1009">SUM(F10135:F10256)*30</f>
        <v>87768428.957061768</v>
      </c>
      <c r="T10135" s="26">
        <f t="shared" ref="T10135" si="1010">SUM(H10135:H10256)*30</f>
        <v>86639098.056183398</v>
      </c>
      <c r="U10135" s="26">
        <f t="shared" ref="U10135" si="1011">(R10135-Q10135)/Q10135*100</f>
        <v>-0.26610009787833999</v>
      </c>
      <c r="V10135" s="26">
        <f t="shared" ref="V10135" si="1012">(T10135-S10135)/S10135*100</f>
        <v>-1.2867165497867841</v>
      </c>
    </row>
    <row r="10136" spans="1:22" ht="14.5" x14ac:dyDescent="0.35">
      <c r="A10136" s="2">
        <v>84</v>
      </c>
      <c r="B10136" s="2">
        <v>360</v>
      </c>
      <c r="C10136" s="2">
        <v>1899999.9999000002</v>
      </c>
      <c r="D10136" s="2">
        <v>3600</v>
      </c>
      <c r="E10136" s="2">
        <v>60</v>
      </c>
      <c r="F10136" s="2">
        <v>213.46861267089801</v>
      </c>
      <c r="G10136" s="2">
        <v>721.31042480468705</v>
      </c>
      <c r="H10136" s="2">
        <v>216.6878871867591</v>
      </c>
      <c r="I10136" s="2">
        <v>732.69129496575056</v>
      </c>
      <c r="J10136" s="1">
        <f t="shared" si="1001"/>
        <v>1.5080786236355057</v>
      </c>
      <c r="K10136" s="1">
        <f t="shared" si="1002"/>
        <v>1.5778047522528416</v>
      </c>
      <c r="L10136" s="26"/>
      <c r="M10136" s="26"/>
      <c r="N10136" s="2">
        <v>1899999</v>
      </c>
      <c r="O10136" s="26"/>
      <c r="P10136" s="26"/>
      <c r="Q10136" s="26"/>
      <c r="R10136" s="26"/>
      <c r="S10136" s="26"/>
      <c r="T10136" s="26"/>
      <c r="U10136" s="26"/>
      <c r="V10136" s="26"/>
    </row>
    <row r="10137" spans="1:22" ht="14.5" x14ac:dyDescent="0.35">
      <c r="A10137" s="2">
        <v>84</v>
      </c>
      <c r="B10137" s="2">
        <v>360</v>
      </c>
      <c r="C10137" s="2">
        <v>1899999.9999000002</v>
      </c>
      <c r="D10137" s="2">
        <v>3600</v>
      </c>
      <c r="E10137" s="2">
        <v>90</v>
      </c>
      <c r="F10137" s="2">
        <v>208.42631530761699</v>
      </c>
      <c r="G10137" s="2">
        <v>704.2724609375</v>
      </c>
      <c r="H10137" s="2">
        <v>221.17588913667061</v>
      </c>
      <c r="I10137" s="2">
        <v>713.61002925227081</v>
      </c>
      <c r="J10137" s="1">
        <f t="shared" si="1001"/>
        <v>6.1170653092612053</v>
      </c>
      <c r="K10137" s="1">
        <f t="shared" si="1002"/>
        <v>1.3258460088501827</v>
      </c>
      <c r="L10137" s="26"/>
      <c r="M10137" s="26"/>
      <c r="N10137" s="2">
        <v>1899999</v>
      </c>
      <c r="O10137" s="26"/>
      <c r="P10137" s="26"/>
      <c r="Q10137" s="26"/>
      <c r="R10137" s="26"/>
      <c r="S10137" s="26"/>
      <c r="T10137" s="26"/>
      <c r="U10137" s="26"/>
      <c r="V10137" s="26"/>
    </row>
    <row r="10138" spans="1:22" ht="14.5" x14ac:dyDescent="0.35">
      <c r="A10138" s="2">
        <v>84</v>
      </c>
      <c r="B10138" s="2">
        <v>360</v>
      </c>
      <c r="C10138" s="2">
        <v>1899999.9999000002</v>
      </c>
      <c r="D10138" s="2">
        <v>3600</v>
      </c>
      <c r="E10138" s="2">
        <v>120</v>
      </c>
      <c r="F10138" s="2">
        <v>203.40492248535199</v>
      </c>
      <c r="G10138" s="2">
        <v>687.30517578125</v>
      </c>
      <c r="H10138" s="2">
        <v>225.88981718249099</v>
      </c>
      <c r="I10138" s="2">
        <v>695.91497064442433</v>
      </c>
      <c r="J10138" s="1">
        <f t="shared" si="1001"/>
        <v>11.05425297598598</v>
      </c>
      <c r="K10138" s="1">
        <f t="shared" si="1002"/>
        <v>1.2526887860822085</v>
      </c>
      <c r="L10138" s="26"/>
      <c r="M10138" s="26"/>
      <c r="N10138" s="2">
        <v>1899999</v>
      </c>
      <c r="O10138" s="26"/>
      <c r="P10138" s="26"/>
      <c r="Q10138" s="26"/>
      <c r="R10138" s="26"/>
      <c r="S10138" s="26"/>
      <c r="T10138" s="26"/>
      <c r="U10138" s="26"/>
      <c r="V10138" s="26"/>
    </row>
    <row r="10139" spans="1:22" ht="14.5" x14ac:dyDescent="0.35">
      <c r="A10139" s="2">
        <v>84</v>
      </c>
      <c r="B10139" s="2">
        <v>360</v>
      </c>
      <c r="C10139" s="2">
        <v>1899999.9999000002</v>
      </c>
      <c r="D10139" s="2">
        <v>3600</v>
      </c>
      <c r="E10139" s="2">
        <v>150</v>
      </c>
      <c r="F10139" s="2">
        <v>201.59494018554699</v>
      </c>
      <c r="G10139" s="2">
        <v>681.189208984375</v>
      </c>
      <c r="H10139" s="2">
        <v>230.61124466918369</v>
      </c>
      <c r="I10139" s="2">
        <v>683.29460758095229</v>
      </c>
      <c r="J10139" s="1">
        <f t="shared" si="1001"/>
        <v>14.393369425309107</v>
      </c>
      <c r="K10139" s="1">
        <f t="shared" si="1002"/>
        <v>0.30907691560709699</v>
      </c>
      <c r="L10139" s="26"/>
      <c r="M10139" s="26"/>
      <c r="N10139" s="2">
        <v>1899999</v>
      </c>
      <c r="O10139" s="26"/>
      <c r="P10139" s="26"/>
      <c r="Q10139" s="26"/>
      <c r="R10139" s="26"/>
      <c r="S10139" s="26"/>
      <c r="T10139" s="26"/>
      <c r="U10139" s="26"/>
      <c r="V10139" s="26"/>
    </row>
    <row r="10140" spans="1:22" ht="14.5" x14ac:dyDescent="0.35">
      <c r="A10140" s="2">
        <v>84</v>
      </c>
      <c r="B10140" s="2">
        <v>360</v>
      </c>
      <c r="C10140" s="2">
        <v>1899999.9999000002</v>
      </c>
      <c r="D10140" s="2">
        <v>3600</v>
      </c>
      <c r="E10140" s="2">
        <v>180</v>
      </c>
      <c r="F10140" s="2">
        <v>202.95651245117199</v>
      </c>
      <c r="G10140" s="2">
        <v>685.69427490234398</v>
      </c>
      <c r="H10140" s="2">
        <v>235.33291875257831</v>
      </c>
      <c r="I10140" s="2">
        <v>690.92668668387716</v>
      </c>
      <c r="J10140" s="1">
        <f t="shared" si="1001"/>
        <v>15.952386011360712</v>
      </c>
      <c r="K10140" s="1">
        <f t="shared" si="1002"/>
        <v>0.76308232007309429</v>
      </c>
      <c r="L10140" s="26"/>
      <c r="M10140" s="26"/>
      <c r="N10140" s="2">
        <v>1899999</v>
      </c>
      <c r="O10140" s="26"/>
      <c r="P10140" s="26"/>
      <c r="Q10140" s="26"/>
      <c r="R10140" s="26"/>
      <c r="S10140" s="26"/>
      <c r="T10140" s="26"/>
      <c r="U10140" s="26"/>
      <c r="V10140" s="26"/>
    </row>
    <row r="10141" spans="1:22" ht="14.5" x14ac:dyDescent="0.35">
      <c r="A10141" s="2">
        <v>84</v>
      </c>
      <c r="B10141" s="2">
        <v>360</v>
      </c>
      <c r="C10141" s="2">
        <v>1899999.9999000002</v>
      </c>
      <c r="D10141" s="2">
        <v>3600</v>
      </c>
      <c r="E10141" s="2">
        <v>210</v>
      </c>
      <c r="F10141" s="2">
        <v>214.04409790039099</v>
      </c>
      <c r="G10141" s="2">
        <v>714.50543212890602</v>
      </c>
      <c r="H10141" s="2">
        <v>240.0546073416611</v>
      </c>
      <c r="I10141" s="2">
        <v>709.09039231782253</v>
      </c>
      <c r="J10141" s="1">
        <f t="shared" si="1001"/>
        <v>12.151939575261975</v>
      </c>
      <c r="K10141" s="1">
        <f t="shared" si="1002"/>
        <v>-0.75787244821205857</v>
      </c>
      <c r="L10141" s="26"/>
      <c r="M10141" s="26"/>
      <c r="N10141" s="2">
        <v>1899999</v>
      </c>
      <c r="O10141" s="26"/>
      <c r="P10141" s="26"/>
      <c r="Q10141" s="26"/>
      <c r="R10141" s="26"/>
      <c r="S10141" s="26"/>
      <c r="T10141" s="26"/>
      <c r="U10141" s="26"/>
      <c r="V10141" s="26"/>
    </row>
    <row r="10142" spans="1:22" ht="14.5" x14ac:dyDescent="0.35">
      <c r="A10142" s="2">
        <v>84</v>
      </c>
      <c r="B10142" s="2">
        <v>360</v>
      </c>
      <c r="C10142" s="2">
        <v>1899999.9999000002</v>
      </c>
      <c r="D10142" s="2">
        <v>3600</v>
      </c>
      <c r="E10142" s="2">
        <v>240</v>
      </c>
      <c r="F10142" s="2">
        <v>252.71820068359401</v>
      </c>
      <c r="G10142" s="2">
        <v>770.74078369140602</v>
      </c>
      <c r="H10142" s="2">
        <v>244.77629593074391</v>
      </c>
      <c r="I10142" s="2">
        <v>747.98164131414649</v>
      </c>
      <c r="J10142" s="1">
        <f t="shared" si="1001"/>
        <v>-3.1425931062216783</v>
      </c>
      <c r="K10142" s="1">
        <f t="shared" si="1002"/>
        <v>-2.9528919266807585</v>
      </c>
      <c r="L10142" s="26"/>
      <c r="M10142" s="26"/>
      <c r="N10142" s="2">
        <v>1899999</v>
      </c>
      <c r="O10142" s="26"/>
      <c r="P10142" s="26"/>
      <c r="Q10142" s="26"/>
      <c r="R10142" s="26"/>
      <c r="S10142" s="26"/>
      <c r="T10142" s="26"/>
      <c r="U10142" s="26"/>
      <c r="V10142" s="26"/>
    </row>
    <row r="10143" spans="1:22" ht="14.5" x14ac:dyDescent="0.35">
      <c r="A10143" s="2">
        <v>84</v>
      </c>
      <c r="B10143" s="2">
        <v>360</v>
      </c>
      <c r="C10143" s="2">
        <v>1899999.9999000002</v>
      </c>
      <c r="D10143" s="2">
        <v>3600</v>
      </c>
      <c r="E10143" s="2">
        <v>270</v>
      </c>
      <c r="F10143" s="2">
        <v>454.031494140625</v>
      </c>
      <c r="G10143" s="2">
        <v>893.60760498046898</v>
      </c>
      <c r="H10143" s="2">
        <v>536.36151977341763</v>
      </c>
      <c r="I10143" s="2">
        <v>845.89854910022541</v>
      </c>
      <c r="J10143" s="1">
        <f t="shared" si="1001"/>
        <v>18.133108979284362</v>
      </c>
      <c r="K10143" s="1">
        <f t="shared" si="1002"/>
        <v>-5.3389267967662741</v>
      </c>
      <c r="L10143" s="26"/>
      <c r="M10143" s="26"/>
      <c r="N10143" s="2">
        <v>1899999</v>
      </c>
      <c r="O10143" s="26"/>
      <c r="P10143" s="26"/>
      <c r="Q10143" s="26"/>
      <c r="R10143" s="26"/>
      <c r="S10143" s="26"/>
      <c r="T10143" s="26"/>
      <c r="U10143" s="26"/>
      <c r="V10143" s="26"/>
    </row>
    <row r="10144" spans="1:22" ht="14.5" x14ac:dyDescent="0.35">
      <c r="A10144" s="2">
        <v>84</v>
      </c>
      <c r="B10144" s="2">
        <v>360</v>
      </c>
      <c r="C10144" s="2">
        <v>1899999.9999000002</v>
      </c>
      <c r="D10144" s="2">
        <v>3600</v>
      </c>
      <c r="E10144" s="2">
        <v>300</v>
      </c>
      <c r="F10144" s="2">
        <v>1367.92199707031</v>
      </c>
      <c r="G10144" s="2">
        <v>1087.34265136719</v>
      </c>
      <c r="H10144" s="2">
        <v>1436.067207338747</v>
      </c>
      <c r="I10144" s="2">
        <v>1027.8137383720421</v>
      </c>
      <c r="J10144" s="1">
        <f t="shared" si="1001"/>
        <v>4.9816590722558898</v>
      </c>
      <c r="K10144" s="1">
        <f t="shared" si="1002"/>
        <v>-5.4747151618027852</v>
      </c>
      <c r="L10144" s="26"/>
      <c r="M10144" s="26"/>
      <c r="N10144" s="2">
        <v>1899999</v>
      </c>
      <c r="O10144" s="26"/>
      <c r="P10144" s="26"/>
      <c r="Q10144" s="26"/>
      <c r="R10144" s="26"/>
      <c r="S10144" s="26"/>
      <c r="T10144" s="26"/>
      <c r="U10144" s="26"/>
      <c r="V10144" s="26"/>
    </row>
    <row r="10145" spans="1:22" ht="14.5" x14ac:dyDescent="0.35">
      <c r="A10145" s="2">
        <v>84</v>
      </c>
      <c r="B10145" s="2">
        <v>360</v>
      </c>
      <c r="C10145" s="2">
        <v>1899999.9999000002</v>
      </c>
      <c r="D10145" s="2">
        <v>3600</v>
      </c>
      <c r="E10145" s="2">
        <v>330</v>
      </c>
      <c r="F10145" s="2">
        <v>3139.2705078125</v>
      </c>
      <c r="G10145" s="2">
        <v>1311.59985351562</v>
      </c>
      <c r="H10145" s="2">
        <v>3883.1351701063982</v>
      </c>
      <c r="I10145" s="2">
        <v>1259.133322886214</v>
      </c>
      <c r="J10145" s="1">
        <f t="shared" si="1001"/>
        <v>23.695462383464253</v>
      </c>
      <c r="K10145" s="1">
        <f t="shared" si="1002"/>
        <v>-4.0001933889192163</v>
      </c>
      <c r="L10145" s="26"/>
      <c r="M10145" s="26"/>
      <c r="N10145" s="2">
        <v>1899999</v>
      </c>
      <c r="O10145" s="26"/>
      <c r="P10145" s="26"/>
      <c r="Q10145" s="26"/>
      <c r="R10145" s="26"/>
      <c r="S10145" s="26"/>
      <c r="T10145" s="26"/>
      <c r="U10145" s="26"/>
      <c r="V10145" s="26"/>
    </row>
    <row r="10146" spans="1:22" ht="14.5" x14ac:dyDescent="0.35">
      <c r="A10146" s="2">
        <v>84</v>
      </c>
      <c r="B10146" s="2">
        <v>360</v>
      </c>
      <c r="C10146" s="2">
        <v>1899999.9999000002</v>
      </c>
      <c r="D10146" s="2">
        <v>3600</v>
      </c>
      <c r="E10146" s="2">
        <v>360</v>
      </c>
      <c r="F10146" s="2">
        <v>6675.3876953125</v>
      </c>
      <c r="G10146" s="2">
        <v>1309.10083007813</v>
      </c>
      <c r="H10146" s="2">
        <v>6896.7241835727618</v>
      </c>
      <c r="I10146" s="2">
        <v>1335.7186884477831</v>
      </c>
      <c r="J10146" s="1">
        <f t="shared" si="1001"/>
        <v>3.3157098637984084</v>
      </c>
      <c r="K10146" s="1">
        <f t="shared" si="1002"/>
        <v>2.033293216082098</v>
      </c>
      <c r="L10146" s="26"/>
      <c r="M10146" s="26"/>
      <c r="N10146" s="2">
        <v>1899999</v>
      </c>
      <c r="O10146" s="26"/>
      <c r="P10146" s="26"/>
      <c r="Q10146" s="26"/>
      <c r="R10146" s="26"/>
      <c r="S10146" s="26"/>
      <c r="T10146" s="26"/>
      <c r="U10146" s="26"/>
      <c r="V10146" s="26"/>
    </row>
    <row r="10147" spans="1:22" ht="14.5" x14ac:dyDescent="0.35">
      <c r="A10147" s="2">
        <v>84</v>
      </c>
      <c r="B10147" s="2">
        <v>360</v>
      </c>
      <c r="C10147" s="2">
        <v>1899999.9999000002</v>
      </c>
      <c r="D10147" s="2">
        <v>3600</v>
      </c>
      <c r="E10147" s="2">
        <v>390</v>
      </c>
      <c r="F10147" s="2">
        <v>7432.15673828125</v>
      </c>
      <c r="G10147" s="2">
        <v>954.89685058593795</v>
      </c>
      <c r="H10147" s="2">
        <v>6352.2976171273276</v>
      </c>
      <c r="I10147" s="2">
        <v>954.81104072286143</v>
      </c>
      <c r="J10147" s="1">
        <f t="shared" si="1001"/>
        <v>-14.529552580502347</v>
      </c>
      <c r="K10147" s="1">
        <f t="shared" si="1002"/>
        <v>-8.9862965852139636E-3</v>
      </c>
      <c r="L10147" s="26"/>
      <c r="M10147" s="26"/>
      <c r="N10147" s="2">
        <v>0</v>
      </c>
      <c r="O10147" s="26"/>
      <c r="P10147" s="26"/>
      <c r="Q10147" s="26"/>
      <c r="R10147" s="26"/>
      <c r="S10147" s="26"/>
      <c r="T10147" s="26"/>
      <c r="U10147" s="26"/>
      <c r="V10147" s="26"/>
    </row>
    <row r="10148" spans="1:22" ht="14.5" x14ac:dyDescent="0.35">
      <c r="A10148" s="2">
        <v>84</v>
      </c>
      <c r="B10148" s="2">
        <v>360</v>
      </c>
      <c r="C10148" s="2">
        <v>1899999.9999000002</v>
      </c>
      <c r="D10148" s="2">
        <v>3600</v>
      </c>
      <c r="E10148" s="2">
        <v>420</v>
      </c>
      <c r="F10148" s="2">
        <v>8328.431640625</v>
      </c>
      <c r="G10148" s="2">
        <v>818.85192871093705</v>
      </c>
      <c r="H10148" s="2">
        <v>7067.158826756553</v>
      </c>
      <c r="I10148" s="2">
        <v>818.54531280788024</v>
      </c>
      <c r="J10148" s="1">
        <f t="shared" si="1001"/>
        <v>-15.144181621376626</v>
      </c>
      <c r="K10148" s="1">
        <f t="shared" si="1002"/>
        <v>-3.7444609007576415E-2</v>
      </c>
      <c r="L10148" s="26"/>
      <c r="M10148" s="26"/>
      <c r="N10148" s="2">
        <v>0</v>
      </c>
      <c r="O10148" s="26"/>
      <c r="P10148" s="26"/>
      <c r="Q10148" s="26"/>
      <c r="R10148" s="26"/>
      <c r="S10148" s="26"/>
      <c r="T10148" s="26"/>
      <c r="U10148" s="26"/>
      <c r="V10148" s="26"/>
    </row>
    <row r="10149" spans="1:22" ht="14.5" x14ac:dyDescent="0.35">
      <c r="A10149" s="2">
        <v>84</v>
      </c>
      <c r="B10149" s="2">
        <v>360</v>
      </c>
      <c r="C10149" s="2">
        <v>1899999.9999000002</v>
      </c>
      <c r="D10149" s="2">
        <v>3600</v>
      </c>
      <c r="E10149" s="2">
        <v>450</v>
      </c>
      <c r="F10149" s="2">
        <v>9474.392578125</v>
      </c>
      <c r="G10149" s="2">
        <v>731.59130859375</v>
      </c>
      <c r="H10149" s="2">
        <v>8200.5237667536912</v>
      </c>
      <c r="I10149" s="2">
        <v>732.57159100921797</v>
      </c>
      <c r="J10149" s="1">
        <f t="shared" si="1001"/>
        <v>-13.445387668571888</v>
      </c>
      <c r="K10149" s="1">
        <f t="shared" si="1002"/>
        <v>0.1339931740512674</v>
      </c>
      <c r="L10149" s="26"/>
      <c r="M10149" s="26"/>
      <c r="N10149" s="2">
        <v>8.4166180969180702E-14</v>
      </c>
      <c r="O10149" s="26"/>
      <c r="P10149" s="26"/>
      <c r="Q10149" s="26"/>
      <c r="R10149" s="26"/>
      <c r="S10149" s="26"/>
      <c r="T10149" s="26"/>
      <c r="U10149" s="26"/>
      <c r="V10149" s="26"/>
    </row>
    <row r="10150" spans="1:22" ht="14.5" x14ac:dyDescent="0.35">
      <c r="A10150" s="2">
        <v>84</v>
      </c>
      <c r="B10150" s="2">
        <v>360</v>
      </c>
      <c r="C10150" s="2">
        <v>1899999.9999000002</v>
      </c>
      <c r="D10150" s="2">
        <v>3600</v>
      </c>
      <c r="E10150" s="2">
        <v>480</v>
      </c>
      <c r="F10150" s="2">
        <v>8325.6103515625</v>
      </c>
      <c r="G10150" s="2">
        <v>617.46539306640602</v>
      </c>
      <c r="H10150" s="2">
        <v>7975.3741313301689</v>
      </c>
      <c r="I10150" s="2">
        <v>614.39615834987421</v>
      </c>
      <c r="J10150" s="1">
        <f t="shared" si="1001"/>
        <v>-4.2067332657070713</v>
      </c>
      <c r="K10150" s="1">
        <f t="shared" si="1002"/>
        <v>-0.49706991695350372</v>
      </c>
      <c r="L10150" s="26"/>
      <c r="M10150" s="26"/>
      <c r="N10150" s="2">
        <v>0</v>
      </c>
      <c r="O10150" s="26"/>
      <c r="P10150" s="26"/>
      <c r="Q10150" s="26"/>
      <c r="R10150" s="26"/>
      <c r="S10150" s="26"/>
      <c r="T10150" s="26"/>
      <c r="U10150" s="26"/>
      <c r="V10150" s="26"/>
    </row>
    <row r="10151" spans="1:22" ht="14.5" x14ac:dyDescent="0.35">
      <c r="A10151" s="2">
        <v>84</v>
      </c>
      <c r="B10151" s="2">
        <v>360</v>
      </c>
      <c r="C10151" s="2">
        <v>1899999.9999000002</v>
      </c>
      <c r="D10151" s="2">
        <v>3600</v>
      </c>
      <c r="E10151" s="2">
        <v>510</v>
      </c>
      <c r="F10151" s="2">
        <v>8430.595703125</v>
      </c>
      <c r="G10151" s="2">
        <v>555.10845947265602</v>
      </c>
      <c r="H10151" s="2">
        <v>8057.4229464063919</v>
      </c>
      <c r="I10151" s="2">
        <v>559.416242553384</v>
      </c>
      <c r="J10151" s="1">
        <f t="shared" si="1001"/>
        <v>-4.4264103019467855</v>
      </c>
      <c r="K10151" s="1">
        <f t="shared" si="1002"/>
        <v>0.77602547884431383</v>
      </c>
      <c r="L10151" s="26"/>
      <c r="M10151" s="26"/>
      <c r="N10151" s="2">
        <v>0</v>
      </c>
      <c r="O10151" s="26"/>
      <c r="P10151" s="26"/>
      <c r="Q10151" s="26"/>
      <c r="R10151" s="26"/>
      <c r="S10151" s="26"/>
      <c r="T10151" s="26"/>
      <c r="U10151" s="26"/>
      <c r="V10151" s="26"/>
    </row>
    <row r="10152" spans="1:22" ht="14.5" x14ac:dyDescent="0.35">
      <c r="A10152" s="2">
        <v>84</v>
      </c>
      <c r="B10152" s="2">
        <v>360</v>
      </c>
      <c r="C10152" s="2">
        <v>1899999.9999000002</v>
      </c>
      <c r="D10152" s="2">
        <v>3600</v>
      </c>
      <c r="E10152" s="2">
        <v>540</v>
      </c>
      <c r="F10152" s="2">
        <v>8886.0068359375</v>
      </c>
      <c r="G10152" s="2">
        <v>544.48547363281295</v>
      </c>
      <c r="H10152" s="2">
        <v>8117.2625082231843</v>
      </c>
      <c r="I10152" s="2">
        <v>538.28881925552912</v>
      </c>
      <c r="J10152" s="1">
        <f t="shared" si="1001"/>
        <v>-8.6511786667246113</v>
      </c>
      <c r="K10152" s="1">
        <f t="shared" si="1002"/>
        <v>-1.138075243025253</v>
      </c>
      <c r="L10152" s="26"/>
      <c r="M10152" s="26"/>
      <c r="N10152" s="2">
        <v>0</v>
      </c>
      <c r="O10152" s="26"/>
      <c r="P10152" s="26"/>
      <c r="Q10152" s="26"/>
      <c r="R10152" s="26"/>
      <c r="S10152" s="26"/>
      <c r="T10152" s="26"/>
      <c r="U10152" s="26"/>
      <c r="V10152" s="26"/>
    </row>
    <row r="10153" spans="1:22" ht="14.5" x14ac:dyDescent="0.35">
      <c r="A10153" s="2">
        <v>84</v>
      </c>
      <c r="B10153" s="2">
        <v>360</v>
      </c>
      <c r="C10153" s="2">
        <v>1899999.9999000002</v>
      </c>
      <c r="D10153" s="2">
        <v>3600</v>
      </c>
      <c r="E10153" s="2">
        <v>570</v>
      </c>
      <c r="F10153" s="2">
        <v>8467.8515625</v>
      </c>
      <c r="G10153" s="2">
        <v>520.42999267578102</v>
      </c>
      <c r="H10153" s="2">
        <v>7983.9225075377026</v>
      </c>
      <c r="I10153" s="2">
        <v>519.37893729052166</v>
      </c>
      <c r="J10153" s="1">
        <f t="shared" si="1001"/>
        <v>-5.7148977091826225</v>
      </c>
      <c r="K10153" s="1">
        <f t="shared" si="1002"/>
        <v>-0.20195903388568726</v>
      </c>
      <c r="L10153" s="26"/>
      <c r="M10153" s="26"/>
      <c r="N10153" s="2">
        <v>1.0521772120025301E-14</v>
      </c>
      <c r="O10153" s="26"/>
      <c r="P10153" s="26"/>
      <c r="Q10153" s="26"/>
      <c r="R10153" s="26"/>
      <c r="S10153" s="26"/>
      <c r="T10153" s="26"/>
      <c r="U10153" s="26"/>
      <c r="V10153" s="26"/>
    </row>
    <row r="10154" spans="1:22" ht="14.5" x14ac:dyDescent="0.35">
      <c r="A10154" s="2">
        <v>84</v>
      </c>
      <c r="B10154" s="2">
        <v>360</v>
      </c>
      <c r="C10154" s="2">
        <v>1899999.9999000002</v>
      </c>
      <c r="D10154" s="2">
        <v>3600</v>
      </c>
      <c r="E10154" s="2">
        <v>600</v>
      </c>
      <c r="F10154" s="2">
        <v>7843.76611328125</v>
      </c>
      <c r="G10154" s="2">
        <v>512.65313720703102</v>
      </c>
      <c r="H10154" s="2">
        <v>7584.735712219559</v>
      </c>
      <c r="I10154" s="2">
        <v>514.6541134732505</v>
      </c>
      <c r="J10154" s="1">
        <f t="shared" si="1001"/>
        <v>-3.302372831121196</v>
      </c>
      <c r="K10154" s="1">
        <f t="shared" si="1002"/>
        <v>0.39031776477969793</v>
      </c>
      <c r="L10154" s="26"/>
      <c r="M10154" s="26"/>
      <c r="N10154" s="2">
        <v>0</v>
      </c>
      <c r="O10154" s="26"/>
      <c r="P10154" s="26"/>
      <c r="Q10154" s="26"/>
      <c r="R10154" s="26"/>
      <c r="S10154" s="26"/>
      <c r="T10154" s="26"/>
      <c r="U10154" s="26"/>
      <c r="V10154" s="26"/>
    </row>
    <row r="10155" spans="1:22" ht="14.5" x14ac:dyDescent="0.35">
      <c r="A10155" s="2">
        <v>84</v>
      </c>
      <c r="B10155" s="2">
        <v>360</v>
      </c>
      <c r="C10155" s="2">
        <v>1899999.9999000002</v>
      </c>
      <c r="D10155" s="2">
        <v>3600</v>
      </c>
      <c r="E10155" s="2">
        <v>630</v>
      </c>
      <c r="F10155" s="2">
        <v>7096.90625</v>
      </c>
      <c r="G10155" s="2">
        <v>493.193115234375</v>
      </c>
      <c r="H10155" s="2">
        <v>7066.6101636007479</v>
      </c>
      <c r="I10155" s="2">
        <v>513.30821010472755</v>
      </c>
      <c r="J10155" s="1">
        <f t="shared" si="1001"/>
        <v>-0.42689145568538533</v>
      </c>
      <c r="K10155" s="1">
        <f t="shared" si="1002"/>
        <v>4.0785433228915746</v>
      </c>
      <c r="L10155" s="26"/>
      <c r="M10155" s="26"/>
      <c r="N10155" s="2">
        <v>0</v>
      </c>
      <c r="O10155" s="26"/>
      <c r="P10155" s="26"/>
      <c r="Q10155" s="26"/>
      <c r="R10155" s="26"/>
      <c r="S10155" s="26"/>
      <c r="T10155" s="26"/>
      <c r="U10155" s="26"/>
      <c r="V10155" s="26"/>
    </row>
    <row r="10156" spans="1:22" ht="14.5" x14ac:dyDescent="0.35">
      <c r="A10156" s="2">
        <v>84</v>
      </c>
      <c r="B10156" s="2">
        <v>360</v>
      </c>
      <c r="C10156" s="2">
        <v>1899999.9999000002</v>
      </c>
      <c r="D10156" s="2">
        <v>3600</v>
      </c>
      <c r="E10156" s="2">
        <v>660</v>
      </c>
      <c r="F10156" s="2">
        <v>6863.52783203125</v>
      </c>
      <c r="G10156" s="2">
        <v>504.26919555664102</v>
      </c>
      <c r="H10156" s="2">
        <v>6495.2712515992534</v>
      </c>
      <c r="I10156" s="2">
        <v>501.62184435919659</v>
      </c>
      <c r="J10156" s="1">
        <f t="shared" si="1001"/>
        <v>-5.3654125027859267</v>
      </c>
      <c r="K10156" s="1">
        <f t="shared" si="1002"/>
        <v>-0.52498768926825679</v>
      </c>
      <c r="L10156" s="26"/>
      <c r="M10156" s="26"/>
      <c r="N10156" s="2">
        <v>0</v>
      </c>
      <c r="O10156" s="26"/>
      <c r="P10156" s="26"/>
      <c r="Q10156" s="26"/>
      <c r="R10156" s="26"/>
      <c r="S10156" s="26"/>
      <c r="T10156" s="26"/>
      <c r="U10156" s="26"/>
      <c r="V10156" s="26"/>
    </row>
    <row r="10157" spans="1:22" ht="14.5" x14ac:dyDescent="0.35">
      <c r="A10157" s="2">
        <v>84</v>
      </c>
      <c r="B10157" s="2">
        <v>360</v>
      </c>
      <c r="C10157" s="2">
        <v>1899999.9999000002</v>
      </c>
      <c r="D10157" s="2">
        <v>3600</v>
      </c>
      <c r="E10157" s="2">
        <v>690</v>
      </c>
      <c r="F10157" s="2">
        <v>6394.111328125</v>
      </c>
      <c r="G10157" s="2">
        <v>491.060546875</v>
      </c>
      <c r="H10157" s="2">
        <v>5912.6610716203841</v>
      </c>
      <c r="I10157" s="2">
        <v>476.99584308893787</v>
      </c>
      <c r="J10157" s="1">
        <f t="shared" si="1001"/>
        <v>-7.5295882695523177</v>
      </c>
      <c r="K10157" s="1">
        <f t="shared" si="1002"/>
        <v>-2.8641486015455264</v>
      </c>
      <c r="L10157" s="26"/>
      <c r="M10157" s="26"/>
      <c r="N10157" s="2">
        <v>2.10423262066725E-14</v>
      </c>
      <c r="O10157" s="26"/>
      <c r="P10157" s="26"/>
      <c r="Q10157" s="26"/>
      <c r="R10157" s="26"/>
      <c r="S10157" s="26"/>
      <c r="T10157" s="26"/>
      <c r="U10157" s="26"/>
      <c r="V10157" s="26"/>
    </row>
    <row r="10158" spans="1:22" ht="14.5" x14ac:dyDescent="0.35">
      <c r="A10158" s="2">
        <v>84</v>
      </c>
      <c r="B10158" s="2">
        <v>360</v>
      </c>
      <c r="C10158" s="2">
        <v>1899999.9999000002</v>
      </c>
      <c r="D10158" s="2">
        <v>3600</v>
      </c>
      <c r="E10158" s="2">
        <v>720</v>
      </c>
      <c r="F10158" s="2">
        <v>5477.14794921875</v>
      </c>
      <c r="G10158" s="2">
        <v>460.68136596679699</v>
      </c>
      <c r="H10158" s="2">
        <v>5653.6753515274449</v>
      </c>
      <c r="I10158" s="2">
        <v>464.20186749890451</v>
      </c>
      <c r="J10158" s="1">
        <f t="shared" si="1001"/>
        <v>3.2229803530115424</v>
      </c>
      <c r="K10158" s="1">
        <f t="shared" si="1002"/>
        <v>0.76419447196856061</v>
      </c>
      <c r="L10158" s="26"/>
      <c r="M10158" s="26"/>
      <c r="N10158" s="2">
        <v>0</v>
      </c>
      <c r="O10158" s="26"/>
      <c r="P10158" s="26"/>
      <c r="Q10158" s="26"/>
      <c r="R10158" s="26"/>
      <c r="S10158" s="26"/>
      <c r="T10158" s="26"/>
      <c r="U10158" s="26"/>
      <c r="V10158" s="26"/>
    </row>
    <row r="10159" spans="1:22" ht="14.5" x14ac:dyDescent="0.35">
      <c r="A10159" s="2">
        <v>84</v>
      </c>
      <c r="B10159" s="2">
        <v>360</v>
      </c>
      <c r="C10159" s="2">
        <v>1899999.9999000002</v>
      </c>
      <c r="D10159" s="2">
        <v>3600</v>
      </c>
      <c r="E10159" s="2">
        <v>750</v>
      </c>
      <c r="F10159" s="2">
        <v>8251.9072265625</v>
      </c>
      <c r="G10159" s="2">
        <v>681.04187011718795</v>
      </c>
      <c r="H10159" s="2">
        <v>8197.8983532095008</v>
      </c>
      <c r="I10159" s="2">
        <v>678.49131220179606</v>
      </c>
      <c r="J10159" s="1">
        <f t="shared" si="1001"/>
        <v>-0.65450170330499113</v>
      </c>
      <c r="K10159" s="1">
        <f t="shared" si="1002"/>
        <v>-0.3745082391120847</v>
      </c>
      <c r="L10159" s="26"/>
      <c r="M10159" s="26"/>
      <c r="N10159" s="2">
        <v>1899999</v>
      </c>
      <c r="O10159" s="26"/>
      <c r="P10159" s="26"/>
      <c r="Q10159" s="26"/>
      <c r="R10159" s="26"/>
      <c r="S10159" s="26"/>
      <c r="T10159" s="26"/>
      <c r="U10159" s="26"/>
      <c r="V10159" s="26"/>
    </row>
    <row r="10160" spans="1:22" ht="14.5" x14ac:dyDescent="0.35">
      <c r="A10160" s="2">
        <v>84</v>
      </c>
      <c r="B10160" s="2">
        <v>360</v>
      </c>
      <c r="C10160" s="2">
        <v>1899999.9999000002</v>
      </c>
      <c r="D10160" s="2">
        <v>3600</v>
      </c>
      <c r="E10160" s="2">
        <v>780</v>
      </c>
      <c r="F10160" s="2">
        <v>8516.2705078125</v>
      </c>
      <c r="G10160" s="2">
        <v>692.487060546875</v>
      </c>
      <c r="H10160" s="2">
        <v>8989.1931679354457</v>
      </c>
      <c r="I10160" s="2">
        <v>699.56422330222301</v>
      </c>
      <c r="J10160" s="1">
        <f t="shared" si="1001"/>
        <v>5.5531662561576054</v>
      </c>
      <c r="K10160" s="1">
        <f t="shared" si="1002"/>
        <v>1.0219920571164165</v>
      </c>
      <c r="L10160" s="26"/>
      <c r="M10160" s="26"/>
      <c r="N10160" s="2">
        <v>1899999</v>
      </c>
      <c r="O10160" s="26"/>
      <c r="P10160" s="26"/>
      <c r="Q10160" s="26"/>
      <c r="R10160" s="26"/>
      <c r="S10160" s="26"/>
      <c r="T10160" s="26"/>
      <c r="U10160" s="26"/>
      <c r="V10160" s="26"/>
    </row>
    <row r="10161" spans="1:22" ht="14.5" x14ac:dyDescent="0.35">
      <c r="A10161" s="2">
        <v>84</v>
      </c>
      <c r="B10161" s="2">
        <v>360</v>
      </c>
      <c r="C10161" s="2">
        <v>1899999.9999000002</v>
      </c>
      <c r="D10161" s="2">
        <v>3600</v>
      </c>
      <c r="E10161" s="2">
        <v>810</v>
      </c>
      <c r="F10161" s="2">
        <v>9262.8095703125</v>
      </c>
      <c r="G10161" s="2">
        <v>700.02642822265602</v>
      </c>
      <c r="H10161" s="2">
        <v>9290.281126232976</v>
      </c>
      <c r="I10161" s="2">
        <v>699.85591463462697</v>
      </c>
      <c r="J10161" s="1">
        <f t="shared" si="1001"/>
        <v>0.296579085556535</v>
      </c>
      <c r="K10161" s="1">
        <f t="shared" si="1002"/>
        <v>-2.4358164371305391E-2</v>
      </c>
      <c r="L10161" s="26"/>
      <c r="M10161" s="26"/>
      <c r="N10161" s="2">
        <v>1899999</v>
      </c>
      <c r="O10161" s="26"/>
      <c r="P10161" s="26"/>
      <c r="Q10161" s="26"/>
      <c r="R10161" s="26"/>
      <c r="S10161" s="26"/>
      <c r="T10161" s="26"/>
      <c r="U10161" s="26"/>
      <c r="V10161" s="26"/>
    </row>
    <row r="10162" spans="1:22" ht="14.5" x14ac:dyDescent="0.35">
      <c r="A10162" s="2">
        <v>84</v>
      </c>
      <c r="B10162" s="2">
        <v>360</v>
      </c>
      <c r="C10162" s="2">
        <v>1899999.9999000002</v>
      </c>
      <c r="D10162" s="2">
        <v>3600</v>
      </c>
      <c r="E10162" s="2">
        <v>840</v>
      </c>
      <c r="F10162" s="2">
        <v>10276.1123046875</v>
      </c>
      <c r="G10162" s="2">
        <v>722.15875244140602</v>
      </c>
      <c r="H10162" s="2">
        <v>10018.599437004281</v>
      </c>
      <c r="I10162" s="2">
        <v>705.3631324269071</v>
      </c>
      <c r="J10162" s="1">
        <f t="shared" si="1001"/>
        <v>-2.5059366815770723</v>
      </c>
      <c r="K10162" s="1">
        <f t="shared" si="1002"/>
        <v>-2.3257517765613001</v>
      </c>
      <c r="L10162" s="26"/>
      <c r="M10162" s="26"/>
      <c r="N10162" s="2">
        <v>1899999</v>
      </c>
      <c r="O10162" s="26"/>
      <c r="P10162" s="26"/>
      <c r="Q10162" s="26"/>
      <c r="R10162" s="26"/>
      <c r="S10162" s="26"/>
      <c r="T10162" s="26"/>
      <c r="U10162" s="26"/>
      <c r="V10162" s="26"/>
    </row>
    <row r="10163" spans="1:22" ht="14.5" x14ac:dyDescent="0.35">
      <c r="A10163" s="2">
        <v>84</v>
      </c>
      <c r="B10163" s="2">
        <v>360</v>
      </c>
      <c r="C10163" s="2">
        <v>1899999.9999000002</v>
      </c>
      <c r="D10163" s="2">
        <v>3600</v>
      </c>
      <c r="E10163" s="2">
        <v>870</v>
      </c>
      <c r="F10163" s="2">
        <v>12022.908203125</v>
      </c>
      <c r="G10163" s="2">
        <v>749.26208496093795</v>
      </c>
      <c r="H10163" s="2">
        <v>11953.21636038657</v>
      </c>
      <c r="I10163" s="2">
        <v>717.59364505630344</v>
      </c>
      <c r="J10163" s="1">
        <f t="shared" si="1001"/>
        <v>-0.57965877773495356</v>
      </c>
      <c r="K10163" s="1">
        <f t="shared" si="1002"/>
        <v>-4.226617166446573</v>
      </c>
      <c r="L10163" s="26"/>
      <c r="M10163" s="26"/>
      <c r="N10163" s="2">
        <v>1899999</v>
      </c>
      <c r="O10163" s="26"/>
      <c r="P10163" s="26"/>
      <c r="Q10163" s="26"/>
      <c r="R10163" s="26"/>
      <c r="S10163" s="26"/>
      <c r="T10163" s="26"/>
      <c r="U10163" s="26"/>
      <c r="V10163" s="26"/>
    </row>
    <row r="10164" spans="1:22" ht="14.5" x14ac:dyDescent="0.35">
      <c r="A10164" s="2">
        <v>84</v>
      </c>
      <c r="B10164" s="2">
        <v>360</v>
      </c>
      <c r="C10164" s="2">
        <v>1899999.9999000002</v>
      </c>
      <c r="D10164" s="2">
        <v>3600</v>
      </c>
      <c r="E10164" s="2">
        <v>900</v>
      </c>
      <c r="F10164" s="2">
        <v>13317.75390625</v>
      </c>
      <c r="G10164" s="2">
        <v>784.24084472656295</v>
      </c>
      <c r="H10164" s="2">
        <v>13230.17647458966</v>
      </c>
      <c r="I10164" s="2">
        <v>745.48229885166518</v>
      </c>
      <c r="J10164" s="1">
        <f t="shared" si="1001"/>
        <v>-0.65759911376076874</v>
      </c>
      <c r="K10164" s="1">
        <f t="shared" si="1002"/>
        <v>-4.9421738405389366</v>
      </c>
      <c r="L10164" s="26"/>
      <c r="M10164" s="26"/>
      <c r="N10164" s="2">
        <v>1899999</v>
      </c>
      <c r="O10164" s="26"/>
      <c r="P10164" s="26"/>
      <c r="Q10164" s="26"/>
      <c r="R10164" s="26"/>
      <c r="S10164" s="26"/>
      <c r="T10164" s="26"/>
      <c r="U10164" s="26"/>
      <c r="V10164" s="26"/>
    </row>
    <row r="10165" spans="1:22" ht="14.5" x14ac:dyDescent="0.35">
      <c r="A10165" s="2">
        <v>84</v>
      </c>
      <c r="B10165" s="2">
        <v>360</v>
      </c>
      <c r="C10165" s="2">
        <v>1899999.9999000002</v>
      </c>
      <c r="D10165" s="2">
        <v>3600</v>
      </c>
      <c r="E10165" s="2">
        <v>930</v>
      </c>
      <c r="F10165" s="2">
        <v>14247.2236328125</v>
      </c>
      <c r="G10165" s="2">
        <v>797.49139404296898</v>
      </c>
      <c r="H10165" s="2">
        <v>14295.64783042113</v>
      </c>
      <c r="I10165" s="2">
        <v>786.73331308264392</v>
      </c>
      <c r="J10165" s="1">
        <f t="shared" si="1001"/>
        <v>0.33988515135752961</v>
      </c>
      <c r="K10165" s="1">
        <f t="shared" si="1002"/>
        <v>-1.3489902261873703</v>
      </c>
      <c r="L10165" s="26"/>
      <c r="M10165" s="26"/>
      <c r="N10165" s="2">
        <v>1899999</v>
      </c>
      <c r="O10165" s="26"/>
      <c r="P10165" s="26"/>
      <c r="Q10165" s="26"/>
      <c r="R10165" s="26"/>
      <c r="S10165" s="26"/>
      <c r="T10165" s="26"/>
      <c r="U10165" s="26"/>
      <c r="V10165" s="26"/>
    </row>
    <row r="10166" spans="1:22" ht="14.5" x14ac:dyDescent="0.35">
      <c r="A10166" s="2">
        <v>84</v>
      </c>
      <c r="B10166" s="2">
        <v>360</v>
      </c>
      <c r="C10166" s="2">
        <v>1899999.9999000002</v>
      </c>
      <c r="D10166" s="2">
        <v>3600</v>
      </c>
      <c r="E10166" s="2">
        <v>960</v>
      </c>
      <c r="F10166" s="2">
        <v>15471.6123046875</v>
      </c>
      <c r="G10166" s="2">
        <v>765.05090332031295</v>
      </c>
      <c r="H10166" s="2">
        <v>16551.808285662712</v>
      </c>
      <c r="I10166" s="2">
        <v>814.65813808907581</v>
      </c>
      <c r="J10166" s="1">
        <f t="shared" si="1001"/>
        <v>6.981793233326691</v>
      </c>
      <c r="K10166" s="1">
        <f t="shared" si="1002"/>
        <v>6.4841743932943512</v>
      </c>
      <c r="L10166" s="26"/>
      <c r="M10166" s="26"/>
      <c r="N10166" s="2">
        <v>1899999</v>
      </c>
      <c r="O10166" s="26"/>
      <c r="P10166" s="26"/>
      <c r="Q10166" s="26"/>
      <c r="R10166" s="26"/>
      <c r="S10166" s="26"/>
      <c r="T10166" s="26"/>
      <c r="U10166" s="26"/>
      <c r="V10166" s="26"/>
    </row>
    <row r="10167" spans="1:22" ht="14.5" x14ac:dyDescent="0.35">
      <c r="A10167" s="2">
        <v>84</v>
      </c>
      <c r="B10167" s="2">
        <v>360</v>
      </c>
      <c r="C10167" s="2">
        <v>1899999.9999000002</v>
      </c>
      <c r="D10167" s="2">
        <v>3600</v>
      </c>
      <c r="E10167" s="2">
        <v>990</v>
      </c>
      <c r="F10167" s="2">
        <v>20633.23828125</v>
      </c>
      <c r="G10167" s="2">
        <v>792.748779296875</v>
      </c>
      <c r="H10167" s="2">
        <v>20565.79451242631</v>
      </c>
      <c r="I10167" s="2">
        <v>833.07100254022578</v>
      </c>
      <c r="J10167" s="1">
        <f t="shared" si="1001"/>
        <v>-0.32686952917603035</v>
      </c>
      <c r="K10167" s="1">
        <f t="shared" si="1002"/>
        <v>5.0863809943819023</v>
      </c>
      <c r="L10167" s="26"/>
      <c r="M10167" s="26"/>
      <c r="N10167" s="2">
        <v>1899999</v>
      </c>
      <c r="O10167" s="26"/>
      <c r="P10167" s="26"/>
      <c r="Q10167" s="26"/>
      <c r="R10167" s="26"/>
      <c r="S10167" s="26"/>
      <c r="T10167" s="26"/>
      <c r="U10167" s="26"/>
      <c r="V10167" s="26"/>
    </row>
    <row r="10168" spans="1:22" ht="14.5" x14ac:dyDescent="0.35">
      <c r="A10168" s="2">
        <v>84</v>
      </c>
      <c r="B10168" s="2">
        <v>360</v>
      </c>
      <c r="C10168" s="2">
        <v>1899999.9999000002</v>
      </c>
      <c r="D10168" s="2">
        <v>3600</v>
      </c>
      <c r="E10168" s="2">
        <v>1020</v>
      </c>
      <c r="F10168" s="2">
        <v>24763.93359375</v>
      </c>
      <c r="G10168" s="2">
        <v>800.93835449218795</v>
      </c>
      <c r="H10168" s="2">
        <v>25270.379618454699</v>
      </c>
      <c r="I10168" s="2">
        <v>817.85309147972384</v>
      </c>
      <c r="J10168" s="1">
        <f t="shared" si="1001"/>
        <v>2.0450952300749083</v>
      </c>
      <c r="K10168" s="1">
        <f t="shared" si="1002"/>
        <v>2.1118650258995517</v>
      </c>
      <c r="L10168" s="26"/>
      <c r="M10168" s="26"/>
      <c r="N10168" s="2">
        <v>1899999</v>
      </c>
      <c r="O10168" s="26"/>
      <c r="P10168" s="26"/>
      <c r="Q10168" s="26"/>
      <c r="R10168" s="26"/>
      <c r="S10168" s="26"/>
      <c r="T10168" s="26"/>
      <c r="U10168" s="26"/>
      <c r="V10168" s="26"/>
    </row>
    <row r="10169" spans="1:22" ht="14.5" x14ac:dyDescent="0.35">
      <c r="A10169" s="2">
        <v>84</v>
      </c>
      <c r="B10169" s="2">
        <v>360</v>
      </c>
      <c r="C10169" s="2">
        <v>1899999.9999000002</v>
      </c>
      <c r="D10169" s="2">
        <v>3600</v>
      </c>
      <c r="E10169" s="2">
        <v>1050</v>
      </c>
      <c r="F10169" s="2">
        <v>30399.427734375</v>
      </c>
      <c r="G10169" s="2">
        <v>779.16302490234398</v>
      </c>
      <c r="H10169" s="2">
        <v>29906.666837771969</v>
      </c>
      <c r="I10169" s="2">
        <v>778.523980454656</v>
      </c>
      <c r="J10169" s="1">
        <f t="shared" si="1001"/>
        <v>-1.6209545156859253</v>
      </c>
      <c r="K10169" s="1">
        <f t="shared" si="1002"/>
        <v>-8.2016783043326991E-2</v>
      </c>
      <c r="L10169" s="26"/>
      <c r="M10169" s="26"/>
      <c r="N10169" s="2">
        <v>1899999</v>
      </c>
      <c r="O10169" s="26"/>
      <c r="P10169" s="26"/>
      <c r="Q10169" s="26"/>
      <c r="R10169" s="26"/>
      <c r="S10169" s="26"/>
      <c r="T10169" s="26"/>
      <c r="U10169" s="26"/>
      <c r="V10169" s="26"/>
    </row>
    <row r="10170" spans="1:22" ht="14.5" x14ac:dyDescent="0.35">
      <c r="A10170" s="2">
        <v>84</v>
      </c>
      <c r="B10170" s="2">
        <v>360</v>
      </c>
      <c r="C10170" s="2">
        <v>1899999.9999000002</v>
      </c>
      <c r="D10170" s="2">
        <v>3600</v>
      </c>
      <c r="E10170" s="2">
        <v>1080</v>
      </c>
      <c r="F10170" s="2">
        <v>31699.6484375</v>
      </c>
      <c r="G10170" s="2">
        <v>692.32177734375</v>
      </c>
      <c r="H10170" s="2">
        <v>31850.195127706829</v>
      </c>
      <c r="I10170" s="2">
        <v>727.54253898279205</v>
      </c>
      <c r="J10170" s="1">
        <f t="shared" si="1001"/>
        <v>0.47491596161910665</v>
      </c>
      <c r="K10170" s="1">
        <f t="shared" si="1002"/>
        <v>5.0873398456675041</v>
      </c>
      <c r="L10170" s="26"/>
      <c r="M10170" s="26"/>
      <c r="N10170" s="2">
        <v>1899999</v>
      </c>
      <c r="O10170" s="26"/>
      <c r="P10170" s="26"/>
      <c r="Q10170" s="26"/>
      <c r="R10170" s="26"/>
      <c r="S10170" s="26"/>
      <c r="T10170" s="26"/>
      <c r="U10170" s="26"/>
      <c r="V10170" s="26"/>
    </row>
    <row r="10171" spans="1:22" ht="14.5" x14ac:dyDescent="0.35">
      <c r="A10171" s="2">
        <v>84</v>
      </c>
      <c r="B10171" s="2">
        <v>360</v>
      </c>
      <c r="C10171" s="2">
        <v>1899999.9999000002</v>
      </c>
      <c r="D10171" s="2">
        <v>3600</v>
      </c>
      <c r="E10171" s="2">
        <v>1110</v>
      </c>
      <c r="F10171" s="2">
        <v>24722.150390625</v>
      </c>
      <c r="G10171" s="2">
        <v>480.47311401367199</v>
      </c>
      <c r="H10171" s="2">
        <v>24662.492406200559</v>
      </c>
      <c r="I10171" s="2">
        <v>490.98797263334109</v>
      </c>
      <c r="J10171" s="1">
        <f t="shared" si="1001"/>
        <v>-0.24131389657375368</v>
      </c>
      <c r="K10171" s="1">
        <f t="shared" si="1002"/>
        <v>2.1884385021739003</v>
      </c>
      <c r="L10171" s="26"/>
      <c r="M10171" s="26"/>
      <c r="N10171" s="2">
        <v>0</v>
      </c>
      <c r="O10171" s="26"/>
      <c r="P10171" s="26"/>
      <c r="Q10171" s="26"/>
      <c r="R10171" s="26"/>
      <c r="S10171" s="26"/>
      <c r="T10171" s="26"/>
      <c r="U10171" s="26"/>
      <c r="V10171" s="26"/>
    </row>
    <row r="10172" spans="1:22" ht="14.5" x14ac:dyDescent="0.35">
      <c r="A10172" s="2">
        <v>84</v>
      </c>
      <c r="B10172" s="2">
        <v>360</v>
      </c>
      <c r="C10172" s="2">
        <v>1899999.9999000002</v>
      </c>
      <c r="D10172" s="2">
        <v>3600</v>
      </c>
      <c r="E10172" s="2">
        <v>1140</v>
      </c>
      <c r="F10172" s="2">
        <v>22146.69140625</v>
      </c>
      <c r="G10172" s="2">
        <v>437.77322387695301</v>
      </c>
      <c r="H10172" s="2">
        <v>22175.6334835858</v>
      </c>
      <c r="I10172" s="2">
        <v>440.16449580853828</v>
      </c>
      <c r="J10172" s="1">
        <f t="shared" si="1001"/>
        <v>0.13068352651372553</v>
      </c>
      <c r="K10172" s="1">
        <f t="shared" si="1002"/>
        <v>0.54623531115219404</v>
      </c>
      <c r="L10172" s="26"/>
      <c r="M10172" s="26"/>
      <c r="N10172" s="2">
        <v>0</v>
      </c>
      <c r="O10172" s="26"/>
      <c r="P10172" s="26"/>
      <c r="Q10172" s="26"/>
      <c r="R10172" s="26"/>
      <c r="S10172" s="26"/>
      <c r="T10172" s="26"/>
      <c r="U10172" s="26"/>
      <c r="V10172" s="26"/>
    </row>
    <row r="10173" spans="1:22" ht="14.5" x14ac:dyDescent="0.35">
      <c r="A10173" s="2">
        <v>84</v>
      </c>
      <c r="B10173" s="2">
        <v>360</v>
      </c>
      <c r="C10173" s="2">
        <v>1899999.9999000002</v>
      </c>
      <c r="D10173" s="2">
        <v>3600</v>
      </c>
      <c r="E10173" s="2">
        <v>1170</v>
      </c>
      <c r="F10173" s="2">
        <v>20837.3125</v>
      </c>
      <c r="G10173" s="2">
        <v>428.80703735351602</v>
      </c>
      <c r="H10173" s="2">
        <v>20691.676964667491</v>
      </c>
      <c r="I10173" s="2">
        <v>421.68894697363379</v>
      </c>
      <c r="J10173" s="1">
        <f t="shared" si="1001"/>
        <v>-0.69891707643444356</v>
      </c>
      <c r="K10173" s="1">
        <f t="shared" si="1002"/>
        <v>-1.6599751776027767</v>
      </c>
      <c r="L10173" s="26"/>
      <c r="M10173" s="26"/>
      <c r="N10173" s="2">
        <v>0</v>
      </c>
      <c r="O10173" s="26"/>
      <c r="P10173" s="26"/>
      <c r="Q10173" s="26"/>
      <c r="R10173" s="26"/>
      <c r="S10173" s="26"/>
      <c r="T10173" s="26"/>
      <c r="U10173" s="26"/>
      <c r="V10173" s="26"/>
    </row>
    <row r="10174" spans="1:22" ht="14.5" x14ac:dyDescent="0.35">
      <c r="A10174" s="2">
        <v>84</v>
      </c>
      <c r="B10174" s="2">
        <v>360</v>
      </c>
      <c r="C10174" s="2">
        <v>1899999.9999000002</v>
      </c>
      <c r="D10174" s="2">
        <v>3600</v>
      </c>
      <c r="E10174" s="2">
        <v>1200</v>
      </c>
      <c r="F10174" s="2">
        <v>19763.466796875</v>
      </c>
      <c r="G10174" s="2">
        <v>423.99786376953102</v>
      </c>
      <c r="H10174" s="2">
        <v>19764.569915780761</v>
      </c>
      <c r="I10174" s="2">
        <v>415.76262603485918</v>
      </c>
      <c r="J10174" s="1">
        <f t="shared" si="1001"/>
        <v>5.5816062895182239E-3</v>
      </c>
      <c r="K10174" s="1">
        <f t="shared" si="1002"/>
        <v>-1.9422828363937703</v>
      </c>
      <c r="L10174" s="26"/>
      <c r="M10174" s="26"/>
      <c r="N10174" s="2">
        <v>0</v>
      </c>
      <c r="O10174" s="26"/>
      <c r="P10174" s="26"/>
      <c r="Q10174" s="26"/>
      <c r="R10174" s="26"/>
      <c r="S10174" s="26"/>
      <c r="T10174" s="26"/>
      <c r="U10174" s="26"/>
      <c r="V10174" s="26"/>
    </row>
    <row r="10175" spans="1:22" ht="14.5" x14ac:dyDescent="0.35">
      <c r="A10175" s="2">
        <v>84</v>
      </c>
      <c r="B10175" s="2">
        <v>360</v>
      </c>
      <c r="C10175" s="2">
        <v>1899999.9999000002</v>
      </c>
      <c r="D10175" s="2">
        <v>3600</v>
      </c>
      <c r="E10175" s="2">
        <v>1230</v>
      </c>
      <c r="F10175" s="2">
        <v>18712.015625</v>
      </c>
      <c r="G10175" s="2">
        <v>419.79626464843699</v>
      </c>
      <c r="H10175" s="2">
        <v>18417.06805894848</v>
      </c>
      <c r="I10175" s="2">
        <v>414.70474580146862</v>
      </c>
      <c r="J10175" s="1">
        <f t="shared" si="1001"/>
        <v>-1.5762468991179031</v>
      </c>
      <c r="K10175" s="1">
        <f t="shared" si="1002"/>
        <v>-1.2128547287652305</v>
      </c>
      <c r="L10175" s="26"/>
      <c r="M10175" s="26"/>
      <c r="N10175" s="2">
        <v>1.8937233508750701E-13</v>
      </c>
      <c r="O10175" s="26"/>
      <c r="P10175" s="26"/>
      <c r="Q10175" s="26"/>
      <c r="R10175" s="26"/>
      <c r="S10175" s="26"/>
      <c r="T10175" s="26"/>
      <c r="U10175" s="26"/>
      <c r="V10175" s="26"/>
    </row>
    <row r="10176" spans="1:22" ht="14.5" x14ac:dyDescent="0.35">
      <c r="A10176" s="2">
        <v>84</v>
      </c>
      <c r="B10176" s="2">
        <v>360</v>
      </c>
      <c r="C10176" s="2">
        <v>1899999.9999000002</v>
      </c>
      <c r="D10176" s="2">
        <v>3600</v>
      </c>
      <c r="E10176" s="2">
        <v>1260</v>
      </c>
      <c r="F10176" s="2">
        <v>17499.580078125</v>
      </c>
      <c r="G10176" s="2">
        <v>420.78237915039102</v>
      </c>
      <c r="H10176" s="2">
        <v>16943.973399459821</v>
      </c>
      <c r="I10176" s="2">
        <v>417.48551793056902</v>
      </c>
      <c r="J10176" s="1">
        <f t="shared" si="1001"/>
        <v>-3.1749714917999898</v>
      </c>
      <c r="K10176" s="1">
        <f t="shared" si="1002"/>
        <v>-0.78350743357617669</v>
      </c>
      <c r="L10176" s="26"/>
      <c r="M10176" s="26"/>
      <c r="N10176" s="2">
        <v>1.0521857670353E-14</v>
      </c>
      <c r="O10176" s="26"/>
      <c r="P10176" s="26"/>
      <c r="Q10176" s="26"/>
      <c r="R10176" s="26"/>
      <c r="S10176" s="26"/>
      <c r="T10176" s="26"/>
      <c r="U10176" s="26"/>
      <c r="V10176" s="26"/>
    </row>
    <row r="10177" spans="1:22" ht="14.5" x14ac:dyDescent="0.35">
      <c r="A10177" s="2">
        <v>84</v>
      </c>
      <c r="B10177" s="2">
        <v>360</v>
      </c>
      <c r="C10177" s="2">
        <v>1899999.9999000002</v>
      </c>
      <c r="D10177" s="2">
        <v>3600</v>
      </c>
      <c r="E10177" s="2">
        <v>1290</v>
      </c>
      <c r="F10177" s="2">
        <v>16351.181640625</v>
      </c>
      <c r="G10177" s="2">
        <v>442.96530151367199</v>
      </c>
      <c r="H10177" s="2">
        <v>15796.01782581089</v>
      </c>
      <c r="I10177" s="2">
        <v>427.71853463053418</v>
      </c>
      <c r="J10177" s="1">
        <f t="shared" si="1001"/>
        <v>-3.3952519580284584</v>
      </c>
      <c r="K10177" s="1">
        <f t="shared" si="1002"/>
        <v>-3.4419776969070845</v>
      </c>
      <c r="L10177" s="26"/>
      <c r="M10177" s="26"/>
      <c r="N10177" s="2">
        <v>0</v>
      </c>
      <c r="O10177" s="26"/>
      <c r="P10177" s="26"/>
      <c r="Q10177" s="26"/>
      <c r="R10177" s="26"/>
      <c r="S10177" s="26"/>
      <c r="T10177" s="26"/>
      <c r="U10177" s="26"/>
      <c r="V10177" s="26"/>
    </row>
    <row r="10178" spans="1:22" ht="14.5" x14ac:dyDescent="0.35">
      <c r="A10178" s="2">
        <v>84</v>
      </c>
      <c r="B10178" s="2">
        <v>360</v>
      </c>
      <c r="C10178" s="2">
        <v>1899999.9999000002</v>
      </c>
      <c r="D10178" s="2">
        <v>3600</v>
      </c>
      <c r="E10178" s="2">
        <v>1320</v>
      </c>
      <c r="F10178" s="2">
        <v>15212.9404296875</v>
      </c>
      <c r="G10178" s="2">
        <v>462.88507080078102</v>
      </c>
      <c r="H10178" s="2">
        <v>14906.92635656385</v>
      </c>
      <c r="I10178" s="2">
        <v>441.68846925980063</v>
      </c>
      <c r="J10178" s="1">
        <f t="shared" si="1001"/>
        <v>-2.0115379701775105</v>
      </c>
      <c r="K10178" s="1">
        <f t="shared" si="1002"/>
        <v>-4.5792363759562908</v>
      </c>
      <c r="L10178" s="26"/>
      <c r="M10178" s="26"/>
      <c r="N10178" s="2">
        <v>0</v>
      </c>
      <c r="O10178" s="26"/>
      <c r="P10178" s="26"/>
      <c r="Q10178" s="26"/>
      <c r="R10178" s="26"/>
      <c r="S10178" s="26"/>
      <c r="T10178" s="26"/>
      <c r="U10178" s="26"/>
      <c r="V10178" s="26"/>
    </row>
    <row r="10179" spans="1:22" ht="14.5" x14ac:dyDescent="0.35">
      <c r="A10179" s="2">
        <v>84</v>
      </c>
      <c r="B10179" s="2">
        <v>360</v>
      </c>
      <c r="C10179" s="2">
        <v>1899999.9999000002</v>
      </c>
      <c r="D10179" s="2">
        <v>3600</v>
      </c>
      <c r="E10179" s="2">
        <v>1350</v>
      </c>
      <c r="F10179" s="2">
        <v>14256.240234375</v>
      </c>
      <c r="G10179" s="2">
        <v>478.39083862304699</v>
      </c>
      <c r="H10179" s="2">
        <v>14052.37560030307</v>
      </c>
      <c r="I10179" s="2">
        <v>460.13453321790212</v>
      </c>
      <c r="J10179" s="1">
        <f t="shared" si="1001"/>
        <v>-1.430002796812909</v>
      </c>
      <c r="K10179" s="1">
        <f t="shared" si="1002"/>
        <v>-3.8161904307557433</v>
      </c>
      <c r="L10179" s="26"/>
      <c r="M10179" s="26"/>
      <c r="N10179" s="2">
        <v>0</v>
      </c>
      <c r="O10179" s="26"/>
      <c r="P10179" s="26"/>
      <c r="Q10179" s="26"/>
      <c r="R10179" s="26"/>
      <c r="S10179" s="26"/>
      <c r="T10179" s="26"/>
      <c r="U10179" s="26"/>
      <c r="V10179" s="26"/>
    </row>
    <row r="10180" spans="1:22" ht="14.5" x14ac:dyDescent="0.35">
      <c r="A10180" s="2">
        <v>84</v>
      </c>
      <c r="B10180" s="2">
        <v>360</v>
      </c>
      <c r="C10180" s="2">
        <v>1899999.9999000002</v>
      </c>
      <c r="D10180" s="2">
        <v>3600</v>
      </c>
      <c r="E10180" s="2">
        <v>1380</v>
      </c>
      <c r="F10180" s="2">
        <v>13600.912109375</v>
      </c>
      <c r="G10180" s="2">
        <v>496.53814697265602</v>
      </c>
      <c r="H10180" s="2">
        <v>13552.7625592814</v>
      </c>
      <c r="I10180" s="2">
        <v>481.25160198421838</v>
      </c>
      <c r="J10180" s="1">
        <f t="shared" si="1001"/>
        <v>-0.35401706669665728</v>
      </c>
      <c r="K10180" s="1">
        <f t="shared" si="1002"/>
        <v>-3.0786244887000511</v>
      </c>
      <c r="L10180" s="26"/>
      <c r="M10180" s="26"/>
      <c r="N10180" s="2">
        <v>7.8905787882343304E-14</v>
      </c>
      <c r="O10180" s="26"/>
      <c r="P10180" s="26"/>
      <c r="Q10180" s="26"/>
      <c r="R10180" s="26"/>
      <c r="S10180" s="26"/>
      <c r="T10180" s="26"/>
      <c r="U10180" s="26"/>
      <c r="V10180" s="26"/>
    </row>
    <row r="10181" spans="1:22" ht="14.5" x14ac:dyDescent="0.35">
      <c r="A10181" s="2">
        <v>84</v>
      </c>
      <c r="B10181" s="2">
        <v>360</v>
      </c>
      <c r="C10181" s="2">
        <v>1899999.9999000002</v>
      </c>
      <c r="D10181" s="2">
        <v>3600</v>
      </c>
      <c r="E10181" s="2">
        <v>1410</v>
      </c>
      <c r="F10181" s="2">
        <v>13424.4912109375</v>
      </c>
      <c r="G10181" s="2">
        <v>536.20935058593705</v>
      </c>
      <c r="H10181" s="2">
        <v>13239.05627676441</v>
      </c>
      <c r="I10181" s="2">
        <v>505.11169295075177</v>
      </c>
      <c r="J10181" s="1">
        <f t="shared" si="1001"/>
        <v>-1.3813181539573633</v>
      </c>
      <c r="K10181" s="1">
        <f t="shared" si="1002"/>
        <v>-5.7995366177787906</v>
      </c>
      <c r="L10181" s="26"/>
      <c r="M10181" s="26"/>
      <c r="N10181" s="2">
        <v>0</v>
      </c>
      <c r="O10181" s="26"/>
      <c r="P10181" s="26"/>
      <c r="Q10181" s="26"/>
      <c r="R10181" s="26"/>
      <c r="S10181" s="26"/>
      <c r="T10181" s="26"/>
      <c r="U10181" s="26"/>
      <c r="V10181" s="26"/>
    </row>
    <row r="10182" spans="1:22" ht="14.5" x14ac:dyDescent="0.35">
      <c r="A10182" s="2">
        <v>84</v>
      </c>
      <c r="B10182" s="2">
        <v>360</v>
      </c>
      <c r="C10182" s="2">
        <v>1899999.9999000002</v>
      </c>
      <c r="D10182" s="2">
        <v>3600</v>
      </c>
      <c r="E10182" s="2">
        <v>1440</v>
      </c>
      <c r="F10182" s="2">
        <v>13793.7060546875</v>
      </c>
      <c r="G10182" s="2">
        <v>588.20428466796898</v>
      </c>
      <c r="H10182" s="2">
        <v>13021.74296231914</v>
      </c>
      <c r="I10182" s="2">
        <v>540.08530726105425</v>
      </c>
      <c r="J10182" s="1">
        <f t="shared" si="1001"/>
        <v>-5.5964879149068461</v>
      </c>
      <c r="K10182" s="1">
        <f t="shared" si="1002"/>
        <v>-8.1806574112388599</v>
      </c>
      <c r="L10182" s="26"/>
      <c r="M10182" s="26"/>
      <c r="N10182" s="2">
        <v>0</v>
      </c>
      <c r="O10182" s="26"/>
      <c r="P10182" s="26"/>
      <c r="Q10182" s="26"/>
      <c r="R10182" s="26"/>
      <c r="S10182" s="26"/>
      <c r="T10182" s="26"/>
      <c r="U10182" s="26"/>
      <c r="V10182" s="26"/>
    </row>
    <row r="10183" spans="1:22" ht="14.5" x14ac:dyDescent="0.35">
      <c r="A10183" s="2">
        <v>84</v>
      </c>
      <c r="B10183" s="2">
        <v>360</v>
      </c>
      <c r="C10183" s="2">
        <v>1899999.9999000002</v>
      </c>
      <c r="D10183" s="2">
        <v>3600</v>
      </c>
      <c r="E10183" s="2">
        <v>1470</v>
      </c>
      <c r="F10183" s="2">
        <v>18588.74609375</v>
      </c>
      <c r="G10183" s="2">
        <v>851.11413574218705</v>
      </c>
      <c r="H10183" s="2">
        <v>18399.809771188051</v>
      </c>
      <c r="I10183" s="2">
        <v>850.30029296033854</v>
      </c>
      <c r="J10183" s="1">
        <f t="shared" si="1001"/>
        <v>-1.0164016529628868</v>
      </c>
      <c r="K10183" s="1">
        <f t="shared" si="1002"/>
        <v>-9.5620874765382821E-2</v>
      </c>
      <c r="L10183" s="26"/>
      <c r="M10183" s="26"/>
      <c r="N10183" s="2">
        <v>1899999</v>
      </c>
      <c r="O10183" s="26"/>
      <c r="P10183" s="26"/>
      <c r="Q10183" s="26"/>
      <c r="R10183" s="26"/>
      <c r="S10183" s="26"/>
      <c r="T10183" s="26"/>
      <c r="U10183" s="26"/>
      <c r="V10183" s="26"/>
    </row>
    <row r="10184" spans="1:22" ht="14.5" x14ac:dyDescent="0.35">
      <c r="A10184" s="2">
        <v>84</v>
      </c>
      <c r="B10184" s="2">
        <v>360</v>
      </c>
      <c r="C10184" s="2">
        <v>1899999.9999000002</v>
      </c>
      <c r="D10184" s="2">
        <v>3600</v>
      </c>
      <c r="E10184" s="2">
        <v>1500</v>
      </c>
      <c r="F10184" s="2">
        <v>19151.58984375</v>
      </c>
      <c r="G10184" s="2">
        <v>920.13781738281205</v>
      </c>
      <c r="H10184" s="2">
        <v>18562.433159223041</v>
      </c>
      <c r="I10184" s="2">
        <v>915.67852649839824</v>
      </c>
      <c r="J10184" s="1">
        <f t="shared" si="1001"/>
        <v>-3.0762808170687017</v>
      </c>
      <c r="K10184" s="1">
        <f t="shared" si="1002"/>
        <v>-0.48463293217287362</v>
      </c>
      <c r="L10184" s="26"/>
      <c r="M10184" s="26"/>
      <c r="N10184" s="2">
        <v>1899999</v>
      </c>
      <c r="O10184" s="26"/>
      <c r="P10184" s="26"/>
      <c r="Q10184" s="26"/>
      <c r="R10184" s="26"/>
      <c r="S10184" s="26"/>
      <c r="T10184" s="26"/>
      <c r="U10184" s="26"/>
      <c r="V10184" s="26"/>
    </row>
    <row r="10185" spans="1:22" ht="14.5" x14ac:dyDescent="0.35">
      <c r="A10185" s="2">
        <v>84</v>
      </c>
      <c r="B10185" s="2">
        <v>360</v>
      </c>
      <c r="C10185" s="2">
        <v>1899999.9999000002</v>
      </c>
      <c r="D10185" s="2">
        <v>3600</v>
      </c>
      <c r="E10185" s="2">
        <v>1530</v>
      </c>
      <c r="F10185" s="2">
        <v>19723.564453125</v>
      </c>
      <c r="G10185" s="2">
        <v>920.55889892578102</v>
      </c>
      <c r="H10185" s="2">
        <v>19373.940316128661</v>
      </c>
      <c r="I10185" s="2">
        <v>933.140167034294</v>
      </c>
      <c r="J10185" s="1">
        <f t="shared" si="1001"/>
        <v>-1.7726214641742641</v>
      </c>
      <c r="K10185" s="1">
        <f t="shared" si="1002"/>
        <v>1.366698874259356</v>
      </c>
      <c r="L10185" s="26"/>
      <c r="M10185" s="26"/>
      <c r="N10185" s="2">
        <v>1899999</v>
      </c>
      <c r="O10185" s="26"/>
      <c r="P10185" s="26"/>
      <c r="Q10185" s="26"/>
      <c r="R10185" s="26"/>
      <c r="S10185" s="26"/>
      <c r="T10185" s="26"/>
      <c r="U10185" s="26"/>
      <c r="V10185" s="26"/>
    </row>
    <row r="10186" spans="1:22" ht="14.5" x14ac:dyDescent="0.35">
      <c r="A10186" s="2">
        <v>84</v>
      </c>
      <c r="B10186" s="2">
        <v>360</v>
      </c>
      <c r="C10186" s="2">
        <v>1899999.9999000002</v>
      </c>
      <c r="D10186" s="2">
        <v>3600</v>
      </c>
      <c r="E10186" s="2">
        <v>1560</v>
      </c>
      <c r="F10186" s="2">
        <v>20435.03125</v>
      </c>
      <c r="G10186" s="2">
        <v>908.475341796875</v>
      </c>
      <c r="H10186" s="2">
        <v>20703.103269441861</v>
      </c>
      <c r="I10186" s="2">
        <v>931.99086046637569</v>
      </c>
      <c r="J10186" s="1">
        <f t="shared" ref="J10186:J10249" si="1013">(H10186-F10186)/F10186*100</f>
        <v>1.311825835558049</v>
      </c>
      <c r="K10186" s="1">
        <f t="shared" ref="K10186:K10249" si="1014">(I10186-G10186)/G10186*100</f>
        <v>2.5884597619335827</v>
      </c>
      <c r="L10186" s="26"/>
      <c r="M10186" s="26"/>
      <c r="N10186" s="2">
        <v>1899999</v>
      </c>
      <c r="O10186" s="26"/>
      <c r="P10186" s="26"/>
      <c r="Q10186" s="26"/>
      <c r="R10186" s="26"/>
      <c r="S10186" s="26"/>
      <c r="T10186" s="26"/>
      <c r="U10186" s="26"/>
      <c r="V10186" s="26"/>
    </row>
    <row r="10187" spans="1:22" ht="14.5" x14ac:dyDescent="0.35">
      <c r="A10187" s="2">
        <v>84</v>
      </c>
      <c r="B10187" s="2">
        <v>360</v>
      </c>
      <c r="C10187" s="2">
        <v>1899999.9999000002</v>
      </c>
      <c r="D10187" s="2">
        <v>3600</v>
      </c>
      <c r="E10187" s="2">
        <v>1590</v>
      </c>
      <c r="F10187" s="2">
        <v>23140.833984375</v>
      </c>
      <c r="G10187" s="2">
        <v>897.42370605468795</v>
      </c>
      <c r="H10187" s="2">
        <v>22555.534908231999</v>
      </c>
      <c r="I10187" s="2">
        <v>923.61306936115739</v>
      </c>
      <c r="J10187" s="1">
        <f t="shared" si="1013"/>
        <v>-2.5292911938186964</v>
      </c>
      <c r="K10187" s="1">
        <f t="shared" si="1014"/>
        <v>2.9182829838098217</v>
      </c>
      <c r="L10187" s="26"/>
      <c r="M10187" s="26"/>
      <c r="N10187" s="2">
        <v>1899999</v>
      </c>
      <c r="O10187" s="26"/>
      <c r="P10187" s="26"/>
      <c r="Q10187" s="26"/>
      <c r="R10187" s="26"/>
      <c r="S10187" s="26"/>
      <c r="T10187" s="26"/>
      <c r="U10187" s="26"/>
      <c r="V10187" s="26"/>
    </row>
    <row r="10188" spans="1:22" ht="14.5" x14ac:dyDescent="0.35">
      <c r="A10188" s="2">
        <v>84</v>
      </c>
      <c r="B10188" s="2">
        <v>360</v>
      </c>
      <c r="C10188" s="2">
        <v>1899999.9999000002</v>
      </c>
      <c r="D10188" s="2">
        <v>3600</v>
      </c>
      <c r="E10188" s="2">
        <v>1620</v>
      </c>
      <c r="F10188" s="2">
        <v>25155.759765625</v>
      </c>
      <c r="G10188" s="2">
        <v>847.700439453125</v>
      </c>
      <c r="H10188" s="2">
        <v>24255.018569156029</v>
      </c>
      <c r="I10188" s="2">
        <v>901.50999845482227</v>
      </c>
      <c r="J10188" s="1">
        <f t="shared" si="1013"/>
        <v>-3.5806559009194441</v>
      </c>
      <c r="K10188" s="1">
        <f t="shared" si="1014"/>
        <v>6.3477092257273453</v>
      </c>
      <c r="L10188" s="26"/>
      <c r="M10188" s="26"/>
      <c r="N10188" s="2">
        <v>1899999</v>
      </c>
      <c r="O10188" s="26"/>
      <c r="P10188" s="26"/>
      <c r="Q10188" s="26"/>
      <c r="R10188" s="26"/>
      <c r="S10188" s="26"/>
      <c r="T10188" s="26"/>
      <c r="U10188" s="26"/>
      <c r="V10188" s="26"/>
    </row>
    <row r="10189" spans="1:22" ht="14.5" x14ac:dyDescent="0.35">
      <c r="A10189" s="2">
        <v>84</v>
      </c>
      <c r="B10189" s="2">
        <v>360</v>
      </c>
      <c r="C10189" s="2">
        <v>1899999.9999000002</v>
      </c>
      <c r="D10189" s="2">
        <v>3600</v>
      </c>
      <c r="E10189" s="2">
        <v>1650</v>
      </c>
      <c r="F10189" s="2">
        <v>28231.130859375</v>
      </c>
      <c r="G10189" s="2">
        <v>830.553466796875</v>
      </c>
      <c r="H10189" s="2">
        <v>26468.537406677759</v>
      </c>
      <c r="I10189" s="2">
        <v>871.75683248934263</v>
      </c>
      <c r="J10189" s="1">
        <f t="shared" si="1013"/>
        <v>-6.243439065466692</v>
      </c>
      <c r="K10189" s="1">
        <f t="shared" si="1014"/>
        <v>4.9609528272000532</v>
      </c>
      <c r="L10189" s="26"/>
      <c r="M10189" s="26"/>
      <c r="N10189" s="2">
        <v>1899999</v>
      </c>
      <c r="O10189" s="26"/>
      <c r="P10189" s="26"/>
      <c r="Q10189" s="26"/>
      <c r="R10189" s="26"/>
      <c r="S10189" s="26"/>
      <c r="T10189" s="26"/>
      <c r="U10189" s="26"/>
      <c r="V10189" s="26"/>
    </row>
    <row r="10190" spans="1:22" ht="14.5" x14ac:dyDescent="0.35">
      <c r="A10190" s="2">
        <v>84</v>
      </c>
      <c r="B10190" s="2">
        <v>360</v>
      </c>
      <c r="C10190" s="2">
        <v>1899999.9999000002</v>
      </c>
      <c r="D10190" s="2">
        <v>3600</v>
      </c>
      <c r="E10190" s="2">
        <v>1680</v>
      </c>
      <c r="F10190" s="2">
        <v>30897.0703125</v>
      </c>
      <c r="G10190" s="2">
        <v>778.91192626953102</v>
      </c>
      <c r="H10190" s="2">
        <v>28918.724092438701</v>
      </c>
      <c r="I10190" s="2">
        <v>838.47114611847803</v>
      </c>
      <c r="J10190" s="1">
        <f t="shared" si="1013"/>
        <v>-6.4030220342959883</v>
      </c>
      <c r="K10190" s="1">
        <f t="shared" si="1014"/>
        <v>7.6464639762541546</v>
      </c>
      <c r="L10190" s="26"/>
      <c r="M10190" s="26"/>
      <c r="N10190" s="2">
        <v>1899999</v>
      </c>
      <c r="O10190" s="26"/>
      <c r="P10190" s="26"/>
      <c r="Q10190" s="26"/>
      <c r="R10190" s="26"/>
      <c r="S10190" s="26"/>
      <c r="T10190" s="26"/>
      <c r="U10190" s="26"/>
      <c r="V10190" s="26"/>
    </row>
    <row r="10191" spans="1:22" ht="14.5" x14ac:dyDescent="0.35">
      <c r="A10191" s="2">
        <v>84</v>
      </c>
      <c r="B10191" s="2">
        <v>360</v>
      </c>
      <c r="C10191" s="2">
        <v>1899999.9999000002</v>
      </c>
      <c r="D10191" s="2">
        <v>3600</v>
      </c>
      <c r="E10191" s="2">
        <v>1710</v>
      </c>
      <c r="F10191" s="2">
        <v>33107.04296875</v>
      </c>
      <c r="G10191" s="2">
        <v>798.85003662109398</v>
      </c>
      <c r="H10191" s="2">
        <v>31646.077579922501</v>
      </c>
      <c r="I10191" s="2">
        <v>803.55445851519994</v>
      </c>
      <c r="J10191" s="1">
        <f t="shared" si="1013"/>
        <v>-4.4128537550348899</v>
      </c>
      <c r="K10191" s="1">
        <f t="shared" si="1014"/>
        <v>0.58889925248101826</v>
      </c>
      <c r="L10191" s="26"/>
      <c r="M10191" s="26"/>
      <c r="N10191" s="2">
        <v>1899999</v>
      </c>
      <c r="O10191" s="26"/>
      <c r="P10191" s="26"/>
      <c r="Q10191" s="26"/>
      <c r="R10191" s="26"/>
      <c r="S10191" s="26"/>
      <c r="T10191" s="26"/>
      <c r="U10191" s="26"/>
      <c r="V10191" s="26"/>
    </row>
    <row r="10192" spans="1:22" ht="14.5" x14ac:dyDescent="0.35">
      <c r="A10192" s="2">
        <v>84</v>
      </c>
      <c r="B10192" s="2">
        <v>360</v>
      </c>
      <c r="C10192" s="2">
        <v>1899999.9999000002</v>
      </c>
      <c r="D10192" s="2">
        <v>3600</v>
      </c>
      <c r="E10192" s="2">
        <v>1740</v>
      </c>
      <c r="F10192" s="2">
        <v>36415.703125</v>
      </c>
      <c r="G10192" s="2">
        <v>816.22271728515602</v>
      </c>
      <c r="H10192" s="2">
        <v>34590.332188211672</v>
      </c>
      <c r="I10192" s="2">
        <v>767.88481538083897</v>
      </c>
      <c r="J10192" s="1">
        <f t="shared" si="1013"/>
        <v>-5.0125928655629313</v>
      </c>
      <c r="K10192" s="1">
        <f t="shared" si="1014"/>
        <v>-5.9221461104505986</v>
      </c>
      <c r="L10192" s="26"/>
      <c r="M10192" s="26"/>
      <c r="N10192" s="2">
        <v>1899999</v>
      </c>
      <c r="O10192" s="26"/>
      <c r="P10192" s="26"/>
      <c r="Q10192" s="26"/>
      <c r="R10192" s="26"/>
      <c r="S10192" s="26"/>
      <c r="T10192" s="26"/>
      <c r="U10192" s="26"/>
      <c r="V10192" s="26"/>
    </row>
    <row r="10193" spans="1:22" ht="14.5" x14ac:dyDescent="0.35">
      <c r="A10193" s="2">
        <v>84</v>
      </c>
      <c r="B10193" s="2">
        <v>360</v>
      </c>
      <c r="C10193" s="2">
        <v>1899999.9999000002</v>
      </c>
      <c r="D10193" s="2">
        <v>3600</v>
      </c>
      <c r="E10193" s="2">
        <v>1770</v>
      </c>
      <c r="F10193" s="2">
        <v>40632.1640625</v>
      </c>
      <c r="G10193" s="2">
        <v>781.78857421875</v>
      </c>
      <c r="H10193" s="2">
        <v>38216.195398268472</v>
      </c>
      <c r="I10193" s="2">
        <v>731.86748286458669</v>
      </c>
      <c r="J10193" s="1">
        <f t="shared" si="1013"/>
        <v>-5.9459512432449051</v>
      </c>
      <c r="K10193" s="1">
        <f t="shared" si="1014"/>
        <v>-6.385497690862266</v>
      </c>
      <c r="L10193" s="26"/>
      <c r="M10193" s="26"/>
      <c r="N10193" s="2">
        <v>1899999</v>
      </c>
      <c r="O10193" s="26"/>
      <c r="P10193" s="26"/>
      <c r="Q10193" s="26"/>
      <c r="R10193" s="26"/>
      <c r="S10193" s="26"/>
      <c r="T10193" s="26"/>
      <c r="U10193" s="26"/>
      <c r="V10193" s="26"/>
    </row>
    <row r="10194" spans="1:22" ht="14.5" x14ac:dyDescent="0.35">
      <c r="A10194" s="2">
        <v>84</v>
      </c>
      <c r="B10194" s="2">
        <v>360</v>
      </c>
      <c r="C10194" s="2">
        <v>1899999.9999000002</v>
      </c>
      <c r="D10194" s="2">
        <v>3600</v>
      </c>
      <c r="E10194" s="2">
        <v>1800</v>
      </c>
      <c r="F10194" s="2">
        <v>41711.04296875</v>
      </c>
      <c r="G10194" s="2">
        <v>709.79333496093705</v>
      </c>
      <c r="H10194" s="2">
        <v>41003.97981547135</v>
      </c>
      <c r="I10194" s="2">
        <v>696.55806598886795</v>
      </c>
      <c r="J10194" s="1">
        <f t="shared" si="1013"/>
        <v>-1.6951461842092592</v>
      </c>
      <c r="K10194" s="1">
        <f t="shared" si="1014"/>
        <v>-1.8646651525401385</v>
      </c>
      <c r="L10194" s="26"/>
      <c r="M10194" s="26"/>
      <c r="N10194" s="2">
        <v>1899999</v>
      </c>
      <c r="O10194" s="26"/>
      <c r="P10194" s="26"/>
      <c r="Q10194" s="26"/>
      <c r="R10194" s="26"/>
      <c r="S10194" s="26"/>
      <c r="T10194" s="26"/>
      <c r="U10194" s="26"/>
      <c r="V10194" s="26"/>
    </row>
    <row r="10195" spans="1:22" ht="14.5" x14ac:dyDescent="0.35">
      <c r="A10195" s="2">
        <v>84</v>
      </c>
      <c r="B10195" s="2">
        <v>360</v>
      </c>
      <c r="C10195" s="2">
        <v>1899999.9999000002</v>
      </c>
      <c r="D10195" s="2">
        <v>3600</v>
      </c>
      <c r="E10195" s="2">
        <v>1830</v>
      </c>
      <c r="F10195" s="2">
        <v>30711.34765625</v>
      </c>
      <c r="G10195" s="2">
        <v>439.3046875</v>
      </c>
      <c r="H10195" s="2">
        <v>31069.671192733251</v>
      </c>
      <c r="I10195" s="2">
        <v>465.34629861475298</v>
      </c>
      <c r="J10195" s="1">
        <f t="shared" si="1013"/>
        <v>1.166746378224562</v>
      </c>
      <c r="K10195" s="1">
        <f t="shared" si="1014"/>
        <v>5.92791560293856</v>
      </c>
      <c r="L10195" s="26"/>
      <c r="M10195" s="26"/>
      <c r="N10195" s="2">
        <v>0</v>
      </c>
      <c r="O10195" s="26"/>
      <c r="P10195" s="26"/>
      <c r="Q10195" s="26"/>
      <c r="R10195" s="26"/>
      <c r="S10195" s="26"/>
      <c r="T10195" s="26"/>
      <c r="U10195" s="26"/>
      <c r="V10195" s="26"/>
    </row>
    <row r="10196" spans="1:22" ht="14.5" x14ac:dyDescent="0.35">
      <c r="A10196" s="2">
        <v>84</v>
      </c>
      <c r="B10196" s="2">
        <v>360</v>
      </c>
      <c r="C10196" s="2">
        <v>1899999.9999000002</v>
      </c>
      <c r="D10196" s="2">
        <v>3600</v>
      </c>
      <c r="E10196" s="2">
        <v>1860</v>
      </c>
      <c r="F10196" s="2">
        <v>28465.3359375</v>
      </c>
      <c r="G10196" s="2">
        <v>386.92990112304699</v>
      </c>
      <c r="H10196" s="2">
        <v>28519.011378884061</v>
      </c>
      <c r="I10196" s="2">
        <v>393.99693641175361</v>
      </c>
      <c r="J10196" s="1">
        <f t="shared" si="1013"/>
        <v>0.18856422949623175</v>
      </c>
      <c r="K10196" s="1">
        <f t="shared" si="1014"/>
        <v>1.8264381398787899</v>
      </c>
      <c r="L10196" s="26"/>
      <c r="M10196" s="26"/>
      <c r="N10196" s="2">
        <v>1.05207502594778E-13</v>
      </c>
      <c r="O10196" s="26"/>
      <c r="P10196" s="26"/>
      <c r="Q10196" s="26"/>
      <c r="R10196" s="26"/>
      <c r="S10196" s="26"/>
      <c r="T10196" s="26"/>
      <c r="U10196" s="26"/>
      <c r="V10196" s="26"/>
    </row>
    <row r="10197" spans="1:22" ht="14.5" x14ac:dyDescent="0.35">
      <c r="A10197" s="2">
        <v>84</v>
      </c>
      <c r="B10197" s="2">
        <v>360</v>
      </c>
      <c r="C10197" s="2">
        <v>1899999.9999000002</v>
      </c>
      <c r="D10197" s="2">
        <v>3600</v>
      </c>
      <c r="E10197" s="2">
        <v>1890</v>
      </c>
      <c r="F10197" s="2">
        <v>26657.73828125</v>
      </c>
      <c r="G10197" s="2">
        <v>358.89132690429699</v>
      </c>
      <c r="H10197" s="2">
        <v>26918.318650382771</v>
      </c>
      <c r="I10197" s="2">
        <v>366.63631729198841</v>
      </c>
      <c r="J10197" s="1">
        <f t="shared" si="1013"/>
        <v>0.97750366660345289</v>
      </c>
      <c r="K10197" s="1">
        <f t="shared" si="1014"/>
        <v>2.1580321972385583</v>
      </c>
      <c r="L10197" s="26"/>
      <c r="M10197" s="26"/>
      <c r="N10197" s="2">
        <v>0</v>
      </c>
      <c r="O10197" s="26"/>
      <c r="P10197" s="26"/>
      <c r="Q10197" s="26"/>
      <c r="R10197" s="26"/>
      <c r="S10197" s="26"/>
      <c r="T10197" s="26"/>
      <c r="U10197" s="26"/>
      <c r="V10197" s="26"/>
    </row>
    <row r="10198" spans="1:22" ht="14.5" x14ac:dyDescent="0.35">
      <c r="A10198" s="2">
        <v>84</v>
      </c>
      <c r="B10198" s="2">
        <v>360</v>
      </c>
      <c r="C10198" s="2">
        <v>1899999.9999000002</v>
      </c>
      <c r="D10198" s="2">
        <v>3600</v>
      </c>
      <c r="E10198" s="2">
        <v>1920</v>
      </c>
      <c r="F10198" s="2">
        <v>25502.13671875</v>
      </c>
      <c r="G10198" s="2">
        <v>339.26263427734398</v>
      </c>
      <c r="H10198" s="2">
        <v>25781.434746439649</v>
      </c>
      <c r="I10198" s="2">
        <v>352.63541193385959</v>
      </c>
      <c r="J10198" s="1">
        <f t="shared" si="1013"/>
        <v>1.0951946135725159</v>
      </c>
      <c r="K10198" s="1">
        <f t="shared" si="1014"/>
        <v>3.9417183931854662</v>
      </c>
      <c r="L10198" s="26"/>
      <c r="M10198" s="26"/>
      <c r="N10198" s="2">
        <v>0</v>
      </c>
      <c r="O10198" s="26"/>
      <c r="P10198" s="26"/>
      <c r="Q10198" s="26"/>
      <c r="R10198" s="26"/>
      <c r="S10198" s="26"/>
      <c r="T10198" s="26"/>
      <c r="U10198" s="26"/>
      <c r="V10198" s="26"/>
    </row>
    <row r="10199" spans="1:22" ht="14.5" x14ac:dyDescent="0.35">
      <c r="A10199" s="2">
        <v>84</v>
      </c>
      <c r="B10199" s="2">
        <v>360</v>
      </c>
      <c r="C10199" s="2">
        <v>1899999.9999000002</v>
      </c>
      <c r="D10199" s="2">
        <v>3600</v>
      </c>
      <c r="E10199" s="2">
        <v>1950</v>
      </c>
      <c r="F10199" s="2">
        <v>24730.021484375</v>
      </c>
      <c r="G10199" s="2">
        <v>328.54876708984398</v>
      </c>
      <c r="H10199" s="2">
        <v>24937.382859263471</v>
      </c>
      <c r="I10199" s="2">
        <v>347.79248609430738</v>
      </c>
      <c r="J10199" s="1">
        <f t="shared" si="1013"/>
        <v>0.83850058528855942</v>
      </c>
      <c r="K10199" s="1">
        <f t="shared" si="1014"/>
        <v>5.857188013492399</v>
      </c>
      <c r="L10199" s="26"/>
      <c r="M10199" s="26"/>
      <c r="N10199" s="2">
        <v>0</v>
      </c>
      <c r="O10199" s="26"/>
      <c r="P10199" s="26"/>
      <c r="Q10199" s="26"/>
      <c r="R10199" s="26"/>
      <c r="S10199" s="26"/>
      <c r="T10199" s="26"/>
      <c r="U10199" s="26"/>
      <c r="V10199" s="26"/>
    </row>
    <row r="10200" spans="1:22" ht="14.5" x14ac:dyDescent="0.35">
      <c r="A10200" s="2">
        <v>84</v>
      </c>
      <c r="B10200" s="2">
        <v>360</v>
      </c>
      <c r="C10200" s="2">
        <v>1899999.9999000002</v>
      </c>
      <c r="D10200" s="2">
        <v>3600</v>
      </c>
      <c r="E10200" s="2">
        <v>1980</v>
      </c>
      <c r="F10200" s="2">
        <v>24070.359375</v>
      </c>
      <c r="G10200" s="2">
        <v>336.22653198242199</v>
      </c>
      <c r="H10200" s="2">
        <v>24278.20910322035</v>
      </c>
      <c r="I10200" s="2">
        <v>349.22726198913108</v>
      </c>
      <c r="J10200" s="1">
        <f t="shared" si="1013"/>
        <v>0.8635090360812272</v>
      </c>
      <c r="K10200" s="1">
        <f t="shared" si="1014"/>
        <v>3.8666579731396014</v>
      </c>
      <c r="L10200" s="26"/>
      <c r="M10200" s="26"/>
      <c r="N10200" s="2">
        <v>1.7885167088657601E-13</v>
      </c>
      <c r="O10200" s="26"/>
      <c r="P10200" s="26"/>
      <c r="Q10200" s="26"/>
      <c r="R10200" s="26"/>
      <c r="S10200" s="26"/>
      <c r="T10200" s="26"/>
      <c r="U10200" s="26"/>
      <c r="V10200" s="26"/>
    </row>
    <row r="10201" spans="1:22" ht="14.5" x14ac:dyDescent="0.35">
      <c r="A10201" s="2">
        <v>84</v>
      </c>
      <c r="B10201" s="2">
        <v>360</v>
      </c>
      <c r="C10201" s="2">
        <v>1899999.9999000002</v>
      </c>
      <c r="D10201" s="2">
        <v>3600</v>
      </c>
      <c r="E10201" s="2">
        <v>2010</v>
      </c>
      <c r="F10201" s="2">
        <v>23680.40234375</v>
      </c>
      <c r="G10201" s="2">
        <v>365.60421752929699</v>
      </c>
      <c r="H10201" s="2">
        <v>23735.76041639156</v>
      </c>
      <c r="I10201" s="2">
        <v>356.64533196263062</v>
      </c>
      <c r="J10201" s="1">
        <f t="shared" si="1013"/>
        <v>0.23377167261759391</v>
      </c>
      <c r="K10201" s="1">
        <f t="shared" si="1014"/>
        <v>-2.4504327732347519</v>
      </c>
      <c r="L10201" s="26"/>
      <c r="M10201" s="26"/>
      <c r="N10201" s="2">
        <v>1.05218144716727E-14</v>
      </c>
      <c r="O10201" s="26"/>
      <c r="P10201" s="26"/>
      <c r="Q10201" s="26"/>
      <c r="R10201" s="26"/>
      <c r="S10201" s="26"/>
      <c r="T10201" s="26"/>
      <c r="U10201" s="26"/>
      <c r="V10201" s="26"/>
    </row>
    <row r="10202" spans="1:22" ht="14.5" x14ac:dyDescent="0.35">
      <c r="A10202" s="2">
        <v>84</v>
      </c>
      <c r="B10202" s="2">
        <v>360</v>
      </c>
      <c r="C10202" s="2">
        <v>1899999.9999000002</v>
      </c>
      <c r="D10202" s="2">
        <v>3600</v>
      </c>
      <c r="E10202" s="2">
        <v>2040</v>
      </c>
      <c r="F10202" s="2">
        <v>23045.501953125</v>
      </c>
      <c r="G10202" s="2">
        <v>383.50811767578102</v>
      </c>
      <c r="H10202" s="2">
        <v>23092.47282603733</v>
      </c>
      <c r="I10202" s="2">
        <v>370.58297252604427</v>
      </c>
      <c r="J10202" s="1">
        <f t="shared" si="1013"/>
        <v>0.20381796416441719</v>
      </c>
      <c r="K10202" s="1">
        <f t="shared" si="1014"/>
        <v>-3.3702403036651516</v>
      </c>
      <c r="L10202" s="26"/>
      <c r="M10202" s="26"/>
      <c r="N10202" s="2">
        <v>6.3124872896110805E-14</v>
      </c>
      <c r="O10202" s="26"/>
      <c r="P10202" s="26"/>
      <c r="Q10202" s="26"/>
      <c r="R10202" s="26"/>
      <c r="S10202" s="26"/>
      <c r="T10202" s="26"/>
      <c r="U10202" s="26"/>
      <c r="V10202" s="26"/>
    </row>
    <row r="10203" spans="1:22" ht="14.5" x14ac:dyDescent="0.35">
      <c r="A10203" s="2">
        <v>84</v>
      </c>
      <c r="B10203" s="2">
        <v>360</v>
      </c>
      <c r="C10203" s="2">
        <v>1899999.9999000002</v>
      </c>
      <c r="D10203" s="2">
        <v>3600</v>
      </c>
      <c r="E10203" s="2">
        <v>2070</v>
      </c>
      <c r="F10203" s="2">
        <v>21921.15234375</v>
      </c>
      <c r="G10203" s="2">
        <v>376.52630615234398</v>
      </c>
      <c r="H10203" s="2">
        <v>22200.46165184104</v>
      </c>
      <c r="I10203" s="2">
        <v>380.718874864067</v>
      </c>
      <c r="J10203" s="1">
        <f t="shared" si="1013"/>
        <v>1.274154313200031</v>
      </c>
      <c r="K10203" s="1">
        <f t="shared" si="1014"/>
        <v>1.113486267285319</v>
      </c>
      <c r="L10203" s="26"/>
      <c r="M10203" s="26"/>
      <c r="N10203" s="2">
        <v>0</v>
      </c>
      <c r="O10203" s="26"/>
      <c r="P10203" s="26"/>
      <c r="Q10203" s="26"/>
      <c r="R10203" s="26"/>
      <c r="S10203" s="26"/>
      <c r="T10203" s="26"/>
      <c r="U10203" s="26"/>
      <c r="V10203" s="26"/>
    </row>
    <row r="10204" spans="1:22" ht="14.5" x14ac:dyDescent="0.35">
      <c r="A10204" s="2">
        <v>84</v>
      </c>
      <c r="B10204" s="2">
        <v>360</v>
      </c>
      <c r="C10204" s="2">
        <v>1899999.9999000002</v>
      </c>
      <c r="D10204" s="2">
        <v>3600</v>
      </c>
      <c r="E10204" s="2">
        <v>2100</v>
      </c>
      <c r="F10204" s="2">
        <v>20973.255859375</v>
      </c>
      <c r="G10204" s="2">
        <v>376.72628784179699</v>
      </c>
      <c r="H10204" s="2">
        <v>21141.478632381692</v>
      </c>
      <c r="I10204" s="2">
        <v>387.36321059409102</v>
      </c>
      <c r="J10204" s="1">
        <f t="shared" si="1013"/>
        <v>0.80208230011887438</v>
      </c>
      <c r="K10204" s="1">
        <f t="shared" si="1014"/>
        <v>2.8235148689068685</v>
      </c>
      <c r="L10204" s="26"/>
      <c r="M10204" s="26"/>
      <c r="N10204" s="2">
        <v>4.2083612256885898E-14</v>
      </c>
      <c r="O10204" s="26"/>
      <c r="P10204" s="26"/>
      <c r="Q10204" s="26"/>
      <c r="R10204" s="26"/>
      <c r="S10204" s="26"/>
      <c r="T10204" s="26"/>
      <c r="U10204" s="26"/>
      <c r="V10204" s="26"/>
    </row>
    <row r="10205" spans="1:22" ht="14.5" x14ac:dyDescent="0.35">
      <c r="A10205" s="2">
        <v>84</v>
      </c>
      <c r="B10205" s="2">
        <v>360</v>
      </c>
      <c r="C10205" s="2">
        <v>1899999.9999000002</v>
      </c>
      <c r="D10205" s="2">
        <v>3600</v>
      </c>
      <c r="E10205" s="2">
        <v>2130</v>
      </c>
      <c r="F10205" s="2">
        <v>19836.392578125</v>
      </c>
      <c r="G10205" s="2">
        <v>384.89932250976602</v>
      </c>
      <c r="H10205" s="2">
        <v>20110.177572279019</v>
      </c>
      <c r="I10205" s="2">
        <v>392.41492186442218</v>
      </c>
      <c r="J10205" s="1">
        <f t="shared" si="1013"/>
        <v>1.3802156469515587</v>
      </c>
      <c r="K10205" s="1">
        <f t="shared" si="1014"/>
        <v>1.9526143370817359</v>
      </c>
      <c r="L10205" s="26"/>
      <c r="M10205" s="26"/>
      <c r="N10205" s="2">
        <v>0</v>
      </c>
      <c r="O10205" s="26"/>
      <c r="P10205" s="26"/>
      <c r="Q10205" s="26"/>
      <c r="R10205" s="26"/>
      <c r="S10205" s="26"/>
      <c r="T10205" s="26"/>
      <c r="U10205" s="26"/>
      <c r="V10205" s="26"/>
    </row>
    <row r="10206" spans="1:22" ht="14.5" x14ac:dyDescent="0.35">
      <c r="A10206" s="2">
        <v>84</v>
      </c>
      <c r="B10206" s="2">
        <v>360</v>
      </c>
      <c r="C10206" s="2">
        <v>1899999.9999000002</v>
      </c>
      <c r="D10206" s="2">
        <v>3600</v>
      </c>
      <c r="E10206" s="2">
        <v>2160</v>
      </c>
      <c r="F10206" s="2">
        <v>19044.908203125</v>
      </c>
      <c r="G10206" s="2">
        <v>385.11126708984398</v>
      </c>
      <c r="H10206" s="2">
        <v>19180.68277104586</v>
      </c>
      <c r="I10206" s="2">
        <v>396.74014434347811</v>
      </c>
      <c r="J10206" s="1">
        <f t="shared" si="1013"/>
        <v>0.71291794359282579</v>
      </c>
      <c r="K10206" s="1">
        <f t="shared" si="1014"/>
        <v>3.0196149132456278</v>
      </c>
      <c r="L10206" s="26"/>
      <c r="M10206" s="26"/>
      <c r="N10206" s="2">
        <v>1.05217441679381E-14</v>
      </c>
      <c r="O10206" s="26"/>
      <c r="P10206" s="26"/>
      <c r="Q10206" s="26"/>
      <c r="R10206" s="26"/>
      <c r="S10206" s="26"/>
      <c r="T10206" s="26"/>
      <c r="U10206" s="26"/>
      <c r="V10206" s="26"/>
    </row>
    <row r="10207" spans="1:22" ht="14.5" x14ac:dyDescent="0.35">
      <c r="A10207" s="2">
        <v>84</v>
      </c>
      <c r="B10207" s="2">
        <v>360</v>
      </c>
      <c r="C10207" s="2">
        <v>1899999.9999000002</v>
      </c>
      <c r="D10207" s="2">
        <v>3600</v>
      </c>
      <c r="E10207" s="2">
        <v>2190</v>
      </c>
      <c r="F10207" s="2">
        <v>27157.556640625</v>
      </c>
      <c r="G10207" s="2">
        <v>583.640625</v>
      </c>
      <c r="H10207" s="2">
        <v>27614.511851435851</v>
      </c>
      <c r="I10207" s="2">
        <v>587.59459106744498</v>
      </c>
      <c r="J10207" s="1">
        <f t="shared" si="1013"/>
        <v>1.6826079638080971</v>
      </c>
      <c r="K10207" s="1">
        <f t="shared" si="1014"/>
        <v>0.67746587507423439</v>
      </c>
      <c r="L10207" s="26"/>
      <c r="M10207" s="26"/>
      <c r="N10207" s="2">
        <v>1899999</v>
      </c>
      <c r="O10207" s="26"/>
      <c r="P10207" s="26"/>
      <c r="Q10207" s="26"/>
      <c r="R10207" s="26"/>
      <c r="S10207" s="26"/>
      <c r="T10207" s="26"/>
      <c r="U10207" s="26"/>
      <c r="V10207" s="26"/>
    </row>
    <row r="10208" spans="1:22" ht="14.5" x14ac:dyDescent="0.35">
      <c r="A10208" s="2">
        <v>84</v>
      </c>
      <c r="B10208" s="2">
        <v>360</v>
      </c>
      <c r="C10208" s="2">
        <v>1899999.9999000002</v>
      </c>
      <c r="D10208" s="2">
        <v>3600</v>
      </c>
      <c r="E10208" s="2">
        <v>2220</v>
      </c>
      <c r="F10208" s="2">
        <v>29614.2890625</v>
      </c>
      <c r="G10208" s="2">
        <v>626.5927734375</v>
      </c>
      <c r="H10208" s="2">
        <v>29798.989604626109</v>
      </c>
      <c r="I10208" s="2">
        <v>621.83396229603716</v>
      </c>
      <c r="J10208" s="1">
        <f t="shared" si="1013"/>
        <v>0.62368724008975762</v>
      </c>
      <c r="K10208" s="1">
        <f t="shared" si="1014"/>
        <v>-0.75947430982261621</v>
      </c>
      <c r="L10208" s="26"/>
      <c r="M10208" s="26"/>
      <c r="N10208" s="2">
        <v>1899999</v>
      </c>
      <c r="O10208" s="26"/>
      <c r="P10208" s="26"/>
      <c r="Q10208" s="26"/>
      <c r="R10208" s="26"/>
      <c r="S10208" s="26"/>
      <c r="T10208" s="26"/>
      <c r="U10208" s="26"/>
      <c r="V10208" s="26"/>
    </row>
    <row r="10209" spans="1:22" ht="14.5" x14ac:dyDescent="0.35">
      <c r="A10209" s="2">
        <v>84</v>
      </c>
      <c r="B10209" s="2">
        <v>360</v>
      </c>
      <c r="C10209" s="2">
        <v>1899999.9999000002</v>
      </c>
      <c r="D10209" s="2">
        <v>3600</v>
      </c>
      <c r="E10209" s="2">
        <v>2250</v>
      </c>
      <c r="F10209" s="2">
        <v>31087.05859375</v>
      </c>
      <c r="G10209" s="2">
        <v>621.28631591796898</v>
      </c>
      <c r="H10209" s="2">
        <v>31199.968944414381</v>
      </c>
      <c r="I10209" s="2">
        <v>619.99508107394331</v>
      </c>
      <c r="J10209" s="1">
        <f t="shared" si="1013"/>
        <v>0.36320692845183161</v>
      </c>
      <c r="K10209" s="1">
        <f t="shared" si="1014"/>
        <v>-0.20783249380244734</v>
      </c>
      <c r="L10209" s="26"/>
      <c r="M10209" s="26"/>
      <c r="N10209" s="2">
        <v>1899999</v>
      </c>
      <c r="O10209" s="26"/>
      <c r="P10209" s="26"/>
      <c r="Q10209" s="26"/>
      <c r="R10209" s="26"/>
      <c r="S10209" s="26"/>
      <c r="T10209" s="26"/>
      <c r="U10209" s="26"/>
      <c r="V10209" s="26"/>
    </row>
    <row r="10210" spans="1:22" ht="14.5" x14ac:dyDescent="0.35">
      <c r="A10210" s="2">
        <v>84</v>
      </c>
      <c r="B10210" s="2">
        <v>360</v>
      </c>
      <c r="C10210" s="2">
        <v>1899999.9999000002</v>
      </c>
      <c r="D10210" s="2">
        <v>3600</v>
      </c>
      <c r="E10210" s="2">
        <v>2280</v>
      </c>
      <c r="F10210" s="2">
        <v>32116.44921875</v>
      </c>
      <c r="G10210" s="2">
        <v>608.05841064453102</v>
      </c>
      <c r="H10210" s="2">
        <v>32157.50219680087</v>
      </c>
      <c r="I10210" s="2">
        <v>609.10424980757136</v>
      </c>
      <c r="J10210" s="1">
        <f t="shared" si="1013"/>
        <v>0.12782539492847267</v>
      </c>
      <c r="K10210" s="1">
        <f t="shared" si="1014"/>
        <v>0.17199649650956567</v>
      </c>
      <c r="L10210" s="26"/>
      <c r="M10210" s="26"/>
      <c r="N10210" s="2">
        <v>1899999</v>
      </c>
      <c r="O10210" s="26"/>
      <c r="P10210" s="26"/>
      <c r="Q10210" s="26"/>
      <c r="R10210" s="26"/>
      <c r="S10210" s="26"/>
      <c r="T10210" s="26"/>
      <c r="U10210" s="26"/>
      <c r="V10210" s="26"/>
    </row>
    <row r="10211" spans="1:22" ht="14.5" x14ac:dyDescent="0.35">
      <c r="A10211" s="2">
        <v>84</v>
      </c>
      <c r="B10211" s="2">
        <v>360</v>
      </c>
      <c r="C10211" s="2">
        <v>1899999.9999000002</v>
      </c>
      <c r="D10211" s="2">
        <v>3600</v>
      </c>
      <c r="E10211" s="2">
        <v>2310</v>
      </c>
      <c r="F10211" s="2">
        <v>34082.16015625</v>
      </c>
      <c r="G10211" s="2">
        <v>600.19366455078102</v>
      </c>
      <c r="H10211" s="2">
        <v>33735.453719439887</v>
      </c>
      <c r="I10211" s="2">
        <v>595.94238653421485</v>
      </c>
      <c r="J10211" s="1">
        <f t="shared" si="1013"/>
        <v>-1.0172666146178344</v>
      </c>
      <c r="K10211" s="1">
        <f t="shared" si="1014"/>
        <v>-0.708317709376035</v>
      </c>
      <c r="L10211" s="26"/>
      <c r="M10211" s="26"/>
      <c r="N10211" s="2">
        <v>1899999</v>
      </c>
      <c r="O10211" s="26"/>
      <c r="P10211" s="26"/>
      <c r="Q10211" s="26"/>
      <c r="R10211" s="26"/>
      <c r="S10211" s="26"/>
      <c r="T10211" s="26"/>
      <c r="U10211" s="26"/>
      <c r="V10211" s="26"/>
    </row>
    <row r="10212" spans="1:22" ht="14.5" x14ac:dyDescent="0.35">
      <c r="A10212" s="2">
        <v>84</v>
      </c>
      <c r="B10212" s="2">
        <v>360</v>
      </c>
      <c r="C10212" s="2">
        <v>1899999.9999000002</v>
      </c>
      <c r="D10212" s="2">
        <v>3600</v>
      </c>
      <c r="E10212" s="2">
        <v>2340</v>
      </c>
      <c r="F10212" s="2">
        <v>36507.6171875</v>
      </c>
      <c r="G10212" s="2">
        <v>603.11901855468795</v>
      </c>
      <c r="H10212" s="2">
        <v>36167.715552049762</v>
      </c>
      <c r="I10212" s="2">
        <v>584.48693148528446</v>
      </c>
      <c r="J10212" s="1">
        <f t="shared" si="1013"/>
        <v>-0.93104305795837761</v>
      </c>
      <c r="K10212" s="1">
        <f t="shared" si="1014"/>
        <v>-3.089288597473407</v>
      </c>
      <c r="L10212" s="26"/>
      <c r="M10212" s="26"/>
      <c r="N10212" s="2">
        <v>1899999</v>
      </c>
      <c r="O10212" s="26"/>
      <c r="P10212" s="26"/>
      <c r="Q10212" s="26"/>
      <c r="R10212" s="26"/>
      <c r="S10212" s="26"/>
      <c r="T10212" s="26"/>
      <c r="U10212" s="26"/>
      <c r="V10212" s="26"/>
    </row>
    <row r="10213" spans="1:22" ht="14.5" x14ac:dyDescent="0.35">
      <c r="A10213" s="2">
        <v>84</v>
      </c>
      <c r="B10213" s="2">
        <v>360</v>
      </c>
      <c r="C10213" s="2">
        <v>1899999.9999000002</v>
      </c>
      <c r="D10213" s="2">
        <v>3600</v>
      </c>
      <c r="E10213" s="2">
        <v>2370</v>
      </c>
      <c r="F10213" s="2">
        <v>39219.98828125</v>
      </c>
      <c r="G10213" s="2">
        <v>599.45477294921898</v>
      </c>
      <c r="H10213" s="2">
        <v>38526.228144224508</v>
      </c>
      <c r="I10213" s="2">
        <v>576.14726177196428</v>
      </c>
      <c r="J10213" s="1">
        <f t="shared" si="1013"/>
        <v>-1.7688942996374124</v>
      </c>
      <c r="K10213" s="1">
        <f t="shared" si="1014"/>
        <v>-3.8881183750669916</v>
      </c>
      <c r="L10213" s="26"/>
      <c r="M10213" s="26"/>
      <c r="N10213" s="2">
        <v>1899999</v>
      </c>
      <c r="O10213" s="26"/>
      <c r="P10213" s="26"/>
      <c r="Q10213" s="26"/>
      <c r="R10213" s="26"/>
      <c r="S10213" s="26"/>
      <c r="T10213" s="26"/>
      <c r="U10213" s="26"/>
      <c r="V10213" s="26"/>
    </row>
    <row r="10214" spans="1:22" ht="14.5" x14ac:dyDescent="0.35">
      <c r="A10214" s="2">
        <v>84</v>
      </c>
      <c r="B10214" s="2">
        <v>360</v>
      </c>
      <c r="C10214" s="2">
        <v>1899999.9999000002</v>
      </c>
      <c r="D10214" s="2">
        <v>3600</v>
      </c>
      <c r="E10214" s="2">
        <v>2400</v>
      </c>
      <c r="F10214" s="2">
        <v>41172.48828125</v>
      </c>
      <c r="G10214" s="2">
        <v>600.087646484375</v>
      </c>
      <c r="H10214" s="2">
        <v>40806.349675695077</v>
      </c>
      <c r="I10214" s="2">
        <v>568.79995550279193</v>
      </c>
      <c r="J10214" s="1">
        <f t="shared" si="1013"/>
        <v>-0.88927976141209508</v>
      </c>
      <c r="K10214" s="1">
        <f t="shared" si="1014"/>
        <v>-5.2138535370428976</v>
      </c>
      <c r="L10214" s="26"/>
      <c r="M10214" s="26"/>
      <c r="N10214" s="2">
        <v>1899999</v>
      </c>
      <c r="O10214" s="26"/>
      <c r="P10214" s="26"/>
      <c r="Q10214" s="26"/>
      <c r="R10214" s="26"/>
      <c r="S10214" s="26"/>
      <c r="T10214" s="26"/>
      <c r="U10214" s="26"/>
      <c r="V10214" s="26"/>
    </row>
    <row r="10215" spans="1:22" ht="14.5" x14ac:dyDescent="0.35">
      <c r="A10215" s="2">
        <v>84</v>
      </c>
      <c r="B10215" s="2">
        <v>360</v>
      </c>
      <c r="C10215" s="2">
        <v>1899999.9999000002</v>
      </c>
      <c r="D10215" s="2">
        <v>3600</v>
      </c>
      <c r="E10215" s="2">
        <v>2430</v>
      </c>
      <c r="F10215" s="2">
        <v>43106.00390625</v>
      </c>
      <c r="G10215" s="2">
        <v>579.19964599609398</v>
      </c>
      <c r="H10215" s="2">
        <v>43035.723114527871</v>
      </c>
      <c r="I10215" s="2">
        <v>561.76871782637261</v>
      </c>
      <c r="J10215" s="1">
        <f t="shared" si="1013"/>
        <v>-0.16304176994689784</v>
      </c>
      <c r="K10215" s="1">
        <f t="shared" si="1014"/>
        <v>-3.0094852940982153</v>
      </c>
      <c r="L10215" s="26"/>
      <c r="M10215" s="26"/>
      <c r="N10215" s="2">
        <v>1899999</v>
      </c>
      <c r="O10215" s="26"/>
      <c r="P10215" s="26"/>
      <c r="Q10215" s="26"/>
      <c r="R10215" s="26"/>
      <c r="S10215" s="26"/>
      <c r="T10215" s="26"/>
      <c r="U10215" s="26"/>
      <c r="V10215" s="26"/>
    </row>
    <row r="10216" spans="1:22" ht="14.5" x14ac:dyDescent="0.35">
      <c r="A10216" s="2">
        <v>84</v>
      </c>
      <c r="B10216" s="2">
        <v>360</v>
      </c>
      <c r="C10216" s="2">
        <v>1899999.9999000002</v>
      </c>
      <c r="D10216" s="2">
        <v>3600</v>
      </c>
      <c r="E10216" s="2">
        <v>2460</v>
      </c>
      <c r="F10216" s="2">
        <v>45058.4140625</v>
      </c>
      <c r="G10216" s="2">
        <v>539.097412109375</v>
      </c>
      <c r="H10216" s="2">
        <v>45385.141452431453</v>
      </c>
      <c r="I10216" s="2">
        <v>554.83814662697512</v>
      </c>
      <c r="J10216" s="1">
        <f t="shared" si="1013"/>
        <v>0.72511959581678453</v>
      </c>
      <c r="K10216" s="1">
        <f t="shared" si="1014"/>
        <v>2.9198312149208672</v>
      </c>
      <c r="L10216" s="26"/>
      <c r="M10216" s="26"/>
      <c r="N10216" s="2">
        <v>1899999</v>
      </c>
      <c r="O10216" s="26"/>
      <c r="P10216" s="26"/>
      <c r="Q10216" s="26"/>
      <c r="R10216" s="26"/>
      <c r="S10216" s="26"/>
      <c r="T10216" s="26"/>
      <c r="U10216" s="26"/>
      <c r="V10216" s="26"/>
    </row>
    <row r="10217" spans="1:22" ht="14.5" x14ac:dyDescent="0.35">
      <c r="A10217" s="2">
        <v>84</v>
      </c>
      <c r="B10217" s="2">
        <v>360</v>
      </c>
      <c r="C10217" s="2">
        <v>1899999.9999000002</v>
      </c>
      <c r="D10217" s="2">
        <v>3600</v>
      </c>
      <c r="E10217" s="2">
        <v>2490</v>
      </c>
      <c r="F10217" s="2">
        <v>48771.69140625</v>
      </c>
      <c r="G10217" s="2">
        <v>549.78894042968705</v>
      </c>
      <c r="H10217" s="2">
        <v>48879.537172099321</v>
      </c>
      <c r="I10217" s="2">
        <v>547.93956767973089</v>
      </c>
      <c r="J10217" s="1">
        <f t="shared" si="1013"/>
        <v>0.22112369438042601</v>
      </c>
      <c r="K10217" s="1">
        <f t="shared" si="1014"/>
        <v>-0.33637867442564129</v>
      </c>
      <c r="L10217" s="26"/>
      <c r="M10217" s="26"/>
      <c r="N10217" s="2">
        <v>1899999</v>
      </c>
      <c r="O10217" s="26"/>
      <c r="P10217" s="26"/>
      <c r="Q10217" s="26"/>
      <c r="R10217" s="26"/>
      <c r="S10217" s="26"/>
      <c r="T10217" s="26"/>
      <c r="U10217" s="26"/>
      <c r="V10217" s="26"/>
    </row>
    <row r="10218" spans="1:22" ht="14.5" x14ac:dyDescent="0.35">
      <c r="A10218" s="2">
        <v>84</v>
      </c>
      <c r="B10218" s="2">
        <v>360</v>
      </c>
      <c r="C10218" s="2">
        <v>1899999.9999000002</v>
      </c>
      <c r="D10218" s="2">
        <v>3600</v>
      </c>
      <c r="E10218" s="2">
        <v>2520</v>
      </c>
      <c r="F10218" s="2">
        <v>54529.70703125</v>
      </c>
      <c r="G10218" s="2">
        <v>534.38385009765602</v>
      </c>
      <c r="H10218" s="2">
        <v>52650.544531785868</v>
      </c>
      <c r="I10218" s="2">
        <v>541.05129683114842</v>
      </c>
      <c r="J10218" s="1">
        <f t="shared" si="1013"/>
        <v>-3.446126160896513</v>
      </c>
      <c r="K10218" s="1">
        <f t="shared" si="1014"/>
        <v>1.2476886665407187</v>
      </c>
      <c r="L10218" s="26"/>
      <c r="M10218" s="26"/>
      <c r="N10218" s="2">
        <v>1899999</v>
      </c>
      <c r="O10218" s="26"/>
      <c r="P10218" s="26"/>
      <c r="Q10218" s="26"/>
      <c r="R10218" s="26"/>
      <c r="S10218" s="26"/>
      <c r="T10218" s="26"/>
      <c r="U10218" s="26"/>
      <c r="V10218" s="26"/>
    </row>
    <row r="10219" spans="1:22" ht="14.5" x14ac:dyDescent="0.35">
      <c r="A10219" s="2">
        <v>84</v>
      </c>
      <c r="B10219" s="2">
        <v>360</v>
      </c>
      <c r="C10219" s="2">
        <v>1899999.9999000002</v>
      </c>
      <c r="D10219" s="2">
        <v>3600</v>
      </c>
      <c r="E10219" s="2">
        <v>2550</v>
      </c>
      <c r="F10219" s="2">
        <v>39043.91015625</v>
      </c>
      <c r="G10219" s="2">
        <v>328.76861572265602</v>
      </c>
      <c r="H10219" s="2">
        <v>38333.414357159447</v>
      </c>
      <c r="I10219" s="2">
        <v>335.07890903054869</v>
      </c>
      <c r="J10219" s="1">
        <f t="shared" si="1013"/>
        <v>-1.8197352576809465</v>
      </c>
      <c r="K10219" s="1">
        <f t="shared" si="1014"/>
        <v>1.9193721681804103</v>
      </c>
      <c r="L10219" s="26"/>
      <c r="M10219" s="26"/>
      <c r="N10219" s="2">
        <v>0</v>
      </c>
      <c r="O10219" s="26"/>
      <c r="P10219" s="26"/>
      <c r="Q10219" s="26"/>
      <c r="R10219" s="26"/>
      <c r="S10219" s="26"/>
      <c r="T10219" s="26"/>
      <c r="U10219" s="26"/>
      <c r="V10219" s="26"/>
    </row>
    <row r="10220" spans="1:22" ht="14.5" x14ac:dyDescent="0.35">
      <c r="A10220" s="2">
        <v>84</v>
      </c>
      <c r="B10220" s="2">
        <v>360</v>
      </c>
      <c r="C10220" s="2">
        <v>1899999.9999000002</v>
      </c>
      <c r="D10220" s="2">
        <v>3600</v>
      </c>
      <c r="E10220" s="2">
        <v>2580</v>
      </c>
      <c r="F10220" s="2">
        <v>33591.12890625</v>
      </c>
      <c r="G10220" s="2">
        <v>269.94735717773398</v>
      </c>
      <c r="H10220" s="2">
        <v>32676.112351455769</v>
      </c>
      <c r="I10220" s="2">
        <v>263.71612772613821</v>
      </c>
      <c r="J10220" s="1">
        <f t="shared" si="1013"/>
        <v>-2.7239827436224737</v>
      </c>
      <c r="K10220" s="1">
        <f t="shared" si="1014"/>
        <v>-2.3083128194854341</v>
      </c>
      <c r="L10220" s="26"/>
      <c r="M10220" s="26"/>
      <c r="N10220" s="2">
        <v>0</v>
      </c>
      <c r="O10220" s="26"/>
      <c r="P10220" s="26"/>
      <c r="Q10220" s="26"/>
      <c r="R10220" s="26"/>
      <c r="S10220" s="26"/>
      <c r="T10220" s="26"/>
      <c r="U10220" s="26"/>
      <c r="V10220" s="26"/>
    </row>
    <row r="10221" spans="1:22" ht="14.5" x14ac:dyDescent="0.35">
      <c r="A10221" s="2">
        <v>84</v>
      </c>
      <c r="B10221" s="2">
        <v>360</v>
      </c>
      <c r="C10221" s="2">
        <v>1899999.9999000002</v>
      </c>
      <c r="D10221" s="2">
        <v>3600</v>
      </c>
      <c r="E10221" s="2">
        <v>2610</v>
      </c>
      <c r="F10221" s="2">
        <v>30767.203125</v>
      </c>
      <c r="G10221" s="2">
        <v>247.58509826660199</v>
      </c>
      <c r="H10221" s="2">
        <v>30638.304978399719</v>
      </c>
      <c r="I10221" s="2">
        <v>237.05915242223571</v>
      </c>
      <c r="J10221" s="1">
        <f t="shared" si="1013"/>
        <v>-0.41894658437621835</v>
      </c>
      <c r="K10221" s="1">
        <f t="shared" si="1014"/>
        <v>-4.2514456314458142</v>
      </c>
      <c r="L10221" s="26"/>
      <c r="M10221" s="26"/>
      <c r="N10221" s="2">
        <v>1.157280380467E-13</v>
      </c>
      <c r="O10221" s="26"/>
      <c r="P10221" s="26"/>
      <c r="Q10221" s="26"/>
      <c r="R10221" s="26"/>
      <c r="S10221" s="26"/>
      <c r="T10221" s="26"/>
      <c r="U10221" s="26"/>
      <c r="V10221" s="26"/>
    </row>
    <row r="10222" spans="1:22" ht="14.5" x14ac:dyDescent="0.35">
      <c r="A10222" s="2">
        <v>84</v>
      </c>
      <c r="B10222" s="2">
        <v>360</v>
      </c>
      <c r="C10222" s="2">
        <v>1899999.9999000002</v>
      </c>
      <c r="D10222" s="2">
        <v>3600</v>
      </c>
      <c r="E10222" s="2">
        <v>2640</v>
      </c>
      <c r="F10222" s="2">
        <v>29626.734375</v>
      </c>
      <c r="G10222" s="2">
        <v>234.45242309570301</v>
      </c>
      <c r="H10222" s="2">
        <v>29772.080044162209</v>
      </c>
      <c r="I10222" s="2">
        <v>225.29965489565791</v>
      </c>
      <c r="J10222" s="1">
        <f t="shared" si="1013"/>
        <v>0.4905895713057597</v>
      </c>
      <c r="K10222" s="1">
        <f t="shared" si="1014"/>
        <v>-3.9038914928633344</v>
      </c>
      <c r="L10222" s="26"/>
      <c r="M10222" s="26"/>
      <c r="N10222" s="2">
        <v>2.1042463426009999E-14</v>
      </c>
      <c r="O10222" s="26"/>
      <c r="P10222" s="26"/>
      <c r="Q10222" s="26"/>
      <c r="R10222" s="26"/>
      <c r="S10222" s="26"/>
      <c r="T10222" s="26"/>
      <c r="U10222" s="26"/>
      <c r="V10222" s="26"/>
    </row>
    <row r="10223" spans="1:22" ht="14.5" x14ac:dyDescent="0.35">
      <c r="A10223" s="2">
        <v>84</v>
      </c>
      <c r="B10223" s="2">
        <v>360</v>
      </c>
      <c r="C10223" s="2">
        <v>1899999.9999000002</v>
      </c>
      <c r="D10223" s="2">
        <v>3600</v>
      </c>
      <c r="E10223" s="2">
        <v>2670</v>
      </c>
      <c r="F10223" s="2">
        <v>28560.66015625</v>
      </c>
      <c r="G10223" s="2">
        <v>218.81101989746099</v>
      </c>
      <c r="H10223" s="2">
        <v>29542.26166591205</v>
      </c>
      <c r="I10223" s="2">
        <v>216.02928459865339</v>
      </c>
      <c r="J10223" s="1">
        <f t="shared" si="1013"/>
        <v>3.4369006328701546</v>
      </c>
      <c r="K10223" s="1">
        <f t="shared" si="1014"/>
        <v>-1.2712957967615972</v>
      </c>
      <c r="L10223" s="26"/>
      <c r="M10223" s="26"/>
      <c r="N10223" s="2">
        <v>0</v>
      </c>
      <c r="O10223" s="26"/>
      <c r="P10223" s="26"/>
      <c r="Q10223" s="26"/>
      <c r="R10223" s="26"/>
      <c r="S10223" s="26"/>
      <c r="T10223" s="26"/>
      <c r="U10223" s="26"/>
      <c r="V10223" s="26"/>
    </row>
    <row r="10224" spans="1:22" ht="14.5" x14ac:dyDescent="0.35">
      <c r="A10224" s="2">
        <v>84</v>
      </c>
      <c r="B10224" s="2">
        <v>360</v>
      </c>
      <c r="C10224" s="2">
        <v>1899999.9999000002</v>
      </c>
      <c r="D10224" s="2">
        <v>3600</v>
      </c>
      <c r="E10224" s="2">
        <v>2700</v>
      </c>
      <c r="F10224" s="2">
        <v>27860.84765625</v>
      </c>
      <c r="G10224" s="2">
        <v>210.71763610839801</v>
      </c>
      <c r="H10224" s="2">
        <v>29025.077478443811</v>
      </c>
      <c r="I10224" s="2">
        <v>207.17490644539399</v>
      </c>
      <c r="J10224" s="1">
        <f t="shared" si="1013"/>
        <v>4.1787308001472105</v>
      </c>
      <c r="K10224" s="1">
        <f t="shared" si="1014"/>
        <v>-1.6812687008227269</v>
      </c>
      <c r="L10224" s="26"/>
      <c r="M10224" s="26"/>
      <c r="N10224" s="2">
        <v>0</v>
      </c>
      <c r="O10224" s="26"/>
      <c r="P10224" s="26"/>
      <c r="Q10224" s="26"/>
      <c r="R10224" s="26"/>
      <c r="S10224" s="26"/>
      <c r="T10224" s="26"/>
      <c r="U10224" s="26"/>
      <c r="V10224" s="26"/>
    </row>
    <row r="10225" spans="1:22" ht="14.5" x14ac:dyDescent="0.35">
      <c r="A10225" s="2">
        <v>84</v>
      </c>
      <c r="B10225" s="2">
        <v>360</v>
      </c>
      <c r="C10225" s="2">
        <v>1899999.9999000002</v>
      </c>
      <c r="D10225" s="2">
        <v>3600</v>
      </c>
      <c r="E10225" s="2">
        <v>2730</v>
      </c>
      <c r="F10225" s="2">
        <v>27155.28515625</v>
      </c>
      <c r="G10225" s="2">
        <v>207.30349731445301</v>
      </c>
      <c r="H10225" s="2">
        <v>27774.702925649839</v>
      </c>
      <c r="I10225" s="2">
        <v>207.13002906991349</v>
      </c>
      <c r="J10225" s="1">
        <f t="shared" si="1013"/>
        <v>2.2810210455745303</v>
      </c>
      <c r="K10225" s="1">
        <f t="shared" si="1014"/>
        <v>-8.3678397512219269E-2</v>
      </c>
      <c r="L10225" s="26"/>
      <c r="M10225" s="26"/>
      <c r="N10225" s="2">
        <v>0</v>
      </c>
      <c r="O10225" s="26"/>
      <c r="P10225" s="26"/>
      <c r="Q10225" s="26"/>
      <c r="R10225" s="26"/>
      <c r="S10225" s="26"/>
      <c r="T10225" s="26"/>
      <c r="U10225" s="26"/>
      <c r="V10225" s="26"/>
    </row>
    <row r="10226" spans="1:22" ht="14.5" x14ac:dyDescent="0.35">
      <c r="A10226" s="2">
        <v>84</v>
      </c>
      <c r="B10226" s="2">
        <v>360</v>
      </c>
      <c r="C10226" s="2">
        <v>1899999.9999000002</v>
      </c>
      <c r="D10226" s="2">
        <v>3600</v>
      </c>
      <c r="E10226" s="2">
        <v>2760</v>
      </c>
      <c r="F10226" s="2">
        <v>26616.830078125</v>
      </c>
      <c r="G10226" s="2">
        <v>207.20867919921901</v>
      </c>
      <c r="H10226" s="2">
        <v>26600.155292043411</v>
      </c>
      <c r="I10226" s="2">
        <v>206.8594879129171</v>
      </c>
      <c r="J10226" s="1">
        <f t="shared" si="1013"/>
        <v>-6.2647528021350235E-2</v>
      </c>
      <c r="K10226" s="1">
        <f t="shared" si="1014"/>
        <v>-0.16852155404464281</v>
      </c>
      <c r="L10226" s="26"/>
      <c r="M10226" s="26"/>
      <c r="N10226" s="2">
        <v>8.5491484293838594E-15</v>
      </c>
      <c r="O10226" s="26"/>
      <c r="P10226" s="26"/>
      <c r="Q10226" s="26"/>
      <c r="R10226" s="26"/>
      <c r="S10226" s="26"/>
      <c r="T10226" s="26"/>
      <c r="U10226" s="26"/>
      <c r="V10226" s="26"/>
    </row>
    <row r="10227" spans="1:22" ht="14.5" x14ac:dyDescent="0.35">
      <c r="A10227" s="2">
        <v>84</v>
      </c>
      <c r="B10227" s="2">
        <v>360</v>
      </c>
      <c r="C10227" s="2">
        <v>1899999.9999000002</v>
      </c>
      <c r="D10227" s="2">
        <v>3600</v>
      </c>
      <c r="E10227" s="2">
        <v>2790</v>
      </c>
      <c r="F10227" s="2">
        <v>25589.087890625</v>
      </c>
      <c r="G10227" s="2">
        <v>206.36135864257801</v>
      </c>
      <c r="H10227" s="2">
        <v>25502.66930181611</v>
      </c>
      <c r="I10227" s="2">
        <v>206.8217844169107</v>
      </c>
      <c r="J10227" s="1">
        <f t="shared" si="1013"/>
        <v>-0.33771656566372349</v>
      </c>
      <c r="K10227" s="1">
        <f t="shared" si="1014"/>
        <v>0.22311627397751232</v>
      </c>
      <c r="L10227" s="26"/>
      <c r="M10227" s="26"/>
      <c r="N10227" s="2">
        <v>0</v>
      </c>
      <c r="O10227" s="26"/>
      <c r="P10227" s="26"/>
      <c r="Q10227" s="26"/>
      <c r="R10227" s="26"/>
      <c r="S10227" s="26"/>
      <c r="T10227" s="26"/>
      <c r="U10227" s="26"/>
      <c r="V10227" s="26"/>
    </row>
    <row r="10228" spans="1:22" ht="14.5" x14ac:dyDescent="0.35">
      <c r="A10228" s="2">
        <v>84</v>
      </c>
      <c r="B10228" s="2">
        <v>360</v>
      </c>
      <c r="C10228" s="2">
        <v>1899999.9999000002</v>
      </c>
      <c r="D10228" s="2">
        <v>3600</v>
      </c>
      <c r="E10228" s="2">
        <v>2820</v>
      </c>
      <c r="F10228" s="2">
        <v>25242.306640625</v>
      </c>
      <c r="G10228" s="2">
        <v>212.41508483886699</v>
      </c>
      <c r="H10228" s="2">
        <v>24524.123457435559</v>
      </c>
      <c r="I10228" s="2">
        <v>208.84537562313429</v>
      </c>
      <c r="J10228" s="1">
        <f t="shared" si="1013"/>
        <v>-2.8451567181011761</v>
      </c>
      <c r="K10228" s="1">
        <f t="shared" si="1014"/>
        <v>-1.6805347032865376</v>
      </c>
      <c r="L10228" s="26"/>
      <c r="M10228" s="26"/>
      <c r="N10228" s="2">
        <v>2.1042351617661E-14</v>
      </c>
      <c r="O10228" s="26"/>
      <c r="P10228" s="26"/>
      <c r="Q10228" s="26"/>
      <c r="R10228" s="26"/>
      <c r="S10228" s="26"/>
      <c r="T10228" s="26"/>
      <c r="U10228" s="26"/>
      <c r="V10228" s="26"/>
    </row>
    <row r="10229" spans="1:22" ht="14.5" x14ac:dyDescent="0.35">
      <c r="A10229" s="2">
        <v>84</v>
      </c>
      <c r="B10229" s="2">
        <v>360</v>
      </c>
      <c r="C10229" s="2">
        <v>1899999.9999000002</v>
      </c>
      <c r="D10229" s="2">
        <v>3600</v>
      </c>
      <c r="E10229" s="2">
        <v>2850</v>
      </c>
      <c r="F10229" s="2">
        <v>25014.033203125</v>
      </c>
      <c r="G10229" s="2">
        <v>218.03959655761699</v>
      </c>
      <c r="H10229" s="2">
        <v>23650.430762749162</v>
      </c>
      <c r="I10229" s="2">
        <v>211.30216235397799</v>
      </c>
      <c r="J10229" s="1">
        <f t="shared" si="1013"/>
        <v>-5.4513497655607317</v>
      </c>
      <c r="K10229" s="1">
        <f t="shared" si="1014"/>
        <v>-3.0900048936105189</v>
      </c>
      <c r="L10229" s="26"/>
      <c r="M10229" s="26"/>
      <c r="N10229" s="2">
        <v>0</v>
      </c>
      <c r="O10229" s="26"/>
      <c r="P10229" s="26"/>
      <c r="Q10229" s="26"/>
      <c r="R10229" s="26"/>
      <c r="S10229" s="26"/>
      <c r="T10229" s="26"/>
      <c r="U10229" s="26"/>
      <c r="V10229" s="26"/>
    </row>
    <row r="10230" spans="1:22" ht="14.5" x14ac:dyDescent="0.35">
      <c r="A10230" s="2">
        <v>84</v>
      </c>
      <c r="B10230" s="2">
        <v>360</v>
      </c>
      <c r="C10230" s="2">
        <v>1899999.9999000002</v>
      </c>
      <c r="D10230" s="2">
        <v>3600</v>
      </c>
      <c r="E10230" s="2">
        <v>2880</v>
      </c>
      <c r="F10230" s="2">
        <v>24413.9375</v>
      </c>
      <c r="G10230" s="2">
        <v>220.27781677246099</v>
      </c>
      <c r="H10230" s="2">
        <v>22869.271826762772</v>
      </c>
      <c r="I10230" s="2">
        <v>214.48427705417561</v>
      </c>
      <c r="J10230" s="1">
        <f t="shared" si="1013"/>
        <v>-6.3269829917326064</v>
      </c>
      <c r="K10230" s="1">
        <f t="shared" si="1014"/>
        <v>-2.6301058377884252</v>
      </c>
      <c r="L10230" s="26"/>
      <c r="M10230" s="26"/>
      <c r="N10230" s="2">
        <v>2.6301646949798701E-13</v>
      </c>
      <c r="O10230" s="26"/>
      <c r="P10230" s="26"/>
      <c r="Q10230" s="26"/>
      <c r="R10230" s="26"/>
      <c r="S10230" s="26"/>
      <c r="T10230" s="26"/>
      <c r="U10230" s="26"/>
      <c r="V10230" s="26"/>
    </row>
    <row r="10231" spans="1:22" ht="14.5" x14ac:dyDescent="0.35">
      <c r="A10231" s="2">
        <v>84</v>
      </c>
      <c r="B10231" s="2">
        <v>360</v>
      </c>
      <c r="C10231" s="2">
        <v>1899999.9999000002</v>
      </c>
      <c r="D10231" s="2">
        <v>3600</v>
      </c>
      <c r="E10231" s="2">
        <v>2910</v>
      </c>
      <c r="F10231" s="2">
        <v>35672.74609375</v>
      </c>
      <c r="G10231" s="2">
        <v>354.79568481445301</v>
      </c>
      <c r="H10231" s="2">
        <v>35317.642295620542</v>
      </c>
      <c r="I10231" s="2">
        <v>355.46709771243161</v>
      </c>
      <c r="J10231" s="1">
        <f t="shared" si="1013"/>
        <v>-0.99544845018722328</v>
      </c>
      <c r="K10231" s="1">
        <f t="shared" si="1014"/>
        <v>0.18923930778068118</v>
      </c>
      <c r="L10231" s="26"/>
      <c r="M10231" s="26"/>
      <c r="N10231" s="2">
        <v>1899999</v>
      </c>
      <c r="O10231" s="26"/>
      <c r="P10231" s="26"/>
      <c r="Q10231" s="26"/>
      <c r="R10231" s="26"/>
      <c r="S10231" s="26"/>
      <c r="T10231" s="26"/>
      <c r="U10231" s="26"/>
      <c r="V10231" s="26"/>
    </row>
    <row r="10232" spans="1:22" ht="14.5" x14ac:dyDescent="0.35">
      <c r="A10232" s="2">
        <v>84</v>
      </c>
      <c r="B10232" s="2">
        <v>360</v>
      </c>
      <c r="C10232" s="2">
        <v>1899999.9999000002</v>
      </c>
      <c r="D10232" s="2">
        <v>3600</v>
      </c>
      <c r="E10232" s="2">
        <v>2940</v>
      </c>
      <c r="F10232" s="2">
        <v>38461.59765625</v>
      </c>
      <c r="G10232" s="2">
        <v>378.53552246093699</v>
      </c>
      <c r="H10232" s="2">
        <v>37845.726152409043</v>
      </c>
      <c r="I10232" s="2">
        <v>378.56014076975652</v>
      </c>
      <c r="J10232" s="1">
        <f t="shared" si="1013"/>
        <v>-1.6012634455419672</v>
      </c>
      <c r="K10232" s="1">
        <f t="shared" si="1014"/>
        <v>6.5035663388941616E-3</v>
      </c>
      <c r="L10232" s="26"/>
      <c r="M10232" s="26"/>
      <c r="N10232" s="2">
        <v>1899999</v>
      </c>
      <c r="O10232" s="26"/>
      <c r="P10232" s="26"/>
      <c r="Q10232" s="26"/>
      <c r="R10232" s="26"/>
      <c r="S10232" s="26"/>
      <c r="T10232" s="26"/>
      <c r="U10232" s="26"/>
      <c r="V10232" s="26"/>
    </row>
    <row r="10233" spans="1:22" ht="14.5" x14ac:dyDescent="0.35">
      <c r="A10233" s="2">
        <v>84</v>
      </c>
      <c r="B10233" s="2">
        <v>360</v>
      </c>
      <c r="C10233" s="2">
        <v>1899999.9999000002</v>
      </c>
      <c r="D10233" s="2">
        <v>3600</v>
      </c>
      <c r="E10233" s="2">
        <v>2970</v>
      </c>
      <c r="F10233" s="2">
        <v>39556.3203125</v>
      </c>
      <c r="G10233" s="2">
        <v>380.02914428710898</v>
      </c>
      <c r="H10233" s="2">
        <v>39314.115862872961</v>
      </c>
      <c r="I10233" s="2">
        <v>380.69514766399402</v>
      </c>
      <c r="J10233" s="1">
        <f t="shared" si="1013"/>
        <v>-0.61230278173903174</v>
      </c>
      <c r="K10233" s="1">
        <f t="shared" si="1014"/>
        <v>0.17525060561720596</v>
      </c>
      <c r="L10233" s="26"/>
      <c r="M10233" s="26"/>
      <c r="N10233" s="2">
        <v>1899999</v>
      </c>
      <c r="O10233" s="26"/>
      <c r="P10233" s="26"/>
      <c r="Q10233" s="26"/>
      <c r="R10233" s="26"/>
      <c r="S10233" s="26"/>
      <c r="T10233" s="26"/>
      <c r="U10233" s="26"/>
      <c r="V10233" s="26"/>
    </row>
    <row r="10234" spans="1:22" ht="14.5" x14ac:dyDescent="0.35">
      <c r="A10234" s="2">
        <v>84</v>
      </c>
      <c r="B10234" s="2">
        <v>360</v>
      </c>
      <c r="C10234" s="2">
        <v>1899999.9999000002</v>
      </c>
      <c r="D10234" s="2">
        <v>3600</v>
      </c>
      <c r="E10234" s="2">
        <v>3000</v>
      </c>
      <c r="F10234" s="2">
        <v>40413.91796875</v>
      </c>
      <c r="G10234" s="2">
        <v>379.787841796875</v>
      </c>
      <c r="H10234" s="2">
        <v>40794.860242165058</v>
      </c>
      <c r="I10234" s="2">
        <v>383.22488044437699</v>
      </c>
      <c r="J10234" s="1">
        <f t="shared" si="1013"/>
        <v>0.9426016891250697</v>
      </c>
      <c r="K10234" s="1">
        <f t="shared" si="1014"/>
        <v>0.90498912004146037</v>
      </c>
      <c r="L10234" s="26"/>
      <c r="M10234" s="26"/>
      <c r="N10234" s="2">
        <v>1899999</v>
      </c>
      <c r="O10234" s="26"/>
      <c r="P10234" s="26"/>
      <c r="Q10234" s="26"/>
      <c r="R10234" s="26"/>
      <c r="S10234" s="26"/>
      <c r="T10234" s="26"/>
      <c r="U10234" s="26"/>
      <c r="V10234" s="26"/>
    </row>
    <row r="10235" spans="1:22" ht="14.5" x14ac:dyDescent="0.35">
      <c r="A10235" s="2">
        <v>84</v>
      </c>
      <c r="B10235" s="2">
        <v>360</v>
      </c>
      <c r="C10235" s="2">
        <v>1899999.9999000002</v>
      </c>
      <c r="D10235" s="2">
        <v>3600</v>
      </c>
      <c r="E10235" s="2">
        <v>3030</v>
      </c>
      <c r="F10235" s="2">
        <v>41708.4296875</v>
      </c>
      <c r="G10235" s="2">
        <v>380.82901000976602</v>
      </c>
      <c r="H10235" s="2">
        <v>42382.67841796804</v>
      </c>
      <c r="I10235" s="2">
        <v>385.94473263904348</v>
      </c>
      <c r="J10235" s="1">
        <f t="shared" si="1013"/>
        <v>1.6165766381516684</v>
      </c>
      <c r="K10235" s="1">
        <f t="shared" si="1014"/>
        <v>1.3433122201342458</v>
      </c>
      <c r="L10235" s="26"/>
      <c r="M10235" s="26"/>
      <c r="N10235" s="2">
        <v>1899999</v>
      </c>
      <c r="O10235" s="26"/>
      <c r="P10235" s="26"/>
      <c r="Q10235" s="26"/>
      <c r="R10235" s="26"/>
      <c r="S10235" s="26"/>
      <c r="T10235" s="26"/>
      <c r="U10235" s="26"/>
      <c r="V10235" s="26"/>
    </row>
    <row r="10236" spans="1:22" ht="14.5" x14ac:dyDescent="0.35">
      <c r="A10236" s="2">
        <v>84</v>
      </c>
      <c r="B10236" s="2">
        <v>360</v>
      </c>
      <c r="C10236" s="2">
        <v>1899999.9999000002</v>
      </c>
      <c r="D10236" s="2">
        <v>3600</v>
      </c>
      <c r="E10236" s="2">
        <v>3060</v>
      </c>
      <c r="F10236" s="2">
        <v>43510.88671875</v>
      </c>
      <c r="G10236" s="2">
        <v>383.54183959960898</v>
      </c>
      <c r="H10236" s="2">
        <v>44113.732026906117</v>
      </c>
      <c r="I10236" s="2">
        <v>388.75608081755291</v>
      </c>
      <c r="J10236" s="1">
        <f t="shared" si="1013"/>
        <v>1.385504533733932</v>
      </c>
      <c r="K10236" s="1">
        <f t="shared" si="1014"/>
        <v>1.3594973688886827</v>
      </c>
      <c r="L10236" s="26"/>
      <c r="M10236" s="26"/>
      <c r="N10236" s="2">
        <v>1899999</v>
      </c>
      <c r="O10236" s="26"/>
      <c r="P10236" s="26"/>
      <c r="Q10236" s="26"/>
      <c r="R10236" s="26"/>
      <c r="S10236" s="26"/>
      <c r="T10236" s="26"/>
      <c r="U10236" s="26"/>
      <c r="V10236" s="26"/>
    </row>
    <row r="10237" spans="1:22" ht="14.5" x14ac:dyDescent="0.35">
      <c r="A10237" s="2">
        <v>84</v>
      </c>
      <c r="B10237" s="2">
        <v>360</v>
      </c>
      <c r="C10237" s="2">
        <v>1899999.9999000002</v>
      </c>
      <c r="D10237" s="2">
        <v>3600</v>
      </c>
      <c r="E10237" s="2">
        <v>3090</v>
      </c>
      <c r="F10237" s="2">
        <v>45115.1328125</v>
      </c>
      <c r="G10237" s="2">
        <v>383.58847045898398</v>
      </c>
      <c r="H10237" s="2">
        <v>45979.914594061382</v>
      </c>
      <c r="I10237" s="2">
        <v>391.61154022907471</v>
      </c>
      <c r="J10237" s="1">
        <f t="shared" si="1013"/>
        <v>1.9168330616590303</v>
      </c>
      <c r="K10237" s="1">
        <f t="shared" si="1014"/>
        <v>2.0915826173009577</v>
      </c>
      <c r="L10237" s="26"/>
      <c r="M10237" s="26"/>
      <c r="N10237" s="2">
        <v>1899999</v>
      </c>
      <c r="O10237" s="26"/>
      <c r="P10237" s="26"/>
      <c r="Q10237" s="26"/>
      <c r="R10237" s="26"/>
      <c r="S10237" s="26"/>
      <c r="T10237" s="26"/>
      <c r="U10237" s="26"/>
      <c r="V10237" s="26"/>
    </row>
    <row r="10238" spans="1:22" ht="14.5" x14ac:dyDescent="0.35">
      <c r="A10238" s="2">
        <v>84</v>
      </c>
      <c r="B10238" s="2">
        <v>360</v>
      </c>
      <c r="C10238" s="2">
        <v>1899999.9999000002</v>
      </c>
      <c r="D10238" s="2">
        <v>3600</v>
      </c>
      <c r="E10238" s="2">
        <v>3120</v>
      </c>
      <c r="F10238" s="2">
        <v>47051.81640625</v>
      </c>
      <c r="G10238" s="2">
        <v>387.30233764648398</v>
      </c>
      <c r="H10238" s="2">
        <v>47948.614546951401</v>
      </c>
      <c r="I10238" s="2">
        <v>394.48819624888091</v>
      </c>
      <c r="J10238" s="1">
        <f t="shared" si="1013"/>
        <v>1.9059798519962718</v>
      </c>
      <c r="K10238" s="1">
        <f t="shared" si="1014"/>
        <v>1.855361536432536</v>
      </c>
      <c r="L10238" s="26"/>
      <c r="M10238" s="26"/>
      <c r="N10238" s="2">
        <v>1899999</v>
      </c>
      <c r="O10238" s="26"/>
      <c r="P10238" s="26"/>
      <c r="Q10238" s="26"/>
      <c r="R10238" s="26"/>
      <c r="S10238" s="26"/>
      <c r="T10238" s="26"/>
      <c r="U10238" s="26"/>
      <c r="V10238" s="26"/>
    </row>
    <row r="10239" spans="1:22" ht="14.5" x14ac:dyDescent="0.35">
      <c r="A10239" s="2">
        <v>84</v>
      </c>
      <c r="B10239" s="2">
        <v>360</v>
      </c>
      <c r="C10239" s="2">
        <v>1899999.9999000002</v>
      </c>
      <c r="D10239" s="2">
        <v>3600</v>
      </c>
      <c r="E10239" s="2">
        <v>3150</v>
      </c>
      <c r="F10239" s="2">
        <v>49042.64453125</v>
      </c>
      <c r="G10239" s="2">
        <v>398.69540405273398</v>
      </c>
      <c r="H10239" s="2">
        <v>49946.442850393927</v>
      </c>
      <c r="I10239" s="2">
        <v>394.18856489453469</v>
      </c>
      <c r="J10239" s="1">
        <f t="shared" si="1013"/>
        <v>1.8428825112969309</v>
      </c>
      <c r="K10239" s="1">
        <f t="shared" si="1014"/>
        <v>-1.1303965664984643</v>
      </c>
      <c r="L10239" s="26"/>
      <c r="M10239" s="26"/>
      <c r="N10239" s="2">
        <v>1899999</v>
      </c>
      <c r="O10239" s="26"/>
      <c r="P10239" s="26"/>
      <c r="Q10239" s="26"/>
      <c r="R10239" s="26"/>
      <c r="S10239" s="26"/>
      <c r="T10239" s="26"/>
      <c r="U10239" s="26"/>
      <c r="V10239" s="26"/>
    </row>
    <row r="10240" spans="1:22" ht="14.5" x14ac:dyDescent="0.35">
      <c r="A10240" s="2">
        <v>84</v>
      </c>
      <c r="B10240" s="2">
        <v>360</v>
      </c>
      <c r="C10240" s="2">
        <v>1899999.9999000002</v>
      </c>
      <c r="D10240" s="2">
        <v>3600</v>
      </c>
      <c r="E10240" s="2">
        <v>3180</v>
      </c>
      <c r="F10240" s="2">
        <v>50532.87890625</v>
      </c>
      <c r="G10240" s="2">
        <v>404.33529663085898</v>
      </c>
      <c r="H10240" s="2">
        <v>51836.521508294412</v>
      </c>
      <c r="I10240" s="2">
        <v>390.6668169165801</v>
      </c>
      <c r="J10240" s="1">
        <f t="shared" si="1013"/>
        <v>2.5797908812259962</v>
      </c>
      <c r="K10240" s="1">
        <f t="shared" si="1014"/>
        <v>-3.3804814539250128</v>
      </c>
      <c r="L10240" s="26"/>
      <c r="M10240" s="26"/>
      <c r="N10240" s="2">
        <v>1899999</v>
      </c>
      <c r="O10240" s="26"/>
      <c r="P10240" s="26"/>
      <c r="Q10240" s="26"/>
      <c r="R10240" s="26"/>
      <c r="S10240" s="26"/>
      <c r="T10240" s="26"/>
      <c r="U10240" s="26"/>
      <c r="V10240" s="26"/>
    </row>
    <row r="10241" spans="1:22" ht="14.5" x14ac:dyDescent="0.35">
      <c r="A10241" s="2">
        <v>84</v>
      </c>
      <c r="B10241" s="2">
        <v>360</v>
      </c>
      <c r="C10241" s="2">
        <v>1899999.9999000002</v>
      </c>
      <c r="D10241" s="2">
        <v>3600</v>
      </c>
      <c r="E10241" s="2">
        <v>3210</v>
      </c>
      <c r="F10241" s="2">
        <v>51509.5390625</v>
      </c>
      <c r="G10241" s="2">
        <v>381.61111450195301</v>
      </c>
      <c r="H10241" s="2">
        <v>53351.830738038167</v>
      </c>
      <c r="I10241" s="2">
        <v>385.14980178728348</v>
      </c>
      <c r="J10241" s="1">
        <f t="shared" si="1013"/>
        <v>3.5766029148558096</v>
      </c>
      <c r="K10241" s="1">
        <f t="shared" si="1014"/>
        <v>0.92730194453294867</v>
      </c>
      <c r="L10241" s="26"/>
      <c r="M10241" s="26"/>
      <c r="N10241" s="2">
        <v>1899999</v>
      </c>
      <c r="O10241" s="26"/>
      <c r="P10241" s="26"/>
      <c r="Q10241" s="26"/>
      <c r="R10241" s="26"/>
      <c r="S10241" s="26"/>
      <c r="T10241" s="26"/>
      <c r="U10241" s="26"/>
      <c r="V10241" s="26"/>
    </row>
    <row r="10242" spans="1:22" ht="14.5" x14ac:dyDescent="0.35">
      <c r="A10242" s="2">
        <v>84</v>
      </c>
      <c r="B10242" s="2">
        <v>360</v>
      </c>
      <c r="C10242" s="2">
        <v>1899999.9999000002</v>
      </c>
      <c r="D10242" s="2">
        <v>3600</v>
      </c>
      <c r="E10242" s="2">
        <v>3240</v>
      </c>
      <c r="F10242" s="2">
        <v>53650.25390625</v>
      </c>
      <c r="G10242" s="2">
        <v>376.87493896484398</v>
      </c>
      <c r="H10242" s="2">
        <v>54606.358791608916</v>
      </c>
      <c r="I10242" s="2">
        <v>377.53801385154441</v>
      </c>
      <c r="J10242" s="1">
        <f t="shared" si="1013"/>
        <v>1.7821069160821525</v>
      </c>
      <c r="K10242" s="1">
        <f t="shared" si="1014"/>
        <v>0.17594029693820584</v>
      </c>
      <c r="L10242" s="26"/>
      <c r="M10242" s="26"/>
      <c r="N10242" s="2">
        <v>1899999</v>
      </c>
      <c r="O10242" s="26"/>
      <c r="P10242" s="26"/>
      <c r="Q10242" s="26"/>
      <c r="R10242" s="26"/>
      <c r="S10242" s="26"/>
      <c r="T10242" s="26"/>
      <c r="U10242" s="26"/>
      <c r="V10242" s="26"/>
    </row>
    <row r="10243" spans="1:22" ht="14.5" x14ac:dyDescent="0.35">
      <c r="A10243" s="2">
        <v>84</v>
      </c>
      <c r="B10243" s="2">
        <v>360</v>
      </c>
      <c r="C10243" s="2">
        <v>1899999.9999000002</v>
      </c>
      <c r="D10243" s="2">
        <v>3600</v>
      </c>
      <c r="E10243" s="2">
        <v>3270</v>
      </c>
      <c r="F10243" s="2">
        <v>39249.44140625</v>
      </c>
      <c r="G10243" s="2">
        <v>262.99618530273398</v>
      </c>
      <c r="H10243" s="2">
        <v>38360.088113153673</v>
      </c>
      <c r="I10243" s="2">
        <v>255.8288999648943</v>
      </c>
      <c r="J10243" s="1">
        <f t="shared" si="1013"/>
        <v>-2.2659005102546699</v>
      </c>
      <c r="K10243" s="1">
        <f t="shared" si="1014"/>
        <v>-2.7252430789402653</v>
      </c>
      <c r="L10243" s="26"/>
      <c r="M10243" s="26"/>
      <c r="N10243" s="2">
        <v>0</v>
      </c>
      <c r="O10243" s="26"/>
      <c r="P10243" s="26"/>
      <c r="Q10243" s="26"/>
      <c r="R10243" s="26"/>
      <c r="S10243" s="26"/>
      <c r="T10243" s="26"/>
      <c r="U10243" s="26"/>
      <c r="V10243" s="26"/>
    </row>
    <row r="10244" spans="1:22" ht="14.5" x14ac:dyDescent="0.35">
      <c r="A10244" s="2">
        <v>84</v>
      </c>
      <c r="B10244" s="2">
        <v>360</v>
      </c>
      <c r="C10244" s="2">
        <v>1899999.9999000002</v>
      </c>
      <c r="D10244" s="2">
        <v>3600</v>
      </c>
      <c r="E10244" s="2">
        <v>3300</v>
      </c>
      <c r="F10244" s="2">
        <v>35303.97265625</v>
      </c>
      <c r="G10244" s="2">
        <v>226.83012390136699</v>
      </c>
      <c r="H10244" s="2">
        <v>33630.767675275427</v>
      </c>
      <c r="I10244" s="2">
        <v>219.96328687376629</v>
      </c>
      <c r="J10244" s="1">
        <f t="shared" si="1013"/>
        <v>-4.7394240791718927</v>
      </c>
      <c r="K10244" s="1">
        <f t="shared" si="1014"/>
        <v>-3.027303829621244</v>
      </c>
      <c r="L10244" s="26"/>
      <c r="M10244" s="26"/>
      <c r="N10244" s="2">
        <v>0</v>
      </c>
      <c r="O10244" s="26"/>
      <c r="P10244" s="26"/>
      <c r="Q10244" s="26"/>
      <c r="R10244" s="26"/>
      <c r="S10244" s="26"/>
      <c r="T10244" s="26"/>
      <c r="U10244" s="26"/>
      <c r="V10244" s="26"/>
    </row>
    <row r="10245" spans="1:22" ht="14.5" x14ac:dyDescent="0.35">
      <c r="A10245" s="2">
        <v>84</v>
      </c>
      <c r="B10245" s="2">
        <v>360</v>
      </c>
      <c r="C10245" s="2">
        <v>1899999.9999000002</v>
      </c>
      <c r="D10245" s="2">
        <v>3600</v>
      </c>
      <c r="E10245" s="2">
        <v>3330</v>
      </c>
      <c r="F10245" s="2">
        <v>33286.31640625</v>
      </c>
      <c r="G10245" s="2">
        <v>210.351638793945</v>
      </c>
      <c r="H10245" s="2">
        <v>31022.189084836798</v>
      </c>
      <c r="I10245" s="2">
        <v>198.64388684655381</v>
      </c>
      <c r="J10245" s="1">
        <f t="shared" si="1013"/>
        <v>-6.8019762048169383</v>
      </c>
      <c r="K10245" s="1">
        <f t="shared" si="1014"/>
        <v>-5.5658002069856929</v>
      </c>
      <c r="L10245" s="26"/>
      <c r="M10245" s="26"/>
      <c r="N10245" s="2">
        <v>0</v>
      </c>
      <c r="O10245" s="26"/>
      <c r="P10245" s="26"/>
      <c r="Q10245" s="26"/>
      <c r="R10245" s="26"/>
      <c r="S10245" s="26"/>
      <c r="T10245" s="26"/>
      <c r="U10245" s="26"/>
      <c r="V10245" s="26"/>
    </row>
    <row r="10246" spans="1:22" ht="14.5" x14ac:dyDescent="0.35">
      <c r="A10246" s="2">
        <v>84</v>
      </c>
      <c r="B10246" s="2">
        <v>360</v>
      </c>
      <c r="C10246" s="2">
        <v>1899999.9999000002</v>
      </c>
      <c r="D10246" s="2">
        <v>3600</v>
      </c>
      <c r="E10246" s="2">
        <v>3360</v>
      </c>
      <c r="F10246" s="2">
        <v>31210.171875</v>
      </c>
      <c r="G10246" s="2">
        <v>190.86378479003901</v>
      </c>
      <c r="H10246" s="2">
        <v>29328.07508160004</v>
      </c>
      <c r="I10246" s="2">
        <v>182.7293897674711</v>
      </c>
      <c r="J10246" s="1">
        <f t="shared" si="1013"/>
        <v>-6.0303954779164766</v>
      </c>
      <c r="K10246" s="1">
        <f t="shared" si="1014"/>
        <v>-4.2618850042799883</v>
      </c>
      <c r="L10246" s="26"/>
      <c r="M10246" s="26"/>
      <c r="N10246" s="2">
        <v>0</v>
      </c>
      <c r="O10246" s="26"/>
      <c r="P10246" s="26"/>
      <c r="Q10246" s="26"/>
      <c r="R10246" s="26"/>
      <c r="S10246" s="26"/>
      <c r="T10246" s="26"/>
      <c r="U10246" s="26"/>
      <c r="V10246" s="26"/>
    </row>
    <row r="10247" spans="1:22" ht="14.5" x14ac:dyDescent="0.35">
      <c r="A10247" s="2">
        <v>84</v>
      </c>
      <c r="B10247" s="2">
        <v>360</v>
      </c>
      <c r="C10247" s="2">
        <v>1899999.9999000002</v>
      </c>
      <c r="D10247" s="2">
        <v>3600</v>
      </c>
      <c r="E10247" s="2">
        <v>3390</v>
      </c>
      <c r="F10247" s="2">
        <v>30062.787109375</v>
      </c>
      <c r="G10247" s="2">
        <v>179.73226928710901</v>
      </c>
      <c r="H10247" s="2">
        <v>28390.392109412231</v>
      </c>
      <c r="I10247" s="2">
        <v>174.36076915543171</v>
      </c>
      <c r="J10247" s="1">
        <f t="shared" si="1013"/>
        <v>-5.5630071619049506</v>
      </c>
      <c r="K10247" s="1">
        <f t="shared" si="1014"/>
        <v>-2.9886119799092503</v>
      </c>
      <c r="L10247" s="26"/>
      <c r="M10247" s="26"/>
      <c r="N10247" s="2">
        <v>0</v>
      </c>
      <c r="O10247" s="26"/>
      <c r="P10247" s="26"/>
      <c r="Q10247" s="26"/>
      <c r="R10247" s="26"/>
      <c r="S10247" s="26"/>
      <c r="T10247" s="26"/>
      <c r="U10247" s="26"/>
      <c r="V10247" s="26"/>
    </row>
    <row r="10248" spans="1:22" ht="14.5" x14ac:dyDescent="0.35">
      <c r="A10248" s="2">
        <v>84</v>
      </c>
      <c r="B10248" s="2">
        <v>360</v>
      </c>
      <c r="C10248" s="2">
        <v>1899999.9999000002</v>
      </c>
      <c r="D10248" s="2">
        <v>3600</v>
      </c>
      <c r="E10248" s="2">
        <v>3420</v>
      </c>
      <c r="F10248" s="2">
        <v>29390.126953125</v>
      </c>
      <c r="G10248" s="2">
        <v>170.56903076171901</v>
      </c>
      <c r="H10248" s="2">
        <v>27587.282933737439</v>
      </c>
      <c r="I10248" s="2">
        <v>168.66018164748829</v>
      </c>
      <c r="J10248" s="1">
        <f t="shared" si="1013"/>
        <v>-6.134182483331764</v>
      </c>
      <c r="K10248" s="1">
        <f t="shared" si="1014"/>
        <v>-1.1191065023388316</v>
      </c>
      <c r="L10248" s="26"/>
      <c r="M10248" s="26"/>
      <c r="N10248" s="2">
        <v>0</v>
      </c>
      <c r="O10248" s="26"/>
      <c r="P10248" s="26"/>
      <c r="Q10248" s="26"/>
      <c r="R10248" s="26"/>
      <c r="S10248" s="26"/>
      <c r="T10248" s="26"/>
      <c r="U10248" s="26"/>
      <c r="V10248" s="26"/>
    </row>
    <row r="10249" spans="1:22" ht="14.5" x14ac:dyDescent="0.35">
      <c r="A10249" s="2">
        <v>84</v>
      </c>
      <c r="B10249" s="2">
        <v>360</v>
      </c>
      <c r="C10249" s="2">
        <v>1899999.9999000002</v>
      </c>
      <c r="D10249" s="2">
        <v>3600</v>
      </c>
      <c r="E10249" s="2">
        <v>3450</v>
      </c>
      <c r="F10249" s="2">
        <v>29035.958984375</v>
      </c>
      <c r="G10249" s="2">
        <v>164.033615112305</v>
      </c>
      <c r="H10249" s="2">
        <v>26872.106544511938</v>
      </c>
      <c r="I10249" s="2">
        <v>164.62985436933951</v>
      </c>
      <c r="J10249" s="1">
        <f t="shared" si="1013"/>
        <v>-7.4523195222430445</v>
      </c>
      <c r="K10249" s="1">
        <f t="shared" si="1014"/>
        <v>0.36348601878114961</v>
      </c>
      <c r="L10249" s="26"/>
      <c r="M10249" s="26"/>
      <c r="N10249" s="2">
        <v>0</v>
      </c>
      <c r="O10249" s="26"/>
      <c r="P10249" s="26"/>
      <c r="Q10249" s="26"/>
      <c r="R10249" s="26"/>
      <c r="S10249" s="26"/>
      <c r="T10249" s="26"/>
      <c r="U10249" s="26"/>
      <c r="V10249" s="26"/>
    </row>
    <row r="10250" spans="1:22" ht="14.5" x14ac:dyDescent="0.35">
      <c r="A10250" s="2">
        <v>84</v>
      </c>
      <c r="B10250" s="2">
        <v>360</v>
      </c>
      <c r="C10250" s="2">
        <v>1899999.9999000002</v>
      </c>
      <c r="D10250" s="2">
        <v>3600</v>
      </c>
      <c r="E10250" s="2">
        <v>3480</v>
      </c>
      <c r="F10250" s="2">
        <v>28657.82421875</v>
      </c>
      <c r="G10250" s="2">
        <v>161.16598510742199</v>
      </c>
      <c r="H10250" s="2">
        <v>26238.201001285572</v>
      </c>
      <c r="I10250" s="2">
        <v>160.76421289717661</v>
      </c>
      <c r="J10250" s="1">
        <f t="shared" ref="J10250:J10313" si="1015">(H10250-F10250)/F10250*100</f>
        <v>-8.4431504603944685</v>
      </c>
      <c r="K10250" s="1">
        <f t="shared" ref="K10250:K10313" si="1016">(I10250-G10250)/G10250*100</f>
        <v>-0.24929094683198183</v>
      </c>
      <c r="L10250" s="26"/>
      <c r="M10250" s="26"/>
      <c r="N10250" s="2">
        <v>0</v>
      </c>
      <c r="O10250" s="26"/>
      <c r="P10250" s="26"/>
      <c r="Q10250" s="26"/>
      <c r="R10250" s="26"/>
      <c r="S10250" s="26"/>
      <c r="T10250" s="26"/>
      <c r="U10250" s="26"/>
      <c r="V10250" s="26"/>
    </row>
    <row r="10251" spans="1:22" ht="14.5" x14ac:dyDescent="0.35">
      <c r="A10251" s="2">
        <v>84</v>
      </c>
      <c r="B10251" s="2">
        <v>360</v>
      </c>
      <c r="C10251" s="2">
        <v>1899999.9999000002</v>
      </c>
      <c r="D10251" s="2">
        <v>3600</v>
      </c>
      <c r="E10251" s="2">
        <v>3510</v>
      </c>
      <c r="F10251" s="2">
        <v>27920.85546875</v>
      </c>
      <c r="G10251" s="2">
        <v>156.77540588378901</v>
      </c>
      <c r="H10251" s="2">
        <v>25777.375938796369</v>
      </c>
      <c r="I10251" s="2">
        <v>156.92768483880181</v>
      </c>
      <c r="J10251" s="1">
        <f t="shared" si="1015"/>
        <v>-7.6769837240577692</v>
      </c>
      <c r="K10251" s="1">
        <f t="shared" si="1016"/>
        <v>9.7131915656261697E-2</v>
      </c>
      <c r="L10251" s="26"/>
      <c r="M10251" s="26"/>
      <c r="N10251" s="2">
        <v>9.4686655434730896E-14</v>
      </c>
      <c r="O10251" s="26"/>
      <c r="P10251" s="26"/>
      <c r="Q10251" s="26"/>
      <c r="R10251" s="26"/>
      <c r="S10251" s="26"/>
      <c r="T10251" s="26"/>
      <c r="U10251" s="26"/>
      <c r="V10251" s="26"/>
    </row>
    <row r="10252" spans="1:22" ht="14.5" x14ac:dyDescent="0.35">
      <c r="A10252" s="2">
        <v>84</v>
      </c>
      <c r="B10252" s="2">
        <v>360</v>
      </c>
      <c r="C10252" s="2">
        <v>1899999.9999000002</v>
      </c>
      <c r="D10252" s="2">
        <v>3600</v>
      </c>
      <c r="E10252" s="2">
        <v>3540</v>
      </c>
      <c r="F10252" s="2">
        <v>27365.72265625</v>
      </c>
      <c r="G10252" s="2">
        <v>153.228103637695</v>
      </c>
      <c r="H10252" s="2">
        <v>25489.182028842279</v>
      </c>
      <c r="I10252" s="2">
        <v>153.2425860000709</v>
      </c>
      <c r="J10252" s="1">
        <f t="shared" si="1015"/>
        <v>-6.8572668479454242</v>
      </c>
      <c r="K10252" s="1">
        <f t="shared" si="1016"/>
        <v>9.4515053257751107E-3</v>
      </c>
      <c r="L10252" s="26"/>
      <c r="M10252" s="26"/>
      <c r="N10252" s="2">
        <v>0</v>
      </c>
      <c r="O10252" s="26"/>
      <c r="P10252" s="26"/>
      <c r="Q10252" s="26"/>
      <c r="R10252" s="26"/>
      <c r="S10252" s="26"/>
      <c r="T10252" s="26"/>
      <c r="U10252" s="26"/>
      <c r="V10252" s="26"/>
    </row>
    <row r="10253" spans="1:22" ht="14.5" x14ac:dyDescent="0.35">
      <c r="A10253" s="2">
        <v>84</v>
      </c>
      <c r="B10253" s="2">
        <v>360</v>
      </c>
      <c r="C10253" s="2">
        <v>1899999.9999000002</v>
      </c>
      <c r="D10253" s="2">
        <v>3600</v>
      </c>
      <c r="E10253" s="2">
        <v>3570</v>
      </c>
      <c r="F10253" s="2">
        <v>26713.751953125</v>
      </c>
      <c r="G10253" s="2">
        <v>153.55097961425801</v>
      </c>
      <c r="H10253" s="2">
        <v>25353.34008703176</v>
      </c>
      <c r="I10253" s="2">
        <v>150.63808467973189</v>
      </c>
      <c r="J10253" s="1">
        <f t="shared" si="1015"/>
        <v>-5.0925525866990684</v>
      </c>
      <c r="K10253" s="1">
        <f t="shared" si="1016"/>
        <v>-1.8970213943562784</v>
      </c>
      <c r="L10253" s="26"/>
      <c r="M10253" s="26"/>
      <c r="N10253" s="2">
        <v>1.2624847185466899E-13</v>
      </c>
      <c r="O10253" s="26"/>
      <c r="P10253" s="26"/>
      <c r="Q10253" s="26"/>
      <c r="R10253" s="26"/>
      <c r="S10253" s="26"/>
      <c r="T10253" s="26"/>
      <c r="U10253" s="26"/>
      <c r="V10253" s="26"/>
    </row>
    <row r="10254" spans="1:22" ht="14.5" x14ac:dyDescent="0.35">
      <c r="A10254" s="2">
        <v>84</v>
      </c>
      <c r="B10254" s="2">
        <v>360</v>
      </c>
      <c r="C10254" s="2">
        <v>1899999.9999000002</v>
      </c>
      <c r="D10254" s="2">
        <v>3600</v>
      </c>
      <c r="E10254" s="2">
        <v>3600</v>
      </c>
      <c r="F10254" s="2">
        <v>25704.25</v>
      </c>
      <c r="G10254" s="2">
        <v>150.19987487793</v>
      </c>
      <c r="H10254" s="2">
        <v>25339.61886631637</v>
      </c>
      <c r="I10254" s="2">
        <v>148.19573857359021</v>
      </c>
      <c r="J10254" s="1">
        <f t="shared" si="1015"/>
        <v>-1.4185635981739586</v>
      </c>
      <c r="K10254" s="1">
        <f t="shared" si="1016"/>
        <v>-1.3343128987081985</v>
      </c>
      <c r="L10254" s="26"/>
      <c r="M10254" s="26"/>
      <c r="N10254" s="2">
        <v>8.4165998010064095E-14</v>
      </c>
      <c r="O10254" s="26"/>
      <c r="P10254" s="26"/>
      <c r="Q10254" s="26"/>
      <c r="R10254" s="26"/>
      <c r="S10254" s="26"/>
      <c r="T10254" s="26"/>
      <c r="U10254" s="26"/>
      <c r="V10254" s="26"/>
    </row>
    <row r="10255" spans="1:22" ht="14.5" x14ac:dyDescent="0.35">
      <c r="A10255" s="2">
        <v>84</v>
      </c>
      <c r="B10255" s="2">
        <v>360</v>
      </c>
      <c r="C10255" s="2">
        <v>1899999.9999000002</v>
      </c>
      <c r="D10255" s="2">
        <v>3600</v>
      </c>
      <c r="E10255" s="2">
        <v>3630</v>
      </c>
      <c r="F10255" s="2">
        <v>37651.96484375</v>
      </c>
      <c r="G10255" s="2">
        <v>246.26884460449199</v>
      </c>
      <c r="H10255" s="2">
        <v>36448.783339526759</v>
      </c>
      <c r="I10255" s="2">
        <v>245.72452555025629</v>
      </c>
      <c r="J10255" s="1">
        <f t="shared" si="1015"/>
        <v>-3.1955344408087694</v>
      </c>
      <c r="K10255" s="1">
        <f t="shared" si="1016"/>
        <v>-0.22102635642355697</v>
      </c>
      <c r="L10255" s="26"/>
      <c r="M10255" s="26"/>
      <c r="N10255" s="2">
        <v>1899999</v>
      </c>
      <c r="O10255" s="26"/>
      <c r="P10255" s="26"/>
      <c r="Q10255" s="26"/>
      <c r="R10255" s="26"/>
      <c r="S10255" s="26"/>
      <c r="T10255" s="26"/>
      <c r="U10255" s="26"/>
      <c r="V10255" s="26"/>
    </row>
    <row r="10256" spans="1:22" ht="14.5" x14ac:dyDescent="0.35">
      <c r="A10256" s="2">
        <v>84</v>
      </c>
      <c r="B10256" s="2">
        <v>360</v>
      </c>
      <c r="C10256" s="2">
        <v>1899999.9999000002</v>
      </c>
      <c r="D10256" s="2">
        <v>3600</v>
      </c>
      <c r="E10256" s="2">
        <v>3660</v>
      </c>
      <c r="F10256" s="2">
        <v>40543.3359375</v>
      </c>
      <c r="G10256" s="2">
        <v>264.89852905273398</v>
      </c>
      <c r="H10256" s="2">
        <v>39776.819934207087</v>
      </c>
      <c r="I10256" s="2">
        <v>267.99951418314748</v>
      </c>
      <c r="J10256" s="1">
        <f t="shared" si="1015"/>
        <v>-1.890609111382801</v>
      </c>
      <c r="K10256" s="1">
        <f t="shared" si="1016"/>
        <v>1.1706313136212942</v>
      </c>
      <c r="L10256" s="26"/>
      <c r="M10256" s="26"/>
      <c r="N10256" s="2">
        <v>1899999</v>
      </c>
      <c r="O10256" s="26"/>
      <c r="P10256" s="26"/>
      <c r="Q10256" s="26"/>
      <c r="R10256" s="26"/>
      <c r="S10256" s="26"/>
      <c r="T10256" s="26"/>
      <c r="U10256" s="26"/>
      <c r="V10256" s="26"/>
    </row>
    <row r="10257" spans="1:22" ht="14.5" x14ac:dyDescent="0.35">
      <c r="A10257" s="2">
        <v>85</v>
      </c>
      <c r="B10257" s="2">
        <v>360</v>
      </c>
      <c r="C10257" s="2">
        <v>1766666.6666999999</v>
      </c>
      <c r="D10257" s="2">
        <v>8000.0000010000003</v>
      </c>
      <c r="E10257" s="2">
        <v>30</v>
      </c>
      <c r="F10257" s="2">
        <v>210.00277709960901</v>
      </c>
      <c r="G10257" s="2">
        <v>709.59930419921898</v>
      </c>
      <c r="H10257" s="2">
        <v>218.59244054885019</v>
      </c>
      <c r="I10257" s="2">
        <v>716.91586435284898</v>
      </c>
      <c r="J10257" s="1">
        <f t="shared" si="1015"/>
        <v>4.0902618374265201</v>
      </c>
      <c r="K10257" s="1">
        <f t="shared" si="1016"/>
        <v>1.0310833325698827</v>
      </c>
      <c r="L10257" s="26">
        <f t="shared" ref="L10257" si="1017">AVERAGE(J10257:J10378)</f>
        <v>0.78794265104544081</v>
      </c>
      <c r="M10257" s="26">
        <f t="shared" ref="M10257" si="1018">AVERAGE(K10257:K10378)</f>
        <v>-0.42137356424208472</v>
      </c>
      <c r="N10257" s="2">
        <v>1766667</v>
      </c>
      <c r="O10257" s="26">
        <f t="shared" ref="O10257" si="1019">ABS(L10257)</f>
        <v>0.78794265104544081</v>
      </c>
      <c r="P10257" s="26">
        <f t="shared" ref="P10257" si="1020">ABS(M10257)</f>
        <v>0.42137356424208472</v>
      </c>
      <c r="Q10257" s="26">
        <f t="shared" ref="Q10257" si="1021">SUM(G10257:G10378)*30</f>
        <v>2131954.2503356934</v>
      </c>
      <c r="R10257" s="26">
        <f t="shared" ref="R10257" si="1022">SUM(I10257:I10378)*30</f>
        <v>2112227.959841229</v>
      </c>
      <c r="S10257" s="26">
        <f t="shared" ref="S10257" si="1023">SUM(F10257:F10378)*30</f>
        <v>85322951.119995117</v>
      </c>
      <c r="T10257" s="26">
        <f t="shared" ref="T10257" si="1024">SUM(H10257:H10378)*30</f>
        <v>84263005.316347286</v>
      </c>
      <c r="U10257" s="26">
        <f t="shared" ref="U10257" si="1025">(R10257-Q10257)/Q10257*100</f>
        <v>-0.92526800194508274</v>
      </c>
      <c r="V10257" s="26">
        <f t="shared" ref="V10257" si="1026">(T10257-S10257)/S10257*100</f>
        <v>-1.2422751319948622</v>
      </c>
    </row>
    <row r="10258" spans="1:22" ht="14.5" x14ac:dyDescent="0.35">
      <c r="A10258" s="2">
        <v>85</v>
      </c>
      <c r="B10258" s="2">
        <v>360</v>
      </c>
      <c r="C10258" s="2">
        <v>1766666.6666999999</v>
      </c>
      <c r="D10258" s="2">
        <v>8000.0000010000003</v>
      </c>
      <c r="E10258" s="2">
        <v>60</v>
      </c>
      <c r="F10258" s="2">
        <v>202.06356811523401</v>
      </c>
      <c r="G10258" s="2">
        <v>682.77276611328102</v>
      </c>
      <c r="H10258" s="2">
        <v>220.52472878704901</v>
      </c>
      <c r="I10258" s="2">
        <v>696.07196020107153</v>
      </c>
      <c r="J10258" s="1">
        <f t="shared" si="1015"/>
        <v>9.1363133117034092</v>
      </c>
      <c r="K10258" s="1">
        <f t="shared" si="1016"/>
        <v>1.9478214052820026</v>
      </c>
      <c r="L10258" s="26"/>
      <c r="M10258" s="26"/>
      <c r="N10258" s="2">
        <v>1766667</v>
      </c>
      <c r="O10258" s="26"/>
      <c r="P10258" s="26"/>
      <c r="Q10258" s="26"/>
      <c r="R10258" s="26"/>
      <c r="S10258" s="26"/>
      <c r="T10258" s="26"/>
      <c r="U10258" s="26"/>
      <c r="V10258" s="26"/>
    </row>
    <row r="10259" spans="1:22" ht="14.5" x14ac:dyDescent="0.35">
      <c r="A10259" s="2">
        <v>85</v>
      </c>
      <c r="B10259" s="2">
        <v>360</v>
      </c>
      <c r="C10259" s="2">
        <v>1766666.6666999999</v>
      </c>
      <c r="D10259" s="2">
        <v>8000.0000010000003</v>
      </c>
      <c r="E10259" s="2">
        <v>90</v>
      </c>
      <c r="F10259" s="2">
        <v>197.27288818359401</v>
      </c>
      <c r="G10259" s="2">
        <v>666.58502197265602</v>
      </c>
      <c r="H10259" s="2">
        <v>222.55440821676839</v>
      </c>
      <c r="I10259" s="2">
        <v>678.00460278660046</v>
      </c>
      <c r="J10259" s="1">
        <f t="shared" si="1015"/>
        <v>12.815506614191143</v>
      </c>
      <c r="K10259" s="1">
        <f t="shared" si="1016"/>
        <v>1.7131469261265335</v>
      </c>
      <c r="L10259" s="26"/>
      <c r="M10259" s="26"/>
      <c r="N10259" s="2">
        <v>1766667</v>
      </c>
      <c r="O10259" s="26"/>
      <c r="P10259" s="26"/>
      <c r="Q10259" s="26"/>
      <c r="R10259" s="26"/>
      <c r="S10259" s="26"/>
      <c r="T10259" s="26"/>
      <c r="U10259" s="26"/>
      <c r="V10259" s="26"/>
    </row>
    <row r="10260" spans="1:22" ht="14.5" x14ac:dyDescent="0.35">
      <c r="A10260" s="2">
        <v>85</v>
      </c>
      <c r="B10260" s="2">
        <v>360</v>
      </c>
      <c r="C10260" s="2">
        <v>1766666.6666999999</v>
      </c>
      <c r="D10260" s="2">
        <v>8000.0000010000003</v>
      </c>
      <c r="E10260" s="2">
        <v>120</v>
      </c>
      <c r="F10260" s="2">
        <v>192.90292358398401</v>
      </c>
      <c r="G10260" s="2">
        <v>651.81890869140602</v>
      </c>
      <c r="H10260" s="2">
        <v>226.61935176621839</v>
      </c>
      <c r="I10260" s="2">
        <v>660.42446554897037</v>
      </c>
      <c r="J10260" s="1">
        <f t="shared" si="1015"/>
        <v>17.478443330878438</v>
      </c>
      <c r="K10260" s="1">
        <f t="shared" si="1016"/>
        <v>1.3202373761818138</v>
      </c>
      <c r="L10260" s="26"/>
      <c r="M10260" s="26"/>
      <c r="N10260" s="2">
        <v>1766667</v>
      </c>
      <c r="O10260" s="26"/>
      <c r="P10260" s="26"/>
      <c r="Q10260" s="26"/>
      <c r="R10260" s="26"/>
      <c r="S10260" s="26"/>
      <c r="T10260" s="26"/>
      <c r="U10260" s="26"/>
      <c r="V10260" s="26"/>
    </row>
    <row r="10261" spans="1:22" ht="14.5" x14ac:dyDescent="0.35">
      <c r="A10261" s="2">
        <v>85</v>
      </c>
      <c r="B10261" s="2">
        <v>360</v>
      </c>
      <c r="C10261" s="2">
        <v>1766666.6666999999</v>
      </c>
      <c r="D10261" s="2">
        <v>8000.0000010000003</v>
      </c>
      <c r="E10261" s="2">
        <v>150</v>
      </c>
      <c r="F10261" s="2">
        <v>191.47903442382801</v>
      </c>
      <c r="G10261" s="2">
        <v>647.007568359375</v>
      </c>
      <c r="H10261" s="2">
        <v>231.7256151645943</v>
      </c>
      <c r="I10261" s="2">
        <v>642.92990410338439</v>
      </c>
      <c r="J10261" s="1">
        <f t="shared" si="1015"/>
        <v>21.018792402975443</v>
      </c>
      <c r="K10261" s="1">
        <f t="shared" si="1016"/>
        <v>-0.63023439839048478</v>
      </c>
      <c r="L10261" s="26"/>
      <c r="M10261" s="26"/>
      <c r="N10261" s="2">
        <v>1766667</v>
      </c>
      <c r="O10261" s="26"/>
      <c r="P10261" s="26"/>
      <c r="Q10261" s="26"/>
      <c r="R10261" s="26"/>
      <c r="S10261" s="26"/>
      <c r="T10261" s="26"/>
      <c r="U10261" s="26"/>
      <c r="V10261" s="26"/>
    </row>
    <row r="10262" spans="1:22" ht="14.5" x14ac:dyDescent="0.35">
      <c r="A10262" s="2">
        <v>85</v>
      </c>
      <c r="B10262" s="2">
        <v>360</v>
      </c>
      <c r="C10262" s="2">
        <v>1766666.6666999999</v>
      </c>
      <c r="D10262" s="2">
        <v>8000.0000010000003</v>
      </c>
      <c r="E10262" s="2">
        <v>180</v>
      </c>
      <c r="F10262" s="2">
        <v>191.93496704101599</v>
      </c>
      <c r="G10262" s="2">
        <v>648.54022216796898</v>
      </c>
      <c r="H10262" s="2">
        <v>236.86029520643001</v>
      </c>
      <c r="I10262" s="2">
        <v>637.42714386728233</v>
      </c>
      <c r="J10262" s="1">
        <f t="shared" si="1015"/>
        <v>23.406536525370907</v>
      </c>
      <c r="K10262" s="1">
        <f t="shared" si="1016"/>
        <v>-1.7135526711878197</v>
      </c>
      <c r="L10262" s="26"/>
      <c r="M10262" s="26"/>
      <c r="N10262" s="2">
        <v>1766667</v>
      </c>
      <c r="O10262" s="26"/>
      <c r="P10262" s="26"/>
      <c r="Q10262" s="26"/>
      <c r="R10262" s="26"/>
      <c r="S10262" s="26"/>
      <c r="T10262" s="26"/>
      <c r="U10262" s="26"/>
      <c r="V10262" s="26"/>
    </row>
    <row r="10263" spans="1:22" ht="14.5" x14ac:dyDescent="0.35">
      <c r="A10263" s="2">
        <v>85</v>
      </c>
      <c r="B10263" s="2">
        <v>360</v>
      </c>
      <c r="C10263" s="2">
        <v>1766666.6666999999</v>
      </c>
      <c r="D10263" s="2">
        <v>8000.0000010000003</v>
      </c>
      <c r="E10263" s="2">
        <v>210</v>
      </c>
      <c r="F10263" s="2">
        <v>197.47250366210901</v>
      </c>
      <c r="G10263" s="2">
        <v>666.23956298828102</v>
      </c>
      <c r="H10263" s="2">
        <v>241.9957585554362</v>
      </c>
      <c r="I10263" s="2">
        <v>646.90293321149397</v>
      </c>
      <c r="J10263" s="1">
        <f t="shared" si="1015"/>
        <v>22.546559175402965</v>
      </c>
      <c r="K10263" s="1">
        <f t="shared" si="1016"/>
        <v>-2.902353875542389</v>
      </c>
      <c r="L10263" s="26"/>
      <c r="M10263" s="26"/>
      <c r="N10263" s="2">
        <v>1766667</v>
      </c>
      <c r="O10263" s="26"/>
      <c r="P10263" s="26"/>
      <c r="Q10263" s="26"/>
      <c r="R10263" s="26"/>
      <c r="S10263" s="26"/>
      <c r="T10263" s="26"/>
      <c r="U10263" s="26"/>
      <c r="V10263" s="26"/>
    </row>
    <row r="10264" spans="1:22" ht="14.5" x14ac:dyDescent="0.35">
      <c r="A10264" s="2">
        <v>85</v>
      </c>
      <c r="B10264" s="2">
        <v>360</v>
      </c>
      <c r="C10264" s="2">
        <v>1766666.6666999999</v>
      </c>
      <c r="D10264" s="2">
        <v>8000.0000010000003</v>
      </c>
      <c r="E10264" s="2">
        <v>240</v>
      </c>
      <c r="F10264" s="2">
        <v>216.86257934570301</v>
      </c>
      <c r="G10264" s="2">
        <v>707.11218261718705</v>
      </c>
      <c r="H10264" s="2">
        <v>246.95623978598641</v>
      </c>
      <c r="I10264" s="2">
        <v>667.10081674758601</v>
      </c>
      <c r="J10264" s="1">
        <f t="shared" si="1015"/>
        <v>13.87683413665885</v>
      </c>
      <c r="K10264" s="1">
        <f t="shared" si="1016"/>
        <v>-5.658418402792841</v>
      </c>
      <c r="L10264" s="26"/>
      <c r="M10264" s="26"/>
      <c r="N10264" s="2">
        <v>1766667</v>
      </c>
      <c r="O10264" s="26"/>
      <c r="P10264" s="26"/>
      <c r="Q10264" s="26"/>
      <c r="R10264" s="26"/>
      <c r="S10264" s="26"/>
      <c r="T10264" s="26"/>
      <c r="U10264" s="26"/>
      <c r="V10264" s="26"/>
    </row>
    <row r="10265" spans="1:22" ht="14.5" x14ac:dyDescent="0.35">
      <c r="A10265" s="2">
        <v>85</v>
      </c>
      <c r="B10265" s="2">
        <v>360</v>
      </c>
      <c r="C10265" s="2">
        <v>1766666.6666999999</v>
      </c>
      <c r="D10265" s="2">
        <v>8000.0000010000003</v>
      </c>
      <c r="E10265" s="2">
        <v>270</v>
      </c>
      <c r="F10265" s="2">
        <v>312.46511840820301</v>
      </c>
      <c r="G10265" s="2">
        <v>787.54797363281205</v>
      </c>
      <c r="H10265" s="2">
        <v>389.60184262177182</v>
      </c>
      <c r="I10265" s="2">
        <v>725.76202388690501</v>
      </c>
      <c r="J10265" s="1">
        <f t="shared" si="1015"/>
        <v>24.686507283285856</v>
      </c>
      <c r="K10265" s="1">
        <f t="shared" si="1016"/>
        <v>-7.8453569578625109</v>
      </c>
      <c r="L10265" s="26"/>
      <c r="M10265" s="26"/>
      <c r="N10265" s="2">
        <v>1766667</v>
      </c>
      <c r="O10265" s="26"/>
      <c r="P10265" s="26"/>
      <c r="Q10265" s="26"/>
      <c r="R10265" s="26"/>
      <c r="S10265" s="26"/>
      <c r="T10265" s="26"/>
      <c r="U10265" s="26"/>
      <c r="V10265" s="26"/>
    </row>
    <row r="10266" spans="1:22" ht="14.5" x14ac:dyDescent="0.35">
      <c r="A10266" s="2">
        <v>85</v>
      </c>
      <c r="B10266" s="2">
        <v>360</v>
      </c>
      <c r="C10266" s="2">
        <v>1766666.6666999999</v>
      </c>
      <c r="D10266" s="2">
        <v>8000.0000010000003</v>
      </c>
      <c r="E10266" s="2">
        <v>300</v>
      </c>
      <c r="F10266" s="2">
        <v>729.068603515625</v>
      </c>
      <c r="G10266" s="2">
        <v>941.41815185546898</v>
      </c>
      <c r="H10266" s="2">
        <v>975.07132586364025</v>
      </c>
      <c r="I10266" s="2">
        <v>845.19592680765345</v>
      </c>
      <c r="J10266" s="1">
        <f t="shared" si="1015"/>
        <v>33.742054062096649</v>
      </c>
      <c r="K10266" s="1">
        <f t="shared" si="1016"/>
        <v>-10.220986801472682</v>
      </c>
      <c r="L10266" s="26"/>
      <c r="M10266" s="26"/>
      <c r="N10266" s="2">
        <v>1766667</v>
      </c>
      <c r="O10266" s="26"/>
      <c r="P10266" s="26"/>
      <c r="Q10266" s="26"/>
      <c r="R10266" s="26"/>
      <c r="S10266" s="26"/>
      <c r="T10266" s="26"/>
      <c r="U10266" s="26"/>
      <c r="V10266" s="26"/>
    </row>
    <row r="10267" spans="1:22" ht="14.5" x14ac:dyDescent="0.35">
      <c r="A10267" s="2">
        <v>85</v>
      </c>
      <c r="B10267" s="2">
        <v>360</v>
      </c>
      <c r="C10267" s="2">
        <v>1766666.6666999999</v>
      </c>
      <c r="D10267" s="2">
        <v>8000.0000010000003</v>
      </c>
      <c r="E10267" s="2">
        <v>330</v>
      </c>
      <c r="F10267" s="2">
        <v>2085.712890625</v>
      </c>
      <c r="G10267" s="2">
        <v>1156.99462890625</v>
      </c>
      <c r="H10267" s="2">
        <v>2464.418506705932</v>
      </c>
      <c r="I10267" s="2">
        <v>1030.0621111351211</v>
      </c>
      <c r="J10267" s="1">
        <f t="shared" si="1015"/>
        <v>18.157130724135765</v>
      </c>
      <c r="K10267" s="1">
        <f t="shared" si="1016"/>
        <v>-10.970882197709331</v>
      </c>
      <c r="L10267" s="26"/>
      <c r="M10267" s="26"/>
      <c r="N10267" s="2">
        <v>1766667</v>
      </c>
      <c r="O10267" s="26"/>
      <c r="P10267" s="26"/>
      <c r="Q10267" s="26"/>
      <c r="R10267" s="26"/>
      <c r="S10267" s="26"/>
      <c r="T10267" s="26"/>
      <c r="U10267" s="26"/>
      <c r="V10267" s="26"/>
    </row>
    <row r="10268" spans="1:22" ht="14.5" x14ac:dyDescent="0.35">
      <c r="A10268" s="2">
        <v>85</v>
      </c>
      <c r="B10268" s="2">
        <v>360</v>
      </c>
      <c r="C10268" s="2">
        <v>1766666.6666999999</v>
      </c>
      <c r="D10268" s="2">
        <v>8000.0000010000003</v>
      </c>
      <c r="E10268" s="2">
        <v>360</v>
      </c>
      <c r="F10268" s="2">
        <v>6104.54736328125</v>
      </c>
      <c r="G10268" s="2">
        <v>1274.77404785156</v>
      </c>
      <c r="H10268" s="2">
        <v>6326.1307479064808</v>
      </c>
      <c r="I10268" s="2">
        <v>1237.919348705901</v>
      </c>
      <c r="J10268" s="1">
        <f t="shared" si="1015"/>
        <v>3.6298085908555828</v>
      </c>
      <c r="K10268" s="1">
        <f t="shared" si="1016"/>
        <v>-2.8910769879393157</v>
      </c>
      <c r="L10268" s="26"/>
      <c r="M10268" s="26"/>
      <c r="N10268" s="2">
        <v>1766667</v>
      </c>
      <c r="O10268" s="26"/>
      <c r="P10268" s="26"/>
      <c r="Q10268" s="26"/>
      <c r="R10268" s="26"/>
      <c r="S10268" s="26"/>
      <c r="T10268" s="26"/>
      <c r="U10268" s="26"/>
      <c r="V10268" s="26"/>
    </row>
    <row r="10269" spans="1:22" ht="14.5" x14ac:dyDescent="0.35">
      <c r="A10269" s="2">
        <v>85</v>
      </c>
      <c r="B10269" s="2">
        <v>360</v>
      </c>
      <c r="C10269" s="2">
        <v>1766666.6666999999</v>
      </c>
      <c r="D10269" s="2">
        <v>8000.0000010000003</v>
      </c>
      <c r="E10269" s="2">
        <v>390</v>
      </c>
      <c r="F10269" s="2">
        <v>8896.05078125</v>
      </c>
      <c r="G10269" s="2">
        <v>1393.40563964844</v>
      </c>
      <c r="H10269" s="2">
        <v>10042.71090820998</v>
      </c>
      <c r="I10269" s="2">
        <v>1370.9308748793669</v>
      </c>
      <c r="J10269" s="1">
        <f t="shared" si="1015"/>
        <v>12.889541158833856</v>
      </c>
      <c r="K10269" s="1">
        <f t="shared" si="1016"/>
        <v>-1.6129376923394347</v>
      </c>
      <c r="L10269" s="26"/>
      <c r="M10269" s="26"/>
      <c r="N10269" s="2">
        <v>0</v>
      </c>
      <c r="O10269" s="26"/>
      <c r="P10269" s="26"/>
      <c r="Q10269" s="26"/>
      <c r="R10269" s="26"/>
      <c r="S10269" s="26"/>
      <c r="T10269" s="26"/>
      <c r="U10269" s="26"/>
      <c r="V10269" s="26"/>
    </row>
    <row r="10270" spans="1:22" ht="14.5" x14ac:dyDescent="0.35">
      <c r="A10270" s="2">
        <v>85</v>
      </c>
      <c r="B10270" s="2">
        <v>360</v>
      </c>
      <c r="C10270" s="2">
        <v>1766666.6666999999</v>
      </c>
      <c r="D10270" s="2">
        <v>8000.0000010000003</v>
      </c>
      <c r="E10270" s="2">
        <v>420</v>
      </c>
      <c r="F10270" s="2">
        <v>13742.275390625</v>
      </c>
      <c r="G10270" s="2">
        <v>1297.55932617188</v>
      </c>
      <c r="H10270" s="2">
        <v>13439.79457939285</v>
      </c>
      <c r="I10270" s="2">
        <v>1272.568768670001</v>
      </c>
      <c r="J10270" s="1">
        <f t="shared" si="1015"/>
        <v>-2.2010969991076048</v>
      </c>
      <c r="K10270" s="1">
        <f t="shared" si="1016"/>
        <v>-1.9259664662584135</v>
      </c>
      <c r="L10270" s="26"/>
      <c r="M10270" s="26"/>
      <c r="N10270" s="2">
        <v>0</v>
      </c>
      <c r="O10270" s="26"/>
      <c r="P10270" s="26"/>
      <c r="Q10270" s="26"/>
      <c r="R10270" s="26"/>
      <c r="S10270" s="26"/>
      <c r="T10270" s="26"/>
      <c r="U10270" s="26"/>
      <c r="V10270" s="26"/>
    </row>
    <row r="10271" spans="1:22" ht="14.5" x14ac:dyDescent="0.35">
      <c r="A10271" s="2">
        <v>85</v>
      </c>
      <c r="B10271" s="2">
        <v>360</v>
      </c>
      <c r="C10271" s="2">
        <v>1766666.6666999999</v>
      </c>
      <c r="D10271" s="2">
        <v>8000.0000010000003</v>
      </c>
      <c r="E10271" s="2">
        <v>450</v>
      </c>
      <c r="F10271" s="2">
        <v>12756.4931640625</v>
      </c>
      <c r="G10271" s="2">
        <v>1033.59191894531</v>
      </c>
      <c r="H10271" s="2">
        <v>12328.13896861216</v>
      </c>
      <c r="I10271" s="2">
        <v>1091.611118184692</v>
      </c>
      <c r="J10271" s="1">
        <f t="shared" si="1015"/>
        <v>-3.3579306627709893</v>
      </c>
      <c r="K10271" s="1">
        <f t="shared" si="1016"/>
        <v>5.6133565071392528</v>
      </c>
      <c r="L10271" s="26"/>
      <c r="M10271" s="26"/>
      <c r="N10271" s="2">
        <v>1.78851576018886E-13</v>
      </c>
      <c r="O10271" s="26"/>
      <c r="P10271" s="26"/>
      <c r="Q10271" s="26"/>
      <c r="R10271" s="26"/>
      <c r="S10271" s="26"/>
      <c r="T10271" s="26"/>
      <c r="U10271" s="26"/>
      <c r="V10271" s="26"/>
    </row>
    <row r="10272" spans="1:22" ht="14.5" x14ac:dyDescent="0.35">
      <c r="A10272" s="2">
        <v>85</v>
      </c>
      <c r="B10272" s="2">
        <v>360</v>
      </c>
      <c r="C10272" s="2">
        <v>1766666.6666999999</v>
      </c>
      <c r="D10272" s="2">
        <v>8000.0000010000003</v>
      </c>
      <c r="E10272" s="2">
        <v>480</v>
      </c>
      <c r="F10272" s="2">
        <v>12801.7822265625</v>
      </c>
      <c r="G10272" s="2">
        <v>1032.96691894531</v>
      </c>
      <c r="H10272" s="2">
        <v>12769.0933268935</v>
      </c>
      <c r="I10272" s="2">
        <v>1058.36155659202</v>
      </c>
      <c r="J10272" s="1">
        <f t="shared" si="1015"/>
        <v>-0.25534647512729208</v>
      </c>
      <c r="K10272" s="1">
        <f t="shared" si="1016"/>
        <v>2.4584173201440596</v>
      </c>
      <c r="L10272" s="26"/>
      <c r="M10272" s="26"/>
      <c r="N10272" s="2">
        <v>0</v>
      </c>
      <c r="O10272" s="26"/>
      <c r="P10272" s="26"/>
      <c r="Q10272" s="26"/>
      <c r="R10272" s="26"/>
      <c r="S10272" s="26"/>
      <c r="T10272" s="26"/>
      <c r="U10272" s="26"/>
      <c r="V10272" s="26"/>
    </row>
    <row r="10273" spans="1:22" ht="14.5" x14ac:dyDescent="0.35">
      <c r="A10273" s="2">
        <v>85</v>
      </c>
      <c r="B10273" s="2">
        <v>360</v>
      </c>
      <c r="C10273" s="2">
        <v>1766666.6666999999</v>
      </c>
      <c r="D10273" s="2">
        <v>8000.0000010000003</v>
      </c>
      <c r="E10273" s="2">
        <v>510</v>
      </c>
      <c r="F10273" s="2">
        <v>12314.427734375</v>
      </c>
      <c r="G10273" s="2">
        <v>1084.51550292969</v>
      </c>
      <c r="H10273" s="2">
        <v>12285.10465289754</v>
      </c>
      <c r="I10273" s="2">
        <v>1043.5956231548259</v>
      </c>
      <c r="J10273" s="1">
        <f t="shared" si="1015"/>
        <v>-0.23811972517087462</v>
      </c>
      <c r="K10273" s="1">
        <f t="shared" si="1016"/>
        <v>-3.773102335957748</v>
      </c>
      <c r="L10273" s="26"/>
      <c r="M10273" s="26"/>
      <c r="N10273" s="2">
        <v>0</v>
      </c>
      <c r="O10273" s="26"/>
      <c r="P10273" s="26"/>
      <c r="Q10273" s="26"/>
      <c r="R10273" s="26"/>
      <c r="S10273" s="26"/>
      <c r="T10273" s="26"/>
      <c r="U10273" s="26"/>
      <c r="V10273" s="26"/>
    </row>
    <row r="10274" spans="1:22" ht="14.5" x14ac:dyDescent="0.35">
      <c r="A10274" s="2">
        <v>85</v>
      </c>
      <c r="B10274" s="2">
        <v>360</v>
      </c>
      <c r="C10274" s="2">
        <v>1766666.6666999999</v>
      </c>
      <c r="D10274" s="2">
        <v>8000.0000010000003</v>
      </c>
      <c r="E10274" s="2">
        <v>540</v>
      </c>
      <c r="F10274" s="2">
        <v>11113.7529296875</v>
      </c>
      <c r="G10274" s="2">
        <v>1061.74072265625</v>
      </c>
      <c r="H10274" s="2">
        <v>11332.256853890651</v>
      </c>
      <c r="I10274" s="2">
        <v>1021.270695962877</v>
      </c>
      <c r="J10274" s="1">
        <f t="shared" si="1015"/>
        <v>1.9660678583152082</v>
      </c>
      <c r="K10274" s="1">
        <f t="shared" si="1016"/>
        <v>-3.8116675596774332</v>
      </c>
      <c r="L10274" s="26"/>
      <c r="M10274" s="26"/>
      <c r="N10274" s="2">
        <v>0</v>
      </c>
      <c r="O10274" s="26"/>
      <c r="P10274" s="26"/>
      <c r="Q10274" s="26"/>
      <c r="R10274" s="26"/>
      <c r="S10274" s="26"/>
      <c r="T10274" s="26"/>
      <c r="U10274" s="26"/>
      <c r="V10274" s="26"/>
    </row>
    <row r="10275" spans="1:22" ht="14.5" x14ac:dyDescent="0.35">
      <c r="A10275" s="2">
        <v>85</v>
      </c>
      <c r="B10275" s="2">
        <v>360</v>
      </c>
      <c r="C10275" s="2">
        <v>1766666.6666999999</v>
      </c>
      <c r="D10275" s="2">
        <v>8000.0000010000003</v>
      </c>
      <c r="E10275" s="2">
        <v>570</v>
      </c>
      <c r="F10275" s="2">
        <v>10510.9794921875</v>
      </c>
      <c r="G10275" s="2">
        <v>1008.14263916016</v>
      </c>
      <c r="H10275" s="2">
        <v>10389.35554735635</v>
      </c>
      <c r="I10275" s="2">
        <v>997.09588295701974</v>
      </c>
      <c r="J10275" s="1">
        <f t="shared" si="1015"/>
        <v>-1.1571133301282657</v>
      </c>
      <c r="K10275" s="1">
        <f t="shared" si="1016"/>
        <v>-1.0957532966111656</v>
      </c>
      <c r="L10275" s="26"/>
      <c r="M10275" s="26"/>
      <c r="N10275" s="2">
        <v>2.1042251667773201E-14</v>
      </c>
      <c r="O10275" s="26"/>
      <c r="P10275" s="26"/>
      <c r="Q10275" s="26"/>
      <c r="R10275" s="26"/>
      <c r="S10275" s="26"/>
      <c r="T10275" s="26"/>
      <c r="U10275" s="26"/>
      <c r="V10275" s="26"/>
    </row>
    <row r="10276" spans="1:22" ht="14.5" x14ac:dyDescent="0.35">
      <c r="A10276" s="2">
        <v>85</v>
      </c>
      <c r="B10276" s="2">
        <v>360</v>
      </c>
      <c r="C10276" s="2">
        <v>1766666.6666999999</v>
      </c>
      <c r="D10276" s="2">
        <v>8000.0000010000003</v>
      </c>
      <c r="E10276" s="2">
        <v>600</v>
      </c>
      <c r="F10276" s="2">
        <v>10872.1708984375</v>
      </c>
      <c r="G10276" s="2">
        <v>1012.83416748047</v>
      </c>
      <c r="H10276" s="2">
        <v>9566.9336142700249</v>
      </c>
      <c r="I10276" s="2">
        <v>971.95359452900868</v>
      </c>
      <c r="J10276" s="1">
        <f t="shared" si="1015"/>
        <v>-12.005305070720127</v>
      </c>
      <c r="K10276" s="1">
        <f t="shared" si="1016"/>
        <v>-4.0362553183959013</v>
      </c>
      <c r="L10276" s="26"/>
      <c r="M10276" s="26"/>
      <c r="N10276" s="2">
        <v>1.6833084405532E-13</v>
      </c>
      <c r="O10276" s="26"/>
      <c r="P10276" s="26"/>
      <c r="Q10276" s="26"/>
      <c r="R10276" s="26"/>
      <c r="S10276" s="26"/>
      <c r="T10276" s="26"/>
      <c r="U10276" s="26"/>
      <c r="V10276" s="26"/>
    </row>
    <row r="10277" spans="1:22" ht="14.5" x14ac:dyDescent="0.35">
      <c r="A10277" s="2">
        <v>85</v>
      </c>
      <c r="B10277" s="2">
        <v>360</v>
      </c>
      <c r="C10277" s="2">
        <v>1766666.6666999999</v>
      </c>
      <c r="D10277" s="2">
        <v>8000.0000010000003</v>
      </c>
      <c r="E10277" s="2">
        <v>630</v>
      </c>
      <c r="F10277" s="2">
        <v>9158.9736328125</v>
      </c>
      <c r="G10277" s="2">
        <v>940.05621337890602</v>
      </c>
      <c r="H10277" s="2">
        <v>8926.3484916764519</v>
      </c>
      <c r="I10277" s="2">
        <v>939.68924571744958</v>
      </c>
      <c r="J10277" s="1">
        <f t="shared" si="1015"/>
        <v>-2.5398603649502434</v>
      </c>
      <c r="K10277" s="1">
        <f t="shared" si="1016"/>
        <v>-3.9036778464282072E-2</v>
      </c>
      <c r="L10277" s="26"/>
      <c r="M10277" s="26"/>
      <c r="N10277" s="2">
        <v>0</v>
      </c>
      <c r="O10277" s="26"/>
      <c r="P10277" s="26"/>
      <c r="Q10277" s="26"/>
      <c r="R10277" s="26"/>
      <c r="S10277" s="26"/>
      <c r="T10277" s="26"/>
      <c r="U10277" s="26"/>
      <c r="V10277" s="26"/>
    </row>
    <row r="10278" spans="1:22" ht="14.5" x14ac:dyDescent="0.35">
      <c r="A10278" s="2">
        <v>85</v>
      </c>
      <c r="B10278" s="2">
        <v>360</v>
      </c>
      <c r="C10278" s="2">
        <v>1766666.6666999999</v>
      </c>
      <c r="D10278" s="2">
        <v>8000.0000010000003</v>
      </c>
      <c r="E10278" s="2">
        <v>660</v>
      </c>
      <c r="F10278" s="2">
        <v>8372.2412109375</v>
      </c>
      <c r="G10278" s="2">
        <v>899.21112060546898</v>
      </c>
      <c r="H10278" s="2">
        <v>8537.8829086337973</v>
      </c>
      <c r="I10278" s="2">
        <v>911.81633266734173</v>
      </c>
      <c r="J10278" s="1">
        <f t="shared" si="1015"/>
        <v>1.978463036634718</v>
      </c>
      <c r="K10278" s="1">
        <f t="shared" si="1016"/>
        <v>1.4018078483488101</v>
      </c>
      <c r="L10278" s="26"/>
      <c r="M10278" s="26"/>
      <c r="N10278" s="2">
        <v>0</v>
      </c>
      <c r="O10278" s="26"/>
      <c r="P10278" s="26"/>
      <c r="Q10278" s="26"/>
      <c r="R10278" s="26"/>
      <c r="S10278" s="26"/>
      <c r="T10278" s="26"/>
      <c r="U10278" s="26"/>
      <c r="V10278" s="26"/>
    </row>
    <row r="10279" spans="1:22" ht="14.5" x14ac:dyDescent="0.35">
      <c r="A10279" s="2">
        <v>85</v>
      </c>
      <c r="B10279" s="2">
        <v>360</v>
      </c>
      <c r="C10279" s="2">
        <v>1766666.6666999999</v>
      </c>
      <c r="D10279" s="2">
        <v>8000.0000010000003</v>
      </c>
      <c r="E10279" s="2">
        <v>690</v>
      </c>
      <c r="F10279" s="2">
        <v>9197.7900390625</v>
      </c>
      <c r="G10279" s="2">
        <v>974.57794189453102</v>
      </c>
      <c r="H10279" s="2">
        <v>8216.5603274193018</v>
      </c>
      <c r="I10279" s="2">
        <v>899.2945001685564</v>
      </c>
      <c r="J10279" s="1">
        <f t="shared" si="1015"/>
        <v>-10.668102962515675</v>
      </c>
      <c r="K10279" s="1">
        <f t="shared" si="1016"/>
        <v>-7.7247225172803899</v>
      </c>
      <c r="L10279" s="26"/>
      <c r="M10279" s="26"/>
      <c r="N10279" s="2">
        <v>0</v>
      </c>
      <c r="O10279" s="26"/>
      <c r="P10279" s="26"/>
      <c r="Q10279" s="26"/>
      <c r="R10279" s="26"/>
      <c r="S10279" s="26"/>
      <c r="T10279" s="26"/>
      <c r="U10279" s="26"/>
      <c r="V10279" s="26"/>
    </row>
    <row r="10280" spans="1:22" ht="14.5" x14ac:dyDescent="0.35">
      <c r="A10280" s="2">
        <v>85</v>
      </c>
      <c r="B10280" s="2">
        <v>360</v>
      </c>
      <c r="C10280" s="2">
        <v>1766666.6666999999</v>
      </c>
      <c r="D10280" s="2">
        <v>8000.0000010000003</v>
      </c>
      <c r="E10280" s="2">
        <v>720</v>
      </c>
      <c r="F10280" s="2">
        <v>7636.15478515625</v>
      </c>
      <c r="G10280" s="2">
        <v>878.237060546875</v>
      </c>
      <c r="H10280" s="2">
        <v>7892.1221564402013</v>
      </c>
      <c r="I10280" s="2">
        <v>887.2195376766249</v>
      </c>
      <c r="J10280" s="1">
        <f t="shared" si="1015"/>
        <v>3.3520453485505621</v>
      </c>
      <c r="K10280" s="1">
        <f t="shared" si="1016"/>
        <v>1.022785023915586</v>
      </c>
      <c r="L10280" s="26"/>
      <c r="M10280" s="26"/>
      <c r="N10280" s="2">
        <v>2.1042182211071501E-14</v>
      </c>
      <c r="O10280" s="26"/>
      <c r="P10280" s="26"/>
      <c r="Q10280" s="26"/>
      <c r="R10280" s="26"/>
      <c r="S10280" s="26"/>
      <c r="T10280" s="26"/>
      <c r="U10280" s="26"/>
      <c r="V10280" s="26"/>
    </row>
    <row r="10281" spans="1:22" ht="14.5" x14ac:dyDescent="0.35">
      <c r="A10281" s="2">
        <v>85</v>
      </c>
      <c r="B10281" s="2">
        <v>360</v>
      </c>
      <c r="C10281" s="2">
        <v>1766666.6666999999</v>
      </c>
      <c r="D10281" s="2">
        <v>8000.0000010000003</v>
      </c>
      <c r="E10281" s="2">
        <v>750</v>
      </c>
      <c r="F10281" s="2">
        <v>6373.34375</v>
      </c>
      <c r="G10281" s="2">
        <v>736.62103271484398</v>
      </c>
      <c r="H10281" s="2">
        <v>6388.6022218158396</v>
      </c>
      <c r="I10281" s="2">
        <v>723.5460612718706</v>
      </c>
      <c r="J10281" s="1">
        <f t="shared" si="1015"/>
        <v>0.23941077736219052</v>
      </c>
      <c r="K10281" s="1">
        <f t="shared" si="1016"/>
        <v>-1.7749929559824118</v>
      </c>
      <c r="L10281" s="26"/>
      <c r="M10281" s="26"/>
      <c r="N10281" s="2">
        <v>1766667</v>
      </c>
      <c r="O10281" s="26"/>
      <c r="P10281" s="26"/>
      <c r="Q10281" s="26"/>
      <c r="R10281" s="26"/>
      <c r="S10281" s="26"/>
      <c r="T10281" s="26"/>
      <c r="U10281" s="26"/>
      <c r="V10281" s="26"/>
    </row>
    <row r="10282" spans="1:22" ht="14.5" x14ac:dyDescent="0.35">
      <c r="A10282" s="2">
        <v>85</v>
      </c>
      <c r="B10282" s="2">
        <v>360</v>
      </c>
      <c r="C10282" s="2">
        <v>1766666.6666999999</v>
      </c>
      <c r="D10282" s="2">
        <v>8000.0000010000003</v>
      </c>
      <c r="E10282" s="2">
        <v>780</v>
      </c>
      <c r="F10282" s="2">
        <v>5808.6044921875</v>
      </c>
      <c r="G10282" s="2">
        <v>685.48974609375</v>
      </c>
      <c r="H10282" s="2">
        <v>5778.5120016620021</v>
      </c>
      <c r="I10282" s="2">
        <v>660.02621076418393</v>
      </c>
      <c r="J10282" s="1">
        <f t="shared" si="1015"/>
        <v>-0.518067473279888</v>
      </c>
      <c r="K10282" s="1">
        <f t="shared" si="1016"/>
        <v>-3.7146486106713534</v>
      </c>
      <c r="L10282" s="26"/>
      <c r="M10282" s="26"/>
      <c r="N10282" s="2">
        <v>1766667</v>
      </c>
      <c r="O10282" s="26"/>
      <c r="P10282" s="26"/>
      <c r="Q10282" s="26"/>
      <c r="R10282" s="26"/>
      <c r="S10282" s="26"/>
      <c r="T10282" s="26"/>
      <c r="U10282" s="26"/>
      <c r="V10282" s="26"/>
    </row>
    <row r="10283" spans="1:22" ht="14.5" x14ac:dyDescent="0.35">
      <c r="A10283" s="2">
        <v>85</v>
      </c>
      <c r="B10283" s="2">
        <v>360</v>
      </c>
      <c r="C10283" s="2">
        <v>1766666.6666999999</v>
      </c>
      <c r="D10283" s="2">
        <v>8000.0000010000003</v>
      </c>
      <c r="E10283" s="2">
        <v>810</v>
      </c>
      <c r="F10283" s="2">
        <v>5525.15966796875</v>
      </c>
      <c r="G10283" s="2">
        <v>663.19494628906295</v>
      </c>
      <c r="H10283" s="2">
        <v>5578.4300524196096</v>
      </c>
      <c r="I10283" s="2">
        <v>637.54215810325252</v>
      </c>
      <c r="J10283" s="1">
        <f t="shared" si="1015"/>
        <v>0.96414199140137746</v>
      </c>
      <c r="K10283" s="1">
        <f t="shared" si="1016"/>
        <v>-3.8680614696103706</v>
      </c>
      <c r="L10283" s="26"/>
      <c r="M10283" s="26"/>
      <c r="N10283" s="2">
        <v>1766667</v>
      </c>
      <c r="O10283" s="26"/>
      <c r="P10283" s="26"/>
      <c r="Q10283" s="26"/>
      <c r="R10283" s="26"/>
      <c r="S10283" s="26"/>
      <c r="T10283" s="26"/>
      <c r="U10283" s="26"/>
      <c r="V10283" s="26"/>
    </row>
    <row r="10284" spans="1:22" ht="14.5" x14ac:dyDescent="0.35">
      <c r="A10284" s="2">
        <v>85</v>
      </c>
      <c r="B10284" s="2">
        <v>360</v>
      </c>
      <c r="C10284" s="2">
        <v>1766666.6666999999</v>
      </c>
      <c r="D10284" s="2">
        <v>8000.0000010000003</v>
      </c>
      <c r="E10284" s="2">
        <v>840</v>
      </c>
      <c r="F10284" s="2">
        <v>5506.099609375</v>
      </c>
      <c r="G10284" s="2">
        <v>659.24072265625</v>
      </c>
      <c r="H10284" s="2">
        <v>5668.7561613996522</v>
      </c>
      <c r="I10284" s="2">
        <v>637.868627660421</v>
      </c>
      <c r="J10284" s="1">
        <f t="shared" si="1015"/>
        <v>2.954115681955769</v>
      </c>
      <c r="K10284" s="1">
        <f t="shared" si="1016"/>
        <v>-3.2419257884609052</v>
      </c>
      <c r="L10284" s="26"/>
      <c r="M10284" s="26"/>
      <c r="N10284" s="2">
        <v>1766667</v>
      </c>
      <c r="O10284" s="26"/>
      <c r="P10284" s="26"/>
      <c r="Q10284" s="26"/>
      <c r="R10284" s="26"/>
      <c r="S10284" s="26"/>
      <c r="T10284" s="26"/>
      <c r="U10284" s="26"/>
      <c r="V10284" s="26"/>
    </row>
    <row r="10285" spans="1:22" ht="14.5" x14ac:dyDescent="0.35">
      <c r="A10285" s="2">
        <v>85</v>
      </c>
      <c r="B10285" s="2">
        <v>360</v>
      </c>
      <c r="C10285" s="2">
        <v>1766666.6666999999</v>
      </c>
      <c r="D10285" s="2">
        <v>8000.0000010000003</v>
      </c>
      <c r="E10285" s="2">
        <v>870</v>
      </c>
      <c r="F10285" s="2">
        <v>5799.0634765625</v>
      </c>
      <c r="G10285" s="2">
        <v>680.025146484375</v>
      </c>
      <c r="H10285" s="2">
        <v>5964.7798937836187</v>
      </c>
      <c r="I10285" s="2">
        <v>660.62171240985106</v>
      </c>
      <c r="J10285" s="1">
        <f t="shared" si="1015"/>
        <v>2.8576410292951322</v>
      </c>
      <c r="K10285" s="1">
        <f t="shared" si="1016"/>
        <v>-2.8533406705379503</v>
      </c>
      <c r="L10285" s="26"/>
      <c r="M10285" s="26"/>
      <c r="N10285" s="2">
        <v>1766667</v>
      </c>
      <c r="O10285" s="26"/>
      <c r="P10285" s="26"/>
      <c r="Q10285" s="26"/>
      <c r="R10285" s="26"/>
      <c r="S10285" s="26"/>
      <c r="T10285" s="26"/>
      <c r="U10285" s="26"/>
      <c r="V10285" s="26"/>
    </row>
    <row r="10286" spans="1:22" ht="14.5" x14ac:dyDescent="0.35">
      <c r="A10286" s="2">
        <v>85</v>
      </c>
      <c r="B10286" s="2">
        <v>360</v>
      </c>
      <c r="C10286" s="2">
        <v>1766666.6666999999</v>
      </c>
      <c r="D10286" s="2">
        <v>8000.0000010000003</v>
      </c>
      <c r="E10286" s="2">
        <v>900</v>
      </c>
      <c r="F10286" s="2">
        <v>6951.50341796875</v>
      </c>
      <c r="G10286" s="2">
        <v>727.55944824218705</v>
      </c>
      <c r="H10286" s="2">
        <v>6406.5010807734052</v>
      </c>
      <c r="I10286" s="2">
        <v>690.97836647581687</v>
      </c>
      <c r="J10286" s="1">
        <f t="shared" si="1015"/>
        <v>-7.8400642915111467</v>
      </c>
      <c r="K10286" s="1">
        <f t="shared" si="1016"/>
        <v>-5.0279165303607209</v>
      </c>
      <c r="L10286" s="26"/>
      <c r="M10286" s="26"/>
      <c r="N10286" s="2">
        <v>1766667</v>
      </c>
      <c r="O10286" s="26"/>
      <c r="P10286" s="26"/>
      <c r="Q10286" s="26"/>
      <c r="R10286" s="26"/>
      <c r="S10286" s="26"/>
      <c r="T10286" s="26"/>
      <c r="U10286" s="26"/>
      <c r="V10286" s="26"/>
    </row>
    <row r="10287" spans="1:22" ht="14.5" x14ac:dyDescent="0.35">
      <c r="A10287" s="2">
        <v>85</v>
      </c>
      <c r="B10287" s="2">
        <v>360</v>
      </c>
      <c r="C10287" s="2">
        <v>1766666.6666999999</v>
      </c>
      <c r="D10287" s="2">
        <v>8000.0000010000003</v>
      </c>
      <c r="E10287" s="2">
        <v>930</v>
      </c>
      <c r="F10287" s="2">
        <v>8502.0390625</v>
      </c>
      <c r="G10287" s="2">
        <v>791.20495605468705</v>
      </c>
      <c r="H10287" s="2">
        <v>8036.5895286747163</v>
      </c>
      <c r="I10287" s="2">
        <v>752.61202065989426</v>
      </c>
      <c r="J10287" s="1">
        <f t="shared" si="1015"/>
        <v>-5.4745635770864078</v>
      </c>
      <c r="K10287" s="1">
        <f t="shared" si="1016"/>
        <v>-4.8777418669411485</v>
      </c>
      <c r="L10287" s="26"/>
      <c r="M10287" s="26"/>
      <c r="N10287" s="2">
        <v>1766667</v>
      </c>
      <c r="O10287" s="26"/>
      <c r="P10287" s="26"/>
      <c r="Q10287" s="26"/>
      <c r="R10287" s="26"/>
      <c r="S10287" s="26"/>
      <c r="T10287" s="26"/>
      <c r="U10287" s="26"/>
      <c r="V10287" s="26"/>
    </row>
    <row r="10288" spans="1:22" ht="14.5" x14ac:dyDescent="0.35">
      <c r="A10288" s="2">
        <v>85</v>
      </c>
      <c r="B10288" s="2">
        <v>360</v>
      </c>
      <c r="C10288" s="2">
        <v>1766666.6666999999</v>
      </c>
      <c r="D10288" s="2">
        <v>8000.0000010000003</v>
      </c>
      <c r="E10288" s="2">
        <v>960</v>
      </c>
      <c r="F10288" s="2">
        <v>9808.091796875</v>
      </c>
      <c r="G10288" s="2">
        <v>761.81530761718705</v>
      </c>
      <c r="H10288" s="2">
        <v>9637.89312072342</v>
      </c>
      <c r="I10288" s="2">
        <v>725.46745371613611</v>
      </c>
      <c r="J10288" s="1">
        <f t="shared" si="1015"/>
        <v>-1.7352883687916518</v>
      </c>
      <c r="K10288" s="1">
        <f t="shared" si="1016"/>
        <v>-4.7712160070319527</v>
      </c>
      <c r="L10288" s="26"/>
      <c r="M10288" s="26"/>
      <c r="N10288" s="2">
        <v>1766667</v>
      </c>
      <c r="O10288" s="26"/>
      <c r="P10288" s="26"/>
      <c r="Q10288" s="26"/>
      <c r="R10288" s="26"/>
      <c r="S10288" s="26"/>
      <c r="T10288" s="26"/>
      <c r="U10288" s="26"/>
      <c r="V10288" s="26"/>
    </row>
    <row r="10289" spans="1:22" ht="14.5" x14ac:dyDescent="0.35">
      <c r="A10289" s="2">
        <v>85</v>
      </c>
      <c r="B10289" s="2">
        <v>360</v>
      </c>
      <c r="C10289" s="2">
        <v>1766666.6666999999</v>
      </c>
      <c r="D10289" s="2">
        <v>8000.0000010000003</v>
      </c>
      <c r="E10289" s="2">
        <v>990</v>
      </c>
      <c r="F10289" s="2">
        <v>11104.427734375</v>
      </c>
      <c r="G10289" s="2">
        <v>587.43975830078102</v>
      </c>
      <c r="H10289" s="2">
        <v>12979.77348017425</v>
      </c>
      <c r="I10289" s="2">
        <v>633.05590640726302</v>
      </c>
      <c r="J10289" s="1">
        <f t="shared" si="1015"/>
        <v>16.888270072611729</v>
      </c>
      <c r="K10289" s="1">
        <f t="shared" si="1016"/>
        <v>7.7652469826745385</v>
      </c>
      <c r="L10289" s="26"/>
      <c r="M10289" s="26"/>
      <c r="N10289" s="2">
        <v>1766667</v>
      </c>
      <c r="O10289" s="26"/>
      <c r="P10289" s="26"/>
      <c r="Q10289" s="26"/>
      <c r="R10289" s="26"/>
      <c r="S10289" s="26"/>
      <c r="T10289" s="26"/>
      <c r="U10289" s="26"/>
      <c r="V10289" s="26"/>
    </row>
    <row r="10290" spans="1:22" ht="14.5" x14ac:dyDescent="0.35">
      <c r="A10290" s="2">
        <v>85</v>
      </c>
      <c r="B10290" s="2">
        <v>360</v>
      </c>
      <c r="C10290" s="2">
        <v>1766666.6666999999</v>
      </c>
      <c r="D10290" s="2">
        <v>8000.0000010000003</v>
      </c>
      <c r="E10290" s="2">
        <v>1020</v>
      </c>
      <c r="F10290" s="2">
        <v>19212.521484375</v>
      </c>
      <c r="G10290" s="2">
        <v>590.49688720703102</v>
      </c>
      <c r="H10290" s="2">
        <v>18764.434036964671</v>
      </c>
      <c r="I10290" s="2">
        <v>590.32967324571985</v>
      </c>
      <c r="J10290" s="1">
        <f t="shared" si="1015"/>
        <v>-2.3322677753398802</v>
      </c>
      <c r="K10290" s="1">
        <f t="shared" si="1016"/>
        <v>-2.831750089353997E-2</v>
      </c>
      <c r="L10290" s="26"/>
      <c r="M10290" s="26"/>
      <c r="N10290" s="2">
        <v>1766667</v>
      </c>
      <c r="O10290" s="26"/>
      <c r="P10290" s="26"/>
      <c r="Q10290" s="26"/>
      <c r="R10290" s="26"/>
      <c r="S10290" s="26"/>
      <c r="T10290" s="26"/>
      <c r="U10290" s="26"/>
      <c r="V10290" s="26"/>
    </row>
    <row r="10291" spans="1:22" ht="14.5" x14ac:dyDescent="0.35">
      <c r="A10291" s="2">
        <v>85</v>
      </c>
      <c r="B10291" s="2">
        <v>360</v>
      </c>
      <c r="C10291" s="2">
        <v>1766666.6666999999</v>
      </c>
      <c r="D10291" s="2">
        <v>8000.0000010000003</v>
      </c>
      <c r="E10291" s="2">
        <v>1050</v>
      </c>
      <c r="F10291" s="2">
        <v>23623.296875</v>
      </c>
      <c r="G10291" s="2">
        <v>529.860595703125</v>
      </c>
      <c r="H10291" s="2">
        <v>23480.13723090155</v>
      </c>
      <c r="I10291" s="2">
        <v>551.03585120706191</v>
      </c>
      <c r="J10291" s="1">
        <f t="shared" si="1015"/>
        <v>-0.60601043476684657</v>
      </c>
      <c r="K10291" s="1">
        <f t="shared" si="1016"/>
        <v>3.9963823835281325</v>
      </c>
      <c r="L10291" s="26"/>
      <c r="M10291" s="26"/>
      <c r="N10291" s="2">
        <v>1766667</v>
      </c>
      <c r="O10291" s="26"/>
      <c r="P10291" s="26"/>
      <c r="Q10291" s="26"/>
      <c r="R10291" s="26"/>
      <c r="S10291" s="26"/>
      <c r="T10291" s="26"/>
      <c r="U10291" s="26"/>
      <c r="V10291" s="26"/>
    </row>
    <row r="10292" spans="1:22" ht="14.5" x14ac:dyDescent="0.35">
      <c r="A10292" s="2">
        <v>85</v>
      </c>
      <c r="B10292" s="2">
        <v>360</v>
      </c>
      <c r="C10292" s="2">
        <v>1766666.6666999999</v>
      </c>
      <c r="D10292" s="2">
        <v>8000.0000010000003</v>
      </c>
      <c r="E10292" s="2">
        <v>1080</v>
      </c>
      <c r="F10292" s="2">
        <v>26018.880859375</v>
      </c>
      <c r="G10292" s="2">
        <v>527.98602294921898</v>
      </c>
      <c r="H10292" s="2">
        <v>26015.725982701089</v>
      </c>
      <c r="I10292" s="2">
        <v>543.80838819305268</v>
      </c>
      <c r="J10292" s="1">
        <f t="shared" si="1015"/>
        <v>-1.2125335793502705E-2</v>
      </c>
      <c r="K10292" s="1">
        <f t="shared" si="1016"/>
        <v>2.996739412807425</v>
      </c>
      <c r="L10292" s="26"/>
      <c r="M10292" s="26"/>
      <c r="N10292" s="2">
        <v>1766667</v>
      </c>
      <c r="O10292" s="26"/>
      <c r="P10292" s="26"/>
      <c r="Q10292" s="26"/>
      <c r="R10292" s="26"/>
      <c r="S10292" s="26"/>
      <c r="T10292" s="26"/>
      <c r="U10292" s="26"/>
      <c r="V10292" s="26"/>
    </row>
    <row r="10293" spans="1:22" ht="14.5" x14ac:dyDescent="0.35">
      <c r="A10293" s="2">
        <v>85</v>
      </c>
      <c r="B10293" s="2">
        <v>360</v>
      </c>
      <c r="C10293" s="2">
        <v>1766666.6666999999</v>
      </c>
      <c r="D10293" s="2">
        <v>8000.0000010000003</v>
      </c>
      <c r="E10293" s="2">
        <v>1110</v>
      </c>
      <c r="F10293" s="2">
        <v>30786.443359375</v>
      </c>
      <c r="G10293" s="2">
        <v>615.77264404296898</v>
      </c>
      <c r="H10293" s="2">
        <v>29768.15306421457</v>
      </c>
      <c r="I10293" s="2">
        <v>612.80560015320157</v>
      </c>
      <c r="J10293" s="1">
        <f t="shared" si="1015"/>
        <v>-3.3075931612942986</v>
      </c>
      <c r="K10293" s="1">
        <f t="shared" si="1016"/>
        <v>-0.48184080901787646</v>
      </c>
      <c r="L10293" s="26"/>
      <c r="M10293" s="26"/>
      <c r="N10293" s="2">
        <v>0</v>
      </c>
      <c r="O10293" s="26"/>
      <c r="P10293" s="26"/>
      <c r="Q10293" s="26"/>
      <c r="R10293" s="26"/>
      <c r="S10293" s="26"/>
      <c r="T10293" s="26"/>
      <c r="U10293" s="26"/>
      <c r="V10293" s="26"/>
    </row>
    <row r="10294" spans="1:22" ht="14.5" x14ac:dyDescent="0.35">
      <c r="A10294" s="2">
        <v>85</v>
      </c>
      <c r="B10294" s="2">
        <v>360</v>
      </c>
      <c r="C10294" s="2">
        <v>1766666.6666999999</v>
      </c>
      <c r="D10294" s="2">
        <v>8000.0000010000003</v>
      </c>
      <c r="E10294" s="2">
        <v>1140</v>
      </c>
      <c r="F10294" s="2">
        <v>31342.814453125</v>
      </c>
      <c r="G10294" s="2">
        <v>629.38800048828102</v>
      </c>
      <c r="H10294" s="2">
        <v>30412.144354521599</v>
      </c>
      <c r="I10294" s="2">
        <v>622.25849808912369</v>
      </c>
      <c r="J10294" s="1">
        <f t="shared" si="1015"/>
        <v>-2.9693252340030671</v>
      </c>
      <c r="K10294" s="1">
        <f t="shared" si="1016"/>
        <v>-1.1327674492723476</v>
      </c>
      <c r="L10294" s="26"/>
      <c r="M10294" s="26"/>
      <c r="N10294" s="2">
        <v>0</v>
      </c>
      <c r="O10294" s="26"/>
      <c r="P10294" s="26"/>
      <c r="Q10294" s="26"/>
      <c r="R10294" s="26"/>
      <c r="S10294" s="26"/>
      <c r="T10294" s="26"/>
      <c r="U10294" s="26"/>
      <c r="V10294" s="26"/>
    </row>
    <row r="10295" spans="1:22" ht="14.5" x14ac:dyDescent="0.35">
      <c r="A10295" s="2">
        <v>85</v>
      </c>
      <c r="B10295" s="2">
        <v>360</v>
      </c>
      <c r="C10295" s="2">
        <v>1766666.6666999999</v>
      </c>
      <c r="D10295" s="2">
        <v>8000.0000010000003</v>
      </c>
      <c r="E10295" s="2">
        <v>1170</v>
      </c>
      <c r="F10295" s="2">
        <v>29786.5234375</v>
      </c>
      <c r="G10295" s="2">
        <v>623.80822753906295</v>
      </c>
      <c r="H10295" s="2">
        <v>28654.933160003209</v>
      </c>
      <c r="I10295" s="2">
        <v>620.72565595838194</v>
      </c>
      <c r="J10295" s="1">
        <f t="shared" si="1015"/>
        <v>-3.7990008463766052</v>
      </c>
      <c r="K10295" s="1">
        <f t="shared" si="1016"/>
        <v>-0.49415372298660298</v>
      </c>
      <c r="L10295" s="26"/>
      <c r="M10295" s="26"/>
      <c r="N10295" s="2">
        <v>8.4166018338854804E-14</v>
      </c>
      <c r="O10295" s="26"/>
      <c r="P10295" s="26"/>
      <c r="Q10295" s="26"/>
      <c r="R10295" s="26"/>
      <c r="S10295" s="26"/>
      <c r="T10295" s="26"/>
      <c r="U10295" s="26"/>
      <c r="V10295" s="26"/>
    </row>
    <row r="10296" spans="1:22" ht="14.5" x14ac:dyDescent="0.35">
      <c r="A10296" s="2">
        <v>85</v>
      </c>
      <c r="B10296" s="2">
        <v>360</v>
      </c>
      <c r="C10296" s="2">
        <v>1766666.6666999999</v>
      </c>
      <c r="D10296" s="2">
        <v>8000.0000010000003</v>
      </c>
      <c r="E10296" s="2">
        <v>1200</v>
      </c>
      <c r="F10296" s="2">
        <v>26411.138671875</v>
      </c>
      <c r="G10296" s="2">
        <v>658.0966796875</v>
      </c>
      <c r="H10296" s="2">
        <v>25933.981671034519</v>
      </c>
      <c r="I10296" s="2">
        <v>630.81533436749532</v>
      </c>
      <c r="J10296" s="1">
        <f t="shared" si="1015"/>
        <v>-1.8066506210449833</v>
      </c>
      <c r="K10296" s="1">
        <f t="shared" si="1016"/>
        <v>-4.1454920169114571</v>
      </c>
      <c r="L10296" s="26"/>
      <c r="M10296" s="26"/>
      <c r="N10296" s="2">
        <v>0</v>
      </c>
      <c r="O10296" s="26"/>
      <c r="P10296" s="26"/>
      <c r="Q10296" s="26"/>
      <c r="R10296" s="26"/>
      <c r="S10296" s="26"/>
      <c r="T10296" s="26"/>
      <c r="U10296" s="26"/>
      <c r="V10296" s="26"/>
    </row>
    <row r="10297" spans="1:22" ht="14.5" x14ac:dyDescent="0.35">
      <c r="A10297" s="2">
        <v>85</v>
      </c>
      <c r="B10297" s="2">
        <v>360</v>
      </c>
      <c r="C10297" s="2">
        <v>1766666.6666999999</v>
      </c>
      <c r="D10297" s="2">
        <v>8000.0000010000003</v>
      </c>
      <c r="E10297" s="2">
        <v>1230</v>
      </c>
      <c r="F10297" s="2">
        <v>22823.126953125</v>
      </c>
      <c r="G10297" s="2">
        <v>755.667236328125</v>
      </c>
      <c r="H10297" s="2">
        <v>22826.208731762479</v>
      </c>
      <c r="I10297" s="2">
        <v>673.50669643852041</v>
      </c>
      <c r="J10297" s="1">
        <f t="shared" si="1015"/>
        <v>1.3502876463022005E-2</v>
      </c>
      <c r="K10297" s="1">
        <f t="shared" si="1016"/>
        <v>-10.872581996386693</v>
      </c>
      <c r="L10297" s="26"/>
      <c r="M10297" s="26"/>
      <c r="N10297" s="2">
        <v>0</v>
      </c>
      <c r="O10297" s="26"/>
      <c r="P10297" s="26"/>
      <c r="Q10297" s="26"/>
      <c r="R10297" s="26"/>
      <c r="S10297" s="26"/>
      <c r="T10297" s="26"/>
      <c r="U10297" s="26"/>
      <c r="V10297" s="26"/>
    </row>
    <row r="10298" spans="1:22" ht="14.5" x14ac:dyDescent="0.35">
      <c r="A10298" s="2">
        <v>85</v>
      </c>
      <c r="B10298" s="2">
        <v>360</v>
      </c>
      <c r="C10298" s="2">
        <v>1766666.6666999999</v>
      </c>
      <c r="D10298" s="2">
        <v>8000.0000010000003</v>
      </c>
      <c r="E10298" s="2">
        <v>1260</v>
      </c>
      <c r="F10298" s="2">
        <v>20097.37109375</v>
      </c>
      <c r="G10298" s="2">
        <v>860.17877197265602</v>
      </c>
      <c r="H10298" s="2">
        <v>20117.342686046359</v>
      </c>
      <c r="I10298" s="2">
        <v>788.24906791470289</v>
      </c>
      <c r="J10298" s="1">
        <f t="shared" si="1015"/>
        <v>9.9374152983469591E-2</v>
      </c>
      <c r="K10298" s="1">
        <f t="shared" si="1016"/>
        <v>-8.3621807933013805</v>
      </c>
      <c r="L10298" s="26"/>
      <c r="M10298" s="26"/>
      <c r="N10298" s="2">
        <v>0</v>
      </c>
      <c r="O10298" s="26"/>
      <c r="P10298" s="26"/>
      <c r="Q10298" s="26"/>
      <c r="R10298" s="26"/>
      <c r="S10298" s="26"/>
      <c r="T10298" s="26"/>
      <c r="U10298" s="26"/>
      <c r="V10298" s="26"/>
    </row>
    <row r="10299" spans="1:22" ht="14.5" x14ac:dyDescent="0.35">
      <c r="A10299" s="2">
        <v>85</v>
      </c>
      <c r="B10299" s="2">
        <v>360</v>
      </c>
      <c r="C10299" s="2">
        <v>1766666.6666999999</v>
      </c>
      <c r="D10299" s="2">
        <v>8000.0000010000003</v>
      </c>
      <c r="E10299" s="2">
        <v>1290</v>
      </c>
      <c r="F10299" s="2">
        <v>18250.599609375</v>
      </c>
      <c r="G10299" s="2">
        <v>905.24603271484398</v>
      </c>
      <c r="H10299" s="2">
        <v>18300.86101687617</v>
      </c>
      <c r="I10299" s="2">
        <v>915.42119549486699</v>
      </c>
      <c r="J10299" s="1">
        <f t="shared" si="1015"/>
        <v>0.27539592439117111</v>
      </c>
      <c r="K10299" s="1">
        <f t="shared" si="1016"/>
        <v>1.1240218031674303</v>
      </c>
      <c r="L10299" s="26"/>
      <c r="M10299" s="26"/>
      <c r="N10299" s="2">
        <v>0</v>
      </c>
      <c r="O10299" s="26"/>
      <c r="P10299" s="26"/>
      <c r="Q10299" s="26"/>
      <c r="R10299" s="26"/>
      <c r="S10299" s="26"/>
      <c r="T10299" s="26"/>
      <c r="U10299" s="26"/>
      <c r="V10299" s="26"/>
    </row>
    <row r="10300" spans="1:22" ht="14.5" x14ac:dyDescent="0.35">
      <c r="A10300" s="2">
        <v>85</v>
      </c>
      <c r="B10300" s="2">
        <v>360</v>
      </c>
      <c r="C10300" s="2">
        <v>1766666.6666999999</v>
      </c>
      <c r="D10300" s="2">
        <v>8000.0000010000003</v>
      </c>
      <c r="E10300" s="2">
        <v>1320</v>
      </c>
      <c r="F10300" s="2">
        <v>16558.98828125</v>
      </c>
      <c r="G10300" s="2">
        <v>899.90985107421898</v>
      </c>
      <c r="H10300" s="2">
        <v>16634.419689355549</v>
      </c>
      <c r="I10300" s="2">
        <v>939.71162636409383</v>
      </c>
      <c r="J10300" s="1">
        <f t="shared" si="1015"/>
        <v>0.45553150243460955</v>
      </c>
      <c r="K10300" s="1">
        <f t="shared" si="1016"/>
        <v>4.4228624947669619</v>
      </c>
      <c r="L10300" s="26"/>
      <c r="M10300" s="26"/>
      <c r="N10300" s="2">
        <v>0</v>
      </c>
      <c r="O10300" s="26"/>
      <c r="P10300" s="26"/>
      <c r="Q10300" s="26"/>
      <c r="R10300" s="26"/>
      <c r="S10300" s="26"/>
      <c r="T10300" s="26"/>
      <c r="U10300" s="26"/>
      <c r="V10300" s="26"/>
    </row>
    <row r="10301" spans="1:22" ht="14.5" x14ac:dyDescent="0.35">
      <c r="A10301" s="2">
        <v>85</v>
      </c>
      <c r="B10301" s="2">
        <v>360</v>
      </c>
      <c r="C10301" s="2">
        <v>1766666.6666999999</v>
      </c>
      <c r="D10301" s="2">
        <v>8000.0000010000003</v>
      </c>
      <c r="E10301" s="2">
        <v>1350</v>
      </c>
      <c r="F10301" s="2">
        <v>15326.2216796875</v>
      </c>
      <c r="G10301" s="2">
        <v>904.596923828125</v>
      </c>
      <c r="H10301" s="2">
        <v>15573.10647612112</v>
      </c>
      <c r="I10301" s="2">
        <v>939.97016462242323</v>
      </c>
      <c r="J10301" s="1">
        <f t="shared" si="1015"/>
        <v>1.6108653626015803</v>
      </c>
      <c r="K10301" s="1">
        <f t="shared" si="1016"/>
        <v>3.9103870312319571</v>
      </c>
      <c r="L10301" s="26"/>
      <c r="M10301" s="26"/>
      <c r="N10301" s="2">
        <v>0</v>
      </c>
      <c r="O10301" s="26"/>
      <c r="P10301" s="26"/>
      <c r="Q10301" s="26"/>
      <c r="R10301" s="26"/>
      <c r="S10301" s="26"/>
      <c r="T10301" s="26"/>
      <c r="U10301" s="26"/>
      <c r="V10301" s="26"/>
    </row>
    <row r="10302" spans="1:22" ht="14.5" x14ac:dyDescent="0.35">
      <c r="A10302" s="2">
        <v>85</v>
      </c>
      <c r="B10302" s="2">
        <v>360</v>
      </c>
      <c r="C10302" s="2">
        <v>1766666.6666999999</v>
      </c>
      <c r="D10302" s="2">
        <v>8000.0000010000003</v>
      </c>
      <c r="E10302" s="2">
        <v>1380</v>
      </c>
      <c r="F10302" s="2">
        <v>14800.0791015625</v>
      </c>
      <c r="G10302" s="2">
        <v>929.93017578125</v>
      </c>
      <c r="H10302" s="2">
        <v>14858.83245675593</v>
      </c>
      <c r="I10302" s="2">
        <v>946.57682007287917</v>
      </c>
      <c r="J10302" s="1">
        <f t="shared" si="1015"/>
        <v>0.39698000794622407</v>
      </c>
      <c r="K10302" s="1">
        <f t="shared" si="1016"/>
        <v>1.7900961518582885</v>
      </c>
      <c r="L10302" s="26"/>
      <c r="M10302" s="26"/>
      <c r="N10302" s="2">
        <v>2.1041324336102499E-13</v>
      </c>
      <c r="O10302" s="26"/>
      <c r="P10302" s="26"/>
      <c r="Q10302" s="26"/>
      <c r="R10302" s="26"/>
      <c r="S10302" s="26"/>
      <c r="T10302" s="26"/>
      <c r="U10302" s="26"/>
      <c r="V10302" s="26"/>
    </row>
    <row r="10303" spans="1:22" ht="14.5" x14ac:dyDescent="0.35">
      <c r="A10303" s="2">
        <v>85</v>
      </c>
      <c r="B10303" s="2">
        <v>360</v>
      </c>
      <c r="C10303" s="2">
        <v>1766666.6666999999</v>
      </c>
      <c r="D10303" s="2">
        <v>8000.0000010000003</v>
      </c>
      <c r="E10303" s="2">
        <v>1410</v>
      </c>
      <c r="F10303" s="2">
        <v>14569.302734375</v>
      </c>
      <c r="G10303" s="2">
        <v>971.90283203125</v>
      </c>
      <c r="H10303" s="2">
        <v>14315.188965389891</v>
      </c>
      <c r="I10303" s="2">
        <v>953.57341882316462</v>
      </c>
      <c r="J10303" s="1">
        <f t="shared" si="1015"/>
        <v>-1.7441724811273915</v>
      </c>
      <c r="K10303" s="1">
        <f t="shared" si="1016"/>
        <v>-1.8859306305114287</v>
      </c>
      <c r="L10303" s="26"/>
      <c r="M10303" s="26"/>
      <c r="N10303" s="2">
        <v>1.6833077629268399E-13</v>
      </c>
      <c r="O10303" s="26"/>
      <c r="P10303" s="26"/>
      <c r="Q10303" s="26"/>
      <c r="R10303" s="26"/>
      <c r="S10303" s="26"/>
      <c r="T10303" s="26"/>
      <c r="U10303" s="26"/>
      <c r="V10303" s="26"/>
    </row>
    <row r="10304" spans="1:22" ht="14.5" x14ac:dyDescent="0.35">
      <c r="A10304" s="2">
        <v>85</v>
      </c>
      <c r="B10304" s="2">
        <v>360</v>
      </c>
      <c r="C10304" s="2">
        <v>1766666.6666999999</v>
      </c>
      <c r="D10304" s="2">
        <v>8000.0000010000003</v>
      </c>
      <c r="E10304" s="2">
        <v>1440</v>
      </c>
      <c r="F10304" s="2">
        <v>13528.4716796875</v>
      </c>
      <c r="G10304" s="2">
        <v>950.9873046875</v>
      </c>
      <c r="H10304" s="2">
        <v>13844.224310704911</v>
      </c>
      <c r="I10304" s="2">
        <v>960.63065891062286</v>
      </c>
      <c r="J10304" s="1">
        <f t="shared" si="1015"/>
        <v>2.3339859704293255</v>
      </c>
      <c r="K10304" s="1">
        <f t="shared" si="1016"/>
        <v>1.0140360628990435</v>
      </c>
      <c r="L10304" s="26"/>
      <c r="M10304" s="26"/>
      <c r="N10304" s="2">
        <v>0</v>
      </c>
      <c r="O10304" s="26"/>
      <c r="P10304" s="26"/>
      <c r="Q10304" s="26"/>
      <c r="R10304" s="26"/>
      <c r="S10304" s="26"/>
      <c r="T10304" s="26"/>
      <c r="U10304" s="26"/>
      <c r="V10304" s="26"/>
    </row>
    <row r="10305" spans="1:22" ht="14.5" x14ac:dyDescent="0.35">
      <c r="A10305" s="2">
        <v>85</v>
      </c>
      <c r="B10305" s="2">
        <v>360</v>
      </c>
      <c r="C10305" s="2">
        <v>1766666.6666999999</v>
      </c>
      <c r="D10305" s="2">
        <v>8000.0000010000003</v>
      </c>
      <c r="E10305" s="2">
        <v>1470</v>
      </c>
      <c r="F10305" s="2">
        <v>11647.453125</v>
      </c>
      <c r="G10305" s="2">
        <v>825.37091064453102</v>
      </c>
      <c r="H10305" s="2">
        <v>11342.53198723829</v>
      </c>
      <c r="I10305" s="2">
        <v>823.80773647338015</v>
      </c>
      <c r="J10305" s="1">
        <f t="shared" si="1015"/>
        <v>-2.6179211411225167</v>
      </c>
      <c r="K10305" s="1">
        <f t="shared" si="1016"/>
        <v>-0.18939050928390438</v>
      </c>
      <c r="L10305" s="26"/>
      <c r="M10305" s="26"/>
      <c r="N10305" s="2">
        <v>1766667</v>
      </c>
      <c r="O10305" s="26"/>
      <c r="P10305" s="26"/>
      <c r="Q10305" s="26"/>
      <c r="R10305" s="26"/>
      <c r="S10305" s="26"/>
      <c r="T10305" s="26"/>
      <c r="U10305" s="26"/>
      <c r="V10305" s="26"/>
    </row>
    <row r="10306" spans="1:22" ht="14.5" x14ac:dyDescent="0.35">
      <c r="A10306" s="2">
        <v>85</v>
      </c>
      <c r="B10306" s="2">
        <v>360</v>
      </c>
      <c r="C10306" s="2">
        <v>1766666.6666999999</v>
      </c>
      <c r="D10306" s="2">
        <v>8000.0000010000003</v>
      </c>
      <c r="E10306" s="2">
        <v>1500</v>
      </c>
      <c r="F10306" s="2">
        <v>11341.982421875</v>
      </c>
      <c r="G10306" s="2">
        <v>770.76477050781295</v>
      </c>
      <c r="H10306" s="2">
        <v>11141.341571315639</v>
      </c>
      <c r="I10306" s="2">
        <v>778.16078249189513</v>
      </c>
      <c r="J10306" s="1">
        <f t="shared" si="1015"/>
        <v>-1.7690104171947032</v>
      </c>
      <c r="K10306" s="1">
        <f t="shared" si="1016"/>
        <v>0.9595679858602475</v>
      </c>
      <c r="L10306" s="26"/>
      <c r="M10306" s="26"/>
      <c r="N10306" s="2">
        <v>1766667</v>
      </c>
      <c r="O10306" s="26"/>
      <c r="P10306" s="26"/>
      <c r="Q10306" s="26"/>
      <c r="R10306" s="26"/>
      <c r="S10306" s="26"/>
      <c r="T10306" s="26"/>
      <c r="U10306" s="26"/>
      <c r="V10306" s="26"/>
    </row>
    <row r="10307" spans="1:22" ht="14.5" x14ac:dyDescent="0.35">
      <c r="A10307" s="2">
        <v>85</v>
      </c>
      <c r="B10307" s="2">
        <v>360</v>
      </c>
      <c r="C10307" s="2">
        <v>1766666.6666999999</v>
      </c>
      <c r="D10307" s="2">
        <v>8000.0000010000003</v>
      </c>
      <c r="E10307" s="2">
        <v>1530</v>
      </c>
      <c r="F10307" s="2">
        <v>11775.2451171875</v>
      </c>
      <c r="G10307" s="2">
        <v>753.96990966796898</v>
      </c>
      <c r="H10307" s="2">
        <v>11347.030839443079</v>
      </c>
      <c r="I10307" s="2">
        <v>752.7876298001604</v>
      </c>
      <c r="J10307" s="1">
        <f t="shared" si="1015"/>
        <v>-3.6365636000170065</v>
      </c>
      <c r="K10307" s="1">
        <f t="shared" si="1016"/>
        <v>-0.15680730127933401</v>
      </c>
      <c r="L10307" s="26"/>
      <c r="M10307" s="26"/>
      <c r="N10307" s="2">
        <v>1766667</v>
      </c>
      <c r="O10307" s="26"/>
      <c r="P10307" s="26"/>
      <c r="Q10307" s="26"/>
      <c r="R10307" s="26"/>
      <c r="S10307" s="26"/>
      <c r="T10307" s="26"/>
      <c r="U10307" s="26"/>
      <c r="V10307" s="26"/>
    </row>
    <row r="10308" spans="1:22" ht="14.5" x14ac:dyDescent="0.35">
      <c r="A10308" s="2">
        <v>85</v>
      </c>
      <c r="B10308" s="2">
        <v>360</v>
      </c>
      <c r="C10308" s="2">
        <v>1766666.6666999999</v>
      </c>
      <c r="D10308" s="2">
        <v>8000.0000010000003</v>
      </c>
      <c r="E10308" s="2">
        <v>1560</v>
      </c>
      <c r="F10308" s="2">
        <v>12264.498046875</v>
      </c>
      <c r="G10308" s="2">
        <v>737.21911621093795</v>
      </c>
      <c r="H10308" s="2">
        <v>11515.532628666821</v>
      </c>
      <c r="I10308" s="2">
        <v>735.3777154890812</v>
      </c>
      <c r="J10308" s="1">
        <f t="shared" si="1015"/>
        <v>-6.1067759589151409</v>
      </c>
      <c r="K10308" s="1">
        <f t="shared" si="1016"/>
        <v>-0.2497765835645917</v>
      </c>
      <c r="L10308" s="26"/>
      <c r="M10308" s="26"/>
      <c r="N10308" s="2">
        <v>1766667</v>
      </c>
      <c r="O10308" s="26"/>
      <c r="P10308" s="26"/>
      <c r="Q10308" s="26"/>
      <c r="R10308" s="26"/>
      <c r="S10308" s="26"/>
      <c r="T10308" s="26"/>
      <c r="U10308" s="26"/>
      <c r="V10308" s="26"/>
    </row>
    <row r="10309" spans="1:22" ht="14.5" x14ac:dyDescent="0.35">
      <c r="A10309" s="2">
        <v>85</v>
      </c>
      <c r="B10309" s="2">
        <v>360</v>
      </c>
      <c r="C10309" s="2">
        <v>1766666.6666999999</v>
      </c>
      <c r="D10309" s="2">
        <v>8000.0000010000003</v>
      </c>
      <c r="E10309" s="2">
        <v>1590</v>
      </c>
      <c r="F10309" s="2">
        <v>11612.6240234375</v>
      </c>
      <c r="G10309" s="2">
        <v>681.41510009765602</v>
      </c>
      <c r="H10309" s="2">
        <v>11853.66509780376</v>
      </c>
      <c r="I10309" s="2">
        <v>721.09551976296393</v>
      </c>
      <c r="J10309" s="1">
        <f t="shared" si="1015"/>
        <v>2.0756813781258381</v>
      </c>
      <c r="K10309" s="1">
        <f t="shared" si="1016"/>
        <v>5.823237503780172</v>
      </c>
      <c r="L10309" s="26"/>
      <c r="M10309" s="26"/>
      <c r="N10309" s="2">
        <v>1766667</v>
      </c>
      <c r="O10309" s="26"/>
      <c r="P10309" s="26"/>
      <c r="Q10309" s="26"/>
      <c r="R10309" s="26"/>
      <c r="S10309" s="26"/>
      <c r="T10309" s="26"/>
      <c r="U10309" s="26"/>
      <c r="V10309" s="26"/>
    </row>
    <row r="10310" spans="1:22" ht="14.5" x14ac:dyDescent="0.35">
      <c r="A10310" s="2">
        <v>85</v>
      </c>
      <c r="B10310" s="2">
        <v>360</v>
      </c>
      <c r="C10310" s="2">
        <v>1766666.6666999999</v>
      </c>
      <c r="D10310" s="2">
        <v>8000.0000010000003</v>
      </c>
      <c r="E10310" s="2">
        <v>1620</v>
      </c>
      <c r="F10310" s="2">
        <v>14964.6474609375</v>
      </c>
      <c r="G10310" s="2">
        <v>715.47058105468705</v>
      </c>
      <c r="H10310" s="2">
        <v>13649.7691759927</v>
      </c>
      <c r="I10310" s="2">
        <v>708.04193795843355</v>
      </c>
      <c r="J10310" s="1">
        <f t="shared" si="1015"/>
        <v>-8.7865637221127422</v>
      </c>
      <c r="K10310" s="1">
        <f t="shared" si="1016"/>
        <v>-1.0382877078331871</v>
      </c>
      <c r="L10310" s="26"/>
      <c r="M10310" s="26"/>
      <c r="N10310" s="2">
        <v>1766667</v>
      </c>
      <c r="O10310" s="26"/>
      <c r="P10310" s="26"/>
      <c r="Q10310" s="26"/>
      <c r="R10310" s="26"/>
      <c r="S10310" s="26"/>
      <c r="T10310" s="26"/>
      <c r="U10310" s="26"/>
      <c r="V10310" s="26"/>
    </row>
    <row r="10311" spans="1:22" ht="14.5" x14ac:dyDescent="0.35">
      <c r="A10311" s="2">
        <v>85</v>
      </c>
      <c r="B10311" s="2">
        <v>360</v>
      </c>
      <c r="C10311" s="2">
        <v>1766666.6666999999</v>
      </c>
      <c r="D10311" s="2">
        <v>8000.0000010000003</v>
      </c>
      <c r="E10311" s="2">
        <v>1650</v>
      </c>
      <c r="F10311" s="2">
        <v>19595.63671875</v>
      </c>
      <c r="G10311" s="2">
        <v>690.22760009765602</v>
      </c>
      <c r="H10311" s="2">
        <v>17258.358316100159</v>
      </c>
      <c r="I10311" s="2">
        <v>695.47097947593545</v>
      </c>
      <c r="J10311" s="1">
        <f t="shared" si="1015"/>
        <v>-11.927545076468101</v>
      </c>
      <c r="K10311" s="1">
        <f t="shared" si="1016"/>
        <v>0.75965947718369642</v>
      </c>
      <c r="L10311" s="26"/>
      <c r="M10311" s="26"/>
      <c r="N10311" s="2">
        <v>1766667</v>
      </c>
      <c r="O10311" s="26"/>
      <c r="P10311" s="26"/>
      <c r="Q10311" s="26"/>
      <c r="R10311" s="26"/>
      <c r="S10311" s="26"/>
      <c r="T10311" s="26"/>
      <c r="U10311" s="26"/>
      <c r="V10311" s="26"/>
    </row>
    <row r="10312" spans="1:22" ht="14.5" x14ac:dyDescent="0.35">
      <c r="A10312" s="2">
        <v>85</v>
      </c>
      <c r="B10312" s="2">
        <v>360</v>
      </c>
      <c r="C10312" s="2">
        <v>1766666.6666999999</v>
      </c>
      <c r="D10312" s="2">
        <v>8000.0000010000003</v>
      </c>
      <c r="E10312" s="2">
        <v>1680</v>
      </c>
      <c r="F10312" s="2">
        <v>25766.095703125</v>
      </c>
      <c r="G10312" s="2">
        <v>718.82238769531295</v>
      </c>
      <c r="H10312" s="2">
        <v>22847.01337020849</v>
      </c>
      <c r="I10312" s="2">
        <v>673.30708150092016</v>
      </c>
      <c r="J10312" s="1">
        <f t="shared" si="1015"/>
        <v>-11.329160484964255</v>
      </c>
      <c r="K10312" s="1">
        <f t="shared" si="1016"/>
        <v>-6.3319266307667306</v>
      </c>
      <c r="L10312" s="26"/>
      <c r="M10312" s="26"/>
      <c r="N10312" s="2">
        <v>1766667</v>
      </c>
      <c r="O10312" s="26"/>
      <c r="P10312" s="26"/>
      <c r="Q10312" s="26"/>
      <c r="R10312" s="26"/>
      <c r="S10312" s="26"/>
      <c r="T10312" s="26"/>
      <c r="U10312" s="26"/>
      <c r="V10312" s="26"/>
    </row>
    <row r="10313" spans="1:22" ht="14.5" x14ac:dyDescent="0.35">
      <c r="A10313" s="2">
        <v>85</v>
      </c>
      <c r="B10313" s="2">
        <v>360</v>
      </c>
      <c r="C10313" s="2">
        <v>1766666.6666999999</v>
      </c>
      <c r="D10313" s="2">
        <v>8000.0000010000003</v>
      </c>
      <c r="E10313" s="2">
        <v>1710</v>
      </c>
      <c r="F10313" s="2">
        <v>28095.0078125</v>
      </c>
      <c r="G10313" s="2">
        <v>659.83160400390602</v>
      </c>
      <c r="H10313" s="2">
        <v>27050.278173720231</v>
      </c>
      <c r="I10313" s="2">
        <v>644.64592393331964</v>
      </c>
      <c r="J10313" s="1">
        <f t="shared" si="1015"/>
        <v>-3.7185597019658019</v>
      </c>
      <c r="K10313" s="1">
        <f t="shared" si="1016"/>
        <v>-2.301447820692216</v>
      </c>
      <c r="L10313" s="26"/>
      <c r="M10313" s="26"/>
      <c r="N10313" s="2">
        <v>1766667</v>
      </c>
      <c r="O10313" s="26"/>
      <c r="P10313" s="26"/>
      <c r="Q10313" s="26"/>
      <c r="R10313" s="26"/>
      <c r="S10313" s="26"/>
      <c r="T10313" s="26"/>
      <c r="U10313" s="26"/>
      <c r="V10313" s="26"/>
    </row>
    <row r="10314" spans="1:22" ht="14.5" x14ac:dyDescent="0.35">
      <c r="A10314" s="2">
        <v>85</v>
      </c>
      <c r="B10314" s="2">
        <v>360</v>
      </c>
      <c r="C10314" s="2">
        <v>1766666.6666999999</v>
      </c>
      <c r="D10314" s="2">
        <v>8000.0000010000003</v>
      </c>
      <c r="E10314" s="2">
        <v>1740</v>
      </c>
      <c r="F10314" s="2">
        <v>29239.779296875</v>
      </c>
      <c r="G10314" s="2">
        <v>595.48132324218795</v>
      </c>
      <c r="H10314" s="2">
        <v>29209.63810907046</v>
      </c>
      <c r="I10314" s="2">
        <v>613.05838073480095</v>
      </c>
      <c r="J10314" s="1">
        <f t="shared" ref="J10314:J10377" si="1027">(H10314-F10314)/F10314*100</f>
        <v>-0.10308281570292643</v>
      </c>
      <c r="K10314" s="1">
        <f t="shared" ref="K10314:K10377" si="1028">(I10314-G10314)/G10314*100</f>
        <v>2.9517395099668371</v>
      </c>
      <c r="L10314" s="26"/>
      <c r="M10314" s="26"/>
      <c r="N10314" s="2">
        <v>1766667</v>
      </c>
      <c r="O10314" s="26"/>
      <c r="P10314" s="26"/>
      <c r="Q10314" s="26"/>
      <c r="R10314" s="26"/>
      <c r="S10314" s="26"/>
      <c r="T10314" s="26"/>
      <c r="U10314" s="26"/>
      <c r="V10314" s="26"/>
    </row>
    <row r="10315" spans="1:22" ht="14.5" x14ac:dyDescent="0.35">
      <c r="A10315" s="2">
        <v>85</v>
      </c>
      <c r="B10315" s="2">
        <v>360</v>
      </c>
      <c r="C10315" s="2">
        <v>1766666.6666999999</v>
      </c>
      <c r="D10315" s="2">
        <v>8000.0000010000003</v>
      </c>
      <c r="E10315" s="2">
        <v>1770</v>
      </c>
      <c r="F10315" s="2">
        <v>31970.69140625</v>
      </c>
      <c r="G10315" s="2">
        <v>562.73742675781295</v>
      </c>
      <c r="H10315" s="2">
        <v>30995.632302713351</v>
      </c>
      <c r="I10315" s="2">
        <v>580.15279389387251</v>
      </c>
      <c r="J10315" s="1">
        <f t="shared" si="1027"/>
        <v>-3.0498530392934606</v>
      </c>
      <c r="K10315" s="1">
        <f t="shared" si="1028"/>
        <v>3.0947589955758645</v>
      </c>
      <c r="L10315" s="26"/>
      <c r="M10315" s="26"/>
      <c r="N10315" s="2">
        <v>1766667</v>
      </c>
      <c r="O10315" s="26"/>
      <c r="P10315" s="26"/>
      <c r="Q10315" s="26"/>
      <c r="R10315" s="26"/>
      <c r="S10315" s="26"/>
      <c r="T10315" s="26"/>
      <c r="U10315" s="26"/>
      <c r="V10315" s="26"/>
    </row>
    <row r="10316" spans="1:22" ht="14.5" x14ac:dyDescent="0.35">
      <c r="A10316" s="2">
        <v>85</v>
      </c>
      <c r="B10316" s="2">
        <v>360</v>
      </c>
      <c r="C10316" s="2">
        <v>1766666.6666999999</v>
      </c>
      <c r="D10316" s="2">
        <v>8000.0000010000003</v>
      </c>
      <c r="E10316" s="2">
        <v>1800</v>
      </c>
      <c r="F10316" s="2">
        <v>34795.44140625</v>
      </c>
      <c r="G10316" s="2">
        <v>530.62927246093795</v>
      </c>
      <c r="H10316" s="2">
        <v>32335.19107670118</v>
      </c>
      <c r="I10316" s="2">
        <v>546.97028137537995</v>
      </c>
      <c r="J10316" s="1">
        <f t="shared" si="1027"/>
        <v>-7.0706110631690606</v>
      </c>
      <c r="K10316" s="1">
        <f t="shared" si="1028"/>
        <v>3.0795528559244603</v>
      </c>
      <c r="L10316" s="26"/>
      <c r="M10316" s="26"/>
      <c r="N10316" s="2">
        <v>1766667</v>
      </c>
      <c r="O10316" s="26"/>
      <c r="P10316" s="26"/>
      <c r="Q10316" s="26"/>
      <c r="R10316" s="26"/>
      <c r="S10316" s="26"/>
      <c r="T10316" s="26"/>
      <c r="U10316" s="26"/>
      <c r="V10316" s="26"/>
    </row>
    <row r="10317" spans="1:22" ht="14.5" x14ac:dyDescent="0.35">
      <c r="A10317" s="2">
        <v>85</v>
      </c>
      <c r="B10317" s="2">
        <v>360</v>
      </c>
      <c r="C10317" s="2">
        <v>1766666.6666999999</v>
      </c>
      <c r="D10317" s="2">
        <v>8000.0000010000003</v>
      </c>
      <c r="E10317" s="2">
        <v>1830</v>
      </c>
      <c r="F10317" s="2">
        <v>40418.66015625</v>
      </c>
      <c r="G10317" s="2">
        <v>570.78533935546898</v>
      </c>
      <c r="H10317" s="2">
        <v>38686.809131341113</v>
      </c>
      <c r="I10317" s="2">
        <v>539.24394353243918</v>
      </c>
      <c r="J10317" s="1">
        <f t="shared" si="1027"/>
        <v>-4.2847808863874173</v>
      </c>
      <c r="K10317" s="1">
        <f t="shared" si="1028"/>
        <v>-5.5259646049504987</v>
      </c>
      <c r="L10317" s="26"/>
      <c r="M10317" s="26"/>
      <c r="N10317" s="2">
        <v>0</v>
      </c>
      <c r="O10317" s="26"/>
      <c r="P10317" s="26"/>
      <c r="Q10317" s="26"/>
      <c r="R10317" s="26"/>
      <c r="S10317" s="26"/>
      <c r="T10317" s="26"/>
      <c r="U10317" s="26"/>
      <c r="V10317" s="26"/>
    </row>
    <row r="10318" spans="1:22" ht="14.5" x14ac:dyDescent="0.35">
      <c r="A10318" s="2">
        <v>85</v>
      </c>
      <c r="B10318" s="2">
        <v>360</v>
      </c>
      <c r="C10318" s="2">
        <v>1766666.6666999999</v>
      </c>
      <c r="D10318" s="2">
        <v>8000.0000010000003</v>
      </c>
      <c r="E10318" s="2">
        <v>1860</v>
      </c>
      <c r="F10318" s="2">
        <v>43039.9765625</v>
      </c>
      <c r="G10318" s="2">
        <v>551.99346923828102</v>
      </c>
      <c r="H10318" s="2">
        <v>41431.565731377741</v>
      </c>
      <c r="I10318" s="2">
        <v>538.41883131072348</v>
      </c>
      <c r="J10318" s="1">
        <f t="shared" si="1027"/>
        <v>-3.7370160478285204</v>
      </c>
      <c r="K10318" s="1">
        <f t="shared" si="1028"/>
        <v>-2.4592026326488536</v>
      </c>
      <c r="L10318" s="26"/>
      <c r="M10318" s="26"/>
      <c r="N10318" s="2">
        <v>0</v>
      </c>
      <c r="O10318" s="26"/>
      <c r="P10318" s="26"/>
      <c r="Q10318" s="26"/>
      <c r="R10318" s="26"/>
      <c r="S10318" s="26"/>
      <c r="T10318" s="26"/>
      <c r="U10318" s="26"/>
      <c r="V10318" s="26"/>
    </row>
    <row r="10319" spans="1:22" ht="14.5" x14ac:dyDescent="0.35">
      <c r="A10319" s="2">
        <v>85</v>
      </c>
      <c r="B10319" s="2">
        <v>360</v>
      </c>
      <c r="C10319" s="2">
        <v>1766666.6666999999</v>
      </c>
      <c r="D10319" s="2">
        <v>8000.0000010000003</v>
      </c>
      <c r="E10319" s="2">
        <v>1890</v>
      </c>
      <c r="F10319" s="2">
        <v>42922.50390625</v>
      </c>
      <c r="G10319" s="2">
        <v>525.33526611328102</v>
      </c>
      <c r="H10319" s="2">
        <v>41220.700833650277</v>
      </c>
      <c r="I10319" s="2">
        <v>542.00818555737908</v>
      </c>
      <c r="J10319" s="1">
        <f t="shared" si="1027"/>
        <v>-3.9648271133407049</v>
      </c>
      <c r="K10319" s="1">
        <f t="shared" si="1028"/>
        <v>3.1737674052331335</v>
      </c>
      <c r="L10319" s="26"/>
      <c r="M10319" s="26"/>
      <c r="N10319" s="2">
        <v>1.57820042706027E-14</v>
      </c>
      <c r="O10319" s="26"/>
      <c r="P10319" s="26"/>
      <c r="Q10319" s="26"/>
      <c r="R10319" s="26"/>
      <c r="S10319" s="26"/>
      <c r="T10319" s="26"/>
      <c r="U10319" s="26"/>
      <c r="V10319" s="26"/>
    </row>
    <row r="10320" spans="1:22" ht="14.5" x14ac:dyDescent="0.35">
      <c r="A10320" s="2">
        <v>85</v>
      </c>
      <c r="B10320" s="2">
        <v>360</v>
      </c>
      <c r="C10320" s="2">
        <v>1766666.6666999999</v>
      </c>
      <c r="D10320" s="2">
        <v>8000.0000010000003</v>
      </c>
      <c r="E10320" s="2">
        <v>1920</v>
      </c>
      <c r="F10320" s="2">
        <v>40235.765625</v>
      </c>
      <c r="G10320" s="2">
        <v>518.6884765625</v>
      </c>
      <c r="H10320" s="2">
        <v>39136.516105921823</v>
      </c>
      <c r="I10320" s="2">
        <v>552.82077742625006</v>
      </c>
      <c r="J10320" s="1">
        <f t="shared" si="1027"/>
        <v>-2.732020882424</v>
      </c>
      <c r="K10320" s="1">
        <f t="shared" si="1028"/>
        <v>6.5805010918990883</v>
      </c>
      <c r="L10320" s="26"/>
      <c r="M10320" s="26"/>
      <c r="N10320" s="2">
        <v>0</v>
      </c>
      <c r="O10320" s="26"/>
      <c r="P10320" s="26"/>
      <c r="Q10320" s="26"/>
      <c r="R10320" s="26"/>
      <c r="S10320" s="26"/>
      <c r="T10320" s="26"/>
      <c r="U10320" s="26"/>
      <c r="V10320" s="26"/>
    </row>
    <row r="10321" spans="1:22" ht="14.5" x14ac:dyDescent="0.35">
      <c r="A10321" s="2">
        <v>85</v>
      </c>
      <c r="B10321" s="2">
        <v>360</v>
      </c>
      <c r="C10321" s="2">
        <v>1766666.6666999999</v>
      </c>
      <c r="D10321" s="2">
        <v>8000.0000010000003</v>
      </c>
      <c r="E10321" s="2">
        <v>1950</v>
      </c>
      <c r="F10321" s="2">
        <v>36140.58984375</v>
      </c>
      <c r="G10321" s="2">
        <v>536.21966552734398</v>
      </c>
      <c r="H10321" s="2">
        <v>35666.785162435721</v>
      </c>
      <c r="I10321" s="2">
        <v>574.36354280757428</v>
      </c>
      <c r="J10321" s="1">
        <f t="shared" si="1027"/>
        <v>-1.3110042845529732</v>
      </c>
      <c r="K10321" s="1">
        <f t="shared" si="1028"/>
        <v>7.1134797420601483</v>
      </c>
      <c r="L10321" s="26"/>
      <c r="M10321" s="26"/>
      <c r="N10321" s="2">
        <v>4.2083476731614299E-14</v>
      </c>
      <c r="O10321" s="26"/>
      <c r="P10321" s="26"/>
      <c r="Q10321" s="26"/>
      <c r="R10321" s="26"/>
      <c r="S10321" s="26"/>
      <c r="T10321" s="26"/>
      <c r="U10321" s="26"/>
      <c r="V10321" s="26"/>
    </row>
    <row r="10322" spans="1:22" ht="14.5" x14ac:dyDescent="0.35">
      <c r="A10322" s="2">
        <v>85</v>
      </c>
      <c r="B10322" s="2">
        <v>360</v>
      </c>
      <c r="C10322" s="2">
        <v>1766666.6666999999</v>
      </c>
      <c r="D10322" s="2">
        <v>8000.0000010000003</v>
      </c>
      <c r="E10322" s="2">
        <v>1980</v>
      </c>
      <c r="F10322" s="2">
        <v>31503.599609375</v>
      </c>
      <c r="G10322" s="2">
        <v>594.719482421875</v>
      </c>
      <c r="H10322" s="2">
        <v>32355.47768800515</v>
      </c>
      <c r="I10322" s="2">
        <v>604.26004706390574</v>
      </c>
      <c r="J10322" s="1">
        <f t="shared" si="1027"/>
        <v>2.7040658502295218</v>
      </c>
      <c r="K10322" s="1">
        <f t="shared" si="1028"/>
        <v>1.6042125613875506</v>
      </c>
      <c r="L10322" s="26"/>
      <c r="M10322" s="26"/>
      <c r="N10322" s="2">
        <v>0</v>
      </c>
      <c r="O10322" s="26"/>
      <c r="P10322" s="26"/>
      <c r="Q10322" s="26"/>
      <c r="R10322" s="26"/>
      <c r="S10322" s="26"/>
      <c r="T10322" s="26"/>
      <c r="U10322" s="26"/>
      <c r="V10322" s="26"/>
    </row>
    <row r="10323" spans="1:22" ht="14.5" x14ac:dyDescent="0.35">
      <c r="A10323" s="2">
        <v>85</v>
      </c>
      <c r="B10323" s="2">
        <v>360</v>
      </c>
      <c r="C10323" s="2">
        <v>1766666.6666999999</v>
      </c>
      <c r="D10323" s="2">
        <v>8000.0000010000003</v>
      </c>
      <c r="E10323" s="2">
        <v>2010</v>
      </c>
      <c r="F10323" s="2">
        <v>30709.642578125</v>
      </c>
      <c r="G10323" s="2">
        <v>658.78741455078102</v>
      </c>
      <c r="H10323" s="2">
        <v>29828.88664061519</v>
      </c>
      <c r="I10323" s="2">
        <v>637.46805123179172</v>
      </c>
      <c r="J10323" s="1">
        <f t="shared" si="1027"/>
        <v>-2.8680110335676368</v>
      </c>
      <c r="K10323" s="1">
        <f t="shared" si="1028"/>
        <v>-3.236152186290127</v>
      </c>
      <c r="L10323" s="26"/>
      <c r="M10323" s="26"/>
      <c r="N10323" s="2">
        <v>1.36768973425273E-13</v>
      </c>
      <c r="O10323" s="26"/>
      <c r="P10323" s="26"/>
      <c r="Q10323" s="26"/>
      <c r="R10323" s="26"/>
      <c r="S10323" s="26"/>
      <c r="T10323" s="26"/>
      <c r="U10323" s="26"/>
      <c r="V10323" s="26"/>
    </row>
    <row r="10324" spans="1:22" ht="14.5" x14ac:dyDescent="0.35">
      <c r="A10324" s="2">
        <v>85</v>
      </c>
      <c r="B10324" s="2">
        <v>360</v>
      </c>
      <c r="C10324" s="2">
        <v>1766666.6666999999</v>
      </c>
      <c r="D10324" s="2">
        <v>8000.0000010000003</v>
      </c>
      <c r="E10324" s="2">
        <v>2040</v>
      </c>
      <c r="F10324" s="2">
        <v>26561.41015625</v>
      </c>
      <c r="G10324" s="2">
        <v>653.42785644531205</v>
      </c>
      <c r="H10324" s="2">
        <v>27819.949532904699</v>
      </c>
      <c r="I10324" s="2">
        <v>641.39367237263218</v>
      </c>
      <c r="J10324" s="1">
        <f t="shared" si="1027"/>
        <v>4.7382250010493498</v>
      </c>
      <c r="K10324" s="1">
        <f t="shared" si="1028"/>
        <v>-1.8417004959272121</v>
      </c>
      <c r="L10324" s="26"/>
      <c r="M10324" s="26"/>
      <c r="N10324" s="2">
        <v>0</v>
      </c>
      <c r="O10324" s="26"/>
      <c r="P10324" s="26"/>
      <c r="Q10324" s="26"/>
      <c r="R10324" s="26"/>
      <c r="S10324" s="26"/>
      <c r="T10324" s="26"/>
      <c r="U10324" s="26"/>
      <c r="V10324" s="26"/>
    </row>
    <row r="10325" spans="1:22" ht="14.5" x14ac:dyDescent="0.35">
      <c r="A10325" s="2">
        <v>85</v>
      </c>
      <c r="B10325" s="2">
        <v>360</v>
      </c>
      <c r="C10325" s="2">
        <v>1766666.6666999999</v>
      </c>
      <c r="D10325" s="2">
        <v>8000.0000010000003</v>
      </c>
      <c r="E10325" s="2">
        <v>2070</v>
      </c>
      <c r="F10325" s="2">
        <v>25598.970703125</v>
      </c>
      <c r="G10325" s="2">
        <v>668.05499267578102</v>
      </c>
      <c r="H10325" s="2">
        <v>26152.485148196771</v>
      </c>
      <c r="I10325" s="2">
        <v>639.15686139588979</v>
      </c>
      <c r="J10325" s="1">
        <f t="shared" si="1027"/>
        <v>2.162252738561087</v>
      </c>
      <c r="K10325" s="1">
        <f t="shared" si="1028"/>
        <v>-4.3257114454222796</v>
      </c>
      <c r="L10325" s="26"/>
      <c r="M10325" s="26"/>
      <c r="N10325" s="2">
        <v>0</v>
      </c>
      <c r="O10325" s="26"/>
      <c r="P10325" s="26"/>
      <c r="Q10325" s="26"/>
      <c r="R10325" s="26"/>
      <c r="S10325" s="26"/>
      <c r="T10325" s="26"/>
      <c r="U10325" s="26"/>
      <c r="V10325" s="26"/>
    </row>
    <row r="10326" spans="1:22" ht="14.5" x14ac:dyDescent="0.35">
      <c r="A10326" s="2">
        <v>85</v>
      </c>
      <c r="B10326" s="2">
        <v>360</v>
      </c>
      <c r="C10326" s="2">
        <v>1766666.6666999999</v>
      </c>
      <c r="D10326" s="2">
        <v>8000.0000010000003</v>
      </c>
      <c r="E10326" s="2">
        <v>2100</v>
      </c>
      <c r="F10326" s="2">
        <v>23641.44921875</v>
      </c>
      <c r="G10326" s="2">
        <v>631.99157714843795</v>
      </c>
      <c r="H10326" s="2">
        <v>24710.284587690989</v>
      </c>
      <c r="I10326" s="2">
        <v>632.93397367264151</v>
      </c>
      <c r="J10326" s="1">
        <f t="shared" si="1027"/>
        <v>4.5210230517226373</v>
      </c>
      <c r="K10326" s="1">
        <f t="shared" si="1028"/>
        <v>0.14911536138751663</v>
      </c>
      <c r="L10326" s="26"/>
      <c r="M10326" s="26"/>
      <c r="N10326" s="2">
        <v>4.2083398804583202E-14</v>
      </c>
      <c r="O10326" s="26"/>
      <c r="P10326" s="26"/>
      <c r="Q10326" s="26"/>
      <c r="R10326" s="26"/>
      <c r="S10326" s="26"/>
      <c r="T10326" s="26"/>
      <c r="U10326" s="26"/>
      <c r="V10326" s="26"/>
    </row>
    <row r="10327" spans="1:22" ht="14.5" x14ac:dyDescent="0.35">
      <c r="A10327" s="2">
        <v>85</v>
      </c>
      <c r="B10327" s="2">
        <v>360</v>
      </c>
      <c r="C10327" s="2">
        <v>1766666.6666999999</v>
      </c>
      <c r="D10327" s="2">
        <v>8000.0000010000003</v>
      </c>
      <c r="E10327" s="2">
        <v>2130</v>
      </c>
      <c r="F10327" s="2">
        <v>22683.548828125</v>
      </c>
      <c r="G10327" s="2">
        <v>608.62457275390602</v>
      </c>
      <c r="H10327" s="2">
        <v>23476.288233534429</v>
      </c>
      <c r="I10327" s="2">
        <v>624.1327147305044</v>
      </c>
      <c r="J10327" s="1">
        <f t="shared" si="1027"/>
        <v>3.4947768156388448</v>
      </c>
      <c r="K10327" s="1">
        <f t="shared" si="1028"/>
        <v>2.5480637277635867</v>
      </c>
      <c r="L10327" s="26"/>
      <c r="M10327" s="26"/>
      <c r="N10327" s="2">
        <v>2.2093383979932001E-13</v>
      </c>
      <c r="O10327" s="26"/>
      <c r="P10327" s="26"/>
      <c r="Q10327" s="26"/>
      <c r="R10327" s="26"/>
      <c r="S10327" s="26"/>
      <c r="T10327" s="26"/>
      <c r="U10327" s="26"/>
      <c r="V10327" s="26"/>
    </row>
    <row r="10328" spans="1:22" ht="14.5" x14ac:dyDescent="0.35">
      <c r="A10328" s="2">
        <v>85</v>
      </c>
      <c r="B10328" s="2">
        <v>360</v>
      </c>
      <c r="C10328" s="2">
        <v>1766666.6666999999</v>
      </c>
      <c r="D10328" s="2">
        <v>8000.0000010000003</v>
      </c>
      <c r="E10328" s="2">
        <v>2160</v>
      </c>
      <c r="F10328" s="2">
        <v>21707.34375</v>
      </c>
      <c r="G10328" s="2">
        <v>590.34478759765602</v>
      </c>
      <c r="H10328" s="2">
        <v>22375.170483128601</v>
      </c>
      <c r="I10328" s="2">
        <v>613.66349398597708</v>
      </c>
      <c r="J10328" s="1">
        <f t="shared" si="1027"/>
        <v>3.0765013942740027</v>
      </c>
      <c r="K10328" s="1">
        <f t="shared" si="1028"/>
        <v>3.9500147842778457</v>
      </c>
      <c r="L10328" s="26"/>
      <c r="M10328" s="26"/>
      <c r="N10328" s="2">
        <v>0</v>
      </c>
      <c r="O10328" s="26"/>
      <c r="P10328" s="26"/>
      <c r="Q10328" s="26"/>
      <c r="R10328" s="26"/>
      <c r="S10328" s="26"/>
      <c r="T10328" s="26"/>
      <c r="U10328" s="26"/>
      <c r="V10328" s="26"/>
    </row>
    <row r="10329" spans="1:22" ht="14.5" x14ac:dyDescent="0.35">
      <c r="A10329" s="2">
        <v>85</v>
      </c>
      <c r="B10329" s="2">
        <v>360</v>
      </c>
      <c r="C10329" s="2">
        <v>1766666.6666999999</v>
      </c>
      <c r="D10329" s="2">
        <v>8000.0000010000003</v>
      </c>
      <c r="E10329" s="2">
        <v>2190</v>
      </c>
      <c r="F10329" s="2">
        <v>19780.69140625</v>
      </c>
      <c r="G10329" s="2">
        <v>510.65005493164102</v>
      </c>
      <c r="H10329" s="2">
        <v>19951.197084791202</v>
      </c>
      <c r="I10329" s="2">
        <v>512.74358632216911</v>
      </c>
      <c r="J10329" s="1">
        <f t="shared" si="1027"/>
        <v>0.86198037793222881</v>
      </c>
      <c r="K10329" s="1">
        <f t="shared" si="1028"/>
        <v>0.40997379130965506</v>
      </c>
      <c r="L10329" s="26"/>
      <c r="M10329" s="26"/>
      <c r="N10329" s="2">
        <v>1766667</v>
      </c>
      <c r="O10329" s="26"/>
      <c r="P10329" s="26"/>
      <c r="Q10329" s="26"/>
      <c r="R10329" s="26"/>
      <c r="S10329" s="26"/>
      <c r="T10329" s="26"/>
      <c r="U10329" s="26"/>
      <c r="V10329" s="26"/>
    </row>
    <row r="10330" spans="1:22" ht="14.5" x14ac:dyDescent="0.35">
      <c r="A10330" s="2">
        <v>85</v>
      </c>
      <c r="B10330" s="2">
        <v>360</v>
      </c>
      <c r="C10330" s="2">
        <v>1766666.6666999999</v>
      </c>
      <c r="D10330" s="2">
        <v>8000.0000010000003</v>
      </c>
      <c r="E10330" s="2">
        <v>2220</v>
      </c>
      <c r="F10330" s="2">
        <v>18367.896484375</v>
      </c>
      <c r="G10330" s="2">
        <v>463.12033081054699</v>
      </c>
      <c r="H10330" s="2">
        <v>19190.527143472529</v>
      </c>
      <c r="I10330" s="2">
        <v>463.39672141423648</v>
      </c>
      <c r="J10330" s="1">
        <f t="shared" si="1027"/>
        <v>4.4786329223779955</v>
      </c>
      <c r="K10330" s="1">
        <f t="shared" si="1028"/>
        <v>5.9680084267895818E-2</v>
      </c>
      <c r="L10330" s="26"/>
      <c r="M10330" s="26"/>
      <c r="N10330" s="2">
        <v>1766667</v>
      </c>
      <c r="O10330" s="26"/>
      <c r="P10330" s="26"/>
      <c r="Q10330" s="26"/>
      <c r="R10330" s="26"/>
      <c r="S10330" s="26"/>
      <c r="T10330" s="26"/>
      <c r="U10330" s="26"/>
      <c r="V10330" s="26"/>
    </row>
    <row r="10331" spans="1:22" ht="14.5" x14ac:dyDescent="0.35">
      <c r="A10331" s="2">
        <v>85</v>
      </c>
      <c r="B10331" s="2">
        <v>360</v>
      </c>
      <c r="C10331" s="2">
        <v>1766666.6666999999</v>
      </c>
      <c r="D10331" s="2">
        <v>8000.0000010000003</v>
      </c>
      <c r="E10331" s="2">
        <v>2250</v>
      </c>
      <c r="F10331" s="2">
        <v>18668.05859375</v>
      </c>
      <c r="G10331" s="2">
        <v>439.60855102539102</v>
      </c>
      <c r="H10331" s="2">
        <v>19299.24414435865</v>
      </c>
      <c r="I10331" s="2">
        <v>437.2615123475552</v>
      </c>
      <c r="J10331" s="1">
        <f t="shared" si="1027"/>
        <v>3.3810990437964934</v>
      </c>
      <c r="K10331" s="1">
        <f t="shared" si="1028"/>
        <v>-0.53389286272101322</v>
      </c>
      <c r="L10331" s="26"/>
      <c r="M10331" s="26"/>
      <c r="N10331" s="2">
        <v>1766667</v>
      </c>
      <c r="O10331" s="26"/>
      <c r="P10331" s="26"/>
      <c r="Q10331" s="26"/>
      <c r="R10331" s="26"/>
      <c r="S10331" s="26"/>
      <c r="T10331" s="26"/>
      <c r="U10331" s="26"/>
      <c r="V10331" s="26"/>
    </row>
    <row r="10332" spans="1:22" ht="14.5" x14ac:dyDescent="0.35">
      <c r="A10332" s="2">
        <v>85</v>
      </c>
      <c r="B10332" s="2">
        <v>360</v>
      </c>
      <c r="C10332" s="2">
        <v>1766666.6666999999</v>
      </c>
      <c r="D10332" s="2">
        <v>8000.0000010000003</v>
      </c>
      <c r="E10332" s="2">
        <v>2280</v>
      </c>
      <c r="F10332" s="2">
        <v>19593.650390625</v>
      </c>
      <c r="G10332" s="2">
        <v>428.94885253906301</v>
      </c>
      <c r="H10332" s="2">
        <v>20580.135880329661</v>
      </c>
      <c r="I10332" s="2">
        <v>423.80823633905578</v>
      </c>
      <c r="J10332" s="1">
        <f t="shared" si="1027"/>
        <v>5.0347202794669936</v>
      </c>
      <c r="K10332" s="1">
        <f t="shared" si="1028"/>
        <v>-1.1984217161506663</v>
      </c>
      <c r="L10332" s="26"/>
      <c r="M10332" s="26"/>
      <c r="N10332" s="2">
        <v>1766667</v>
      </c>
      <c r="O10332" s="26"/>
      <c r="P10332" s="26"/>
      <c r="Q10332" s="26"/>
      <c r="R10332" s="26"/>
      <c r="S10332" s="26"/>
      <c r="T10332" s="26"/>
      <c r="U10332" s="26"/>
      <c r="V10332" s="26"/>
    </row>
    <row r="10333" spans="1:22" ht="14.5" x14ac:dyDescent="0.35">
      <c r="A10333" s="2">
        <v>85</v>
      </c>
      <c r="B10333" s="2">
        <v>360</v>
      </c>
      <c r="C10333" s="2">
        <v>1766666.6666999999</v>
      </c>
      <c r="D10333" s="2">
        <v>8000.0000010000003</v>
      </c>
      <c r="E10333" s="2">
        <v>2310</v>
      </c>
      <c r="F10333" s="2">
        <v>22090.421875</v>
      </c>
      <c r="G10333" s="2">
        <v>431.39279174804699</v>
      </c>
      <c r="H10333" s="2">
        <v>23412.472488475141</v>
      </c>
      <c r="I10333" s="2">
        <v>418.12206623937601</v>
      </c>
      <c r="J10333" s="1">
        <f t="shared" si="1027"/>
        <v>5.9847232477317336</v>
      </c>
      <c r="K10333" s="1">
        <f t="shared" si="1028"/>
        <v>-3.0762511016692384</v>
      </c>
      <c r="L10333" s="26"/>
      <c r="M10333" s="26"/>
      <c r="N10333" s="2">
        <v>1766667</v>
      </c>
      <c r="O10333" s="26"/>
      <c r="P10333" s="26"/>
      <c r="Q10333" s="26"/>
      <c r="R10333" s="26"/>
      <c r="S10333" s="26"/>
      <c r="T10333" s="26"/>
      <c r="U10333" s="26"/>
      <c r="V10333" s="26"/>
    </row>
    <row r="10334" spans="1:22" ht="14.5" x14ac:dyDescent="0.35">
      <c r="A10334" s="2">
        <v>85</v>
      </c>
      <c r="B10334" s="2">
        <v>360</v>
      </c>
      <c r="C10334" s="2">
        <v>1766666.6666999999</v>
      </c>
      <c r="D10334" s="2">
        <v>8000.0000010000003</v>
      </c>
      <c r="E10334" s="2">
        <v>2340</v>
      </c>
      <c r="F10334" s="2">
        <v>25004.54296875</v>
      </c>
      <c r="G10334" s="2">
        <v>407.91522216796898</v>
      </c>
      <c r="H10334" s="2">
        <v>25969.101683190362</v>
      </c>
      <c r="I10334" s="2">
        <v>415.17687529333159</v>
      </c>
      <c r="J10334" s="1">
        <f t="shared" si="1027"/>
        <v>3.8575338715282301</v>
      </c>
      <c r="K10334" s="1">
        <f t="shared" si="1028"/>
        <v>1.7801868453863317</v>
      </c>
      <c r="L10334" s="26"/>
      <c r="M10334" s="26"/>
      <c r="N10334" s="2">
        <v>1766667</v>
      </c>
      <c r="O10334" s="26"/>
      <c r="P10334" s="26"/>
      <c r="Q10334" s="26"/>
      <c r="R10334" s="26"/>
      <c r="S10334" s="26"/>
      <c r="T10334" s="26"/>
      <c r="U10334" s="26"/>
      <c r="V10334" s="26"/>
    </row>
    <row r="10335" spans="1:22" ht="14.5" x14ac:dyDescent="0.35">
      <c r="A10335" s="2">
        <v>85</v>
      </c>
      <c r="B10335" s="2">
        <v>360</v>
      </c>
      <c r="C10335" s="2">
        <v>1766666.6666999999</v>
      </c>
      <c r="D10335" s="2">
        <v>8000.0000010000003</v>
      </c>
      <c r="E10335" s="2">
        <v>2370</v>
      </c>
      <c r="F10335" s="2">
        <v>27431.75390625</v>
      </c>
      <c r="G10335" s="2">
        <v>403.88128662109398</v>
      </c>
      <c r="H10335" s="2">
        <v>28870.17993606468</v>
      </c>
      <c r="I10335" s="2">
        <v>412.94879369743802</v>
      </c>
      <c r="J10335" s="1">
        <f t="shared" si="1027"/>
        <v>5.2436531573249194</v>
      </c>
      <c r="K10335" s="1">
        <f t="shared" si="1028"/>
        <v>2.24509215373745</v>
      </c>
      <c r="L10335" s="26"/>
      <c r="M10335" s="26"/>
      <c r="N10335" s="2">
        <v>1766667</v>
      </c>
      <c r="O10335" s="26"/>
      <c r="P10335" s="26"/>
      <c r="Q10335" s="26"/>
      <c r="R10335" s="26"/>
      <c r="S10335" s="26"/>
      <c r="T10335" s="26"/>
      <c r="U10335" s="26"/>
      <c r="V10335" s="26"/>
    </row>
    <row r="10336" spans="1:22" ht="14.5" x14ac:dyDescent="0.35">
      <c r="A10336" s="2">
        <v>85</v>
      </c>
      <c r="B10336" s="2">
        <v>360</v>
      </c>
      <c r="C10336" s="2">
        <v>1766666.6666999999</v>
      </c>
      <c r="D10336" s="2">
        <v>8000.0000010000003</v>
      </c>
      <c r="E10336" s="2">
        <v>2400</v>
      </c>
      <c r="F10336" s="2">
        <v>31065.76171875</v>
      </c>
      <c r="G10336" s="2">
        <v>423.59109497070301</v>
      </c>
      <c r="H10336" s="2">
        <v>31563.40861765833</v>
      </c>
      <c r="I10336" s="2">
        <v>410.97163536806949</v>
      </c>
      <c r="J10336" s="1">
        <f t="shared" si="1027"/>
        <v>1.6019143628722636</v>
      </c>
      <c r="K10336" s="1">
        <f t="shared" si="1028"/>
        <v>-2.979160740738974</v>
      </c>
      <c r="L10336" s="26"/>
      <c r="M10336" s="26"/>
      <c r="N10336" s="2">
        <v>1766667</v>
      </c>
      <c r="O10336" s="26"/>
      <c r="P10336" s="26"/>
      <c r="Q10336" s="26"/>
      <c r="R10336" s="26"/>
      <c r="S10336" s="26"/>
      <c r="T10336" s="26"/>
      <c r="U10336" s="26"/>
      <c r="V10336" s="26"/>
    </row>
    <row r="10337" spans="1:22" ht="14.5" x14ac:dyDescent="0.35">
      <c r="A10337" s="2">
        <v>85</v>
      </c>
      <c r="B10337" s="2">
        <v>360</v>
      </c>
      <c r="C10337" s="2">
        <v>1766666.6666999999</v>
      </c>
      <c r="D10337" s="2">
        <v>8000.0000010000003</v>
      </c>
      <c r="E10337" s="2">
        <v>2430</v>
      </c>
      <c r="F10337" s="2">
        <v>34553.29296875</v>
      </c>
      <c r="G10337" s="2">
        <v>409.10067749023398</v>
      </c>
      <c r="H10337" s="2">
        <v>33922.511649371307</v>
      </c>
      <c r="I10337" s="2">
        <v>409.08228160883408</v>
      </c>
      <c r="J10337" s="1">
        <f t="shared" si="1027"/>
        <v>-1.82553170822003</v>
      </c>
      <c r="K10337" s="1">
        <f t="shared" si="1028"/>
        <v>-4.4966636361378678E-3</v>
      </c>
      <c r="L10337" s="26"/>
      <c r="M10337" s="26"/>
      <c r="N10337" s="2">
        <v>1766667</v>
      </c>
      <c r="O10337" s="26"/>
      <c r="P10337" s="26"/>
      <c r="Q10337" s="26"/>
      <c r="R10337" s="26"/>
      <c r="S10337" s="26"/>
      <c r="T10337" s="26"/>
      <c r="U10337" s="26"/>
      <c r="V10337" s="26"/>
    </row>
    <row r="10338" spans="1:22" ht="14.5" x14ac:dyDescent="0.35">
      <c r="A10338" s="2">
        <v>85</v>
      </c>
      <c r="B10338" s="2">
        <v>360</v>
      </c>
      <c r="C10338" s="2">
        <v>1766666.6666999999</v>
      </c>
      <c r="D10338" s="2">
        <v>8000.0000010000003</v>
      </c>
      <c r="E10338" s="2">
        <v>2460</v>
      </c>
      <c r="F10338" s="2">
        <v>36633.6953125</v>
      </c>
      <c r="G10338" s="2">
        <v>393.61358642578102</v>
      </c>
      <c r="H10338" s="2">
        <v>36809.378505309818</v>
      </c>
      <c r="I10338" s="2">
        <v>407.22366641407672</v>
      </c>
      <c r="J10338" s="1">
        <f t="shared" si="1027"/>
        <v>0.4795672162231262</v>
      </c>
      <c r="K10338" s="1">
        <f t="shared" si="1028"/>
        <v>3.4577261704511781</v>
      </c>
      <c r="L10338" s="26"/>
      <c r="M10338" s="26"/>
      <c r="N10338" s="2">
        <v>1766667</v>
      </c>
      <c r="O10338" s="26"/>
      <c r="P10338" s="26"/>
      <c r="Q10338" s="26"/>
      <c r="R10338" s="26"/>
      <c r="S10338" s="26"/>
      <c r="T10338" s="26"/>
      <c r="U10338" s="26"/>
      <c r="V10338" s="26"/>
    </row>
    <row r="10339" spans="1:22" ht="14.5" x14ac:dyDescent="0.35">
      <c r="A10339" s="2">
        <v>85</v>
      </c>
      <c r="B10339" s="2">
        <v>360</v>
      </c>
      <c r="C10339" s="2">
        <v>1766666.6666999999</v>
      </c>
      <c r="D10339" s="2">
        <v>8000.0000010000003</v>
      </c>
      <c r="E10339" s="2">
        <v>2490</v>
      </c>
      <c r="F10339" s="2">
        <v>40447.55859375</v>
      </c>
      <c r="G10339" s="2">
        <v>411.35525512695301</v>
      </c>
      <c r="H10339" s="2">
        <v>40564.072651842718</v>
      </c>
      <c r="I10339" s="2">
        <v>405.45099847437831</v>
      </c>
      <c r="J10339" s="1">
        <f t="shared" si="1027"/>
        <v>0.28806202931299307</v>
      </c>
      <c r="K10339" s="1">
        <f t="shared" si="1028"/>
        <v>-1.435318153587833</v>
      </c>
      <c r="L10339" s="26"/>
      <c r="M10339" s="26"/>
      <c r="N10339" s="2">
        <v>1766667</v>
      </c>
      <c r="O10339" s="26"/>
      <c r="P10339" s="26"/>
      <c r="Q10339" s="26"/>
      <c r="R10339" s="26"/>
      <c r="S10339" s="26"/>
      <c r="T10339" s="26"/>
      <c r="U10339" s="26"/>
      <c r="V10339" s="26"/>
    </row>
    <row r="10340" spans="1:22" ht="14.5" x14ac:dyDescent="0.35">
      <c r="A10340" s="2">
        <v>85</v>
      </c>
      <c r="B10340" s="2">
        <v>360</v>
      </c>
      <c r="C10340" s="2">
        <v>1766666.6666999999</v>
      </c>
      <c r="D10340" s="2">
        <v>8000.0000010000003</v>
      </c>
      <c r="E10340" s="2">
        <v>2520</v>
      </c>
      <c r="F10340" s="2">
        <v>45719.1796875</v>
      </c>
      <c r="G10340" s="2">
        <v>411.32394409179699</v>
      </c>
      <c r="H10340" s="2">
        <v>45217.813115371733</v>
      </c>
      <c r="I10340" s="2">
        <v>403.70832617312823</v>
      </c>
      <c r="J10340" s="1">
        <f t="shared" si="1027"/>
        <v>-1.0966219769366172</v>
      </c>
      <c r="K10340" s="1">
        <f t="shared" si="1028"/>
        <v>-1.8514890825244907</v>
      </c>
      <c r="L10340" s="26"/>
      <c r="M10340" s="26"/>
      <c r="N10340" s="2">
        <v>1766667</v>
      </c>
      <c r="O10340" s="26"/>
      <c r="P10340" s="26"/>
      <c r="Q10340" s="26"/>
      <c r="R10340" s="26"/>
      <c r="S10340" s="26"/>
      <c r="T10340" s="26"/>
      <c r="U10340" s="26"/>
      <c r="V10340" s="26"/>
    </row>
    <row r="10341" spans="1:22" ht="14.5" x14ac:dyDescent="0.35">
      <c r="A10341" s="2">
        <v>85</v>
      </c>
      <c r="B10341" s="2">
        <v>360</v>
      </c>
      <c r="C10341" s="2">
        <v>1766666.6666999999</v>
      </c>
      <c r="D10341" s="2">
        <v>8000.0000010000003</v>
      </c>
      <c r="E10341" s="2">
        <v>2550</v>
      </c>
      <c r="F10341" s="2">
        <v>52576.60546875</v>
      </c>
      <c r="G10341" s="2">
        <v>419.42138671875</v>
      </c>
      <c r="H10341" s="2">
        <v>50482.7810450205</v>
      </c>
      <c r="I10341" s="2">
        <v>402.89983692132648</v>
      </c>
      <c r="J10341" s="1">
        <f t="shared" si="1027"/>
        <v>-3.9824260335217123</v>
      </c>
      <c r="K10341" s="1">
        <f t="shared" si="1028"/>
        <v>-3.9391290765299765</v>
      </c>
      <c r="L10341" s="26"/>
      <c r="M10341" s="26"/>
      <c r="N10341" s="2">
        <v>0</v>
      </c>
      <c r="O10341" s="26"/>
      <c r="P10341" s="26"/>
      <c r="Q10341" s="26"/>
      <c r="R10341" s="26"/>
      <c r="S10341" s="26"/>
      <c r="T10341" s="26"/>
      <c r="U10341" s="26"/>
      <c r="V10341" s="26"/>
    </row>
    <row r="10342" spans="1:22" ht="14.5" x14ac:dyDescent="0.35">
      <c r="A10342" s="2">
        <v>85</v>
      </c>
      <c r="B10342" s="2">
        <v>360</v>
      </c>
      <c r="C10342" s="2">
        <v>1766666.6666999999</v>
      </c>
      <c r="D10342" s="2">
        <v>8000.0000010000003</v>
      </c>
      <c r="E10342" s="2">
        <v>2580</v>
      </c>
      <c r="F10342" s="2">
        <v>54421.11328125</v>
      </c>
      <c r="G10342" s="2">
        <v>396.39910888671898</v>
      </c>
      <c r="H10342" s="2">
        <v>52223.329961500996</v>
      </c>
      <c r="I10342" s="2">
        <v>394.98888196000979</v>
      </c>
      <c r="J10342" s="1">
        <f t="shared" si="1027"/>
        <v>-4.0384754872447965</v>
      </c>
      <c r="K10342" s="1">
        <f t="shared" si="1028"/>
        <v>-0.3557593584581426</v>
      </c>
      <c r="L10342" s="26"/>
      <c r="M10342" s="26"/>
      <c r="N10342" s="2">
        <v>1.01929683294613E-14</v>
      </c>
      <c r="O10342" s="26"/>
      <c r="P10342" s="26"/>
      <c r="Q10342" s="26"/>
      <c r="R10342" s="26"/>
      <c r="S10342" s="26"/>
      <c r="T10342" s="26"/>
      <c r="U10342" s="26"/>
      <c r="V10342" s="26"/>
    </row>
    <row r="10343" spans="1:22" ht="14.5" x14ac:dyDescent="0.35">
      <c r="A10343" s="2">
        <v>85</v>
      </c>
      <c r="B10343" s="2">
        <v>360</v>
      </c>
      <c r="C10343" s="2">
        <v>1766666.6666999999</v>
      </c>
      <c r="D10343" s="2">
        <v>8000.0000010000003</v>
      </c>
      <c r="E10343" s="2">
        <v>2610</v>
      </c>
      <c r="F10343" s="2">
        <v>52917.55078125</v>
      </c>
      <c r="G10343" s="2">
        <v>366.29367065429699</v>
      </c>
      <c r="H10343" s="2">
        <v>51000.139764930856</v>
      </c>
      <c r="I10343" s="2">
        <v>383.21745118408018</v>
      </c>
      <c r="J10343" s="1">
        <f t="shared" si="1027"/>
        <v>-3.6233933506206975</v>
      </c>
      <c r="K10343" s="1">
        <f t="shared" si="1028"/>
        <v>4.6202765391913152</v>
      </c>
      <c r="L10343" s="26"/>
      <c r="M10343" s="26"/>
      <c r="N10343" s="2">
        <v>0</v>
      </c>
      <c r="O10343" s="26"/>
      <c r="P10343" s="26"/>
      <c r="Q10343" s="26"/>
      <c r="R10343" s="26"/>
      <c r="S10343" s="26"/>
      <c r="T10343" s="26"/>
      <c r="U10343" s="26"/>
      <c r="V10343" s="26"/>
    </row>
    <row r="10344" spans="1:22" ht="14.5" x14ac:dyDescent="0.35">
      <c r="A10344" s="2">
        <v>85</v>
      </c>
      <c r="B10344" s="2">
        <v>360</v>
      </c>
      <c r="C10344" s="2">
        <v>1766666.6666999999</v>
      </c>
      <c r="D10344" s="2">
        <v>8000.0000010000003</v>
      </c>
      <c r="E10344" s="2">
        <v>2640</v>
      </c>
      <c r="F10344" s="2">
        <v>48656.375</v>
      </c>
      <c r="G10344" s="2">
        <v>338.45773315429699</v>
      </c>
      <c r="H10344" s="2">
        <v>47759.547637207528</v>
      </c>
      <c r="I10344" s="2">
        <v>369.34769548662871</v>
      </c>
      <c r="J10344" s="1">
        <f t="shared" si="1027"/>
        <v>-1.8431857342279854</v>
      </c>
      <c r="K10344" s="1">
        <f t="shared" si="1028"/>
        <v>9.1266823908702133</v>
      </c>
      <c r="L10344" s="26"/>
      <c r="M10344" s="26"/>
      <c r="N10344" s="2">
        <v>2.1042268608432099E-14</v>
      </c>
      <c r="O10344" s="26"/>
      <c r="P10344" s="26"/>
      <c r="Q10344" s="26"/>
      <c r="R10344" s="26"/>
      <c r="S10344" s="26"/>
      <c r="T10344" s="26"/>
      <c r="U10344" s="26"/>
      <c r="V10344" s="26"/>
    </row>
    <row r="10345" spans="1:22" ht="14.5" x14ac:dyDescent="0.35">
      <c r="A10345" s="2">
        <v>85</v>
      </c>
      <c r="B10345" s="2">
        <v>360</v>
      </c>
      <c r="C10345" s="2">
        <v>1766666.6666999999</v>
      </c>
      <c r="D10345" s="2">
        <v>8000.0000010000003</v>
      </c>
      <c r="E10345" s="2">
        <v>2670</v>
      </c>
      <c r="F10345" s="2">
        <v>43382.6640625</v>
      </c>
      <c r="G10345" s="2">
        <v>329.40582275390602</v>
      </c>
      <c r="H10345" s="2">
        <v>43538.929852801863</v>
      </c>
      <c r="I10345" s="2">
        <v>354.33757155005361</v>
      </c>
      <c r="J10345" s="1">
        <f t="shared" si="1027"/>
        <v>0.36020330627168379</v>
      </c>
      <c r="K10345" s="1">
        <f t="shared" si="1028"/>
        <v>7.568703123615915</v>
      </c>
      <c r="L10345" s="26"/>
      <c r="M10345" s="26"/>
      <c r="N10345" s="2">
        <v>1.2098808554409499E-13</v>
      </c>
      <c r="O10345" s="26"/>
      <c r="P10345" s="26"/>
      <c r="Q10345" s="26"/>
      <c r="R10345" s="26"/>
      <c r="S10345" s="26"/>
      <c r="T10345" s="26"/>
      <c r="U10345" s="26"/>
      <c r="V10345" s="26"/>
    </row>
    <row r="10346" spans="1:22" ht="14.5" x14ac:dyDescent="0.35">
      <c r="A10346" s="2">
        <v>85</v>
      </c>
      <c r="B10346" s="2">
        <v>360</v>
      </c>
      <c r="C10346" s="2">
        <v>1766666.6666999999</v>
      </c>
      <c r="D10346" s="2">
        <v>8000.0000010000003</v>
      </c>
      <c r="E10346" s="2">
        <v>2700</v>
      </c>
      <c r="F10346" s="2">
        <v>38671.25390625</v>
      </c>
      <c r="G10346" s="2">
        <v>323.17709350585898</v>
      </c>
      <c r="H10346" s="2">
        <v>38673.930865186579</v>
      </c>
      <c r="I10346" s="2">
        <v>339.17322081300398</v>
      </c>
      <c r="J10346" s="1">
        <f t="shared" si="1027"/>
        <v>6.9223484272559893E-3</v>
      </c>
      <c r="K10346" s="1">
        <f t="shared" si="1028"/>
        <v>4.9496476169202888</v>
      </c>
      <c r="L10346" s="26"/>
      <c r="M10346" s="26"/>
      <c r="N10346" s="2">
        <v>0</v>
      </c>
      <c r="O10346" s="26"/>
      <c r="P10346" s="26"/>
      <c r="Q10346" s="26"/>
      <c r="R10346" s="26"/>
      <c r="S10346" s="26"/>
      <c r="T10346" s="26"/>
      <c r="U10346" s="26"/>
      <c r="V10346" s="26"/>
    </row>
    <row r="10347" spans="1:22" ht="14.5" x14ac:dyDescent="0.35">
      <c r="A10347" s="2">
        <v>85</v>
      </c>
      <c r="B10347" s="2">
        <v>360</v>
      </c>
      <c r="C10347" s="2">
        <v>1766666.6666999999</v>
      </c>
      <c r="D10347" s="2">
        <v>8000.0000010000003</v>
      </c>
      <c r="E10347" s="2">
        <v>2730</v>
      </c>
      <c r="F10347" s="2">
        <v>33421.359375</v>
      </c>
      <c r="G10347" s="2">
        <v>315.81784057617199</v>
      </c>
      <c r="H10347" s="2">
        <v>32961.298361875502</v>
      </c>
      <c r="I10347" s="2">
        <v>326.40011680111712</v>
      </c>
      <c r="J10347" s="1">
        <f t="shared" si="1027"/>
        <v>-1.3765478775487348</v>
      </c>
      <c r="K10347" s="1">
        <f t="shared" si="1028"/>
        <v>3.3507531447998735</v>
      </c>
      <c r="L10347" s="26"/>
      <c r="M10347" s="26"/>
      <c r="N10347" s="2">
        <v>9.4686506356932104E-14</v>
      </c>
      <c r="O10347" s="26"/>
      <c r="P10347" s="26"/>
      <c r="Q10347" s="26"/>
      <c r="R10347" s="26"/>
      <c r="S10347" s="26"/>
      <c r="T10347" s="26"/>
      <c r="U10347" s="26"/>
      <c r="V10347" s="26"/>
    </row>
    <row r="10348" spans="1:22" ht="14.5" x14ac:dyDescent="0.35">
      <c r="A10348" s="2">
        <v>85</v>
      </c>
      <c r="B10348" s="2">
        <v>360</v>
      </c>
      <c r="C10348" s="2">
        <v>1766666.6666999999</v>
      </c>
      <c r="D10348" s="2">
        <v>8000.0000010000003</v>
      </c>
      <c r="E10348" s="2">
        <v>2760</v>
      </c>
      <c r="F10348" s="2">
        <v>29411.478515625</v>
      </c>
      <c r="G10348" s="2">
        <v>324.29284667968699</v>
      </c>
      <c r="H10348" s="2">
        <v>29273.53183671027</v>
      </c>
      <c r="I10348" s="2">
        <v>320.90169803900102</v>
      </c>
      <c r="J10348" s="1">
        <f t="shared" si="1027"/>
        <v>-0.46902327212637446</v>
      </c>
      <c r="K10348" s="1">
        <f t="shared" si="1028"/>
        <v>-1.0457056562938931</v>
      </c>
      <c r="L10348" s="26"/>
      <c r="M10348" s="26"/>
      <c r="N10348" s="2">
        <v>6.3124642503149102E-14</v>
      </c>
      <c r="O10348" s="26"/>
      <c r="P10348" s="26"/>
      <c r="Q10348" s="26"/>
      <c r="R10348" s="26"/>
      <c r="S10348" s="26"/>
      <c r="T10348" s="26"/>
      <c r="U10348" s="26"/>
      <c r="V10348" s="26"/>
    </row>
    <row r="10349" spans="1:22" ht="14.5" x14ac:dyDescent="0.35">
      <c r="A10349" s="2">
        <v>85</v>
      </c>
      <c r="B10349" s="2">
        <v>360</v>
      </c>
      <c r="C10349" s="2">
        <v>1766666.6666999999</v>
      </c>
      <c r="D10349" s="2">
        <v>8000.0000010000003</v>
      </c>
      <c r="E10349" s="2">
        <v>2790</v>
      </c>
      <c r="F10349" s="2">
        <v>27340.2890625</v>
      </c>
      <c r="G10349" s="2">
        <v>342.73211669921898</v>
      </c>
      <c r="H10349" s="2">
        <v>27044.25866119529</v>
      </c>
      <c r="I10349" s="2">
        <v>321.15545371101427</v>
      </c>
      <c r="J10349" s="1">
        <f t="shared" si="1027"/>
        <v>-1.0827625144269075</v>
      </c>
      <c r="K10349" s="1">
        <f t="shared" si="1028"/>
        <v>-6.2954890822619749</v>
      </c>
      <c r="L10349" s="26"/>
      <c r="M10349" s="26"/>
      <c r="N10349" s="2">
        <v>9.4686479251877804E-14</v>
      </c>
      <c r="O10349" s="26"/>
      <c r="P10349" s="26"/>
      <c r="Q10349" s="26"/>
      <c r="R10349" s="26"/>
      <c r="S10349" s="26"/>
      <c r="T10349" s="26"/>
      <c r="U10349" s="26"/>
      <c r="V10349" s="26"/>
    </row>
    <row r="10350" spans="1:22" ht="14.5" x14ac:dyDescent="0.35">
      <c r="A10350" s="2">
        <v>85</v>
      </c>
      <c r="B10350" s="2">
        <v>360</v>
      </c>
      <c r="C10350" s="2">
        <v>1766666.6666999999</v>
      </c>
      <c r="D10350" s="2">
        <v>8000.0000010000003</v>
      </c>
      <c r="E10350" s="2">
        <v>2820</v>
      </c>
      <c r="F10350" s="2">
        <v>26558.06640625</v>
      </c>
      <c r="G10350" s="2">
        <v>357.58978271484398</v>
      </c>
      <c r="H10350" s="2">
        <v>25683.13584696543</v>
      </c>
      <c r="I10350" s="2">
        <v>325.95754183537241</v>
      </c>
      <c r="J10350" s="1">
        <f t="shared" si="1027"/>
        <v>-3.2944060983244996</v>
      </c>
      <c r="K10350" s="1">
        <f t="shared" si="1028"/>
        <v>-8.8459576890921259</v>
      </c>
      <c r="L10350" s="26"/>
      <c r="M10350" s="26"/>
      <c r="N10350" s="2">
        <v>0</v>
      </c>
      <c r="O10350" s="26"/>
      <c r="P10350" s="26"/>
      <c r="Q10350" s="26"/>
      <c r="R10350" s="26"/>
      <c r="S10350" s="26"/>
      <c r="T10350" s="26"/>
      <c r="U10350" s="26"/>
      <c r="V10350" s="26"/>
    </row>
    <row r="10351" spans="1:22" ht="14.5" x14ac:dyDescent="0.35">
      <c r="A10351" s="2">
        <v>85</v>
      </c>
      <c r="B10351" s="2">
        <v>360</v>
      </c>
      <c r="C10351" s="2">
        <v>1766666.6666999999</v>
      </c>
      <c r="D10351" s="2">
        <v>8000.0000010000003</v>
      </c>
      <c r="E10351" s="2">
        <v>2850</v>
      </c>
      <c r="F10351" s="2">
        <v>26519.935546875</v>
      </c>
      <c r="G10351" s="2">
        <v>367.02554321289102</v>
      </c>
      <c r="H10351" s="2">
        <v>24897.596889373151</v>
      </c>
      <c r="I10351" s="2">
        <v>334.35604200366799</v>
      </c>
      <c r="J10351" s="1">
        <f t="shared" si="1027"/>
        <v>-6.117430619822974</v>
      </c>
      <c r="K10351" s="1">
        <f t="shared" si="1028"/>
        <v>-8.9011519261680583</v>
      </c>
      <c r="L10351" s="26"/>
      <c r="M10351" s="26"/>
      <c r="N10351" s="2">
        <v>0</v>
      </c>
      <c r="O10351" s="26"/>
      <c r="P10351" s="26"/>
      <c r="Q10351" s="26"/>
      <c r="R10351" s="26"/>
      <c r="S10351" s="26"/>
      <c r="T10351" s="26"/>
      <c r="U10351" s="26"/>
      <c r="V10351" s="26"/>
    </row>
    <row r="10352" spans="1:22" ht="14.5" x14ac:dyDescent="0.35">
      <c r="A10352" s="2">
        <v>85</v>
      </c>
      <c r="B10352" s="2">
        <v>360</v>
      </c>
      <c r="C10352" s="2">
        <v>1766666.6666999999</v>
      </c>
      <c r="D10352" s="2">
        <v>8000.0000010000003</v>
      </c>
      <c r="E10352" s="2">
        <v>2880</v>
      </c>
      <c r="F10352" s="2">
        <v>25825.078125</v>
      </c>
      <c r="G10352" s="2">
        <v>356.66439819335898</v>
      </c>
      <c r="H10352" s="2">
        <v>24503.359667007921</v>
      </c>
      <c r="I10352" s="2">
        <v>343.7186279941069</v>
      </c>
      <c r="J10352" s="1">
        <f t="shared" si="1027"/>
        <v>-5.1179649935408644</v>
      </c>
      <c r="K10352" s="1">
        <f t="shared" si="1028"/>
        <v>-3.6296782815518838</v>
      </c>
      <c r="L10352" s="26"/>
      <c r="M10352" s="26"/>
      <c r="N10352" s="2">
        <v>1.1572767212846699E-13</v>
      </c>
      <c r="O10352" s="26"/>
      <c r="P10352" s="26"/>
      <c r="Q10352" s="26"/>
      <c r="R10352" s="26"/>
      <c r="S10352" s="26"/>
      <c r="T10352" s="26"/>
      <c r="U10352" s="26"/>
      <c r="V10352" s="26"/>
    </row>
    <row r="10353" spans="1:22" ht="14.5" x14ac:dyDescent="0.35">
      <c r="A10353" s="2">
        <v>85</v>
      </c>
      <c r="B10353" s="2">
        <v>360</v>
      </c>
      <c r="C10353" s="2">
        <v>1766666.6666999999</v>
      </c>
      <c r="D10353" s="2">
        <v>8000.0000010000003</v>
      </c>
      <c r="E10353" s="2">
        <v>2910</v>
      </c>
      <c r="F10353" s="2">
        <v>22595.662109375</v>
      </c>
      <c r="G10353" s="2">
        <v>305.14663696289102</v>
      </c>
      <c r="H10353" s="2">
        <v>21765.194451753381</v>
      </c>
      <c r="I10353" s="2">
        <v>304.10704256269082</v>
      </c>
      <c r="J10353" s="1">
        <f t="shared" si="1027"/>
        <v>-3.6753411057472642</v>
      </c>
      <c r="K10353" s="1">
        <f t="shared" si="1028"/>
        <v>-0.34068682864973748</v>
      </c>
      <c r="L10353" s="26"/>
      <c r="M10353" s="26"/>
      <c r="N10353" s="2">
        <v>1766667</v>
      </c>
      <c r="O10353" s="26"/>
      <c r="P10353" s="26"/>
      <c r="Q10353" s="26"/>
      <c r="R10353" s="26"/>
      <c r="S10353" s="26"/>
      <c r="T10353" s="26"/>
      <c r="U10353" s="26"/>
      <c r="V10353" s="26"/>
    </row>
    <row r="10354" spans="1:22" ht="14.5" x14ac:dyDescent="0.35">
      <c r="A10354" s="2">
        <v>85</v>
      </c>
      <c r="B10354" s="2">
        <v>360</v>
      </c>
      <c r="C10354" s="2">
        <v>1766666.6666999999</v>
      </c>
      <c r="D10354" s="2">
        <v>8000.0000010000003</v>
      </c>
      <c r="E10354" s="2">
        <v>2940</v>
      </c>
      <c r="F10354" s="2">
        <v>21611.37890625</v>
      </c>
      <c r="G10354" s="2">
        <v>288.05780029296898</v>
      </c>
      <c r="H10354" s="2">
        <v>21356.76996991775</v>
      </c>
      <c r="I10354" s="2">
        <v>291.21151827097532</v>
      </c>
      <c r="J10354" s="1">
        <f t="shared" si="1027"/>
        <v>-1.1781244382264617</v>
      </c>
      <c r="K10354" s="1">
        <f t="shared" si="1028"/>
        <v>1.0948212389315113</v>
      </c>
      <c r="L10354" s="26"/>
      <c r="M10354" s="26"/>
      <c r="N10354" s="2">
        <v>1766667</v>
      </c>
      <c r="O10354" s="26"/>
      <c r="P10354" s="26"/>
      <c r="Q10354" s="26"/>
      <c r="R10354" s="26"/>
      <c r="S10354" s="26"/>
      <c r="T10354" s="26"/>
      <c r="U10354" s="26"/>
      <c r="V10354" s="26"/>
    </row>
    <row r="10355" spans="1:22" ht="14.5" x14ac:dyDescent="0.35">
      <c r="A10355" s="2">
        <v>85</v>
      </c>
      <c r="B10355" s="2">
        <v>360</v>
      </c>
      <c r="C10355" s="2">
        <v>1766666.6666999999</v>
      </c>
      <c r="D10355" s="2">
        <v>8000.0000010000003</v>
      </c>
      <c r="E10355" s="2">
        <v>2970</v>
      </c>
      <c r="F10355" s="2">
        <v>22133.8046875</v>
      </c>
      <c r="G10355" s="2">
        <v>281.25686645507801</v>
      </c>
      <c r="H10355" s="2">
        <v>22093.530823394449</v>
      </c>
      <c r="I10355" s="2">
        <v>286.14731655677002</v>
      </c>
      <c r="J10355" s="1">
        <f t="shared" si="1027"/>
        <v>-0.18195635442783015</v>
      </c>
      <c r="K10355" s="1">
        <f t="shared" si="1028"/>
        <v>1.7387842520364234</v>
      </c>
      <c r="L10355" s="26"/>
      <c r="M10355" s="26"/>
      <c r="N10355" s="2">
        <v>1766667</v>
      </c>
      <c r="O10355" s="26"/>
      <c r="P10355" s="26"/>
      <c r="Q10355" s="26"/>
      <c r="R10355" s="26"/>
      <c r="S10355" s="26"/>
      <c r="T10355" s="26"/>
      <c r="U10355" s="26"/>
      <c r="V10355" s="26"/>
    </row>
    <row r="10356" spans="1:22" ht="14.5" x14ac:dyDescent="0.35">
      <c r="A10356" s="2">
        <v>85</v>
      </c>
      <c r="B10356" s="2">
        <v>360</v>
      </c>
      <c r="C10356" s="2">
        <v>1766666.6666999999</v>
      </c>
      <c r="D10356" s="2">
        <v>8000.0000010000003</v>
      </c>
      <c r="E10356" s="2">
        <v>3000</v>
      </c>
      <c r="F10356" s="2">
        <v>23771.1796875</v>
      </c>
      <c r="G10356" s="2">
        <v>282.14773559570301</v>
      </c>
      <c r="H10356" s="2">
        <v>23118.43731189445</v>
      </c>
      <c r="I10356" s="2">
        <v>283.86093848398468</v>
      </c>
      <c r="J10356" s="1">
        <f t="shared" si="1027"/>
        <v>-2.7459401854961074</v>
      </c>
      <c r="K10356" s="1">
        <f t="shared" si="1028"/>
        <v>0.60720065134124102</v>
      </c>
      <c r="L10356" s="26"/>
      <c r="M10356" s="26"/>
      <c r="N10356" s="2">
        <v>1766667</v>
      </c>
      <c r="O10356" s="26"/>
      <c r="P10356" s="26"/>
      <c r="Q10356" s="26"/>
      <c r="R10356" s="26"/>
      <c r="S10356" s="26"/>
      <c r="T10356" s="26"/>
      <c r="U10356" s="26"/>
      <c r="V10356" s="26"/>
    </row>
    <row r="10357" spans="1:22" ht="14.5" x14ac:dyDescent="0.35">
      <c r="A10357" s="2">
        <v>85</v>
      </c>
      <c r="B10357" s="2">
        <v>360</v>
      </c>
      <c r="C10357" s="2">
        <v>1766666.6666999999</v>
      </c>
      <c r="D10357" s="2">
        <v>8000.0000010000003</v>
      </c>
      <c r="E10357" s="2">
        <v>3030</v>
      </c>
      <c r="F10357" s="2">
        <v>26703.916015625</v>
      </c>
      <c r="G10357" s="2">
        <v>285.15704345703102</v>
      </c>
      <c r="H10357" s="2">
        <v>24988.480016785481</v>
      </c>
      <c r="I10357" s="2">
        <v>282.70485271604559</v>
      </c>
      <c r="J10357" s="1">
        <f t="shared" si="1027"/>
        <v>-6.4239117507551429</v>
      </c>
      <c r="K10357" s="1">
        <f t="shared" si="1028"/>
        <v>-0.85994394922071715</v>
      </c>
      <c r="L10357" s="26"/>
      <c r="M10357" s="26"/>
      <c r="N10357" s="2">
        <v>1766667</v>
      </c>
      <c r="O10357" s="26"/>
      <c r="P10357" s="26"/>
      <c r="Q10357" s="26"/>
      <c r="R10357" s="26"/>
      <c r="S10357" s="26"/>
      <c r="T10357" s="26"/>
      <c r="U10357" s="26"/>
      <c r="V10357" s="26"/>
    </row>
    <row r="10358" spans="1:22" ht="14.5" x14ac:dyDescent="0.35">
      <c r="A10358" s="2">
        <v>85</v>
      </c>
      <c r="B10358" s="2">
        <v>360</v>
      </c>
      <c r="C10358" s="2">
        <v>1766666.6666999999</v>
      </c>
      <c r="D10358" s="2">
        <v>8000.0000010000003</v>
      </c>
      <c r="E10358" s="2">
        <v>3060</v>
      </c>
      <c r="F10358" s="2">
        <v>29802.220703125</v>
      </c>
      <c r="G10358" s="2">
        <v>284.34017944335898</v>
      </c>
      <c r="H10358" s="2">
        <v>27849.10387765073</v>
      </c>
      <c r="I10358" s="2">
        <v>281.91512234649338</v>
      </c>
      <c r="J10358" s="1">
        <f t="shared" si="1027"/>
        <v>-6.5535949314994166</v>
      </c>
      <c r="K10358" s="1">
        <f t="shared" si="1028"/>
        <v>-0.85287176142782029</v>
      </c>
      <c r="L10358" s="26"/>
      <c r="M10358" s="26"/>
      <c r="N10358" s="2">
        <v>1766667</v>
      </c>
      <c r="O10358" s="26"/>
      <c r="P10358" s="26"/>
      <c r="Q10358" s="26"/>
      <c r="R10358" s="26"/>
      <c r="S10358" s="26"/>
      <c r="T10358" s="26"/>
      <c r="U10358" s="26"/>
      <c r="V10358" s="26"/>
    </row>
    <row r="10359" spans="1:22" ht="14.5" x14ac:dyDescent="0.35">
      <c r="A10359" s="2">
        <v>85</v>
      </c>
      <c r="B10359" s="2">
        <v>360</v>
      </c>
      <c r="C10359" s="2">
        <v>1766666.6666999999</v>
      </c>
      <c r="D10359" s="2">
        <v>8000.0000010000003</v>
      </c>
      <c r="E10359" s="2">
        <v>3090</v>
      </c>
      <c r="F10359" s="2">
        <v>33428.0390625</v>
      </c>
      <c r="G10359" s="2">
        <v>288.56292724609398</v>
      </c>
      <c r="H10359" s="2">
        <v>32051.3307701503</v>
      </c>
      <c r="I10359" s="2">
        <v>281.2441440594983</v>
      </c>
      <c r="J10359" s="1">
        <f t="shared" si="1027"/>
        <v>-4.1184237273855198</v>
      </c>
      <c r="K10359" s="1">
        <f t="shared" si="1028"/>
        <v>-2.5362867144586567</v>
      </c>
      <c r="L10359" s="26"/>
      <c r="M10359" s="26"/>
      <c r="N10359" s="2">
        <v>1766667</v>
      </c>
      <c r="O10359" s="26"/>
      <c r="P10359" s="26"/>
      <c r="Q10359" s="26"/>
      <c r="R10359" s="26"/>
      <c r="S10359" s="26"/>
      <c r="T10359" s="26"/>
      <c r="U10359" s="26"/>
      <c r="V10359" s="26"/>
    </row>
    <row r="10360" spans="1:22" ht="14.5" x14ac:dyDescent="0.35">
      <c r="A10360" s="2">
        <v>85</v>
      </c>
      <c r="B10360" s="2">
        <v>360</v>
      </c>
      <c r="C10360" s="2">
        <v>1766666.6666999999</v>
      </c>
      <c r="D10360" s="2">
        <v>8000.0000010000003</v>
      </c>
      <c r="E10360" s="2">
        <v>3120</v>
      </c>
      <c r="F10360" s="2">
        <v>36291.6328125</v>
      </c>
      <c r="G10360" s="2">
        <v>276.380126953125</v>
      </c>
      <c r="H10360" s="2">
        <v>35603.920062167548</v>
      </c>
      <c r="I10360" s="2">
        <v>280.61165862741609</v>
      </c>
      <c r="J10360" s="1">
        <f t="shared" si="1027"/>
        <v>-1.8949622737712193</v>
      </c>
      <c r="K10360" s="1">
        <f t="shared" si="1028"/>
        <v>1.5310549716220272</v>
      </c>
      <c r="L10360" s="26"/>
      <c r="M10360" s="26"/>
      <c r="N10360" s="2">
        <v>1766667</v>
      </c>
      <c r="O10360" s="26"/>
      <c r="P10360" s="26"/>
      <c r="Q10360" s="26"/>
      <c r="R10360" s="26"/>
      <c r="S10360" s="26"/>
      <c r="T10360" s="26"/>
      <c r="U10360" s="26"/>
      <c r="V10360" s="26"/>
    </row>
    <row r="10361" spans="1:22" ht="14.5" x14ac:dyDescent="0.35">
      <c r="A10361" s="2">
        <v>85</v>
      </c>
      <c r="B10361" s="2">
        <v>360</v>
      </c>
      <c r="C10361" s="2">
        <v>1766666.6666999999</v>
      </c>
      <c r="D10361" s="2">
        <v>8000.0000010000003</v>
      </c>
      <c r="E10361" s="2">
        <v>3150</v>
      </c>
      <c r="F10361" s="2">
        <v>38786.328125</v>
      </c>
      <c r="G10361" s="2">
        <v>270.62643432617199</v>
      </c>
      <c r="H10361" s="2">
        <v>38304.115187621028</v>
      </c>
      <c r="I10361" s="2">
        <v>279.9916636392079</v>
      </c>
      <c r="J10361" s="1">
        <f t="shared" si="1027"/>
        <v>-1.2432549320598316</v>
      </c>
      <c r="K10361" s="1">
        <f t="shared" si="1028"/>
        <v>3.4605744765304363</v>
      </c>
      <c r="L10361" s="26"/>
      <c r="M10361" s="26"/>
      <c r="N10361" s="2">
        <v>1766667</v>
      </c>
      <c r="O10361" s="26"/>
      <c r="P10361" s="26"/>
      <c r="Q10361" s="26"/>
      <c r="R10361" s="26"/>
      <c r="S10361" s="26"/>
      <c r="T10361" s="26"/>
      <c r="U10361" s="26"/>
      <c r="V10361" s="26"/>
    </row>
    <row r="10362" spans="1:22" ht="14.5" x14ac:dyDescent="0.35">
      <c r="A10362" s="2">
        <v>85</v>
      </c>
      <c r="B10362" s="2">
        <v>360</v>
      </c>
      <c r="C10362" s="2">
        <v>1766666.6666999999</v>
      </c>
      <c r="D10362" s="2">
        <v>8000.0000010000003</v>
      </c>
      <c r="E10362" s="2">
        <v>3180</v>
      </c>
      <c r="F10362" s="2">
        <v>40648.55078125</v>
      </c>
      <c r="G10362" s="2">
        <v>277.07421875</v>
      </c>
      <c r="H10362" s="2">
        <v>40651.635949398602</v>
      </c>
      <c r="I10362" s="2">
        <v>279.37570831128608</v>
      </c>
      <c r="J10362" s="1">
        <f t="shared" si="1027"/>
        <v>7.5898601286052492E-3</v>
      </c>
      <c r="K10362" s="1">
        <f t="shared" si="1028"/>
        <v>0.83064009768540592</v>
      </c>
      <c r="L10362" s="26"/>
      <c r="M10362" s="26"/>
      <c r="N10362" s="2">
        <v>1766667</v>
      </c>
      <c r="O10362" s="26"/>
      <c r="P10362" s="26"/>
      <c r="Q10362" s="26"/>
      <c r="R10362" s="26"/>
      <c r="S10362" s="26"/>
      <c r="T10362" s="26"/>
      <c r="U10362" s="26"/>
      <c r="V10362" s="26"/>
    </row>
    <row r="10363" spans="1:22" ht="14.5" x14ac:dyDescent="0.35">
      <c r="A10363" s="2">
        <v>85</v>
      </c>
      <c r="B10363" s="2">
        <v>360</v>
      </c>
      <c r="C10363" s="2">
        <v>1766666.6666999999</v>
      </c>
      <c r="D10363" s="2">
        <v>8000.0000010000003</v>
      </c>
      <c r="E10363" s="2">
        <v>3210</v>
      </c>
      <c r="F10363" s="2">
        <v>42205.015625</v>
      </c>
      <c r="G10363" s="2">
        <v>273.56405639648398</v>
      </c>
      <c r="H10363" s="2">
        <v>42761.5957767172</v>
      </c>
      <c r="I10363" s="2">
        <v>278.76105310391631</v>
      </c>
      <c r="J10363" s="1">
        <f t="shared" si="1027"/>
        <v>1.318753573420103</v>
      </c>
      <c r="K10363" s="1">
        <f t="shared" si="1028"/>
        <v>1.8997366744336406</v>
      </c>
      <c r="L10363" s="26"/>
      <c r="M10363" s="26"/>
      <c r="N10363" s="2">
        <v>1766667</v>
      </c>
      <c r="O10363" s="26"/>
      <c r="P10363" s="26"/>
      <c r="Q10363" s="26"/>
      <c r="R10363" s="26"/>
      <c r="S10363" s="26"/>
      <c r="T10363" s="26"/>
      <c r="U10363" s="26"/>
      <c r="V10363" s="26"/>
    </row>
    <row r="10364" spans="1:22" ht="14.5" x14ac:dyDescent="0.35">
      <c r="A10364" s="2">
        <v>85</v>
      </c>
      <c r="B10364" s="2">
        <v>360</v>
      </c>
      <c r="C10364" s="2">
        <v>1766666.6666999999</v>
      </c>
      <c r="D10364" s="2">
        <v>8000.0000010000003</v>
      </c>
      <c r="E10364" s="2">
        <v>3240</v>
      </c>
      <c r="F10364" s="2">
        <v>44479.4453125</v>
      </c>
      <c r="G10364" s="2">
        <v>270.40866088867199</v>
      </c>
      <c r="H10364" s="2">
        <v>44679.012899274443</v>
      </c>
      <c r="I10364" s="2">
        <v>278.14681579243808</v>
      </c>
      <c r="J10364" s="1">
        <f t="shared" si="1027"/>
        <v>0.44867373091624146</v>
      </c>
      <c r="K10364" s="1">
        <f t="shared" si="1028"/>
        <v>2.8616520189610006</v>
      </c>
      <c r="L10364" s="26"/>
      <c r="M10364" s="26"/>
      <c r="N10364" s="2">
        <v>1766667</v>
      </c>
      <c r="O10364" s="26"/>
      <c r="P10364" s="26"/>
      <c r="Q10364" s="26"/>
      <c r="R10364" s="26"/>
      <c r="S10364" s="26"/>
      <c r="T10364" s="26"/>
      <c r="U10364" s="26"/>
      <c r="V10364" s="26"/>
    </row>
    <row r="10365" spans="1:22" ht="14.5" x14ac:dyDescent="0.35">
      <c r="A10365" s="2">
        <v>85</v>
      </c>
      <c r="B10365" s="2">
        <v>360</v>
      </c>
      <c r="C10365" s="2">
        <v>1766666.6666999999</v>
      </c>
      <c r="D10365" s="2">
        <v>8000.0000010000003</v>
      </c>
      <c r="E10365" s="2">
        <v>3270</v>
      </c>
      <c r="F10365" s="2">
        <v>49559.05078125</v>
      </c>
      <c r="G10365" s="2">
        <v>303.02255249023398</v>
      </c>
      <c r="H10365" s="2">
        <v>49097.446496267134</v>
      </c>
      <c r="I10365" s="2">
        <v>297.08323414656832</v>
      </c>
      <c r="J10365" s="1">
        <f t="shared" si="1027"/>
        <v>-0.93142277284598063</v>
      </c>
      <c r="K10365" s="1">
        <f t="shared" si="1028"/>
        <v>-1.9600251845469745</v>
      </c>
      <c r="L10365" s="26"/>
      <c r="M10365" s="26"/>
      <c r="N10365" s="2">
        <v>0</v>
      </c>
      <c r="O10365" s="26"/>
      <c r="P10365" s="26"/>
      <c r="Q10365" s="26"/>
      <c r="R10365" s="26"/>
      <c r="S10365" s="26"/>
      <c r="T10365" s="26"/>
      <c r="U10365" s="26"/>
      <c r="V10365" s="26"/>
    </row>
    <row r="10366" spans="1:22" ht="14.5" x14ac:dyDescent="0.35">
      <c r="A10366" s="2">
        <v>85</v>
      </c>
      <c r="B10366" s="2">
        <v>360</v>
      </c>
      <c r="C10366" s="2">
        <v>1766666.6666999999</v>
      </c>
      <c r="D10366" s="2">
        <v>8000.0000010000003</v>
      </c>
      <c r="E10366" s="2">
        <v>3300</v>
      </c>
      <c r="F10366" s="2">
        <v>53224.8046875</v>
      </c>
      <c r="G10366" s="2">
        <v>314.78872680664102</v>
      </c>
      <c r="H10366" s="2">
        <v>52504.609415982268</v>
      </c>
      <c r="I10366" s="2">
        <v>307.877624327712</v>
      </c>
      <c r="J10366" s="1">
        <f t="shared" si="1027"/>
        <v>-1.3531196135828605</v>
      </c>
      <c r="K10366" s="1">
        <f t="shared" si="1028"/>
        <v>-2.1954733096824555</v>
      </c>
      <c r="L10366" s="26"/>
      <c r="M10366" s="26"/>
      <c r="N10366" s="2">
        <v>3.6175803089341801E-15</v>
      </c>
      <c r="O10366" s="26"/>
      <c r="P10366" s="26"/>
      <c r="Q10366" s="26"/>
      <c r="R10366" s="26"/>
      <c r="S10366" s="26"/>
      <c r="T10366" s="26"/>
      <c r="U10366" s="26"/>
      <c r="V10366" s="26"/>
    </row>
    <row r="10367" spans="1:22" ht="14.5" x14ac:dyDescent="0.35">
      <c r="A10367" s="2">
        <v>85</v>
      </c>
      <c r="B10367" s="2">
        <v>360</v>
      </c>
      <c r="C10367" s="2">
        <v>1766666.6666999999</v>
      </c>
      <c r="D10367" s="2">
        <v>8000.0000010000003</v>
      </c>
      <c r="E10367" s="2">
        <v>3330</v>
      </c>
      <c r="F10367" s="2">
        <v>54336.98046875</v>
      </c>
      <c r="G10367" s="2">
        <v>295.71270751953102</v>
      </c>
      <c r="H10367" s="2">
        <v>52822.399571971997</v>
      </c>
      <c r="I10367" s="2">
        <v>303.16387475157092</v>
      </c>
      <c r="J10367" s="1">
        <f t="shared" si="1027"/>
        <v>-2.7873850988997462</v>
      </c>
      <c r="K10367" s="1">
        <f t="shared" si="1028"/>
        <v>2.5197318351791709</v>
      </c>
      <c r="L10367" s="26"/>
      <c r="M10367" s="26"/>
      <c r="N10367" s="2">
        <v>6.8385069471304402E-14</v>
      </c>
      <c r="O10367" s="26"/>
      <c r="P10367" s="26"/>
      <c r="Q10367" s="26"/>
      <c r="R10367" s="26"/>
      <c r="S10367" s="26"/>
      <c r="T10367" s="26"/>
      <c r="U10367" s="26"/>
      <c r="V10367" s="26"/>
    </row>
    <row r="10368" spans="1:22" ht="14.5" x14ac:dyDescent="0.35">
      <c r="A10368" s="2">
        <v>85</v>
      </c>
      <c r="B10368" s="2">
        <v>360</v>
      </c>
      <c r="C10368" s="2">
        <v>1766666.6666999999</v>
      </c>
      <c r="D10368" s="2">
        <v>8000.0000010000003</v>
      </c>
      <c r="E10368" s="2">
        <v>3360</v>
      </c>
      <c r="F10368" s="2">
        <v>51081.828125</v>
      </c>
      <c r="G10368" s="2">
        <v>261.40618896484398</v>
      </c>
      <c r="H10368" s="2">
        <v>50578.692192148294</v>
      </c>
      <c r="I10368" s="2">
        <v>284.94874470650842</v>
      </c>
      <c r="J10368" s="1">
        <f t="shared" si="1027"/>
        <v>-0.98496070191635576</v>
      </c>
      <c r="K10368" s="1">
        <f t="shared" si="1028"/>
        <v>9.0061202586257973</v>
      </c>
      <c r="L10368" s="26"/>
      <c r="M10368" s="26"/>
      <c r="N10368" s="2">
        <v>4.2083497060405002E-14</v>
      </c>
      <c r="O10368" s="26"/>
      <c r="P10368" s="26"/>
      <c r="Q10368" s="26"/>
      <c r="R10368" s="26"/>
      <c r="S10368" s="26"/>
      <c r="T10368" s="26"/>
      <c r="U10368" s="26"/>
      <c r="V10368" s="26"/>
    </row>
    <row r="10369" spans="1:22" ht="14.5" x14ac:dyDescent="0.35">
      <c r="A10369" s="2">
        <v>85</v>
      </c>
      <c r="B10369" s="2">
        <v>360</v>
      </c>
      <c r="C10369" s="2">
        <v>1766666.6666999999</v>
      </c>
      <c r="D10369" s="2">
        <v>8000.0000010000003</v>
      </c>
      <c r="E10369" s="2">
        <v>3390</v>
      </c>
      <c r="F10369" s="2">
        <v>46910.95703125</v>
      </c>
      <c r="G10369" s="2">
        <v>237.982177734375</v>
      </c>
      <c r="H10369" s="2">
        <v>46489.864968822287</v>
      </c>
      <c r="I10369" s="2">
        <v>257.46941993706309</v>
      </c>
      <c r="J10369" s="1">
        <f t="shared" si="1027"/>
        <v>-0.89764116760014168</v>
      </c>
      <c r="K10369" s="1">
        <f t="shared" si="1028"/>
        <v>8.1885300774240655</v>
      </c>
      <c r="L10369" s="26"/>
      <c r="M10369" s="26"/>
      <c r="N10369" s="2">
        <v>0</v>
      </c>
      <c r="O10369" s="26"/>
      <c r="P10369" s="26"/>
      <c r="Q10369" s="26"/>
      <c r="R10369" s="26"/>
      <c r="S10369" s="26"/>
      <c r="T10369" s="26"/>
      <c r="U10369" s="26"/>
      <c r="V10369" s="26"/>
    </row>
    <row r="10370" spans="1:22" ht="14.5" x14ac:dyDescent="0.35">
      <c r="A10370" s="2">
        <v>85</v>
      </c>
      <c r="B10370" s="2">
        <v>360</v>
      </c>
      <c r="C10370" s="2">
        <v>1766666.6666999999</v>
      </c>
      <c r="D10370" s="2">
        <v>8000.0000010000003</v>
      </c>
      <c r="E10370" s="2">
        <v>3420</v>
      </c>
      <c r="F10370" s="2">
        <v>41261.96484375</v>
      </c>
      <c r="G10370" s="2">
        <v>216.315017700195</v>
      </c>
      <c r="H10370" s="2">
        <v>40883.036259996457</v>
      </c>
      <c r="I10370" s="2">
        <v>228.49674419864141</v>
      </c>
      <c r="J10370" s="1">
        <f t="shared" si="1027"/>
        <v>-0.91834837528571889</v>
      </c>
      <c r="K10370" s="1">
        <f t="shared" si="1028"/>
        <v>5.6314751643040584</v>
      </c>
      <c r="L10370" s="26"/>
      <c r="M10370" s="26"/>
      <c r="N10370" s="2">
        <v>1.2098805843904101E-13</v>
      </c>
      <c r="O10370" s="26"/>
      <c r="P10370" s="26"/>
      <c r="Q10370" s="26"/>
      <c r="R10370" s="26"/>
      <c r="S10370" s="26"/>
      <c r="T10370" s="26"/>
      <c r="U10370" s="26"/>
      <c r="V10370" s="26"/>
    </row>
    <row r="10371" spans="1:22" ht="14.5" x14ac:dyDescent="0.35">
      <c r="A10371" s="2">
        <v>85</v>
      </c>
      <c r="B10371" s="2">
        <v>360</v>
      </c>
      <c r="C10371" s="2">
        <v>1766666.6666999999</v>
      </c>
      <c r="D10371" s="2">
        <v>8000.0000010000003</v>
      </c>
      <c r="E10371" s="2">
        <v>3450</v>
      </c>
      <c r="F10371" s="2">
        <v>36218.57421875</v>
      </c>
      <c r="G10371" s="2">
        <v>203.95335388183599</v>
      </c>
      <c r="H10371" s="2">
        <v>35478.31611914251</v>
      </c>
      <c r="I10371" s="2">
        <v>210.2462555178538</v>
      </c>
      <c r="J10371" s="1">
        <f t="shared" si="1027"/>
        <v>-2.043863171246167</v>
      </c>
      <c r="K10371" s="1">
        <f t="shared" si="1028"/>
        <v>3.0854612175996414</v>
      </c>
      <c r="L10371" s="26"/>
      <c r="M10371" s="26"/>
      <c r="N10371" s="2">
        <v>2.20933880456901E-13</v>
      </c>
      <c r="O10371" s="26"/>
      <c r="P10371" s="26"/>
      <c r="Q10371" s="26"/>
      <c r="R10371" s="26"/>
      <c r="S10371" s="26"/>
      <c r="T10371" s="26"/>
      <c r="U10371" s="26"/>
      <c r="V10371" s="26"/>
    </row>
    <row r="10372" spans="1:22" ht="14.5" x14ac:dyDescent="0.35">
      <c r="A10372" s="2">
        <v>85</v>
      </c>
      <c r="B10372" s="2">
        <v>360</v>
      </c>
      <c r="C10372" s="2">
        <v>1766666.6666999999</v>
      </c>
      <c r="D10372" s="2">
        <v>8000.0000010000003</v>
      </c>
      <c r="E10372" s="2">
        <v>3480</v>
      </c>
      <c r="F10372" s="2">
        <v>31131.935546875</v>
      </c>
      <c r="G10372" s="2">
        <v>192.89430236816401</v>
      </c>
      <c r="H10372" s="2">
        <v>30680.432282433769</v>
      </c>
      <c r="I10372" s="2">
        <v>197.14949113784809</v>
      </c>
      <c r="J10372" s="1">
        <f t="shared" si="1027"/>
        <v>-1.4502897314605061</v>
      </c>
      <c r="K10372" s="1">
        <f t="shared" si="1028"/>
        <v>2.2059691330656817</v>
      </c>
      <c r="L10372" s="26"/>
      <c r="M10372" s="26"/>
      <c r="N10372" s="2">
        <v>0</v>
      </c>
      <c r="O10372" s="26"/>
      <c r="P10372" s="26"/>
      <c r="Q10372" s="26"/>
      <c r="R10372" s="26"/>
      <c r="S10372" s="26"/>
      <c r="T10372" s="26"/>
      <c r="U10372" s="26"/>
      <c r="V10372" s="26"/>
    </row>
    <row r="10373" spans="1:22" ht="14.5" x14ac:dyDescent="0.35">
      <c r="A10373" s="2">
        <v>85</v>
      </c>
      <c r="B10373" s="2">
        <v>360</v>
      </c>
      <c r="C10373" s="2">
        <v>1766666.6666999999</v>
      </c>
      <c r="D10373" s="2">
        <v>8000.0000010000003</v>
      </c>
      <c r="E10373" s="2">
        <v>3510</v>
      </c>
      <c r="F10373" s="2">
        <v>27789.265625</v>
      </c>
      <c r="G10373" s="2">
        <v>190.58805847168</v>
      </c>
      <c r="H10373" s="2">
        <v>27810.043888450491</v>
      </c>
      <c r="I10373" s="2">
        <v>190.28897554140579</v>
      </c>
      <c r="J10373" s="1">
        <f t="shared" si="1027"/>
        <v>7.4770826012035232E-2</v>
      </c>
      <c r="K10373" s="1">
        <f t="shared" si="1028"/>
        <v>-0.15692637443948332</v>
      </c>
      <c r="L10373" s="26"/>
      <c r="M10373" s="26"/>
      <c r="N10373" s="2">
        <v>0</v>
      </c>
      <c r="O10373" s="26"/>
      <c r="P10373" s="26"/>
      <c r="Q10373" s="26"/>
      <c r="R10373" s="26"/>
      <c r="S10373" s="26"/>
      <c r="T10373" s="26"/>
      <c r="U10373" s="26"/>
      <c r="V10373" s="26"/>
    </row>
    <row r="10374" spans="1:22" ht="14.5" x14ac:dyDescent="0.35">
      <c r="A10374" s="2">
        <v>85</v>
      </c>
      <c r="B10374" s="2">
        <v>360</v>
      </c>
      <c r="C10374" s="2">
        <v>1766666.6666999999</v>
      </c>
      <c r="D10374" s="2">
        <v>8000.0000010000003</v>
      </c>
      <c r="E10374" s="2">
        <v>3540</v>
      </c>
      <c r="F10374" s="2">
        <v>26209.9296875</v>
      </c>
      <c r="G10374" s="2">
        <v>192.707443237305</v>
      </c>
      <c r="H10374" s="2">
        <v>26045.405781501569</v>
      </c>
      <c r="I10374" s="2">
        <v>188.06213602496811</v>
      </c>
      <c r="J10374" s="1">
        <f t="shared" si="1027"/>
        <v>-0.6277159380434929</v>
      </c>
      <c r="K10374" s="1">
        <f t="shared" si="1028"/>
        <v>-2.4105489307003753</v>
      </c>
      <c r="L10374" s="26"/>
      <c r="M10374" s="26"/>
      <c r="N10374" s="2">
        <v>0</v>
      </c>
      <c r="O10374" s="26"/>
      <c r="P10374" s="26"/>
      <c r="Q10374" s="26"/>
      <c r="R10374" s="26"/>
      <c r="S10374" s="26"/>
      <c r="T10374" s="26"/>
      <c r="U10374" s="26"/>
      <c r="V10374" s="26"/>
    </row>
    <row r="10375" spans="1:22" ht="14.5" x14ac:dyDescent="0.35">
      <c r="A10375" s="2">
        <v>85</v>
      </c>
      <c r="B10375" s="2">
        <v>360</v>
      </c>
      <c r="C10375" s="2">
        <v>1766666.6666999999</v>
      </c>
      <c r="D10375" s="2">
        <v>8000.0000010000003</v>
      </c>
      <c r="E10375" s="2">
        <v>3570</v>
      </c>
      <c r="F10375" s="2">
        <v>24805.134765625</v>
      </c>
      <c r="G10375" s="2">
        <v>195.16748046875</v>
      </c>
      <c r="H10375" s="2">
        <v>24896.260045135648</v>
      </c>
      <c r="I10375" s="2">
        <v>187.4062716393893</v>
      </c>
      <c r="J10375" s="1">
        <f t="shared" si="1027"/>
        <v>0.36736458145323186</v>
      </c>
      <c r="K10375" s="1">
        <f t="shared" si="1028"/>
        <v>-3.9766916141561879</v>
      </c>
      <c r="L10375" s="26"/>
      <c r="M10375" s="26"/>
      <c r="N10375" s="2">
        <v>4.20833818639242E-14</v>
      </c>
      <c r="O10375" s="26"/>
      <c r="P10375" s="26"/>
      <c r="Q10375" s="26"/>
      <c r="R10375" s="26"/>
      <c r="S10375" s="26"/>
      <c r="T10375" s="26"/>
      <c r="U10375" s="26"/>
      <c r="V10375" s="26"/>
    </row>
    <row r="10376" spans="1:22" ht="14.5" x14ac:dyDescent="0.35">
      <c r="A10376" s="2">
        <v>85</v>
      </c>
      <c r="B10376" s="2">
        <v>360</v>
      </c>
      <c r="C10376" s="2">
        <v>1766666.6666999999</v>
      </c>
      <c r="D10376" s="2">
        <v>8000.0000010000003</v>
      </c>
      <c r="E10376" s="2">
        <v>3600</v>
      </c>
      <c r="F10376" s="2">
        <v>23767.76953125</v>
      </c>
      <c r="G10376" s="2">
        <v>198.65174865722699</v>
      </c>
      <c r="H10376" s="2">
        <v>24020.634496489209</v>
      </c>
      <c r="I10376" s="2">
        <v>187.28302717599661</v>
      </c>
      <c r="J10376" s="1">
        <f t="shared" si="1027"/>
        <v>1.0638985913538936</v>
      </c>
      <c r="K10376" s="1">
        <f t="shared" si="1028"/>
        <v>-5.7229405520346441</v>
      </c>
      <c r="L10376" s="26"/>
      <c r="M10376" s="26"/>
      <c r="N10376" s="2">
        <v>0</v>
      </c>
      <c r="O10376" s="26"/>
      <c r="P10376" s="26"/>
      <c r="Q10376" s="26"/>
      <c r="R10376" s="26"/>
      <c r="S10376" s="26"/>
      <c r="T10376" s="26"/>
      <c r="U10376" s="26"/>
      <c r="V10376" s="26"/>
    </row>
    <row r="10377" spans="1:22" ht="14.5" x14ac:dyDescent="0.35">
      <c r="A10377" s="2">
        <v>85</v>
      </c>
      <c r="B10377" s="2">
        <v>360</v>
      </c>
      <c r="C10377" s="2">
        <v>1766666.6666999999</v>
      </c>
      <c r="D10377" s="2">
        <v>8000.0000010000003</v>
      </c>
      <c r="E10377" s="2">
        <v>3630</v>
      </c>
      <c r="F10377" s="2">
        <v>20889.38671875</v>
      </c>
      <c r="G10377" s="2">
        <v>177.97439575195301</v>
      </c>
      <c r="H10377" s="2">
        <v>21325.205592088019</v>
      </c>
      <c r="I10377" s="2">
        <v>177.22126653409231</v>
      </c>
      <c r="J10377" s="1">
        <f t="shared" si="1027"/>
        <v>2.0863172251334445</v>
      </c>
      <c r="K10377" s="1">
        <f t="shared" si="1028"/>
        <v>-0.42316717226581096</v>
      </c>
      <c r="L10377" s="26"/>
      <c r="M10377" s="26"/>
      <c r="N10377" s="2">
        <v>1766667</v>
      </c>
      <c r="O10377" s="26"/>
      <c r="P10377" s="26"/>
      <c r="Q10377" s="26"/>
      <c r="R10377" s="26"/>
      <c r="S10377" s="26"/>
      <c r="T10377" s="26"/>
      <c r="U10377" s="26"/>
      <c r="V10377" s="26"/>
    </row>
    <row r="10378" spans="1:22" ht="14.5" x14ac:dyDescent="0.35">
      <c r="A10378" s="2">
        <v>85</v>
      </c>
      <c r="B10378" s="2">
        <v>360</v>
      </c>
      <c r="C10378" s="2">
        <v>1766666.6666999999</v>
      </c>
      <c r="D10378" s="2">
        <v>8000.0000010000003</v>
      </c>
      <c r="E10378" s="2">
        <v>3660</v>
      </c>
      <c r="F10378" s="2">
        <v>20443.787109375</v>
      </c>
      <c r="G10378" s="2">
        <v>174.89418029785199</v>
      </c>
      <c r="H10378" s="2">
        <v>20445.699481696622</v>
      </c>
      <c r="I10378" s="2">
        <v>172.47206545647219</v>
      </c>
      <c r="J10378" s="1">
        <f t="shared" ref="J10378:J10441" si="1029">(H10378-F10378)/F10378*100</f>
        <v>9.3542958131504657E-3</v>
      </c>
      <c r="K10378" s="1">
        <f t="shared" ref="K10378:K10441" si="1030">(I10378-G10378)/G10378*100</f>
        <v>-1.3849030523799211</v>
      </c>
      <c r="L10378" s="26"/>
      <c r="M10378" s="26"/>
      <c r="N10378" s="2">
        <v>1766667</v>
      </c>
      <c r="O10378" s="26"/>
      <c r="P10378" s="26"/>
      <c r="Q10378" s="26"/>
      <c r="R10378" s="26"/>
      <c r="S10378" s="26"/>
      <c r="T10378" s="26"/>
      <c r="U10378" s="26"/>
      <c r="V10378" s="26"/>
    </row>
    <row r="10379" spans="1:22" ht="14.5" x14ac:dyDescent="0.35">
      <c r="A10379" s="2">
        <v>86</v>
      </c>
      <c r="B10379" s="2">
        <v>360</v>
      </c>
      <c r="C10379" s="2">
        <v>1566666.6666000001</v>
      </c>
      <c r="D10379" s="2">
        <v>6800.0000010000003</v>
      </c>
      <c r="E10379" s="2">
        <v>30</v>
      </c>
      <c r="F10379" s="2">
        <v>193.55961608886699</v>
      </c>
      <c r="G10379" s="2">
        <v>654.03790283203102</v>
      </c>
      <c r="H10379" s="2">
        <v>211.58411876677781</v>
      </c>
      <c r="I10379" s="2">
        <v>658.06121784855145</v>
      </c>
      <c r="J10379" s="1">
        <f t="shared" si="1029"/>
        <v>9.3121194607223323</v>
      </c>
      <c r="K10379" s="1">
        <f t="shared" si="1030"/>
        <v>0.6151501310702614</v>
      </c>
      <c r="L10379" s="26">
        <f t="shared" ref="L10379" si="1031">AVERAGE(J10379:J10500)</f>
        <v>1.8282789204848637</v>
      </c>
      <c r="M10379" s="26">
        <f t="shared" ref="M10379" si="1032">AVERAGE(K10379:K10500)</f>
        <v>-1.0298769911301413</v>
      </c>
      <c r="N10379" s="2">
        <v>1566666</v>
      </c>
      <c r="O10379" s="26">
        <f t="shared" ref="O10379" si="1033">ABS(L10379)</f>
        <v>1.8282789204848637</v>
      </c>
      <c r="P10379" s="26">
        <f t="shared" ref="P10379" si="1034">ABS(M10379)</f>
        <v>1.0298769911301413</v>
      </c>
      <c r="Q10379" s="26">
        <f t="shared" ref="Q10379" si="1035">SUM(G10379:G10500)*30</f>
        <v>1990987.4839782715</v>
      </c>
      <c r="R10379" s="26">
        <f t="shared" ref="R10379" si="1036">SUM(I10379:I10500)*30</f>
        <v>1967528.6238597617</v>
      </c>
      <c r="S10379" s="26">
        <f t="shared" ref="S10379" si="1037">SUM(F10379:F10500)*30</f>
        <v>70981435.180206299</v>
      </c>
      <c r="T10379" s="26">
        <f t="shared" ref="T10379" si="1038">SUM(H10379:H10500)*30</f>
        <v>71372775.367618799</v>
      </c>
      <c r="U10379" s="26">
        <f t="shared" ref="U10379" si="1039">(R10379-Q10379)/Q10379*100</f>
        <v>-1.1782525157634669</v>
      </c>
      <c r="V10379" s="26">
        <f t="shared" ref="V10379" si="1040">(T10379-S10379)/S10379*100</f>
        <v>0.55132752165263144</v>
      </c>
    </row>
    <row r="10380" spans="1:22" ht="14.5" x14ac:dyDescent="0.35">
      <c r="A10380" s="2">
        <v>86</v>
      </c>
      <c r="B10380" s="2">
        <v>360</v>
      </c>
      <c r="C10380" s="2">
        <v>1566666.6666000001</v>
      </c>
      <c r="D10380" s="2">
        <v>6800.0000010000003</v>
      </c>
      <c r="E10380" s="2">
        <v>60</v>
      </c>
      <c r="F10380" s="2">
        <v>184.050048828125</v>
      </c>
      <c r="G10380" s="2">
        <v>621.90509033203102</v>
      </c>
      <c r="H10380" s="2">
        <v>213.4465331042386</v>
      </c>
      <c r="I10380" s="2">
        <v>631.86258147208605</v>
      </c>
      <c r="J10380" s="1">
        <f t="shared" si="1029"/>
        <v>15.972005692628466</v>
      </c>
      <c r="K10380" s="1">
        <f t="shared" si="1030"/>
        <v>1.6011271325563177</v>
      </c>
      <c r="L10380" s="26"/>
      <c r="M10380" s="26"/>
      <c r="N10380" s="2">
        <v>1566666</v>
      </c>
      <c r="O10380" s="26"/>
      <c r="P10380" s="26"/>
      <c r="Q10380" s="26"/>
      <c r="R10380" s="26"/>
      <c r="S10380" s="26"/>
      <c r="T10380" s="26"/>
      <c r="U10380" s="26"/>
      <c r="V10380" s="26"/>
    </row>
    <row r="10381" spans="1:22" ht="14.5" x14ac:dyDescent="0.35">
      <c r="A10381" s="2">
        <v>86</v>
      </c>
      <c r="B10381" s="2">
        <v>360</v>
      </c>
      <c r="C10381" s="2">
        <v>1566666.6666000001</v>
      </c>
      <c r="D10381" s="2">
        <v>6800.0000010000003</v>
      </c>
      <c r="E10381" s="2">
        <v>90</v>
      </c>
      <c r="F10381" s="2">
        <v>179.33895874023401</v>
      </c>
      <c r="G10381" s="2">
        <v>605.98626708984398</v>
      </c>
      <c r="H10381" s="2">
        <v>215.47551626091769</v>
      </c>
      <c r="I10381" s="2">
        <v>612.85509759992919</v>
      </c>
      <c r="J10381" s="1">
        <f t="shared" si="1029"/>
        <v>20.149864688924719</v>
      </c>
      <c r="K10381" s="1">
        <f t="shared" si="1030"/>
        <v>1.1334960680003066</v>
      </c>
      <c r="L10381" s="26"/>
      <c r="M10381" s="26"/>
      <c r="N10381" s="2">
        <v>1566666</v>
      </c>
      <c r="O10381" s="26"/>
      <c r="P10381" s="26"/>
      <c r="Q10381" s="26"/>
      <c r="R10381" s="26"/>
      <c r="S10381" s="26"/>
      <c r="T10381" s="26"/>
      <c r="U10381" s="26"/>
      <c r="V10381" s="26"/>
    </row>
    <row r="10382" spans="1:22" ht="14.5" x14ac:dyDescent="0.35">
      <c r="A10382" s="2">
        <v>86</v>
      </c>
      <c r="B10382" s="2">
        <v>360</v>
      </c>
      <c r="C10382" s="2">
        <v>1566666.6666000001</v>
      </c>
      <c r="D10382" s="2">
        <v>6800.0000010000003</v>
      </c>
      <c r="E10382" s="2">
        <v>120</v>
      </c>
      <c r="F10382" s="2">
        <v>176.48316955566401</v>
      </c>
      <c r="G10382" s="2">
        <v>596.33660888671898</v>
      </c>
      <c r="H10382" s="2">
        <v>217.5061675717559</v>
      </c>
      <c r="I10382" s="2">
        <v>595.1100307837097</v>
      </c>
      <c r="J10382" s="1">
        <f t="shared" si="1029"/>
        <v>23.244708330758392</v>
      </c>
      <c r="K10382" s="1">
        <f t="shared" si="1030"/>
        <v>-0.20568552806092716</v>
      </c>
      <c r="L10382" s="26"/>
      <c r="M10382" s="26"/>
      <c r="N10382" s="2">
        <v>1566666</v>
      </c>
      <c r="O10382" s="26"/>
      <c r="P10382" s="26"/>
      <c r="Q10382" s="26"/>
      <c r="R10382" s="26"/>
      <c r="S10382" s="26"/>
      <c r="T10382" s="26"/>
      <c r="U10382" s="26"/>
      <c r="V10382" s="26"/>
    </row>
    <row r="10383" spans="1:22" ht="14.5" x14ac:dyDescent="0.35">
      <c r="A10383" s="2">
        <v>86</v>
      </c>
      <c r="B10383" s="2">
        <v>360</v>
      </c>
      <c r="C10383" s="2">
        <v>1566666.6666000001</v>
      </c>
      <c r="D10383" s="2">
        <v>6800.0000010000003</v>
      </c>
      <c r="E10383" s="2">
        <v>150</v>
      </c>
      <c r="F10383" s="2">
        <v>174.48748779296901</v>
      </c>
      <c r="G10383" s="2">
        <v>589.59320068359398</v>
      </c>
      <c r="H10383" s="2">
        <v>221.34437270674979</v>
      </c>
      <c r="I10383" s="2">
        <v>582.42526532003967</v>
      </c>
      <c r="J10383" s="1">
        <f t="shared" si="1029"/>
        <v>26.854008563282722</v>
      </c>
      <c r="K10383" s="1">
        <f t="shared" si="1030"/>
        <v>-1.2157425416784935</v>
      </c>
      <c r="L10383" s="26"/>
      <c r="M10383" s="26"/>
      <c r="N10383" s="2">
        <v>1566666</v>
      </c>
      <c r="O10383" s="26"/>
      <c r="P10383" s="26"/>
      <c r="Q10383" s="26"/>
      <c r="R10383" s="26"/>
      <c r="S10383" s="26"/>
      <c r="T10383" s="26"/>
      <c r="U10383" s="26"/>
      <c r="V10383" s="26"/>
    </row>
    <row r="10384" spans="1:22" ht="14.5" x14ac:dyDescent="0.35">
      <c r="A10384" s="2">
        <v>86</v>
      </c>
      <c r="B10384" s="2">
        <v>360</v>
      </c>
      <c r="C10384" s="2">
        <v>1566666.6666000001</v>
      </c>
      <c r="D10384" s="2">
        <v>6800.0000010000003</v>
      </c>
      <c r="E10384" s="2">
        <v>180</v>
      </c>
      <c r="F10384" s="2">
        <v>175.95886230468801</v>
      </c>
      <c r="G10384" s="2">
        <v>594.56427001953102</v>
      </c>
      <c r="H10384" s="2">
        <v>226.44442767051581</v>
      </c>
      <c r="I10384" s="2">
        <v>583.57893657838235</v>
      </c>
      <c r="J10384" s="1">
        <f t="shared" si="1029"/>
        <v>28.691686627529826</v>
      </c>
      <c r="K10384" s="1">
        <f t="shared" si="1030"/>
        <v>-1.8476275812516967</v>
      </c>
      <c r="L10384" s="26"/>
      <c r="M10384" s="26"/>
      <c r="N10384" s="2">
        <v>1566666</v>
      </c>
      <c r="O10384" s="26"/>
      <c r="P10384" s="26"/>
      <c r="Q10384" s="26"/>
      <c r="R10384" s="26"/>
      <c r="S10384" s="26"/>
      <c r="T10384" s="26"/>
      <c r="U10384" s="26"/>
      <c r="V10384" s="26"/>
    </row>
    <row r="10385" spans="1:22" ht="14.5" x14ac:dyDescent="0.35">
      <c r="A10385" s="2">
        <v>86</v>
      </c>
      <c r="B10385" s="2">
        <v>360</v>
      </c>
      <c r="C10385" s="2">
        <v>1566666.6666000001</v>
      </c>
      <c r="D10385" s="2">
        <v>6800.0000010000003</v>
      </c>
      <c r="E10385" s="2">
        <v>210</v>
      </c>
      <c r="F10385" s="2">
        <v>178.79603576660199</v>
      </c>
      <c r="G10385" s="2">
        <v>604.03564453125</v>
      </c>
      <c r="H10385" s="2">
        <v>231.57894814977979</v>
      </c>
      <c r="I10385" s="2">
        <v>591.45051646012587</v>
      </c>
      <c r="J10385" s="1">
        <f t="shared" si="1029"/>
        <v>29.521299036003196</v>
      </c>
      <c r="K10385" s="1">
        <f t="shared" si="1030"/>
        <v>-2.0835075189793764</v>
      </c>
      <c r="L10385" s="26"/>
      <c r="M10385" s="26"/>
      <c r="N10385" s="2">
        <v>1566666</v>
      </c>
      <c r="O10385" s="26"/>
      <c r="P10385" s="26"/>
      <c r="Q10385" s="26"/>
      <c r="R10385" s="26"/>
      <c r="S10385" s="26"/>
      <c r="T10385" s="26"/>
      <c r="U10385" s="26"/>
      <c r="V10385" s="26"/>
    </row>
    <row r="10386" spans="1:22" ht="14.5" x14ac:dyDescent="0.35">
      <c r="A10386" s="2">
        <v>86</v>
      </c>
      <c r="B10386" s="2">
        <v>360</v>
      </c>
      <c r="C10386" s="2">
        <v>1566666.6666000001</v>
      </c>
      <c r="D10386" s="2">
        <v>6800.0000010000003</v>
      </c>
      <c r="E10386" s="2">
        <v>240</v>
      </c>
      <c r="F10386" s="2">
        <v>184.98435974121099</v>
      </c>
      <c r="G10386" s="2">
        <v>621.98791503906295</v>
      </c>
      <c r="H10386" s="2">
        <v>236.71438248740921</v>
      </c>
      <c r="I10386" s="2">
        <v>606.8549483869549</v>
      </c>
      <c r="J10386" s="1">
        <f t="shared" si="1029"/>
        <v>27.964538633734964</v>
      </c>
      <c r="K10386" s="1">
        <f t="shared" si="1030"/>
        <v>-2.4330001091994933</v>
      </c>
      <c r="L10386" s="26"/>
      <c r="M10386" s="26"/>
      <c r="N10386" s="2">
        <v>1566666</v>
      </c>
      <c r="O10386" s="26"/>
      <c r="P10386" s="26"/>
      <c r="Q10386" s="26"/>
      <c r="R10386" s="26"/>
      <c r="S10386" s="26"/>
      <c r="T10386" s="26"/>
      <c r="U10386" s="26"/>
      <c r="V10386" s="26"/>
    </row>
    <row r="10387" spans="1:22" ht="14.5" x14ac:dyDescent="0.35">
      <c r="A10387" s="2">
        <v>86</v>
      </c>
      <c r="B10387" s="2">
        <v>360</v>
      </c>
      <c r="C10387" s="2">
        <v>1566666.6666000001</v>
      </c>
      <c r="D10387" s="2">
        <v>6800.0000010000003</v>
      </c>
      <c r="E10387" s="2">
        <v>270</v>
      </c>
      <c r="F10387" s="2">
        <v>212.85200500488301</v>
      </c>
      <c r="G10387" s="2">
        <v>668.094482421875</v>
      </c>
      <c r="H10387" s="2">
        <v>241.84988935348039</v>
      </c>
      <c r="I10387" s="2">
        <v>638.27793346989893</v>
      </c>
      <c r="J10387" s="1">
        <f t="shared" si="1029"/>
        <v>13.623495981600991</v>
      </c>
      <c r="K10387" s="1">
        <f t="shared" si="1030"/>
        <v>-4.4629239930091371</v>
      </c>
      <c r="L10387" s="26"/>
      <c r="M10387" s="26"/>
      <c r="N10387" s="2">
        <v>1566666</v>
      </c>
      <c r="O10387" s="26"/>
      <c r="P10387" s="26"/>
      <c r="Q10387" s="26"/>
      <c r="R10387" s="26"/>
      <c r="S10387" s="26"/>
      <c r="T10387" s="26"/>
      <c r="U10387" s="26"/>
      <c r="V10387" s="26"/>
    </row>
    <row r="10388" spans="1:22" ht="14.5" x14ac:dyDescent="0.35">
      <c r="A10388" s="2">
        <v>86</v>
      </c>
      <c r="B10388" s="2">
        <v>360</v>
      </c>
      <c r="C10388" s="2">
        <v>1566666.6666000001</v>
      </c>
      <c r="D10388" s="2">
        <v>6800.0000010000003</v>
      </c>
      <c r="E10388" s="2">
        <v>300</v>
      </c>
      <c r="F10388" s="2">
        <v>336.809814453125</v>
      </c>
      <c r="G10388" s="2">
        <v>754.73907470703102</v>
      </c>
      <c r="H10388" s="2">
        <v>334.54529944436752</v>
      </c>
      <c r="I10388" s="2">
        <v>710.52052492496068</v>
      </c>
      <c r="J10388" s="1">
        <f t="shared" si="1029"/>
        <v>-0.67234234620934574</v>
      </c>
      <c r="K10388" s="1">
        <f t="shared" si="1030"/>
        <v>-5.8587863360903585</v>
      </c>
      <c r="L10388" s="26"/>
      <c r="M10388" s="26"/>
      <c r="N10388" s="2">
        <v>1566666</v>
      </c>
      <c r="O10388" s="26"/>
      <c r="P10388" s="26"/>
      <c r="Q10388" s="26"/>
      <c r="R10388" s="26"/>
      <c r="S10388" s="26"/>
      <c r="T10388" s="26"/>
      <c r="U10388" s="26"/>
      <c r="V10388" s="26"/>
    </row>
    <row r="10389" spans="1:22" ht="14.5" x14ac:dyDescent="0.35">
      <c r="A10389" s="2">
        <v>86</v>
      </c>
      <c r="B10389" s="2">
        <v>360</v>
      </c>
      <c r="C10389" s="2">
        <v>1566666.6666000001</v>
      </c>
      <c r="D10389" s="2">
        <v>6800.0000010000003</v>
      </c>
      <c r="E10389" s="2">
        <v>330</v>
      </c>
      <c r="F10389" s="2">
        <v>781.67462158203102</v>
      </c>
      <c r="G10389" s="2">
        <v>889.31781005859398</v>
      </c>
      <c r="H10389" s="2">
        <v>813.39550741383232</v>
      </c>
      <c r="I10389" s="2">
        <v>828.95723538236825</v>
      </c>
      <c r="J10389" s="1">
        <f t="shared" si="1029"/>
        <v>4.0580677632339404</v>
      </c>
      <c r="K10389" s="1">
        <f t="shared" si="1030"/>
        <v>-6.787289537386954</v>
      </c>
      <c r="L10389" s="26"/>
      <c r="M10389" s="26"/>
      <c r="N10389" s="2">
        <v>1566666</v>
      </c>
      <c r="O10389" s="26"/>
      <c r="P10389" s="26"/>
      <c r="Q10389" s="26"/>
      <c r="R10389" s="26"/>
      <c r="S10389" s="26"/>
      <c r="T10389" s="26"/>
      <c r="U10389" s="26"/>
      <c r="V10389" s="26"/>
    </row>
    <row r="10390" spans="1:22" ht="14.5" x14ac:dyDescent="0.35">
      <c r="A10390" s="2">
        <v>86</v>
      </c>
      <c r="B10390" s="2">
        <v>360</v>
      </c>
      <c r="C10390" s="2">
        <v>1566666.6666000001</v>
      </c>
      <c r="D10390" s="2">
        <v>6800.0000010000003</v>
      </c>
      <c r="E10390" s="2">
        <v>360</v>
      </c>
      <c r="F10390" s="2">
        <v>1989.11389160156</v>
      </c>
      <c r="G10390" s="2">
        <v>1074.64172363281</v>
      </c>
      <c r="H10390" s="2">
        <v>2082.7165199773499</v>
      </c>
      <c r="I10390" s="2">
        <v>1009.926215489631</v>
      </c>
      <c r="J10390" s="1">
        <f t="shared" si="1029"/>
        <v>4.7057450441123088</v>
      </c>
      <c r="K10390" s="1">
        <f t="shared" si="1030"/>
        <v>-6.0220543014474845</v>
      </c>
      <c r="L10390" s="26"/>
      <c r="M10390" s="26"/>
      <c r="N10390" s="2">
        <v>1566666</v>
      </c>
      <c r="O10390" s="26"/>
      <c r="P10390" s="26"/>
      <c r="Q10390" s="26"/>
      <c r="R10390" s="26"/>
      <c r="S10390" s="26"/>
      <c r="T10390" s="26"/>
      <c r="U10390" s="26"/>
      <c r="V10390" s="26"/>
    </row>
    <row r="10391" spans="1:22" ht="14.5" x14ac:dyDescent="0.35">
      <c r="A10391" s="2">
        <v>86</v>
      </c>
      <c r="B10391" s="2">
        <v>360</v>
      </c>
      <c r="C10391" s="2">
        <v>1566666.6666000001</v>
      </c>
      <c r="D10391" s="2">
        <v>6800.0000010000003</v>
      </c>
      <c r="E10391" s="2">
        <v>390</v>
      </c>
      <c r="F10391" s="2">
        <v>5723.91064453125</v>
      </c>
      <c r="G10391" s="2">
        <v>1251.51904296875</v>
      </c>
      <c r="H10391" s="2">
        <v>5854.2094140640456</v>
      </c>
      <c r="I10391" s="2">
        <v>1179.122603999042</v>
      </c>
      <c r="J10391" s="1">
        <f t="shared" si="1029"/>
        <v>2.2763941931428633</v>
      </c>
      <c r="K10391" s="1">
        <f t="shared" si="1030"/>
        <v>-5.7846853690675912</v>
      </c>
      <c r="L10391" s="26"/>
      <c r="M10391" s="26"/>
      <c r="N10391" s="2">
        <v>3.9465297891651303E-15</v>
      </c>
      <c r="O10391" s="26"/>
      <c r="P10391" s="26"/>
      <c r="Q10391" s="26"/>
      <c r="R10391" s="26"/>
      <c r="S10391" s="26"/>
      <c r="T10391" s="26"/>
      <c r="U10391" s="26"/>
      <c r="V10391" s="26"/>
    </row>
    <row r="10392" spans="1:22" ht="14.5" x14ac:dyDescent="0.35">
      <c r="A10392" s="2">
        <v>86</v>
      </c>
      <c r="B10392" s="2">
        <v>360</v>
      </c>
      <c r="C10392" s="2">
        <v>1566666.6666000001</v>
      </c>
      <c r="D10392" s="2">
        <v>6800.0000010000003</v>
      </c>
      <c r="E10392" s="2">
        <v>420</v>
      </c>
      <c r="F10392" s="2">
        <v>9587.6181640625</v>
      </c>
      <c r="G10392" s="2">
        <v>1308.91149902344</v>
      </c>
      <c r="H10392" s="2">
        <v>9224.2809405550634</v>
      </c>
      <c r="I10392" s="2">
        <v>1240.493865996011</v>
      </c>
      <c r="J10392" s="1">
        <f t="shared" si="1029"/>
        <v>-3.7896505397903963</v>
      </c>
      <c r="K10392" s="1">
        <f t="shared" si="1030"/>
        <v>-5.2270633330423353</v>
      </c>
      <c r="L10392" s="26"/>
      <c r="M10392" s="26"/>
      <c r="N10392" s="2">
        <v>0</v>
      </c>
      <c r="O10392" s="26"/>
      <c r="P10392" s="26"/>
      <c r="Q10392" s="26"/>
      <c r="R10392" s="26"/>
      <c r="S10392" s="26"/>
      <c r="T10392" s="26"/>
      <c r="U10392" s="26"/>
      <c r="V10392" s="26"/>
    </row>
    <row r="10393" spans="1:22" ht="14.5" x14ac:dyDescent="0.35">
      <c r="A10393" s="2">
        <v>86</v>
      </c>
      <c r="B10393" s="2">
        <v>360</v>
      </c>
      <c r="C10393" s="2">
        <v>1566666.6666000001</v>
      </c>
      <c r="D10393" s="2">
        <v>6800.0000010000003</v>
      </c>
      <c r="E10393" s="2">
        <v>450</v>
      </c>
      <c r="F10393" s="2">
        <v>11800.8154296875</v>
      </c>
      <c r="G10393" s="2">
        <v>1152.36572265625</v>
      </c>
      <c r="H10393" s="2">
        <v>10468.762238335419</v>
      </c>
      <c r="I10393" s="2">
        <v>1128.133547535374</v>
      </c>
      <c r="J10393" s="1">
        <f t="shared" si="1029"/>
        <v>-11.287806332442193</v>
      </c>
      <c r="K10393" s="1">
        <f t="shared" si="1030"/>
        <v>-2.1028198465518297</v>
      </c>
      <c r="L10393" s="26"/>
      <c r="M10393" s="26"/>
      <c r="N10393" s="2">
        <v>0</v>
      </c>
      <c r="O10393" s="26"/>
      <c r="P10393" s="26"/>
      <c r="Q10393" s="26"/>
      <c r="R10393" s="26"/>
      <c r="S10393" s="26"/>
      <c r="T10393" s="26"/>
      <c r="U10393" s="26"/>
      <c r="V10393" s="26"/>
    </row>
    <row r="10394" spans="1:22" ht="14.5" x14ac:dyDescent="0.35">
      <c r="A10394" s="2">
        <v>86</v>
      </c>
      <c r="B10394" s="2">
        <v>360</v>
      </c>
      <c r="C10394" s="2">
        <v>1566666.6666000001</v>
      </c>
      <c r="D10394" s="2">
        <v>6800.0000010000003</v>
      </c>
      <c r="E10394" s="2">
        <v>480</v>
      </c>
      <c r="F10394" s="2">
        <v>11160.013671875</v>
      </c>
      <c r="G10394" s="2">
        <v>1042.08142089844</v>
      </c>
      <c r="H10394" s="2">
        <v>10004.96362578184</v>
      </c>
      <c r="I10394" s="2">
        <v>1024.3493814298799</v>
      </c>
      <c r="J10394" s="1">
        <f t="shared" si="1029"/>
        <v>-10.349898127849688</v>
      </c>
      <c r="K10394" s="1">
        <f t="shared" si="1030"/>
        <v>-1.7015982737003621</v>
      </c>
      <c r="L10394" s="26"/>
      <c r="M10394" s="26"/>
      <c r="N10394" s="2">
        <v>1.05217433209051E-14</v>
      </c>
      <c r="O10394" s="26"/>
      <c r="P10394" s="26"/>
      <c r="Q10394" s="26"/>
      <c r="R10394" s="26"/>
      <c r="S10394" s="26"/>
      <c r="T10394" s="26"/>
      <c r="U10394" s="26"/>
      <c r="V10394" s="26"/>
    </row>
    <row r="10395" spans="1:22" ht="14.5" x14ac:dyDescent="0.35">
      <c r="A10395" s="2">
        <v>86</v>
      </c>
      <c r="B10395" s="2">
        <v>360</v>
      </c>
      <c r="C10395" s="2">
        <v>1566666.6666000001</v>
      </c>
      <c r="D10395" s="2">
        <v>6800.0000010000003</v>
      </c>
      <c r="E10395" s="2">
        <v>510</v>
      </c>
      <c r="F10395" s="2">
        <v>9580.7138671875</v>
      </c>
      <c r="G10395" s="2">
        <v>987.67572021484398</v>
      </c>
      <c r="H10395" s="2">
        <v>9620.9022018104879</v>
      </c>
      <c r="I10395" s="2">
        <v>965.51335450920146</v>
      </c>
      <c r="J10395" s="1">
        <f t="shared" si="1029"/>
        <v>0.4194711916053237</v>
      </c>
      <c r="K10395" s="1">
        <f t="shared" si="1030"/>
        <v>-2.2438909099457915</v>
      </c>
      <c r="L10395" s="26"/>
      <c r="M10395" s="26"/>
      <c r="N10395" s="2">
        <v>0</v>
      </c>
      <c r="O10395" s="26"/>
      <c r="P10395" s="26"/>
      <c r="Q10395" s="26"/>
      <c r="R10395" s="26"/>
      <c r="S10395" s="26"/>
      <c r="T10395" s="26"/>
      <c r="U10395" s="26"/>
      <c r="V10395" s="26"/>
    </row>
    <row r="10396" spans="1:22" ht="14.5" x14ac:dyDescent="0.35">
      <c r="A10396" s="2">
        <v>86</v>
      </c>
      <c r="B10396" s="2">
        <v>360</v>
      </c>
      <c r="C10396" s="2">
        <v>1566666.6666000001</v>
      </c>
      <c r="D10396" s="2">
        <v>6800.0000010000003</v>
      </c>
      <c r="E10396" s="2">
        <v>540</v>
      </c>
      <c r="F10396" s="2">
        <v>8645.12890625</v>
      </c>
      <c r="G10396" s="2">
        <v>945.28625488281295</v>
      </c>
      <c r="H10396" s="2">
        <v>8713.9193005183115</v>
      </c>
      <c r="I10396" s="2">
        <v>931.42679387833948</v>
      </c>
      <c r="J10396" s="1">
        <f t="shared" si="1029"/>
        <v>0.79571276512232747</v>
      </c>
      <c r="K10396" s="1">
        <f t="shared" si="1030"/>
        <v>-1.4661655062562642</v>
      </c>
      <c r="L10396" s="26"/>
      <c r="M10396" s="26"/>
      <c r="N10396" s="2">
        <v>0</v>
      </c>
      <c r="O10396" s="26"/>
      <c r="P10396" s="26"/>
      <c r="Q10396" s="26"/>
      <c r="R10396" s="26"/>
      <c r="S10396" s="26"/>
      <c r="T10396" s="26"/>
      <c r="U10396" s="26"/>
      <c r="V10396" s="26"/>
    </row>
    <row r="10397" spans="1:22" ht="14.5" x14ac:dyDescent="0.35">
      <c r="A10397" s="2">
        <v>86</v>
      </c>
      <c r="B10397" s="2">
        <v>360</v>
      </c>
      <c r="C10397" s="2">
        <v>1566666.6666000001</v>
      </c>
      <c r="D10397" s="2">
        <v>6800.0000010000003</v>
      </c>
      <c r="E10397" s="2">
        <v>570</v>
      </c>
      <c r="F10397" s="2">
        <v>8253.474609375</v>
      </c>
      <c r="G10397" s="2">
        <v>903.350830078125</v>
      </c>
      <c r="H10397" s="2">
        <v>8026.9308290588187</v>
      </c>
      <c r="I10397" s="2">
        <v>895.49889108291029</v>
      </c>
      <c r="J10397" s="1">
        <f t="shared" si="1029"/>
        <v>-2.7448291905914814</v>
      </c>
      <c r="K10397" s="1">
        <f t="shared" si="1030"/>
        <v>-0.86920150331135981</v>
      </c>
      <c r="L10397" s="26"/>
      <c r="M10397" s="26"/>
      <c r="N10397" s="2">
        <v>9.4686594448358694E-14</v>
      </c>
      <c r="O10397" s="26"/>
      <c r="P10397" s="26"/>
      <c r="Q10397" s="26"/>
      <c r="R10397" s="26"/>
      <c r="S10397" s="26"/>
      <c r="T10397" s="26"/>
      <c r="U10397" s="26"/>
      <c r="V10397" s="26"/>
    </row>
    <row r="10398" spans="1:22" ht="14.5" x14ac:dyDescent="0.35">
      <c r="A10398" s="2">
        <v>86</v>
      </c>
      <c r="B10398" s="2">
        <v>360</v>
      </c>
      <c r="C10398" s="2">
        <v>1566666.6666000001</v>
      </c>
      <c r="D10398" s="2">
        <v>6800.0000010000003</v>
      </c>
      <c r="E10398" s="2">
        <v>600</v>
      </c>
      <c r="F10398" s="2">
        <v>7647.3154296875</v>
      </c>
      <c r="G10398" s="2">
        <v>861.27264404296898</v>
      </c>
      <c r="H10398" s="2">
        <v>7577.814758198364</v>
      </c>
      <c r="I10398" s="2">
        <v>859.38674263211988</v>
      </c>
      <c r="J10398" s="1">
        <f t="shared" si="1029"/>
        <v>-0.90882443817249625</v>
      </c>
      <c r="K10398" s="1">
        <f t="shared" si="1030"/>
        <v>-0.21896683052608523</v>
      </c>
      <c r="L10398" s="26"/>
      <c r="M10398" s="26"/>
      <c r="N10398" s="2">
        <v>0</v>
      </c>
      <c r="O10398" s="26"/>
      <c r="P10398" s="26"/>
      <c r="Q10398" s="26"/>
      <c r="R10398" s="26"/>
      <c r="S10398" s="26"/>
      <c r="T10398" s="26"/>
      <c r="U10398" s="26"/>
      <c r="V10398" s="26"/>
    </row>
    <row r="10399" spans="1:22" ht="14.5" x14ac:dyDescent="0.35">
      <c r="A10399" s="2">
        <v>86</v>
      </c>
      <c r="B10399" s="2">
        <v>360</v>
      </c>
      <c r="C10399" s="2">
        <v>1566666.6666000001</v>
      </c>
      <c r="D10399" s="2">
        <v>6800.0000010000003</v>
      </c>
      <c r="E10399" s="2">
        <v>630</v>
      </c>
      <c r="F10399" s="2">
        <v>6996.03662109375</v>
      </c>
      <c r="G10399" s="2">
        <v>824.17572021484398</v>
      </c>
      <c r="H10399" s="2">
        <v>7204.184896917709</v>
      </c>
      <c r="I10399" s="2">
        <v>823.60111017137478</v>
      </c>
      <c r="J10399" s="1">
        <f t="shared" si="1029"/>
        <v>2.9752313645181778</v>
      </c>
      <c r="K10399" s="1">
        <f t="shared" si="1030"/>
        <v>-6.9719360735281635E-2</v>
      </c>
      <c r="L10399" s="26"/>
      <c r="M10399" s="26"/>
      <c r="N10399" s="2">
        <v>0</v>
      </c>
      <c r="O10399" s="26"/>
      <c r="P10399" s="26"/>
      <c r="Q10399" s="26"/>
      <c r="R10399" s="26"/>
      <c r="S10399" s="26"/>
      <c r="T10399" s="26"/>
      <c r="U10399" s="26"/>
      <c r="V10399" s="26"/>
    </row>
    <row r="10400" spans="1:22" ht="14.5" x14ac:dyDescent="0.35">
      <c r="A10400" s="2">
        <v>86</v>
      </c>
      <c r="B10400" s="2">
        <v>360</v>
      </c>
      <c r="C10400" s="2">
        <v>1566666.6666000001</v>
      </c>
      <c r="D10400" s="2">
        <v>6800.0000010000003</v>
      </c>
      <c r="E10400" s="2">
        <v>660</v>
      </c>
      <c r="F10400" s="2">
        <v>6433.8759765625</v>
      </c>
      <c r="G10400" s="2">
        <v>786.53015136718795</v>
      </c>
      <c r="H10400" s="2">
        <v>6858.7536295896762</v>
      </c>
      <c r="I10400" s="2">
        <v>794.35879871705527</v>
      </c>
      <c r="J10400" s="1">
        <f t="shared" si="1029"/>
        <v>6.6037588317669194</v>
      </c>
      <c r="K10400" s="1">
        <f t="shared" si="1030"/>
        <v>0.99533976367710064</v>
      </c>
      <c r="L10400" s="26"/>
      <c r="M10400" s="26"/>
      <c r="N10400" s="2">
        <v>4.8394930641029702E-13</v>
      </c>
      <c r="O10400" s="26"/>
      <c r="P10400" s="26"/>
      <c r="Q10400" s="26"/>
      <c r="R10400" s="26"/>
      <c r="S10400" s="26"/>
      <c r="T10400" s="26"/>
      <c r="U10400" s="26"/>
      <c r="V10400" s="26"/>
    </row>
    <row r="10401" spans="1:22" ht="14.5" x14ac:dyDescent="0.35">
      <c r="A10401" s="2">
        <v>86</v>
      </c>
      <c r="B10401" s="2">
        <v>360</v>
      </c>
      <c r="C10401" s="2">
        <v>1566666.6666000001</v>
      </c>
      <c r="D10401" s="2">
        <v>6800.0000010000003</v>
      </c>
      <c r="E10401" s="2">
        <v>690</v>
      </c>
      <c r="F10401" s="2">
        <v>6139.7939453125</v>
      </c>
      <c r="G10401" s="2">
        <v>761.03167724609398</v>
      </c>
      <c r="H10401" s="2">
        <v>6546.1743810340167</v>
      </c>
      <c r="I10401" s="2">
        <v>777.34495684555043</v>
      </c>
      <c r="J10401" s="1">
        <f t="shared" si="1029"/>
        <v>6.618795994477515</v>
      </c>
      <c r="K10401" s="1">
        <f t="shared" si="1030"/>
        <v>2.1435743198612274</v>
      </c>
      <c r="L10401" s="26"/>
      <c r="M10401" s="26"/>
      <c r="N10401" s="2">
        <v>0</v>
      </c>
      <c r="O10401" s="26"/>
      <c r="P10401" s="26"/>
      <c r="Q10401" s="26"/>
      <c r="R10401" s="26"/>
      <c r="S10401" s="26"/>
      <c r="T10401" s="26"/>
      <c r="U10401" s="26"/>
      <c r="V10401" s="26"/>
    </row>
    <row r="10402" spans="1:22" ht="14.5" x14ac:dyDescent="0.35">
      <c r="A10402" s="2">
        <v>86</v>
      </c>
      <c r="B10402" s="2">
        <v>360</v>
      </c>
      <c r="C10402" s="2">
        <v>1566666.6666000001</v>
      </c>
      <c r="D10402" s="2">
        <v>6800.0000010000003</v>
      </c>
      <c r="E10402" s="2">
        <v>720</v>
      </c>
      <c r="F10402" s="2">
        <v>6250.07568359375</v>
      </c>
      <c r="G10402" s="2">
        <v>752.63104248046898</v>
      </c>
      <c r="H10402" s="2">
        <v>6242.3486771417847</v>
      </c>
      <c r="I10402" s="2">
        <v>770.01051248326701</v>
      </c>
      <c r="J10402" s="1">
        <f t="shared" si="1029"/>
        <v>-0.12363060614207323</v>
      </c>
      <c r="K10402" s="1">
        <f t="shared" si="1030"/>
        <v>2.309161995965511</v>
      </c>
      <c r="L10402" s="26"/>
      <c r="M10402" s="26"/>
      <c r="N10402" s="2">
        <v>3.5770190520527399E-13</v>
      </c>
      <c r="O10402" s="26"/>
      <c r="P10402" s="26"/>
      <c r="Q10402" s="26"/>
      <c r="R10402" s="26"/>
      <c r="S10402" s="26"/>
      <c r="T10402" s="26"/>
      <c r="U10402" s="26"/>
      <c r="V10402" s="26"/>
    </row>
    <row r="10403" spans="1:22" ht="14.5" x14ac:dyDescent="0.35">
      <c r="A10403" s="2">
        <v>86</v>
      </c>
      <c r="B10403" s="2">
        <v>360</v>
      </c>
      <c r="C10403" s="2">
        <v>1566666.6666000001</v>
      </c>
      <c r="D10403" s="2">
        <v>6800.0000010000003</v>
      </c>
      <c r="E10403" s="2">
        <v>750</v>
      </c>
      <c r="F10403" s="2">
        <v>5664.7900390625</v>
      </c>
      <c r="G10403" s="2">
        <v>647.949951171875</v>
      </c>
      <c r="H10403" s="2">
        <v>5342.2254578432521</v>
      </c>
      <c r="I10403" s="2">
        <v>639.91849987494459</v>
      </c>
      <c r="J10403" s="1">
        <f t="shared" si="1029"/>
        <v>-5.6942018855941754</v>
      </c>
      <c r="K10403" s="1">
        <f t="shared" si="1030"/>
        <v>-1.2395172316017342</v>
      </c>
      <c r="L10403" s="26"/>
      <c r="M10403" s="26"/>
      <c r="N10403" s="2">
        <v>1566666</v>
      </c>
      <c r="O10403" s="26"/>
      <c r="P10403" s="26"/>
      <c r="Q10403" s="26"/>
      <c r="R10403" s="26"/>
      <c r="S10403" s="26"/>
      <c r="T10403" s="26"/>
      <c r="U10403" s="26"/>
      <c r="V10403" s="26"/>
    </row>
    <row r="10404" spans="1:22" ht="14.5" x14ac:dyDescent="0.35">
      <c r="A10404" s="2">
        <v>86</v>
      </c>
      <c r="B10404" s="2">
        <v>360</v>
      </c>
      <c r="C10404" s="2">
        <v>1566666.6666000001</v>
      </c>
      <c r="D10404" s="2">
        <v>6800.0000010000003</v>
      </c>
      <c r="E10404" s="2">
        <v>780</v>
      </c>
      <c r="F10404" s="2">
        <v>5103.57958984375</v>
      </c>
      <c r="G10404" s="2">
        <v>607.10491943359398</v>
      </c>
      <c r="H10404" s="2">
        <v>4936.710468952273</v>
      </c>
      <c r="I10404" s="2">
        <v>600.21300395008905</v>
      </c>
      <c r="J10404" s="1">
        <f t="shared" si="1029"/>
        <v>-3.2696486447189081</v>
      </c>
      <c r="K10404" s="1">
        <f t="shared" si="1030"/>
        <v>-1.13520995513178</v>
      </c>
      <c r="L10404" s="26"/>
      <c r="M10404" s="26"/>
      <c r="N10404" s="2">
        <v>1566666</v>
      </c>
      <c r="O10404" s="26"/>
      <c r="P10404" s="26"/>
      <c r="Q10404" s="26"/>
      <c r="R10404" s="26"/>
      <c r="S10404" s="26"/>
      <c r="T10404" s="26"/>
      <c r="U10404" s="26"/>
      <c r="V10404" s="26"/>
    </row>
    <row r="10405" spans="1:22" ht="14.5" x14ac:dyDescent="0.35">
      <c r="A10405" s="2">
        <v>86</v>
      </c>
      <c r="B10405" s="2">
        <v>360</v>
      </c>
      <c r="C10405" s="2">
        <v>1566666.6666000001</v>
      </c>
      <c r="D10405" s="2">
        <v>6800.0000010000003</v>
      </c>
      <c r="E10405" s="2">
        <v>810</v>
      </c>
      <c r="F10405" s="2">
        <v>4859.6279296875</v>
      </c>
      <c r="G10405" s="2">
        <v>593.93371582031295</v>
      </c>
      <c r="H10405" s="2">
        <v>4881.5275812294203</v>
      </c>
      <c r="I10405" s="2">
        <v>590.73874689081356</v>
      </c>
      <c r="J10405" s="1">
        <f t="shared" si="1029"/>
        <v>0.45064461433631986</v>
      </c>
      <c r="K10405" s="1">
        <f t="shared" si="1030"/>
        <v>-0.5379335849096657</v>
      </c>
      <c r="L10405" s="26"/>
      <c r="M10405" s="26"/>
      <c r="N10405" s="2">
        <v>1566666</v>
      </c>
      <c r="O10405" s="26"/>
      <c r="P10405" s="26"/>
      <c r="Q10405" s="26"/>
      <c r="R10405" s="26"/>
      <c r="S10405" s="26"/>
      <c r="T10405" s="26"/>
      <c r="U10405" s="26"/>
      <c r="V10405" s="26"/>
    </row>
    <row r="10406" spans="1:22" ht="14.5" x14ac:dyDescent="0.35">
      <c r="A10406" s="2">
        <v>86</v>
      </c>
      <c r="B10406" s="2">
        <v>360</v>
      </c>
      <c r="C10406" s="2">
        <v>1566666.6666000001</v>
      </c>
      <c r="D10406" s="2">
        <v>6800.0000010000003</v>
      </c>
      <c r="E10406" s="2">
        <v>840</v>
      </c>
      <c r="F10406" s="2">
        <v>5077.056640625</v>
      </c>
      <c r="G10406" s="2">
        <v>599.68103027343705</v>
      </c>
      <c r="H10406" s="2">
        <v>5074.4871214509394</v>
      </c>
      <c r="I10406" s="2">
        <v>587.55238358238364</v>
      </c>
      <c r="J10406" s="1">
        <f t="shared" si="1029"/>
        <v>-5.0610409848495852E-2</v>
      </c>
      <c r="K10406" s="1">
        <f t="shared" si="1030"/>
        <v>-2.0225163176369105</v>
      </c>
      <c r="L10406" s="26"/>
      <c r="M10406" s="26"/>
      <c r="N10406" s="2">
        <v>1566666</v>
      </c>
      <c r="O10406" s="26"/>
      <c r="P10406" s="26"/>
      <c r="Q10406" s="26"/>
      <c r="R10406" s="26"/>
      <c r="S10406" s="26"/>
      <c r="T10406" s="26"/>
      <c r="U10406" s="26"/>
      <c r="V10406" s="26"/>
    </row>
    <row r="10407" spans="1:22" ht="14.5" x14ac:dyDescent="0.35">
      <c r="A10407" s="2">
        <v>86</v>
      </c>
      <c r="B10407" s="2">
        <v>360</v>
      </c>
      <c r="C10407" s="2">
        <v>1566666.6666000001</v>
      </c>
      <c r="D10407" s="2">
        <v>6800.0000010000003</v>
      </c>
      <c r="E10407" s="2">
        <v>870</v>
      </c>
      <c r="F10407" s="2">
        <v>5621.80517578125</v>
      </c>
      <c r="G10407" s="2">
        <v>609.52191162109398</v>
      </c>
      <c r="H10407" s="2">
        <v>5443.2082577970441</v>
      </c>
      <c r="I10407" s="2">
        <v>586.43609078990937</v>
      </c>
      <c r="J10407" s="1">
        <f t="shared" si="1029"/>
        <v>-3.17686067730703</v>
      </c>
      <c r="K10407" s="1">
        <f t="shared" si="1030"/>
        <v>-3.7875292735227841</v>
      </c>
      <c r="L10407" s="26"/>
      <c r="M10407" s="26"/>
      <c r="N10407" s="2">
        <v>1566666</v>
      </c>
      <c r="O10407" s="26"/>
      <c r="P10407" s="26"/>
      <c r="Q10407" s="26"/>
      <c r="R10407" s="26"/>
      <c r="S10407" s="26"/>
      <c r="T10407" s="26"/>
      <c r="U10407" s="26"/>
      <c r="V10407" s="26"/>
    </row>
    <row r="10408" spans="1:22" ht="14.5" x14ac:dyDescent="0.35">
      <c r="A10408" s="2">
        <v>86</v>
      </c>
      <c r="B10408" s="2">
        <v>360</v>
      </c>
      <c r="C10408" s="2">
        <v>1566666.6666000001</v>
      </c>
      <c r="D10408" s="2">
        <v>6800.0000010000003</v>
      </c>
      <c r="E10408" s="2">
        <v>900</v>
      </c>
      <c r="F10408" s="2">
        <v>6574.43408203125</v>
      </c>
      <c r="G10408" s="2">
        <v>632.650390625</v>
      </c>
      <c r="H10408" s="2">
        <v>5936.4211570317129</v>
      </c>
      <c r="I10408" s="2">
        <v>597.3851488838576</v>
      </c>
      <c r="J10408" s="1">
        <f t="shared" si="1029"/>
        <v>-9.7044539049118494</v>
      </c>
      <c r="K10408" s="1">
        <f t="shared" si="1030"/>
        <v>-5.5742069022202942</v>
      </c>
      <c r="L10408" s="26"/>
      <c r="M10408" s="26"/>
      <c r="N10408" s="2">
        <v>1566666</v>
      </c>
      <c r="O10408" s="26"/>
      <c r="P10408" s="26"/>
      <c r="Q10408" s="26"/>
      <c r="R10408" s="26"/>
      <c r="S10408" s="26"/>
      <c r="T10408" s="26"/>
      <c r="U10408" s="26"/>
      <c r="V10408" s="26"/>
    </row>
    <row r="10409" spans="1:22" ht="14.5" x14ac:dyDescent="0.35">
      <c r="A10409" s="2">
        <v>86</v>
      </c>
      <c r="B10409" s="2">
        <v>360</v>
      </c>
      <c r="C10409" s="2">
        <v>1566666.6666000001</v>
      </c>
      <c r="D10409" s="2">
        <v>6800.0000010000003</v>
      </c>
      <c r="E10409" s="2">
        <v>930</v>
      </c>
      <c r="F10409" s="2">
        <v>7259.7646484375</v>
      </c>
      <c r="G10409" s="2">
        <v>649.53918457031295</v>
      </c>
      <c r="H10409" s="2">
        <v>7280.2234831095302</v>
      </c>
      <c r="I10409" s="2">
        <v>636.27091880071259</v>
      </c>
      <c r="J10409" s="1">
        <f t="shared" si="1029"/>
        <v>0.28181126610534829</v>
      </c>
      <c r="K10409" s="1">
        <f t="shared" si="1030"/>
        <v>-2.0427198365834793</v>
      </c>
      <c r="L10409" s="26"/>
      <c r="M10409" s="26"/>
      <c r="N10409" s="2">
        <v>1566666</v>
      </c>
      <c r="O10409" s="26"/>
      <c r="P10409" s="26"/>
      <c r="Q10409" s="26"/>
      <c r="R10409" s="26"/>
      <c r="S10409" s="26"/>
      <c r="T10409" s="26"/>
      <c r="U10409" s="26"/>
      <c r="V10409" s="26"/>
    </row>
    <row r="10410" spans="1:22" ht="14.5" x14ac:dyDescent="0.35">
      <c r="A10410" s="2">
        <v>86</v>
      </c>
      <c r="B10410" s="2">
        <v>360</v>
      </c>
      <c r="C10410" s="2">
        <v>1566666.6666000001</v>
      </c>
      <c r="D10410" s="2">
        <v>6800.0000010000003</v>
      </c>
      <c r="E10410" s="2">
        <v>960</v>
      </c>
      <c r="F10410" s="2">
        <v>7529.416015625</v>
      </c>
      <c r="G10410" s="2">
        <v>625.464599609375</v>
      </c>
      <c r="H10410" s="2">
        <v>8035.696442454946</v>
      </c>
      <c r="I10410" s="2">
        <v>632.42711238889081</v>
      </c>
      <c r="J10410" s="1">
        <f t="shared" si="1029"/>
        <v>6.7240331226129078</v>
      </c>
      <c r="K10410" s="1">
        <f t="shared" si="1030"/>
        <v>1.1131745559803294</v>
      </c>
      <c r="L10410" s="26"/>
      <c r="M10410" s="26"/>
      <c r="N10410" s="2">
        <v>1566666</v>
      </c>
      <c r="O10410" s="26"/>
      <c r="P10410" s="26"/>
      <c r="Q10410" s="26"/>
      <c r="R10410" s="26"/>
      <c r="S10410" s="26"/>
      <c r="T10410" s="26"/>
      <c r="U10410" s="26"/>
      <c r="V10410" s="26"/>
    </row>
    <row r="10411" spans="1:22" ht="14.5" x14ac:dyDescent="0.35">
      <c r="A10411" s="2">
        <v>86</v>
      </c>
      <c r="B10411" s="2">
        <v>360</v>
      </c>
      <c r="C10411" s="2">
        <v>1566666.6666000001</v>
      </c>
      <c r="D10411" s="2">
        <v>6800.0000010000003</v>
      </c>
      <c r="E10411" s="2">
        <v>990</v>
      </c>
      <c r="F10411" s="2">
        <v>8361.0341796875</v>
      </c>
      <c r="G10411" s="2">
        <v>605.71258544921898</v>
      </c>
      <c r="H10411" s="2">
        <v>10088.119979174269</v>
      </c>
      <c r="I10411" s="2">
        <v>592.48875558660677</v>
      </c>
      <c r="J10411" s="1">
        <f t="shared" si="1029"/>
        <v>20.656365736221886</v>
      </c>
      <c r="K10411" s="1">
        <f t="shared" si="1030"/>
        <v>-2.183185586742419</v>
      </c>
      <c r="L10411" s="26"/>
      <c r="M10411" s="26"/>
      <c r="N10411" s="2">
        <v>1566666</v>
      </c>
      <c r="O10411" s="26"/>
      <c r="P10411" s="26"/>
      <c r="Q10411" s="26"/>
      <c r="R10411" s="26"/>
      <c r="S10411" s="26"/>
      <c r="T10411" s="26"/>
      <c r="U10411" s="26"/>
      <c r="V10411" s="26"/>
    </row>
    <row r="10412" spans="1:22" ht="14.5" x14ac:dyDescent="0.35">
      <c r="A10412" s="2">
        <v>86</v>
      </c>
      <c r="B10412" s="2">
        <v>360</v>
      </c>
      <c r="C10412" s="2">
        <v>1566666.6666000001</v>
      </c>
      <c r="D10412" s="2">
        <v>6800.0000010000003</v>
      </c>
      <c r="E10412" s="2">
        <v>1020</v>
      </c>
      <c r="F10412" s="2">
        <v>12286.8232421875</v>
      </c>
      <c r="G10412" s="2">
        <v>523.31256103515602</v>
      </c>
      <c r="H10412" s="2">
        <v>13382.665840613199</v>
      </c>
      <c r="I10412" s="2">
        <v>559.11034276066243</v>
      </c>
      <c r="J10412" s="1">
        <f t="shared" si="1029"/>
        <v>8.9188440073188477</v>
      </c>
      <c r="K10412" s="1">
        <f t="shared" si="1030"/>
        <v>6.8406119766541442</v>
      </c>
      <c r="L10412" s="26"/>
      <c r="M10412" s="26"/>
      <c r="N10412" s="2">
        <v>1566666</v>
      </c>
      <c r="O10412" s="26"/>
      <c r="P10412" s="26"/>
      <c r="Q10412" s="26"/>
      <c r="R10412" s="26"/>
      <c r="S10412" s="26"/>
      <c r="T10412" s="26"/>
      <c r="U10412" s="26"/>
      <c r="V10412" s="26"/>
    </row>
    <row r="10413" spans="1:22" ht="14.5" x14ac:dyDescent="0.35">
      <c r="A10413" s="2">
        <v>86</v>
      </c>
      <c r="B10413" s="2">
        <v>360</v>
      </c>
      <c r="C10413" s="2">
        <v>1566666.6666000001</v>
      </c>
      <c r="D10413" s="2">
        <v>6800.0000010000003</v>
      </c>
      <c r="E10413" s="2">
        <v>1050</v>
      </c>
      <c r="F10413" s="2">
        <v>16957.791015625</v>
      </c>
      <c r="G10413" s="2">
        <v>545.92071533203102</v>
      </c>
      <c r="H10413" s="2">
        <v>17499.525016544161</v>
      </c>
      <c r="I10413" s="2">
        <v>531.44043424816527</v>
      </c>
      <c r="J10413" s="1">
        <f t="shared" si="1029"/>
        <v>3.1946024126609682</v>
      </c>
      <c r="K10413" s="1">
        <f t="shared" si="1030"/>
        <v>-2.6524512950674142</v>
      </c>
      <c r="L10413" s="26"/>
      <c r="M10413" s="26"/>
      <c r="N10413" s="2">
        <v>1566666</v>
      </c>
      <c r="O10413" s="26"/>
      <c r="P10413" s="26"/>
      <c r="Q10413" s="26"/>
      <c r="R10413" s="26"/>
      <c r="S10413" s="26"/>
      <c r="T10413" s="26"/>
      <c r="U10413" s="26"/>
      <c r="V10413" s="26"/>
    </row>
    <row r="10414" spans="1:22" ht="14.5" x14ac:dyDescent="0.35">
      <c r="A10414" s="2">
        <v>86</v>
      </c>
      <c r="B10414" s="2">
        <v>360</v>
      </c>
      <c r="C10414" s="2">
        <v>1566666.6666000001</v>
      </c>
      <c r="D10414" s="2">
        <v>6800.0000010000003</v>
      </c>
      <c r="E10414" s="2">
        <v>1080</v>
      </c>
      <c r="F10414" s="2">
        <v>20833.556640625</v>
      </c>
      <c r="G10414" s="2">
        <v>496.223388671875</v>
      </c>
      <c r="H10414" s="2">
        <v>21244.70343152545</v>
      </c>
      <c r="I10414" s="2">
        <v>522.2064673266151</v>
      </c>
      <c r="J10414" s="1">
        <f t="shared" si="1029"/>
        <v>1.9734834430465027</v>
      </c>
      <c r="K10414" s="1">
        <f t="shared" si="1030"/>
        <v>5.2361656560128944</v>
      </c>
      <c r="L10414" s="26"/>
      <c r="M10414" s="26"/>
      <c r="N10414" s="2">
        <v>1566666</v>
      </c>
      <c r="O10414" s="26"/>
      <c r="P10414" s="26"/>
      <c r="Q10414" s="26"/>
      <c r="R10414" s="26"/>
      <c r="S10414" s="26"/>
      <c r="T10414" s="26"/>
      <c r="U10414" s="26"/>
      <c r="V10414" s="26"/>
    </row>
    <row r="10415" spans="1:22" ht="14.5" x14ac:dyDescent="0.35">
      <c r="A10415" s="2">
        <v>86</v>
      </c>
      <c r="B10415" s="2">
        <v>360</v>
      </c>
      <c r="C10415" s="2">
        <v>1566666.6666000001</v>
      </c>
      <c r="D10415" s="2">
        <v>6800.0000010000003</v>
      </c>
      <c r="E10415" s="2">
        <v>1110</v>
      </c>
      <c r="F10415" s="2">
        <v>23330.904296875</v>
      </c>
      <c r="G10415" s="2">
        <v>520.19207763671898</v>
      </c>
      <c r="H10415" s="2">
        <v>24053.752955745022</v>
      </c>
      <c r="I10415" s="2">
        <v>517.77732806915753</v>
      </c>
      <c r="J10415" s="1">
        <f t="shared" si="1029"/>
        <v>3.0982453559112231</v>
      </c>
      <c r="K10415" s="1">
        <f t="shared" si="1030"/>
        <v>-0.46420344933584451</v>
      </c>
      <c r="L10415" s="26"/>
      <c r="M10415" s="26"/>
      <c r="N10415" s="2">
        <v>0</v>
      </c>
      <c r="O10415" s="26"/>
      <c r="P10415" s="26"/>
      <c r="Q10415" s="26"/>
      <c r="R10415" s="26"/>
      <c r="S10415" s="26"/>
      <c r="T10415" s="26"/>
      <c r="U10415" s="26"/>
      <c r="V10415" s="26"/>
    </row>
    <row r="10416" spans="1:22" ht="14.5" x14ac:dyDescent="0.35">
      <c r="A10416" s="2">
        <v>86</v>
      </c>
      <c r="B10416" s="2">
        <v>360</v>
      </c>
      <c r="C10416" s="2">
        <v>1566666.6666000001</v>
      </c>
      <c r="D10416" s="2">
        <v>6800.0000010000003</v>
      </c>
      <c r="E10416" s="2">
        <v>1140</v>
      </c>
      <c r="F10416" s="2">
        <v>24847.06640625</v>
      </c>
      <c r="G10416" s="2">
        <v>521.30187988281295</v>
      </c>
      <c r="H10416" s="2">
        <v>25021.18813912951</v>
      </c>
      <c r="I10416" s="2">
        <v>520.64451178208526</v>
      </c>
      <c r="J10416" s="1">
        <f t="shared" si="1029"/>
        <v>0.70077380577898618</v>
      </c>
      <c r="K10416" s="1">
        <f t="shared" si="1030"/>
        <v>-0.1261012334878725</v>
      </c>
      <c r="L10416" s="26"/>
      <c r="M10416" s="26"/>
      <c r="N10416" s="2">
        <v>0</v>
      </c>
      <c r="O10416" s="26"/>
      <c r="P10416" s="26"/>
      <c r="Q10416" s="26"/>
      <c r="R10416" s="26"/>
      <c r="S10416" s="26"/>
      <c r="T10416" s="26"/>
      <c r="U10416" s="26"/>
      <c r="V10416" s="26"/>
    </row>
    <row r="10417" spans="1:22" ht="14.5" x14ac:dyDescent="0.35">
      <c r="A10417" s="2">
        <v>86</v>
      </c>
      <c r="B10417" s="2">
        <v>360</v>
      </c>
      <c r="C10417" s="2">
        <v>1566666.6666000001</v>
      </c>
      <c r="D10417" s="2">
        <v>6800.0000010000003</v>
      </c>
      <c r="E10417" s="2">
        <v>1170</v>
      </c>
      <c r="F10417" s="2">
        <v>24266.67578125</v>
      </c>
      <c r="G10417" s="2">
        <v>510.56875610351602</v>
      </c>
      <c r="H10417" s="2">
        <v>23588.893223077939</v>
      </c>
      <c r="I10417" s="2">
        <v>524.80369029350709</v>
      </c>
      <c r="J10417" s="1">
        <f t="shared" si="1029"/>
        <v>-2.7930589433916588</v>
      </c>
      <c r="K10417" s="1">
        <f t="shared" si="1030"/>
        <v>2.7880543060697947</v>
      </c>
      <c r="L10417" s="26"/>
      <c r="M10417" s="26"/>
      <c r="N10417" s="2">
        <v>0</v>
      </c>
      <c r="O10417" s="26"/>
      <c r="P10417" s="26"/>
      <c r="Q10417" s="26"/>
      <c r="R10417" s="26"/>
      <c r="S10417" s="26"/>
      <c r="T10417" s="26"/>
      <c r="U10417" s="26"/>
      <c r="V10417" s="26"/>
    </row>
    <row r="10418" spans="1:22" ht="14.5" x14ac:dyDescent="0.35">
      <c r="A10418" s="2">
        <v>86</v>
      </c>
      <c r="B10418" s="2">
        <v>360</v>
      </c>
      <c r="C10418" s="2">
        <v>1566666.6666000001</v>
      </c>
      <c r="D10418" s="2">
        <v>6800.0000010000003</v>
      </c>
      <c r="E10418" s="2">
        <v>1200</v>
      </c>
      <c r="F10418" s="2">
        <v>22245.474609375</v>
      </c>
      <c r="G10418" s="2">
        <v>526.81823730468795</v>
      </c>
      <c r="H10418" s="2">
        <v>21313.90368809686</v>
      </c>
      <c r="I10418" s="2">
        <v>520.61832363953886</v>
      </c>
      <c r="J10418" s="1">
        <f t="shared" si="1029"/>
        <v>-4.1876873280354499</v>
      </c>
      <c r="K10418" s="1">
        <f t="shared" si="1030"/>
        <v>-1.1768601058439339</v>
      </c>
      <c r="L10418" s="26"/>
      <c r="M10418" s="26"/>
      <c r="N10418" s="2">
        <v>0</v>
      </c>
      <c r="O10418" s="26"/>
      <c r="P10418" s="26"/>
      <c r="Q10418" s="26"/>
      <c r="R10418" s="26"/>
      <c r="S10418" s="26"/>
      <c r="T10418" s="26"/>
      <c r="U10418" s="26"/>
      <c r="V10418" s="26"/>
    </row>
    <row r="10419" spans="1:22" ht="14.5" x14ac:dyDescent="0.35">
      <c r="A10419" s="2">
        <v>86</v>
      </c>
      <c r="B10419" s="2">
        <v>360</v>
      </c>
      <c r="C10419" s="2">
        <v>1566666.6666000001</v>
      </c>
      <c r="D10419" s="2">
        <v>6800.0000010000003</v>
      </c>
      <c r="E10419" s="2">
        <v>1230</v>
      </c>
      <c r="F10419" s="2">
        <v>18203.521484375</v>
      </c>
      <c r="G10419" s="2">
        <v>560.96789550781295</v>
      </c>
      <c r="H10419" s="2">
        <v>18686.308488379869</v>
      </c>
      <c r="I10419" s="2">
        <v>525.60827918365283</v>
      </c>
      <c r="J10419" s="1">
        <f t="shared" si="1029"/>
        <v>2.6521626841227928</v>
      </c>
      <c r="K10419" s="1">
        <f t="shared" si="1030"/>
        <v>-6.3033226334906463</v>
      </c>
      <c r="L10419" s="26"/>
      <c r="M10419" s="26"/>
      <c r="N10419" s="2">
        <v>0</v>
      </c>
      <c r="O10419" s="26"/>
      <c r="P10419" s="26"/>
      <c r="Q10419" s="26"/>
      <c r="R10419" s="26"/>
      <c r="S10419" s="26"/>
      <c r="T10419" s="26"/>
      <c r="U10419" s="26"/>
      <c r="V10419" s="26"/>
    </row>
    <row r="10420" spans="1:22" ht="14.5" x14ac:dyDescent="0.35">
      <c r="A10420" s="2">
        <v>86</v>
      </c>
      <c r="B10420" s="2">
        <v>360</v>
      </c>
      <c r="C10420" s="2">
        <v>1566666.6666000001</v>
      </c>
      <c r="D10420" s="2">
        <v>6800.0000010000003</v>
      </c>
      <c r="E10420" s="2">
        <v>1260</v>
      </c>
      <c r="F10420" s="2">
        <v>16159.45703125</v>
      </c>
      <c r="G10420" s="2">
        <v>617.330322265625</v>
      </c>
      <c r="H10420" s="2">
        <v>16344.398758943549</v>
      </c>
      <c r="I10420" s="2">
        <v>556.51065885129708</v>
      </c>
      <c r="J10420" s="1">
        <f t="shared" si="1029"/>
        <v>1.1444798382513672</v>
      </c>
      <c r="K10420" s="1">
        <f t="shared" si="1030"/>
        <v>-9.8520453670763359</v>
      </c>
      <c r="L10420" s="26"/>
      <c r="M10420" s="26"/>
      <c r="N10420" s="2">
        <v>1.1572780765373799E-13</v>
      </c>
      <c r="O10420" s="26"/>
      <c r="P10420" s="26"/>
      <c r="Q10420" s="26"/>
      <c r="R10420" s="26"/>
      <c r="S10420" s="26"/>
      <c r="T10420" s="26"/>
      <c r="U10420" s="26"/>
      <c r="V10420" s="26"/>
    </row>
    <row r="10421" spans="1:22" ht="14.5" x14ac:dyDescent="0.35">
      <c r="A10421" s="2">
        <v>86</v>
      </c>
      <c r="B10421" s="2">
        <v>360</v>
      </c>
      <c r="C10421" s="2">
        <v>1566666.6666000001</v>
      </c>
      <c r="D10421" s="2">
        <v>6800.0000010000003</v>
      </c>
      <c r="E10421" s="2">
        <v>1290</v>
      </c>
      <c r="F10421" s="2">
        <v>16777.646484375</v>
      </c>
      <c r="G10421" s="2">
        <v>748.51434326171898</v>
      </c>
      <c r="H10421" s="2">
        <v>15498.1754282455</v>
      </c>
      <c r="I10421" s="2">
        <v>643.44609839538293</v>
      </c>
      <c r="J10421" s="1">
        <f t="shared" si="1029"/>
        <v>-7.6260461043869849</v>
      </c>
      <c r="K10421" s="1">
        <f t="shared" si="1030"/>
        <v>-14.036904678204518</v>
      </c>
      <c r="L10421" s="26"/>
      <c r="M10421" s="26"/>
      <c r="N10421" s="2">
        <v>1.2624840409203301E-13</v>
      </c>
      <c r="O10421" s="26"/>
      <c r="P10421" s="26"/>
      <c r="Q10421" s="26"/>
      <c r="R10421" s="26"/>
      <c r="S10421" s="26"/>
      <c r="T10421" s="26"/>
      <c r="U10421" s="26"/>
      <c r="V10421" s="26"/>
    </row>
    <row r="10422" spans="1:22" ht="14.5" x14ac:dyDescent="0.35">
      <c r="A10422" s="2">
        <v>86</v>
      </c>
      <c r="B10422" s="2">
        <v>360</v>
      </c>
      <c r="C10422" s="2">
        <v>1566666.6666000001</v>
      </c>
      <c r="D10422" s="2">
        <v>6800.0000010000003</v>
      </c>
      <c r="E10422" s="2">
        <v>1320</v>
      </c>
      <c r="F10422" s="2">
        <v>14322.33203125</v>
      </c>
      <c r="G10422" s="2">
        <v>727.97082519531205</v>
      </c>
      <c r="H10422" s="2">
        <v>14401.51661039015</v>
      </c>
      <c r="I10422" s="2">
        <v>731.10542648964031</v>
      </c>
      <c r="J10422" s="1">
        <f t="shared" si="1029"/>
        <v>0.55287490170858178</v>
      </c>
      <c r="K10422" s="1">
        <f t="shared" si="1030"/>
        <v>0.43059435705919402</v>
      </c>
      <c r="L10422" s="26"/>
      <c r="M10422" s="26"/>
      <c r="N10422" s="2">
        <v>0</v>
      </c>
      <c r="O10422" s="26"/>
      <c r="P10422" s="26"/>
      <c r="Q10422" s="26"/>
      <c r="R10422" s="26"/>
      <c r="S10422" s="26"/>
      <c r="T10422" s="26"/>
      <c r="U10422" s="26"/>
      <c r="V10422" s="26"/>
    </row>
    <row r="10423" spans="1:22" ht="14.5" x14ac:dyDescent="0.35">
      <c r="A10423" s="2">
        <v>86</v>
      </c>
      <c r="B10423" s="2">
        <v>360</v>
      </c>
      <c r="C10423" s="2">
        <v>1566666.6666000001</v>
      </c>
      <c r="D10423" s="2">
        <v>6800.0000010000003</v>
      </c>
      <c r="E10423" s="2">
        <v>1350</v>
      </c>
      <c r="F10423" s="2">
        <v>12563.49609375</v>
      </c>
      <c r="G10423" s="2">
        <v>727.19879150390602</v>
      </c>
      <c r="H10423" s="2">
        <v>13391.731315598699</v>
      </c>
      <c r="I10423" s="2">
        <v>748.79059489471661</v>
      </c>
      <c r="J10423" s="1">
        <f t="shared" si="1029"/>
        <v>6.5923944710001861</v>
      </c>
      <c r="K10423" s="1">
        <f t="shared" si="1030"/>
        <v>2.969174817542942</v>
      </c>
      <c r="L10423" s="26"/>
      <c r="M10423" s="26"/>
      <c r="N10423" s="2">
        <v>0</v>
      </c>
      <c r="O10423" s="26"/>
      <c r="P10423" s="26"/>
      <c r="Q10423" s="26"/>
      <c r="R10423" s="26"/>
      <c r="S10423" s="26"/>
      <c r="T10423" s="26"/>
      <c r="U10423" s="26"/>
      <c r="V10423" s="26"/>
    </row>
    <row r="10424" spans="1:22" ht="14.5" x14ac:dyDescent="0.35">
      <c r="A10424" s="2">
        <v>86</v>
      </c>
      <c r="B10424" s="2">
        <v>360</v>
      </c>
      <c r="C10424" s="2">
        <v>1566666.6666000001</v>
      </c>
      <c r="D10424" s="2">
        <v>6800.0000010000003</v>
      </c>
      <c r="E10424" s="2">
        <v>1380</v>
      </c>
      <c r="F10424" s="2">
        <v>11618.5908203125</v>
      </c>
      <c r="G10424" s="2">
        <v>746.15557861328102</v>
      </c>
      <c r="H10424" s="2">
        <v>12596.610712606989</v>
      </c>
      <c r="I10424" s="2">
        <v>768.26797948064757</v>
      </c>
      <c r="J10424" s="1">
        <f t="shared" si="1029"/>
        <v>8.4177152584170614</v>
      </c>
      <c r="K10424" s="1">
        <f t="shared" si="1030"/>
        <v>2.9635107611822873</v>
      </c>
      <c r="L10424" s="26"/>
      <c r="M10424" s="26"/>
      <c r="N10424" s="2">
        <v>0</v>
      </c>
      <c r="O10424" s="26"/>
      <c r="P10424" s="26"/>
      <c r="Q10424" s="26"/>
      <c r="R10424" s="26"/>
      <c r="S10424" s="26"/>
      <c r="T10424" s="26"/>
      <c r="U10424" s="26"/>
      <c r="V10424" s="26"/>
    </row>
    <row r="10425" spans="1:22" ht="14.5" x14ac:dyDescent="0.35">
      <c r="A10425" s="2">
        <v>86</v>
      </c>
      <c r="B10425" s="2">
        <v>360</v>
      </c>
      <c r="C10425" s="2">
        <v>1566666.6666000001</v>
      </c>
      <c r="D10425" s="2">
        <v>6800.0000010000003</v>
      </c>
      <c r="E10425" s="2">
        <v>1410</v>
      </c>
      <c r="F10425" s="2">
        <v>11438.48828125</v>
      </c>
      <c r="G10425" s="2">
        <v>779.706787109375</v>
      </c>
      <c r="H10425" s="2">
        <v>12047.250355397549</v>
      </c>
      <c r="I10425" s="2">
        <v>785.69173078902952</v>
      </c>
      <c r="J10425" s="1">
        <f t="shared" si="1029"/>
        <v>5.3220500749686801</v>
      </c>
      <c r="K10425" s="1">
        <f t="shared" si="1030"/>
        <v>0.76758901918022815</v>
      </c>
      <c r="L10425" s="26"/>
      <c r="M10425" s="26"/>
      <c r="N10425" s="2">
        <v>1.89372036931909E-13</v>
      </c>
      <c r="O10425" s="26"/>
      <c r="P10425" s="26"/>
      <c r="Q10425" s="26"/>
      <c r="R10425" s="26"/>
      <c r="S10425" s="26"/>
      <c r="T10425" s="26"/>
      <c r="U10425" s="26"/>
      <c r="V10425" s="26"/>
    </row>
    <row r="10426" spans="1:22" ht="14.5" x14ac:dyDescent="0.35">
      <c r="A10426" s="2">
        <v>86</v>
      </c>
      <c r="B10426" s="2">
        <v>360</v>
      </c>
      <c r="C10426" s="2">
        <v>1566666.6666000001</v>
      </c>
      <c r="D10426" s="2">
        <v>6800.0000010000003</v>
      </c>
      <c r="E10426" s="2">
        <v>1440</v>
      </c>
      <c r="F10426" s="2">
        <v>11410.54296875</v>
      </c>
      <c r="G10426" s="2">
        <v>812.675048828125</v>
      </c>
      <c r="H10426" s="2">
        <v>11500.99908940434</v>
      </c>
      <c r="I10426" s="2">
        <v>800.21574893780826</v>
      </c>
      <c r="J10426" s="1">
        <f t="shared" si="1029"/>
        <v>0.79274159785447629</v>
      </c>
      <c r="K10426" s="1">
        <f t="shared" si="1030"/>
        <v>-1.5331219911676897</v>
      </c>
      <c r="L10426" s="26"/>
      <c r="M10426" s="26"/>
      <c r="N10426" s="2">
        <v>0</v>
      </c>
      <c r="O10426" s="26"/>
      <c r="P10426" s="26"/>
      <c r="Q10426" s="26"/>
      <c r="R10426" s="26"/>
      <c r="S10426" s="26"/>
      <c r="T10426" s="26"/>
      <c r="U10426" s="26"/>
      <c r="V10426" s="26"/>
    </row>
    <row r="10427" spans="1:22" ht="14.5" x14ac:dyDescent="0.35">
      <c r="A10427" s="2">
        <v>86</v>
      </c>
      <c r="B10427" s="2">
        <v>360</v>
      </c>
      <c r="C10427" s="2">
        <v>1566666.6666000001</v>
      </c>
      <c r="D10427" s="2">
        <v>6800.0000010000003</v>
      </c>
      <c r="E10427" s="2">
        <v>1470</v>
      </c>
      <c r="F10427" s="2">
        <v>10023.9326171875</v>
      </c>
      <c r="G10427" s="2">
        <v>748.830810546875</v>
      </c>
      <c r="H10427" s="2">
        <v>9487.8862001797879</v>
      </c>
      <c r="I10427" s="2">
        <v>723.51439404985535</v>
      </c>
      <c r="J10427" s="1">
        <f t="shared" si="1029"/>
        <v>-5.3476658062184299</v>
      </c>
      <c r="K10427" s="1">
        <f t="shared" si="1030"/>
        <v>-3.3807925823098723</v>
      </c>
      <c r="L10427" s="26"/>
      <c r="M10427" s="26"/>
      <c r="N10427" s="2">
        <v>1566666</v>
      </c>
      <c r="O10427" s="26"/>
      <c r="P10427" s="26"/>
      <c r="Q10427" s="26"/>
      <c r="R10427" s="26"/>
      <c r="S10427" s="26"/>
      <c r="T10427" s="26"/>
      <c r="U10427" s="26"/>
      <c r="V10427" s="26"/>
    </row>
    <row r="10428" spans="1:22" ht="14.5" x14ac:dyDescent="0.35">
      <c r="A10428" s="2">
        <v>86</v>
      </c>
      <c r="B10428" s="2">
        <v>360</v>
      </c>
      <c r="C10428" s="2">
        <v>1566666.6666000001</v>
      </c>
      <c r="D10428" s="2">
        <v>6800.0000010000003</v>
      </c>
      <c r="E10428" s="2">
        <v>1500</v>
      </c>
      <c r="F10428" s="2">
        <v>9417.4013671875</v>
      </c>
      <c r="G10428" s="2">
        <v>710.3896484375</v>
      </c>
      <c r="H10428" s="2">
        <v>9309.9345932522519</v>
      </c>
      <c r="I10428" s="2">
        <v>712.42715171438624</v>
      </c>
      <c r="J10428" s="1">
        <f t="shared" si="1029"/>
        <v>-1.1411510431071594</v>
      </c>
      <c r="K10428" s="1">
        <f t="shared" si="1030"/>
        <v>0.2868148883317379</v>
      </c>
      <c r="L10428" s="26"/>
      <c r="M10428" s="26"/>
      <c r="N10428" s="2">
        <v>1566666</v>
      </c>
      <c r="O10428" s="26"/>
      <c r="P10428" s="26"/>
      <c r="Q10428" s="26"/>
      <c r="R10428" s="26"/>
      <c r="S10428" s="26"/>
      <c r="T10428" s="26"/>
      <c r="U10428" s="26"/>
      <c r="V10428" s="26"/>
    </row>
    <row r="10429" spans="1:22" ht="14.5" x14ac:dyDescent="0.35">
      <c r="A10429" s="2">
        <v>86</v>
      </c>
      <c r="B10429" s="2">
        <v>360</v>
      </c>
      <c r="C10429" s="2">
        <v>1566666.6666000001</v>
      </c>
      <c r="D10429" s="2">
        <v>6800.0000010000003</v>
      </c>
      <c r="E10429" s="2">
        <v>1530</v>
      </c>
      <c r="F10429" s="2">
        <v>9929.3203125</v>
      </c>
      <c r="G10429" s="2">
        <v>700.484619140625</v>
      </c>
      <c r="H10429" s="2">
        <v>9644.6228317495297</v>
      </c>
      <c r="I10429" s="2">
        <v>699.9887126624327</v>
      </c>
      <c r="J10429" s="1">
        <f t="shared" si="1029"/>
        <v>-2.8672403728588072</v>
      </c>
      <c r="K10429" s="1">
        <f t="shared" si="1030"/>
        <v>-7.079477045487291E-2</v>
      </c>
      <c r="L10429" s="26"/>
      <c r="M10429" s="26"/>
      <c r="N10429" s="2">
        <v>1566666</v>
      </c>
      <c r="O10429" s="26"/>
      <c r="P10429" s="26"/>
      <c r="Q10429" s="26"/>
      <c r="R10429" s="26"/>
      <c r="S10429" s="26"/>
      <c r="T10429" s="26"/>
      <c r="U10429" s="26"/>
      <c r="V10429" s="26"/>
    </row>
    <row r="10430" spans="1:22" ht="14.5" x14ac:dyDescent="0.35">
      <c r="A10430" s="2">
        <v>86</v>
      </c>
      <c r="B10430" s="2">
        <v>360</v>
      </c>
      <c r="C10430" s="2">
        <v>1566666.6666000001</v>
      </c>
      <c r="D10430" s="2">
        <v>6800.0000010000003</v>
      </c>
      <c r="E10430" s="2">
        <v>1560</v>
      </c>
      <c r="F10430" s="2">
        <v>10453.0859375</v>
      </c>
      <c r="G10430" s="2">
        <v>685.44635009765602</v>
      </c>
      <c r="H10430" s="2">
        <v>9957.8927831612291</v>
      </c>
      <c r="I10430" s="2">
        <v>687.17119560383378</v>
      </c>
      <c r="J10430" s="1">
        <f t="shared" si="1029"/>
        <v>-4.7372915261538857</v>
      </c>
      <c r="K10430" s="1">
        <f t="shared" si="1030"/>
        <v>0.2516382946574911</v>
      </c>
      <c r="L10430" s="26"/>
      <c r="M10430" s="26"/>
      <c r="N10430" s="2">
        <v>1566666</v>
      </c>
      <c r="O10430" s="26"/>
      <c r="P10430" s="26"/>
      <c r="Q10430" s="26"/>
      <c r="R10430" s="26"/>
      <c r="S10430" s="26"/>
      <c r="T10430" s="26"/>
      <c r="U10430" s="26"/>
      <c r="V10430" s="26"/>
    </row>
    <row r="10431" spans="1:22" ht="14.5" x14ac:dyDescent="0.35">
      <c r="A10431" s="2">
        <v>86</v>
      </c>
      <c r="B10431" s="2">
        <v>360</v>
      </c>
      <c r="C10431" s="2">
        <v>1566666.6666000001</v>
      </c>
      <c r="D10431" s="2">
        <v>6800.0000010000003</v>
      </c>
      <c r="E10431" s="2">
        <v>1590</v>
      </c>
      <c r="F10431" s="2">
        <v>11408.03125</v>
      </c>
      <c r="G10431" s="2">
        <v>689.21759033203102</v>
      </c>
      <c r="H10431" s="2">
        <v>10272.05953424891</v>
      </c>
      <c r="I10431" s="2">
        <v>674.24706865997553</v>
      </c>
      <c r="J10431" s="1">
        <f t="shared" si="1029"/>
        <v>-9.9576490531711102</v>
      </c>
      <c r="K10431" s="1">
        <f t="shared" si="1030"/>
        <v>-2.1721038293354407</v>
      </c>
      <c r="L10431" s="26"/>
      <c r="M10431" s="26"/>
      <c r="N10431" s="2">
        <v>1566666</v>
      </c>
      <c r="O10431" s="26"/>
      <c r="P10431" s="26"/>
      <c r="Q10431" s="26"/>
      <c r="R10431" s="26"/>
      <c r="S10431" s="26"/>
      <c r="T10431" s="26"/>
      <c r="U10431" s="26"/>
      <c r="V10431" s="26"/>
    </row>
    <row r="10432" spans="1:22" ht="14.5" x14ac:dyDescent="0.35">
      <c r="A10432" s="2">
        <v>86</v>
      </c>
      <c r="B10432" s="2">
        <v>360</v>
      </c>
      <c r="C10432" s="2">
        <v>1566666.6666000001</v>
      </c>
      <c r="D10432" s="2">
        <v>6800.0000010000003</v>
      </c>
      <c r="E10432" s="2">
        <v>1620</v>
      </c>
      <c r="F10432" s="2">
        <v>12766.501953125</v>
      </c>
      <c r="G10432" s="2">
        <v>687.61798095703102</v>
      </c>
      <c r="H10432" s="2">
        <v>10657.91177248008</v>
      </c>
      <c r="I10432" s="2">
        <v>661.29313180917632</v>
      </c>
      <c r="J10432" s="1">
        <f t="shared" si="1029"/>
        <v>-16.516585266559858</v>
      </c>
      <c r="K10432" s="1">
        <f t="shared" si="1030"/>
        <v>-3.8284119782928916</v>
      </c>
      <c r="L10432" s="26"/>
      <c r="M10432" s="26"/>
      <c r="N10432" s="2">
        <v>1566666</v>
      </c>
      <c r="O10432" s="26"/>
      <c r="P10432" s="26"/>
      <c r="Q10432" s="26"/>
      <c r="R10432" s="26"/>
      <c r="S10432" s="26"/>
      <c r="T10432" s="26"/>
      <c r="U10432" s="26"/>
      <c r="V10432" s="26"/>
    </row>
    <row r="10433" spans="1:22" ht="14.5" x14ac:dyDescent="0.35">
      <c r="A10433" s="2">
        <v>86</v>
      </c>
      <c r="B10433" s="2">
        <v>360</v>
      </c>
      <c r="C10433" s="2">
        <v>1566666.6666000001</v>
      </c>
      <c r="D10433" s="2">
        <v>6800.0000010000003</v>
      </c>
      <c r="E10433" s="2">
        <v>1650</v>
      </c>
      <c r="F10433" s="2">
        <v>13664.857421875</v>
      </c>
      <c r="G10433" s="2">
        <v>633.08721923828102</v>
      </c>
      <c r="H10433" s="2">
        <v>12820.67230535944</v>
      </c>
      <c r="I10433" s="2">
        <v>648.33083704054309</v>
      </c>
      <c r="J10433" s="1">
        <f t="shared" si="1029"/>
        <v>-6.1777821052429758</v>
      </c>
      <c r="K10433" s="1">
        <f t="shared" si="1030"/>
        <v>2.4078227042085776</v>
      </c>
      <c r="L10433" s="26"/>
      <c r="M10433" s="26"/>
      <c r="N10433" s="2">
        <v>1566666</v>
      </c>
      <c r="O10433" s="26"/>
      <c r="P10433" s="26"/>
      <c r="Q10433" s="26"/>
      <c r="R10433" s="26"/>
      <c r="S10433" s="26"/>
      <c r="T10433" s="26"/>
      <c r="U10433" s="26"/>
      <c r="V10433" s="26"/>
    </row>
    <row r="10434" spans="1:22" ht="14.5" x14ac:dyDescent="0.35">
      <c r="A10434" s="2">
        <v>86</v>
      </c>
      <c r="B10434" s="2">
        <v>360</v>
      </c>
      <c r="C10434" s="2">
        <v>1566666.6666000001</v>
      </c>
      <c r="D10434" s="2">
        <v>6800.0000010000003</v>
      </c>
      <c r="E10434" s="2">
        <v>1680</v>
      </c>
      <c r="F10434" s="2">
        <v>18776.896484375</v>
      </c>
      <c r="G10434" s="2">
        <v>612.42828369140602</v>
      </c>
      <c r="H10434" s="2">
        <v>15974.2433001343</v>
      </c>
      <c r="I10434" s="2">
        <v>635.36612776231345</v>
      </c>
      <c r="J10434" s="1">
        <f t="shared" si="1029"/>
        <v>-14.92607250922909</v>
      </c>
      <c r="K10434" s="1">
        <f t="shared" si="1030"/>
        <v>3.7453926740041754</v>
      </c>
      <c r="L10434" s="26"/>
      <c r="M10434" s="26"/>
      <c r="N10434" s="2">
        <v>1566666</v>
      </c>
      <c r="O10434" s="26"/>
      <c r="P10434" s="26"/>
      <c r="Q10434" s="26"/>
      <c r="R10434" s="26"/>
      <c r="S10434" s="26"/>
      <c r="T10434" s="26"/>
      <c r="U10434" s="26"/>
      <c r="V10434" s="26"/>
    </row>
    <row r="10435" spans="1:22" ht="14.5" x14ac:dyDescent="0.35">
      <c r="A10435" s="2">
        <v>86</v>
      </c>
      <c r="B10435" s="2">
        <v>360</v>
      </c>
      <c r="C10435" s="2">
        <v>1566666.6666000001</v>
      </c>
      <c r="D10435" s="2">
        <v>6800.0000010000003</v>
      </c>
      <c r="E10435" s="2">
        <v>1710</v>
      </c>
      <c r="F10435" s="2">
        <v>23051.228515625</v>
      </c>
      <c r="G10435" s="2">
        <v>629.67523193359398</v>
      </c>
      <c r="H10435" s="2">
        <v>20715.040174445821</v>
      </c>
      <c r="I10435" s="2">
        <v>622.4006755580541</v>
      </c>
      <c r="J10435" s="1">
        <f t="shared" si="1029"/>
        <v>-10.13476717562199</v>
      </c>
      <c r="K10435" s="1">
        <f t="shared" si="1030"/>
        <v>-1.1552870442753977</v>
      </c>
      <c r="L10435" s="26"/>
      <c r="M10435" s="26"/>
      <c r="N10435" s="2">
        <v>1566666</v>
      </c>
      <c r="O10435" s="26"/>
      <c r="P10435" s="26"/>
      <c r="Q10435" s="26"/>
      <c r="R10435" s="26"/>
      <c r="S10435" s="26"/>
      <c r="T10435" s="26"/>
      <c r="U10435" s="26"/>
      <c r="V10435" s="26"/>
    </row>
    <row r="10436" spans="1:22" ht="14.5" x14ac:dyDescent="0.35">
      <c r="A10436" s="2">
        <v>86</v>
      </c>
      <c r="B10436" s="2">
        <v>360</v>
      </c>
      <c r="C10436" s="2">
        <v>1566666.6666000001</v>
      </c>
      <c r="D10436" s="2">
        <v>6800.0000010000003</v>
      </c>
      <c r="E10436" s="2">
        <v>1740</v>
      </c>
      <c r="F10436" s="2">
        <v>25289.484375</v>
      </c>
      <c r="G10436" s="2">
        <v>627.11517333984398</v>
      </c>
      <c r="H10436" s="2">
        <v>24237.97751858419</v>
      </c>
      <c r="I10436" s="2">
        <v>608.69127580082181</v>
      </c>
      <c r="J10436" s="1">
        <f t="shared" si="1029"/>
        <v>-4.1578817536322745</v>
      </c>
      <c r="K10436" s="1">
        <f t="shared" si="1030"/>
        <v>-2.9378810021294051</v>
      </c>
      <c r="L10436" s="26"/>
      <c r="M10436" s="26"/>
      <c r="N10436" s="2">
        <v>1566666</v>
      </c>
      <c r="O10436" s="26"/>
      <c r="P10436" s="26"/>
      <c r="Q10436" s="26"/>
      <c r="R10436" s="26"/>
      <c r="S10436" s="26"/>
      <c r="T10436" s="26"/>
      <c r="U10436" s="26"/>
      <c r="V10436" s="26"/>
    </row>
    <row r="10437" spans="1:22" ht="14.5" x14ac:dyDescent="0.35">
      <c r="A10437" s="2">
        <v>86</v>
      </c>
      <c r="B10437" s="2">
        <v>360</v>
      </c>
      <c r="C10437" s="2">
        <v>1566666.6666000001</v>
      </c>
      <c r="D10437" s="2">
        <v>6800.0000010000003</v>
      </c>
      <c r="E10437" s="2">
        <v>1770</v>
      </c>
      <c r="F10437" s="2">
        <v>26863.34765625</v>
      </c>
      <c r="G10437" s="2">
        <v>579.98406982421898</v>
      </c>
      <c r="H10437" s="2">
        <v>25700.460976937738</v>
      </c>
      <c r="I10437" s="2">
        <v>583.64296751556549</v>
      </c>
      <c r="J10437" s="1">
        <f t="shared" si="1029"/>
        <v>-4.3288971061717456</v>
      </c>
      <c r="K10437" s="1">
        <f t="shared" si="1030"/>
        <v>0.63086175667815247</v>
      </c>
      <c r="L10437" s="26"/>
      <c r="M10437" s="26"/>
      <c r="N10437" s="2">
        <v>1566666</v>
      </c>
      <c r="O10437" s="26"/>
      <c r="P10437" s="26"/>
      <c r="Q10437" s="26"/>
      <c r="R10437" s="26"/>
      <c r="S10437" s="26"/>
      <c r="T10437" s="26"/>
      <c r="U10437" s="26"/>
      <c r="V10437" s="26"/>
    </row>
    <row r="10438" spans="1:22" ht="14.5" x14ac:dyDescent="0.35">
      <c r="A10438" s="2">
        <v>86</v>
      </c>
      <c r="B10438" s="2">
        <v>360</v>
      </c>
      <c r="C10438" s="2">
        <v>1566666.6666000001</v>
      </c>
      <c r="D10438" s="2">
        <v>6800.0000010000003</v>
      </c>
      <c r="E10438" s="2">
        <v>1800</v>
      </c>
      <c r="F10438" s="2">
        <v>27752.064453125</v>
      </c>
      <c r="G10438" s="2">
        <v>539.12921142578102</v>
      </c>
      <c r="H10438" s="2">
        <v>26944.340694811221</v>
      </c>
      <c r="I10438" s="2">
        <v>554.2042449921488</v>
      </c>
      <c r="J10438" s="1">
        <f t="shared" si="1029"/>
        <v>-2.9104997204012557</v>
      </c>
      <c r="K10438" s="1">
        <f t="shared" si="1030"/>
        <v>2.7961819257577134</v>
      </c>
      <c r="L10438" s="26"/>
      <c r="M10438" s="26"/>
      <c r="N10438" s="2">
        <v>1566666</v>
      </c>
      <c r="O10438" s="26"/>
      <c r="P10438" s="26"/>
      <c r="Q10438" s="26"/>
      <c r="R10438" s="26"/>
      <c r="S10438" s="26"/>
      <c r="T10438" s="26"/>
      <c r="U10438" s="26"/>
      <c r="V10438" s="26"/>
    </row>
    <row r="10439" spans="1:22" ht="14.5" x14ac:dyDescent="0.35">
      <c r="A10439" s="2">
        <v>86</v>
      </c>
      <c r="B10439" s="2">
        <v>360</v>
      </c>
      <c r="C10439" s="2">
        <v>1566666.6666000001</v>
      </c>
      <c r="D10439" s="2">
        <v>6800.0000010000003</v>
      </c>
      <c r="E10439" s="2">
        <v>1830</v>
      </c>
      <c r="F10439" s="2">
        <v>29868.40625</v>
      </c>
      <c r="G10439" s="2">
        <v>580.07916259765602</v>
      </c>
      <c r="H10439" s="2">
        <v>30720.73627946612</v>
      </c>
      <c r="I10439" s="2">
        <v>534.45662106292104</v>
      </c>
      <c r="J10439" s="1">
        <f t="shared" si="1029"/>
        <v>2.8536173719216116</v>
      </c>
      <c r="K10439" s="1">
        <f t="shared" si="1030"/>
        <v>-7.8648819810096944</v>
      </c>
      <c r="L10439" s="26"/>
      <c r="M10439" s="26"/>
      <c r="N10439" s="2">
        <v>0</v>
      </c>
      <c r="O10439" s="26"/>
      <c r="P10439" s="26"/>
      <c r="Q10439" s="26"/>
      <c r="R10439" s="26"/>
      <c r="S10439" s="26"/>
      <c r="T10439" s="26"/>
      <c r="U10439" s="26"/>
      <c r="V10439" s="26"/>
    </row>
    <row r="10440" spans="1:22" ht="14.5" x14ac:dyDescent="0.35">
      <c r="A10440" s="2">
        <v>86</v>
      </c>
      <c r="B10440" s="2">
        <v>360</v>
      </c>
      <c r="C10440" s="2">
        <v>1566666.6666000001</v>
      </c>
      <c r="D10440" s="2">
        <v>6800.0000010000003</v>
      </c>
      <c r="E10440" s="2">
        <v>1860</v>
      </c>
      <c r="F10440" s="2">
        <v>30451.740234375</v>
      </c>
      <c r="G10440" s="2">
        <v>543.79797363281205</v>
      </c>
      <c r="H10440" s="2">
        <v>32322.769565661121</v>
      </c>
      <c r="I10440" s="2">
        <v>526.51929222755064</v>
      </c>
      <c r="J10440" s="1">
        <f t="shared" si="1029"/>
        <v>6.1442443580746078</v>
      </c>
      <c r="K10440" s="1">
        <f t="shared" si="1030"/>
        <v>-3.177408199929864</v>
      </c>
      <c r="L10440" s="26"/>
      <c r="M10440" s="26"/>
      <c r="N10440" s="2">
        <v>0</v>
      </c>
      <c r="O10440" s="26"/>
      <c r="P10440" s="26"/>
      <c r="Q10440" s="26"/>
      <c r="R10440" s="26"/>
      <c r="S10440" s="26"/>
      <c r="T10440" s="26"/>
      <c r="U10440" s="26"/>
      <c r="V10440" s="26"/>
    </row>
    <row r="10441" spans="1:22" ht="14.5" x14ac:dyDescent="0.35">
      <c r="A10441" s="2">
        <v>86</v>
      </c>
      <c r="B10441" s="2">
        <v>360</v>
      </c>
      <c r="C10441" s="2">
        <v>1566666.6666000001</v>
      </c>
      <c r="D10441" s="2">
        <v>6800.0000010000003</v>
      </c>
      <c r="E10441" s="2">
        <v>1890</v>
      </c>
      <c r="F10441" s="2">
        <v>30755.740234375</v>
      </c>
      <c r="G10441" s="2">
        <v>534.55944824218795</v>
      </c>
      <c r="H10441" s="2">
        <v>33097.314836128127</v>
      </c>
      <c r="I10441" s="2">
        <v>525.17376032204254</v>
      </c>
      <c r="J10441" s="1">
        <f t="shared" si="1029"/>
        <v>7.6134555172760949</v>
      </c>
      <c r="K10441" s="1">
        <f t="shared" si="1030"/>
        <v>-1.7557800074451453</v>
      </c>
      <c r="L10441" s="26"/>
      <c r="M10441" s="26"/>
      <c r="N10441" s="2">
        <v>6.3124805133475E-14</v>
      </c>
      <c r="O10441" s="26"/>
      <c r="P10441" s="26"/>
      <c r="Q10441" s="26"/>
      <c r="R10441" s="26"/>
      <c r="S10441" s="26"/>
      <c r="T10441" s="26"/>
      <c r="U10441" s="26"/>
      <c r="V10441" s="26"/>
    </row>
    <row r="10442" spans="1:22" ht="14.5" x14ac:dyDescent="0.35">
      <c r="A10442" s="2">
        <v>86</v>
      </c>
      <c r="B10442" s="2">
        <v>360</v>
      </c>
      <c r="C10442" s="2">
        <v>1566666.6666000001</v>
      </c>
      <c r="D10442" s="2">
        <v>6800.0000010000003</v>
      </c>
      <c r="E10442" s="2">
        <v>1920</v>
      </c>
      <c r="F10442" s="2">
        <v>29785.541015625</v>
      </c>
      <c r="G10442" s="2">
        <v>522.92138671875</v>
      </c>
      <c r="H10442" s="2">
        <v>32096.69435127595</v>
      </c>
      <c r="I10442" s="2">
        <v>532.81419734280121</v>
      </c>
      <c r="J10442" s="1">
        <f t="shared" ref="J10442:J10505" si="1041">(H10442-F10442)/F10442*100</f>
        <v>7.75931293119221</v>
      </c>
      <c r="K10442" s="1">
        <f t="shared" ref="K10442:K10505" si="1042">(I10442-G10442)/G10442*100</f>
        <v>1.8918351544439687</v>
      </c>
      <c r="L10442" s="26"/>
      <c r="M10442" s="26"/>
      <c r="N10442" s="2">
        <v>2.89317994475041E-13</v>
      </c>
      <c r="O10442" s="26"/>
      <c r="P10442" s="26"/>
      <c r="Q10442" s="26"/>
      <c r="R10442" s="26"/>
      <c r="S10442" s="26"/>
      <c r="T10442" s="26"/>
      <c r="U10442" s="26"/>
      <c r="V10442" s="26"/>
    </row>
    <row r="10443" spans="1:22" ht="14.5" x14ac:dyDescent="0.35">
      <c r="A10443" s="2">
        <v>86</v>
      </c>
      <c r="B10443" s="2">
        <v>360</v>
      </c>
      <c r="C10443" s="2">
        <v>1566666.6666000001</v>
      </c>
      <c r="D10443" s="2">
        <v>6800.0000010000003</v>
      </c>
      <c r="E10443" s="2">
        <v>1950</v>
      </c>
      <c r="F10443" s="2">
        <v>27674.232421875</v>
      </c>
      <c r="G10443" s="2">
        <v>518.45849609375</v>
      </c>
      <c r="H10443" s="2">
        <v>29419.290563343638</v>
      </c>
      <c r="I10443" s="2">
        <v>546.67552547310356</v>
      </c>
      <c r="J10443" s="1">
        <f t="shared" si="1041"/>
        <v>6.3057146983027561</v>
      </c>
      <c r="K10443" s="1">
        <f t="shared" si="1042"/>
        <v>5.4424856747359067</v>
      </c>
      <c r="L10443" s="26"/>
      <c r="M10443" s="26"/>
      <c r="N10443" s="2">
        <v>0</v>
      </c>
      <c r="O10443" s="26"/>
      <c r="P10443" s="26"/>
      <c r="Q10443" s="26"/>
      <c r="R10443" s="26"/>
      <c r="S10443" s="26"/>
      <c r="T10443" s="26"/>
      <c r="U10443" s="26"/>
      <c r="V10443" s="26"/>
    </row>
    <row r="10444" spans="1:22" ht="14.5" x14ac:dyDescent="0.35">
      <c r="A10444" s="2">
        <v>86</v>
      </c>
      <c r="B10444" s="2">
        <v>360</v>
      </c>
      <c r="C10444" s="2">
        <v>1566666.6666000001</v>
      </c>
      <c r="D10444" s="2">
        <v>6800.0000010000003</v>
      </c>
      <c r="E10444" s="2">
        <v>1980</v>
      </c>
      <c r="F10444" s="2">
        <v>25504.181640625</v>
      </c>
      <c r="G10444" s="2">
        <v>563.87200927734398</v>
      </c>
      <c r="H10444" s="2">
        <v>27032.61511923233</v>
      </c>
      <c r="I10444" s="2">
        <v>568.92263116344327</v>
      </c>
      <c r="J10444" s="1">
        <f t="shared" si="1041"/>
        <v>5.9928740319694302</v>
      </c>
      <c r="K10444" s="1">
        <f t="shared" si="1042"/>
        <v>0.89570359993079807</v>
      </c>
      <c r="L10444" s="26"/>
      <c r="M10444" s="26"/>
      <c r="N10444" s="2">
        <v>0</v>
      </c>
      <c r="O10444" s="26"/>
      <c r="P10444" s="26"/>
      <c r="Q10444" s="26"/>
      <c r="R10444" s="26"/>
      <c r="S10444" s="26"/>
      <c r="T10444" s="26"/>
      <c r="U10444" s="26"/>
      <c r="V10444" s="26"/>
    </row>
    <row r="10445" spans="1:22" ht="14.5" x14ac:dyDescent="0.35">
      <c r="A10445" s="2">
        <v>86</v>
      </c>
      <c r="B10445" s="2">
        <v>360</v>
      </c>
      <c r="C10445" s="2">
        <v>1566666.6666000001</v>
      </c>
      <c r="D10445" s="2">
        <v>6800.0000010000003</v>
      </c>
      <c r="E10445" s="2">
        <v>2010</v>
      </c>
      <c r="F10445" s="2">
        <v>24899.263671875</v>
      </c>
      <c r="G10445" s="2">
        <v>610.719970703125</v>
      </c>
      <c r="H10445" s="2">
        <v>25150.366283761741</v>
      </c>
      <c r="I10445" s="2">
        <v>598.82419660335188</v>
      </c>
      <c r="J10445" s="1">
        <f t="shared" si="1041"/>
        <v>1.0084740464448936</v>
      </c>
      <c r="K10445" s="1">
        <f t="shared" si="1042"/>
        <v>-1.9478279195745729</v>
      </c>
      <c r="L10445" s="26"/>
      <c r="M10445" s="26"/>
      <c r="N10445" s="2">
        <v>0</v>
      </c>
      <c r="O10445" s="26"/>
      <c r="P10445" s="26"/>
      <c r="Q10445" s="26"/>
      <c r="R10445" s="26"/>
      <c r="S10445" s="26"/>
      <c r="T10445" s="26"/>
      <c r="U10445" s="26"/>
      <c r="V10445" s="26"/>
    </row>
    <row r="10446" spans="1:22" ht="14.5" x14ac:dyDescent="0.35">
      <c r="A10446" s="2">
        <v>86</v>
      </c>
      <c r="B10446" s="2">
        <v>360</v>
      </c>
      <c r="C10446" s="2">
        <v>1566666.6666000001</v>
      </c>
      <c r="D10446" s="2">
        <v>6800.0000010000003</v>
      </c>
      <c r="E10446" s="2">
        <v>2040</v>
      </c>
      <c r="F10446" s="2">
        <v>24957.25</v>
      </c>
      <c r="G10446" s="2">
        <v>676.57275390625</v>
      </c>
      <c r="H10446" s="2">
        <v>23566.480658090721</v>
      </c>
      <c r="I10446" s="2">
        <v>629.30533721216636</v>
      </c>
      <c r="J10446" s="1">
        <f t="shared" si="1041"/>
        <v>-5.5726065247945158</v>
      </c>
      <c r="K10446" s="1">
        <f t="shared" si="1042"/>
        <v>-6.9863021265904086</v>
      </c>
      <c r="L10446" s="26"/>
      <c r="M10446" s="26"/>
      <c r="N10446" s="2">
        <v>1.89372064036963E-13</v>
      </c>
      <c r="O10446" s="26"/>
      <c r="P10446" s="26"/>
      <c r="Q10446" s="26"/>
      <c r="R10446" s="26"/>
      <c r="S10446" s="26"/>
      <c r="T10446" s="26"/>
      <c r="U10446" s="26"/>
      <c r="V10446" s="26"/>
    </row>
    <row r="10447" spans="1:22" ht="14.5" x14ac:dyDescent="0.35">
      <c r="A10447" s="2">
        <v>86</v>
      </c>
      <c r="B10447" s="2">
        <v>360</v>
      </c>
      <c r="C10447" s="2">
        <v>1566666.6666000001</v>
      </c>
      <c r="D10447" s="2">
        <v>6800.0000010000003</v>
      </c>
      <c r="E10447" s="2">
        <v>2070</v>
      </c>
      <c r="F10447" s="2">
        <v>21933.31640625</v>
      </c>
      <c r="G10447" s="2">
        <v>645.445556640625</v>
      </c>
      <c r="H10447" s="2">
        <v>22211.930661361879</v>
      </c>
      <c r="I10447" s="2">
        <v>648.69398857042711</v>
      </c>
      <c r="J10447" s="1">
        <f t="shared" si="1041"/>
        <v>1.2702787392082975</v>
      </c>
      <c r="K10447" s="1">
        <f t="shared" si="1042"/>
        <v>0.50328519522379955</v>
      </c>
      <c r="L10447" s="26"/>
      <c r="M10447" s="26"/>
      <c r="N10447" s="2">
        <v>2.2093389400942899E-13</v>
      </c>
      <c r="O10447" s="26"/>
      <c r="P10447" s="26"/>
      <c r="Q10447" s="26"/>
      <c r="R10447" s="26"/>
      <c r="S10447" s="26"/>
      <c r="T10447" s="26"/>
      <c r="U10447" s="26"/>
      <c r="V10447" s="26"/>
    </row>
    <row r="10448" spans="1:22" ht="14.5" x14ac:dyDescent="0.35">
      <c r="A10448" s="2">
        <v>86</v>
      </c>
      <c r="B10448" s="2">
        <v>360</v>
      </c>
      <c r="C10448" s="2">
        <v>1566666.6666000001</v>
      </c>
      <c r="D10448" s="2">
        <v>6800.0000010000003</v>
      </c>
      <c r="E10448" s="2">
        <v>2100</v>
      </c>
      <c r="F10448" s="2">
        <v>20930.953125</v>
      </c>
      <c r="G10448" s="2">
        <v>646.08581542968795</v>
      </c>
      <c r="H10448" s="2">
        <v>21034.269294718961</v>
      </c>
      <c r="I10448" s="2">
        <v>658.6957695436538</v>
      </c>
      <c r="J10448" s="1">
        <f t="shared" si="1041"/>
        <v>0.49360470639800713</v>
      </c>
      <c r="K10448" s="1">
        <f t="shared" si="1042"/>
        <v>1.9517460084740326</v>
      </c>
      <c r="L10448" s="26"/>
      <c r="M10448" s="26"/>
      <c r="N10448" s="2">
        <v>0</v>
      </c>
      <c r="O10448" s="26"/>
      <c r="P10448" s="26"/>
      <c r="Q10448" s="26"/>
      <c r="R10448" s="26"/>
      <c r="S10448" s="26"/>
      <c r="T10448" s="26"/>
      <c r="U10448" s="26"/>
      <c r="V10448" s="26"/>
    </row>
    <row r="10449" spans="1:22" ht="14.5" x14ac:dyDescent="0.35">
      <c r="A10449" s="2">
        <v>86</v>
      </c>
      <c r="B10449" s="2">
        <v>360</v>
      </c>
      <c r="C10449" s="2">
        <v>1566666.6666000001</v>
      </c>
      <c r="D10449" s="2">
        <v>6800.0000010000003</v>
      </c>
      <c r="E10449" s="2">
        <v>2130</v>
      </c>
      <c r="F10449" s="2">
        <v>20778.953125</v>
      </c>
      <c r="G10449" s="2">
        <v>658.07208251953102</v>
      </c>
      <c r="H10449" s="2">
        <v>19968.928838219079</v>
      </c>
      <c r="I10449" s="2">
        <v>660.38945515982164</v>
      </c>
      <c r="J10449" s="1">
        <f t="shared" si="1041"/>
        <v>-3.8982920934854413</v>
      </c>
      <c r="K10449" s="1">
        <f t="shared" si="1042"/>
        <v>0.35214571501319336</v>
      </c>
      <c r="L10449" s="26"/>
      <c r="M10449" s="26"/>
      <c r="N10449" s="2">
        <v>1.0521568832118001E-14</v>
      </c>
      <c r="O10449" s="26"/>
      <c r="P10449" s="26"/>
      <c r="Q10449" s="26"/>
      <c r="R10449" s="26"/>
      <c r="S10449" s="26"/>
      <c r="T10449" s="26"/>
      <c r="U10449" s="26"/>
      <c r="V10449" s="26"/>
    </row>
    <row r="10450" spans="1:22" ht="14.5" x14ac:dyDescent="0.35">
      <c r="A10450" s="2">
        <v>86</v>
      </c>
      <c r="B10450" s="2">
        <v>360</v>
      </c>
      <c r="C10450" s="2">
        <v>1566666.6666000001</v>
      </c>
      <c r="D10450" s="2">
        <v>6800.0000010000003</v>
      </c>
      <c r="E10450" s="2">
        <v>2160</v>
      </c>
      <c r="F10450" s="2">
        <v>19146.265625</v>
      </c>
      <c r="G10450" s="2">
        <v>591.82293701171898</v>
      </c>
      <c r="H10450" s="2">
        <v>18936.331781897268</v>
      </c>
      <c r="I10450" s="2">
        <v>653.92298056459128</v>
      </c>
      <c r="J10450" s="1">
        <f t="shared" si="1041"/>
        <v>-1.0964740969048985</v>
      </c>
      <c r="K10450" s="1">
        <f t="shared" si="1042"/>
        <v>10.493010606590031</v>
      </c>
      <c r="L10450" s="26"/>
      <c r="M10450" s="26"/>
      <c r="N10450" s="2">
        <v>0</v>
      </c>
      <c r="O10450" s="26"/>
      <c r="P10450" s="26"/>
      <c r="Q10450" s="26"/>
      <c r="R10450" s="26"/>
      <c r="S10450" s="26"/>
      <c r="T10450" s="26"/>
      <c r="U10450" s="26"/>
      <c r="V10450" s="26"/>
    </row>
    <row r="10451" spans="1:22" ht="14.5" x14ac:dyDescent="0.35">
      <c r="A10451" s="2">
        <v>86</v>
      </c>
      <c r="B10451" s="2">
        <v>360</v>
      </c>
      <c r="C10451" s="2">
        <v>1566666.6666000001</v>
      </c>
      <c r="D10451" s="2">
        <v>6800.0000010000003</v>
      </c>
      <c r="E10451" s="2">
        <v>2190</v>
      </c>
      <c r="F10451" s="2">
        <v>16789.583984375</v>
      </c>
      <c r="G10451" s="2">
        <v>519.71026611328102</v>
      </c>
      <c r="H10451" s="2">
        <v>16735.603944309019</v>
      </c>
      <c r="I10451" s="2">
        <v>555.32072351613056</v>
      </c>
      <c r="J10451" s="1">
        <f t="shared" si="1041"/>
        <v>-0.32150909823743323</v>
      </c>
      <c r="K10451" s="1">
        <f t="shared" si="1042"/>
        <v>6.8519826766492109</v>
      </c>
      <c r="L10451" s="26"/>
      <c r="M10451" s="26"/>
      <c r="N10451" s="2">
        <v>1566666</v>
      </c>
      <c r="O10451" s="26"/>
      <c r="P10451" s="26"/>
      <c r="Q10451" s="26"/>
      <c r="R10451" s="26"/>
      <c r="S10451" s="26"/>
      <c r="T10451" s="26"/>
      <c r="U10451" s="26"/>
      <c r="V10451" s="26"/>
    </row>
    <row r="10452" spans="1:22" ht="14.5" x14ac:dyDescent="0.35">
      <c r="A10452" s="2">
        <v>86</v>
      </c>
      <c r="B10452" s="2">
        <v>360</v>
      </c>
      <c r="C10452" s="2">
        <v>1566666.6666000001</v>
      </c>
      <c r="D10452" s="2">
        <v>6800.0000010000003</v>
      </c>
      <c r="E10452" s="2">
        <v>2220</v>
      </c>
      <c r="F10452" s="2">
        <v>16214.740234375</v>
      </c>
      <c r="G10452" s="2">
        <v>493.08087158203102</v>
      </c>
      <c r="H10452" s="2">
        <v>16170.14111258615</v>
      </c>
      <c r="I10452" s="2">
        <v>507.01697318674849</v>
      </c>
      <c r="J10452" s="1">
        <f t="shared" si="1041"/>
        <v>-0.27505295270965896</v>
      </c>
      <c r="K10452" s="1">
        <f t="shared" si="1042"/>
        <v>2.8263318266644615</v>
      </c>
      <c r="L10452" s="26"/>
      <c r="M10452" s="26"/>
      <c r="N10452" s="2">
        <v>1566666</v>
      </c>
      <c r="O10452" s="26"/>
      <c r="P10452" s="26"/>
      <c r="Q10452" s="26"/>
      <c r="R10452" s="26"/>
      <c r="S10452" s="26"/>
      <c r="T10452" s="26"/>
      <c r="U10452" s="26"/>
      <c r="V10452" s="26"/>
    </row>
    <row r="10453" spans="1:22" ht="14.5" x14ac:dyDescent="0.35">
      <c r="A10453" s="2">
        <v>86</v>
      </c>
      <c r="B10453" s="2">
        <v>360</v>
      </c>
      <c r="C10453" s="2">
        <v>1566666.6666000001</v>
      </c>
      <c r="D10453" s="2">
        <v>6800.0000010000003</v>
      </c>
      <c r="E10453" s="2">
        <v>2250</v>
      </c>
      <c r="F10453" s="2">
        <v>16487.197265625</v>
      </c>
      <c r="G10453" s="2">
        <v>481.14163208007801</v>
      </c>
      <c r="H10453" s="2">
        <v>16494.322126722342</v>
      </c>
      <c r="I10453" s="2">
        <v>481.3512469379495</v>
      </c>
      <c r="J10453" s="1">
        <f t="shared" si="1041"/>
        <v>4.3214507490588611E-2</v>
      </c>
      <c r="K10453" s="1">
        <f t="shared" si="1042"/>
        <v>4.3566144331613182E-2</v>
      </c>
      <c r="L10453" s="26"/>
      <c r="M10453" s="26"/>
      <c r="N10453" s="2">
        <v>1566666</v>
      </c>
      <c r="O10453" s="26"/>
      <c r="P10453" s="26"/>
      <c r="Q10453" s="26"/>
      <c r="R10453" s="26"/>
      <c r="S10453" s="26"/>
      <c r="T10453" s="26"/>
      <c r="U10453" s="26"/>
      <c r="V10453" s="26"/>
    </row>
    <row r="10454" spans="1:22" ht="14.5" x14ac:dyDescent="0.35">
      <c r="A10454" s="2">
        <v>86</v>
      </c>
      <c r="B10454" s="2">
        <v>360</v>
      </c>
      <c r="C10454" s="2">
        <v>1566666.6666000001</v>
      </c>
      <c r="D10454" s="2">
        <v>6800.0000010000003</v>
      </c>
      <c r="E10454" s="2">
        <v>2280</v>
      </c>
      <c r="F10454" s="2">
        <v>16981.576171875</v>
      </c>
      <c r="G10454" s="2">
        <v>460.78335571289102</v>
      </c>
      <c r="H10454" s="2">
        <v>17414.679968937839</v>
      </c>
      <c r="I10454" s="2">
        <v>465.87442615610343</v>
      </c>
      <c r="J10454" s="1">
        <f t="shared" si="1041"/>
        <v>2.5504334384469445</v>
      </c>
      <c r="K10454" s="1">
        <f t="shared" si="1042"/>
        <v>1.1048729039563208</v>
      </c>
      <c r="L10454" s="26"/>
      <c r="M10454" s="26"/>
      <c r="N10454" s="2">
        <v>1566666</v>
      </c>
      <c r="O10454" s="26"/>
      <c r="P10454" s="26"/>
      <c r="Q10454" s="26"/>
      <c r="R10454" s="26"/>
      <c r="S10454" s="26"/>
      <c r="T10454" s="26"/>
      <c r="U10454" s="26"/>
      <c r="V10454" s="26"/>
    </row>
    <row r="10455" spans="1:22" ht="14.5" x14ac:dyDescent="0.35">
      <c r="A10455" s="2">
        <v>86</v>
      </c>
      <c r="B10455" s="2">
        <v>360</v>
      </c>
      <c r="C10455" s="2">
        <v>1566666.6666000001</v>
      </c>
      <c r="D10455" s="2">
        <v>6800.0000010000003</v>
      </c>
      <c r="E10455" s="2">
        <v>2310</v>
      </c>
      <c r="F10455" s="2">
        <v>18503.068359375</v>
      </c>
      <c r="G10455" s="2">
        <v>448.52081298828102</v>
      </c>
      <c r="H10455" s="2">
        <v>18803.601716395151</v>
      </c>
      <c r="I10455" s="2">
        <v>453.76988592161513</v>
      </c>
      <c r="J10455" s="1">
        <f t="shared" si="1041"/>
        <v>1.624235241328928</v>
      </c>
      <c r="K10455" s="1">
        <f t="shared" si="1042"/>
        <v>1.1703075490214214</v>
      </c>
      <c r="L10455" s="26"/>
      <c r="M10455" s="26"/>
      <c r="N10455" s="2">
        <v>1566666</v>
      </c>
      <c r="O10455" s="26"/>
      <c r="P10455" s="26"/>
      <c r="Q10455" s="26"/>
      <c r="R10455" s="26"/>
      <c r="S10455" s="26"/>
      <c r="T10455" s="26"/>
      <c r="U10455" s="26"/>
      <c r="V10455" s="26"/>
    </row>
    <row r="10456" spans="1:22" ht="14.5" x14ac:dyDescent="0.35">
      <c r="A10456" s="2">
        <v>86</v>
      </c>
      <c r="B10456" s="2">
        <v>360</v>
      </c>
      <c r="C10456" s="2">
        <v>1566666.6666000001</v>
      </c>
      <c r="D10456" s="2">
        <v>6800.0000010000003</v>
      </c>
      <c r="E10456" s="2">
        <v>2340</v>
      </c>
      <c r="F10456" s="2">
        <v>20824.087890625</v>
      </c>
      <c r="G10456" s="2">
        <v>454.89022827148398</v>
      </c>
      <c r="H10456" s="2">
        <v>21176.89943449097</v>
      </c>
      <c r="I10456" s="2">
        <v>442.26029013827161</v>
      </c>
      <c r="J10456" s="1">
        <f t="shared" si="1041"/>
        <v>1.6942472857349271</v>
      </c>
      <c r="K10456" s="1">
        <f t="shared" si="1042"/>
        <v>-2.7764804228053594</v>
      </c>
      <c r="L10456" s="26"/>
      <c r="M10456" s="26"/>
      <c r="N10456" s="2">
        <v>1566666</v>
      </c>
      <c r="O10456" s="26"/>
      <c r="P10456" s="26"/>
      <c r="Q10456" s="26"/>
      <c r="R10456" s="26"/>
      <c r="S10456" s="26"/>
      <c r="T10456" s="26"/>
      <c r="U10456" s="26"/>
      <c r="V10456" s="26"/>
    </row>
    <row r="10457" spans="1:22" ht="14.5" x14ac:dyDescent="0.35">
      <c r="A10457" s="2">
        <v>86</v>
      </c>
      <c r="B10457" s="2">
        <v>360</v>
      </c>
      <c r="C10457" s="2">
        <v>1566666.6666000001</v>
      </c>
      <c r="D10457" s="2">
        <v>6800.0000010000003</v>
      </c>
      <c r="E10457" s="2">
        <v>2370</v>
      </c>
      <c r="F10457" s="2">
        <v>22949.392578125</v>
      </c>
      <c r="G10457" s="2">
        <v>414.76437377929699</v>
      </c>
      <c r="H10457" s="2">
        <v>24018.085208797431</v>
      </c>
      <c r="I10457" s="2">
        <v>431.03518859141963</v>
      </c>
      <c r="J10457" s="1">
        <f t="shared" si="1041"/>
        <v>4.656736020504054</v>
      </c>
      <c r="K10457" s="1">
        <f t="shared" si="1042"/>
        <v>3.9229055918820568</v>
      </c>
      <c r="L10457" s="26"/>
      <c r="M10457" s="26"/>
      <c r="N10457" s="2">
        <v>1566666</v>
      </c>
      <c r="O10457" s="26"/>
      <c r="P10457" s="26"/>
      <c r="Q10457" s="26"/>
      <c r="R10457" s="26"/>
      <c r="S10457" s="26"/>
      <c r="T10457" s="26"/>
      <c r="U10457" s="26"/>
      <c r="V10457" s="26"/>
    </row>
    <row r="10458" spans="1:22" ht="14.5" x14ac:dyDescent="0.35">
      <c r="A10458" s="2">
        <v>86</v>
      </c>
      <c r="B10458" s="2">
        <v>360</v>
      </c>
      <c r="C10458" s="2">
        <v>1566666.6666000001</v>
      </c>
      <c r="D10458" s="2">
        <v>6800.0000010000003</v>
      </c>
      <c r="E10458" s="2">
        <v>2400</v>
      </c>
      <c r="F10458" s="2">
        <v>23564.796875</v>
      </c>
      <c r="G10458" s="2">
        <v>384.59255981445301</v>
      </c>
      <c r="H10458" s="2">
        <v>26391.01715145605</v>
      </c>
      <c r="I10458" s="2">
        <v>423.69540444829778</v>
      </c>
      <c r="J10458" s="1">
        <f t="shared" si="1041"/>
        <v>11.993399694670824</v>
      </c>
      <c r="K10458" s="1">
        <f t="shared" si="1042"/>
        <v>10.167342980506426</v>
      </c>
      <c r="L10458" s="26"/>
      <c r="M10458" s="26"/>
      <c r="N10458" s="2">
        <v>1566666</v>
      </c>
      <c r="O10458" s="26"/>
      <c r="P10458" s="26"/>
      <c r="Q10458" s="26"/>
      <c r="R10458" s="26"/>
      <c r="S10458" s="26"/>
      <c r="T10458" s="26"/>
      <c r="U10458" s="26"/>
      <c r="V10458" s="26"/>
    </row>
    <row r="10459" spans="1:22" ht="14.5" x14ac:dyDescent="0.35">
      <c r="A10459" s="2">
        <v>86</v>
      </c>
      <c r="B10459" s="2">
        <v>360</v>
      </c>
      <c r="C10459" s="2">
        <v>1566666.6666000001</v>
      </c>
      <c r="D10459" s="2">
        <v>6800.0000010000003</v>
      </c>
      <c r="E10459" s="2">
        <v>2430</v>
      </c>
      <c r="F10459" s="2">
        <v>27246.2265625</v>
      </c>
      <c r="G10459" s="2">
        <v>401.48785400390602</v>
      </c>
      <c r="H10459" s="2">
        <v>28438.516645233929</v>
      </c>
      <c r="I10459" s="2">
        <v>417.99720823351248</v>
      </c>
      <c r="J10459" s="1">
        <f t="shared" si="1041"/>
        <v>4.3759824135607914</v>
      </c>
      <c r="K10459" s="1">
        <f t="shared" si="1042"/>
        <v>4.1120432573399448</v>
      </c>
      <c r="L10459" s="26"/>
      <c r="M10459" s="26"/>
      <c r="N10459" s="2">
        <v>1566666</v>
      </c>
      <c r="O10459" s="26"/>
      <c r="P10459" s="26"/>
      <c r="Q10459" s="26"/>
      <c r="R10459" s="26"/>
      <c r="S10459" s="26"/>
      <c r="T10459" s="26"/>
      <c r="U10459" s="26"/>
      <c r="V10459" s="26"/>
    </row>
    <row r="10460" spans="1:22" ht="14.5" x14ac:dyDescent="0.35">
      <c r="A10460" s="2">
        <v>86</v>
      </c>
      <c r="B10460" s="2">
        <v>360</v>
      </c>
      <c r="C10460" s="2">
        <v>1566666.6666000001</v>
      </c>
      <c r="D10460" s="2">
        <v>6800.0000010000003</v>
      </c>
      <c r="E10460" s="2">
        <v>2460</v>
      </c>
      <c r="F10460" s="2">
        <v>30054.287109375</v>
      </c>
      <c r="G10460" s="2">
        <v>412.38946533203102</v>
      </c>
      <c r="H10460" s="2">
        <v>30289.43319388825</v>
      </c>
      <c r="I10460" s="2">
        <v>412.92237339050752</v>
      </c>
      <c r="J10460" s="1">
        <f t="shared" si="1041"/>
        <v>0.78240446581712209</v>
      </c>
      <c r="K10460" s="1">
        <f t="shared" si="1042"/>
        <v>0.12922445971005311</v>
      </c>
      <c r="L10460" s="26"/>
      <c r="M10460" s="26"/>
      <c r="N10460" s="2">
        <v>1566666</v>
      </c>
      <c r="O10460" s="26"/>
      <c r="P10460" s="26"/>
      <c r="Q10460" s="26"/>
      <c r="R10460" s="26"/>
      <c r="S10460" s="26"/>
      <c r="T10460" s="26"/>
      <c r="U10460" s="26"/>
      <c r="V10460" s="26"/>
    </row>
    <row r="10461" spans="1:22" ht="14.5" x14ac:dyDescent="0.35">
      <c r="A10461" s="2">
        <v>86</v>
      </c>
      <c r="B10461" s="2">
        <v>360</v>
      </c>
      <c r="C10461" s="2">
        <v>1566666.6666000001</v>
      </c>
      <c r="D10461" s="2">
        <v>6800.0000010000003</v>
      </c>
      <c r="E10461" s="2">
        <v>2490</v>
      </c>
      <c r="F10461" s="2">
        <v>31638.537109375</v>
      </c>
      <c r="G10461" s="2">
        <v>400.71423339843699</v>
      </c>
      <c r="H10461" s="2">
        <v>32513.71919770613</v>
      </c>
      <c r="I10461" s="2">
        <v>408.08425335370981</v>
      </c>
      <c r="J10461" s="1">
        <f t="shared" si="1041"/>
        <v>2.7661901222095375</v>
      </c>
      <c r="K10461" s="1">
        <f t="shared" si="1042"/>
        <v>1.8392209063222087</v>
      </c>
      <c r="L10461" s="26"/>
      <c r="M10461" s="26"/>
      <c r="N10461" s="2">
        <v>1566666</v>
      </c>
      <c r="O10461" s="26"/>
      <c r="P10461" s="26"/>
      <c r="Q10461" s="26"/>
      <c r="R10461" s="26"/>
      <c r="S10461" s="26"/>
      <c r="T10461" s="26"/>
      <c r="U10461" s="26"/>
      <c r="V10461" s="26"/>
    </row>
    <row r="10462" spans="1:22" ht="14.5" x14ac:dyDescent="0.35">
      <c r="A10462" s="2">
        <v>86</v>
      </c>
      <c r="B10462" s="2">
        <v>360</v>
      </c>
      <c r="C10462" s="2">
        <v>1566666.6666000001</v>
      </c>
      <c r="D10462" s="2">
        <v>6800.0000010000003</v>
      </c>
      <c r="E10462" s="2">
        <v>2520</v>
      </c>
      <c r="F10462" s="2">
        <v>33149.890625</v>
      </c>
      <c r="G10462" s="2">
        <v>386.08340454101602</v>
      </c>
      <c r="H10462" s="2">
        <v>35538.444402180037</v>
      </c>
      <c r="I10462" s="2">
        <v>403.33607379938047</v>
      </c>
      <c r="J10462" s="1">
        <f t="shared" si="1041"/>
        <v>7.2053142020888261</v>
      </c>
      <c r="K10462" s="1">
        <f t="shared" si="1042"/>
        <v>4.4686378786145395</v>
      </c>
      <c r="L10462" s="26"/>
      <c r="M10462" s="26"/>
      <c r="N10462" s="2">
        <v>1566666</v>
      </c>
      <c r="O10462" s="26"/>
      <c r="P10462" s="26"/>
      <c r="Q10462" s="26"/>
      <c r="R10462" s="26"/>
      <c r="S10462" s="26"/>
      <c r="T10462" s="26"/>
      <c r="U10462" s="26"/>
      <c r="V10462" s="26"/>
    </row>
    <row r="10463" spans="1:22" ht="14.5" x14ac:dyDescent="0.35">
      <c r="A10463" s="2">
        <v>86</v>
      </c>
      <c r="B10463" s="2">
        <v>360</v>
      </c>
      <c r="C10463" s="2">
        <v>1566666.6666000001</v>
      </c>
      <c r="D10463" s="2">
        <v>6800.0000010000003</v>
      </c>
      <c r="E10463" s="2">
        <v>2550</v>
      </c>
      <c r="F10463" s="2">
        <v>37410.70703125</v>
      </c>
      <c r="G10463" s="2">
        <v>418.35409545898398</v>
      </c>
      <c r="H10463" s="2">
        <v>39756.78955138196</v>
      </c>
      <c r="I10463" s="2">
        <v>409.54916418561243</v>
      </c>
      <c r="J10463" s="1">
        <f t="shared" si="1041"/>
        <v>6.2711525825273107</v>
      </c>
      <c r="K10463" s="1">
        <f t="shared" si="1042"/>
        <v>-2.1046599923233686</v>
      </c>
      <c r="L10463" s="26"/>
      <c r="M10463" s="26"/>
      <c r="N10463" s="2">
        <v>0</v>
      </c>
      <c r="O10463" s="26"/>
      <c r="P10463" s="26"/>
      <c r="Q10463" s="26"/>
      <c r="R10463" s="26"/>
      <c r="S10463" s="26"/>
      <c r="T10463" s="26"/>
      <c r="U10463" s="26"/>
      <c r="V10463" s="26"/>
    </row>
    <row r="10464" spans="1:22" ht="14.5" x14ac:dyDescent="0.35">
      <c r="A10464" s="2">
        <v>86</v>
      </c>
      <c r="B10464" s="2">
        <v>360</v>
      </c>
      <c r="C10464" s="2">
        <v>1566666.6666000001</v>
      </c>
      <c r="D10464" s="2">
        <v>6800.0000010000003</v>
      </c>
      <c r="E10464" s="2">
        <v>2580</v>
      </c>
      <c r="F10464" s="2">
        <v>41110.80859375</v>
      </c>
      <c r="G10464" s="2">
        <v>419.97610473632801</v>
      </c>
      <c r="H10464" s="2">
        <v>42175.177911571613</v>
      </c>
      <c r="I10464" s="2">
        <v>398.33009891275162</v>
      </c>
      <c r="J10464" s="1">
        <f t="shared" si="1041"/>
        <v>2.5890255001781375</v>
      </c>
      <c r="K10464" s="1">
        <f t="shared" si="1042"/>
        <v>-5.1541041453218677</v>
      </c>
      <c r="L10464" s="26"/>
      <c r="M10464" s="26"/>
      <c r="N10464" s="2">
        <v>0</v>
      </c>
      <c r="O10464" s="26"/>
      <c r="P10464" s="26"/>
      <c r="Q10464" s="26"/>
      <c r="R10464" s="26"/>
      <c r="S10464" s="26"/>
      <c r="T10464" s="26"/>
      <c r="U10464" s="26"/>
      <c r="V10464" s="26"/>
    </row>
    <row r="10465" spans="1:22" ht="14.5" x14ac:dyDescent="0.35">
      <c r="A10465" s="2">
        <v>86</v>
      </c>
      <c r="B10465" s="2">
        <v>360</v>
      </c>
      <c r="C10465" s="2">
        <v>1566666.6666000001</v>
      </c>
      <c r="D10465" s="2">
        <v>6800.0000010000003</v>
      </c>
      <c r="E10465" s="2">
        <v>2610</v>
      </c>
      <c r="F10465" s="2">
        <v>41938.421875</v>
      </c>
      <c r="G10465" s="2">
        <v>383.12820434570301</v>
      </c>
      <c r="H10465" s="2">
        <v>42720.543518257473</v>
      </c>
      <c r="I10465" s="2">
        <v>382.51169467232057</v>
      </c>
      <c r="J10465" s="1">
        <f t="shared" si="1041"/>
        <v>1.8649286460721715</v>
      </c>
      <c r="K10465" s="1">
        <f t="shared" si="1042"/>
        <v>-0.16091471898689855</v>
      </c>
      <c r="L10465" s="26"/>
      <c r="M10465" s="26"/>
      <c r="N10465" s="2">
        <v>6.8385103352622305E-14</v>
      </c>
      <c r="O10465" s="26"/>
      <c r="P10465" s="26"/>
      <c r="Q10465" s="26"/>
      <c r="R10465" s="26"/>
      <c r="S10465" s="26"/>
      <c r="T10465" s="26"/>
      <c r="U10465" s="26"/>
      <c r="V10465" s="26"/>
    </row>
    <row r="10466" spans="1:22" ht="14.5" x14ac:dyDescent="0.35">
      <c r="A10466" s="2">
        <v>86</v>
      </c>
      <c r="B10466" s="2">
        <v>360</v>
      </c>
      <c r="C10466" s="2">
        <v>1566666.6666000001</v>
      </c>
      <c r="D10466" s="2">
        <v>6800.0000010000003</v>
      </c>
      <c r="E10466" s="2">
        <v>2640</v>
      </c>
      <c r="F10466" s="2">
        <v>40187.41015625</v>
      </c>
      <c r="G10466" s="2">
        <v>358.73379516601602</v>
      </c>
      <c r="H10466" s="2">
        <v>41240.890895092663</v>
      </c>
      <c r="I10466" s="2">
        <v>365.47962789665007</v>
      </c>
      <c r="J10466" s="1">
        <f t="shared" si="1041"/>
        <v>2.621419829610057</v>
      </c>
      <c r="K10466" s="1">
        <f t="shared" si="1042"/>
        <v>1.8804564335825094</v>
      </c>
      <c r="L10466" s="26"/>
      <c r="M10466" s="26"/>
      <c r="N10466" s="2">
        <v>4.7343842713397398E-14</v>
      </c>
      <c r="O10466" s="26"/>
      <c r="P10466" s="26"/>
      <c r="Q10466" s="26"/>
      <c r="R10466" s="26"/>
      <c r="S10466" s="26"/>
      <c r="T10466" s="26"/>
      <c r="U10466" s="26"/>
      <c r="V10466" s="26"/>
    </row>
    <row r="10467" spans="1:22" ht="14.5" x14ac:dyDescent="0.35">
      <c r="A10467" s="2">
        <v>86</v>
      </c>
      <c r="B10467" s="2">
        <v>360</v>
      </c>
      <c r="C10467" s="2">
        <v>1566666.6666000001</v>
      </c>
      <c r="D10467" s="2">
        <v>6800.0000010000003</v>
      </c>
      <c r="E10467" s="2">
        <v>2670</v>
      </c>
      <c r="F10467" s="2">
        <v>37618.09375</v>
      </c>
      <c r="G10467" s="2">
        <v>348.19061279296898</v>
      </c>
      <c r="H10467" s="2">
        <v>38230.900684880908</v>
      </c>
      <c r="I10467" s="2">
        <v>348.12745286794029</v>
      </c>
      <c r="J10467" s="1">
        <f t="shared" si="1041"/>
        <v>1.6290217653065093</v>
      </c>
      <c r="K10467" s="1">
        <f t="shared" si="1042"/>
        <v>-1.8139468069531133E-2</v>
      </c>
      <c r="L10467" s="26"/>
      <c r="M10467" s="26"/>
      <c r="N10467" s="2">
        <v>3.1562893845846901E-14</v>
      </c>
      <c r="O10467" s="26"/>
      <c r="P10467" s="26"/>
      <c r="Q10467" s="26"/>
      <c r="R10467" s="26"/>
      <c r="S10467" s="26"/>
      <c r="T10467" s="26"/>
      <c r="U10467" s="26"/>
      <c r="V10467" s="26"/>
    </row>
    <row r="10468" spans="1:22" ht="14.5" x14ac:dyDescent="0.35">
      <c r="A10468" s="2">
        <v>86</v>
      </c>
      <c r="B10468" s="2">
        <v>360</v>
      </c>
      <c r="C10468" s="2">
        <v>1566666.6666000001</v>
      </c>
      <c r="D10468" s="2">
        <v>6800.0000010000003</v>
      </c>
      <c r="E10468" s="2">
        <v>2700</v>
      </c>
      <c r="F10468" s="2">
        <v>34924.4375</v>
      </c>
      <c r="G10468" s="2">
        <v>337.73406982421898</v>
      </c>
      <c r="H10468" s="2">
        <v>34271.895890840489</v>
      </c>
      <c r="I10468" s="2">
        <v>330.69095573486157</v>
      </c>
      <c r="J10468" s="1">
        <f t="shared" si="1041"/>
        <v>-1.8684384226933095</v>
      </c>
      <c r="K10468" s="1">
        <f t="shared" si="1042"/>
        <v>-2.0854023086930922</v>
      </c>
      <c r="L10468" s="26"/>
      <c r="M10468" s="26"/>
      <c r="N10468" s="2">
        <v>5.2613328698923498E-15</v>
      </c>
      <c r="O10468" s="26"/>
      <c r="P10468" s="26"/>
      <c r="Q10468" s="26"/>
      <c r="R10468" s="26"/>
      <c r="S10468" s="26"/>
      <c r="T10468" s="26"/>
      <c r="U10468" s="26"/>
      <c r="V10468" s="26"/>
    </row>
    <row r="10469" spans="1:22" ht="14.5" x14ac:dyDescent="0.35">
      <c r="A10469" s="2">
        <v>86</v>
      </c>
      <c r="B10469" s="2">
        <v>360</v>
      </c>
      <c r="C10469" s="2">
        <v>1566666.6666000001</v>
      </c>
      <c r="D10469" s="2">
        <v>6800.0000010000003</v>
      </c>
      <c r="E10469" s="2">
        <v>2730</v>
      </c>
      <c r="F10469" s="2">
        <v>31658.2734375</v>
      </c>
      <c r="G10469" s="2">
        <v>333.226806640625</v>
      </c>
      <c r="H10469" s="2">
        <v>30351.18982747617</v>
      </c>
      <c r="I10469" s="2">
        <v>321.57692493422832</v>
      </c>
      <c r="J10469" s="1">
        <f t="shared" si="1041"/>
        <v>-4.1287267690206937</v>
      </c>
      <c r="K10469" s="1">
        <f t="shared" si="1042"/>
        <v>-3.4960817900105883</v>
      </c>
      <c r="L10469" s="26"/>
      <c r="M10469" s="26"/>
      <c r="N10469" s="2">
        <v>5.26040799461724E-14</v>
      </c>
      <c r="O10469" s="26"/>
      <c r="P10469" s="26"/>
      <c r="Q10469" s="26"/>
      <c r="R10469" s="26"/>
      <c r="S10469" s="26"/>
      <c r="T10469" s="26"/>
      <c r="U10469" s="26"/>
      <c r="V10469" s="26"/>
    </row>
    <row r="10470" spans="1:22" ht="14.5" x14ac:dyDescent="0.35">
      <c r="A10470" s="2">
        <v>86</v>
      </c>
      <c r="B10470" s="2">
        <v>360</v>
      </c>
      <c r="C10470" s="2">
        <v>1566666.6666000001</v>
      </c>
      <c r="D10470" s="2">
        <v>6800.0000010000003</v>
      </c>
      <c r="E10470" s="2">
        <v>2760</v>
      </c>
      <c r="F10470" s="2">
        <v>27994.107421875</v>
      </c>
      <c r="G10470" s="2">
        <v>334.69833374023398</v>
      </c>
      <c r="H10470" s="2">
        <v>27142.880631360229</v>
      </c>
      <c r="I10470" s="2">
        <v>319.14458511304889</v>
      </c>
      <c r="J10470" s="1">
        <f t="shared" si="1041"/>
        <v>-3.0407356008415189</v>
      </c>
      <c r="K10470" s="1">
        <f t="shared" si="1042"/>
        <v>-4.6470947295652394</v>
      </c>
      <c r="L10470" s="26"/>
      <c r="M10470" s="26"/>
      <c r="N10470" s="2">
        <v>0</v>
      </c>
      <c r="O10470" s="26"/>
      <c r="P10470" s="26"/>
      <c r="Q10470" s="26"/>
      <c r="R10470" s="26"/>
      <c r="S10470" s="26"/>
      <c r="T10470" s="26"/>
      <c r="U10470" s="26"/>
      <c r="V10470" s="26"/>
    </row>
    <row r="10471" spans="1:22" ht="14.5" x14ac:dyDescent="0.35">
      <c r="A10471" s="2">
        <v>86</v>
      </c>
      <c r="B10471" s="2">
        <v>360</v>
      </c>
      <c r="C10471" s="2">
        <v>1566666.6666000001</v>
      </c>
      <c r="D10471" s="2">
        <v>6800.0000010000003</v>
      </c>
      <c r="E10471" s="2">
        <v>2790</v>
      </c>
      <c r="F10471" s="2">
        <v>26017.177734375</v>
      </c>
      <c r="G10471" s="2">
        <v>347.22500610351602</v>
      </c>
      <c r="H10471" s="2">
        <v>24906.74870221566</v>
      </c>
      <c r="I10471" s="2">
        <v>321.75996333479128</v>
      </c>
      <c r="J10471" s="1">
        <f t="shared" si="1041"/>
        <v>-4.2680610614124905</v>
      </c>
      <c r="K10471" s="1">
        <f t="shared" si="1042"/>
        <v>-7.3338735174888328</v>
      </c>
      <c r="L10471" s="26"/>
      <c r="M10471" s="26"/>
      <c r="N10471" s="2">
        <v>1.0521590854974601E-14</v>
      </c>
      <c r="O10471" s="26"/>
      <c r="P10471" s="26"/>
      <c r="Q10471" s="26"/>
      <c r="R10471" s="26"/>
      <c r="S10471" s="26"/>
      <c r="T10471" s="26"/>
      <c r="U10471" s="26"/>
      <c r="V10471" s="26"/>
    </row>
    <row r="10472" spans="1:22" ht="14.5" x14ac:dyDescent="0.35">
      <c r="A10472" s="2">
        <v>86</v>
      </c>
      <c r="B10472" s="2">
        <v>360</v>
      </c>
      <c r="C10472" s="2">
        <v>1566666.6666000001</v>
      </c>
      <c r="D10472" s="2">
        <v>6800.0000010000003</v>
      </c>
      <c r="E10472" s="2">
        <v>2820</v>
      </c>
      <c r="F10472" s="2">
        <v>24631.552734375</v>
      </c>
      <c r="G10472" s="2">
        <v>363.490966796875</v>
      </c>
      <c r="H10472" s="2">
        <v>23465.20913691619</v>
      </c>
      <c r="I10472" s="2">
        <v>328.37599822637202</v>
      </c>
      <c r="J10472" s="1">
        <f t="shared" si="1041"/>
        <v>-4.7351606698797299</v>
      </c>
      <c r="K10472" s="1">
        <f t="shared" si="1042"/>
        <v>-9.6604790154595044</v>
      </c>
      <c r="L10472" s="26"/>
      <c r="M10472" s="26"/>
      <c r="N10472" s="2">
        <v>0</v>
      </c>
      <c r="O10472" s="26"/>
      <c r="P10472" s="26"/>
      <c r="Q10472" s="26"/>
      <c r="R10472" s="26"/>
      <c r="S10472" s="26"/>
      <c r="T10472" s="26"/>
      <c r="U10472" s="26"/>
      <c r="V10472" s="26"/>
    </row>
    <row r="10473" spans="1:22" ht="14.5" x14ac:dyDescent="0.35">
      <c r="A10473" s="2">
        <v>86</v>
      </c>
      <c r="B10473" s="2">
        <v>360</v>
      </c>
      <c r="C10473" s="2">
        <v>1566666.6666000001</v>
      </c>
      <c r="D10473" s="2">
        <v>6800.0000010000003</v>
      </c>
      <c r="E10473" s="2">
        <v>2850</v>
      </c>
      <c r="F10473" s="2">
        <v>23361.123046875</v>
      </c>
      <c r="G10473" s="2">
        <v>373.78076171875</v>
      </c>
      <c r="H10473" s="2">
        <v>22711.6393238811</v>
      </c>
      <c r="I10473" s="2">
        <v>338.20885639359972</v>
      </c>
      <c r="J10473" s="1">
        <f t="shared" si="1041"/>
        <v>-2.7801904972234683</v>
      </c>
      <c r="K10473" s="1">
        <f t="shared" si="1042"/>
        <v>-9.516783357597264</v>
      </c>
      <c r="L10473" s="26"/>
      <c r="M10473" s="26"/>
      <c r="N10473" s="2">
        <v>0</v>
      </c>
      <c r="O10473" s="26"/>
      <c r="P10473" s="26"/>
      <c r="Q10473" s="26"/>
      <c r="R10473" s="26"/>
      <c r="S10473" s="26"/>
      <c r="T10473" s="26"/>
      <c r="U10473" s="26"/>
      <c r="V10473" s="26"/>
    </row>
    <row r="10474" spans="1:22" ht="14.5" x14ac:dyDescent="0.35">
      <c r="A10474" s="2">
        <v>86</v>
      </c>
      <c r="B10474" s="2">
        <v>360</v>
      </c>
      <c r="C10474" s="2">
        <v>1566666.6666000001</v>
      </c>
      <c r="D10474" s="2">
        <v>6800.0000010000003</v>
      </c>
      <c r="E10474" s="2">
        <v>2880</v>
      </c>
      <c r="F10474" s="2">
        <v>22464.13671875</v>
      </c>
      <c r="G10474" s="2">
        <v>386.53201293945301</v>
      </c>
      <c r="H10474" s="2">
        <v>22363.320844345701</v>
      </c>
      <c r="I10474" s="2">
        <v>350.58526112207483</v>
      </c>
      <c r="J10474" s="1">
        <f t="shared" si="1041"/>
        <v>-0.4487858833237604</v>
      </c>
      <c r="K10474" s="1">
        <f t="shared" si="1042"/>
        <v>-9.2998123348217838</v>
      </c>
      <c r="L10474" s="26"/>
      <c r="M10474" s="26"/>
      <c r="N10474" s="2">
        <v>0</v>
      </c>
      <c r="O10474" s="26"/>
      <c r="P10474" s="26"/>
      <c r="Q10474" s="26"/>
      <c r="R10474" s="26"/>
      <c r="S10474" s="26"/>
      <c r="T10474" s="26"/>
      <c r="U10474" s="26"/>
      <c r="V10474" s="26"/>
    </row>
    <row r="10475" spans="1:22" ht="14.5" x14ac:dyDescent="0.35">
      <c r="A10475" s="2">
        <v>86</v>
      </c>
      <c r="B10475" s="2">
        <v>360</v>
      </c>
      <c r="C10475" s="2">
        <v>1566666.6666000001</v>
      </c>
      <c r="D10475" s="2">
        <v>6800.0000010000003</v>
      </c>
      <c r="E10475" s="2">
        <v>2910</v>
      </c>
      <c r="F10475" s="2">
        <v>19881.451171875</v>
      </c>
      <c r="G10475" s="2">
        <v>346.41687011718699</v>
      </c>
      <c r="H10475" s="2">
        <v>19799.129196048099</v>
      </c>
      <c r="I10475" s="2">
        <v>331.17132706236652</v>
      </c>
      <c r="J10475" s="1">
        <f t="shared" si="1041"/>
        <v>-0.41406422054017944</v>
      </c>
      <c r="K10475" s="1">
        <f t="shared" si="1042"/>
        <v>-4.400923964720068</v>
      </c>
      <c r="L10475" s="26"/>
      <c r="M10475" s="26"/>
      <c r="N10475" s="2">
        <v>1566666</v>
      </c>
      <c r="O10475" s="26"/>
      <c r="P10475" s="26"/>
      <c r="Q10475" s="26"/>
      <c r="R10475" s="26"/>
      <c r="S10475" s="26"/>
      <c r="T10475" s="26"/>
      <c r="U10475" s="26"/>
      <c r="V10475" s="26"/>
    </row>
    <row r="10476" spans="1:22" ht="14.5" x14ac:dyDescent="0.35">
      <c r="A10476" s="2">
        <v>86</v>
      </c>
      <c r="B10476" s="2">
        <v>360</v>
      </c>
      <c r="C10476" s="2">
        <v>1566666.6666000001</v>
      </c>
      <c r="D10476" s="2">
        <v>6800.0000010000003</v>
      </c>
      <c r="E10476" s="2">
        <v>2940</v>
      </c>
      <c r="F10476" s="2">
        <v>19244.037109375</v>
      </c>
      <c r="G10476" s="2">
        <v>327.63436889648398</v>
      </c>
      <c r="H10476" s="2">
        <v>19523.62230925346</v>
      </c>
      <c r="I10476" s="2">
        <v>319.54699564031398</v>
      </c>
      <c r="J10476" s="1">
        <f t="shared" si="1041"/>
        <v>1.452840681450652</v>
      </c>
      <c r="K10476" s="1">
        <f t="shared" si="1042"/>
        <v>-2.4684141909193906</v>
      </c>
      <c r="L10476" s="26"/>
      <c r="M10476" s="26"/>
      <c r="N10476" s="2">
        <v>1566666</v>
      </c>
      <c r="O10476" s="26"/>
      <c r="P10476" s="26"/>
      <c r="Q10476" s="26"/>
      <c r="R10476" s="26"/>
      <c r="S10476" s="26"/>
      <c r="T10476" s="26"/>
      <c r="U10476" s="26"/>
      <c r="V10476" s="26"/>
    </row>
    <row r="10477" spans="1:22" ht="14.5" x14ac:dyDescent="0.35">
      <c r="A10477" s="2">
        <v>86</v>
      </c>
      <c r="B10477" s="2">
        <v>360</v>
      </c>
      <c r="C10477" s="2">
        <v>1566666.6666000001</v>
      </c>
      <c r="D10477" s="2">
        <v>6800.0000010000003</v>
      </c>
      <c r="E10477" s="2">
        <v>2970</v>
      </c>
      <c r="F10477" s="2">
        <v>19784.83984375</v>
      </c>
      <c r="G10477" s="2">
        <v>315.3818359375</v>
      </c>
      <c r="H10477" s="2">
        <v>20323.46735691504</v>
      </c>
      <c r="I10477" s="2">
        <v>312.13633171067289</v>
      </c>
      <c r="J10477" s="1">
        <f t="shared" si="1041"/>
        <v>2.7224254399774259</v>
      </c>
      <c r="K10477" s="1">
        <f t="shared" si="1042"/>
        <v>-1.0290713849069857</v>
      </c>
      <c r="L10477" s="26"/>
      <c r="M10477" s="26"/>
      <c r="N10477" s="2">
        <v>1566666</v>
      </c>
      <c r="O10477" s="26"/>
      <c r="P10477" s="26"/>
      <c r="Q10477" s="26"/>
      <c r="R10477" s="26"/>
      <c r="S10477" s="26"/>
      <c r="T10477" s="26"/>
      <c r="U10477" s="26"/>
      <c r="V10477" s="26"/>
    </row>
    <row r="10478" spans="1:22" ht="14.5" x14ac:dyDescent="0.35">
      <c r="A10478" s="2">
        <v>86</v>
      </c>
      <c r="B10478" s="2">
        <v>360</v>
      </c>
      <c r="C10478" s="2">
        <v>1566666.6666000001</v>
      </c>
      <c r="D10478" s="2">
        <v>6800.0000010000003</v>
      </c>
      <c r="E10478" s="2">
        <v>3000</v>
      </c>
      <c r="F10478" s="2">
        <v>20820.03125</v>
      </c>
      <c r="G10478" s="2">
        <v>302.131591796875</v>
      </c>
      <c r="H10478" s="2">
        <v>21491.379044264791</v>
      </c>
      <c r="I10478" s="2">
        <v>305.88335548322237</v>
      </c>
      <c r="J10478" s="1">
        <f t="shared" si="1041"/>
        <v>3.2245282737738039</v>
      </c>
      <c r="K10478" s="1">
        <f t="shared" si="1042"/>
        <v>1.2417647767432771</v>
      </c>
      <c r="L10478" s="26"/>
      <c r="M10478" s="26"/>
      <c r="N10478" s="2">
        <v>1566666</v>
      </c>
      <c r="O10478" s="26"/>
      <c r="P10478" s="26"/>
      <c r="Q10478" s="26"/>
      <c r="R10478" s="26"/>
      <c r="S10478" s="26"/>
      <c r="T10478" s="26"/>
      <c r="U10478" s="26"/>
      <c r="V10478" s="26"/>
    </row>
    <row r="10479" spans="1:22" ht="14.5" x14ac:dyDescent="0.35">
      <c r="A10479" s="2">
        <v>86</v>
      </c>
      <c r="B10479" s="2">
        <v>360</v>
      </c>
      <c r="C10479" s="2">
        <v>1566666.6666000001</v>
      </c>
      <c r="D10479" s="2">
        <v>6800.0000010000003</v>
      </c>
      <c r="E10479" s="2">
        <v>3030</v>
      </c>
      <c r="F10479" s="2">
        <v>22592.109375</v>
      </c>
      <c r="G10479" s="2">
        <v>292.67889404296898</v>
      </c>
      <c r="H10479" s="2">
        <v>23238.166567186941</v>
      </c>
      <c r="I10479" s="2">
        <v>300.66508948361178</v>
      </c>
      <c r="J10479" s="1">
        <f t="shared" si="1041"/>
        <v>2.8596585713322371</v>
      </c>
      <c r="K10479" s="1">
        <f t="shared" si="1042"/>
        <v>2.7286543728261896</v>
      </c>
      <c r="L10479" s="26"/>
      <c r="M10479" s="26"/>
      <c r="N10479" s="2">
        <v>1566666</v>
      </c>
      <c r="O10479" s="26"/>
      <c r="P10479" s="26"/>
      <c r="Q10479" s="26"/>
      <c r="R10479" s="26"/>
      <c r="S10479" s="26"/>
      <c r="T10479" s="26"/>
      <c r="U10479" s="26"/>
      <c r="V10479" s="26"/>
    </row>
    <row r="10480" spans="1:22" ht="14.5" x14ac:dyDescent="0.35">
      <c r="A10480" s="2">
        <v>86</v>
      </c>
      <c r="B10480" s="2">
        <v>360</v>
      </c>
      <c r="C10480" s="2">
        <v>1566666.6666000001</v>
      </c>
      <c r="D10480" s="2">
        <v>6800.0000010000003</v>
      </c>
      <c r="E10480" s="2">
        <v>3060</v>
      </c>
      <c r="F10480" s="2">
        <v>25386.662109375</v>
      </c>
      <c r="G10480" s="2">
        <v>289.79275512695301</v>
      </c>
      <c r="H10480" s="2">
        <v>25984.791035699851</v>
      </c>
      <c r="I10480" s="2">
        <v>298.65979283086898</v>
      </c>
      <c r="J10480" s="1">
        <f t="shared" si="1041"/>
        <v>2.3560755003863578</v>
      </c>
      <c r="K10480" s="1">
        <f t="shared" si="1042"/>
        <v>3.059785845933753</v>
      </c>
      <c r="L10480" s="26"/>
      <c r="M10480" s="26"/>
      <c r="N10480" s="2">
        <v>1566666</v>
      </c>
      <c r="O10480" s="26"/>
      <c r="P10480" s="26"/>
      <c r="Q10480" s="26"/>
      <c r="R10480" s="26"/>
      <c r="S10480" s="26"/>
      <c r="T10480" s="26"/>
      <c r="U10480" s="26"/>
      <c r="V10480" s="26"/>
    </row>
    <row r="10481" spans="1:22" ht="14.5" x14ac:dyDescent="0.35">
      <c r="A10481" s="2">
        <v>86</v>
      </c>
      <c r="B10481" s="2">
        <v>360</v>
      </c>
      <c r="C10481" s="2">
        <v>1566666.6666000001</v>
      </c>
      <c r="D10481" s="2">
        <v>6800.0000010000003</v>
      </c>
      <c r="E10481" s="2">
        <v>3090</v>
      </c>
      <c r="F10481" s="2">
        <v>27949.533203125</v>
      </c>
      <c r="G10481" s="2">
        <v>290.01742553710898</v>
      </c>
      <c r="H10481" s="2">
        <v>28702.736481862281</v>
      </c>
      <c r="I10481" s="2">
        <v>297.60286447145398</v>
      </c>
      <c r="J10481" s="1">
        <f t="shared" si="1041"/>
        <v>2.6948689026873129</v>
      </c>
      <c r="K10481" s="1">
        <f t="shared" si="1042"/>
        <v>2.615511437044467</v>
      </c>
      <c r="L10481" s="26"/>
      <c r="M10481" s="26"/>
      <c r="N10481" s="2">
        <v>1566666</v>
      </c>
      <c r="O10481" s="26"/>
      <c r="P10481" s="26"/>
      <c r="Q10481" s="26"/>
      <c r="R10481" s="26"/>
      <c r="S10481" s="26"/>
      <c r="T10481" s="26"/>
      <c r="U10481" s="26"/>
      <c r="V10481" s="26"/>
    </row>
    <row r="10482" spans="1:22" ht="14.5" x14ac:dyDescent="0.35">
      <c r="A10482" s="2">
        <v>86</v>
      </c>
      <c r="B10482" s="2">
        <v>360</v>
      </c>
      <c r="C10482" s="2">
        <v>1566666.6666000001</v>
      </c>
      <c r="D10482" s="2">
        <v>6800.0000010000003</v>
      </c>
      <c r="E10482" s="2">
        <v>3120</v>
      </c>
      <c r="F10482" s="2">
        <v>30418.599609375</v>
      </c>
      <c r="G10482" s="2">
        <v>291.62835693359398</v>
      </c>
      <c r="H10482" s="2">
        <v>30768.209103722031</v>
      </c>
      <c r="I10482" s="2">
        <v>296.84568354857743</v>
      </c>
      <c r="J10482" s="1">
        <f t="shared" si="1041"/>
        <v>1.1493280388860545</v>
      </c>
      <c r="K10482" s="1">
        <f t="shared" si="1042"/>
        <v>1.7890326818154636</v>
      </c>
      <c r="L10482" s="26"/>
      <c r="M10482" s="26"/>
      <c r="N10482" s="2">
        <v>1566666</v>
      </c>
      <c r="O10482" s="26"/>
      <c r="P10482" s="26"/>
      <c r="Q10482" s="26"/>
      <c r="R10482" s="26"/>
      <c r="S10482" s="26"/>
      <c r="T10482" s="26"/>
      <c r="U10482" s="26"/>
      <c r="V10482" s="26"/>
    </row>
    <row r="10483" spans="1:22" ht="14.5" x14ac:dyDescent="0.35">
      <c r="A10483" s="2">
        <v>86</v>
      </c>
      <c r="B10483" s="2">
        <v>360</v>
      </c>
      <c r="C10483" s="2">
        <v>1566666.6666000001</v>
      </c>
      <c r="D10483" s="2">
        <v>6800.0000010000003</v>
      </c>
      <c r="E10483" s="2">
        <v>3150</v>
      </c>
      <c r="F10483" s="2">
        <v>32625.1015625</v>
      </c>
      <c r="G10483" s="2">
        <v>299.22427368164102</v>
      </c>
      <c r="H10483" s="2">
        <v>32743.27392056501</v>
      </c>
      <c r="I10483" s="2">
        <v>296.28317246191591</v>
      </c>
      <c r="J10483" s="1">
        <f t="shared" si="1041"/>
        <v>0.36221299675842344</v>
      </c>
      <c r="K10483" s="1">
        <f t="shared" si="1042"/>
        <v>-0.98290863356035418</v>
      </c>
      <c r="L10483" s="26"/>
      <c r="M10483" s="26"/>
      <c r="N10483" s="2">
        <v>1566666</v>
      </c>
      <c r="O10483" s="26"/>
      <c r="P10483" s="26"/>
      <c r="Q10483" s="26"/>
      <c r="R10483" s="26"/>
      <c r="S10483" s="26"/>
      <c r="T10483" s="26"/>
      <c r="U10483" s="26"/>
      <c r="V10483" s="26"/>
    </row>
    <row r="10484" spans="1:22" ht="14.5" x14ac:dyDescent="0.35">
      <c r="A10484" s="2">
        <v>86</v>
      </c>
      <c r="B10484" s="2">
        <v>360</v>
      </c>
      <c r="C10484" s="2">
        <v>1566666.6666000001</v>
      </c>
      <c r="D10484" s="2">
        <v>6800.0000010000003</v>
      </c>
      <c r="E10484" s="2">
        <v>3180</v>
      </c>
      <c r="F10484" s="2">
        <v>34929.77734375</v>
      </c>
      <c r="G10484" s="2">
        <v>302.20178222656301</v>
      </c>
      <c r="H10484" s="2">
        <v>34633.749918280519</v>
      </c>
      <c r="I10484" s="2">
        <v>295.0047592799018</v>
      </c>
      <c r="J10484" s="1">
        <f t="shared" si="1041"/>
        <v>-0.84749302165949736</v>
      </c>
      <c r="K10484" s="1">
        <f t="shared" si="1042"/>
        <v>-2.381528955135527</v>
      </c>
      <c r="L10484" s="26"/>
      <c r="M10484" s="26"/>
      <c r="N10484" s="2">
        <v>1566666</v>
      </c>
      <c r="O10484" s="26"/>
      <c r="P10484" s="26"/>
      <c r="Q10484" s="26"/>
      <c r="R10484" s="26"/>
      <c r="S10484" s="26"/>
      <c r="T10484" s="26"/>
      <c r="U10484" s="26"/>
      <c r="V10484" s="26"/>
    </row>
    <row r="10485" spans="1:22" ht="14.5" x14ac:dyDescent="0.35">
      <c r="A10485" s="2">
        <v>86</v>
      </c>
      <c r="B10485" s="2">
        <v>360</v>
      </c>
      <c r="C10485" s="2">
        <v>1566666.6666000001</v>
      </c>
      <c r="D10485" s="2">
        <v>6800.0000010000003</v>
      </c>
      <c r="E10485" s="2">
        <v>3210</v>
      </c>
      <c r="F10485" s="2">
        <v>35383.08203125</v>
      </c>
      <c r="G10485" s="2">
        <v>280.18127441406301</v>
      </c>
      <c r="H10485" s="2">
        <v>36452.667614727921</v>
      </c>
      <c r="I10485" s="2">
        <v>287.13167032966038</v>
      </c>
      <c r="J10485" s="1">
        <f t="shared" si="1041"/>
        <v>3.0228728592191985</v>
      </c>
      <c r="K10485" s="1">
        <f t="shared" si="1042"/>
        <v>2.4806782430883652</v>
      </c>
      <c r="L10485" s="26"/>
      <c r="M10485" s="26"/>
      <c r="N10485" s="2">
        <v>1566666</v>
      </c>
      <c r="O10485" s="26"/>
      <c r="P10485" s="26"/>
      <c r="Q10485" s="26"/>
      <c r="R10485" s="26"/>
      <c r="S10485" s="26"/>
      <c r="T10485" s="26"/>
      <c r="U10485" s="26"/>
      <c r="V10485" s="26"/>
    </row>
    <row r="10486" spans="1:22" ht="14.5" x14ac:dyDescent="0.35">
      <c r="A10486" s="2">
        <v>86</v>
      </c>
      <c r="B10486" s="2">
        <v>360</v>
      </c>
      <c r="C10486" s="2">
        <v>1566666.6666000001</v>
      </c>
      <c r="D10486" s="2">
        <v>6800.0000010000003</v>
      </c>
      <c r="E10486" s="2">
        <v>3240</v>
      </c>
      <c r="F10486" s="2">
        <v>36402.4453125</v>
      </c>
      <c r="G10486" s="2">
        <v>277.29727172851602</v>
      </c>
      <c r="H10486" s="2">
        <v>38211.063401778978</v>
      </c>
      <c r="I10486" s="2">
        <v>280.29298979355929</v>
      </c>
      <c r="J10486" s="1">
        <f t="shared" si="1041"/>
        <v>4.9683972429674341</v>
      </c>
      <c r="K10486" s="1">
        <f t="shared" si="1042"/>
        <v>1.0803272770661005</v>
      </c>
      <c r="L10486" s="26"/>
      <c r="M10486" s="26"/>
      <c r="N10486" s="2">
        <v>1566666</v>
      </c>
      <c r="O10486" s="26"/>
      <c r="P10486" s="26"/>
      <c r="Q10486" s="26"/>
      <c r="R10486" s="26"/>
      <c r="S10486" s="26"/>
      <c r="T10486" s="26"/>
      <c r="U10486" s="26"/>
      <c r="V10486" s="26"/>
    </row>
    <row r="10487" spans="1:22" ht="14.5" x14ac:dyDescent="0.35">
      <c r="A10487" s="2">
        <v>86</v>
      </c>
      <c r="B10487" s="2">
        <v>360</v>
      </c>
      <c r="C10487" s="2">
        <v>1566666.6666000001</v>
      </c>
      <c r="D10487" s="2">
        <v>6800.0000010000003</v>
      </c>
      <c r="E10487" s="2">
        <v>3270</v>
      </c>
      <c r="F10487" s="2">
        <v>39088.8515625</v>
      </c>
      <c r="G10487" s="2">
        <v>296.79376220703102</v>
      </c>
      <c r="H10487" s="2">
        <v>40843.213155543992</v>
      </c>
      <c r="I10487" s="2">
        <v>298.19532476368721</v>
      </c>
      <c r="J10487" s="1">
        <f t="shared" si="1041"/>
        <v>4.4881379803111017</v>
      </c>
      <c r="K10487" s="1">
        <f t="shared" si="1042"/>
        <v>0.47223450595249244</v>
      </c>
      <c r="L10487" s="26"/>
      <c r="M10487" s="26"/>
      <c r="N10487" s="2">
        <v>0</v>
      </c>
      <c r="O10487" s="26"/>
      <c r="P10487" s="26"/>
      <c r="Q10487" s="26"/>
      <c r="R10487" s="26"/>
      <c r="S10487" s="26"/>
      <c r="T10487" s="26"/>
      <c r="U10487" s="26"/>
      <c r="V10487" s="26"/>
    </row>
    <row r="10488" spans="1:22" ht="14.5" x14ac:dyDescent="0.35">
      <c r="A10488" s="2">
        <v>86</v>
      </c>
      <c r="B10488" s="2">
        <v>360</v>
      </c>
      <c r="C10488" s="2">
        <v>1566666.6666000001</v>
      </c>
      <c r="D10488" s="2">
        <v>6800.0000010000003</v>
      </c>
      <c r="E10488" s="2">
        <v>3300</v>
      </c>
      <c r="F10488" s="2">
        <v>41830.06640625</v>
      </c>
      <c r="G10488" s="2">
        <v>303.79235839843801</v>
      </c>
      <c r="H10488" s="2">
        <v>43352.243268491977</v>
      </c>
      <c r="I10488" s="2">
        <v>304.90037148019923</v>
      </c>
      <c r="J10488" s="1">
        <f t="shared" si="1041"/>
        <v>3.6389539702345348</v>
      </c>
      <c r="K10488" s="1">
        <f t="shared" si="1042"/>
        <v>0.36472710755548465</v>
      </c>
      <c r="L10488" s="26"/>
      <c r="M10488" s="26"/>
      <c r="N10488" s="2">
        <v>0</v>
      </c>
      <c r="O10488" s="26"/>
      <c r="P10488" s="26"/>
      <c r="Q10488" s="26"/>
      <c r="R10488" s="26"/>
      <c r="S10488" s="26"/>
      <c r="T10488" s="26"/>
      <c r="U10488" s="26"/>
      <c r="V10488" s="26"/>
    </row>
    <row r="10489" spans="1:22" ht="14.5" x14ac:dyDescent="0.35">
      <c r="A10489" s="2">
        <v>86</v>
      </c>
      <c r="B10489" s="2">
        <v>360</v>
      </c>
      <c r="C10489" s="2">
        <v>1566666.6666000001</v>
      </c>
      <c r="D10489" s="2">
        <v>6800.0000010000003</v>
      </c>
      <c r="E10489" s="2">
        <v>3330</v>
      </c>
      <c r="F10489" s="2">
        <v>44086.16796875</v>
      </c>
      <c r="G10489" s="2">
        <v>301.427978515625</v>
      </c>
      <c r="H10489" s="2">
        <v>44899.391671825397</v>
      </c>
      <c r="I10489" s="2">
        <v>301.17155608790921</v>
      </c>
      <c r="J10489" s="1">
        <f t="shared" si="1041"/>
        <v>1.8446232470280508</v>
      </c>
      <c r="K10489" s="1">
        <f t="shared" si="1042"/>
        <v>-8.5069219180826106E-2</v>
      </c>
      <c r="L10489" s="26"/>
      <c r="M10489" s="26"/>
      <c r="N10489" s="2">
        <v>0</v>
      </c>
      <c r="O10489" s="26"/>
      <c r="P10489" s="26"/>
      <c r="Q10489" s="26"/>
      <c r="R10489" s="26"/>
      <c r="S10489" s="26"/>
      <c r="T10489" s="26"/>
      <c r="U10489" s="26"/>
      <c r="V10489" s="26"/>
    </row>
    <row r="10490" spans="1:22" ht="14.5" x14ac:dyDescent="0.35">
      <c r="A10490" s="2">
        <v>86</v>
      </c>
      <c r="B10490" s="2">
        <v>360</v>
      </c>
      <c r="C10490" s="2">
        <v>1566666.6666000001</v>
      </c>
      <c r="D10490" s="2">
        <v>6800.0000010000003</v>
      </c>
      <c r="E10490" s="2">
        <v>3360</v>
      </c>
      <c r="F10490" s="2">
        <v>43928.03125</v>
      </c>
      <c r="G10490" s="2">
        <v>279.60821533203102</v>
      </c>
      <c r="H10490" s="2">
        <v>43985.851735221127</v>
      </c>
      <c r="I10490" s="2">
        <v>285.43577915184193</v>
      </c>
      <c r="J10490" s="1">
        <f t="shared" si="1041"/>
        <v>0.13162548736150667</v>
      </c>
      <c r="K10490" s="1">
        <f t="shared" si="1042"/>
        <v>2.084189054635162</v>
      </c>
      <c r="L10490" s="26"/>
      <c r="M10490" s="26"/>
      <c r="N10490" s="2">
        <v>1.10467522987118E-13</v>
      </c>
      <c r="O10490" s="26"/>
      <c r="P10490" s="26"/>
      <c r="Q10490" s="26"/>
      <c r="R10490" s="26"/>
      <c r="S10490" s="26"/>
      <c r="T10490" s="26"/>
      <c r="U10490" s="26"/>
      <c r="V10490" s="26"/>
    </row>
    <row r="10491" spans="1:22" ht="14.5" x14ac:dyDescent="0.35">
      <c r="A10491" s="2">
        <v>86</v>
      </c>
      <c r="B10491" s="2">
        <v>360</v>
      </c>
      <c r="C10491" s="2">
        <v>1566666.6666000001</v>
      </c>
      <c r="D10491" s="2">
        <v>6800.0000010000003</v>
      </c>
      <c r="E10491" s="2">
        <v>3390</v>
      </c>
      <c r="F10491" s="2">
        <v>41904.05859375</v>
      </c>
      <c r="G10491" s="2">
        <v>255.07907104492199</v>
      </c>
      <c r="H10491" s="2">
        <v>41150.234288509448</v>
      </c>
      <c r="I10491" s="2">
        <v>261.17429918133428</v>
      </c>
      <c r="J10491" s="1">
        <f t="shared" si="1041"/>
        <v>-1.7989291026644978</v>
      </c>
      <c r="K10491" s="1">
        <f t="shared" si="1042"/>
        <v>2.3895445876619399</v>
      </c>
      <c r="L10491" s="26"/>
      <c r="M10491" s="26"/>
      <c r="N10491" s="2">
        <v>0</v>
      </c>
      <c r="O10491" s="26"/>
      <c r="P10491" s="26"/>
      <c r="Q10491" s="26"/>
      <c r="R10491" s="26"/>
      <c r="S10491" s="26"/>
      <c r="T10491" s="26"/>
      <c r="U10491" s="26"/>
      <c r="V10491" s="26"/>
    </row>
    <row r="10492" spans="1:22" ht="14.5" x14ac:dyDescent="0.35">
      <c r="A10492" s="2">
        <v>86</v>
      </c>
      <c r="B10492" s="2">
        <v>360</v>
      </c>
      <c r="C10492" s="2">
        <v>1566666.6666000001</v>
      </c>
      <c r="D10492" s="2">
        <v>6800.0000010000003</v>
      </c>
      <c r="E10492" s="2">
        <v>3420</v>
      </c>
      <c r="F10492" s="2">
        <v>38555.6796875</v>
      </c>
      <c r="G10492" s="2">
        <v>236.54458618164099</v>
      </c>
      <c r="H10492" s="2">
        <v>37884.620892807689</v>
      </c>
      <c r="I10492" s="2">
        <v>234.37681799206831</v>
      </c>
      <c r="J10492" s="1">
        <f t="shared" si="1041"/>
        <v>-1.7404927111423045</v>
      </c>
      <c r="K10492" s="1">
        <f t="shared" si="1042"/>
        <v>-0.91643111540420907</v>
      </c>
      <c r="L10492" s="26"/>
      <c r="M10492" s="26"/>
      <c r="N10492" s="2">
        <v>0</v>
      </c>
      <c r="O10492" s="26"/>
      <c r="P10492" s="26"/>
      <c r="Q10492" s="26"/>
      <c r="R10492" s="26"/>
      <c r="S10492" s="26"/>
      <c r="T10492" s="26"/>
      <c r="U10492" s="26"/>
      <c r="V10492" s="26"/>
    </row>
    <row r="10493" spans="1:22" ht="14.5" x14ac:dyDescent="0.35">
      <c r="A10493" s="2">
        <v>86</v>
      </c>
      <c r="B10493" s="2">
        <v>360</v>
      </c>
      <c r="C10493" s="2">
        <v>1566666.6666000001</v>
      </c>
      <c r="D10493" s="2">
        <v>6800.0000010000003</v>
      </c>
      <c r="E10493" s="2">
        <v>3450</v>
      </c>
      <c r="F10493" s="2">
        <v>35253.1796875</v>
      </c>
      <c r="G10493" s="2">
        <v>227.358474731445</v>
      </c>
      <c r="H10493" s="2">
        <v>34429.079065520113</v>
      </c>
      <c r="I10493" s="2">
        <v>218.1813555751352</v>
      </c>
      <c r="J10493" s="1">
        <f t="shared" si="1041"/>
        <v>-2.3376632385648186</v>
      </c>
      <c r="K10493" s="1">
        <f t="shared" si="1042"/>
        <v>-4.036409536591842</v>
      </c>
      <c r="L10493" s="26"/>
      <c r="M10493" s="26"/>
      <c r="N10493" s="2">
        <v>0</v>
      </c>
      <c r="O10493" s="26"/>
      <c r="P10493" s="26"/>
      <c r="Q10493" s="26"/>
      <c r="R10493" s="26"/>
      <c r="S10493" s="26"/>
      <c r="T10493" s="26"/>
      <c r="U10493" s="26"/>
      <c r="V10493" s="26"/>
    </row>
    <row r="10494" spans="1:22" ht="14.5" x14ac:dyDescent="0.35">
      <c r="A10494" s="2">
        <v>86</v>
      </c>
      <c r="B10494" s="2">
        <v>360</v>
      </c>
      <c r="C10494" s="2">
        <v>1566666.6666000001</v>
      </c>
      <c r="D10494" s="2">
        <v>6800.0000010000003</v>
      </c>
      <c r="E10494" s="2">
        <v>3480</v>
      </c>
      <c r="F10494" s="2">
        <v>31745.78125</v>
      </c>
      <c r="G10494" s="2">
        <v>218.86268615722699</v>
      </c>
      <c r="H10494" s="2">
        <v>30600.843632100161</v>
      </c>
      <c r="I10494" s="2">
        <v>206.89175876233139</v>
      </c>
      <c r="J10494" s="1">
        <f t="shared" si="1041"/>
        <v>-3.606581954570228</v>
      </c>
      <c r="K10494" s="1">
        <f t="shared" si="1042"/>
        <v>-5.4696063568807247</v>
      </c>
      <c r="L10494" s="26"/>
      <c r="M10494" s="26"/>
      <c r="N10494" s="2">
        <v>0</v>
      </c>
      <c r="O10494" s="26"/>
      <c r="P10494" s="26"/>
      <c r="Q10494" s="26"/>
      <c r="R10494" s="26"/>
      <c r="S10494" s="26"/>
      <c r="T10494" s="26"/>
      <c r="U10494" s="26"/>
      <c r="V10494" s="26"/>
    </row>
    <row r="10495" spans="1:22" ht="14.5" x14ac:dyDescent="0.35">
      <c r="A10495" s="2">
        <v>86</v>
      </c>
      <c r="B10495" s="2">
        <v>360</v>
      </c>
      <c r="C10495" s="2">
        <v>1566666.6666000001</v>
      </c>
      <c r="D10495" s="2">
        <v>6800.0000010000003</v>
      </c>
      <c r="E10495" s="2">
        <v>3510</v>
      </c>
      <c r="F10495" s="2">
        <v>28145.58984375</v>
      </c>
      <c r="G10495" s="2">
        <v>212.89869689941401</v>
      </c>
      <c r="H10495" s="2">
        <v>27130.09891506729</v>
      </c>
      <c r="I10495" s="2">
        <v>199.2937381745798</v>
      </c>
      <c r="J10495" s="1">
        <f t="shared" si="1041"/>
        <v>-3.6079930615069671</v>
      </c>
      <c r="K10495" s="1">
        <f t="shared" si="1042"/>
        <v>-6.3903438221897604</v>
      </c>
      <c r="L10495" s="26"/>
      <c r="M10495" s="26"/>
      <c r="N10495" s="2">
        <v>0</v>
      </c>
      <c r="O10495" s="26"/>
      <c r="P10495" s="26"/>
      <c r="Q10495" s="26"/>
      <c r="R10495" s="26"/>
      <c r="S10495" s="26"/>
      <c r="T10495" s="26"/>
      <c r="U10495" s="26"/>
      <c r="V10495" s="26"/>
    </row>
    <row r="10496" spans="1:22" ht="14.5" x14ac:dyDescent="0.35">
      <c r="A10496" s="2">
        <v>86</v>
      </c>
      <c r="B10496" s="2">
        <v>360</v>
      </c>
      <c r="C10496" s="2">
        <v>1566666.6666000001</v>
      </c>
      <c r="D10496" s="2">
        <v>6800.0000010000003</v>
      </c>
      <c r="E10496" s="2">
        <v>3540</v>
      </c>
      <c r="F10496" s="2">
        <v>25204.197265625</v>
      </c>
      <c r="G10496" s="2">
        <v>213.652099609375</v>
      </c>
      <c r="H10496" s="2">
        <v>24513.582811968539</v>
      </c>
      <c r="I10496" s="2">
        <v>195.40447397631681</v>
      </c>
      <c r="J10496" s="1">
        <f t="shared" si="1041"/>
        <v>-2.7400771640458559</v>
      </c>
      <c r="K10496" s="1">
        <f t="shared" si="1042"/>
        <v>-8.5408126886750662</v>
      </c>
      <c r="L10496" s="26"/>
      <c r="M10496" s="26"/>
      <c r="N10496" s="2">
        <v>2.10413256913552E-13</v>
      </c>
      <c r="O10496" s="26"/>
      <c r="P10496" s="26"/>
      <c r="Q10496" s="26"/>
      <c r="R10496" s="26"/>
      <c r="S10496" s="26"/>
      <c r="T10496" s="26"/>
      <c r="U10496" s="26"/>
      <c r="V10496" s="26"/>
    </row>
    <row r="10497" spans="1:22" ht="14.5" x14ac:dyDescent="0.35">
      <c r="A10497" s="2">
        <v>86</v>
      </c>
      <c r="B10497" s="2">
        <v>360</v>
      </c>
      <c r="C10497" s="2">
        <v>1566666.6666000001</v>
      </c>
      <c r="D10497" s="2">
        <v>6800.0000010000003</v>
      </c>
      <c r="E10497" s="2">
        <v>3570</v>
      </c>
      <c r="F10497" s="2">
        <v>23476.19921875</v>
      </c>
      <c r="G10497" s="2">
        <v>214.52311706543</v>
      </c>
      <c r="H10497" s="2">
        <v>22955.64681832978</v>
      </c>
      <c r="I10497" s="2">
        <v>196.3767087683481</v>
      </c>
      <c r="J10497" s="1">
        <f t="shared" si="1041"/>
        <v>-2.2173623403419764</v>
      </c>
      <c r="K10497" s="1">
        <f t="shared" si="1042"/>
        <v>-8.4589523708753553</v>
      </c>
      <c r="L10497" s="26"/>
      <c r="M10497" s="26"/>
      <c r="N10497" s="2">
        <v>0</v>
      </c>
      <c r="O10497" s="26"/>
      <c r="P10497" s="26"/>
      <c r="Q10497" s="26"/>
      <c r="R10497" s="26"/>
      <c r="S10497" s="26"/>
      <c r="T10497" s="26"/>
      <c r="U10497" s="26"/>
      <c r="V10497" s="26"/>
    </row>
    <row r="10498" spans="1:22" ht="14.5" x14ac:dyDescent="0.35">
      <c r="A10498" s="2">
        <v>86</v>
      </c>
      <c r="B10498" s="2">
        <v>360</v>
      </c>
      <c r="C10498" s="2">
        <v>1566666.6666000001</v>
      </c>
      <c r="D10498" s="2">
        <v>6800.0000010000003</v>
      </c>
      <c r="E10498" s="2">
        <v>3600</v>
      </c>
      <c r="F10498" s="2">
        <v>22245.634765625</v>
      </c>
      <c r="G10498" s="2">
        <v>215.66340637207</v>
      </c>
      <c r="H10498" s="2">
        <v>22011.99446527594</v>
      </c>
      <c r="I10498" s="2">
        <v>199.41230452562939</v>
      </c>
      <c r="J10498" s="1">
        <f t="shared" si="1041"/>
        <v>-1.050274819355083</v>
      </c>
      <c r="K10498" s="1">
        <f t="shared" si="1042"/>
        <v>-7.535400706044511</v>
      </c>
      <c r="L10498" s="26"/>
      <c r="M10498" s="26"/>
      <c r="N10498" s="2">
        <v>4.2083392028319599E-14</v>
      </c>
      <c r="O10498" s="26"/>
      <c r="P10498" s="26"/>
      <c r="Q10498" s="26"/>
      <c r="R10498" s="26"/>
      <c r="S10498" s="26"/>
      <c r="T10498" s="26"/>
      <c r="U10498" s="26"/>
      <c r="V10498" s="26"/>
    </row>
    <row r="10499" spans="1:22" ht="14.5" x14ac:dyDescent="0.35">
      <c r="A10499" s="2">
        <v>86</v>
      </c>
      <c r="B10499" s="2">
        <v>360</v>
      </c>
      <c r="C10499" s="2">
        <v>1566666.6666000001</v>
      </c>
      <c r="D10499" s="2">
        <v>6800.0000010000003</v>
      </c>
      <c r="E10499" s="2">
        <v>3630</v>
      </c>
      <c r="F10499" s="2">
        <v>19689.49609375</v>
      </c>
      <c r="G10499" s="2">
        <v>195.17176818847699</v>
      </c>
      <c r="H10499" s="2">
        <v>20179.426103781228</v>
      </c>
      <c r="I10499" s="2">
        <v>196.71251133376441</v>
      </c>
      <c r="J10499" s="1">
        <f t="shared" si="1041"/>
        <v>2.4882811002296092</v>
      </c>
      <c r="K10499" s="1">
        <f t="shared" si="1042"/>
        <v>0.7894293112103844</v>
      </c>
      <c r="L10499" s="26"/>
      <c r="M10499" s="26"/>
      <c r="N10499" s="2">
        <v>1566666</v>
      </c>
      <c r="O10499" s="26"/>
      <c r="P10499" s="26"/>
      <c r="Q10499" s="26"/>
      <c r="R10499" s="26"/>
      <c r="S10499" s="26"/>
      <c r="T10499" s="26"/>
      <c r="U10499" s="26"/>
      <c r="V10499" s="26"/>
    </row>
    <row r="10500" spans="1:22" ht="14.5" x14ac:dyDescent="0.35">
      <c r="A10500" s="2">
        <v>86</v>
      </c>
      <c r="B10500" s="2">
        <v>360</v>
      </c>
      <c r="C10500" s="2">
        <v>1566666.6666000001</v>
      </c>
      <c r="D10500" s="2">
        <v>6800.0000010000003</v>
      </c>
      <c r="E10500" s="2">
        <v>3660</v>
      </c>
      <c r="F10500" s="2">
        <v>19374.84765625</v>
      </c>
      <c r="G10500" s="2">
        <v>192.75572204589801</v>
      </c>
      <c r="H10500" s="2">
        <v>19501.5179611321</v>
      </c>
      <c r="I10500" s="2">
        <v>194.0709217530374</v>
      </c>
      <c r="J10500" s="1">
        <f t="shared" si="1041"/>
        <v>0.65378735941305999</v>
      </c>
      <c r="K10500" s="1">
        <f t="shared" si="1042"/>
        <v>0.68231422298644728</v>
      </c>
      <c r="L10500" s="26"/>
      <c r="M10500" s="26"/>
      <c r="N10500" s="2">
        <v>1566666</v>
      </c>
      <c r="O10500" s="26"/>
      <c r="P10500" s="26"/>
      <c r="Q10500" s="26"/>
      <c r="R10500" s="26"/>
      <c r="S10500" s="26"/>
      <c r="T10500" s="26"/>
      <c r="U10500" s="26"/>
      <c r="V10500" s="26"/>
    </row>
    <row r="10501" spans="1:22" ht="14.5" x14ac:dyDescent="0.35">
      <c r="A10501" s="2">
        <v>87</v>
      </c>
      <c r="B10501" s="2">
        <v>360</v>
      </c>
      <c r="C10501" s="2">
        <v>1700000.0000999998</v>
      </c>
      <c r="D10501" s="2">
        <v>6000</v>
      </c>
      <c r="E10501" s="2">
        <v>30</v>
      </c>
      <c r="F10501" s="2">
        <v>204.60462951660199</v>
      </c>
      <c r="G10501" s="2">
        <v>691.35894775390602</v>
      </c>
      <c r="H10501" s="2">
        <v>214.5648781582546</v>
      </c>
      <c r="I10501" s="2">
        <v>698.8571434534731</v>
      </c>
      <c r="J10501" s="1">
        <f t="shared" si="1041"/>
        <v>4.8680465662896539</v>
      </c>
      <c r="K10501" s="1">
        <f t="shared" si="1042"/>
        <v>1.0845590013591768</v>
      </c>
      <c r="L10501" s="26">
        <f t="shared" ref="L10501" si="1043">AVERAGE(J10501:J10622)</f>
        <v>0.52083161672334066</v>
      </c>
      <c r="M10501" s="26">
        <f t="shared" ref="M10501" si="1044">AVERAGE(K10501:K10622)</f>
        <v>-4.5475891258456386E-2</v>
      </c>
      <c r="N10501" s="2">
        <v>1700001</v>
      </c>
      <c r="O10501" s="26">
        <f t="shared" ref="O10501" si="1045">ABS(L10501)</f>
        <v>0.52083161672334066</v>
      </c>
      <c r="P10501" s="26">
        <f t="shared" ref="P10501" si="1046">ABS(M10501)</f>
        <v>4.5475891258456386E-2</v>
      </c>
      <c r="Q10501" s="26">
        <f t="shared" ref="Q10501" si="1047">SUM(G10501:G10622)*30</f>
        <v>1994804.2291259766</v>
      </c>
      <c r="R10501" s="26">
        <f t="shared" ref="R10501" si="1048">SUM(I10501:I10622)*30</f>
        <v>1985853.3308509148</v>
      </c>
      <c r="S10501" s="26">
        <f t="shared" ref="S10501" si="1049">SUM(F10501:F10622)*30</f>
        <v>79140316.871795654</v>
      </c>
      <c r="T10501" s="26">
        <f t="shared" ref="T10501" si="1050">SUM(H10501:H10622)*30</f>
        <v>78632695.142294794</v>
      </c>
      <c r="U10501" s="26">
        <f t="shared" ref="U10501" si="1051">(R10501-Q10501)/Q10501*100</f>
        <v>-0.4487106125187823</v>
      </c>
      <c r="V10501" s="26">
        <f t="shared" ref="V10501" si="1052">(T10501-S10501)/S10501*100</f>
        <v>-0.64141988504189096</v>
      </c>
    </row>
    <row r="10502" spans="1:22" ht="14.5" x14ac:dyDescent="0.35">
      <c r="A10502" s="2">
        <v>87</v>
      </c>
      <c r="B10502" s="2">
        <v>360</v>
      </c>
      <c r="C10502" s="2">
        <v>1700000.0000999998</v>
      </c>
      <c r="D10502" s="2">
        <v>6000</v>
      </c>
      <c r="E10502" s="2">
        <v>60</v>
      </c>
      <c r="F10502" s="2">
        <v>196.25624084472699</v>
      </c>
      <c r="G10502" s="2">
        <v>663.14978027343795</v>
      </c>
      <c r="H10502" s="2">
        <v>216.45698563974921</v>
      </c>
      <c r="I10502" s="2">
        <v>672.60418061108714</v>
      </c>
      <c r="J10502" s="1">
        <f t="shared" si="1041"/>
        <v>10.293045820134983</v>
      </c>
      <c r="K10502" s="1">
        <f t="shared" si="1042"/>
        <v>1.4256809877477208</v>
      </c>
      <c r="L10502" s="26"/>
      <c r="M10502" s="26"/>
      <c r="N10502" s="2">
        <v>1700001</v>
      </c>
      <c r="O10502" s="26"/>
      <c r="P10502" s="26"/>
      <c r="Q10502" s="26"/>
      <c r="R10502" s="26"/>
      <c r="S10502" s="26"/>
      <c r="T10502" s="26"/>
      <c r="U10502" s="26"/>
      <c r="V10502" s="26"/>
    </row>
    <row r="10503" spans="1:22" ht="14.5" x14ac:dyDescent="0.35">
      <c r="A10503" s="2">
        <v>87</v>
      </c>
      <c r="B10503" s="2">
        <v>360</v>
      </c>
      <c r="C10503" s="2">
        <v>1700000.0000999998</v>
      </c>
      <c r="D10503" s="2">
        <v>6000</v>
      </c>
      <c r="E10503" s="2">
        <v>90</v>
      </c>
      <c r="F10503" s="2">
        <v>191.54490661621099</v>
      </c>
      <c r="G10503" s="2">
        <v>647.23016357421898</v>
      </c>
      <c r="H10503" s="2">
        <v>218.43831761022849</v>
      </c>
      <c r="I10503" s="2">
        <v>653.5873172978055</v>
      </c>
      <c r="J10503" s="1">
        <f t="shared" si="1041"/>
        <v>14.040264222688256</v>
      </c>
      <c r="K10503" s="1">
        <f t="shared" si="1042"/>
        <v>0.98220912456864118</v>
      </c>
      <c r="L10503" s="26"/>
      <c r="M10503" s="26"/>
      <c r="N10503" s="2">
        <v>1700001</v>
      </c>
      <c r="O10503" s="26"/>
      <c r="P10503" s="26"/>
      <c r="Q10503" s="26"/>
      <c r="R10503" s="26"/>
      <c r="S10503" s="26"/>
      <c r="T10503" s="26"/>
      <c r="U10503" s="26"/>
      <c r="V10503" s="26"/>
    </row>
    <row r="10504" spans="1:22" ht="14.5" x14ac:dyDescent="0.35">
      <c r="A10504" s="2">
        <v>87</v>
      </c>
      <c r="B10504" s="2">
        <v>360</v>
      </c>
      <c r="C10504" s="2">
        <v>1700000.0000999998</v>
      </c>
      <c r="D10504" s="2">
        <v>6000</v>
      </c>
      <c r="E10504" s="2">
        <v>120</v>
      </c>
      <c r="F10504" s="2">
        <v>187.42324829101599</v>
      </c>
      <c r="G10504" s="2">
        <v>633.30310058593705</v>
      </c>
      <c r="H10504" s="2">
        <v>222.50681505332199</v>
      </c>
      <c r="I10504" s="2">
        <v>635.8405788980192</v>
      </c>
      <c r="J10504" s="1">
        <f t="shared" si="1041"/>
        <v>18.718898046111658</v>
      </c>
      <c r="K10504" s="1">
        <f t="shared" si="1042"/>
        <v>0.40067359685030163</v>
      </c>
      <c r="L10504" s="26"/>
      <c r="M10504" s="26"/>
      <c r="N10504" s="2">
        <v>1700001</v>
      </c>
      <c r="O10504" s="26"/>
      <c r="P10504" s="26"/>
      <c r="Q10504" s="26"/>
      <c r="R10504" s="26"/>
      <c r="S10504" s="26"/>
      <c r="T10504" s="26"/>
      <c r="U10504" s="26"/>
      <c r="V10504" s="26"/>
    </row>
    <row r="10505" spans="1:22" ht="14.5" x14ac:dyDescent="0.35">
      <c r="A10505" s="2">
        <v>87</v>
      </c>
      <c r="B10505" s="2">
        <v>360</v>
      </c>
      <c r="C10505" s="2">
        <v>1700000.0000999998</v>
      </c>
      <c r="D10505" s="2">
        <v>6000</v>
      </c>
      <c r="E10505" s="2">
        <v>150</v>
      </c>
      <c r="F10505" s="2">
        <v>185.80912780761699</v>
      </c>
      <c r="G10505" s="2">
        <v>627.84899902343795</v>
      </c>
      <c r="H10505" s="2">
        <v>227.2068176383352</v>
      </c>
      <c r="I10505" s="2">
        <v>619.66559337977924</v>
      </c>
      <c r="J10505" s="1">
        <f t="shared" si="1041"/>
        <v>22.279685782487789</v>
      </c>
      <c r="K10505" s="1">
        <f t="shared" si="1042"/>
        <v>-1.3034034706413897</v>
      </c>
      <c r="L10505" s="26"/>
      <c r="M10505" s="26"/>
      <c r="N10505" s="2">
        <v>1700001</v>
      </c>
      <c r="O10505" s="26"/>
      <c r="P10505" s="26"/>
      <c r="Q10505" s="26"/>
      <c r="R10505" s="26"/>
      <c r="S10505" s="26"/>
      <c r="T10505" s="26"/>
      <c r="U10505" s="26"/>
      <c r="V10505" s="26"/>
    </row>
    <row r="10506" spans="1:22" ht="14.5" x14ac:dyDescent="0.35">
      <c r="A10506" s="2">
        <v>87</v>
      </c>
      <c r="B10506" s="2">
        <v>360</v>
      </c>
      <c r="C10506" s="2">
        <v>1700000.0000999998</v>
      </c>
      <c r="D10506" s="2">
        <v>6000</v>
      </c>
      <c r="E10506" s="2">
        <v>180</v>
      </c>
      <c r="F10506" s="2">
        <v>186.62841796875</v>
      </c>
      <c r="G10506" s="2">
        <v>630.6142578125</v>
      </c>
      <c r="H10506" s="2">
        <v>231.92779544868941</v>
      </c>
      <c r="I10506" s="2">
        <v>622.07002704196873</v>
      </c>
      <c r="J10506" s="1">
        <f t="shared" ref="J10506:J10569" si="1053">(H10506-F10506)/F10506*100</f>
        <v>24.272497175389741</v>
      </c>
      <c r="K10506" s="1">
        <f t="shared" ref="K10506:K10569" si="1054">(I10506-G10506)/G10506*100</f>
        <v>-1.3549060562268036</v>
      </c>
      <c r="L10506" s="26"/>
      <c r="M10506" s="26"/>
      <c r="N10506" s="2">
        <v>1700001</v>
      </c>
      <c r="O10506" s="26"/>
      <c r="P10506" s="26"/>
      <c r="Q10506" s="26"/>
      <c r="R10506" s="26"/>
      <c r="S10506" s="26"/>
      <c r="T10506" s="26"/>
      <c r="U10506" s="26"/>
      <c r="V10506" s="26"/>
    </row>
    <row r="10507" spans="1:22" ht="14.5" x14ac:dyDescent="0.35">
      <c r="A10507" s="2">
        <v>87</v>
      </c>
      <c r="B10507" s="2">
        <v>360</v>
      </c>
      <c r="C10507" s="2">
        <v>1700000.0000999998</v>
      </c>
      <c r="D10507" s="2">
        <v>6000</v>
      </c>
      <c r="E10507" s="2">
        <v>210</v>
      </c>
      <c r="F10507" s="2">
        <v>190.86033630371099</v>
      </c>
      <c r="G10507" s="2">
        <v>644.34558105468795</v>
      </c>
      <c r="H10507" s="2">
        <v>236.64945502639549</v>
      </c>
      <c r="I10507" s="2">
        <v>630.28418868914946</v>
      </c>
      <c r="J10507" s="1">
        <f t="shared" si="1053"/>
        <v>23.990903301051237</v>
      </c>
      <c r="K10507" s="1">
        <f t="shared" si="1054"/>
        <v>-2.1822749746374148</v>
      </c>
      <c r="L10507" s="26"/>
      <c r="M10507" s="26"/>
      <c r="N10507" s="2">
        <v>1700001</v>
      </c>
      <c r="O10507" s="26"/>
      <c r="P10507" s="26"/>
      <c r="Q10507" s="26"/>
      <c r="R10507" s="26"/>
      <c r="S10507" s="26"/>
      <c r="T10507" s="26"/>
      <c r="U10507" s="26"/>
      <c r="V10507" s="26"/>
    </row>
    <row r="10508" spans="1:22" ht="14.5" x14ac:dyDescent="0.35">
      <c r="A10508" s="2">
        <v>87</v>
      </c>
      <c r="B10508" s="2">
        <v>360</v>
      </c>
      <c r="C10508" s="2">
        <v>1700000.0000999998</v>
      </c>
      <c r="D10508" s="2">
        <v>6000</v>
      </c>
      <c r="E10508" s="2">
        <v>240</v>
      </c>
      <c r="F10508" s="2">
        <v>204.76800537109401</v>
      </c>
      <c r="G10508" s="2">
        <v>677.30706787109398</v>
      </c>
      <c r="H10508" s="2">
        <v>241.37114361547839</v>
      </c>
      <c r="I10508" s="2">
        <v>649.14861286771577</v>
      </c>
      <c r="J10508" s="1">
        <f t="shared" si="1053"/>
        <v>17.8754186612551</v>
      </c>
      <c r="K10508" s="1">
        <f t="shared" si="1054"/>
        <v>-4.157413430201701</v>
      </c>
      <c r="L10508" s="26"/>
      <c r="M10508" s="26"/>
      <c r="N10508" s="2">
        <v>1700001</v>
      </c>
      <c r="O10508" s="26"/>
      <c r="P10508" s="26"/>
      <c r="Q10508" s="26"/>
      <c r="R10508" s="26"/>
      <c r="S10508" s="26"/>
      <c r="T10508" s="26"/>
      <c r="U10508" s="26"/>
      <c r="V10508" s="26"/>
    </row>
    <row r="10509" spans="1:22" ht="14.5" x14ac:dyDescent="0.35">
      <c r="A10509" s="2">
        <v>87</v>
      </c>
      <c r="B10509" s="2">
        <v>360</v>
      </c>
      <c r="C10509" s="2">
        <v>1700000.0000999998</v>
      </c>
      <c r="D10509" s="2">
        <v>6000</v>
      </c>
      <c r="E10509" s="2">
        <v>270</v>
      </c>
      <c r="F10509" s="2">
        <v>276.80236816406301</v>
      </c>
      <c r="G10509" s="2">
        <v>748.43853759765602</v>
      </c>
      <c r="H10509" s="2">
        <v>248.85132093359081</v>
      </c>
      <c r="I10509" s="2">
        <v>702.30998504217462</v>
      </c>
      <c r="J10509" s="1">
        <f t="shared" si="1053"/>
        <v>-10.097835295218784</v>
      </c>
      <c r="K10509" s="1">
        <f t="shared" si="1054"/>
        <v>-6.1633053668702313</v>
      </c>
      <c r="L10509" s="26"/>
      <c r="M10509" s="26"/>
      <c r="N10509" s="2">
        <v>1700001</v>
      </c>
      <c r="O10509" s="26"/>
      <c r="P10509" s="26"/>
      <c r="Q10509" s="26"/>
      <c r="R10509" s="26"/>
      <c r="S10509" s="26"/>
      <c r="T10509" s="26"/>
      <c r="U10509" s="26"/>
      <c r="V10509" s="26"/>
    </row>
    <row r="10510" spans="1:22" ht="14.5" x14ac:dyDescent="0.35">
      <c r="A10510" s="2">
        <v>87</v>
      </c>
      <c r="B10510" s="2">
        <v>360</v>
      </c>
      <c r="C10510" s="2">
        <v>1700000.0000999998</v>
      </c>
      <c r="D10510" s="2">
        <v>6000</v>
      </c>
      <c r="E10510" s="2">
        <v>300</v>
      </c>
      <c r="F10510" s="2">
        <v>570.42041015625</v>
      </c>
      <c r="G10510" s="2">
        <v>873.76501464843705</v>
      </c>
      <c r="H10510" s="2">
        <v>549.14520883996522</v>
      </c>
      <c r="I10510" s="2">
        <v>805.04708977458506</v>
      </c>
      <c r="J10510" s="1">
        <f t="shared" si="1053"/>
        <v>-3.729740545303605</v>
      </c>
      <c r="K10510" s="1">
        <f t="shared" si="1054"/>
        <v>-7.8645772858622554</v>
      </c>
      <c r="L10510" s="26"/>
      <c r="M10510" s="26"/>
      <c r="N10510" s="2">
        <v>1700001</v>
      </c>
      <c r="O10510" s="26"/>
      <c r="P10510" s="26"/>
      <c r="Q10510" s="26"/>
      <c r="R10510" s="26"/>
      <c r="S10510" s="26"/>
      <c r="T10510" s="26"/>
      <c r="U10510" s="26"/>
      <c r="V10510" s="26"/>
    </row>
    <row r="10511" spans="1:22" ht="14.5" x14ac:dyDescent="0.35">
      <c r="A10511" s="2">
        <v>87</v>
      </c>
      <c r="B10511" s="2">
        <v>360</v>
      </c>
      <c r="C10511" s="2">
        <v>1700000.0000999998</v>
      </c>
      <c r="D10511" s="2">
        <v>6000</v>
      </c>
      <c r="E10511" s="2">
        <v>330</v>
      </c>
      <c r="F10511" s="2">
        <v>1491.10241699219</v>
      </c>
      <c r="G10511" s="2">
        <v>1056.56884765625</v>
      </c>
      <c r="H10511" s="2">
        <v>1467.2241493943591</v>
      </c>
      <c r="I10511" s="2">
        <v>977.0332583912068</v>
      </c>
      <c r="J10511" s="1">
        <f t="shared" si="1053"/>
        <v>-1.6013834680784367</v>
      </c>
      <c r="K10511" s="1">
        <f t="shared" si="1054"/>
        <v>-7.5277242407320868</v>
      </c>
      <c r="L10511" s="26"/>
      <c r="M10511" s="26"/>
      <c r="N10511" s="2">
        <v>1700001</v>
      </c>
      <c r="O10511" s="26"/>
      <c r="P10511" s="26"/>
      <c r="Q10511" s="26"/>
      <c r="R10511" s="26"/>
      <c r="S10511" s="26"/>
      <c r="T10511" s="26"/>
      <c r="U10511" s="26"/>
      <c r="V10511" s="26"/>
    </row>
    <row r="10512" spans="1:22" ht="14.5" x14ac:dyDescent="0.35">
      <c r="A10512" s="2">
        <v>87</v>
      </c>
      <c r="B10512" s="2">
        <v>360</v>
      </c>
      <c r="C10512" s="2">
        <v>1700000.0000999998</v>
      </c>
      <c r="D10512" s="2">
        <v>6000</v>
      </c>
      <c r="E10512" s="2">
        <v>360</v>
      </c>
      <c r="F10512" s="2">
        <v>4272.1025390625</v>
      </c>
      <c r="G10512" s="2">
        <v>1221.51965332031</v>
      </c>
      <c r="H10512" s="2">
        <v>4134.2288673778503</v>
      </c>
      <c r="I10512" s="2">
        <v>1181.8315909005239</v>
      </c>
      <c r="J10512" s="1">
        <f t="shared" si="1053"/>
        <v>-3.2273024915480066</v>
      </c>
      <c r="K10512" s="1">
        <f t="shared" si="1054"/>
        <v>-3.2490727686539307</v>
      </c>
      <c r="L10512" s="26"/>
      <c r="M10512" s="26"/>
      <c r="N10512" s="2">
        <v>1700001</v>
      </c>
      <c r="O10512" s="26"/>
      <c r="P10512" s="26"/>
      <c r="Q10512" s="26"/>
      <c r="R10512" s="26"/>
      <c r="S10512" s="26"/>
      <c r="T10512" s="26"/>
      <c r="U10512" s="26"/>
      <c r="V10512" s="26"/>
    </row>
    <row r="10513" spans="1:22" ht="14.5" x14ac:dyDescent="0.35">
      <c r="A10513" s="2">
        <v>87</v>
      </c>
      <c r="B10513" s="2">
        <v>360</v>
      </c>
      <c r="C10513" s="2">
        <v>1700000.0000999998</v>
      </c>
      <c r="D10513" s="2">
        <v>6000</v>
      </c>
      <c r="E10513" s="2">
        <v>390</v>
      </c>
      <c r="F10513" s="2">
        <v>6364.31591796875</v>
      </c>
      <c r="G10513" s="2">
        <v>1152.41198730469</v>
      </c>
      <c r="H10513" s="2">
        <v>7026.1808374211323</v>
      </c>
      <c r="I10513" s="2">
        <v>1131.4059509646161</v>
      </c>
      <c r="J10513" s="1">
        <f t="shared" si="1053"/>
        <v>10.399623902762272</v>
      </c>
      <c r="K10513" s="1">
        <f t="shared" si="1054"/>
        <v>-1.8227887744558906</v>
      </c>
      <c r="L10513" s="26"/>
      <c r="M10513" s="26"/>
      <c r="N10513" s="2">
        <v>0</v>
      </c>
      <c r="O10513" s="26"/>
      <c r="P10513" s="26"/>
      <c r="Q10513" s="26"/>
      <c r="R10513" s="26"/>
      <c r="S10513" s="26"/>
      <c r="T10513" s="26"/>
      <c r="U10513" s="26"/>
      <c r="V10513" s="26"/>
    </row>
    <row r="10514" spans="1:22" ht="14.5" x14ac:dyDescent="0.35">
      <c r="A10514" s="2">
        <v>87</v>
      </c>
      <c r="B10514" s="2">
        <v>360</v>
      </c>
      <c r="C10514" s="2">
        <v>1700000.0000999998</v>
      </c>
      <c r="D10514" s="2">
        <v>6000</v>
      </c>
      <c r="E10514" s="2">
        <v>420</v>
      </c>
      <c r="F10514" s="2">
        <v>9177.5927734375</v>
      </c>
      <c r="G10514" s="2">
        <v>1103.91809082031</v>
      </c>
      <c r="H10514" s="2">
        <v>9697.54236790918</v>
      </c>
      <c r="I10514" s="2">
        <v>1094.730200254558</v>
      </c>
      <c r="J10514" s="1">
        <f t="shared" si="1053"/>
        <v>5.6654245542094488</v>
      </c>
      <c r="K10514" s="1">
        <f t="shared" si="1054"/>
        <v>-0.83229821507178925</v>
      </c>
      <c r="L10514" s="26"/>
      <c r="M10514" s="26"/>
      <c r="N10514" s="2">
        <v>0</v>
      </c>
      <c r="O10514" s="26"/>
      <c r="P10514" s="26"/>
      <c r="Q10514" s="26"/>
      <c r="R10514" s="26"/>
      <c r="S10514" s="26"/>
      <c r="T10514" s="26"/>
      <c r="U10514" s="26"/>
      <c r="V10514" s="26"/>
    </row>
    <row r="10515" spans="1:22" ht="14.5" x14ac:dyDescent="0.35">
      <c r="A10515" s="2">
        <v>87</v>
      </c>
      <c r="B10515" s="2">
        <v>360</v>
      </c>
      <c r="C10515" s="2">
        <v>1700000.0000999998</v>
      </c>
      <c r="D10515" s="2">
        <v>6000</v>
      </c>
      <c r="E10515" s="2">
        <v>450</v>
      </c>
      <c r="F10515" s="2">
        <v>12235.3935546875</v>
      </c>
      <c r="G10515" s="2">
        <v>998.99200439453102</v>
      </c>
      <c r="H10515" s="2">
        <v>10593.69683087765</v>
      </c>
      <c r="I10515" s="2">
        <v>962.00897242719077</v>
      </c>
      <c r="J10515" s="1">
        <f t="shared" si="1053"/>
        <v>-13.417604562306042</v>
      </c>
      <c r="K10515" s="1">
        <f t="shared" si="1054"/>
        <v>-3.7020348315755465</v>
      </c>
      <c r="L10515" s="26"/>
      <c r="M10515" s="26"/>
      <c r="N10515" s="2">
        <v>5.2604256129025498E-14</v>
      </c>
      <c r="O10515" s="26"/>
      <c r="P10515" s="26"/>
      <c r="Q10515" s="26"/>
      <c r="R10515" s="26"/>
      <c r="S10515" s="26"/>
      <c r="T10515" s="26"/>
      <c r="U10515" s="26"/>
      <c r="V10515" s="26"/>
    </row>
    <row r="10516" spans="1:22" ht="14.5" x14ac:dyDescent="0.35">
      <c r="A10516" s="2">
        <v>87</v>
      </c>
      <c r="B10516" s="2">
        <v>360</v>
      </c>
      <c r="C10516" s="2">
        <v>1700000.0000999998</v>
      </c>
      <c r="D10516" s="2">
        <v>6000</v>
      </c>
      <c r="E10516" s="2">
        <v>480</v>
      </c>
      <c r="F10516" s="2">
        <v>10260.2138671875</v>
      </c>
      <c r="G10516" s="2">
        <v>853.909912109375</v>
      </c>
      <c r="H10516" s="2">
        <v>10196.89175353957</v>
      </c>
      <c r="I10516" s="2">
        <v>889.96204911519658</v>
      </c>
      <c r="J10516" s="1">
        <f t="shared" si="1053"/>
        <v>-0.61716173237319982</v>
      </c>
      <c r="K10516" s="1">
        <f t="shared" si="1054"/>
        <v>4.2220070869962871</v>
      </c>
      <c r="L10516" s="26"/>
      <c r="M10516" s="26"/>
      <c r="N10516" s="2">
        <v>0</v>
      </c>
      <c r="O10516" s="26"/>
      <c r="P10516" s="26"/>
      <c r="Q10516" s="26"/>
      <c r="R10516" s="26"/>
      <c r="S10516" s="26"/>
      <c r="T10516" s="26"/>
      <c r="U10516" s="26"/>
      <c r="V10516" s="26"/>
    </row>
    <row r="10517" spans="1:22" ht="14.5" x14ac:dyDescent="0.35">
      <c r="A10517" s="2">
        <v>87</v>
      </c>
      <c r="B10517" s="2">
        <v>360</v>
      </c>
      <c r="C10517" s="2">
        <v>1700000.0000999998</v>
      </c>
      <c r="D10517" s="2">
        <v>6000</v>
      </c>
      <c r="E10517" s="2">
        <v>510</v>
      </c>
      <c r="F10517" s="2">
        <v>10531.2021484375</v>
      </c>
      <c r="G10517" s="2">
        <v>858.33551025390602</v>
      </c>
      <c r="H10517" s="2">
        <v>10241.573915449721</v>
      </c>
      <c r="I10517" s="2">
        <v>874.29225329714041</v>
      </c>
      <c r="J10517" s="1">
        <f t="shared" si="1053"/>
        <v>-2.7501915631801941</v>
      </c>
      <c r="K10517" s="1">
        <f t="shared" si="1054"/>
        <v>1.859033309540483</v>
      </c>
      <c r="L10517" s="26"/>
      <c r="M10517" s="26"/>
      <c r="N10517" s="2">
        <v>2.1042349923595099E-14</v>
      </c>
      <c r="O10517" s="26"/>
      <c r="P10517" s="26"/>
      <c r="Q10517" s="26"/>
      <c r="R10517" s="26"/>
      <c r="S10517" s="26"/>
      <c r="T10517" s="26"/>
      <c r="U10517" s="26"/>
      <c r="V10517" s="26"/>
    </row>
    <row r="10518" spans="1:22" ht="14.5" x14ac:dyDescent="0.35">
      <c r="A10518" s="2">
        <v>87</v>
      </c>
      <c r="B10518" s="2">
        <v>360</v>
      </c>
      <c r="C10518" s="2">
        <v>1700000.0000999998</v>
      </c>
      <c r="D10518" s="2">
        <v>6000</v>
      </c>
      <c r="E10518" s="2">
        <v>540</v>
      </c>
      <c r="F10518" s="2">
        <v>10782.0908203125</v>
      </c>
      <c r="G10518" s="2">
        <v>887.69012451171898</v>
      </c>
      <c r="H10518" s="2">
        <v>9668.9673223327372</v>
      </c>
      <c r="I10518" s="2">
        <v>863.58984664504669</v>
      </c>
      <c r="J10518" s="1">
        <f t="shared" si="1053"/>
        <v>-10.323818603741836</v>
      </c>
      <c r="K10518" s="1">
        <f t="shared" si="1054"/>
        <v>-2.7149426586139884</v>
      </c>
      <c r="L10518" s="26"/>
      <c r="M10518" s="26"/>
      <c r="N10518" s="2">
        <v>4.2083558046777198E-14</v>
      </c>
      <c r="O10518" s="26"/>
      <c r="P10518" s="26"/>
      <c r="Q10518" s="26"/>
      <c r="R10518" s="26"/>
      <c r="S10518" s="26"/>
      <c r="T10518" s="26"/>
      <c r="U10518" s="26"/>
      <c r="V10518" s="26"/>
    </row>
    <row r="10519" spans="1:22" ht="14.5" x14ac:dyDescent="0.35">
      <c r="A10519" s="2">
        <v>87</v>
      </c>
      <c r="B10519" s="2">
        <v>360</v>
      </c>
      <c r="C10519" s="2">
        <v>1700000.0000999998</v>
      </c>
      <c r="D10519" s="2">
        <v>6000</v>
      </c>
      <c r="E10519" s="2">
        <v>570</v>
      </c>
      <c r="F10519" s="2">
        <v>8856.70703125</v>
      </c>
      <c r="G10519" s="2">
        <v>836.17004394531295</v>
      </c>
      <c r="H10519" s="2">
        <v>8985.0081027808446</v>
      </c>
      <c r="I10519" s="2">
        <v>834.79849129074421</v>
      </c>
      <c r="J10519" s="1">
        <f t="shared" si="1053"/>
        <v>1.4486317666164998</v>
      </c>
      <c r="K10519" s="1">
        <f t="shared" si="1054"/>
        <v>-0.16402795872683132</v>
      </c>
      <c r="L10519" s="26"/>
      <c r="M10519" s="26"/>
      <c r="N10519" s="2">
        <v>0</v>
      </c>
      <c r="O10519" s="26"/>
      <c r="P10519" s="26"/>
      <c r="Q10519" s="26"/>
      <c r="R10519" s="26"/>
      <c r="S10519" s="26"/>
      <c r="T10519" s="26"/>
      <c r="U10519" s="26"/>
      <c r="V10519" s="26"/>
    </row>
    <row r="10520" spans="1:22" ht="14.5" x14ac:dyDescent="0.35">
      <c r="A10520" s="2">
        <v>87</v>
      </c>
      <c r="B10520" s="2">
        <v>360</v>
      </c>
      <c r="C10520" s="2">
        <v>1700000.0000999998</v>
      </c>
      <c r="D10520" s="2">
        <v>6000</v>
      </c>
      <c r="E10520" s="2">
        <v>600</v>
      </c>
      <c r="F10520" s="2">
        <v>8130.34521484375</v>
      </c>
      <c r="G10520" s="2">
        <v>792.559814453125</v>
      </c>
      <c r="H10520" s="2">
        <v>8262.6034710323402</v>
      </c>
      <c r="I10520" s="2">
        <v>798.46550807763083</v>
      </c>
      <c r="J10520" s="1">
        <f t="shared" si="1053"/>
        <v>1.6267237453475327</v>
      </c>
      <c r="K10520" s="1">
        <f t="shared" si="1054"/>
        <v>0.74514169363744787</v>
      </c>
      <c r="L10520" s="26"/>
      <c r="M10520" s="26"/>
      <c r="N10520" s="2">
        <v>1.8937213179959901E-13</v>
      </c>
      <c r="O10520" s="26"/>
      <c r="P10520" s="26"/>
      <c r="Q10520" s="26"/>
      <c r="R10520" s="26"/>
      <c r="S10520" s="26"/>
      <c r="T10520" s="26"/>
      <c r="U10520" s="26"/>
      <c r="V10520" s="26"/>
    </row>
    <row r="10521" spans="1:22" ht="14.5" x14ac:dyDescent="0.35">
      <c r="A10521" s="2">
        <v>87</v>
      </c>
      <c r="B10521" s="2">
        <v>360</v>
      </c>
      <c r="C10521" s="2">
        <v>1700000.0000999998</v>
      </c>
      <c r="D10521" s="2">
        <v>6000</v>
      </c>
      <c r="E10521" s="2">
        <v>630</v>
      </c>
      <c r="F10521" s="2">
        <v>7649.84228515625</v>
      </c>
      <c r="G10521" s="2">
        <v>760.52526855468705</v>
      </c>
      <c r="H10521" s="2">
        <v>7811.1233211088438</v>
      </c>
      <c r="I10521" s="2">
        <v>765.90487107885917</v>
      </c>
      <c r="J10521" s="1">
        <f t="shared" si="1053"/>
        <v>2.1082923012091825</v>
      </c>
      <c r="K10521" s="1">
        <f t="shared" si="1054"/>
        <v>0.70735355504960418</v>
      </c>
      <c r="L10521" s="26"/>
      <c r="M10521" s="26"/>
      <c r="N10521" s="2">
        <v>0</v>
      </c>
      <c r="O10521" s="26"/>
      <c r="P10521" s="26"/>
      <c r="Q10521" s="26"/>
      <c r="R10521" s="26"/>
      <c r="S10521" s="26"/>
      <c r="T10521" s="26"/>
      <c r="U10521" s="26"/>
      <c r="V10521" s="26"/>
    </row>
    <row r="10522" spans="1:22" ht="14.5" x14ac:dyDescent="0.35">
      <c r="A10522" s="2">
        <v>87</v>
      </c>
      <c r="B10522" s="2">
        <v>360</v>
      </c>
      <c r="C10522" s="2">
        <v>1700000.0000999998</v>
      </c>
      <c r="D10522" s="2">
        <v>6000</v>
      </c>
      <c r="E10522" s="2">
        <v>660</v>
      </c>
      <c r="F10522" s="2">
        <v>7133.2138671875</v>
      </c>
      <c r="G10522" s="2">
        <v>742.869384765625</v>
      </c>
      <c r="H10522" s="2">
        <v>7443.4944050720533</v>
      </c>
      <c r="I10522" s="2">
        <v>755.57740990737057</v>
      </c>
      <c r="J10522" s="1">
        <f t="shared" si="1053"/>
        <v>4.3498000152754628</v>
      </c>
      <c r="K10522" s="1">
        <f t="shared" si="1054"/>
        <v>1.7106675012263353</v>
      </c>
      <c r="L10522" s="26"/>
      <c r="M10522" s="26"/>
      <c r="N10522" s="2">
        <v>3.9978439937866902E-13</v>
      </c>
      <c r="O10522" s="26"/>
      <c r="P10522" s="26"/>
      <c r="Q10522" s="26"/>
      <c r="R10522" s="26"/>
      <c r="S10522" s="26"/>
      <c r="T10522" s="26"/>
      <c r="U10522" s="26"/>
      <c r="V10522" s="26"/>
    </row>
    <row r="10523" spans="1:22" ht="14.5" x14ac:dyDescent="0.35">
      <c r="A10523" s="2">
        <v>87</v>
      </c>
      <c r="B10523" s="2">
        <v>360</v>
      </c>
      <c r="C10523" s="2">
        <v>1700000.0000999998</v>
      </c>
      <c r="D10523" s="2">
        <v>6000</v>
      </c>
      <c r="E10523" s="2">
        <v>690</v>
      </c>
      <c r="F10523" s="2">
        <v>6945.8447265625</v>
      </c>
      <c r="G10523" s="2">
        <v>740.29510498046898</v>
      </c>
      <c r="H10523" s="2">
        <v>7097.1171347731824</v>
      </c>
      <c r="I10523" s="2">
        <v>750.80972854476215</v>
      </c>
      <c r="J10523" s="1">
        <f t="shared" si="1053"/>
        <v>2.1778835284379756</v>
      </c>
      <c r="K10523" s="1">
        <f t="shared" si="1054"/>
        <v>1.4203286626581948</v>
      </c>
      <c r="L10523" s="26"/>
      <c r="M10523" s="26"/>
      <c r="N10523" s="2">
        <v>0</v>
      </c>
      <c r="O10523" s="26"/>
      <c r="P10523" s="26"/>
      <c r="Q10523" s="26"/>
      <c r="R10523" s="26"/>
      <c r="S10523" s="26"/>
      <c r="T10523" s="26"/>
      <c r="U10523" s="26"/>
      <c r="V10523" s="26"/>
    </row>
    <row r="10524" spans="1:22" ht="14.5" x14ac:dyDescent="0.35">
      <c r="A10524" s="2">
        <v>87</v>
      </c>
      <c r="B10524" s="2">
        <v>360</v>
      </c>
      <c r="C10524" s="2">
        <v>1700000.0000999998</v>
      </c>
      <c r="D10524" s="2">
        <v>6000</v>
      </c>
      <c r="E10524" s="2">
        <v>720</v>
      </c>
      <c r="F10524" s="2">
        <v>6849.61767578125</v>
      </c>
      <c r="G10524" s="2">
        <v>771.809326171875</v>
      </c>
      <c r="H10524" s="2">
        <v>6762.908860491727</v>
      </c>
      <c r="I10524" s="2">
        <v>745.41989306517178</v>
      </c>
      <c r="J10524" s="1">
        <f t="shared" si="1053"/>
        <v>-1.2658927752435942</v>
      </c>
      <c r="K10524" s="1">
        <f t="shared" si="1054"/>
        <v>-3.4191648392735976</v>
      </c>
      <c r="L10524" s="26"/>
      <c r="M10524" s="26"/>
      <c r="N10524" s="2">
        <v>0</v>
      </c>
      <c r="O10524" s="26"/>
      <c r="P10524" s="26"/>
      <c r="Q10524" s="26"/>
      <c r="R10524" s="26"/>
      <c r="S10524" s="26"/>
      <c r="T10524" s="26"/>
      <c r="U10524" s="26"/>
      <c r="V10524" s="26"/>
    </row>
    <row r="10525" spans="1:22" ht="14.5" x14ac:dyDescent="0.35">
      <c r="A10525" s="2">
        <v>87</v>
      </c>
      <c r="B10525" s="2">
        <v>360</v>
      </c>
      <c r="C10525" s="2">
        <v>1700000.0000999998</v>
      </c>
      <c r="D10525" s="2">
        <v>6000</v>
      </c>
      <c r="E10525" s="2">
        <v>750</v>
      </c>
      <c r="F10525" s="2">
        <v>6367.24267578125</v>
      </c>
      <c r="G10525" s="2">
        <v>733.403076171875</v>
      </c>
      <c r="H10525" s="2">
        <v>6374.5087271148659</v>
      </c>
      <c r="I10525" s="2">
        <v>693.08748704120774</v>
      </c>
      <c r="J10525" s="1">
        <f t="shared" si="1053"/>
        <v>0.11411613634977991</v>
      </c>
      <c r="K10525" s="1">
        <f t="shared" si="1054"/>
        <v>-5.4970575445499215</v>
      </c>
      <c r="L10525" s="26"/>
      <c r="M10525" s="26"/>
      <c r="N10525" s="2">
        <v>1700001</v>
      </c>
      <c r="O10525" s="26"/>
      <c r="P10525" s="26"/>
      <c r="Q10525" s="26"/>
      <c r="R10525" s="26"/>
      <c r="S10525" s="26"/>
      <c r="T10525" s="26"/>
      <c r="U10525" s="26"/>
      <c r="V10525" s="26"/>
    </row>
    <row r="10526" spans="1:22" ht="14.5" x14ac:dyDescent="0.35">
      <c r="A10526" s="2">
        <v>87</v>
      </c>
      <c r="B10526" s="2">
        <v>360</v>
      </c>
      <c r="C10526" s="2">
        <v>1700000.0000999998</v>
      </c>
      <c r="D10526" s="2">
        <v>6000</v>
      </c>
      <c r="E10526" s="2">
        <v>780</v>
      </c>
      <c r="F10526" s="2">
        <v>6296.13720703125</v>
      </c>
      <c r="G10526" s="2">
        <v>709.02770996093795</v>
      </c>
      <c r="H10526" s="2">
        <v>6375.1817910538821</v>
      </c>
      <c r="I10526" s="2">
        <v>679.11211976534912</v>
      </c>
      <c r="J10526" s="1">
        <f t="shared" si="1053"/>
        <v>1.2554457030313531</v>
      </c>
      <c r="K10526" s="1">
        <f t="shared" si="1054"/>
        <v>-4.219241332223385</v>
      </c>
      <c r="L10526" s="26"/>
      <c r="M10526" s="26"/>
      <c r="N10526" s="2">
        <v>1700001</v>
      </c>
      <c r="O10526" s="26"/>
      <c r="P10526" s="26"/>
      <c r="Q10526" s="26"/>
      <c r="R10526" s="26"/>
      <c r="S10526" s="26"/>
      <c r="T10526" s="26"/>
      <c r="U10526" s="26"/>
      <c r="V10526" s="26"/>
    </row>
    <row r="10527" spans="1:22" ht="14.5" x14ac:dyDescent="0.35">
      <c r="A10527" s="2">
        <v>87</v>
      </c>
      <c r="B10527" s="2">
        <v>360</v>
      </c>
      <c r="C10527" s="2">
        <v>1700000.0000999998</v>
      </c>
      <c r="D10527" s="2">
        <v>6000</v>
      </c>
      <c r="E10527" s="2">
        <v>810</v>
      </c>
      <c r="F10527" s="2">
        <v>6412.78125</v>
      </c>
      <c r="G10527" s="2">
        <v>689.33966064453102</v>
      </c>
      <c r="H10527" s="2">
        <v>6606.8615392319434</v>
      </c>
      <c r="I10527" s="2">
        <v>674.58872176787565</v>
      </c>
      <c r="J10527" s="1">
        <f t="shared" si="1053"/>
        <v>3.0264604649027036</v>
      </c>
      <c r="K10527" s="1">
        <f t="shared" si="1054"/>
        <v>-2.1398651084232228</v>
      </c>
      <c r="L10527" s="26"/>
      <c r="M10527" s="26"/>
      <c r="N10527" s="2">
        <v>1700001</v>
      </c>
      <c r="O10527" s="26"/>
      <c r="P10527" s="26"/>
      <c r="Q10527" s="26"/>
      <c r="R10527" s="26"/>
      <c r="S10527" s="26"/>
      <c r="T10527" s="26"/>
      <c r="U10527" s="26"/>
      <c r="V10527" s="26"/>
    </row>
    <row r="10528" spans="1:22" ht="14.5" x14ac:dyDescent="0.35">
      <c r="A10528" s="2">
        <v>87</v>
      </c>
      <c r="B10528" s="2">
        <v>360</v>
      </c>
      <c r="C10528" s="2">
        <v>1700000.0000999998</v>
      </c>
      <c r="D10528" s="2">
        <v>6000</v>
      </c>
      <c r="E10528" s="2">
        <v>840</v>
      </c>
      <c r="F10528" s="2">
        <v>6706.84130859375</v>
      </c>
      <c r="G10528" s="2">
        <v>676.27264404296898</v>
      </c>
      <c r="H10528" s="2">
        <v>6975.696864356667</v>
      </c>
      <c r="I10528" s="2">
        <v>673.23153521027689</v>
      </c>
      <c r="J10528" s="1">
        <f t="shared" si="1053"/>
        <v>4.0086762664031035</v>
      </c>
      <c r="K10528" s="1">
        <f t="shared" si="1054"/>
        <v>-0.44968680301947317</v>
      </c>
      <c r="L10528" s="26"/>
      <c r="M10528" s="26"/>
      <c r="N10528" s="2">
        <v>1700001</v>
      </c>
      <c r="O10528" s="26"/>
      <c r="P10528" s="26"/>
      <c r="Q10528" s="26"/>
      <c r="R10528" s="26"/>
      <c r="S10528" s="26"/>
      <c r="T10528" s="26"/>
      <c r="U10528" s="26"/>
      <c r="V10528" s="26"/>
    </row>
    <row r="10529" spans="1:22" ht="14.5" x14ac:dyDescent="0.35">
      <c r="A10529" s="2">
        <v>87</v>
      </c>
      <c r="B10529" s="2">
        <v>360</v>
      </c>
      <c r="C10529" s="2">
        <v>1700000.0000999998</v>
      </c>
      <c r="D10529" s="2">
        <v>6000</v>
      </c>
      <c r="E10529" s="2">
        <v>870</v>
      </c>
      <c r="F10529" s="2">
        <v>7434.68896484375</v>
      </c>
      <c r="G10529" s="2">
        <v>687.28973388671898</v>
      </c>
      <c r="H10529" s="2">
        <v>7333.4029612042496</v>
      </c>
      <c r="I10529" s="2">
        <v>675.29255131524576</v>
      </c>
      <c r="J10529" s="1">
        <f t="shared" si="1053"/>
        <v>-1.3623435239651496</v>
      </c>
      <c r="K10529" s="1">
        <f t="shared" si="1054"/>
        <v>-1.7455786082570275</v>
      </c>
      <c r="L10529" s="26"/>
      <c r="M10529" s="26"/>
      <c r="N10529" s="2">
        <v>1700001</v>
      </c>
      <c r="O10529" s="26"/>
      <c r="P10529" s="26"/>
      <c r="Q10529" s="26"/>
      <c r="R10529" s="26"/>
      <c r="S10529" s="26"/>
      <c r="T10529" s="26"/>
      <c r="U10529" s="26"/>
      <c r="V10529" s="26"/>
    </row>
    <row r="10530" spans="1:22" ht="14.5" x14ac:dyDescent="0.35">
      <c r="A10530" s="2">
        <v>87</v>
      </c>
      <c r="B10530" s="2">
        <v>360</v>
      </c>
      <c r="C10530" s="2">
        <v>1700000.0000999998</v>
      </c>
      <c r="D10530" s="2">
        <v>6000</v>
      </c>
      <c r="E10530" s="2">
        <v>900</v>
      </c>
      <c r="F10530" s="2">
        <v>7930.90576171875</v>
      </c>
      <c r="G10530" s="2">
        <v>664.59820556640602</v>
      </c>
      <c r="H10530" s="2">
        <v>7626.9720990299274</v>
      </c>
      <c r="I10530" s="2">
        <v>681.18753006214308</v>
      </c>
      <c r="J10530" s="1">
        <f t="shared" si="1053"/>
        <v>-3.8322692491929877</v>
      </c>
      <c r="K10530" s="1">
        <f t="shared" si="1054"/>
        <v>2.4961434377630849</v>
      </c>
      <c r="L10530" s="26"/>
      <c r="M10530" s="26"/>
      <c r="N10530" s="2">
        <v>1700001</v>
      </c>
      <c r="O10530" s="26"/>
      <c r="P10530" s="26"/>
      <c r="Q10530" s="26"/>
      <c r="R10530" s="26"/>
      <c r="S10530" s="26"/>
      <c r="T10530" s="26"/>
      <c r="U10530" s="26"/>
      <c r="V10530" s="26"/>
    </row>
    <row r="10531" spans="1:22" ht="14.5" x14ac:dyDescent="0.35">
      <c r="A10531" s="2">
        <v>87</v>
      </c>
      <c r="B10531" s="2">
        <v>360</v>
      </c>
      <c r="C10531" s="2">
        <v>1700000.0000999998</v>
      </c>
      <c r="D10531" s="2">
        <v>6000</v>
      </c>
      <c r="E10531" s="2">
        <v>930</v>
      </c>
      <c r="F10531" s="2">
        <v>7082.7216796875</v>
      </c>
      <c r="G10531" s="2">
        <v>581.67626953125</v>
      </c>
      <c r="H10531" s="2">
        <v>8207.5087778945999</v>
      </c>
      <c r="I10531" s="2">
        <v>665.06255275227613</v>
      </c>
      <c r="J10531" s="1">
        <f t="shared" si="1053"/>
        <v>15.880718586371549</v>
      </c>
      <c r="K10531" s="1">
        <f t="shared" si="1054"/>
        <v>14.33551402882979</v>
      </c>
      <c r="L10531" s="26"/>
      <c r="M10531" s="26"/>
      <c r="N10531" s="2">
        <v>1700001</v>
      </c>
      <c r="O10531" s="26"/>
      <c r="P10531" s="26"/>
      <c r="Q10531" s="26"/>
      <c r="R10531" s="26"/>
      <c r="S10531" s="26"/>
      <c r="T10531" s="26"/>
      <c r="U10531" s="26"/>
      <c r="V10531" s="26"/>
    </row>
    <row r="10532" spans="1:22" ht="14.5" x14ac:dyDescent="0.35">
      <c r="A10532" s="2">
        <v>87</v>
      </c>
      <c r="B10532" s="2">
        <v>360</v>
      </c>
      <c r="C10532" s="2">
        <v>1700000.0000999998</v>
      </c>
      <c r="D10532" s="2">
        <v>6000</v>
      </c>
      <c r="E10532" s="2">
        <v>960</v>
      </c>
      <c r="F10532" s="2">
        <v>9591.69140625</v>
      </c>
      <c r="G10532" s="2">
        <v>650.81311035156205</v>
      </c>
      <c r="H10532" s="2">
        <v>9064.0174539448744</v>
      </c>
      <c r="I10532" s="2">
        <v>627.83968345423409</v>
      </c>
      <c r="J10532" s="1">
        <f t="shared" si="1053"/>
        <v>-5.5013649830444944</v>
      </c>
      <c r="K10532" s="1">
        <f t="shared" si="1054"/>
        <v>-3.5299576071720442</v>
      </c>
      <c r="L10532" s="26"/>
      <c r="M10532" s="26"/>
      <c r="N10532" s="2">
        <v>1700001</v>
      </c>
      <c r="O10532" s="26"/>
      <c r="P10532" s="26"/>
      <c r="Q10532" s="26"/>
      <c r="R10532" s="26"/>
      <c r="S10532" s="26"/>
      <c r="T10532" s="26"/>
      <c r="U10532" s="26"/>
      <c r="V10532" s="26"/>
    </row>
    <row r="10533" spans="1:22" ht="14.5" x14ac:dyDescent="0.35">
      <c r="A10533" s="2">
        <v>87</v>
      </c>
      <c r="B10533" s="2">
        <v>360</v>
      </c>
      <c r="C10533" s="2">
        <v>1700000.0000999998</v>
      </c>
      <c r="D10533" s="2">
        <v>6000</v>
      </c>
      <c r="E10533" s="2">
        <v>990</v>
      </c>
      <c r="F10533" s="2">
        <v>11164.271484375</v>
      </c>
      <c r="G10533" s="2">
        <v>594.41491699218795</v>
      </c>
      <c r="H10533" s="2">
        <v>11201.80128032038</v>
      </c>
      <c r="I10533" s="2">
        <v>576.50010520318642</v>
      </c>
      <c r="J10533" s="1">
        <f t="shared" si="1053"/>
        <v>0.33615982912906656</v>
      </c>
      <c r="K10533" s="1">
        <f t="shared" si="1054"/>
        <v>-3.0138563614205154</v>
      </c>
      <c r="L10533" s="26"/>
      <c r="M10533" s="26"/>
      <c r="N10533" s="2">
        <v>1700001</v>
      </c>
      <c r="O10533" s="26"/>
      <c r="P10533" s="26"/>
      <c r="Q10533" s="26"/>
      <c r="R10533" s="26"/>
      <c r="S10533" s="26"/>
      <c r="T10533" s="26"/>
      <c r="U10533" s="26"/>
      <c r="V10533" s="26"/>
    </row>
    <row r="10534" spans="1:22" ht="14.5" x14ac:dyDescent="0.35">
      <c r="A10534" s="2">
        <v>87</v>
      </c>
      <c r="B10534" s="2">
        <v>360</v>
      </c>
      <c r="C10534" s="2">
        <v>1700000.0000999998</v>
      </c>
      <c r="D10534" s="2">
        <v>6000</v>
      </c>
      <c r="E10534" s="2">
        <v>1020</v>
      </c>
      <c r="F10534" s="2">
        <v>16558.0859375</v>
      </c>
      <c r="G10534" s="2">
        <v>597.91741943359398</v>
      </c>
      <c r="H10534" s="2">
        <v>15834.71018284582</v>
      </c>
      <c r="I10534" s="2">
        <v>578.3282604307268</v>
      </c>
      <c r="J10534" s="1">
        <f t="shared" si="1053"/>
        <v>-4.3687160302502814</v>
      </c>
      <c r="K10534" s="1">
        <f t="shared" si="1054"/>
        <v>-3.2762315273276283</v>
      </c>
      <c r="L10534" s="26"/>
      <c r="M10534" s="26"/>
      <c r="N10534" s="2">
        <v>1700001</v>
      </c>
      <c r="O10534" s="26"/>
      <c r="P10534" s="26"/>
      <c r="Q10534" s="26"/>
      <c r="R10534" s="26"/>
      <c r="S10534" s="26"/>
      <c r="T10534" s="26"/>
      <c r="U10534" s="26"/>
      <c r="V10534" s="26"/>
    </row>
    <row r="10535" spans="1:22" ht="14.5" x14ac:dyDescent="0.35">
      <c r="A10535" s="2">
        <v>87</v>
      </c>
      <c r="B10535" s="2">
        <v>360</v>
      </c>
      <c r="C10535" s="2">
        <v>1700000.0000999998</v>
      </c>
      <c r="D10535" s="2">
        <v>6000</v>
      </c>
      <c r="E10535" s="2">
        <v>1050</v>
      </c>
      <c r="F10535" s="2">
        <v>21488.958984375</v>
      </c>
      <c r="G10535" s="2">
        <v>566.57220458984398</v>
      </c>
      <c r="H10535" s="2">
        <v>21321.9656015402</v>
      </c>
      <c r="I10535" s="2">
        <v>583.72728961993448</v>
      </c>
      <c r="J10535" s="1">
        <f t="shared" si="1053"/>
        <v>-0.77711248346755235</v>
      </c>
      <c r="K10535" s="1">
        <f t="shared" si="1054"/>
        <v>3.0278726861494216</v>
      </c>
      <c r="L10535" s="26"/>
      <c r="M10535" s="26"/>
      <c r="N10535" s="2">
        <v>1700001</v>
      </c>
      <c r="O10535" s="26"/>
      <c r="P10535" s="26"/>
      <c r="Q10535" s="26"/>
      <c r="R10535" s="26"/>
      <c r="S10535" s="26"/>
      <c r="T10535" s="26"/>
      <c r="U10535" s="26"/>
      <c r="V10535" s="26"/>
    </row>
    <row r="10536" spans="1:22" ht="14.5" x14ac:dyDescent="0.35">
      <c r="A10536" s="2">
        <v>87</v>
      </c>
      <c r="B10536" s="2">
        <v>360</v>
      </c>
      <c r="C10536" s="2">
        <v>1700000.0000999998</v>
      </c>
      <c r="D10536" s="2">
        <v>6000</v>
      </c>
      <c r="E10536" s="2">
        <v>1080</v>
      </c>
      <c r="F10536" s="2">
        <v>24745.31640625</v>
      </c>
      <c r="G10536" s="2">
        <v>554.44635009765602</v>
      </c>
      <c r="H10536" s="2">
        <v>23897.678247745651</v>
      </c>
      <c r="I10536" s="2">
        <v>586.17188772060365</v>
      </c>
      <c r="J10536" s="1">
        <f t="shared" si="1053"/>
        <v>-3.4254488590425076</v>
      </c>
      <c r="K10536" s="1">
        <f t="shared" si="1054"/>
        <v>5.7220211869660123</v>
      </c>
      <c r="L10536" s="26"/>
      <c r="M10536" s="26"/>
      <c r="N10536" s="2">
        <v>1700001</v>
      </c>
      <c r="O10536" s="26"/>
      <c r="P10536" s="26"/>
      <c r="Q10536" s="26"/>
      <c r="R10536" s="26"/>
      <c r="S10536" s="26"/>
      <c r="T10536" s="26"/>
      <c r="U10536" s="26"/>
      <c r="V10536" s="26"/>
    </row>
    <row r="10537" spans="1:22" ht="14.5" x14ac:dyDescent="0.35">
      <c r="A10537" s="2">
        <v>87</v>
      </c>
      <c r="B10537" s="2">
        <v>360</v>
      </c>
      <c r="C10537" s="2">
        <v>1700000.0000999998</v>
      </c>
      <c r="D10537" s="2">
        <v>6000</v>
      </c>
      <c r="E10537" s="2">
        <v>1110</v>
      </c>
      <c r="F10537" s="2">
        <v>25507.291015625</v>
      </c>
      <c r="G10537" s="2">
        <v>518.48132324218795</v>
      </c>
      <c r="H10537" s="2">
        <v>24955.05705412001</v>
      </c>
      <c r="I10537" s="2">
        <v>506.61881126771573</v>
      </c>
      <c r="J10537" s="1">
        <f t="shared" si="1053"/>
        <v>-2.1650043556828815</v>
      </c>
      <c r="K10537" s="1">
        <f t="shared" si="1054"/>
        <v>-2.2879342886052476</v>
      </c>
      <c r="L10537" s="26"/>
      <c r="M10537" s="26"/>
      <c r="N10537" s="2">
        <v>0</v>
      </c>
      <c r="O10537" s="26"/>
      <c r="P10537" s="26"/>
      <c r="Q10537" s="26"/>
      <c r="R10537" s="26"/>
      <c r="S10537" s="26"/>
      <c r="T10537" s="26"/>
      <c r="U10537" s="26"/>
      <c r="V10537" s="26"/>
    </row>
    <row r="10538" spans="1:22" ht="14.5" x14ac:dyDescent="0.35">
      <c r="A10538" s="2">
        <v>87</v>
      </c>
      <c r="B10538" s="2">
        <v>360</v>
      </c>
      <c r="C10538" s="2">
        <v>1700000.0000999998</v>
      </c>
      <c r="D10538" s="2">
        <v>6000</v>
      </c>
      <c r="E10538" s="2">
        <v>1140</v>
      </c>
      <c r="F10538" s="2">
        <v>26053.384765625</v>
      </c>
      <c r="G10538" s="2">
        <v>511.80233764648398</v>
      </c>
      <c r="H10538" s="2">
        <v>25367.560767608109</v>
      </c>
      <c r="I10538" s="2">
        <v>497.77279103229017</v>
      </c>
      <c r="J10538" s="1">
        <f t="shared" si="1053"/>
        <v>-2.6323796473530439</v>
      </c>
      <c r="K10538" s="1">
        <f t="shared" si="1054"/>
        <v>-2.7412040903737331</v>
      </c>
      <c r="L10538" s="26"/>
      <c r="M10538" s="26"/>
      <c r="N10538" s="2">
        <v>0</v>
      </c>
      <c r="O10538" s="26"/>
      <c r="P10538" s="26"/>
      <c r="Q10538" s="26"/>
      <c r="R10538" s="26"/>
      <c r="S10538" s="26"/>
      <c r="T10538" s="26"/>
      <c r="U10538" s="26"/>
      <c r="V10538" s="26"/>
    </row>
    <row r="10539" spans="1:22" ht="14.5" x14ac:dyDescent="0.35">
      <c r="A10539" s="2">
        <v>87</v>
      </c>
      <c r="B10539" s="2">
        <v>360</v>
      </c>
      <c r="C10539" s="2">
        <v>1700000.0000999998</v>
      </c>
      <c r="D10539" s="2">
        <v>6000</v>
      </c>
      <c r="E10539" s="2">
        <v>1170</v>
      </c>
      <c r="F10539" s="2">
        <v>24777.296875</v>
      </c>
      <c r="G10539" s="2">
        <v>501.40335083007801</v>
      </c>
      <c r="H10539" s="2">
        <v>24581.08044886525</v>
      </c>
      <c r="I10539" s="2">
        <v>498.02701103307209</v>
      </c>
      <c r="J10539" s="1">
        <f t="shared" si="1053"/>
        <v>-0.79192022892832126</v>
      </c>
      <c r="K10539" s="1">
        <f t="shared" si="1054"/>
        <v>-0.67337798828355722</v>
      </c>
      <c r="L10539" s="26"/>
      <c r="M10539" s="26"/>
      <c r="N10539" s="2">
        <v>0</v>
      </c>
      <c r="O10539" s="26"/>
      <c r="P10539" s="26"/>
      <c r="Q10539" s="26"/>
      <c r="R10539" s="26"/>
      <c r="S10539" s="26"/>
      <c r="T10539" s="26"/>
      <c r="U10539" s="26"/>
      <c r="V10539" s="26"/>
    </row>
    <row r="10540" spans="1:22" ht="14.5" x14ac:dyDescent="0.35">
      <c r="A10540" s="2">
        <v>87</v>
      </c>
      <c r="B10540" s="2">
        <v>360</v>
      </c>
      <c r="C10540" s="2">
        <v>1700000.0000999998</v>
      </c>
      <c r="D10540" s="2">
        <v>6000</v>
      </c>
      <c r="E10540" s="2">
        <v>1200</v>
      </c>
      <c r="F10540" s="2">
        <v>23344.126953125</v>
      </c>
      <c r="G10540" s="2">
        <v>514.54559326171898</v>
      </c>
      <c r="H10540" s="2">
        <v>22595.127778399132</v>
      </c>
      <c r="I10540" s="2">
        <v>501.85479810237888</v>
      </c>
      <c r="J10540" s="1">
        <f t="shared" si="1053"/>
        <v>-3.2085122576220488</v>
      </c>
      <c r="K10540" s="1">
        <f t="shared" si="1054"/>
        <v>-2.4664082883098444</v>
      </c>
      <c r="L10540" s="26"/>
      <c r="M10540" s="26"/>
      <c r="N10540" s="2">
        <v>0</v>
      </c>
      <c r="O10540" s="26"/>
      <c r="P10540" s="26"/>
      <c r="Q10540" s="26"/>
      <c r="R10540" s="26"/>
      <c r="S10540" s="26"/>
      <c r="T10540" s="26"/>
      <c r="U10540" s="26"/>
      <c r="V10540" s="26"/>
    </row>
    <row r="10541" spans="1:22" ht="14.5" x14ac:dyDescent="0.35">
      <c r="A10541" s="2">
        <v>87</v>
      </c>
      <c r="B10541" s="2">
        <v>360</v>
      </c>
      <c r="C10541" s="2">
        <v>1700000.0000999998</v>
      </c>
      <c r="D10541" s="2">
        <v>6000</v>
      </c>
      <c r="E10541" s="2">
        <v>1230</v>
      </c>
      <c r="F10541" s="2">
        <v>20452.791015625</v>
      </c>
      <c r="G10541" s="2">
        <v>544.557373046875</v>
      </c>
      <c r="H10541" s="2">
        <v>20088.4724207008</v>
      </c>
      <c r="I10541" s="2">
        <v>511.33128393974329</v>
      </c>
      <c r="J10541" s="1">
        <f t="shared" si="1053"/>
        <v>-1.7812659144948819</v>
      </c>
      <c r="K10541" s="1">
        <f t="shared" si="1054"/>
        <v>-6.1014854910928991</v>
      </c>
      <c r="L10541" s="26"/>
      <c r="M10541" s="26"/>
      <c r="N10541" s="2">
        <v>9.9946926548823801E-14</v>
      </c>
      <c r="O10541" s="26"/>
      <c r="P10541" s="26"/>
      <c r="Q10541" s="26"/>
      <c r="R10541" s="26"/>
      <c r="S10541" s="26"/>
      <c r="T10541" s="26"/>
      <c r="U10541" s="26"/>
      <c r="V10541" s="26"/>
    </row>
    <row r="10542" spans="1:22" ht="14.5" x14ac:dyDescent="0.35">
      <c r="A10542" s="2">
        <v>87</v>
      </c>
      <c r="B10542" s="2">
        <v>360</v>
      </c>
      <c r="C10542" s="2">
        <v>1700000.0000999998</v>
      </c>
      <c r="D10542" s="2">
        <v>6000</v>
      </c>
      <c r="E10542" s="2">
        <v>1260</v>
      </c>
      <c r="F10542" s="2">
        <v>17499.916015625</v>
      </c>
      <c r="G10542" s="2">
        <v>583.00567626953102</v>
      </c>
      <c r="H10542" s="2">
        <v>17363.935589756278</v>
      </c>
      <c r="I10542" s="2">
        <v>537.73942545657917</v>
      </c>
      <c r="J10542" s="1">
        <f t="shared" si="1053"/>
        <v>-0.77703473403706691</v>
      </c>
      <c r="K10542" s="1">
        <f t="shared" si="1054"/>
        <v>-7.7642898955283384</v>
      </c>
      <c r="L10542" s="26"/>
      <c r="M10542" s="26"/>
      <c r="N10542" s="2">
        <v>1.68330898265429E-13</v>
      </c>
      <c r="O10542" s="26"/>
      <c r="P10542" s="26"/>
      <c r="Q10542" s="26"/>
      <c r="R10542" s="26"/>
      <c r="S10542" s="26"/>
      <c r="T10542" s="26"/>
      <c r="U10542" s="26"/>
      <c r="V10542" s="26"/>
    </row>
    <row r="10543" spans="1:22" ht="14.5" x14ac:dyDescent="0.35">
      <c r="A10543" s="2">
        <v>87</v>
      </c>
      <c r="B10543" s="2">
        <v>360</v>
      </c>
      <c r="C10543" s="2">
        <v>1700000.0000999998</v>
      </c>
      <c r="D10543" s="2">
        <v>6000</v>
      </c>
      <c r="E10543" s="2">
        <v>1290</v>
      </c>
      <c r="F10543" s="2">
        <v>17190.9140625</v>
      </c>
      <c r="G10543" s="2">
        <v>699.75946044921898</v>
      </c>
      <c r="H10543" s="2">
        <v>16517.9619889887</v>
      </c>
      <c r="I10543" s="2">
        <v>587.45306365879048</v>
      </c>
      <c r="J10543" s="1">
        <f t="shared" si="1053"/>
        <v>-3.9145799406866191</v>
      </c>
      <c r="K10543" s="1">
        <f t="shared" si="1054"/>
        <v>-16.049285952966187</v>
      </c>
      <c r="L10543" s="26"/>
      <c r="M10543" s="26"/>
      <c r="N10543" s="2">
        <v>2.1041333822871501E-13</v>
      </c>
      <c r="O10543" s="26"/>
      <c r="P10543" s="26"/>
      <c r="Q10543" s="26"/>
      <c r="R10543" s="26"/>
      <c r="S10543" s="26"/>
      <c r="T10543" s="26"/>
      <c r="U10543" s="26"/>
      <c r="V10543" s="26"/>
    </row>
    <row r="10544" spans="1:22" ht="14.5" x14ac:dyDescent="0.35">
      <c r="A10544" s="2">
        <v>87</v>
      </c>
      <c r="B10544" s="2">
        <v>360</v>
      </c>
      <c r="C10544" s="2">
        <v>1700000.0000999998</v>
      </c>
      <c r="D10544" s="2">
        <v>6000</v>
      </c>
      <c r="E10544" s="2">
        <v>1320</v>
      </c>
      <c r="F10544" s="2">
        <v>15666.1123046875</v>
      </c>
      <c r="G10544" s="2">
        <v>713.63519287109398</v>
      </c>
      <c r="H10544" s="2">
        <v>15609.927251223549</v>
      </c>
      <c r="I10544" s="2">
        <v>717.74520196635854</v>
      </c>
      <c r="J10544" s="1">
        <f t="shared" si="1053"/>
        <v>-0.35864069126543541</v>
      </c>
      <c r="K10544" s="1">
        <f t="shared" si="1054"/>
        <v>0.57592578621707091</v>
      </c>
      <c r="L10544" s="26"/>
      <c r="M10544" s="26"/>
      <c r="N10544" s="2">
        <v>1.0521639135852601E-14</v>
      </c>
      <c r="O10544" s="26"/>
      <c r="P10544" s="26"/>
      <c r="Q10544" s="26"/>
      <c r="R10544" s="26"/>
      <c r="S10544" s="26"/>
      <c r="T10544" s="26"/>
      <c r="U10544" s="26"/>
      <c r="V10544" s="26"/>
    </row>
    <row r="10545" spans="1:22" ht="14.5" x14ac:dyDescent="0.35">
      <c r="A10545" s="2">
        <v>87</v>
      </c>
      <c r="B10545" s="2">
        <v>360</v>
      </c>
      <c r="C10545" s="2">
        <v>1700000.0000999998</v>
      </c>
      <c r="D10545" s="2">
        <v>6000</v>
      </c>
      <c r="E10545" s="2">
        <v>1350</v>
      </c>
      <c r="F10545" s="2">
        <v>16975.736328125</v>
      </c>
      <c r="G10545" s="2">
        <v>853.27032470703102</v>
      </c>
      <c r="H10545" s="2">
        <v>14705.15478474351</v>
      </c>
      <c r="I10545" s="2">
        <v>758.90525419157814</v>
      </c>
      <c r="J10545" s="1">
        <f t="shared" si="1053"/>
        <v>-13.375452466351303</v>
      </c>
      <c r="K10545" s="1">
        <f t="shared" si="1054"/>
        <v>-11.059223294546541</v>
      </c>
      <c r="L10545" s="26"/>
      <c r="M10545" s="26"/>
      <c r="N10545" s="2">
        <v>0</v>
      </c>
      <c r="O10545" s="26"/>
      <c r="P10545" s="26"/>
      <c r="Q10545" s="26"/>
      <c r="R10545" s="26"/>
      <c r="S10545" s="26"/>
      <c r="T10545" s="26"/>
      <c r="U10545" s="26"/>
      <c r="V10545" s="26"/>
    </row>
    <row r="10546" spans="1:22" ht="14.5" x14ac:dyDescent="0.35">
      <c r="A10546" s="2">
        <v>87</v>
      </c>
      <c r="B10546" s="2">
        <v>360</v>
      </c>
      <c r="C10546" s="2">
        <v>1700000.0000999998</v>
      </c>
      <c r="D10546" s="2">
        <v>6000</v>
      </c>
      <c r="E10546" s="2">
        <v>1380</v>
      </c>
      <c r="F10546" s="2">
        <v>13539.8251953125</v>
      </c>
      <c r="G10546" s="2">
        <v>754.95904541015602</v>
      </c>
      <c r="H10546" s="2">
        <v>14116.73908015411</v>
      </c>
      <c r="I10546" s="2">
        <v>766.77683407332177</v>
      </c>
      <c r="J10546" s="1">
        <f t="shared" si="1053"/>
        <v>4.2608665659977483</v>
      </c>
      <c r="K10546" s="1">
        <f t="shared" si="1054"/>
        <v>1.5653549334911729</v>
      </c>
      <c r="L10546" s="26"/>
      <c r="M10546" s="26"/>
      <c r="N10546" s="2">
        <v>0</v>
      </c>
      <c r="O10546" s="26"/>
      <c r="P10546" s="26"/>
      <c r="Q10546" s="26"/>
      <c r="R10546" s="26"/>
      <c r="S10546" s="26"/>
      <c r="T10546" s="26"/>
      <c r="U10546" s="26"/>
      <c r="V10546" s="26"/>
    </row>
    <row r="10547" spans="1:22" ht="14.5" x14ac:dyDescent="0.35">
      <c r="A10547" s="2">
        <v>87</v>
      </c>
      <c r="B10547" s="2">
        <v>360</v>
      </c>
      <c r="C10547" s="2">
        <v>1700000.0000999998</v>
      </c>
      <c r="D10547" s="2">
        <v>6000</v>
      </c>
      <c r="E10547" s="2">
        <v>1410</v>
      </c>
      <c r="F10547" s="2">
        <v>12375.6748046875</v>
      </c>
      <c r="G10547" s="2">
        <v>744.48419189453102</v>
      </c>
      <c r="H10547" s="2">
        <v>13540.958410337131</v>
      </c>
      <c r="I10547" s="2">
        <v>771.01977749459024</v>
      </c>
      <c r="J10547" s="1">
        <f t="shared" si="1053"/>
        <v>9.4159197299549238</v>
      </c>
      <c r="K10547" s="1">
        <f t="shared" si="1054"/>
        <v>3.5642913427795713</v>
      </c>
      <c r="L10547" s="26"/>
      <c r="M10547" s="26"/>
      <c r="N10547" s="2">
        <v>0</v>
      </c>
      <c r="O10547" s="26"/>
      <c r="P10547" s="26"/>
      <c r="Q10547" s="26"/>
      <c r="R10547" s="26"/>
      <c r="S10547" s="26"/>
      <c r="T10547" s="26"/>
      <c r="U10547" s="26"/>
      <c r="V10547" s="26"/>
    </row>
    <row r="10548" spans="1:22" ht="14.5" x14ac:dyDescent="0.35">
      <c r="A10548" s="2">
        <v>87</v>
      </c>
      <c r="B10548" s="2">
        <v>360</v>
      </c>
      <c r="C10548" s="2">
        <v>1700000.0000999998</v>
      </c>
      <c r="D10548" s="2">
        <v>6000</v>
      </c>
      <c r="E10548" s="2">
        <v>1440</v>
      </c>
      <c r="F10548" s="2">
        <v>12153.212890625</v>
      </c>
      <c r="G10548" s="2">
        <v>762.33660888671898</v>
      </c>
      <c r="H10548" s="2">
        <v>12965.668845104619</v>
      </c>
      <c r="I10548" s="2">
        <v>775.35363648874113</v>
      </c>
      <c r="J10548" s="1">
        <f t="shared" si="1053"/>
        <v>6.6851125031007124</v>
      </c>
      <c r="K10548" s="1">
        <f t="shared" si="1054"/>
        <v>1.7075170535272621</v>
      </c>
      <c r="L10548" s="26"/>
      <c r="M10548" s="26"/>
      <c r="N10548" s="2">
        <v>0</v>
      </c>
      <c r="O10548" s="26"/>
      <c r="P10548" s="26"/>
      <c r="Q10548" s="26"/>
      <c r="R10548" s="26"/>
      <c r="S10548" s="26"/>
      <c r="T10548" s="26"/>
      <c r="U10548" s="26"/>
      <c r="V10548" s="26"/>
    </row>
    <row r="10549" spans="1:22" ht="14.5" x14ac:dyDescent="0.35">
      <c r="A10549" s="2">
        <v>87</v>
      </c>
      <c r="B10549" s="2">
        <v>360</v>
      </c>
      <c r="C10549" s="2">
        <v>1700000.0000999998</v>
      </c>
      <c r="D10549" s="2">
        <v>6000</v>
      </c>
      <c r="E10549" s="2">
        <v>1470</v>
      </c>
      <c r="F10549" s="2">
        <v>12412.56640625</v>
      </c>
      <c r="G10549" s="2">
        <v>779.361572265625</v>
      </c>
      <c r="H10549" s="2">
        <v>11880.003714374559</v>
      </c>
      <c r="I10549" s="2">
        <v>778.04637188332413</v>
      </c>
      <c r="J10549" s="1">
        <f t="shared" si="1053"/>
        <v>-4.2905123279524497</v>
      </c>
      <c r="K10549" s="1">
        <f t="shared" si="1054"/>
        <v>-0.16875355792530927</v>
      </c>
      <c r="L10549" s="26"/>
      <c r="M10549" s="26"/>
      <c r="N10549" s="2">
        <v>1700001</v>
      </c>
      <c r="O10549" s="26"/>
      <c r="P10549" s="26"/>
      <c r="Q10549" s="26"/>
      <c r="R10549" s="26"/>
      <c r="S10549" s="26"/>
      <c r="T10549" s="26"/>
      <c r="U10549" s="26"/>
      <c r="V10549" s="26"/>
    </row>
    <row r="10550" spans="1:22" ht="14.5" x14ac:dyDescent="0.35">
      <c r="A10550" s="2">
        <v>87</v>
      </c>
      <c r="B10550" s="2">
        <v>360</v>
      </c>
      <c r="C10550" s="2">
        <v>1700000.0000999998</v>
      </c>
      <c r="D10550" s="2">
        <v>6000</v>
      </c>
      <c r="E10550" s="2">
        <v>1500</v>
      </c>
      <c r="F10550" s="2">
        <v>12550.5498046875</v>
      </c>
      <c r="G10550" s="2">
        <v>785.27264404296898</v>
      </c>
      <c r="H10550" s="2">
        <v>12232.543465262661</v>
      </c>
      <c r="I10550" s="2">
        <v>769.47672013094041</v>
      </c>
      <c r="J10550" s="1">
        <f t="shared" si="1053"/>
        <v>-2.5338040514055171</v>
      </c>
      <c r="K10550" s="1">
        <f t="shared" si="1054"/>
        <v>-2.0115209706915804</v>
      </c>
      <c r="L10550" s="26"/>
      <c r="M10550" s="26"/>
      <c r="N10550" s="2">
        <v>1700001</v>
      </c>
      <c r="O10550" s="26"/>
      <c r="P10550" s="26"/>
      <c r="Q10550" s="26"/>
      <c r="R10550" s="26"/>
      <c r="S10550" s="26"/>
      <c r="T10550" s="26"/>
      <c r="U10550" s="26"/>
      <c r="V10550" s="26"/>
    </row>
    <row r="10551" spans="1:22" ht="14.5" x14ac:dyDescent="0.35">
      <c r="A10551" s="2">
        <v>87</v>
      </c>
      <c r="B10551" s="2">
        <v>360</v>
      </c>
      <c r="C10551" s="2">
        <v>1700000.0000999998</v>
      </c>
      <c r="D10551" s="2">
        <v>6000</v>
      </c>
      <c r="E10551" s="2">
        <v>1530</v>
      </c>
      <c r="F10551" s="2">
        <v>13141.890625</v>
      </c>
      <c r="G10551" s="2">
        <v>774.69293212890602</v>
      </c>
      <c r="H10551" s="2">
        <v>12569.18683845727</v>
      </c>
      <c r="I10551" s="2">
        <v>757.7452680619831</v>
      </c>
      <c r="J10551" s="1">
        <f t="shared" si="1053"/>
        <v>-4.3578492842823371</v>
      </c>
      <c r="K10551" s="1">
        <f t="shared" si="1054"/>
        <v>-2.1876621515507639</v>
      </c>
      <c r="L10551" s="26"/>
      <c r="M10551" s="26"/>
      <c r="N10551" s="2">
        <v>1700001</v>
      </c>
      <c r="O10551" s="26"/>
      <c r="P10551" s="26"/>
      <c r="Q10551" s="26"/>
      <c r="R10551" s="26"/>
      <c r="S10551" s="26"/>
      <c r="T10551" s="26"/>
      <c r="U10551" s="26"/>
      <c r="V10551" s="26"/>
    </row>
    <row r="10552" spans="1:22" ht="14.5" x14ac:dyDescent="0.35">
      <c r="A10552" s="2">
        <v>87</v>
      </c>
      <c r="B10552" s="2">
        <v>360</v>
      </c>
      <c r="C10552" s="2">
        <v>1700000.0000999998</v>
      </c>
      <c r="D10552" s="2">
        <v>6000</v>
      </c>
      <c r="E10552" s="2">
        <v>1560</v>
      </c>
      <c r="F10552" s="2">
        <v>13443.958984375</v>
      </c>
      <c r="G10552" s="2">
        <v>736.04919433593795</v>
      </c>
      <c r="H10552" s="2">
        <v>12903.729323798099</v>
      </c>
      <c r="I10552" s="2">
        <v>745.12601938755563</v>
      </c>
      <c r="J10552" s="1">
        <f t="shared" si="1053"/>
        <v>-4.0183822429447522</v>
      </c>
      <c r="K10552" s="1">
        <f t="shared" si="1054"/>
        <v>1.2331818472822007</v>
      </c>
      <c r="L10552" s="26"/>
      <c r="M10552" s="26"/>
      <c r="N10552" s="2">
        <v>1700001</v>
      </c>
      <c r="O10552" s="26"/>
      <c r="P10552" s="26"/>
      <c r="Q10552" s="26"/>
      <c r="R10552" s="26"/>
      <c r="S10552" s="26"/>
      <c r="T10552" s="26"/>
      <c r="U10552" s="26"/>
      <c r="V10552" s="26"/>
    </row>
    <row r="10553" spans="1:22" ht="14.5" x14ac:dyDescent="0.35">
      <c r="A10553" s="2">
        <v>87</v>
      </c>
      <c r="B10553" s="2">
        <v>360</v>
      </c>
      <c r="C10553" s="2">
        <v>1700000.0000999998</v>
      </c>
      <c r="D10553" s="2">
        <v>6000</v>
      </c>
      <c r="E10553" s="2">
        <v>1590</v>
      </c>
      <c r="F10553" s="2">
        <v>14606.89453125</v>
      </c>
      <c r="G10553" s="2">
        <v>738.696044921875</v>
      </c>
      <c r="H10553" s="2">
        <v>13468.222943448791</v>
      </c>
      <c r="I10553" s="2">
        <v>732.25770476167725</v>
      </c>
      <c r="J10553" s="1">
        <f t="shared" si="1053"/>
        <v>-7.7954392384030315</v>
      </c>
      <c r="K10553" s="1">
        <f t="shared" si="1054"/>
        <v>-0.87158178312416401</v>
      </c>
      <c r="L10553" s="26"/>
      <c r="M10553" s="26"/>
      <c r="N10553" s="2">
        <v>1700001</v>
      </c>
      <c r="O10553" s="26"/>
      <c r="P10553" s="26"/>
      <c r="Q10553" s="26"/>
      <c r="R10553" s="26"/>
      <c r="S10553" s="26"/>
      <c r="T10553" s="26"/>
      <c r="U10553" s="26"/>
      <c r="V10553" s="26"/>
    </row>
    <row r="10554" spans="1:22" ht="14.5" x14ac:dyDescent="0.35">
      <c r="A10554" s="2">
        <v>87</v>
      </c>
      <c r="B10554" s="2">
        <v>360</v>
      </c>
      <c r="C10554" s="2">
        <v>1700000.0000999998</v>
      </c>
      <c r="D10554" s="2">
        <v>6000</v>
      </c>
      <c r="E10554" s="2">
        <v>1620</v>
      </c>
      <c r="F10554" s="2">
        <v>13906.70703125</v>
      </c>
      <c r="G10554" s="2">
        <v>648.27294921875</v>
      </c>
      <c r="H10554" s="2">
        <v>15373.469213260511</v>
      </c>
      <c r="I10554" s="2">
        <v>719.31927649174759</v>
      </c>
      <c r="J10554" s="1">
        <f t="shared" si="1053"/>
        <v>10.54715669722907</v>
      </c>
      <c r="K10554" s="1">
        <f t="shared" si="1054"/>
        <v>10.959323130575987</v>
      </c>
      <c r="L10554" s="26"/>
      <c r="M10554" s="26"/>
      <c r="N10554" s="2">
        <v>1700001</v>
      </c>
      <c r="O10554" s="26"/>
      <c r="P10554" s="26"/>
      <c r="Q10554" s="26"/>
      <c r="R10554" s="26"/>
      <c r="S10554" s="26"/>
      <c r="T10554" s="26"/>
      <c r="U10554" s="26"/>
      <c r="V10554" s="26"/>
    </row>
    <row r="10555" spans="1:22" ht="14.5" x14ac:dyDescent="0.35">
      <c r="A10555" s="2">
        <v>87</v>
      </c>
      <c r="B10555" s="2">
        <v>360</v>
      </c>
      <c r="C10555" s="2">
        <v>1700000.0000999998</v>
      </c>
      <c r="D10555" s="2">
        <v>6000</v>
      </c>
      <c r="E10555" s="2">
        <v>1650</v>
      </c>
      <c r="F10555" s="2">
        <v>18120.2578125</v>
      </c>
      <c r="G10555" s="2">
        <v>680.25634765625</v>
      </c>
      <c r="H10555" s="2">
        <v>17639.336643048791</v>
      </c>
      <c r="I10555" s="2">
        <v>706.36134641353885</v>
      </c>
      <c r="J10555" s="1">
        <f t="shared" si="1053"/>
        <v>-2.6540525771076617</v>
      </c>
      <c r="K10555" s="1">
        <f t="shared" si="1054"/>
        <v>3.837523728698867</v>
      </c>
      <c r="L10555" s="26"/>
      <c r="M10555" s="26"/>
      <c r="N10555" s="2">
        <v>1700001</v>
      </c>
      <c r="O10555" s="26"/>
      <c r="P10555" s="26"/>
      <c r="Q10555" s="26"/>
      <c r="R10555" s="26"/>
      <c r="S10555" s="26"/>
      <c r="T10555" s="26"/>
      <c r="U10555" s="26"/>
      <c r="V10555" s="26"/>
    </row>
    <row r="10556" spans="1:22" ht="14.5" x14ac:dyDescent="0.35">
      <c r="A10556" s="2">
        <v>87</v>
      </c>
      <c r="B10556" s="2">
        <v>360</v>
      </c>
      <c r="C10556" s="2">
        <v>1700000.0000999998</v>
      </c>
      <c r="D10556" s="2">
        <v>6000</v>
      </c>
      <c r="E10556" s="2">
        <v>1680</v>
      </c>
      <c r="F10556" s="2">
        <v>23709.416015625</v>
      </c>
      <c r="G10556" s="2">
        <v>717.82080078125</v>
      </c>
      <c r="H10556" s="2">
        <v>21945.94321957506</v>
      </c>
      <c r="I10556" s="2">
        <v>693.39793725586117</v>
      </c>
      <c r="J10556" s="1">
        <f t="shared" si="1053"/>
        <v>-7.4378584225262028</v>
      </c>
      <c r="K10556" s="1">
        <f t="shared" si="1054"/>
        <v>-3.4023621910660542</v>
      </c>
      <c r="L10556" s="26"/>
      <c r="M10556" s="26"/>
      <c r="N10556" s="2">
        <v>1700001</v>
      </c>
      <c r="O10556" s="26"/>
      <c r="P10556" s="26"/>
      <c r="Q10556" s="26"/>
      <c r="R10556" s="26"/>
      <c r="S10556" s="26"/>
      <c r="T10556" s="26"/>
      <c r="U10556" s="26"/>
      <c r="V10556" s="26"/>
    </row>
    <row r="10557" spans="1:22" ht="14.5" x14ac:dyDescent="0.35">
      <c r="A10557" s="2">
        <v>87</v>
      </c>
      <c r="B10557" s="2">
        <v>360</v>
      </c>
      <c r="C10557" s="2">
        <v>1700000.0000999998</v>
      </c>
      <c r="D10557" s="2">
        <v>6000</v>
      </c>
      <c r="E10557" s="2">
        <v>1710</v>
      </c>
      <c r="F10557" s="2">
        <v>27590.6953125</v>
      </c>
      <c r="G10557" s="2">
        <v>708.18603515625</v>
      </c>
      <c r="H10557" s="2">
        <v>26769.089698916239</v>
      </c>
      <c r="I10557" s="2">
        <v>679.12604962840567</v>
      </c>
      <c r="J10557" s="1">
        <f t="shared" si="1053"/>
        <v>-2.9778358402281051</v>
      </c>
      <c r="K10557" s="1">
        <f t="shared" si="1054"/>
        <v>-4.1034395039197165</v>
      </c>
      <c r="L10557" s="26"/>
      <c r="M10557" s="26"/>
      <c r="N10557" s="2">
        <v>1700001</v>
      </c>
      <c r="O10557" s="26"/>
      <c r="P10557" s="26"/>
      <c r="Q10557" s="26"/>
      <c r="R10557" s="26"/>
      <c r="S10557" s="26"/>
      <c r="T10557" s="26"/>
      <c r="U10557" s="26"/>
      <c r="V10557" s="26"/>
    </row>
    <row r="10558" spans="1:22" ht="14.5" x14ac:dyDescent="0.35">
      <c r="A10558" s="2">
        <v>87</v>
      </c>
      <c r="B10558" s="2">
        <v>360</v>
      </c>
      <c r="C10558" s="2">
        <v>1700000.0000999998</v>
      </c>
      <c r="D10558" s="2">
        <v>6000</v>
      </c>
      <c r="E10558" s="2">
        <v>1740</v>
      </c>
      <c r="F10558" s="2">
        <v>28852.076171875</v>
      </c>
      <c r="G10558" s="2">
        <v>632.16741943359398</v>
      </c>
      <c r="H10558" s="2">
        <v>29030.161200002509</v>
      </c>
      <c r="I10558" s="2">
        <v>653.85997115069881</v>
      </c>
      <c r="J10558" s="1">
        <f t="shared" si="1053"/>
        <v>0.61723470805579705</v>
      </c>
      <c r="K10558" s="1">
        <f t="shared" si="1054"/>
        <v>3.4314567708251733</v>
      </c>
      <c r="L10558" s="26"/>
      <c r="M10558" s="26"/>
      <c r="N10558" s="2">
        <v>1700001</v>
      </c>
      <c r="O10558" s="26"/>
      <c r="P10558" s="26"/>
      <c r="Q10558" s="26"/>
      <c r="R10558" s="26"/>
      <c r="S10558" s="26"/>
      <c r="T10558" s="26"/>
      <c r="U10558" s="26"/>
      <c r="V10558" s="26"/>
    </row>
    <row r="10559" spans="1:22" ht="14.5" x14ac:dyDescent="0.35">
      <c r="A10559" s="2">
        <v>87</v>
      </c>
      <c r="B10559" s="2">
        <v>360</v>
      </c>
      <c r="C10559" s="2">
        <v>1700000.0000999998</v>
      </c>
      <c r="D10559" s="2">
        <v>6000</v>
      </c>
      <c r="E10559" s="2">
        <v>1770</v>
      </c>
      <c r="F10559" s="2">
        <v>31010.462890625</v>
      </c>
      <c r="G10559" s="2">
        <v>612.003662109375</v>
      </c>
      <c r="H10559" s="2">
        <v>30295.176053925152</v>
      </c>
      <c r="I10559" s="2">
        <v>624.27229195833092</v>
      </c>
      <c r="J10559" s="1">
        <f t="shared" si="1053"/>
        <v>-2.306598386559692</v>
      </c>
      <c r="K10559" s="1">
        <f t="shared" si="1054"/>
        <v>2.0046660842959665</v>
      </c>
      <c r="L10559" s="26"/>
      <c r="M10559" s="26"/>
      <c r="N10559" s="2">
        <v>1700001</v>
      </c>
      <c r="O10559" s="26"/>
      <c r="P10559" s="26"/>
      <c r="Q10559" s="26"/>
      <c r="R10559" s="26"/>
      <c r="S10559" s="26"/>
      <c r="T10559" s="26"/>
      <c r="U10559" s="26"/>
      <c r="V10559" s="26"/>
    </row>
    <row r="10560" spans="1:22" ht="14.5" x14ac:dyDescent="0.35">
      <c r="A10560" s="2">
        <v>87</v>
      </c>
      <c r="B10560" s="2">
        <v>360</v>
      </c>
      <c r="C10560" s="2">
        <v>1700000.0000999998</v>
      </c>
      <c r="D10560" s="2">
        <v>6000</v>
      </c>
      <c r="E10560" s="2">
        <v>1800</v>
      </c>
      <c r="F10560" s="2">
        <v>31641.267578125</v>
      </c>
      <c r="G10560" s="2">
        <v>595.50329589843795</v>
      </c>
      <c r="H10560" s="2">
        <v>31203.01026505468</v>
      </c>
      <c r="I10560" s="2">
        <v>592.95424517707943</v>
      </c>
      <c r="J10560" s="1">
        <f t="shared" si="1053"/>
        <v>-1.3850814035443604</v>
      </c>
      <c r="K10560" s="1">
        <f t="shared" si="1054"/>
        <v>-0.42804980911361107</v>
      </c>
      <c r="L10560" s="26"/>
      <c r="M10560" s="26"/>
      <c r="N10560" s="2">
        <v>1700001</v>
      </c>
      <c r="O10560" s="26"/>
      <c r="P10560" s="26"/>
      <c r="Q10560" s="26"/>
      <c r="R10560" s="26"/>
      <c r="S10560" s="26"/>
      <c r="T10560" s="26"/>
      <c r="U10560" s="26"/>
      <c r="V10560" s="26"/>
    </row>
    <row r="10561" spans="1:22" ht="14.5" x14ac:dyDescent="0.35">
      <c r="A10561" s="2">
        <v>87</v>
      </c>
      <c r="B10561" s="2">
        <v>360</v>
      </c>
      <c r="C10561" s="2">
        <v>1700000.0000999998</v>
      </c>
      <c r="D10561" s="2">
        <v>6000</v>
      </c>
      <c r="E10561" s="2">
        <v>1830</v>
      </c>
      <c r="F10561" s="2">
        <v>29669.34765625</v>
      </c>
      <c r="G10561" s="2">
        <v>522.74822998046898</v>
      </c>
      <c r="H10561" s="2">
        <v>32514.08311641523</v>
      </c>
      <c r="I10561" s="2">
        <v>532.53759669537521</v>
      </c>
      <c r="J10561" s="1">
        <f t="shared" si="1053"/>
        <v>9.5881294497082461</v>
      </c>
      <c r="K10561" s="1">
        <f t="shared" si="1054"/>
        <v>1.8726733355504597</v>
      </c>
      <c r="L10561" s="26"/>
      <c r="M10561" s="26"/>
      <c r="N10561" s="2">
        <v>0</v>
      </c>
      <c r="O10561" s="26"/>
      <c r="P10561" s="26"/>
      <c r="Q10561" s="26"/>
      <c r="R10561" s="26"/>
      <c r="S10561" s="26"/>
      <c r="T10561" s="26"/>
      <c r="U10561" s="26"/>
      <c r="V10561" s="26"/>
    </row>
    <row r="10562" spans="1:22" ht="14.5" x14ac:dyDescent="0.35">
      <c r="A10562" s="2">
        <v>87</v>
      </c>
      <c r="B10562" s="2">
        <v>360</v>
      </c>
      <c r="C10562" s="2">
        <v>1700000.0000999998</v>
      </c>
      <c r="D10562" s="2">
        <v>6000</v>
      </c>
      <c r="E10562" s="2">
        <v>1860</v>
      </c>
      <c r="F10562" s="2">
        <v>31935.78515625</v>
      </c>
      <c r="G10562" s="2">
        <v>499.88955688476602</v>
      </c>
      <c r="H10562" s="2">
        <v>33103.620284781638</v>
      </c>
      <c r="I10562" s="2">
        <v>507.32988434387528</v>
      </c>
      <c r="J10562" s="1">
        <f t="shared" si="1053"/>
        <v>3.6568229740332123</v>
      </c>
      <c r="K10562" s="1">
        <f t="shared" si="1054"/>
        <v>1.4883942576188667</v>
      </c>
      <c r="L10562" s="26"/>
      <c r="M10562" s="26"/>
      <c r="N10562" s="2">
        <v>6.3124872896110805E-14</v>
      </c>
      <c r="O10562" s="26"/>
      <c r="P10562" s="26"/>
      <c r="Q10562" s="26"/>
      <c r="R10562" s="26"/>
      <c r="S10562" s="26"/>
      <c r="T10562" s="26"/>
      <c r="U10562" s="26"/>
      <c r="V10562" s="26"/>
    </row>
    <row r="10563" spans="1:22" ht="14.5" x14ac:dyDescent="0.35">
      <c r="A10563" s="2">
        <v>87</v>
      </c>
      <c r="B10563" s="2">
        <v>360</v>
      </c>
      <c r="C10563" s="2">
        <v>1700000.0000999998</v>
      </c>
      <c r="D10563" s="2">
        <v>6000</v>
      </c>
      <c r="E10563" s="2">
        <v>1890</v>
      </c>
      <c r="F10563" s="2">
        <v>32468.943359375</v>
      </c>
      <c r="G10563" s="2">
        <v>484.15997314453102</v>
      </c>
      <c r="H10563" s="2">
        <v>33196.902304909032</v>
      </c>
      <c r="I10563" s="2">
        <v>499.93698098963131</v>
      </c>
      <c r="J10563" s="1">
        <f t="shared" si="1053"/>
        <v>2.2420161243831882</v>
      </c>
      <c r="K10563" s="1">
        <f t="shared" si="1054"/>
        <v>3.2586353106869796</v>
      </c>
      <c r="L10563" s="26"/>
      <c r="M10563" s="26"/>
      <c r="N10563" s="2">
        <v>5.2604215471443998E-14</v>
      </c>
      <c r="O10563" s="26"/>
      <c r="P10563" s="26"/>
      <c r="Q10563" s="26"/>
      <c r="R10563" s="26"/>
      <c r="S10563" s="26"/>
      <c r="T10563" s="26"/>
      <c r="U10563" s="26"/>
      <c r="V10563" s="26"/>
    </row>
    <row r="10564" spans="1:22" ht="14.5" x14ac:dyDescent="0.35">
      <c r="A10564" s="2">
        <v>87</v>
      </c>
      <c r="B10564" s="2">
        <v>360</v>
      </c>
      <c r="C10564" s="2">
        <v>1700000.0000999998</v>
      </c>
      <c r="D10564" s="2">
        <v>6000</v>
      </c>
      <c r="E10564" s="2">
        <v>1920</v>
      </c>
      <c r="F10564" s="2">
        <v>32165.3671875</v>
      </c>
      <c r="G10564" s="2">
        <v>485.35836791992199</v>
      </c>
      <c r="H10564" s="2">
        <v>32948.880564291663</v>
      </c>
      <c r="I10564" s="2">
        <v>500.77486225248208</v>
      </c>
      <c r="J10564" s="1">
        <f t="shared" si="1053"/>
        <v>2.4358912871237162</v>
      </c>
      <c r="K10564" s="1">
        <f t="shared" si="1054"/>
        <v>3.176311639300637</v>
      </c>
      <c r="L10564" s="26"/>
      <c r="M10564" s="26"/>
      <c r="N10564" s="2">
        <v>0</v>
      </c>
      <c r="O10564" s="26"/>
      <c r="P10564" s="26"/>
      <c r="Q10564" s="26"/>
      <c r="R10564" s="26"/>
      <c r="S10564" s="26"/>
      <c r="T10564" s="26"/>
      <c r="U10564" s="26"/>
      <c r="V10564" s="26"/>
    </row>
    <row r="10565" spans="1:22" ht="14.5" x14ac:dyDescent="0.35">
      <c r="A10565" s="2">
        <v>87</v>
      </c>
      <c r="B10565" s="2">
        <v>360</v>
      </c>
      <c r="C10565" s="2">
        <v>1700000.0000999998</v>
      </c>
      <c r="D10565" s="2">
        <v>6000</v>
      </c>
      <c r="E10565" s="2">
        <v>1950</v>
      </c>
      <c r="F10565" s="2">
        <v>30951.78515625</v>
      </c>
      <c r="G10565" s="2">
        <v>486.81182861328102</v>
      </c>
      <c r="H10565" s="2">
        <v>31402.96874187791</v>
      </c>
      <c r="I10565" s="2">
        <v>510.11019214420702</v>
      </c>
      <c r="J10565" s="1">
        <f t="shared" si="1053"/>
        <v>1.4576981048112641</v>
      </c>
      <c r="K10565" s="1">
        <f t="shared" si="1054"/>
        <v>4.785907441339929</v>
      </c>
      <c r="L10565" s="26"/>
      <c r="M10565" s="26"/>
      <c r="N10565" s="2">
        <v>0</v>
      </c>
      <c r="O10565" s="26"/>
      <c r="P10565" s="26"/>
      <c r="Q10565" s="26"/>
      <c r="R10565" s="26"/>
      <c r="S10565" s="26"/>
      <c r="T10565" s="26"/>
      <c r="U10565" s="26"/>
      <c r="V10565" s="26"/>
    </row>
    <row r="10566" spans="1:22" ht="14.5" x14ac:dyDescent="0.35">
      <c r="A10566" s="2">
        <v>87</v>
      </c>
      <c r="B10566" s="2">
        <v>360</v>
      </c>
      <c r="C10566" s="2">
        <v>1700000.0000999998</v>
      </c>
      <c r="D10566" s="2">
        <v>6000</v>
      </c>
      <c r="E10566" s="2">
        <v>1980</v>
      </c>
      <c r="F10566" s="2">
        <v>29045.98046875</v>
      </c>
      <c r="G10566" s="2">
        <v>521.99334716796898</v>
      </c>
      <c r="H10566" s="2">
        <v>28770.995377283121</v>
      </c>
      <c r="I10566" s="2">
        <v>525.5344509094532</v>
      </c>
      <c r="J10566" s="1">
        <f t="shared" si="1053"/>
        <v>-0.94672339177095333</v>
      </c>
      <c r="K10566" s="1">
        <f t="shared" si="1054"/>
        <v>0.67838101015964702</v>
      </c>
      <c r="L10566" s="26"/>
      <c r="M10566" s="26"/>
      <c r="N10566" s="2">
        <v>0</v>
      </c>
      <c r="O10566" s="26"/>
      <c r="P10566" s="26"/>
      <c r="Q10566" s="26"/>
      <c r="R10566" s="26"/>
      <c r="S10566" s="26"/>
      <c r="T10566" s="26"/>
      <c r="U10566" s="26"/>
      <c r="V10566" s="26"/>
    </row>
    <row r="10567" spans="1:22" ht="14.5" x14ac:dyDescent="0.35">
      <c r="A10567" s="2">
        <v>87</v>
      </c>
      <c r="B10567" s="2">
        <v>360</v>
      </c>
      <c r="C10567" s="2">
        <v>1700000.0000999998</v>
      </c>
      <c r="D10567" s="2">
        <v>6000</v>
      </c>
      <c r="E10567" s="2">
        <v>2010</v>
      </c>
      <c r="F10567" s="2">
        <v>25643.41015625</v>
      </c>
      <c r="G10567" s="2">
        <v>524.44073486328102</v>
      </c>
      <c r="H10567" s="2">
        <v>26789.935185380611</v>
      </c>
      <c r="I10567" s="2">
        <v>547.94978291263897</v>
      </c>
      <c r="J10567" s="1">
        <f t="shared" si="1053"/>
        <v>4.4710318251146157</v>
      </c>
      <c r="K10567" s="1">
        <f t="shared" si="1054"/>
        <v>4.482689174685607</v>
      </c>
      <c r="L10567" s="26"/>
      <c r="M10567" s="26"/>
      <c r="N10567" s="2">
        <v>0</v>
      </c>
      <c r="O10567" s="26"/>
      <c r="P10567" s="26"/>
      <c r="Q10567" s="26"/>
      <c r="R10567" s="26"/>
      <c r="S10567" s="26"/>
      <c r="T10567" s="26"/>
      <c r="U10567" s="26"/>
      <c r="V10567" s="26"/>
    </row>
    <row r="10568" spans="1:22" ht="14.5" x14ac:dyDescent="0.35">
      <c r="A10568" s="2">
        <v>87</v>
      </c>
      <c r="B10568" s="2">
        <v>360</v>
      </c>
      <c r="C10568" s="2">
        <v>1700000.0000999998</v>
      </c>
      <c r="D10568" s="2">
        <v>6000</v>
      </c>
      <c r="E10568" s="2">
        <v>2040</v>
      </c>
      <c r="F10568" s="2">
        <v>24514.26171875</v>
      </c>
      <c r="G10568" s="2">
        <v>554.69830322265602</v>
      </c>
      <c r="H10568" s="2">
        <v>25198.03406446895</v>
      </c>
      <c r="I10568" s="2">
        <v>573.80774127161828</v>
      </c>
      <c r="J10568" s="1">
        <f t="shared" si="1053"/>
        <v>2.7892838608146162</v>
      </c>
      <c r="K10568" s="1">
        <f t="shared" si="1054"/>
        <v>3.4450146932019239</v>
      </c>
      <c r="L10568" s="26"/>
      <c r="M10568" s="26"/>
      <c r="N10568" s="2">
        <v>5.2604096886831402E-14</v>
      </c>
      <c r="O10568" s="26"/>
      <c r="P10568" s="26"/>
      <c r="Q10568" s="26"/>
      <c r="R10568" s="26"/>
      <c r="S10568" s="26"/>
      <c r="T10568" s="26"/>
      <c r="U10568" s="26"/>
      <c r="V10568" s="26"/>
    </row>
    <row r="10569" spans="1:22" ht="14.5" x14ac:dyDescent="0.35">
      <c r="A10569" s="2">
        <v>87</v>
      </c>
      <c r="B10569" s="2">
        <v>360</v>
      </c>
      <c r="C10569" s="2">
        <v>1700000.0000999998</v>
      </c>
      <c r="D10569" s="2">
        <v>6000</v>
      </c>
      <c r="E10569" s="2">
        <v>2070</v>
      </c>
      <c r="F10569" s="2">
        <v>23354.990234375</v>
      </c>
      <c r="G10569" s="2">
        <v>564.85479736328102</v>
      </c>
      <c r="H10569" s="2">
        <v>23819.595403907329</v>
      </c>
      <c r="I10569" s="2">
        <v>588.59382657736739</v>
      </c>
      <c r="J10569" s="1">
        <f t="shared" si="1053"/>
        <v>1.9893186204312823</v>
      </c>
      <c r="K10569" s="1">
        <f t="shared" si="1054"/>
        <v>4.2026781616973397</v>
      </c>
      <c r="L10569" s="26"/>
      <c r="M10569" s="26"/>
      <c r="N10569" s="2">
        <v>0</v>
      </c>
      <c r="O10569" s="26"/>
      <c r="P10569" s="26"/>
      <c r="Q10569" s="26"/>
      <c r="R10569" s="26"/>
      <c r="S10569" s="26"/>
      <c r="T10569" s="26"/>
      <c r="U10569" s="26"/>
      <c r="V10569" s="26"/>
    </row>
    <row r="10570" spans="1:22" ht="14.5" x14ac:dyDescent="0.35">
      <c r="A10570" s="2">
        <v>87</v>
      </c>
      <c r="B10570" s="2">
        <v>360</v>
      </c>
      <c r="C10570" s="2">
        <v>1700000.0000999998</v>
      </c>
      <c r="D10570" s="2">
        <v>6000</v>
      </c>
      <c r="E10570" s="2">
        <v>2100</v>
      </c>
      <c r="F10570" s="2">
        <v>22575.900390625</v>
      </c>
      <c r="G10570" s="2">
        <v>584.42681884765602</v>
      </c>
      <c r="H10570" s="2">
        <v>22572.588955900599</v>
      </c>
      <c r="I10570" s="2">
        <v>582.78628093758834</v>
      </c>
      <c r="J10570" s="1">
        <f t="shared" ref="J10570:J10633" si="1055">(H10570-F10570)/F10570*100</f>
        <v>-1.4668007331286873E-2</v>
      </c>
      <c r="K10570" s="1">
        <f t="shared" ref="K10570:K10633" si="1056">(I10570-G10570)/G10570*100</f>
        <v>-0.28070886844351356</v>
      </c>
      <c r="L10570" s="26"/>
      <c r="M10570" s="26"/>
      <c r="N10570" s="2">
        <v>1.0521607795633599E-14</v>
      </c>
      <c r="O10570" s="26"/>
      <c r="P10570" s="26"/>
      <c r="Q10570" s="26"/>
      <c r="R10570" s="26"/>
      <c r="S10570" s="26"/>
      <c r="T10570" s="26"/>
      <c r="U10570" s="26"/>
      <c r="V10570" s="26"/>
    </row>
    <row r="10571" spans="1:22" ht="14.5" x14ac:dyDescent="0.35">
      <c r="A10571" s="2">
        <v>87</v>
      </c>
      <c r="B10571" s="2">
        <v>360</v>
      </c>
      <c r="C10571" s="2">
        <v>1700000.0000999998</v>
      </c>
      <c r="D10571" s="2">
        <v>6000</v>
      </c>
      <c r="E10571" s="2">
        <v>2130</v>
      </c>
      <c r="F10571" s="2">
        <v>21261.87890625</v>
      </c>
      <c r="G10571" s="2">
        <v>590.4365234375</v>
      </c>
      <c r="H10571" s="2">
        <v>21410.912161536271</v>
      </c>
      <c r="I10571" s="2">
        <v>572.0747734416309</v>
      </c>
      <c r="J10571" s="1">
        <f t="shared" si="1055"/>
        <v>0.70094113480470532</v>
      </c>
      <c r="K10571" s="1">
        <f t="shared" si="1056"/>
        <v>-3.109860123314808</v>
      </c>
      <c r="L10571" s="26"/>
      <c r="M10571" s="26"/>
      <c r="N10571" s="2">
        <v>0</v>
      </c>
      <c r="O10571" s="26"/>
      <c r="P10571" s="26"/>
      <c r="Q10571" s="26"/>
      <c r="R10571" s="26"/>
      <c r="S10571" s="26"/>
      <c r="T10571" s="26"/>
      <c r="U10571" s="26"/>
      <c r="V10571" s="26"/>
    </row>
    <row r="10572" spans="1:22" ht="14.5" x14ac:dyDescent="0.35">
      <c r="A10572" s="2">
        <v>87</v>
      </c>
      <c r="B10572" s="2">
        <v>360</v>
      </c>
      <c r="C10572" s="2">
        <v>1700000.0000999998</v>
      </c>
      <c r="D10572" s="2">
        <v>6000</v>
      </c>
      <c r="E10572" s="2">
        <v>2160</v>
      </c>
      <c r="F10572" s="2">
        <v>19502.361328125</v>
      </c>
      <c r="G10572" s="2">
        <v>559.237548828125</v>
      </c>
      <c r="H10572" s="2">
        <v>20304.625280078799</v>
      </c>
      <c r="I10572" s="2">
        <v>560.19557195852065</v>
      </c>
      <c r="J10572" s="1">
        <f t="shared" si="1055"/>
        <v>4.1136759721338327</v>
      </c>
      <c r="K10572" s="1">
        <f t="shared" si="1056"/>
        <v>0.17130879934710577</v>
      </c>
      <c r="L10572" s="26"/>
      <c r="M10572" s="26"/>
      <c r="N10572" s="2">
        <v>0</v>
      </c>
      <c r="O10572" s="26"/>
      <c r="P10572" s="26"/>
      <c r="Q10572" s="26"/>
      <c r="R10572" s="26"/>
      <c r="S10572" s="26"/>
      <c r="T10572" s="26"/>
      <c r="U10572" s="26"/>
      <c r="V10572" s="26"/>
    </row>
    <row r="10573" spans="1:22" ht="14.5" x14ac:dyDescent="0.35">
      <c r="A10573" s="2">
        <v>87</v>
      </c>
      <c r="B10573" s="2">
        <v>360</v>
      </c>
      <c r="C10573" s="2">
        <v>1700000.0000999998</v>
      </c>
      <c r="D10573" s="2">
        <v>6000</v>
      </c>
      <c r="E10573" s="2">
        <v>2190</v>
      </c>
      <c r="F10573" s="2">
        <v>19133.55859375</v>
      </c>
      <c r="G10573" s="2">
        <v>529.37097167968795</v>
      </c>
      <c r="H10573" s="2">
        <v>18941.80170290235</v>
      </c>
      <c r="I10573" s="2">
        <v>522.48520388637644</v>
      </c>
      <c r="J10573" s="1">
        <f t="shared" si="1055"/>
        <v>-1.0022019161155273</v>
      </c>
      <c r="K10573" s="1">
        <f t="shared" si="1056"/>
        <v>-1.3007452545920781</v>
      </c>
      <c r="L10573" s="26"/>
      <c r="M10573" s="26"/>
      <c r="N10573" s="2">
        <v>1700001</v>
      </c>
      <c r="O10573" s="26"/>
      <c r="P10573" s="26"/>
      <c r="Q10573" s="26"/>
      <c r="R10573" s="26"/>
      <c r="S10573" s="26"/>
      <c r="T10573" s="26"/>
      <c r="U10573" s="26"/>
      <c r="V10573" s="26"/>
    </row>
    <row r="10574" spans="1:22" ht="14.5" x14ac:dyDescent="0.35">
      <c r="A10574" s="2">
        <v>87</v>
      </c>
      <c r="B10574" s="2">
        <v>360</v>
      </c>
      <c r="C10574" s="2">
        <v>1700000.0000999998</v>
      </c>
      <c r="D10574" s="2">
        <v>6000</v>
      </c>
      <c r="E10574" s="2">
        <v>2220</v>
      </c>
      <c r="F10574" s="2">
        <v>18914.333984375</v>
      </c>
      <c r="G10574" s="2">
        <v>502.80261230468801</v>
      </c>
      <c r="H10574" s="2">
        <v>18905.81831217646</v>
      </c>
      <c r="I10574" s="2">
        <v>502.7568496010436</v>
      </c>
      <c r="J10574" s="1">
        <f t="shared" si="1055"/>
        <v>-4.5022321196057723E-2</v>
      </c>
      <c r="K10574" s="1">
        <f t="shared" si="1056"/>
        <v>-9.1015246389934135E-3</v>
      </c>
      <c r="L10574" s="26"/>
      <c r="M10574" s="26"/>
      <c r="N10574" s="2">
        <v>1700001</v>
      </c>
      <c r="O10574" s="26"/>
      <c r="P10574" s="26"/>
      <c r="Q10574" s="26"/>
      <c r="R10574" s="26"/>
      <c r="S10574" s="26"/>
      <c r="T10574" s="26"/>
      <c r="U10574" s="26"/>
      <c r="V10574" s="26"/>
    </row>
    <row r="10575" spans="1:22" ht="14.5" x14ac:dyDescent="0.35">
      <c r="A10575" s="2">
        <v>87</v>
      </c>
      <c r="B10575" s="2">
        <v>360</v>
      </c>
      <c r="C10575" s="2">
        <v>1700000.0000999998</v>
      </c>
      <c r="D10575" s="2">
        <v>6000</v>
      </c>
      <c r="E10575" s="2">
        <v>2250</v>
      </c>
      <c r="F10575" s="2">
        <v>19145.9140625</v>
      </c>
      <c r="G10575" s="2">
        <v>481.11389160156301</v>
      </c>
      <c r="H10575" s="2">
        <v>19692.473163361439</v>
      </c>
      <c r="I10575" s="2">
        <v>492.13732563413618</v>
      </c>
      <c r="J10575" s="1">
        <f t="shared" si="1055"/>
        <v>2.8547036149710556</v>
      </c>
      <c r="K10575" s="1">
        <f t="shared" si="1056"/>
        <v>2.2912317072944299</v>
      </c>
      <c r="L10575" s="26"/>
      <c r="M10575" s="26"/>
      <c r="N10575" s="2">
        <v>1700001</v>
      </c>
      <c r="O10575" s="26"/>
      <c r="P10575" s="26"/>
      <c r="Q10575" s="26"/>
      <c r="R10575" s="26"/>
      <c r="S10575" s="26"/>
      <c r="T10575" s="26"/>
      <c r="U10575" s="26"/>
      <c r="V10575" s="26"/>
    </row>
    <row r="10576" spans="1:22" ht="14.5" x14ac:dyDescent="0.35">
      <c r="A10576" s="2">
        <v>87</v>
      </c>
      <c r="B10576" s="2">
        <v>360</v>
      </c>
      <c r="C10576" s="2">
        <v>1700000.0000999998</v>
      </c>
      <c r="D10576" s="2">
        <v>6000</v>
      </c>
      <c r="E10576" s="2">
        <v>2280</v>
      </c>
      <c r="F10576" s="2">
        <v>20842.615234375</v>
      </c>
      <c r="G10576" s="2">
        <v>461.89196777343699</v>
      </c>
      <c r="H10576" s="2">
        <v>20735.11140528931</v>
      </c>
      <c r="I10576" s="2">
        <v>484.94937699833082</v>
      </c>
      <c r="J10576" s="1">
        <f t="shared" si="1055"/>
        <v>-0.51578857968067149</v>
      </c>
      <c r="K10576" s="1">
        <f t="shared" si="1056"/>
        <v>4.9919485147236289</v>
      </c>
      <c r="L10576" s="26"/>
      <c r="M10576" s="26"/>
      <c r="N10576" s="2">
        <v>1700001</v>
      </c>
      <c r="O10576" s="26"/>
      <c r="P10576" s="26"/>
      <c r="Q10576" s="26"/>
      <c r="R10576" s="26"/>
      <c r="S10576" s="26"/>
      <c r="T10576" s="26"/>
      <c r="U10576" s="26"/>
      <c r="V10576" s="26"/>
    </row>
    <row r="10577" spans="1:22" ht="14.5" x14ac:dyDescent="0.35">
      <c r="A10577" s="2">
        <v>87</v>
      </c>
      <c r="B10577" s="2">
        <v>360</v>
      </c>
      <c r="C10577" s="2">
        <v>1700000.0000999998</v>
      </c>
      <c r="D10577" s="2">
        <v>6000</v>
      </c>
      <c r="E10577" s="2">
        <v>2310</v>
      </c>
      <c r="F10577" s="2">
        <v>23235.314453125</v>
      </c>
      <c r="G10577" s="2">
        <v>461.51971435546898</v>
      </c>
      <c r="H10577" s="2">
        <v>22615.341977306911</v>
      </c>
      <c r="I10577" s="2">
        <v>478.45885017288953</v>
      </c>
      <c r="J10577" s="1">
        <f t="shared" si="1055"/>
        <v>-2.6682336366431523</v>
      </c>
      <c r="K10577" s="1">
        <f t="shared" si="1056"/>
        <v>3.6702951771143169</v>
      </c>
      <c r="L10577" s="26"/>
      <c r="M10577" s="26"/>
      <c r="N10577" s="2">
        <v>1700001</v>
      </c>
      <c r="O10577" s="26"/>
      <c r="P10577" s="26"/>
      <c r="Q10577" s="26"/>
      <c r="R10577" s="26"/>
      <c r="S10577" s="26"/>
      <c r="T10577" s="26"/>
      <c r="U10577" s="26"/>
      <c r="V10577" s="26"/>
    </row>
    <row r="10578" spans="1:22" ht="14.5" x14ac:dyDescent="0.35">
      <c r="A10578" s="2">
        <v>87</v>
      </c>
      <c r="B10578" s="2">
        <v>360</v>
      </c>
      <c r="C10578" s="2">
        <v>1700000.0000999998</v>
      </c>
      <c r="D10578" s="2">
        <v>6000</v>
      </c>
      <c r="E10578" s="2">
        <v>2340</v>
      </c>
      <c r="F10578" s="2">
        <v>27236.267578125</v>
      </c>
      <c r="G10578" s="2">
        <v>465.65652465820301</v>
      </c>
      <c r="H10578" s="2">
        <v>25667.576465423481</v>
      </c>
      <c r="I10578" s="2">
        <v>471.12644885718771</v>
      </c>
      <c r="J10578" s="1">
        <f t="shared" si="1055"/>
        <v>-5.7595671220436406</v>
      </c>
      <c r="K10578" s="1">
        <f t="shared" si="1056"/>
        <v>1.174669291491123</v>
      </c>
      <c r="L10578" s="26"/>
      <c r="M10578" s="26"/>
      <c r="N10578" s="2">
        <v>1700001</v>
      </c>
      <c r="O10578" s="26"/>
      <c r="P10578" s="26"/>
      <c r="Q10578" s="26"/>
      <c r="R10578" s="26"/>
      <c r="S10578" s="26"/>
      <c r="T10578" s="26"/>
      <c r="U10578" s="26"/>
      <c r="V10578" s="26"/>
    </row>
    <row r="10579" spans="1:22" ht="14.5" x14ac:dyDescent="0.35">
      <c r="A10579" s="2">
        <v>87</v>
      </c>
      <c r="B10579" s="2">
        <v>360</v>
      </c>
      <c r="C10579" s="2">
        <v>1700000.0000999998</v>
      </c>
      <c r="D10579" s="2">
        <v>6000</v>
      </c>
      <c r="E10579" s="2">
        <v>2370</v>
      </c>
      <c r="F10579" s="2">
        <v>29060.03125</v>
      </c>
      <c r="G10579" s="2">
        <v>455.309326171875</v>
      </c>
      <c r="H10579" s="2">
        <v>28409.440283068419</v>
      </c>
      <c r="I10579" s="2">
        <v>463.43242829653809</v>
      </c>
      <c r="J10579" s="1">
        <f t="shared" si="1055"/>
        <v>-2.2387827505573679</v>
      </c>
      <c r="K10579" s="1">
        <f t="shared" si="1056"/>
        <v>1.7840842824284024</v>
      </c>
      <c r="L10579" s="26"/>
      <c r="M10579" s="26"/>
      <c r="N10579" s="2">
        <v>1700001</v>
      </c>
      <c r="O10579" s="26"/>
      <c r="P10579" s="26"/>
      <c r="Q10579" s="26"/>
      <c r="R10579" s="26"/>
      <c r="S10579" s="26"/>
      <c r="T10579" s="26"/>
      <c r="U10579" s="26"/>
      <c r="V10579" s="26"/>
    </row>
    <row r="10580" spans="1:22" ht="14.5" x14ac:dyDescent="0.35">
      <c r="A10580" s="2">
        <v>87</v>
      </c>
      <c r="B10580" s="2">
        <v>360</v>
      </c>
      <c r="C10580" s="2">
        <v>1700000.0000999998</v>
      </c>
      <c r="D10580" s="2">
        <v>6000</v>
      </c>
      <c r="E10580" s="2">
        <v>2400</v>
      </c>
      <c r="F10580" s="2">
        <v>30503.724609375</v>
      </c>
      <c r="G10580" s="2">
        <v>434.57644653320301</v>
      </c>
      <c r="H10580" s="2">
        <v>30815.292015075349</v>
      </c>
      <c r="I10580" s="2">
        <v>457.33750958190251</v>
      </c>
      <c r="J10580" s="1">
        <f t="shared" si="1055"/>
        <v>1.0214077450876011</v>
      </c>
      <c r="K10580" s="1">
        <f t="shared" si="1056"/>
        <v>5.2375279954249612</v>
      </c>
      <c r="L10580" s="26"/>
      <c r="M10580" s="26"/>
      <c r="N10580" s="2">
        <v>1700001</v>
      </c>
      <c r="O10580" s="26"/>
      <c r="P10580" s="26"/>
      <c r="Q10580" s="26"/>
      <c r="R10580" s="26"/>
      <c r="S10580" s="26"/>
      <c r="T10580" s="26"/>
      <c r="U10580" s="26"/>
      <c r="V10580" s="26"/>
    </row>
    <row r="10581" spans="1:22" ht="14.5" x14ac:dyDescent="0.35">
      <c r="A10581" s="2">
        <v>87</v>
      </c>
      <c r="B10581" s="2">
        <v>360</v>
      </c>
      <c r="C10581" s="2">
        <v>1700000.0000999998</v>
      </c>
      <c r="D10581" s="2">
        <v>6000</v>
      </c>
      <c r="E10581" s="2">
        <v>2430</v>
      </c>
      <c r="F10581" s="2">
        <v>32766.248046875</v>
      </c>
      <c r="G10581" s="2">
        <v>440.98944091796898</v>
      </c>
      <c r="H10581" s="2">
        <v>33026.376682047972</v>
      </c>
      <c r="I10581" s="2">
        <v>452.56374551242612</v>
      </c>
      <c r="J10581" s="1">
        <f t="shared" si="1055"/>
        <v>0.79389204037287209</v>
      </c>
      <c r="K10581" s="1">
        <f t="shared" si="1056"/>
        <v>2.6246217075773814</v>
      </c>
      <c r="L10581" s="26"/>
      <c r="M10581" s="26"/>
      <c r="N10581" s="2">
        <v>1700001</v>
      </c>
      <c r="O10581" s="26"/>
      <c r="P10581" s="26"/>
      <c r="Q10581" s="26"/>
      <c r="R10581" s="26"/>
      <c r="S10581" s="26"/>
      <c r="T10581" s="26"/>
      <c r="U10581" s="26"/>
      <c r="V10581" s="26"/>
    </row>
    <row r="10582" spans="1:22" ht="14.5" x14ac:dyDescent="0.35">
      <c r="A10582" s="2">
        <v>87</v>
      </c>
      <c r="B10582" s="2">
        <v>360</v>
      </c>
      <c r="C10582" s="2">
        <v>1700000.0000999998</v>
      </c>
      <c r="D10582" s="2">
        <v>6000</v>
      </c>
      <c r="E10582" s="2">
        <v>2460</v>
      </c>
      <c r="F10582" s="2">
        <v>35905.00390625</v>
      </c>
      <c r="G10582" s="2">
        <v>470.376220703125</v>
      </c>
      <c r="H10582" s="2">
        <v>35303.679700251152</v>
      </c>
      <c r="I10582" s="2">
        <v>447.76444336067931</v>
      </c>
      <c r="J10582" s="1">
        <f t="shared" si="1055"/>
        <v>-1.6747643519798505</v>
      </c>
      <c r="K10582" s="1">
        <f t="shared" si="1056"/>
        <v>-4.8071684637130012</v>
      </c>
      <c r="L10582" s="26"/>
      <c r="M10582" s="26"/>
      <c r="N10582" s="2">
        <v>1700001</v>
      </c>
      <c r="O10582" s="26"/>
      <c r="P10582" s="26"/>
      <c r="Q10582" s="26"/>
      <c r="R10582" s="26"/>
      <c r="S10582" s="26"/>
      <c r="T10582" s="26"/>
      <c r="U10582" s="26"/>
      <c r="V10582" s="26"/>
    </row>
    <row r="10583" spans="1:22" ht="14.5" x14ac:dyDescent="0.35">
      <c r="A10583" s="2">
        <v>87</v>
      </c>
      <c r="B10583" s="2">
        <v>360</v>
      </c>
      <c r="C10583" s="2">
        <v>1700000.0000999998</v>
      </c>
      <c r="D10583" s="2">
        <v>6000</v>
      </c>
      <c r="E10583" s="2">
        <v>2490</v>
      </c>
      <c r="F10583" s="2">
        <v>37225.02734375</v>
      </c>
      <c r="G10583" s="2">
        <v>422.92098999023398</v>
      </c>
      <c r="H10583" s="2">
        <v>38502.428603340901</v>
      </c>
      <c r="I10583" s="2">
        <v>442.95692258972917</v>
      </c>
      <c r="J10583" s="1">
        <f t="shared" si="1055"/>
        <v>3.4315656716512084</v>
      </c>
      <c r="K10583" s="1">
        <f t="shared" si="1056"/>
        <v>4.7375119877492633</v>
      </c>
      <c r="L10583" s="26"/>
      <c r="M10583" s="26"/>
      <c r="N10583" s="2">
        <v>1700001</v>
      </c>
      <c r="O10583" s="26"/>
      <c r="P10583" s="26"/>
      <c r="Q10583" s="26"/>
      <c r="R10583" s="26"/>
      <c r="S10583" s="26"/>
      <c r="T10583" s="26"/>
      <c r="U10583" s="26"/>
      <c r="V10583" s="26"/>
    </row>
    <row r="10584" spans="1:22" ht="14.5" x14ac:dyDescent="0.35">
      <c r="A10584" s="2">
        <v>87</v>
      </c>
      <c r="B10584" s="2">
        <v>360</v>
      </c>
      <c r="C10584" s="2">
        <v>1700000.0000999998</v>
      </c>
      <c r="D10584" s="2">
        <v>6000</v>
      </c>
      <c r="E10584" s="2">
        <v>2520</v>
      </c>
      <c r="F10584" s="2">
        <v>41679.02734375</v>
      </c>
      <c r="G10584" s="2">
        <v>440.10733032226602</v>
      </c>
      <c r="H10584" s="2">
        <v>42600.72514001582</v>
      </c>
      <c r="I10584" s="2">
        <v>438.14675514479842</v>
      </c>
      <c r="J10584" s="1">
        <f t="shared" si="1055"/>
        <v>2.2114186798652198</v>
      </c>
      <c r="K10584" s="1">
        <f t="shared" si="1056"/>
        <v>-0.44547660136266848</v>
      </c>
      <c r="L10584" s="26"/>
      <c r="M10584" s="26"/>
      <c r="N10584" s="2">
        <v>1700001</v>
      </c>
      <c r="O10584" s="26"/>
      <c r="P10584" s="26"/>
      <c r="Q10584" s="26"/>
      <c r="R10584" s="26"/>
      <c r="S10584" s="26"/>
      <c r="T10584" s="26"/>
      <c r="U10584" s="26"/>
      <c r="V10584" s="26"/>
    </row>
    <row r="10585" spans="1:22" ht="14.5" x14ac:dyDescent="0.35">
      <c r="A10585" s="2">
        <v>87</v>
      </c>
      <c r="B10585" s="2">
        <v>360</v>
      </c>
      <c r="C10585" s="2">
        <v>1700000.0000999998</v>
      </c>
      <c r="D10585" s="2">
        <v>6000</v>
      </c>
      <c r="E10585" s="2">
        <v>2550</v>
      </c>
      <c r="F10585" s="2">
        <v>42092.4296875</v>
      </c>
      <c r="G10585" s="2">
        <v>409.68399047851602</v>
      </c>
      <c r="H10585" s="2">
        <v>42632.594021255201</v>
      </c>
      <c r="I10585" s="2">
        <v>400.51532296330788</v>
      </c>
      <c r="J10585" s="1">
        <f t="shared" si="1055"/>
        <v>1.2832814303319049</v>
      </c>
      <c r="K10585" s="1">
        <f t="shared" si="1056"/>
        <v>-2.2379853077731995</v>
      </c>
      <c r="L10585" s="26"/>
      <c r="M10585" s="26"/>
      <c r="N10585" s="2">
        <v>0</v>
      </c>
      <c r="O10585" s="26"/>
      <c r="P10585" s="26"/>
      <c r="Q10585" s="26"/>
      <c r="R10585" s="26"/>
      <c r="S10585" s="26"/>
      <c r="T10585" s="26"/>
      <c r="U10585" s="26"/>
      <c r="V10585" s="26"/>
    </row>
    <row r="10586" spans="1:22" ht="14.5" x14ac:dyDescent="0.35">
      <c r="A10586" s="2">
        <v>87</v>
      </c>
      <c r="B10586" s="2">
        <v>360</v>
      </c>
      <c r="C10586" s="2">
        <v>1700000.0000999998</v>
      </c>
      <c r="D10586" s="2">
        <v>6000</v>
      </c>
      <c r="E10586" s="2">
        <v>2580</v>
      </c>
      <c r="F10586" s="2">
        <v>42806.44921875</v>
      </c>
      <c r="G10586" s="2">
        <v>369.06964111328102</v>
      </c>
      <c r="H10586" s="2">
        <v>43097.763827516261</v>
      </c>
      <c r="I10586" s="2">
        <v>378.25266225922178</v>
      </c>
      <c r="J10586" s="1">
        <f t="shared" si="1055"/>
        <v>0.68053906381625251</v>
      </c>
      <c r="K10586" s="1">
        <f t="shared" si="1056"/>
        <v>2.4881540292072275</v>
      </c>
      <c r="L10586" s="26"/>
      <c r="M10586" s="26"/>
      <c r="N10586" s="2">
        <v>1.2624856672235901E-13</v>
      </c>
      <c r="O10586" s="26"/>
      <c r="P10586" s="26"/>
      <c r="Q10586" s="26"/>
      <c r="R10586" s="26"/>
      <c r="S10586" s="26"/>
      <c r="T10586" s="26"/>
      <c r="U10586" s="26"/>
      <c r="V10586" s="26"/>
    </row>
    <row r="10587" spans="1:22" ht="14.5" x14ac:dyDescent="0.35">
      <c r="A10587" s="2">
        <v>87</v>
      </c>
      <c r="B10587" s="2">
        <v>360</v>
      </c>
      <c r="C10587" s="2">
        <v>1700000.0000999998</v>
      </c>
      <c r="D10587" s="2">
        <v>6000</v>
      </c>
      <c r="E10587" s="2">
        <v>2610</v>
      </c>
      <c r="F10587" s="2">
        <v>42187.55859375</v>
      </c>
      <c r="G10587" s="2">
        <v>347.21405029296898</v>
      </c>
      <c r="H10587" s="2">
        <v>43255.407470766579</v>
      </c>
      <c r="I10587" s="2">
        <v>362.49919439707281</v>
      </c>
      <c r="J10587" s="1">
        <f t="shared" si="1055"/>
        <v>2.5311938225663959</v>
      </c>
      <c r="K10587" s="1">
        <f t="shared" si="1056"/>
        <v>4.4022251090376905</v>
      </c>
      <c r="L10587" s="26"/>
      <c r="M10587" s="26"/>
      <c r="N10587" s="2">
        <v>0</v>
      </c>
      <c r="O10587" s="26"/>
      <c r="P10587" s="26"/>
      <c r="Q10587" s="26"/>
      <c r="R10587" s="26"/>
      <c r="S10587" s="26"/>
      <c r="T10587" s="26"/>
      <c r="U10587" s="26"/>
      <c r="V10587" s="26"/>
    </row>
    <row r="10588" spans="1:22" ht="14.5" x14ac:dyDescent="0.35">
      <c r="A10588" s="2">
        <v>87</v>
      </c>
      <c r="B10588" s="2">
        <v>360</v>
      </c>
      <c r="C10588" s="2">
        <v>1700000.0000999998</v>
      </c>
      <c r="D10588" s="2">
        <v>6000</v>
      </c>
      <c r="E10588" s="2">
        <v>2640</v>
      </c>
      <c r="F10588" s="2">
        <v>40318.63671875</v>
      </c>
      <c r="G10588" s="2">
        <v>324.34945678710898</v>
      </c>
      <c r="H10588" s="2">
        <v>42104.88961232912</v>
      </c>
      <c r="I10588" s="2">
        <v>348.52073933490328</v>
      </c>
      <c r="J10588" s="1">
        <f t="shared" si="1055"/>
        <v>4.4303405049120395</v>
      </c>
      <c r="K10588" s="1">
        <f t="shared" si="1056"/>
        <v>7.4522346321237842</v>
      </c>
      <c r="L10588" s="26"/>
      <c r="M10588" s="26"/>
      <c r="N10588" s="2">
        <v>0</v>
      </c>
      <c r="O10588" s="26"/>
      <c r="P10588" s="26"/>
      <c r="Q10588" s="26"/>
      <c r="R10588" s="26"/>
      <c r="S10588" s="26"/>
      <c r="T10588" s="26"/>
      <c r="U10588" s="26"/>
      <c r="V10588" s="26"/>
    </row>
    <row r="10589" spans="1:22" ht="14.5" x14ac:dyDescent="0.35">
      <c r="A10589" s="2">
        <v>87</v>
      </c>
      <c r="B10589" s="2">
        <v>360</v>
      </c>
      <c r="C10589" s="2">
        <v>1700000.0000999998</v>
      </c>
      <c r="D10589" s="2">
        <v>6000</v>
      </c>
      <c r="E10589" s="2">
        <v>2670</v>
      </c>
      <c r="F10589" s="2">
        <v>38139.06640625</v>
      </c>
      <c r="G10589" s="2">
        <v>315.68954467773398</v>
      </c>
      <c r="H10589" s="2">
        <v>39300.613736074272</v>
      </c>
      <c r="I10589" s="2">
        <v>334.92656276158698</v>
      </c>
      <c r="J10589" s="1">
        <f t="shared" si="1055"/>
        <v>3.0455578473046341</v>
      </c>
      <c r="K10589" s="1">
        <f t="shared" si="1056"/>
        <v>6.0936506793377552</v>
      </c>
      <c r="L10589" s="26"/>
      <c r="M10589" s="26"/>
      <c r="N10589" s="2">
        <v>8.4165998010064095E-14</v>
      </c>
      <c r="O10589" s="26"/>
      <c r="P10589" s="26"/>
      <c r="Q10589" s="26"/>
      <c r="R10589" s="26"/>
      <c r="S10589" s="26"/>
      <c r="T10589" s="26"/>
      <c r="U10589" s="26"/>
      <c r="V10589" s="26"/>
    </row>
    <row r="10590" spans="1:22" ht="14.5" x14ac:dyDescent="0.35">
      <c r="A10590" s="2">
        <v>87</v>
      </c>
      <c r="B10590" s="2">
        <v>360</v>
      </c>
      <c r="C10590" s="2">
        <v>1700000.0000999998</v>
      </c>
      <c r="D10590" s="2">
        <v>6000</v>
      </c>
      <c r="E10590" s="2">
        <v>2700</v>
      </c>
      <c r="F10590" s="2">
        <v>35774.6015625</v>
      </c>
      <c r="G10590" s="2">
        <v>312.20419311523398</v>
      </c>
      <c r="H10590" s="2">
        <v>35513.579099362643</v>
      </c>
      <c r="I10590" s="2">
        <v>321.47064007910689</v>
      </c>
      <c r="J10590" s="1">
        <f t="shared" si="1055"/>
        <v>-0.72963066459688586</v>
      </c>
      <c r="K10590" s="1">
        <f t="shared" si="1056"/>
        <v>2.968072552585058</v>
      </c>
      <c r="L10590" s="26"/>
      <c r="M10590" s="26"/>
      <c r="N10590" s="2">
        <v>0</v>
      </c>
      <c r="O10590" s="26"/>
      <c r="P10590" s="26"/>
      <c r="Q10590" s="26"/>
      <c r="R10590" s="26"/>
      <c r="S10590" s="26"/>
      <c r="T10590" s="26"/>
      <c r="U10590" s="26"/>
      <c r="V10590" s="26"/>
    </row>
    <row r="10591" spans="1:22" ht="14.5" x14ac:dyDescent="0.35">
      <c r="A10591" s="2">
        <v>87</v>
      </c>
      <c r="B10591" s="2">
        <v>360</v>
      </c>
      <c r="C10591" s="2">
        <v>1700000.0000999998</v>
      </c>
      <c r="D10591" s="2">
        <v>6000</v>
      </c>
      <c r="E10591" s="2">
        <v>2730</v>
      </c>
      <c r="F10591" s="2">
        <v>33657.12890625</v>
      </c>
      <c r="G10591" s="2">
        <v>323.83444213867199</v>
      </c>
      <c r="H10591" s="2">
        <v>32560.609009336251</v>
      </c>
      <c r="I10591" s="2">
        <v>307.82308891384571</v>
      </c>
      <c r="J10591" s="1">
        <f t="shared" si="1055"/>
        <v>-3.2579127588929002</v>
      </c>
      <c r="K10591" s="1">
        <f t="shared" si="1056"/>
        <v>-4.9443021313866051</v>
      </c>
      <c r="L10591" s="26"/>
      <c r="M10591" s="26"/>
      <c r="N10591" s="2">
        <v>0</v>
      </c>
      <c r="O10591" s="26"/>
      <c r="P10591" s="26"/>
      <c r="Q10591" s="26"/>
      <c r="R10591" s="26"/>
      <c r="S10591" s="26"/>
      <c r="T10591" s="26"/>
      <c r="U10591" s="26"/>
      <c r="V10591" s="26"/>
    </row>
    <row r="10592" spans="1:22" ht="14.5" x14ac:dyDescent="0.35">
      <c r="A10592" s="2">
        <v>87</v>
      </c>
      <c r="B10592" s="2">
        <v>360</v>
      </c>
      <c r="C10592" s="2">
        <v>1700000.0000999998</v>
      </c>
      <c r="D10592" s="2">
        <v>6000</v>
      </c>
      <c r="E10592" s="2">
        <v>2760</v>
      </c>
      <c r="F10592" s="2">
        <v>31140.48828125</v>
      </c>
      <c r="G10592" s="2">
        <v>328.0634765625</v>
      </c>
      <c r="H10592" s="2">
        <v>29261.275574471791</v>
      </c>
      <c r="I10592" s="2">
        <v>303.65009662155938</v>
      </c>
      <c r="J10592" s="1">
        <f t="shared" si="1055"/>
        <v>-6.0346282621062892</v>
      </c>
      <c r="K10592" s="1">
        <f t="shared" si="1056"/>
        <v>-7.4416634843804621</v>
      </c>
      <c r="L10592" s="26"/>
      <c r="M10592" s="26"/>
      <c r="N10592" s="2">
        <v>2.1567362967159899E-13</v>
      </c>
      <c r="O10592" s="26"/>
      <c r="P10592" s="26"/>
      <c r="Q10592" s="26"/>
      <c r="R10592" s="26"/>
      <c r="S10592" s="26"/>
      <c r="T10592" s="26"/>
      <c r="U10592" s="26"/>
      <c r="V10592" s="26"/>
    </row>
    <row r="10593" spans="1:22" ht="14.5" x14ac:dyDescent="0.35">
      <c r="A10593" s="2">
        <v>87</v>
      </c>
      <c r="B10593" s="2">
        <v>360</v>
      </c>
      <c r="C10593" s="2">
        <v>1700000.0000999998</v>
      </c>
      <c r="D10593" s="2">
        <v>6000</v>
      </c>
      <c r="E10593" s="2">
        <v>2790</v>
      </c>
      <c r="F10593" s="2">
        <v>28689</v>
      </c>
      <c r="G10593" s="2">
        <v>328.66192626953102</v>
      </c>
      <c r="H10593" s="2">
        <v>26740.79501928404</v>
      </c>
      <c r="I10593" s="2">
        <v>305.06948001770559</v>
      </c>
      <c r="J10593" s="1">
        <f t="shared" si="1055"/>
        <v>-6.790773399965004</v>
      </c>
      <c r="K10593" s="1">
        <f t="shared" si="1056"/>
        <v>-7.1783326166224697</v>
      </c>
      <c r="L10593" s="26"/>
      <c r="M10593" s="26"/>
      <c r="N10593" s="2">
        <v>2.10413297571134E-13</v>
      </c>
      <c r="O10593" s="26"/>
      <c r="P10593" s="26"/>
      <c r="Q10593" s="26"/>
      <c r="R10593" s="26"/>
      <c r="S10593" s="26"/>
      <c r="T10593" s="26"/>
      <c r="U10593" s="26"/>
      <c r="V10593" s="26"/>
    </row>
    <row r="10594" spans="1:22" ht="14.5" x14ac:dyDescent="0.35">
      <c r="A10594" s="2">
        <v>87</v>
      </c>
      <c r="B10594" s="2">
        <v>360</v>
      </c>
      <c r="C10594" s="2">
        <v>1700000.0000999998</v>
      </c>
      <c r="D10594" s="2">
        <v>6000</v>
      </c>
      <c r="E10594" s="2">
        <v>2820</v>
      </c>
      <c r="F10594" s="2">
        <v>26793.345703125</v>
      </c>
      <c r="G10594" s="2">
        <v>338.27349853515602</v>
      </c>
      <c r="H10594" s="2">
        <v>25067.188577996068</v>
      </c>
      <c r="I10594" s="2">
        <v>310.3314393544369</v>
      </c>
      <c r="J10594" s="1">
        <f t="shared" si="1055"/>
        <v>-6.442484429735118</v>
      </c>
      <c r="K10594" s="1">
        <f t="shared" si="1056"/>
        <v>-8.2601975329779407</v>
      </c>
      <c r="L10594" s="26"/>
      <c r="M10594" s="26"/>
      <c r="N10594" s="2">
        <v>1.3676898697780001E-13</v>
      </c>
      <c r="O10594" s="26"/>
      <c r="P10594" s="26"/>
      <c r="Q10594" s="26"/>
      <c r="R10594" s="26"/>
      <c r="S10594" s="26"/>
      <c r="T10594" s="26"/>
      <c r="U10594" s="26"/>
      <c r="V10594" s="26"/>
    </row>
    <row r="10595" spans="1:22" ht="14.5" x14ac:dyDescent="0.35">
      <c r="A10595" s="2">
        <v>87</v>
      </c>
      <c r="B10595" s="2">
        <v>360</v>
      </c>
      <c r="C10595" s="2">
        <v>1700000.0000999998</v>
      </c>
      <c r="D10595" s="2">
        <v>6000</v>
      </c>
      <c r="E10595" s="2">
        <v>2850</v>
      </c>
      <c r="F10595" s="2">
        <v>25167.505859375</v>
      </c>
      <c r="G10595" s="2">
        <v>337.26776123046898</v>
      </c>
      <c r="H10595" s="2">
        <v>23988.663495203898</v>
      </c>
      <c r="I10595" s="2">
        <v>317.40014836247838</v>
      </c>
      <c r="J10595" s="1">
        <f t="shared" si="1055"/>
        <v>-4.6839856549868557</v>
      </c>
      <c r="K10595" s="1">
        <f t="shared" si="1056"/>
        <v>-5.890753624214395</v>
      </c>
      <c r="L10595" s="26"/>
      <c r="M10595" s="26"/>
      <c r="N10595" s="2">
        <v>4.2083439462164601E-14</v>
      </c>
      <c r="O10595" s="26"/>
      <c r="P10595" s="26"/>
      <c r="Q10595" s="26"/>
      <c r="R10595" s="26"/>
      <c r="S10595" s="26"/>
      <c r="T10595" s="26"/>
      <c r="U10595" s="26"/>
      <c r="V10595" s="26"/>
    </row>
    <row r="10596" spans="1:22" ht="14.5" x14ac:dyDescent="0.35">
      <c r="A10596" s="2">
        <v>87</v>
      </c>
      <c r="B10596" s="2">
        <v>360</v>
      </c>
      <c r="C10596" s="2">
        <v>1700000.0000999998</v>
      </c>
      <c r="D10596" s="2">
        <v>6000</v>
      </c>
      <c r="E10596" s="2">
        <v>2880</v>
      </c>
      <c r="F10596" s="2">
        <v>23878.73046875</v>
      </c>
      <c r="G10596" s="2">
        <v>341.57086181640602</v>
      </c>
      <c r="H10596" s="2">
        <v>23328.28657934703</v>
      </c>
      <c r="I10596" s="2">
        <v>323.90307276604011</v>
      </c>
      <c r="J10596" s="1">
        <f t="shared" si="1055"/>
        <v>-2.3051639622271112</v>
      </c>
      <c r="K10596" s="1">
        <f t="shared" si="1056"/>
        <v>-5.1725106048016265</v>
      </c>
      <c r="L10596" s="26"/>
      <c r="M10596" s="26"/>
      <c r="N10596" s="2">
        <v>4.2083429297769297E-14</v>
      </c>
      <c r="O10596" s="26"/>
      <c r="P10596" s="26"/>
      <c r="Q10596" s="26"/>
      <c r="R10596" s="26"/>
      <c r="S10596" s="26"/>
      <c r="T10596" s="26"/>
      <c r="U10596" s="26"/>
      <c r="V10596" s="26"/>
    </row>
    <row r="10597" spans="1:22" ht="14.5" x14ac:dyDescent="0.35">
      <c r="A10597" s="2">
        <v>87</v>
      </c>
      <c r="B10597" s="2">
        <v>360</v>
      </c>
      <c r="C10597" s="2">
        <v>1700000.0000999998</v>
      </c>
      <c r="D10597" s="2">
        <v>6000</v>
      </c>
      <c r="E10597" s="2">
        <v>2910</v>
      </c>
      <c r="F10597" s="2">
        <v>23368.267578125</v>
      </c>
      <c r="G10597" s="2">
        <v>350.19915771484398</v>
      </c>
      <c r="H10597" s="2">
        <v>22189.817029599992</v>
      </c>
      <c r="I10597" s="2">
        <v>333.80251567867788</v>
      </c>
      <c r="J10597" s="1">
        <f t="shared" si="1055"/>
        <v>-5.0429521340647181</v>
      </c>
      <c r="K10597" s="1">
        <f t="shared" si="1056"/>
        <v>-4.6820906546889418</v>
      </c>
      <c r="L10597" s="26"/>
      <c r="M10597" s="26"/>
      <c r="N10597" s="2">
        <v>1700001</v>
      </c>
      <c r="O10597" s="26"/>
      <c r="P10597" s="26"/>
      <c r="Q10597" s="26"/>
      <c r="R10597" s="26"/>
      <c r="S10597" s="26"/>
      <c r="T10597" s="26"/>
      <c r="U10597" s="26"/>
      <c r="V10597" s="26"/>
    </row>
    <row r="10598" spans="1:22" ht="14.5" x14ac:dyDescent="0.35">
      <c r="A10598" s="2">
        <v>87</v>
      </c>
      <c r="B10598" s="2">
        <v>360</v>
      </c>
      <c r="C10598" s="2">
        <v>1700000.0000999998</v>
      </c>
      <c r="D10598" s="2">
        <v>6000</v>
      </c>
      <c r="E10598" s="2">
        <v>2940</v>
      </c>
      <c r="F10598" s="2">
        <v>23167.173828125</v>
      </c>
      <c r="G10598" s="2">
        <v>349.55969238281301</v>
      </c>
      <c r="H10598" s="2">
        <v>22626.69401295697</v>
      </c>
      <c r="I10598" s="2">
        <v>338.03487240402347</v>
      </c>
      <c r="J10598" s="1">
        <f t="shared" si="1055"/>
        <v>-2.3329553236739047</v>
      </c>
      <c r="K10598" s="1">
        <f t="shared" si="1056"/>
        <v>-3.296953347289358</v>
      </c>
      <c r="L10598" s="26"/>
      <c r="M10598" s="26"/>
      <c r="N10598" s="2">
        <v>1700001</v>
      </c>
      <c r="O10598" s="26"/>
      <c r="P10598" s="26"/>
      <c r="Q10598" s="26"/>
      <c r="R10598" s="26"/>
      <c r="S10598" s="26"/>
      <c r="T10598" s="26"/>
      <c r="U10598" s="26"/>
      <c r="V10598" s="26"/>
    </row>
    <row r="10599" spans="1:22" ht="14.5" x14ac:dyDescent="0.35">
      <c r="A10599" s="2">
        <v>87</v>
      </c>
      <c r="B10599" s="2">
        <v>360</v>
      </c>
      <c r="C10599" s="2">
        <v>1700000.0000999998</v>
      </c>
      <c r="D10599" s="2">
        <v>6000</v>
      </c>
      <c r="E10599" s="2">
        <v>2970</v>
      </c>
      <c r="F10599" s="2">
        <v>23608.80859375</v>
      </c>
      <c r="G10599" s="2">
        <v>337.54208374023398</v>
      </c>
      <c r="H10599" s="2">
        <v>23819.766222893231</v>
      </c>
      <c r="I10599" s="2">
        <v>339.2016841665162</v>
      </c>
      <c r="J10599" s="1">
        <f t="shared" si="1055"/>
        <v>0.8935547437962561</v>
      </c>
      <c r="K10599" s="1">
        <f t="shared" si="1056"/>
        <v>0.49167215177809409</v>
      </c>
      <c r="L10599" s="26"/>
      <c r="M10599" s="26"/>
      <c r="N10599" s="2">
        <v>1700001</v>
      </c>
      <c r="O10599" s="26"/>
      <c r="P10599" s="26"/>
      <c r="Q10599" s="26"/>
      <c r="R10599" s="26"/>
      <c r="S10599" s="26"/>
      <c r="T10599" s="26"/>
      <c r="U10599" s="26"/>
      <c r="V10599" s="26"/>
    </row>
    <row r="10600" spans="1:22" ht="14.5" x14ac:dyDescent="0.35">
      <c r="A10600" s="2">
        <v>87</v>
      </c>
      <c r="B10600" s="2">
        <v>360</v>
      </c>
      <c r="C10600" s="2">
        <v>1700000.0000999998</v>
      </c>
      <c r="D10600" s="2">
        <v>6000</v>
      </c>
      <c r="E10600" s="2">
        <v>3000</v>
      </c>
      <c r="F10600" s="2">
        <v>24995.93359375</v>
      </c>
      <c r="G10600" s="2">
        <v>319.359130859375</v>
      </c>
      <c r="H10600" s="2">
        <v>25863.498415340731</v>
      </c>
      <c r="I10600" s="2">
        <v>338.71021538144299</v>
      </c>
      <c r="J10600" s="1">
        <f t="shared" si="1055"/>
        <v>3.4708238375527523</v>
      </c>
      <c r="K10600" s="1">
        <f t="shared" si="1056"/>
        <v>6.0593490688665961</v>
      </c>
      <c r="L10600" s="26"/>
      <c r="M10600" s="26"/>
      <c r="N10600" s="2">
        <v>1700001</v>
      </c>
      <c r="O10600" s="26"/>
      <c r="P10600" s="26"/>
      <c r="Q10600" s="26"/>
      <c r="R10600" s="26"/>
      <c r="S10600" s="26"/>
      <c r="T10600" s="26"/>
      <c r="U10600" s="26"/>
      <c r="V10600" s="26"/>
    </row>
    <row r="10601" spans="1:22" ht="14.5" x14ac:dyDescent="0.35">
      <c r="A10601" s="2">
        <v>87</v>
      </c>
      <c r="B10601" s="2">
        <v>360</v>
      </c>
      <c r="C10601" s="2">
        <v>1700000.0000999998</v>
      </c>
      <c r="D10601" s="2">
        <v>6000</v>
      </c>
      <c r="E10601" s="2">
        <v>3030</v>
      </c>
      <c r="F10601" s="2">
        <v>27656.462890625</v>
      </c>
      <c r="G10601" s="2">
        <v>319.70361328125</v>
      </c>
      <c r="H10601" s="2">
        <v>28321.947541180631</v>
      </c>
      <c r="I10601" s="2">
        <v>337.32170984840548</v>
      </c>
      <c r="J10601" s="1">
        <f t="shared" si="1055"/>
        <v>2.4062536600846993</v>
      </c>
      <c r="K10601" s="1">
        <f t="shared" si="1056"/>
        <v>5.5107592893097728</v>
      </c>
      <c r="L10601" s="26"/>
      <c r="M10601" s="26"/>
      <c r="N10601" s="2">
        <v>1700001</v>
      </c>
      <c r="O10601" s="26"/>
      <c r="P10601" s="26"/>
      <c r="Q10601" s="26"/>
      <c r="R10601" s="26"/>
      <c r="S10601" s="26"/>
      <c r="T10601" s="26"/>
      <c r="U10601" s="26"/>
      <c r="V10601" s="26"/>
    </row>
    <row r="10602" spans="1:22" ht="14.5" x14ac:dyDescent="0.35">
      <c r="A10602" s="2">
        <v>87</v>
      </c>
      <c r="B10602" s="2">
        <v>360</v>
      </c>
      <c r="C10602" s="2">
        <v>1700000.0000999998</v>
      </c>
      <c r="D10602" s="2">
        <v>6000</v>
      </c>
      <c r="E10602" s="2">
        <v>3060</v>
      </c>
      <c r="F10602" s="2">
        <v>30774.96484375</v>
      </c>
      <c r="G10602" s="2">
        <v>318.181640625</v>
      </c>
      <c r="H10602" s="2">
        <v>30972.302514040959</v>
      </c>
      <c r="I10602" s="2">
        <v>334.84172989557271</v>
      </c>
      <c r="J10602" s="1">
        <f t="shared" si="1055"/>
        <v>0.64122793086158736</v>
      </c>
      <c r="K10602" s="1">
        <f t="shared" si="1056"/>
        <v>5.2360309783579968</v>
      </c>
      <c r="L10602" s="26"/>
      <c r="M10602" s="26"/>
      <c r="N10602" s="2">
        <v>1700001</v>
      </c>
      <c r="O10602" s="26"/>
      <c r="P10602" s="26"/>
      <c r="Q10602" s="26"/>
      <c r="R10602" s="26"/>
      <c r="S10602" s="26"/>
      <c r="T10602" s="26"/>
      <c r="U10602" s="26"/>
      <c r="V10602" s="26"/>
    </row>
    <row r="10603" spans="1:22" ht="14.5" x14ac:dyDescent="0.35">
      <c r="A10603" s="2">
        <v>87</v>
      </c>
      <c r="B10603" s="2">
        <v>360</v>
      </c>
      <c r="C10603" s="2">
        <v>1700000.0000999998</v>
      </c>
      <c r="D10603" s="2">
        <v>6000</v>
      </c>
      <c r="E10603" s="2">
        <v>3090</v>
      </c>
      <c r="F10603" s="2">
        <v>33236.34765625</v>
      </c>
      <c r="G10603" s="2">
        <v>312.72970581054699</v>
      </c>
      <c r="H10603" s="2">
        <v>33864.102696561436</v>
      </c>
      <c r="I10603" s="2">
        <v>331.34050524918808</v>
      </c>
      <c r="J10603" s="1">
        <f t="shared" si="1055"/>
        <v>1.8887606027113781</v>
      </c>
      <c r="K10603" s="1">
        <f t="shared" si="1056"/>
        <v>5.9510814268202576</v>
      </c>
      <c r="L10603" s="26"/>
      <c r="M10603" s="26"/>
      <c r="N10603" s="2">
        <v>1700001</v>
      </c>
      <c r="O10603" s="26"/>
      <c r="P10603" s="26"/>
      <c r="Q10603" s="26"/>
      <c r="R10603" s="26"/>
      <c r="S10603" s="26"/>
      <c r="T10603" s="26"/>
      <c r="U10603" s="26"/>
      <c r="V10603" s="26"/>
    </row>
    <row r="10604" spans="1:22" ht="14.5" x14ac:dyDescent="0.35">
      <c r="A10604" s="2">
        <v>87</v>
      </c>
      <c r="B10604" s="2">
        <v>360</v>
      </c>
      <c r="C10604" s="2">
        <v>1700000.0000999998</v>
      </c>
      <c r="D10604" s="2">
        <v>6000</v>
      </c>
      <c r="E10604" s="2">
        <v>3120</v>
      </c>
      <c r="F10604" s="2">
        <v>35737.453125</v>
      </c>
      <c r="G10604" s="2">
        <v>322.79312133789102</v>
      </c>
      <c r="H10604" s="2">
        <v>36430.57255024711</v>
      </c>
      <c r="I10604" s="2">
        <v>327.21259928032822</v>
      </c>
      <c r="J10604" s="1">
        <f t="shared" si="1055"/>
        <v>1.9394762766746838</v>
      </c>
      <c r="K10604" s="1">
        <f t="shared" si="1056"/>
        <v>1.3691363447026519</v>
      </c>
      <c r="L10604" s="26"/>
      <c r="M10604" s="26"/>
      <c r="N10604" s="2">
        <v>1700001</v>
      </c>
      <c r="O10604" s="26"/>
      <c r="P10604" s="26"/>
      <c r="Q10604" s="26"/>
      <c r="R10604" s="26"/>
      <c r="S10604" s="26"/>
      <c r="T10604" s="26"/>
      <c r="U10604" s="26"/>
      <c r="V10604" s="26"/>
    </row>
    <row r="10605" spans="1:22" ht="14.5" x14ac:dyDescent="0.35">
      <c r="A10605" s="2">
        <v>87</v>
      </c>
      <c r="B10605" s="2">
        <v>360</v>
      </c>
      <c r="C10605" s="2">
        <v>1700000.0000999998</v>
      </c>
      <c r="D10605" s="2">
        <v>6000</v>
      </c>
      <c r="E10605" s="2">
        <v>3150</v>
      </c>
      <c r="F10605" s="2">
        <v>37511.0703125</v>
      </c>
      <c r="G10605" s="2">
        <v>316.63265991210898</v>
      </c>
      <c r="H10605" s="2">
        <v>38717.987309724449</v>
      </c>
      <c r="I10605" s="2">
        <v>322.30000090905492</v>
      </c>
      <c r="J10605" s="1">
        <f t="shared" si="1055"/>
        <v>3.2174954944494396</v>
      </c>
      <c r="K10605" s="1">
        <f t="shared" si="1056"/>
        <v>1.7898788452584395</v>
      </c>
      <c r="L10605" s="26"/>
      <c r="M10605" s="26"/>
      <c r="N10605" s="2">
        <v>1700001</v>
      </c>
      <c r="O10605" s="26"/>
      <c r="P10605" s="26"/>
      <c r="Q10605" s="26"/>
      <c r="R10605" s="26"/>
      <c r="S10605" s="26"/>
      <c r="T10605" s="26"/>
      <c r="U10605" s="26"/>
      <c r="V10605" s="26"/>
    </row>
    <row r="10606" spans="1:22" ht="14.5" x14ac:dyDescent="0.35">
      <c r="A10606" s="2">
        <v>87</v>
      </c>
      <c r="B10606" s="2">
        <v>360</v>
      </c>
      <c r="C10606" s="2">
        <v>1700000.0000999998</v>
      </c>
      <c r="D10606" s="2">
        <v>6000</v>
      </c>
      <c r="E10606" s="2">
        <v>3180</v>
      </c>
      <c r="F10606" s="2">
        <v>38816.703125</v>
      </c>
      <c r="G10606" s="2">
        <v>305.42660522460898</v>
      </c>
      <c r="H10606" s="2">
        <v>40779.222878042587</v>
      </c>
      <c r="I10606" s="2">
        <v>318.38225014084128</v>
      </c>
      <c r="J10606" s="1">
        <f t="shared" si="1055"/>
        <v>5.055864086969871</v>
      </c>
      <c r="K10606" s="1">
        <f t="shared" si="1056"/>
        <v>4.2418193748068527</v>
      </c>
      <c r="L10606" s="26"/>
      <c r="M10606" s="26"/>
      <c r="N10606" s="2">
        <v>1700001</v>
      </c>
      <c r="O10606" s="26"/>
      <c r="P10606" s="26"/>
      <c r="Q10606" s="26"/>
      <c r="R10606" s="26"/>
      <c r="S10606" s="26"/>
      <c r="T10606" s="26"/>
      <c r="U10606" s="26"/>
      <c r="V10606" s="26"/>
    </row>
    <row r="10607" spans="1:22" ht="14.5" x14ac:dyDescent="0.35">
      <c r="A10607" s="2">
        <v>87</v>
      </c>
      <c r="B10607" s="2">
        <v>360</v>
      </c>
      <c r="C10607" s="2">
        <v>1700000.0000999998</v>
      </c>
      <c r="D10607" s="2">
        <v>6000</v>
      </c>
      <c r="E10607" s="2">
        <v>3210</v>
      </c>
      <c r="F10607" s="2">
        <v>40225.875</v>
      </c>
      <c r="G10607" s="2">
        <v>307.85354614257801</v>
      </c>
      <c r="H10607" s="2">
        <v>42657.15853411916</v>
      </c>
      <c r="I10607" s="2">
        <v>316.97340700774129</v>
      </c>
      <c r="J10607" s="1">
        <f t="shared" si="1055"/>
        <v>6.0440786785101883</v>
      </c>
      <c r="K10607" s="1">
        <f t="shared" si="1056"/>
        <v>2.9624024083645084</v>
      </c>
      <c r="L10607" s="26"/>
      <c r="M10607" s="26"/>
      <c r="N10607" s="2">
        <v>1700001</v>
      </c>
      <c r="O10607" s="26"/>
      <c r="P10607" s="26"/>
      <c r="Q10607" s="26"/>
      <c r="R10607" s="26"/>
      <c r="S10607" s="26"/>
      <c r="T10607" s="26"/>
      <c r="U10607" s="26"/>
      <c r="V10607" s="26"/>
    </row>
    <row r="10608" spans="1:22" ht="14.5" x14ac:dyDescent="0.35">
      <c r="A10608" s="2">
        <v>87</v>
      </c>
      <c r="B10608" s="2">
        <v>360</v>
      </c>
      <c r="C10608" s="2">
        <v>1700000.0000999998</v>
      </c>
      <c r="D10608" s="2">
        <v>6000</v>
      </c>
      <c r="E10608" s="2">
        <v>3240</v>
      </c>
      <c r="F10608" s="2">
        <v>42619.05078125</v>
      </c>
      <c r="G10608" s="2">
        <v>307.73086547851602</v>
      </c>
      <c r="H10608" s="2">
        <v>44386.52623393551</v>
      </c>
      <c r="I10608" s="2">
        <v>312.50264067618298</v>
      </c>
      <c r="J10608" s="1">
        <f t="shared" si="1055"/>
        <v>4.1471487991541585</v>
      </c>
      <c r="K10608" s="1">
        <f t="shared" si="1056"/>
        <v>1.5506326251177076</v>
      </c>
      <c r="L10608" s="26"/>
      <c r="M10608" s="26"/>
      <c r="N10608" s="2">
        <v>1700001</v>
      </c>
      <c r="O10608" s="26"/>
      <c r="P10608" s="26"/>
      <c r="Q10608" s="26"/>
      <c r="R10608" s="26"/>
      <c r="S10608" s="26"/>
      <c r="T10608" s="26"/>
      <c r="U10608" s="26"/>
      <c r="V10608" s="26"/>
    </row>
    <row r="10609" spans="1:22" ht="14.5" x14ac:dyDescent="0.35">
      <c r="A10609" s="2">
        <v>87</v>
      </c>
      <c r="B10609" s="2">
        <v>360</v>
      </c>
      <c r="C10609" s="2">
        <v>1700000.0000999998</v>
      </c>
      <c r="D10609" s="2">
        <v>6000</v>
      </c>
      <c r="E10609" s="2">
        <v>3270</v>
      </c>
      <c r="F10609" s="2">
        <v>42334.84375</v>
      </c>
      <c r="G10609" s="2">
        <v>304.52310180664102</v>
      </c>
      <c r="H10609" s="2">
        <v>43150.532040335143</v>
      </c>
      <c r="I10609" s="2">
        <v>299.64546994074988</v>
      </c>
      <c r="J10609" s="1">
        <f t="shared" si="1055"/>
        <v>1.9267539881616864</v>
      </c>
      <c r="K10609" s="1">
        <f t="shared" si="1056"/>
        <v>-1.6017280255434383</v>
      </c>
      <c r="L10609" s="26"/>
      <c r="M10609" s="26"/>
      <c r="N10609" s="2">
        <v>0</v>
      </c>
      <c r="O10609" s="26"/>
      <c r="P10609" s="26"/>
      <c r="Q10609" s="26"/>
      <c r="R10609" s="26"/>
      <c r="S10609" s="26"/>
      <c r="T10609" s="26"/>
      <c r="U10609" s="26"/>
      <c r="V10609" s="26"/>
    </row>
    <row r="10610" spans="1:22" ht="14.5" x14ac:dyDescent="0.35">
      <c r="A10610" s="2">
        <v>87</v>
      </c>
      <c r="B10610" s="2">
        <v>360</v>
      </c>
      <c r="C10610" s="2">
        <v>1700000.0000999998</v>
      </c>
      <c r="D10610" s="2">
        <v>6000</v>
      </c>
      <c r="E10610" s="2">
        <v>3300</v>
      </c>
      <c r="F10610" s="2">
        <v>44830.18359375</v>
      </c>
      <c r="G10610" s="2">
        <v>300.70828247070301</v>
      </c>
      <c r="H10610" s="2">
        <v>43301.320643412088</v>
      </c>
      <c r="I10610" s="2">
        <v>290.43736613160797</v>
      </c>
      <c r="J10610" s="1">
        <f t="shared" si="1055"/>
        <v>-3.4103428265929723</v>
      </c>
      <c r="K10610" s="1">
        <f t="shared" si="1056"/>
        <v>-3.4155748071540724</v>
      </c>
      <c r="L10610" s="26"/>
      <c r="M10610" s="26"/>
      <c r="N10610" s="2">
        <v>4.2083649526335501E-14</v>
      </c>
      <c r="O10610" s="26"/>
      <c r="P10610" s="26"/>
      <c r="Q10610" s="26"/>
      <c r="R10610" s="26"/>
      <c r="S10610" s="26"/>
      <c r="T10610" s="26"/>
      <c r="U10610" s="26"/>
      <c r="V10610" s="26"/>
    </row>
    <row r="10611" spans="1:22" ht="14.5" x14ac:dyDescent="0.35">
      <c r="A10611" s="2">
        <v>87</v>
      </c>
      <c r="B10611" s="2">
        <v>360</v>
      </c>
      <c r="C10611" s="2">
        <v>1700000.0000999998</v>
      </c>
      <c r="D10611" s="2">
        <v>6000</v>
      </c>
      <c r="E10611" s="2">
        <v>3330</v>
      </c>
      <c r="F10611" s="2">
        <v>45111.6796875</v>
      </c>
      <c r="G10611" s="2">
        <v>278.779296875</v>
      </c>
      <c r="H10611" s="2">
        <v>43098.76646069438</v>
      </c>
      <c r="I10611" s="2">
        <v>281.94107832465551</v>
      </c>
      <c r="J10611" s="1">
        <f t="shared" si="1055"/>
        <v>-4.4620666770769315</v>
      </c>
      <c r="K10611" s="1">
        <f t="shared" si="1056"/>
        <v>1.1341521716633058</v>
      </c>
      <c r="L10611" s="26"/>
      <c r="M10611" s="26"/>
      <c r="N10611" s="2">
        <v>0</v>
      </c>
      <c r="O10611" s="26"/>
      <c r="P10611" s="26"/>
      <c r="Q10611" s="26"/>
      <c r="R10611" s="26"/>
      <c r="S10611" s="26"/>
      <c r="T10611" s="26"/>
      <c r="U10611" s="26"/>
      <c r="V10611" s="26"/>
    </row>
    <row r="10612" spans="1:22" ht="14.5" x14ac:dyDescent="0.35">
      <c r="A10612" s="2">
        <v>87</v>
      </c>
      <c r="B10612" s="2">
        <v>360</v>
      </c>
      <c r="C10612" s="2">
        <v>1700000.0000999998</v>
      </c>
      <c r="D10612" s="2">
        <v>6000</v>
      </c>
      <c r="E10612" s="2">
        <v>3360</v>
      </c>
      <c r="F10612" s="2">
        <v>43605.72265625</v>
      </c>
      <c r="G10612" s="2">
        <v>254.83085632324199</v>
      </c>
      <c r="H10612" s="2">
        <v>41391.995141947897</v>
      </c>
      <c r="I10612" s="2">
        <v>268.89778140234853</v>
      </c>
      <c r="J10612" s="1">
        <f t="shared" si="1055"/>
        <v>-5.0766903503772349</v>
      </c>
      <c r="K10612" s="1">
        <f t="shared" si="1056"/>
        <v>5.5201027387606665</v>
      </c>
      <c r="L10612" s="26"/>
      <c r="M10612" s="26"/>
      <c r="N10612" s="2">
        <v>0</v>
      </c>
      <c r="O10612" s="26"/>
      <c r="P10612" s="26"/>
      <c r="Q10612" s="26"/>
      <c r="R10612" s="26"/>
      <c r="S10612" s="26"/>
      <c r="T10612" s="26"/>
      <c r="U10612" s="26"/>
      <c r="V10612" s="26"/>
    </row>
    <row r="10613" spans="1:22" ht="14.5" x14ac:dyDescent="0.35">
      <c r="A10613" s="2">
        <v>87</v>
      </c>
      <c r="B10613" s="2">
        <v>360</v>
      </c>
      <c r="C10613" s="2">
        <v>1700000.0000999998</v>
      </c>
      <c r="D10613" s="2">
        <v>6000</v>
      </c>
      <c r="E10613" s="2">
        <v>3390</v>
      </c>
      <c r="F10613" s="2">
        <v>41479.40234375</v>
      </c>
      <c r="G10613" s="2">
        <v>235.69844055175801</v>
      </c>
      <c r="H10613" s="2">
        <v>39180.988457555803</v>
      </c>
      <c r="I10613" s="2">
        <v>244.89827572305759</v>
      </c>
      <c r="J10613" s="1">
        <f t="shared" si="1055"/>
        <v>-5.5410969211819321</v>
      </c>
      <c r="K10613" s="1">
        <f t="shared" si="1056"/>
        <v>3.9032227577591256</v>
      </c>
      <c r="L10613" s="26"/>
      <c r="M10613" s="26"/>
      <c r="N10613" s="2">
        <v>1.18367797592093E-14</v>
      </c>
      <c r="O10613" s="26"/>
      <c r="P10613" s="26"/>
      <c r="Q10613" s="26"/>
      <c r="R10613" s="26"/>
      <c r="S10613" s="26"/>
      <c r="T10613" s="26"/>
      <c r="U10613" s="26"/>
      <c r="V10613" s="26"/>
    </row>
    <row r="10614" spans="1:22" ht="14.5" x14ac:dyDescent="0.35">
      <c r="A10614" s="2">
        <v>87</v>
      </c>
      <c r="B10614" s="2">
        <v>360</v>
      </c>
      <c r="C10614" s="2">
        <v>1700000.0000999998</v>
      </c>
      <c r="D10614" s="2">
        <v>6000</v>
      </c>
      <c r="E10614" s="2">
        <v>3420</v>
      </c>
      <c r="F10614" s="2">
        <v>39050.2890625</v>
      </c>
      <c r="G10614" s="2">
        <v>221.67720031738301</v>
      </c>
      <c r="H10614" s="2">
        <v>36751.006687062101</v>
      </c>
      <c r="I10614" s="2">
        <v>223.89143860639541</v>
      </c>
      <c r="J10614" s="1">
        <f t="shared" si="1055"/>
        <v>-5.8880034710060567</v>
      </c>
      <c r="K10614" s="1">
        <f t="shared" si="1056"/>
        <v>0.99885702536940979</v>
      </c>
      <c r="L10614" s="26"/>
      <c r="M10614" s="26"/>
      <c r="N10614" s="2">
        <v>2.8932758288800398E-14</v>
      </c>
      <c r="O10614" s="26"/>
      <c r="P10614" s="26"/>
      <c r="Q10614" s="26"/>
      <c r="R10614" s="26"/>
      <c r="S10614" s="26"/>
      <c r="T10614" s="26"/>
      <c r="U10614" s="26"/>
      <c r="V10614" s="26"/>
    </row>
    <row r="10615" spans="1:22" ht="14.5" x14ac:dyDescent="0.35">
      <c r="A10615" s="2">
        <v>87</v>
      </c>
      <c r="B10615" s="2">
        <v>360</v>
      </c>
      <c r="C10615" s="2">
        <v>1700000.0000999998</v>
      </c>
      <c r="D10615" s="2">
        <v>6000</v>
      </c>
      <c r="E10615" s="2">
        <v>3450</v>
      </c>
      <c r="F10615" s="2">
        <v>36555.6015625</v>
      </c>
      <c r="G10615" s="2">
        <v>211.28106689453099</v>
      </c>
      <c r="H10615" s="2">
        <v>34034.245833432338</v>
      </c>
      <c r="I10615" s="2">
        <v>210.79023988665011</v>
      </c>
      <c r="J10615" s="1">
        <f t="shared" si="1055"/>
        <v>-6.8973170220078002</v>
      </c>
      <c r="K10615" s="1">
        <f t="shared" si="1056"/>
        <v>-0.23230998172017761</v>
      </c>
      <c r="L10615" s="26"/>
      <c r="M10615" s="26"/>
      <c r="N10615" s="2">
        <v>0</v>
      </c>
      <c r="O10615" s="26"/>
      <c r="P10615" s="26"/>
      <c r="Q10615" s="26"/>
      <c r="R10615" s="26"/>
      <c r="S10615" s="26"/>
      <c r="T10615" s="26"/>
      <c r="U10615" s="26"/>
      <c r="V10615" s="26"/>
    </row>
    <row r="10616" spans="1:22" ht="14.5" x14ac:dyDescent="0.35">
      <c r="A10616" s="2">
        <v>87</v>
      </c>
      <c r="B10616" s="2">
        <v>360</v>
      </c>
      <c r="C10616" s="2">
        <v>1700000.0000999998</v>
      </c>
      <c r="D10616" s="2">
        <v>6000</v>
      </c>
      <c r="E10616" s="2">
        <v>3480</v>
      </c>
      <c r="F10616" s="2">
        <v>33652.18359375</v>
      </c>
      <c r="G10616" s="2">
        <v>203.11917114257801</v>
      </c>
      <c r="H10616" s="2">
        <v>31030.213863717981</v>
      </c>
      <c r="I10616" s="2">
        <v>201.6881191189301</v>
      </c>
      <c r="J10616" s="1">
        <f t="shared" si="1055"/>
        <v>-7.7913806773566394</v>
      </c>
      <c r="K10616" s="1">
        <f t="shared" si="1056"/>
        <v>-0.70453813669975618</v>
      </c>
      <c r="L10616" s="26"/>
      <c r="M10616" s="26"/>
      <c r="N10616" s="2">
        <v>4.7343798667684103E-14</v>
      </c>
      <c r="O10616" s="26"/>
      <c r="P10616" s="26"/>
      <c r="Q10616" s="26"/>
      <c r="R10616" s="26"/>
      <c r="S10616" s="26"/>
      <c r="T10616" s="26"/>
      <c r="U10616" s="26"/>
      <c r="V10616" s="26"/>
    </row>
    <row r="10617" spans="1:22" ht="14.5" x14ac:dyDescent="0.35">
      <c r="A10617" s="2">
        <v>87</v>
      </c>
      <c r="B10617" s="2">
        <v>360</v>
      </c>
      <c r="C10617" s="2">
        <v>1700000.0000999998</v>
      </c>
      <c r="D10617" s="2">
        <v>6000</v>
      </c>
      <c r="E10617" s="2">
        <v>3510</v>
      </c>
      <c r="F10617" s="2">
        <v>30597.01953125</v>
      </c>
      <c r="G10617" s="2">
        <v>199.04385375976599</v>
      </c>
      <c r="H10617" s="2">
        <v>28106.32384931331</v>
      </c>
      <c r="I10617" s="2">
        <v>196.06094198929469</v>
      </c>
      <c r="J10617" s="1">
        <f t="shared" si="1055"/>
        <v>-8.1403212472797861</v>
      </c>
      <c r="K10617" s="1">
        <f t="shared" si="1056"/>
        <v>-1.4986203864759873</v>
      </c>
      <c r="L10617" s="26"/>
      <c r="M10617" s="26"/>
      <c r="N10617" s="2">
        <v>1.8411177259408001E-13</v>
      </c>
      <c r="O10617" s="26"/>
      <c r="P10617" s="26"/>
      <c r="Q10617" s="26"/>
      <c r="R10617" s="26"/>
      <c r="S10617" s="26"/>
      <c r="T10617" s="26"/>
      <c r="U10617" s="26"/>
      <c r="V10617" s="26"/>
    </row>
    <row r="10618" spans="1:22" ht="14.5" x14ac:dyDescent="0.35">
      <c r="A10618" s="2">
        <v>87</v>
      </c>
      <c r="B10618" s="2">
        <v>360</v>
      </c>
      <c r="C10618" s="2">
        <v>1700000.0000999998</v>
      </c>
      <c r="D10618" s="2">
        <v>6000</v>
      </c>
      <c r="E10618" s="2">
        <v>3540</v>
      </c>
      <c r="F10618" s="2">
        <v>27208.849609375</v>
      </c>
      <c r="G10618" s="2">
        <v>192.20840454101599</v>
      </c>
      <c r="H10618" s="2">
        <v>25419.07940241056</v>
      </c>
      <c r="I10618" s="2">
        <v>191.7143139540087</v>
      </c>
      <c r="J10618" s="1">
        <f t="shared" si="1055"/>
        <v>-6.57789738507637</v>
      </c>
      <c r="K10618" s="1">
        <f t="shared" si="1056"/>
        <v>-0.25705982430224938</v>
      </c>
      <c r="L10618" s="26"/>
      <c r="M10618" s="26"/>
      <c r="N10618" s="2">
        <v>4.2083463179087099E-14</v>
      </c>
      <c r="O10618" s="26"/>
      <c r="P10618" s="26"/>
      <c r="Q10618" s="26"/>
      <c r="R10618" s="26"/>
      <c r="S10618" s="26"/>
      <c r="T10618" s="26"/>
      <c r="U10618" s="26"/>
      <c r="V10618" s="26"/>
    </row>
    <row r="10619" spans="1:22" ht="14.5" x14ac:dyDescent="0.35">
      <c r="A10619" s="2">
        <v>87</v>
      </c>
      <c r="B10619" s="2">
        <v>360</v>
      </c>
      <c r="C10619" s="2">
        <v>1700000.0000999998</v>
      </c>
      <c r="D10619" s="2">
        <v>6000</v>
      </c>
      <c r="E10619" s="2">
        <v>3570</v>
      </c>
      <c r="F10619" s="2">
        <v>24610.73828125</v>
      </c>
      <c r="G10619" s="2">
        <v>188.66760253906301</v>
      </c>
      <c r="H10619" s="2">
        <v>23534.349978188158</v>
      </c>
      <c r="I10619" s="2">
        <v>188.45702442618261</v>
      </c>
      <c r="J10619" s="1">
        <f t="shared" si="1055"/>
        <v>-4.373653040233668</v>
      </c>
      <c r="K10619" s="1">
        <f t="shared" si="1056"/>
        <v>-0.1116132870967069</v>
      </c>
      <c r="L10619" s="26"/>
      <c r="M10619" s="26"/>
      <c r="N10619" s="2">
        <v>0</v>
      </c>
      <c r="O10619" s="26"/>
      <c r="P10619" s="26"/>
      <c r="Q10619" s="26"/>
      <c r="R10619" s="26"/>
      <c r="S10619" s="26"/>
      <c r="T10619" s="26"/>
      <c r="U10619" s="26"/>
      <c r="V10619" s="26"/>
    </row>
    <row r="10620" spans="1:22" ht="14.5" x14ac:dyDescent="0.35">
      <c r="A10620" s="2">
        <v>87</v>
      </c>
      <c r="B10620" s="2">
        <v>360</v>
      </c>
      <c r="C10620" s="2">
        <v>1700000.0000999998</v>
      </c>
      <c r="D10620" s="2">
        <v>6000</v>
      </c>
      <c r="E10620" s="2">
        <v>3600</v>
      </c>
      <c r="F10620" s="2">
        <v>22869.4921875</v>
      </c>
      <c r="G10620" s="2">
        <v>189.64346313476599</v>
      </c>
      <c r="H10620" s="2">
        <v>22374.07315681699</v>
      </c>
      <c r="I10620" s="2">
        <v>185.83215068112341</v>
      </c>
      <c r="J10620" s="1">
        <f t="shared" si="1055"/>
        <v>-2.1662878502995166</v>
      </c>
      <c r="K10620" s="1">
        <f t="shared" si="1056"/>
        <v>-2.0097251920221262</v>
      </c>
      <c r="L10620" s="26"/>
      <c r="M10620" s="26"/>
      <c r="N10620" s="2">
        <v>6.3124669608203401E-14</v>
      </c>
      <c r="O10620" s="26"/>
      <c r="P10620" s="26"/>
      <c r="Q10620" s="26"/>
      <c r="R10620" s="26"/>
      <c r="S10620" s="26"/>
      <c r="T10620" s="26"/>
      <c r="U10620" s="26"/>
      <c r="V10620" s="26"/>
    </row>
    <row r="10621" spans="1:22" ht="14.5" x14ac:dyDescent="0.35">
      <c r="A10621" s="2">
        <v>87</v>
      </c>
      <c r="B10621" s="2">
        <v>360</v>
      </c>
      <c r="C10621" s="2">
        <v>1700000.0000999998</v>
      </c>
      <c r="D10621" s="2">
        <v>6000</v>
      </c>
      <c r="E10621" s="2">
        <v>3630</v>
      </c>
      <c r="F10621" s="2">
        <v>21897.53125</v>
      </c>
      <c r="G10621" s="2">
        <v>193.19093322753901</v>
      </c>
      <c r="H10621" s="2">
        <v>22206.40875196979</v>
      </c>
      <c r="I10621" s="2">
        <v>196.2187905541638</v>
      </c>
      <c r="J10621" s="1">
        <f t="shared" si="1055"/>
        <v>1.4105585622570562</v>
      </c>
      <c r="K10621" s="1">
        <f t="shared" si="1056"/>
        <v>1.5672874891383266</v>
      </c>
      <c r="L10621" s="26"/>
      <c r="M10621" s="26"/>
      <c r="N10621" s="2">
        <v>1700001</v>
      </c>
      <c r="O10621" s="26"/>
      <c r="P10621" s="26"/>
      <c r="Q10621" s="26"/>
      <c r="R10621" s="26"/>
      <c r="S10621" s="26"/>
      <c r="T10621" s="26"/>
      <c r="U10621" s="26"/>
      <c r="V10621" s="26"/>
    </row>
    <row r="10622" spans="1:22" ht="14.5" x14ac:dyDescent="0.35">
      <c r="A10622" s="2">
        <v>87</v>
      </c>
      <c r="B10622" s="2">
        <v>360</v>
      </c>
      <c r="C10622" s="2">
        <v>1700000.0000999998</v>
      </c>
      <c r="D10622" s="2">
        <v>6000</v>
      </c>
      <c r="E10622" s="2">
        <v>3660</v>
      </c>
      <c r="F10622" s="2">
        <v>21729.5234375</v>
      </c>
      <c r="G10622" s="2">
        <v>199.58529663085901</v>
      </c>
      <c r="H10622" s="2">
        <v>22246.56235402542</v>
      </c>
      <c r="I10622" s="2">
        <v>201.9880987198527</v>
      </c>
      <c r="J10622" s="1">
        <f t="shared" si="1055"/>
        <v>2.3794305384219041</v>
      </c>
      <c r="K10622" s="1">
        <f t="shared" si="1056"/>
        <v>1.2038973459241209</v>
      </c>
      <c r="L10622" s="26"/>
      <c r="M10622" s="26"/>
      <c r="N10622" s="2">
        <v>1700001</v>
      </c>
      <c r="O10622" s="26"/>
      <c r="P10622" s="26"/>
      <c r="Q10622" s="26"/>
      <c r="R10622" s="26"/>
      <c r="S10622" s="26"/>
      <c r="T10622" s="26"/>
      <c r="U10622" s="26"/>
      <c r="V10622" s="26"/>
    </row>
    <row r="10623" spans="1:22" ht="14.5" x14ac:dyDescent="0.35">
      <c r="A10623" s="2">
        <v>88</v>
      </c>
      <c r="B10623" s="2">
        <v>360</v>
      </c>
      <c r="C10623" s="2">
        <v>1500000</v>
      </c>
      <c r="D10623" s="2">
        <v>4800</v>
      </c>
      <c r="E10623" s="2">
        <v>30</v>
      </c>
      <c r="F10623" s="2">
        <v>188.07798767089801</v>
      </c>
      <c r="G10623" s="2">
        <v>635.51550292968795</v>
      </c>
      <c r="H10623" s="2">
        <v>209.6998588626756</v>
      </c>
      <c r="I10623" s="2">
        <v>641.24443710641981</v>
      </c>
      <c r="J10623" s="1">
        <f t="shared" si="1055"/>
        <v>11.496226357765957</v>
      </c>
      <c r="K10623" s="1">
        <f t="shared" si="1056"/>
        <v>0.90146253715634239</v>
      </c>
      <c r="L10623" s="26">
        <f t="shared" ref="L10623" si="1057">AVERAGE(J10623:J10744)</f>
        <v>2.1998105464064435</v>
      </c>
      <c r="M10623" s="26">
        <f t="shared" ref="M10623" si="1058">AVERAGE(K10623:K10744)</f>
        <v>-0.55791218117186492</v>
      </c>
      <c r="N10623" s="2">
        <v>1500000</v>
      </c>
      <c r="O10623" s="26">
        <f t="shared" ref="O10623" si="1059">ABS(L10623)</f>
        <v>2.1998105464064435</v>
      </c>
      <c r="P10623" s="26">
        <f t="shared" ref="P10623" si="1060">ABS(M10623)</f>
        <v>0.55791218117186492</v>
      </c>
      <c r="Q10623" s="26">
        <f t="shared" ref="Q10623" si="1061">SUM(G10623:G10744)*30</f>
        <v>1819401.3569641113</v>
      </c>
      <c r="R10623" s="26">
        <f t="shared" ref="R10623" si="1062">SUM(I10623:I10744)*30</f>
        <v>1808429.3455735689</v>
      </c>
      <c r="S10623" s="26">
        <f t="shared" ref="S10623" si="1063">SUM(F10623:F10744)*30</f>
        <v>64792601.347961426</v>
      </c>
      <c r="T10623" s="26">
        <f t="shared" ref="T10623" si="1064">SUM(H10623:H10744)*30</f>
        <v>64917498.314340681</v>
      </c>
      <c r="U10623" s="26">
        <f t="shared" ref="U10623" si="1065">(R10623-Q10623)/Q10623*100</f>
        <v>-0.60305612879450043</v>
      </c>
      <c r="V10623" s="26">
        <f t="shared" ref="V10623" si="1066">(T10623-S10623)/S10623*100</f>
        <v>0.1927642412572847</v>
      </c>
    </row>
    <row r="10624" spans="1:22" ht="14.5" x14ac:dyDescent="0.35">
      <c r="A10624" s="2">
        <v>88</v>
      </c>
      <c r="B10624" s="2">
        <v>360</v>
      </c>
      <c r="C10624" s="2">
        <v>1500000</v>
      </c>
      <c r="D10624" s="2">
        <v>4800</v>
      </c>
      <c r="E10624" s="2">
        <v>60</v>
      </c>
      <c r="F10624" s="2">
        <v>178.03755187988301</v>
      </c>
      <c r="G10624" s="2">
        <v>601.5888671875</v>
      </c>
      <c r="H10624" s="2">
        <v>210.66672101334791</v>
      </c>
      <c r="I10624" s="2">
        <v>608.62083712663252</v>
      </c>
      <c r="J10624" s="1">
        <f t="shared" si="1055"/>
        <v>18.32712750143795</v>
      </c>
      <c r="K10624" s="1">
        <f t="shared" si="1056"/>
        <v>1.1688996127883524</v>
      </c>
      <c r="L10624" s="26"/>
      <c r="M10624" s="26"/>
      <c r="N10624" s="2">
        <v>1500000</v>
      </c>
      <c r="O10624" s="26"/>
      <c r="P10624" s="26"/>
      <c r="Q10624" s="26"/>
      <c r="R10624" s="26"/>
      <c r="S10624" s="26"/>
      <c r="T10624" s="26"/>
      <c r="U10624" s="26"/>
      <c r="V10624" s="26"/>
    </row>
    <row r="10625" spans="1:22" ht="14.5" x14ac:dyDescent="0.35">
      <c r="A10625" s="2">
        <v>88</v>
      </c>
      <c r="B10625" s="2">
        <v>360</v>
      </c>
      <c r="C10625" s="2">
        <v>1500000</v>
      </c>
      <c r="D10625" s="2">
        <v>4800</v>
      </c>
      <c r="E10625" s="2">
        <v>90</v>
      </c>
      <c r="F10625" s="2">
        <v>173.41435241699199</v>
      </c>
      <c r="G10625" s="2">
        <v>585.967041015625</v>
      </c>
      <c r="H10625" s="2">
        <v>211.7169618606035</v>
      </c>
      <c r="I10625" s="2">
        <v>592.37039818350297</v>
      </c>
      <c r="J10625" s="1">
        <f t="shared" si="1055"/>
        <v>22.087335280939779</v>
      </c>
      <c r="K10625" s="1">
        <f t="shared" si="1056"/>
        <v>1.092784528764515</v>
      </c>
      <c r="L10625" s="26"/>
      <c r="M10625" s="26"/>
      <c r="N10625" s="2">
        <v>1500000</v>
      </c>
      <c r="O10625" s="26"/>
      <c r="P10625" s="26"/>
      <c r="Q10625" s="26"/>
      <c r="R10625" s="26"/>
      <c r="S10625" s="26"/>
      <c r="T10625" s="26"/>
      <c r="U10625" s="26"/>
      <c r="V10625" s="26"/>
    </row>
    <row r="10626" spans="1:22" ht="14.5" x14ac:dyDescent="0.35">
      <c r="A10626" s="2">
        <v>88</v>
      </c>
      <c r="B10626" s="2">
        <v>360</v>
      </c>
      <c r="C10626" s="2">
        <v>1500000</v>
      </c>
      <c r="D10626" s="2">
        <v>4800</v>
      </c>
      <c r="E10626" s="2">
        <v>120</v>
      </c>
      <c r="F10626" s="2">
        <v>170.49862670898401</v>
      </c>
      <c r="G10626" s="2">
        <v>576.11480712890602</v>
      </c>
      <c r="H10626" s="2">
        <v>213.44112248248749</v>
      </c>
      <c r="I10626" s="2">
        <v>580.24538105032161</v>
      </c>
      <c r="J10626" s="1">
        <f t="shared" si="1055"/>
        <v>25.186417393730675</v>
      </c>
      <c r="K10626" s="1">
        <f t="shared" si="1056"/>
        <v>0.71697062292158209</v>
      </c>
      <c r="L10626" s="26"/>
      <c r="M10626" s="26"/>
      <c r="N10626" s="2">
        <v>1500000</v>
      </c>
      <c r="O10626" s="26"/>
      <c r="P10626" s="26"/>
      <c r="Q10626" s="26"/>
      <c r="R10626" s="26"/>
      <c r="S10626" s="26"/>
      <c r="T10626" s="26"/>
      <c r="U10626" s="26"/>
      <c r="V10626" s="26"/>
    </row>
    <row r="10627" spans="1:22" ht="14.5" x14ac:dyDescent="0.35">
      <c r="A10627" s="2">
        <v>88</v>
      </c>
      <c r="B10627" s="2">
        <v>360</v>
      </c>
      <c r="C10627" s="2">
        <v>1500000</v>
      </c>
      <c r="D10627" s="2">
        <v>4800</v>
      </c>
      <c r="E10627" s="2">
        <v>150</v>
      </c>
      <c r="F10627" s="2">
        <v>169.00115966796901</v>
      </c>
      <c r="G10627" s="2">
        <v>571.05487060546898</v>
      </c>
      <c r="H10627" s="2">
        <v>217.7693877923893</v>
      </c>
      <c r="I10627" s="2">
        <v>570.54861764515636</v>
      </c>
      <c r="J10627" s="1">
        <f t="shared" si="1055"/>
        <v>28.856741705343097</v>
      </c>
      <c r="K10627" s="1">
        <f t="shared" si="1056"/>
        <v>-8.8652244534025315E-2</v>
      </c>
      <c r="L10627" s="26"/>
      <c r="M10627" s="26"/>
      <c r="N10627" s="2">
        <v>1500000</v>
      </c>
      <c r="O10627" s="26"/>
      <c r="P10627" s="26"/>
      <c r="Q10627" s="26"/>
      <c r="R10627" s="26"/>
      <c r="S10627" s="26"/>
      <c r="T10627" s="26"/>
      <c r="U10627" s="26"/>
      <c r="V10627" s="26"/>
    </row>
    <row r="10628" spans="1:22" ht="14.5" x14ac:dyDescent="0.35">
      <c r="A10628" s="2">
        <v>88</v>
      </c>
      <c r="B10628" s="2">
        <v>360</v>
      </c>
      <c r="C10628" s="2">
        <v>1500000</v>
      </c>
      <c r="D10628" s="2">
        <v>4800</v>
      </c>
      <c r="E10628" s="2">
        <v>180</v>
      </c>
      <c r="F10628" s="2">
        <v>169.53733825683599</v>
      </c>
      <c r="G10628" s="2">
        <v>572.866455078125</v>
      </c>
      <c r="H10628" s="2">
        <v>222.78063893213249</v>
      </c>
      <c r="I10628" s="2">
        <v>575.44802907940277</v>
      </c>
      <c r="J10628" s="1">
        <f t="shared" si="1055"/>
        <v>31.405058745606233</v>
      </c>
      <c r="K10628" s="1">
        <f t="shared" si="1056"/>
        <v>0.45064150263881458</v>
      </c>
      <c r="L10628" s="26"/>
      <c r="M10628" s="26"/>
      <c r="N10628" s="2">
        <v>1500000</v>
      </c>
      <c r="O10628" s="26"/>
      <c r="P10628" s="26"/>
      <c r="Q10628" s="26"/>
      <c r="R10628" s="26"/>
      <c r="S10628" s="26"/>
      <c r="T10628" s="26"/>
      <c r="U10628" s="26"/>
      <c r="V10628" s="26"/>
    </row>
    <row r="10629" spans="1:22" ht="14.5" x14ac:dyDescent="0.35">
      <c r="A10629" s="2">
        <v>88</v>
      </c>
      <c r="B10629" s="2">
        <v>360</v>
      </c>
      <c r="C10629" s="2">
        <v>1500000</v>
      </c>
      <c r="D10629" s="2">
        <v>4800</v>
      </c>
      <c r="E10629" s="2">
        <v>210</v>
      </c>
      <c r="F10629" s="2">
        <v>172.32919311523401</v>
      </c>
      <c r="G10629" s="2">
        <v>582.25146484375</v>
      </c>
      <c r="H10629" s="2">
        <v>227.51194479258541</v>
      </c>
      <c r="I10629" s="2">
        <v>584.34563624101429</v>
      </c>
      <c r="J10629" s="1">
        <f t="shared" si="1055"/>
        <v>32.021708382544048</v>
      </c>
      <c r="K10629" s="1">
        <f t="shared" si="1056"/>
        <v>0.35966786237734433</v>
      </c>
      <c r="L10629" s="26"/>
      <c r="M10629" s="26"/>
      <c r="N10629" s="2">
        <v>1500000</v>
      </c>
      <c r="O10629" s="26"/>
      <c r="P10629" s="26"/>
      <c r="Q10629" s="26"/>
      <c r="R10629" s="26"/>
      <c r="S10629" s="26"/>
      <c r="T10629" s="26"/>
      <c r="U10629" s="26"/>
      <c r="V10629" s="26"/>
    </row>
    <row r="10630" spans="1:22" ht="14.5" x14ac:dyDescent="0.35">
      <c r="A10630" s="2">
        <v>88</v>
      </c>
      <c r="B10630" s="2">
        <v>360</v>
      </c>
      <c r="C10630" s="2">
        <v>1500000</v>
      </c>
      <c r="D10630" s="2">
        <v>4800</v>
      </c>
      <c r="E10630" s="2">
        <v>240</v>
      </c>
      <c r="F10630" s="2">
        <v>178.83494567871099</v>
      </c>
      <c r="G10630" s="2">
        <v>602.30603027343795</v>
      </c>
      <c r="H10630" s="2">
        <v>232.2339525068117</v>
      </c>
      <c r="I10630" s="2">
        <v>594.33840923613104</v>
      </c>
      <c r="J10630" s="1">
        <f t="shared" si="1055"/>
        <v>29.859380461375608</v>
      </c>
      <c r="K10630" s="1">
        <f t="shared" si="1056"/>
        <v>-1.3228526092773356</v>
      </c>
      <c r="L10630" s="26"/>
      <c r="M10630" s="26"/>
      <c r="N10630" s="2">
        <v>1500000</v>
      </c>
      <c r="O10630" s="26"/>
      <c r="P10630" s="26"/>
      <c r="Q10630" s="26"/>
      <c r="R10630" s="26"/>
      <c r="S10630" s="26"/>
      <c r="T10630" s="26"/>
      <c r="U10630" s="26"/>
      <c r="V10630" s="26"/>
    </row>
    <row r="10631" spans="1:22" ht="14.5" x14ac:dyDescent="0.35">
      <c r="A10631" s="2">
        <v>88</v>
      </c>
      <c r="B10631" s="2">
        <v>360</v>
      </c>
      <c r="C10631" s="2">
        <v>1500000</v>
      </c>
      <c r="D10631" s="2">
        <v>4800</v>
      </c>
      <c r="E10631" s="2">
        <v>270</v>
      </c>
      <c r="F10631" s="2">
        <v>196.13545227050801</v>
      </c>
      <c r="G10631" s="2">
        <v>636.49554443359398</v>
      </c>
      <c r="H10631" s="2">
        <v>236.95564109589461</v>
      </c>
      <c r="I10631" s="2">
        <v>620.45578807809989</v>
      </c>
      <c r="J10631" s="1">
        <f t="shared" si="1055"/>
        <v>20.812243963466535</v>
      </c>
      <c r="K10631" s="1">
        <f t="shared" si="1056"/>
        <v>-2.5200107833853864</v>
      </c>
      <c r="L10631" s="26"/>
      <c r="M10631" s="26"/>
      <c r="N10631" s="2">
        <v>1500000</v>
      </c>
      <c r="O10631" s="26"/>
      <c r="P10631" s="26"/>
      <c r="Q10631" s="26"/>
      <c r="R10631" s="26"/>
      <c r="S10631" s="26"/>
      <c r="T10631" s="26"/>
      <c r="U10631" s="26"/>
      <c r="V10631" s="26"/>
    </row>
    <row r="10632" spans="1:22" ht="14.5" x14ac:dyDescent="0.35">
      <c r="A10632" s="2">
        <v>88</v>
      </c>
      <c r="B10632" s="2">
        <v>360</v>
      </c>
      <c r="C10632" s="2">
        <v>1500000</v>
      </c>
      <c r="D10632" s="2">
        <v>4800</v>
      </c>
      <c r="E10632" s="2">
        <v>300</v>
      </c>
      <c r="F10632" s="2">
        <v>272.15631103515602</v>
      </c>
      <c r="G10632" s="2">
        <v>702.13494873046898</v>
      </c>
      <c r="H10632" s="2">
        <v>241.67734419066571</v>
      </c>
      <c r="I10632" s="2">
        <v>681.1124945331452</v>
      </c>
      <c r="J10632" s="1">
        <f t="shared" si="1055"/>
        <v>-11.199066715948089</v>
      </c>
      <c r="K10632" s="1">
        <f t="shared" si="1056"/>
        <v>-2.9940760298763798</v>
      </c>
      <c r="L10632" s="26"/>
      <c r="M10632" s="26"/>
      <c r="N10632" s="2">
        <v>1500000</v>
      </c>
      <c r="O10632" s="26"/>
      <c r="P10632" s="26"/>
      <c r="Q10632" s="26"/>
      <c r="R10632" s="26"/>
      <c r="S10632" s="26"/>
      <c r="T10632" s="26"/>
      <c r="U10632" s="26"/>
      <c r="V10632" s="26"/>
    </row>
    <row r="10633" spans="1:22" ht="14.5" x14ac:dyDescent="0.35">
      <c r="A10633" s="2">
        <v>88</v>
      </c>
      <c r="B10633" s="2">
        <v>360</v>
      </c>
      <c r="C10633" s="2">
        <v>1500000</v>
      </c>
      <c r="D10633" s="2">
        <v>4800</v>
      </c>
      <c r="E10633" s="2">
        <v>330</v>
      </c>
      <c r="F10633" s="2">
        <v>564.47229003906205</v>
      </c>
      <c r="G10633" s="2">
        <v>816.59405517578102</v>
      </c>
      <c r="H10633" s="2">
        <v>492.52057174153629</v>
      </c>
      <c r="I10633" s="2">
        <v>773.18614979714346</v>
      </c>
      <c r="J10633" s="1">
        <f t="shared" si="1055"/>
        <v>-12.746722836039769</v>
      </c>
      <c r="K10633" s="1">
        <f t="shared" si="1056"/>
        <v>-5.3157263518522093</v>
      </c>
      <c r="L10633" s="26"/>
      <c r="M10633" s="26"/>
      <c r="N10633" s="2">
        <v>1500000</v>
      </c>
      <c r="O10633" s="26"/>
      <c r="P10633" s="26"/>
      <c r="Q10633" s="26"/>
      <c r="R10633" s="26"/>
      <c r="S10633" s="26"/>
      <c r="T10633" s="26"/>
      <c r="U10633" s="26"/>
      <c r="V10633" s="26"/>
    </row>
    <row r="10634" spans="1:22" ht="14.5" x14ac:dyDescent="0.35">
      <c r="A10634" s="2">
        <v>88</v>
      </c>
      <c r="B10634" s="2">
        <v>360</v>
      </c>
      <c r="C10634" s="2">
        <v>1500000</v>
      </c>
      <c r="D10634" s="2">
        <v>4800</v>
      </c>
      <c r="E10634" s="2">
        <v>360</v>
      </c>
      <c r="F10634" s="2">
        <v>1346.01489257813</v>
      </c>
      <c r="G10634" s="2">
        <v>974.82012939453102</v>
      </c>
      <c r="H10634" s="2">
        <v>1306.2676390179979</v>
      </c>
      <c r="I10634" s="2">
        <v>924.62010559439148</v>
      </c>
      <c r="J10634" s="1">
        <f t="shared" ref="J10634:J10697" si="1067">(H10634-F10634)/F10634*100</f>
        <v>-2.9529579337715202</v>
      </c>
      <c r="K10634" s="1">
        <f t="shared" ref="K10634:K10697" si="1068">(I10634-G10634)/G10634*100</f>
        <v>-5.1496704147173489</v>
      </c>
      <c r="L10634" s="26"/>
      <c r="M10634" s="26"/>
      <c r="N10634" s="2">
        <v>1500000</v>
      </c>
      <c r="O10634" s="26"/>
      <c r="P10634" s="26"/>
      <c r="Q10634" s="26"/>
      <c r="R10634" s="26"/>
      <c r="S10634" s="26"/>
      <c r="T10634" s="26"/>
      <c r="U10634" s="26"/>
      <c r="V10634" s="26"/>
    </row>
    <row r="10635" spans="1:22" ht="14.5" x14ac:dyDescent="0.35">
      <c r="A10635" s="2">
        <v>88</v>
      </c>
      <c r="B10635" s="2">
        <v>360</v>
      </c>
      <c r="C10635" s="2">
        <v>1500000</v>
      </c>
      <c r="D10635" s="2">
        <v>4800</v>
      </c>
      <c r="E10635" s="2">
        <v>390</v>
      </c>
      <c r="F10635" s="2">
        <v>2334.53564453125</v>
      </c>
      <c r="G10635" s="2">
        <v>970.72698974609398</v>
      </c>
      <c r="H10635" s="2">
        <v>2727.1316084749401</v>
      </c>
      <c r="I10635" s="2">
        <v>989.82449444150564</v>
      </c>
      <c r="J10635" s="1">
        <f t="shared" si="1067"/>
        <v>16.816875975458458</v>
      </c>
      <c r="K10635" s="1">
        <f t="shared" si="1068"/>
        <v>1.9673404466076354</v>
      </c>
      <c r="L10635" s="26"/>
      <c r="M10635" s="26"/>
      <c r="N10635" s="2">
        <v>6.8385354074374705E-14</v>
      </c>
      <c r="O10635" s="26"/>
      <c r="P10635" s="26"/>
      <c r="Q10635" s="26"/>
      <c r="R10635" s="26"/>
      <c r="S10635" s="26"/>
      <c r="T10635" s="26"/>
      <c r="U10635" s="26"/>
      <c r="V10635" s="26"/>
    </row>
    <row r="10636" spans="1:22" ht="14.5" x14ac:dyDescent="0.35">
      <c r="A10636" s="2">
        <v>88</v>
      </c>
      <c r="B10636" s="2">
        <v>360</v>
      </c>
      <c r="C10636" s="2">
        <v>1500000</v>
      </c>
      <c r="D10636" s="2">
        <v>4800</v>
      </c>
      <c r="E10636" s="2">
        <v>420</v>
      </c>
      <c r="F10636" s="2">
        <v>5854.05859375</v>
      </c>
      <c r="G10636" s="2">
        <v>1009.42279052734</v>
      </c>
      <c r="H10636" s="2">
        <v>5576.9261026524282</v>
      </c>
      <c r="I10636" s="2">
        <v>995.69323861297983</v>
      </c>
      <c r="J10636" s="1">
        <f t="shared" si="1067"/>
        <v>-4.7340231851018411</v>
      </c>
      <c r="K10636" s="1">
        <f t="shared" si="1068"/>
        <v>-1.3601388876099791</v>
      </c>
      <c r="L10636" s="26"/>
      <c r="M10636" s="26"/>
      <c r="N10636" s="2">
        <v>1.7885171154415801E-13</v>
      </c>
      <c r="O10636" s="26"/>
      <c r="P10636" s="26"/>
      <c r="Q10636" s="26"/>
      <c r="R10636" s="26"/>
      <c r="S10636" s="26"/>
      <c r="T10636" s="26"/>
      <c r="U10636" s="26"/>
      <c r="V10636" s="26"/>
    </row>
    <row r="10637" spans="1:22" ht="14.5" x14ac:dyDescent="0.35">
      <c r="A10637" s="2">
        <v>88</v>
      </c>
      <c r="B10637" s="2">
        <v>360</v>
      </c>
      <c r="C10637" s="2">
        <v>1500000</v>
      </c>
      <c r="D10637" s="2">
        <v>4800</v>
      </c>
      <c r="E10637" s="2">
        <v>450</v>
      </c>
      <c r="F10637" s="2">
        <v>7102.05712890625</v>
      </c>
      <c r="G10637" s="2">
        <v>951.496826171875</v>
      </c>
      <c r="H10637" s="2">
        <v>7920.8838031914629</v>
      </c>
      <c r="I10637" s="2">
        <v>942.81835728871715</v>
      </c>
      <c r="J10637" s="1">
        <f t="shared" si="1067"/>
        <v>11.529429564182006</v>
      </c>
      <c r="K10637" s="1">
        <f t="shared" si="1068"/>
        <v>-0.91208595178122009</v>
      </c>
      <c r="L10637" s="26"/>
      <c r="M10637" s="26"/>
      <c r="N10637" s="2">
        <v>1.8937228087739801E-13</v>
      </c>
      <c r="O10637" s="26"/>
      <c r="P10637" s="26"/>
      <c r="Q10637" s="26"/>
      <c r="R10637" s="26"/>
      <c r="S10637" s="26"/>
      <c r="T10637" s="26"/>
      <c r="U10637" s="26"/>
      <c r="V10637" s="26"/>
    </row>
    <row r="10638" spans="1:22" ht="14.5" x14ac:dyDescent="0.35">
      <c r="A10638" s="2">
        <v>88</v>
      </c>
      <c r="B10638" s="2">
        <v>360</v>
      </c>
      <c r="C10638" s="2">
        <v>1500000</v>
      </c>
      <c r="D10638" s="2">
        <v>4800</v>
      </c>
      <c r="E10638" s="2">
        <v>480</v>
      </c>
      <c r="F10638" s="2">
        <v>8328.712890625</v>
      </c>
      <c r="G10638" s="2">
        <v>851.14562988281205</v>
      </c>
      <c r="H10638" s="2">
        <v>8087.6402679940365</v>
      </c>
      <c r="I10638" s="2">
        <v>872.95424351768281</v>
      </c>
      <c r="J10638" s="1">
        <f t="shared" si="1067"/>
        <v>-2.8944763230140951</v>
      </c>
      <c r="K10638" s="1">
        <f t="shared" si="1068"/>
        <v>2.562265829629347</v>
      </c>
      <c r="L10638" s="26"/>
      <c r="M10638" s="26"/>
      <c r="N10638" s="2">
        <v>0</v>
      </c>
      <c r="O10638" s="26"/>
      <c r="P10638" s="26"/>
      <c r="Q10638" s="26"/>
      <c r="R10638" s="26"/>
      <c r="S10638" s="26"/>
      <c r="T10638" s="26"/>
      <c r="U10638" s="26"/>
      <c r="V10638" s="26"/>
    </row>
    <row r="10639" spans="1:22" ht="14.5" x14ac:dyDescent="0.35">
      <c r="A10639" s="2">
        <v>88</v>
      </c>
      <c r="B10639" s="2">
        <v>360</v>
      </c>
      <c r="C10639" s="2">
        <v>1500000</v>
      </c>
      <c r="D10639" s="2">
        <v>4800</v>
      </c>
      <c r="E10639" s="2">
        <v>510</v>
      </c>
      <c r="F10639" s="2">
        <v>8272.6982421875</v>
      </c>
      <c r="G10639" s="2">
        <v>787.17120361328102</v>
      </c>
      <c r="H10639" s="2">
        <v>7916.4861426685384</v>
      </c>
      <c r="I10639" s="2">
        <v>803.73619679521096</v>
      </c>
      <c r="J10639" s="1">
        <f t="shared" si="1067"/>
        <v>-4.3058756537549057</v>
      </c>
      <c r="K10639" s="1">
        <f t="shared" si="1068"/>
        <v>2.1043698125507055</v>
      </c>
      <c r="L10639" s="26"/>
      <c r="M10639" s="26"/>
      <c r="N10639" s="2">
        <v>0</v>
      </c>
      <c r="O10639" s="26"/>
      <c r="P10639" s="26"/>
      <c r="Q10639" s="26"/>
      <c r="R10639" s="26"/>
      <c r="S10639" s="26"/>
      <c r="T10639" s="26"/>
      <c r="U10639" s="26"/>
      <c r="V10639" s="26"/>
    </row>
    <row r="10640" spans="1:22" ht="14.5" x14ac:dyDescent="0.35">
      <c r="A10640" s="2">
        <v>88</v>
      </c>
      <c r="B10640" s="2">
        <v>360</v>
      </c>
      <c r="C10640" s="2">
        <v>1500000</v>
      </c>
      <c r="D10640" s="2">
        <v>4800</v>
      </c>
      <c r="E10640" s="2">
        <v>540</v>
      </c>
      <c r="F10640" s="2">
        <v>7625.7099609375</v>
      </c>
      <c r="G10640" s="2">
        <v>739.24139404296898</v>
      </c>
      <c r="H10640" s="2">
        <v>7540.8222357459736</v>
      </c>
      <c r="I10640" s="2">
        <v>757.82880080744553</v>
      </c>
      <c r="J10640" s="1">
        <f t="shared" si="1067"/>
        <v>-1.1131779942636371</v>
      </c>
      <c r="K10640" s="1">
        <f t="shared" si="1068"/>
        <v>2.5143893340199166</v>
      </c>
      <c r="L10640" s="26"/>
      <c r="M10640" s="26"/>
      <c r="N10640" s="2">
        <v>0</v>
      </c>
      <c r="O10640" s="26"/>
      <c r="P10640" s="26"/>
      <c r="Q10640" s="26"/>
      <c r="R10640" s="26"/>
      <c r="S10640" s="26"/>
      <c r="T10640" s="26"/>
      <c r="U10640" s="26"/>
      <c r="V10640" s="26"/>
    </row>
    <row r="10641" spans="1:22" ht="14.5" x14ac:dyDescent="0.35">
      <c r="A10641" s="2">
        <v>88</v>
      </c>
      <c r="B10641" s="2">
        <v>360</v>
      </c>
      <c r="C10641" s="2">
        <v>1500000</v>
      </c>
      <c r="D10641" s="2">
        <v>4800</v>
      </c>
      <c r="E10641" s="2">
        <v>570</v>
      </c>
      <c r="F10641" s="2">
        <v>6523.25146484375</v>
      </c>
      <c r="G10641" s="2">
        <v>705.26867675781205</v>
      </c>
      <c r="H10641" s="2">
        <v>7029.1028632805173</v>
      </c>
      <c r="I10641" s="2">
        <v>726.44384425064584</v>
      </c>
      <c r="J10641" s="1">
        <f t="shared" si="1067"/>
        <v>7.7545898876195469</v>
      </c>
      <c r="K10641" s="1">
        <f t="shared" si="1068"/>
        <v>3.0024256273762329</v>
      </c>
      <c r="L10641" s="26"/>
      <c r="M10641" s="26"/>
      <c r="N10641" s="2">
        <v>0</v>
      </c>
      <c r="O10641" s="26"/>
      <c r="P10641" s="26"/>
      <c r="Q10641" s="26"/>
      <c r="R10641" s="26"/>
      <c r="S10641" s="26"/>
      <c r="T10641" s="26"/>
      <c r="U10641" s="26"/>
      <c r="V10641" s="26"/>
    </row>
    <row r="10642" spans="1:22" ht="14.5" x14ac:dyDescent="0.35">
      <c r="A10642" s="2">
        <v>88</v>
      </c>
      <c r="B10642" s="2">
        <v>360</v>
      </c>
      <c r="C10642" s="2">
        <v>1500000</v>
      </c>
      <c r="D10642" s="2">
        <v>4800</v>
      </c>
      <c r="E10642" s="2">
        <v>600</v>
      </c>
      <c r="F10642" s="2">
        <v>6030.275390625</v>
      </c>
      <c r="G10642" s="2">
        <v>691.52404785156295</v>
      </c>
      <c r="H10642" s="2">
        <v>6543.5661422248222</v>
      </c>
      <c r="I10642" s="2">
        <v>690.66838058993199</v>
      </c>
      <c r="J10642" s="1">
        <f t="shared" si="1067"/>
        <v>8.5118956987903474</v>
      </c>
      <c r="K10642" s="1">
        <f t="shared" si="1068"/>
        <v>-0.12373644333691204</v>
      </c>
      <c r="L10642" s="26"/>
      <c r="M10642" s="26"/>
      <c r="N10642" s="2">
        <v>4.2083561434908999E-14</v>
      </c>
      <c r="O10642" s="26"/>
      <c r="P10642" s="26"/>
      <c r="Q10642" s="26"/>
      <c r="R10642" s="26"/>
      <c r="S10642" s="26"/>
      <c r="T10642" s="26"/>
      <c r="U10642" s="26"/>
      <c r="V10642" s="26"/>
    </row>
    <row r="10643" spans="1:22" ht="14.5" x14ac:dyDescent="0.35">
      <c r="A10643" s="2">
        <v>88</v>
      </c>
      <c r="B10643" s="2">
        <v>360</v>
      </c>
      <c r="C10643" s="2">
        <v>1500000</v>
      </c>
      <c r="D10643" s="2">
        <v>4800</v>
      </c>
      <c r="E10643" s="2">
        <v>630</v>
      </c>
      <c r="F10643" s="2">
        <v>5605.849609375</v>
      </c>
      <c r="G10643" s="2">
        <v>663.65374755859398</v>
      </c>
      <c r="H10643" s="2">
        <v>6149.7824256998847</v>
      </c>
      <c r="I10643" s="2">
        <v>675.90388657192045</v>
      </c>
      <c r="J10643" s="1">
        <f t="shared" si="1067"/>
        <v>9.702950564625084</v>
      </c>
      <c r="K10643" s="1">
        <f t="shared" si="1068"/>
        <v>1.845863005880926</v>
      </c>
      <c r="L10643" s="26"/>
      <c r="M10643" s="26"/>
      <c r="N10643" s="2">
        <v>0</v>
      </c>
      <c r="O10643" s="26"/>
      <c r="P10643" s="26"/>
      <c r="Q10643" s="26"/>
      <c r="R10643" s="26"/>
      <c r="S10643" s="26"/>
      <c r="T10643" s="26"/>
      <c r="U10643" s="26"/>
      <c r="V10643" s="26"/>
    </row>
    <row r="10644" spans="1:22" ht="14.5" x14ac:dyDescent="0.35">
      <c r="A10644" s="2">
        <v>88</v>
      </c>
      <c r="B10644" s="2">
        <v>360</v>
      </c>
      <c r="C10644" s="2">
        <v>1500000</v>
      </c>
      <c r="D10644" s="2">
        <v>4800</v>
      </c>
      <c r="E10644" s="2">
        <v>660</v>
      </c>
      <c r="F10644" s="2">
        <v>5367.73388671875</v>
      </c>
      <c r="G10644" s="2">
        <v>646.649658203125</v>
      </c>
      <c r="H10644" s="2">
        <v>5817.0400382594034</v>
      </c>
      <c r="I10644" s="2">
        <v>653.60264014716768</v>
      </c>
      <c r="J10644" s="1">
        <f t="shared" si="1067"/>
        <v>8.3704997494820006</v>
      </c>
      <c r="K10644" s="1">
        <f t="shared" si="1068"/>
        <v>1.0752316738809149</v>
      </c>
      <c r="L10644" s="26"/>
      <c r="M10644" s="26"/>
      <c r="N10644" s="2">
        <v>8.4165991233800505E-14</v>
      </c>
      <c r="O10644" s="26"/>
      <c r="P10644" s="26"/>
      <c r="Q10644" s="26"/>
      <c r="R10644" s="26"/>
      <c r="S10644" s="26"/>
      <c r="T10644" s="26"/>
      <c r="U10644" s="26"/>
      <c r="V10644" s="26"/>
    </row>
    <row r="10645" spans="1:22" ht="14.5" x14ac:dyDescent="0.35">
      <c r="A10645" s="2">
        <v>88</v>
      </c>
      <c r="B10645" s="2">
        <v>360</v>
      </c>
      <c r="C10645" s="2">
        <v>1500000</v>
      </c>
      <c r="D10645" s="2">
        <v>4800</v>
      </c>
      <c r="E10645" s="2">
        <v>690</v>
      </c>
      <c r="F10645" s="2">
        <v>5475.3115234375</v>
      </c>
      <c r="G10645" s="2">
        <v>647.60754394531295</v>
      </c>
      <c r="H10645" s="2">
        <v>5502.6346976098876</v>
      </c>
      <c r="I10645" s="2">
        <v>625.99657684034628</v>
      </c>
      <c r="J10645" s="1">
        <f t="shared" si="1067"/>
        <v>0.49902501538823069</v>
      </c>
      <c r="K10645" s="1">
        <f t="shared" si="1068"/>
        <v>-3.3370468437272574</v>
      </c>
      <c r="L10645" s="26"/>
      <c r="M10645" s="26"/>
      <c r="N10645" s="2">
        <v>0</v>
      </c>
      <c r="O10645" s="26"/>
      <c r="P10645" s="26"/>
      <c r="Q10645" s="26"/>
      <c r="R10645" s="26"/>
      <c r="S10645" s="26"/>
      <c r="T10645" s="26"/>
      <c r="U10645" s="26"/>
      <c r="V10645" s="26"/>
    </row>
    <row r="10646" spans="1:22" ht="14.5" x14ac:dyDescent="0.35">
      <c r="A10646" s="2">
        <v>88</v>
      </c>
      <c r="B10646" s="2">
        <v>360</v>
      </c>
      <c r="C10646" s="2">
        <v>1500000</v>
      </c>
      <c r="D10646" s="2">
        <v>4800</v>
      </c>
      <c r="E10646" s="2">
        <v>720</v>
      </c>
      <c r="F10646" s="2">
        <v>4901.41455078125</v>
      </c>
      <c r="G10646" s="2">
        <v>619.82177734375</v>
      </c>
      <c r="H10646" s="2">
        <v>5193.1422595331651</v>
      </c>
      <c r="I10646" s="2">
        <v>602.29802585239202</v>
      </c>
      <c r="J10646" s="1">
        <f t="shared" si="1067"/>
        <v>5.9519084894668994</v>
      </c>
      <c r="K10646" s="1">
        <f t="shared" si="1068"/>
        <v>-2.8272242331426507</v>
      </c>
      <c r="L10646" s="26"/>
      <c r="M10646" s="26"/>
      <c r="N10646" s="2">
        <v>1.2624843119708699E-13</v>
      </c>
      <c r="O10646" s="26"/>
      <c r="P10646" s="26"/>
      <c r="Q10646" s="26"/>
      <c r="R10646" s="26"/>
      <c r="S10646" s="26"/>
      <c r="T10646" s="26"/>
      <c r="U10646" s="26"/>
      <c r="V10646" s="26"/>
    </row>
    <row r="10647" spans="1:22" ht="14.5" x14ac:dyDescent="0.35">
      <c r="A10647" s="2">
        <v>88</v>
      </c>
      <c r="B10647" s="2">
        <v>360</v>
      </c>
      <c r="C10647" s="2">
        <v>1500000</v>
      </c>
      <c r="D10647" s="2">
        <v>4800</v>
      </c>
      <c r="E10647" s="2">
        <v>750</v>
      </c>
      <c r="F10647" s="2">
        <v>5210.82080078125</v>
      </c>
      <c r="G10647" s="2">
        <v>658.501953125</v>
      </c>
      <c r="H10647" s="2">
        <v>5209.1416856366241</v>
      </c>
      <c r="I10647" s="2">
        <v>630.28247067270581</v>
      </c>
      <c r="J10647" s="1">
        <f t="shared" si="1067"/>
        <v>-3.2223620976837127E-2</v>
      </c>
      <c r="K10647" s="1">
        <f t="shared" si="1068"/>
        <v>-4.2854060368956004</v>
      </c>
      <c r="L10647" s="26"/>
      <c r="M10647" s="26"/>
      <c r="N10647" s="2">
        <v>1500000</v>
      </c>
      <c r="O10647" s="26"/>
      <c r="P10647" s="26"/>
      <c r="Q10647" s="26"/>
      <c r="R10647" s="26"/>
      <c r="S10647" s="26"/>
      <c r="T10647" s="26"/>
      <c r="U10647" s="26"/>
      <c r="V10647" s="26"/>
    </row>
    <row r="10648" spans="1:22" ht="14.5" x14ac:dyDescent="0.35">
      <c r="A10648" s="2">
        <v>88</v>
      </c>
      <c r="B10648" s="2">
        <v>360</v>
      </c>
      <c r="C10648" s="2">
        <v>1500000</v>
      </c>
      <c r="D10648" s="2">
        <v>4800</v>
      </c>
      <c r="E10648" s="2">
        <v>780</v>
      </c>
      <c r="F10648" s="2">
        <v>5470.08154296875</v>
      </c>
      <c r="G10648" s="2">
        <v>662.65936279296898</v>
      </c>
      <c r="H10648" s="2">
        <v>5427.3907910481339</v>
      </c>
      <c r="I10648" s="2">
        <v>632.72511859254712</v>
      </c>
      <c r="J10648" s="1">
        <f t="shared" si="1067"/>
        <v>-0.78044086884757391</v>
      </c>
      <c r="K10648" s="1">
        <f t="shared" si="1068"/>
        <v>-4.5172898597939302</v>
      </c>
      <c r="L10648" s="26"/>
      <c r="M10648" s="26"/>
      <c r="N10648" s="2">
        <v>1500000</v>
      </c>
      <c r="O10648" s="26"/>
      <c r="P10648" s="26"/>
      <c r="Q10648" s="26"/>
      <c r="R10648" s="26"/>
      <c r="S10648" s="26"/>
      <c r="T10648" s="26"/>
      <c r="U10648" s="26"/>
      <c r="V10648" s="26"/>
    </row>
    <row r="10649" spans="1:22" ht="14.5" x14ac:dyDescent="0.35">
      <c r="A10649" s="2">
        <v>88</v>
      </c>
      <c r="B10649" s="2">
        <v>360</v>
      </c>
      <c r="C10649" s="2">
        <v>1500000</v>
      </c>
      <c r="D10649" s="2">
        <v>4800</v>
      </c>
      <c r="E10649" s="2">
        <v>810</v>
      </c>
      <c r="F10649" s="2">
        <v>5676.07080078125</v>
      </c>
      <c r="G10649" s="2">
        <v>648.88348388671898</v>
      </c>
      <c r="H10649" s="2">
        <v>5743.5720921325983</v>
      </c>
      <c r="I10649" s="2">
        <v>630.71104612607871</v>
      </c>
      <c r="J10649" s="1">
        <f t="shared" si="1067"/>
        <v>1.1892256760091413</v>
      </c>
      <c r="K10649" s="1">
        <f t="shared" si="1068"/>
        <v>-2.8005702428716432</v>
      </c>
      <c r="L10649" s="26"/>
      <c r="M10649" s="26"/>
      <c r="N10649" s="2">
        <v>1500000</v>
      </c>
      <c r="O10649" s="26"/>
      <c r="P10649" s="26"/>
      <c r="Q10649" s="26"/>
      <c r="R10649" s="26"/>
      <c r="S10649" s="26"/>
      <c r="T10649" s="26"/>
      <c r="U10649" s="26"/>
      <c r="V10649" s="26"/>
    </row>
    <row r="10650" spans="1:22" ht="14.5" x14ac:dyDescent="0.35">
      <c r="A10650" s="2">
        <v>88</v>
      </c>
      <c r="B10650" s="2">
        <v>360</v>
      </c>
      <c r="C10650" s="2">
        <v>1500000</v>
      </c>
      <c r="D10650" s="2">
        <v>4800</v>
      </c>
      <c r="E10650" s="2">
        <v>840</v>
      </c>
      <c r="F10650" s="2">
        <v>6199.8310546875</v>
      </c>
      <c r="G10650" s="2">
        <v>640.57336425781295</v>
      </c>
      <c r="H10650" s="2">
        <v>6113.9865645128621</v>
      </c>
      <c r="I10650" s="2">
        <v>628.72678356655138</v>
      </c>
      <c r="J10650" s="1">
        <f t="shared" si="1067"/>
        <v>-1.3846262812231567</v>
      </c>
      <c r="K10650" s="1">
        <f t="shared" si="1068"/>
        <v>-1.8493714150895697</v>
      </c>
      <c r="L10650" s="26"/>
      <c r="M10650" s="26"/>
      <c r="N10650" s="2">
        <v>1500000</v>
      </c>
      <c r="O10650" s="26"/>
      <c r="P10650" s="26"/>
      <c r="Q10650" s="26"/>
      <c r="R10650" s="26"/>
      <c r="S10650" s="26"/>
      <c r="T10650" s="26"/>
      <c r="U10650" s="26"/>
      <c r="V10650" s="26"/>
    </row>
    <row r="10651" spans="1:22" ht="14.5" x14ac:dyDescent="0.35">
      <c r="A10651" s="2">
        <v>88</v>
      </c>
      <c r="B10651" s="2">
        <v>360</v>
      </c>
      <c r="C10651" s="2">
        <v>1500000</v>
      </c>
      <c r="D10651" s="2">
        <v>4800</v>
      </c>
      <c r="E10651" s="2">
        <v>870</v>
      </c>
      <c r="F10651" s="2">
        <v>6576.9873046875</v>
      </c>
      <c r="G10651" s="2">
        <v>620.152587890625</v>
      </c>
      <c r="H10651" s="2">
        <v>6514.4317573059534</v>
      </c>
      <c r="I10651" s="2">
        <v>626.74846441526154</v>
      </c>
      <c r="J10651" s="1">
        <f t="shared" si="1067"/>
        <v>-0.95112768937477643</v>
      </c>
      <c r="K10651" s="1">
        <f t="shared" si="1068"/>
        <v>1.0635892929305713</v>
      </c>
      <c r="L10651" s="26"/>
      <c r="M10651" s="26"/>
      <c r="N10651" s="2">
        <v>1500000</v>
      </c>
      <c r="O10651" s="26"/>
      <c r="P10651" s="26"/>
      <c r="Q10651" s="26"/>
      <c r="R10651" s="26"/>
      <c r="S10651" s="26"/>
      <c r="T10651" s="26"/>
      <c r="U10651" s="26"/>
      <c r="V10651" s="26"/>
    </row>
    <row r="10652" spans="1:22" ht="14.5" x14ac:dyDescent="0.35">
      <c r="A10652" s="2">
        <v>88</v>
      </c>
      <c r="B10652" s="2">
        <v>360</v>
      </c>
      <c r="C10652" s="2">
        <v>1500000</v>
      </c>
      <c r="D10652" s="2">
        <v>4800</v>
      </c>
      <c r="E10652" s="2">
        <v>900</v>
      </c>
      <c r="F10652" s="2">
        <v>7277.224609375</v>
      </c>
      <c r="G10652" s="2">
        <v>613.33245849609398</v>
      </c>
      <c r="H10652" s="2">
        <v>6860.8368785264392</v>
      </c>
      <c r="I10652" s="2">
        <v>620.84234177791893</v>
      </c>
      <c r="J10652" s="1">
        <f t="shared" si="1067"/>
        <v>-5.7217930351104274</v>
      </c>
      <c r="K10652" s="1">
        <f t="shared" si="1068"/>
        <v>1.2244392380992473</v>
      </c>
      <c r="L10652" s="26"/>
      <c r="M10652" s="26"/>
      <c r="N10652" s="2">
        <v>1500000</v>
      </c>
      <c r="O10652" s="26"/>
      <c r="P10652" s="26"/>
      <c r="Q10652" s="26"/>
      <c r="R10652" s="26"/>
      <c r="S10652" s="26"/>
      <c r="T10652" s="26"/>
      <c r="U10652" s="26"/>
      <c r="V10652" s="26"/>
    </row>
    <row r="10653" spans="1:22" ht="14.5" x14ac:dyDescent="0.35">
      <c r="A10653" s="2">
        <v>88</v>
      </c>
      <c r="B10653" s="2">
        <v>360</v>
      </c>
      <c r="C10653" s="2">
        <v>1500000</v>
      </c>
      <c r="D10653" s="2">
        <v>4800</v>
      </c>
      <c r="E10653" s="2">
        <v>930</v>
      </c>
      <c r="F10653" s="2">
        <v>5702.23486328125</v>
      </c>
      <c r="G10653" s="2">
        <v>491.95654296875</v>
      </c>
      <c r="H10653" s="2">
        <v>6719.4052567479011</v>
      </c>
      <c r="I10653" s="2">
        <v>547.22194756793476</v>
      </c>
      <c r="J10653" s="1">
        <f t="shared" si="1067"/>
        <v>17.838100636937611</v>
      </c>
      <c r="K10653" s="1">
        <f t="shared" si="1068"/>
        <v>11.233798063886168</v>
      </c>
      <c r="L10653" s="26"/>
      <c r="M10653" s="26"/>
      <c r="N10653" s="2">
        <v>1500000</v>
      </c>
      <c r="O10653" s="26"/>
      <c r="P10653" s="26"/>
      <c r="Q10653" s="26"/>
      <c r="R10653" s="26"/>
      <c r="S10653" s="26"/>
      <c r="T10653" s="26"/>
      <c r="U10653" s="26"/>
      <c r="V10653" s="26"/>
    </row>
    <row r="10654" spans="1:22" ht="14.5" x14ac:dyDescent="0.35">
      <c r="A10654" s="2">
        <v>88</v>
      </c>
      <c r="B10654" s="2">
        <v>360</v>
      </c>
      <c r="C10654" s="2">
        <v>1500000</v>
      </c>
      <c r="D10654" s="2">
        <v>4800</v>
      </c>
      <c r="E10654" s="2">
        <v>960</v>
      </c>
      <c r="F10654" s="2">
        <v>7746.71044921875</v>
      </c>
      <c r="G10654" s="2">
        <v>556.98455810546898</v>
      </c>
      <c r="H10654" s="2">
        <v>7874.1183923445551</v>
      </c>
      <c r="I10654" s="2">
        <v>545.99806979978712</v>
      </c>
      <c r="J10654" s="1">
        <f t="shared" si="1067"/>
        <v>1.6446715539581591</v>
      </c>
      <c r="K10654" s="1">
        <f t="shared" si="1068"/>
        <v>-1.9724942362946962</v>
      </c>
      <c r="L10654" s="26"/>
      <c r="M10654" s="26"/>
      <c r="N10654" s="2">
        <v>1500000</v>
      </c>
      <c r="O10654" s="26"/>
      <c r="P10654" s="26"/>
      <c r="Q10654" s="26"/>
      <c r="R10654" s="26"/>
      <c r="S10654" s="26"/>
      <c r="T10654" s="26"/>
      <c r="U10654" s="26"/>
      <c r="V10654" s="26"/>
    </row>
    <row r="10655" spans="1:22" ht="14.5" x14ac:dyDescent="0.35">
      <c r="A10655" s="2">
        <v>88</v>
      </c>
      <c r="B10655" s="2">
        <v>360</v>
      </c>
      <c r="C10655" s="2">
        <v>1500000</v>
      </c>
      <c r="D10655" s="2">
        <v>4800</v>
      </c>
      <c r="E10655" s="2">
        <v>990</v>
      </c>
      <c r="F10655" s="2">
        <v>10311.609375</v>
      </c>
      <c r="G10655" s="2">
        <v>634.15972900390602</v>
      </c>
      <c r="H10655" s="2">
        <v>9073.5675349664762</v>
      </c>
      <c r="I10655" s="2">
        <v>549.91524015703999</v>
      </c>
      <c r="J10655" s="1">
        <f t="shared" si="1067"/>
        <v>-12.006291113345474</v>
      </c>
      <c r="K10655" s="1">
        <f t="shared" si="1068"/>
        <v>-13.284427407459539</v>
      </c>
      <c r="L10655" s="26"/>
      <c r="M10655" s="26"/>
      <c r="N10655" s="2">
        <v>1500000</v>
      </c>
      <c r="O10655" s="26"/>
      <c r="P10655" s="26"/>
      <c r="Q10655" s="26"/>
      <c r="R10655" s="26"/>
      <c r="S10655" s="26"/>
      <c r="T10655" s="26"/>
      <c r="U10655" s="26"/>
      <c r="V10655" s="26"/>
    </row>
    <row r="10656" spans="1:22" ht="14.5" x14ac:dyDescent="0.35">
      <c r="A10656" s="2">
        <v>88</v>
      </c>
      <c r="B10656" s="2">
        <v>360</v>
      </c>
      <c r="C10656" s="2">
        <v>1500000</v>
      </c>
      <c r="D10656" s="2">
        <v>4800</v>
      </c>
      <c r="E10656" s="2">
        <v>1020</v>
      </c>
      <c r="F10656" s="2">
        <v>12502.138671875</v>
      </c>
      <c r="G10656" s="2">
        <v>535.987548828125</v>
      </c>
      <c r="H10656" s="2">
        <v>11326.015462356851</v>
      </c>
      <c r="I10656" s="2">
        <v>552.6461898092748</v>
      </c>
      <c r="J10656" s="1">
        <f t="shared" si="1067"/>
        <v>-9.4073761328849592</v>
      </c>
      <c r="K10656" s="1">
        <f t="shared" si="1068"/>
        <v>3.1080276057852463</v>
      </c>
      <c r="L10656" s="26"/>
      <c r="M10656" s="26"/>
      <c r="N10656" s="2">
        <v>1500000</v>
      </c>
      <c r="O10656" s="26"/>
      <c r="P10656" s="26"/>
      <c r="Q10656" s="26"/>
      <c r="R10656" s="26"/>
      <c r="S10656" s="26"/>
      <c r="T10656" s="26"/>
      <c r="U10656" s="26"/>
      <c r="V10656" s="26"/>
    </row>
    <row r="10657" spans="1:22" ht="14.5" x14ac:dyDescent="0.35">
      <c r="A10657" s="2">
        <v>88</v>
      </c>
      <c r="B10657" s="2">
        <v>360</v>
      </c>
      <c r="C10657" s="2">
        <v>1500000</v>
      </c>
      <c r="D10657" s="2">
        <v>4800</v>
      </c>
      <c r="E10657" s="2">
        <v>1050</v>
      </c>
      <c r="F10657" s="2">
        <v>15152.1171875</v>
      </c>
      <c r="G10657" s="2">
        <v>562.32000732421898</v>
      </c>
      <c r="H10657" s="2">
        <v>14324.99156143413</v>
      </c>
      <c r="I10657" s="2">
        <v>555.65090770344739</v>
      </c>
      <c r="J10657" s="1">
        <f t="shared" si="1067"/>
        <v>-5.4588122295425601</v>
      </c>
      <c r="K10657" s="1">
        <f t="shared" si="1068"/>
        <v>-1.1859972140252093</v>
      </c>
      <c r="L10657" s="26"/>
      <c r="M10657" s="26"/>
      <c r="N10657" s="2">
        <v>1500000</v>
      </c>
      <c r="O10657" s="26"/>
      <c r="P10657" s="26"/>
      <c r="Q10657" s="26"/>
      <c r="R10657" s="26"/>
      <c r="S10657" s="26"/>
      <c r="T10657" s="26"/>
      <c r="U10657" s="26"/>
      <c r="V10657" s="26"/>
    </row>
    <row r="10658" spans="1:22" ht="14.5" x14ac:dyDescent="0.35">
      <c r="A10658" s="2">
        <v>88</v>
      </c>
      <c r="B10658" s="2">
        <v>360</v>
      </c>
      <c r="C10658" s="2">
        <v>1500000</v>
      </c>
      <c r="D10658" s="2">
        <v>4800</v>
      </c>
      <c r="E10658" s="2">
        <v>1080</v>
      </c>
      <c r="F10658" s="2">
        <v>19243.734375</v>
      </c>
      <c r="G10658" s="2">
        <v>555.66363525390602</v>
      </c>
      <c r="H10658" s="2">
        <v>18957.446493937259</v>
      </c>
      <c r="I10658" s="2">
        <v>558.59243045222024</v>
      </c>
      <c r="J10658" s="1">
        <f t="shared" si="1067"/>
        <v>-1.4876939968297644</v>
      </c>
      <c r="K10658" s="1">
        <f t="shared" si="1068"/>
        <v>0.52708059561535459</v>
      </c>
      <c r="L10658" s="26"/>
      <c r="M10658" s="26"/>
      <c r="N10658" s="2">
        <v>1500000</v>
      </c>
      <c r="O10658" s="26"/>
      <c r="P10658" s="26"/>
      <c r="Q10658" s="26"/>
      <c r="R10658" s="26"/>
      <c r="S10658" s="26"/>
      <c r="T10658" s="26"/>
      <c r="U10658" s="26"/>
      <c r="V10658" s="26"/>
    </row>
    <row r="10659" spans="1:22" ht="14.5" x14ac:dyDescent="0.35">
      <c r="A10659" s="2">
        <v>88</v>
      </c>
      <c r="B10659" s="2">
        <v>360</v>
      </c>
      <c r="C10659" s="2">
        <v>1500000</v>
      </c>
      <c r="D10659" s="2">
        <v>4800</v>
      </c>
      <c r="E10659" s="2">
        <v>1110</v>
      </c>
      <c r="F10659" s="2">
        <v>19904.240234375</v>
      </c>
      <c r="G10659" s="2">
        <v>467.63778686523398</v>
      </c>
      <c r="H10659" s="2">
        <v>19551.426812665231</v>
      </c>
      <c r="I10659" s="2">
        <v>429.87083777140032</v>
      </c>
      <c r="J10659" s="1">
        <f t="shared" si="1067"/>
        <v>-1.7725540766959451</v>
      </c>
      <c r="K10659" s="1">
        <f t="shared" si="1068"/>
        <v>-8.0761115022378451</v>
      </c>
      <c r="L10659" s="26"/>
      <c r="M10659" s="26"/>
      <c r="N10659" s="2">
        <v>2.8933029339343501E-14</v>
      </c>
      <c r="O10659" s="26"/>
      <c r="P10659" s="26"/>
      <c r="Q10659" s="26"/>
      <c r="R10659" s="26"/>
      <c r="S10659" s="26"/>
      <c r="T10659" s="26"/>
      <c r="U10659" s="26"/>
      <c r="V10659" s="26"/>
    </row>
    <row r="10660" spans="1:22" ht="14.5" x14ac:dyDescent="0.35">
      <c r="A10660" s="2">
        <v>88</v>
      </c>
      <c r="B10660" s="2">
        <v>360</v>
      </c>
      <c r="C10660" s="2">
        <v>1500000</v>
      </c>
      <c r="D10660" s="2">
        <v>4800</v>
      </c>
      <c r="E10660" s="2">
        <v>1140</v>
      </c>
      <c r="F10660" s="2">
        <v>19952.859375</v>
      </c>
      <c r="G10660" s="2">
        <v>438.37249755859398</v>
      </c>
      <c r="H10660" s="2">
        <v>19727.971948051239</v>
      </c>
      <c r="I10660" s="2">
        <v>391.18737589900297</v>
      </c>
      <c r="J10660" s="1">
        <f t="shared" si="1067"/>
        <v>-1.1270937298868251</v>
      </c>
      <c r="K10660" s="1">
        <f t="shared" si="1068"/>
        <v>-10.763704822354674</v>
      </c>
      <c r="L10660" s="26"/>
      <c r="M10660" s="26"/>
      <c r="N10660" s="2">
        <v>0</v>
      </c>
      <c r="O10660" s="26"/>
      <c r="P10660" s="26"/>
      <c r="Q10660" s="26"/>
      <c r="R10660" s="26"/>
      <c r="S10660" s="26"/>
      <c r="T10660" s="26"/>
      <c r="U10660" s="26"/>
      <c r="V10660" s="26"/>
    </row>
    <row r="10661" spans="1:22" ht="14.5" x14ac:dyDescent="0.35">
      <c r="A10661" s="2">
        <v>88</v>
      </c>
      <c r="B10661" s="2">
        <v>360</v>
      </c>
      <c r="C10661" s="2">
        <v>1500000</v>
      </c>
      <c r="D10661" s="2">
        <v>4800</v>
      </c>
      <c r="E10661" s="2">
        <v>1170</v>
      </c>
      <c r="F10661" s="2">
        <v>18982.291015625</v>
      </c>
      <c r="G10661" s="2">
        <v>407.64776611328102</v>
      </c>
      <c r="H10661" s="2">
        <v>19521.863987735531</v>
      </c>
      <c r="I10661" s="2">
        <v>379.63696561690392</v>
      </c>
      <c r="J10661" s="1">
        <f t="shared" si="1067"/>
        <v>2.8425071118464524</v>
      </c>
      <c r="K10661" s="1">
        <f t="shared" si="1068"/>
        <v>-6.8713244189821454</v>
      </c>
      <c r="L10661" s="26"/>
      <c r="M10661" s="26"/>
      <c r="N10661" s="2">
        <v>6.3124886448637898E-14</v>
      </c>
      <c r="O10661" s="26"/>
      <c r="P10661" s="26"/>
      <c r="Q10661" s="26"/>
      <c r="R10661" s="26"/>
      <c r="S10661" s="26"/>
      <c r="T10661" s="26"/>
      <c r="U10661" s="26"/>
      <c r="V10661" s="26"/>
    </row>
    <row r="10662" spans="1:22" ht="14.5" x14ac:dyDescent="0.35">
      <c r="A10662" s="2">
        <v>88</v>
      </c>
      <c r="B10662" s="2">
        <v>360</v>
      </c>
      <c r="C10662" s="2">
        <v>1500000</v>
      </c>
      <c r="D10662" s="2">
        <v>4800</v>
      </c>
      <c r="E10662" s="2">
        <v>1200</v>
      </c>
      <c r="F10662" s="2">
        <v>18572.482421875</v>
      </c>
      <c r="G10662" s="2">
        <v>403.28970336914102</v>
      </c>
      <c r="H10662" s="2">
        <v>18285.61542238441</v>
      </c>
      <c r="I10662" s="2">
        <v>378.29317494427789</v>
      </c>
      <c r="J10662" s="1">
        <f t="shared" si="1067"/>
        <v>-1.5445808103321361</v>
      </c>
      <c r="K10662" s="1">
        <f t="shared" si="1068"/>
        <v>-6.1981568624337502</v>
      </c>
      <c r="L10662" s="26"/>
      <c r="M10662" s="26"/>
      <c r="N10662" s="2">
        <v>0</v>
      </c>
      <c r="O10662" s="26"/>
      <c r="P10662" s="26"/>
      <c r="Q10662" s="26"/>
      <c r="R10662" s="26"/>
      <c r="S10662" s="26"/>
      <c r="T10662" s="26"/>
      <c r="U10662" s="26"/>
      <c r="V10662" s="26"/>
    </row>
    <row r="10663" spans="1:22" ht="14.5" x14ac:dyDescent="0.35">
      <c r="A10663" s="2">
        <v>88</v>
      </c>
      <c r="B10663" s="2">
        <v>360</v>
      </c>
      <c r="C10663" s="2">
        <v>1500000</v>
      </c>
      <c r="D10663" s="2">
        <v>4800</v>
      </c>
      <c r="E10663" s="2">
        <v>1230</v>
      </c>
      <c r="F10663" s="2">
        <v>17052.673828125</v>
      </c>
      <c r="G10663" s="2">
        <v>405.25378417968801</v>
      </c>
      <c r="H10663" s="2">
        <v>16440.872494687959</v>
      </c>
      <c r="I10663" s="2">
        <v>383.15235229072943</v>
      </c>
      <c r="J10663" s="1">
        <f t="shared" si="1067"/>
        <v>-3.5877149800871457</v>
      </c>
      <c r="K10663" s="1">
        <f t="shared" si="1068"/>
        <v>-5.453726220890486</v>
      </c>
      <c r="L10663" s="26"/>
      <c r="M10663" s="26"/>
      <c r="N10663" s="2">
        <v>1.05217543323335E-14</v>
      </c>
      <c r="O10663" s="26"/>
      <c r="P10663" s="26"/>
      <c r="Q10663" s="26"/>
      <c r="R10663" s="26"/>
      <c r="S10663" s="26"/>
      <c r="T10663" s="26"/>
      <c r="U10663" s="26"/>
      <c r="V10663" s="26"/>
    </row>
    <row r="10664" spans="1:22" ht="14.5" x14ac:dyDescent="0.35">
      <c r="A10664" s="2">
        <v>88</v>
      </c>
      <c r="B10664" s="2">
        <v>360</v>
      </c>
      <c r="C10664" s="2">
        <v>1500000</v>
      </c>
      <c r="D10664" s="2">
        <v>4800</v>
      </c>
      <c r="E10664" s="2">
        <v>1260</v>
      </c>
      <c r="F10664" s="2">
        <v>14721.91015625</v>
      </c>
      <c r="G10664" s="2">
        <v>421.60723876953102</v>
      </c>
      <c r="H10664" s="2">
        <v>14835.485029166521</v>
      </c>
      <c r="I10664" s="2">
        <v>398.85418679381547</v>
      </c>
      <c r="J10664" s="1">
        <f t="shared" si="1067"/>
        <v>0.7714683197431681</v>
      </c>
      <c r="K10664" s="1">
        <f t="shared" si="1068"/>
        <v>-5.39674129934789</v>
      </c>
      <c r="L10664" s="26"/>
      <c r="M10664" s="26"/>
      <c r="N10664" s="2">
        <v>0</v>
      </c>
      <c r="O10664" s="26"/>
      <c r="P10664" s="26"/>
      <c r="Q10664" s="26"/>
      <c r="R10664" s="26"/>
      <c r="S10664" s="26"/>
      <c r="T10664" s="26"/>
      <c r="U10664" s="26"/>
      <c r="V10664" s="26"/>
    </row>
    <row r="10665" spans="1:22" ht="14.5" x14ac:dyDescent="0.35">
      <c r="A10665" s="2">
        <v>88</v>
      </c>
      <c r="B10665" s="2">
        <v>360</v>
      </c>
      <c r="C10665" s="2">
        <v>1500000</v>
      </c>
      <c r="D10665" s="2">
        <v>4800</v>
      </c>
      <c r="E10665" s="2">
        <v>1290</v>
      </c>
      <c r="F10665" s="2">
        <v>13235.6640625</v>
      </c>
      <c r="G10665" s="2">
        <v>445.62115478515602</v>
      </c>
      <c r="H10665" s="2">
        <v>13290.314041267729</v>
      </c>
      <c r="I10665" s="2">
        <v>421.46230810170391</v>
      </c>
      <c r="J10665" s="1">
        <f t="shared" si="1067"/>
        <v>0.41289940957754201</v>
      </c>
      <c r="K10665" s="1">
        <f t="shared" si="1068"/>
        <v>-5.4213868493518076</v>
      </c>
      <c r="L10665" s="26"/>
      <c r="M10665" s="26"/>
      <c r="N10665" s="2">
        <v>0</v>
      </c>
      <c r="O10665" s="26"/>
      <c r="P10665" s="26"/>
      <c r="Q10665" s="26"/>
      <c r="R10665" s="26"/>
      <c r="S10665" s="26"/>
      <c r="T10665" s="26"/>
      <c r="U10665" s="26"/>
      <c r="V10665" s="26"/>
    </row>
    <row r="10666" spans="1:22" ht="14.5" x14ac:dyDescent="0.35">
      <c r="A10666" s="2">
        <v>88</v>
      </c>
      <c r="B10666" s="2">
        <v>360</v>
      </c>
      <c r="C10666" s="2">
        <v>1500000</v>
      </c>
      <c r="D10666" s="2">
        <v>4800</v>
      </c>
      <c r="E10666" s="2">
        <v>1320</v>
      </c>
      <c r="F10666" s="2">
        <v>12121.5029296875</v>
      </c>
      <c r="G10666" s="2">
        <v>471.14929199218801</v>
      </c>
      <c r="H10666" s="2">
        <v>12474.19105828654</v>
      </c>
      <c r="I10666" s="2">
        <v>450.14491765841149</v>
      </c>
      <c r="J10666" s="1">
        <f t="shared" si="1067"/>
        <v>2.9096072545199871</v>
      </c>
      <c r="K10666" s="1">
        <f t="shared" si="1068"/>
        <v>-4.4581143791944378</v>
      </c>
      <c r="L10666" s="26"/>
      <c r="M10666" s="26"/>
      <c r="N10666" s="2">
        <v>9.4686614777149403E-14</v>
      </c>
      <c r="O10666" s="26"/>
      <c r="P10666" s="26"/>
      <c r="Q10666" s="26"/>
      <c r="R10666" s="26"/>
      <c r="S10666" s="26"/>
      <c r="T10666" s="26"/>
      <c r="U10666" s="26"/>
      <c r="V10666" s="26"/>
    </row>
    <row r="10667" spans="1:22" ht="14.5" x14ac:dyDescent="0.35">
      <c r="A10667" s="2">
        <v>88</v>
      </c>
      <c r="B10667" s="2">
        <v>360</v>
      </c>
      <c r="C10667" s="2">
        <v>1500000</v>
      </c>
      <c r="D10667" s="2">
        <v>4800</v>
      </c>
      <c r="E10667" s="2">
        <v>1350</v>
      </c>
      <c r="F10667" s="2">
        <v>11750.3154296875</v>
      </c>
      <c r="G10667" s="2">
        <v>518.094482421875</v>
      </c>
      <c r="H10667" s="2">
        <v>11827.85843383579</v>
      </c>
      <c r="I10667" s="2">
        <v>493.37559759410902</v>
      </c>
      <c r="J10667" s="1">
        <f t="shared" si="1067"/>
        <v>0.65992274515776761</v>
      </c>
      <c r="K10667" s="1">
        <f t="shared" si="1068"/>
        <v>-4.7711152437322877</v>
      </c>
      <c r="L10667" s="26"/>
      <c r="M10667" s="26"/>
      <c r="N10667" s="2">
        <v>2.1041336533377001E-13</v>
      </c>
      <c r="O10667" s="26"/>
      <c r="P10667" s="26"/>
      <c r="Q10667" s="26"/>
      <c r="R10667" s="26"/>
      <c r="S10667" s="26"/>
      <c r="T10667" s="26"/>
      <c r="U10667" s="26"/>
      <c r="V10667" s="26"/>
    </row>
    <row r="10668" spans="1:22" ht="14.5" x14ac:dyDescent="0.35">
      <c r="A10668" s="2">
        <v>88</v>
      </c>
      <c r="B10668" s="2">
        <v>360</v>
      </c>
      <c r="C10668" s="2">
        <v>1500000</v>
      </c>
      <c r="D10668" s="2">
        <v>4800</v>
      </c>
      <c r="E10668" s="2">
        <v>1380</v>
      </c>
      <c r="F10668" s="2">
        <v>11704.068359375</v>
      </c>
      <c r="G10668" s="2">
        <v>573.34967041015602</v>
      </c>
      <c r="H10668" s="2">
        <v>11324.826228003911</v>
      </c>
      <c r="I10668" s="2">
        <v>558.83759604201532</v>
      </c>
      <c r="J10668" s="1">
        <f t="shared" si="1067"/>
        <v>-3.2402590255491375</v>
      </c>
      <c r="K10668" s="1">
        <f t="shared" si="1068"/>
        <v>-2.5311036383363104</v>
      </c>
      <c r="L10668" s="26"/>
      <c r="M10668" s="26"/>
      <c r="N10668" s="2">
        <v>4.2083510612932202E-14</v>
      </c>
      <c r="O10668" s="26"/>
      <c r="P10668" s="26"/>
      <c r="Q10668" s="26"/>
      <c r="R10668" s="26"/>
      <c r="S10668" s="26"/>
      <c r="T10668" s="26"/>
      <c r="U10668" s="26"/>
      <c r="V10668" s="26"/>
    </row>
    <row r="10669" spans="1:22" ht="14.5" x14ac:dyDescent="0.35">
      <c r="A10669" s="2">
        <v>88</v>
      </c>
      <c r="B10669" s="2">
        <v>360</v>
      </c>
      <c r="C10669" s="2">
        <v>1500000</v>
      </c>
      <c r="D10669" s="2">
        <v>4800</v>
      </c>
      <c r="E10669" s="2">
        <v>1410</v>
      </c>
      <c r="F10669" s="2">
        <v>10577.455078125</v>
      </c>
      <c r="G10669" s="2">
        <v>574.311279296875</v>
      </c>
      <c r="H10669" s="2">
        <v>10671.6524888406</v>
      </c>
      <c r="I10669" s="2">
        <v>585.40314501139005</v>
      </c>
      <c r="J10669" s="1">
        <f t="shared" si="1067"/>
        <v>0.89054890821902677</v>
      </c>
      <c r="K10669" s="1">
        <f t="shared" si="1068"/>
        <v>1.9313334274219269</v>
      </c>
      <c r="L10669" s="26"/>
      <c r="M10669" s="26"/>
      <c r="N10669" s="2">
        <v>0</v>
      </c>
      <c r="O10669" s="26"/>
      <c r="P10669" s="26"/>
      <c r="Q10669" s="26"/>
      <c r="R10669" s="26"/>
      <c r="S10669" s="26"/>
      <c r="T10669" s="26"/>
      <c r="U10669" s="26"/>
      <c r="V10669" s="26"/>
    </row>
    <row r="10670" spans="1:22" ht="14.5" x14ac:dyDescent="0.35">
      <c r="A10670" s="2">
        <v>88</v>
      </c>
      <c r="B10670" s="2">
        <v>360</v>
      </c>
      <c r="C10670" s="2">
        <v>1500000</v>
      </c>
      <c r="D10670" s="2">
        <v>4800</v>
      </c>
      <c r="E10670" s="2">
        <v>1440</v>
      </c>
      <c r="F10670" s="2">
        <v>9662.83984375</v>
      </c>
      <c r="G10670" s="2">
        <v>573.23455810546898</v>
      </c>
      <c r="H10670" s="2">
        <v>9972.9916961324852</v>
      </c>
      <c r="I10670" s="2">
        <v>586.20912688784142</v>
      </c>
      <c r="J10670" s="1">
        <f t="shared" si="1067"/>
        <v>3.2097381038876875</v>
      </c>
      <c r="K10670" s="1">
        <f t="shared" si="1068"/>
        <v>2.2633961262302793</v>
      </c>
      <c r="L10670" s="26"/>
      <c r="M10670" s="26"/>
      <c r="N10670" s="2">
        <v>4.2083483507877902E-14</v>
      </c>
      <c r="O10670" s="26"/>
      <c r="P10670" s="26"/>
      <c r="Q10670" s="26"/>
      <c r="R10670" s="26"/>
      <c r="S10670" s="26"/>
      <c r="T10670" s="26"/>
      <c r="U10670" s="26"/>
      <c r="V10670" s="26"/>
    </row>
    <row r="10671" spans="1:22" ht="14.5" x14ac:dyDescent="0.35">
      <c r="A10671" s="2">
        <v>88</v>
      </c>
      <c r="B10671" s="2">
        <v>360</v>
      </c>
      <c r="C10671" s="2">
        <v>1500000</v>
      </c>
      <c r="D10671" s="2">
        <v>4800</v>
      </c>
      <c r="E10671" s="2">
        <v>1470</v>
      </c>
      <c r="F10671" s="2">
        <v>10231.78125</v>
      </c>
      <c r="G10671" s="2">
        <v>631.70989990234398</v>
      </c>
      <c r="H10671" s="2">
        <v>10907.049406690139</v>
      </c>
      <c r="I10671" s="2">
        <v>637.24118019547745</v>
      </c>
      <c r="J10671" s="1">
        <f t="shared" si="1067"/>
        <v>6.5997126032198858</v>
      </c>
      <c r="K10671" s="1">
        <f t="shared" si="1068"/>
        <v>0.87560449725238709</v>
      </c>
      <c r="L10671" s="26"/>
      <c r="M10671" s="26"/>
      <c r="N10671" s="2">
        <v>1500000</v>
      </c>
      <c r="O10671" s="26"/>
      <c r="P10671" s="26"/>
      <c r="Q10671" s="26"/>
      <c r="R10671" s="26"/>
      <c r="S10671" s="26"/>
      <c r="T10671" s="26"/>
      <c r="U10671" s="26"/>
      <c r="V10671" s="26"/>
    </row>
    <row r="10672" spans="1:22" ht="14.5" x14ac:dyDescent="0.35">
      <c r="A10672" s="2">
        <v>88</v>
      </c>
      <c r="B10672" s="2">
        <v>360</v>
      </c>
      <c r="C10672" s="2">
        <v>1500000</v>
      </c>
      <c r="D10672" s="2">
        <v>4800</v>
      </c>
      <c r="E10672" s="2">
        <v>1500</v>
      </c>
      <c r="F10672" s="2">
        <v>10784.5771484375</v>
      </c>
      <c r="G10672" s="2">
        <v>656.81060791015602</v>
      </c>
      <c r="H10672" s="2">
        <v>11738.810682157849</v>
      </c>
      <c r="I10672" s="2">
        <v>667.3399460633899</v>
      </c>
      <c r="J10672" s="1">
        <f t="shared" si="1067"/>
        <v>8.8481311838786514</v>
      </c>
      <c r="K10672" s="1">
        <f t="shared" si="1068"/>
        <v>1.6031011111005335</v>
      </c>
      <c r="L10672" s="26"/>
      <c r="M10672" s="26"/>
      <c r="N10672" s="2">
        <v>1500000</v>
      </c>
      <c r="O10672" s="26"/>
      <c r="P10672" s="26"/>
      <c r="Q10672" s="26"/>
      <c r="R10672" s="26"/>
      <c r="S10672" s="26"/>
      <c r="T10672" s="26"/>
      <c r="U10672" s="26"/>
      <c r="V10672" s="26"/>
    </row>
    <row r="10673" spans="1:22" ht="14.5" x14ac:dyDescent="0.35">
      <c r="A10673" s="2">
        <v>88</v>
      </c>
      <c r="B10673" s="2">
        <v>360</v>
      </c>
      <c r="C10673" s="2">
        <v>1500000</v>
      </c>
      <c r="D10673" s="2">
        <v>4800</v>
      </c>
      <c r="E10673" s="2">
        <v>1530</v>
      </c>
      <c r="F10673" s="2">
        <v>11301.6513671875</v>
      </c>
      <c r="G10673" s="2">
        <v>653.85406494140602</v>
      </c>
      <c r="H10673" s="2">
        <v>12472.259132690549</v>
      </c>
      <c r="I10673" s="2">
        <v>674.46093849077033</v>
      </c>
      <c r="J10673" s="1">
        <f t="shared" si="1067"/>
        <v>10.357847074470179</v>
      </c>
      <c r="K10673" s="1">
        <f t="shared" si="1068"/>
        <v>3.1516013517803789</v>
      </c>
      <c r="L10673" s="26"/>
      <c r="M10673" s="26"/>
      <c r="N10673" s="2">
        <v>1500000</v>
      </c>
      <c r="O10673" s="26"/>
      <c r="P10673" s="26"/>
      <c r="Q10673" s="26"/>
      <c r="R10673" s="26"/>
      <c r="S10673" s="26"/>
      <c r="T10673" s="26"/>
      <c r="U10673" s="26"/>
      <c r="V10673" s="26"/>
    </row>
    <row r="10674" spans="1:22" ht="14.5" x14ac:dyDescent="0.35">
      <c r="A10674" s="2">
        <v>88</v>
      </c>
      <c r="B10674" s="2">
        <v>360</v>
      </c>
      <c r="C10674" s="2">
        <v>1500000</v>
      </c>
      <c r="D10674" s="2">
        <v>4800</v>
      </c>
      <c r="E10674" s="2">
        <v>1560</v>
      </c>
      <c r="F10674" s="2">
        <v>11997.849609375</v>
      </c>
      <c r="G10674" s="2">
        <v>650.90240478515602</v>
      </c>
      <c r="H10674" s="2">
        <v>13009.49598372121</v>
      </c>
      <c r="I10674" s="2">
        <v>673.43625776433123</v>
      </c>
      <c r="J10674" s="1">
        <f t="shared" si="1067"/>
        <v>8.4318974423193271</v>
      </c>
      <c r="K10674" s="1">
        <f t="shared" si="1068"/>
        <v>3.461940348278937</v>
      </c>
      <c r="L10674" s="26"/>
      <c r="M10674" s="26"/>
      <c r="N10674" s="2">
        <v>1500000</v>
      </c>
      <c r="O10674" s="26"/>
      <c r="P10674" s="26"/>
      <c r="Q10674" s="26"/>
      <c r="R10674" s="26"/>
      <c r="S10674" s="26"/>
      <c r="T10674" s="26"/>
      <c r="U10674" s="26"/>
      <c r="V10674" s="26"/>
    </row>
    <row r="10675" spans="1:22" ht="14.5" x14ac:dyDescent="0.35">
      <c r="A10675" s="2">
        <v>88</v>
      </c>
      <c r="B10675" s="2">
        <v>360</v>
      </c>
      <c r="C10675" s="2">
        <v>1500000</v>
      </c>
      <c r="D10675" s="2">
        <v>4800</v>
      </c>
      <c r="E10675" s="2">
        <v>1590</v>
      </c>
      <c r="F10675" s="2">
        <v>12808.9404296875</v>
      </c>
      <c r="G10675" s="2">
        <v>647.86950683593795</v>
      </c>
      <c r="H10675" s="2">
        <v>13230.63972825251</v>
      </c>
      <c r="I10675" s="2">
        <v>668.75953840748195</v>
      </c>
      <c r="J10675" s="1">
        <f t="shared" si="1067"/>
        <v>3.2922262452531257</v>
      </c>
      <c r="K10675" s="1">
        <f t="shared" si="1068"/>
        <v>3.2244196325223946</v>
      </c>
      <c r="L10675" s="26"/>
      <c r="M10675" s="26"/>
      <c r="N10675" s="2">
        <v>1500000</v>
      </c>
      <c r="O10675" s="26"/>
      <c r="P10675" s="26"/>
      <c r="Q10675" s="26"/>
      <c r="R10675" s="26"/>
      <c r="S10675" s="26"/>
      <c r="T10675" s="26"/>
      <c r="U10675" s="26"/>
      <c r="V10675" s="26"/>
    </row>
    <row r="10676" spans="1:22" ht="14.5" x14ac:dyDescent="0.35">
      <c r="A10676" s="2">
        <v>88</v>
      </c>
      <c r="B10676" s="2">
        <v>360</v>
      </c>
      <c r="C10676" s="2">
        <v>1500000</v>
      </c>
      <c r="D10676" s="2">
        <v>4800</v>
      </c>
      <c r="E10676" s="2">
        <v>1620</v>
      </c>
      <c r="F10676" s="2">
        <v>14098.623046875</v>
      </c>
      <c r="G10676" s="2">
        <v>684.01824951171898</v>
      </c>
      <c r="H10676" s="2">
        <v>14033.57251475709</v>
      </c>
      <c r="I10676" s="2">
        <v>658.39367724683427</v>
      </c>
      <c r="J10676" s="1">
        <f t="shared" si="1067"/>
        <v>-0.46139634985367212</v>
      </c>
      <c r="K10676" s="1">
        <f t="shared" si="1068"/>
        <v>-3.7461825445704999</v>
      </c>
      <c r="L10676" s="26"/>
      <c r="M10676" s="26"/>
      <c r="N10676" s="2">
        <v>1500000</v>
      </c>
      <c r="O10676" s="26"/>
      <c r="P10676" s="26"/>
      <c r="Q10676" s="26"/>
      <c r="R10676" s="26"/>
      <c r="S10676" s="26"/>
      <c r="T10676" s="26"/>
      <c r="U10676" s="26"/>
      <c r="V10676" s="26"/>
    </row>
    <row r="10677" spans="1:22" ht="14.5" x14ac:dyDescent="0.35">
      <c r="A10677" s="2">
        <v>88</v>
      </c>
      <c r="B10677" s="2">
        <v>360</v>
      </c>
      <c r="C10677" s="2">
        <v>1500000</v>
      </c>
      <c r="D10677" s="2">
        <v>4800</v>
      </c>
      <c r="E10677" s="2">
        <v>1650</v>
      </c>
      <c r="F10677" s="2">
        <v>16249.083984375</v>
      </c>
      <c r="G10677" s="2">
        <v>708.61822509765602</v>
      </c>
      <c r="H10677" s="2">
        <v>15639.5977663835</v>
      </c>
      <c r="I10677" s="2">
        <v>646.76196299736182</v>
      </c>
      <c r="J10677" s="1">
        <f t="shared" si="1067"/>
        <v>-3.7508958571300224</v>
      </c>
      <c r="K10677" s="1">
        <f t="shared" si="1068"/>
        <v>-8.7291379066308483</v>
      </c>
      <c r="L10677" s="26"/>
      <c r="M10677" s="26"/>
      <c r="N10677" s="2">
        <v>1500000</v>
      </c>
      <c r="O10677" s="26"/>
      <c r="P10677" s="26"/>
      <c r="Q10677" s="26"/>
      <c r="R10677" s="26"/>
      <c r="S10677" s="26"/>
      <c r="T10677" s="26"/>
      <c r="U10677" s="26"/>
      <c r="V10677" s="26"/>
    </row>
    <row r="10678" spans="1:22" ht="14.5" x14ac:dyDescent="0.35">
      <c r="A10678" s="2">
        <v>88</v>
      </c>
      <c r="B10678" s="2">
        <v>360</v>
      </c>
      <c r="C10678" s="2">
        <v>1500000</v>
      </c>
      <c r="D10678" s="2">
        <v>4800</v>
      </c>
      <c r="E10678" s="2">
        <v>1680</v>
      </c>
      <c r="F10678" s="2">
        <v>17620.474609375</v>
      </c>
      <c r="G10678" s="2">
        <v>636.89587402343795</v>
      </c>
      <c r="H10678" s="2">
        <v>17590.707077181822</v>
      </c>
      <c r="I10678" s="2">
        <v>634.84858691688612</v>
      </c>
      <c r="J10678" s="1">
        <f t="shared" si="1067"/>
        <v>-0.16893717594496849</v>
      </c>
      <c r="K10678" s="1">
        <f t="shared" si="1068"/>
        <v>-0.32144769499268167</v>
      </c>
      <c r="L10678" s="26"/>
      <c r="M10678" s="26"/>
      <c r="N10678" s="2">
        <v>1500000</v>
      </c>
      <c r="O10678" s="26"/>
      <c r="P10678" s="26"/>
      <c r="Q10678" s="26"/>
      <c r="R10678" s="26"/>
      <c r="S10678" s="26"/>
      <c r="T10678" s="26"/>
      <c r="U10678" s="26"/>
      <c r="V10678" s="26"/>
    </row>
    <row r="10679" spans="1:22" ht="14.5" x14ac:dyDescent="0.35">
      <c r="A10679" s="2">
        <v>88</v>
      </c>
      <c r="B10679" s="2">
        <v>360</v>
      </c>
      <c r="C10679" s="2">
        <v>1500000</v>
      </c>
      <c r="D10679" s="2">
        <v>4800</v>
      </c>
      <c r="E10679" s="2">
        <v>1710</v>
      </c>
      <c r="F10679" s="2">
        <v>20864.37890625</v>
      </c>
      <c r="G10679" s="2">
        <v>611.59063720703102</v>
      </c>
      <c r="H10679" s="2">
        <v>20366.422761685091</v>
      </c>
      <c r="I10679" s="2">
        <v>622.8725728855328</v>
      </c>
      <c r="J10679" s="1">
        <f t="shared" si="1067"/>
        <v>-2.3866329633025605</v>
      </c>
      <c r="K10679" s="1">
        <f t="shared" si="1068"/>
        <v>1.8446874415905596</v>
      </c>
      <c r="L10679" s="26"/>
      <c r="M10679" s="26"/>
      <c r="N10679" s="2">
        <v>1500000</v>
      </c>
      <c r="O10679" s="26"/>
      <c r="P10679" s="26"/>
      <c r="Q10679" s="26"/>
      <c r="R10679" s="26"/>
      <c r="S10679" s="26"/>
      <c r="T10679" s="26"/>
      <c r="U10679" s="26"/>
      <c r="V10679" s="26"/>
    </row>
    <row r="10680" spans="1:22" ht="14.5" x14ac:dyDescent="0.35">
      <c r="A10680" s="2">
        <v>88</v>
      </c>
      <c r="B10680" s="2">
        <v>360</v>
      </c>
      <c r="C10680" s="2">
        <v>1500000</v>
      </c>
      <c r="D10680" s="2">
        <v>4800</v>
      </c>
      <c r="E10680" s="2">
        <v>1740</v>
      </c>
      <c r="F10680" s="2">
        <v>23709.91796875</v>
      </c>
      <c r="G10680" s="2">
        <v>628.28045654296898</v>
      </c>
      <c r="H10680" s="2">
        <v>24067.999630514882</v>
      </c>
      <c r="I10680" s="2">
        <v>610.88258255824621</v>
      </c>
      <c r="J10680" s="1">
        <f t="shared" si="1067"/>
        <v>1.5102610740232765</v>
      </c>
      <c r="K10680" s="1">
        <f t="shared" si="1068"/>
        <v>-2.7691254444634947</v>
      </c>
      <c r="L10680" s="26"/>
      <c r="M10680" s="26"/>
      <c r="N10680" s="2">
        <v>1500000</v>
      </c>
      <c r="O10680" s="26"/>
      <c r="P10680" s="26"/>
      <c r="Q10680" s="26"/>
      <c r="R10680" s="26"/>
      <c r="S10680" s="26"/>
      <c r="T10680" s="26"/>
      <c r="U10680" s="26"/>
      <c r="V10680" s="26"/>
    </row>
    <row r="10681" spans="1:22" ht="14.5" x14ac:dyDescent="0.35">
      <c r="A10681" s="2">
        <v>88</v>
      </c>
      <c r="B10681" s="2">
        <v>360</v>
      </c>
      <c r="C10681" s="2">
        <v>1500000</v>
      </c>
      <c r="D10681" s="2">
        <v>4800</v>
      </c>
      <c r="E10681" s="2">
        <v>1770</v>
      </c>
      <c r="F10681" s="2">
        <v>26024.556640625</v>
      </c>
      <c r="G10681" s="2">
        <v>613.35125732421898</v>
      </c>
      <c r="H10681" s="2">
        <v>25647.312134856798</v>
      </c>
      <c r="I10681" s="2">
        <v>598.5955146848404</v>
      </c>
      <c r="J10681" s="1">
        <f t="shared" si="1067"/>
        <v>-1.4495713067377036</v>
      </c>
      <c r="K10681" s="1">
        <f t="shared" si="1068"/>
        <v>-2.4057572986401592</v>
      </c>
      <c r="L10681" s="26"/>
      <c r="M10681" s="26"/>
      <c r="N10681" s="2">
        <v>1500000</v>
      </c>
      <c r="O10681" s="26"/>
      <c r="P10681" s="26"/>
      <c r="Q10681" s="26"/>
      <c r="R10681" s="26"/>
      <c r="S10681" s="26"/>
      <c r="T10681" s="26"/>
      <c r="U10681" s="26"/>
      <c r="V10681" s="26"/>
    </row>
    <row r="10682" spans="1:22" ht="14.5" x14ac:dyDescent="0.35">
      <c r="A10682" s="2">
        <v>88</v>
      </c>
      <c r="B10682" s="2">
        <v>360</v>
      </c>
      <c r="C10682" s="2">
        <v>1500000</v>
      </c>
      <c r="D10682" s="2">
        <v>4800</v>
      </c>
      <c r="E10682" s="2">
        <v>1800</v>
      </c>
      <c r="F10682" s="2">
        <v>26788.83203125</v>
      </c>
      <c r="G10682" s="2">
        <v>551.144287109375</v>
      </c>
      <c r="H10682" s="2">
        <v>26620.289651642561</v>
      </c>
      <c r="I10682" s="2">
        <v>581.59063435856854</v>
      </c>
      <c r="J10682" s="1">
        <f t="shared" si="1067"/>
        <v>-0.62915165323680156</v>
      </c>
      <c r="K10682" s="1">
        <f t="shared" si="1068"/>
        <v>5.524206267087993</v>
      </c>
      <c r="L10682" s="26"/>
      <c r="M10682" s="26"/>
      <c r="N10682" s="2">
        <v>1500000</v>
      </c>
      <c r="O10682" s="26"/>
      <c r="P10682" s="26"/>
      <c r="Q10682" s="26"/>
      <c r="R10682" s="26"/>
      <c r="S10682" s="26"/>
      <c r="T10682" s="26"/>
      <c r="U10682" s="26"/>
      <c r="V10682" s="26"/>
    </row>
    <row r="10683" spans="1:22" ht="14.5" x14ac:dyDescent="0.35">
      <c r="A10683" s="2">
        <v>88</v>
      </c>
      <c r="B10683" s="2">
        <v>360</v>
      </c>
      <c r="C10683" s="2">
        <v>1500000</v>
      </c>
      <c r="D10683" s="2">
        <v>4800</v>
      </c>
      <c r="E10683" s="2">
        <v>1830</v>
      </c>
      <c r="F10683" s="2">
        <v>25134.3515625</v>
      </c>
      <c r="G10683" s="2">
        <v>506.00827026367199</v>
      </c>
      <c r="H10683" s="2">
        <v>25739.160760885101</v>
      </c>
      <c r="I10683" s="2">
        <v>507.37603862346919</v>
      </c>
      <c r="J10683" s="1">
        <f t="shared" si="1067"/>
        <v>2.4063051592206794</v>
      </c>
      <c r="K10683" s="1">
        <f t="shared" si="1068"/>
        <v>0.2703055345487686</v>
      </c>
      <c r="L10683" s="26"/>
      <c r="M10683" s="26"/>
      <c r="N10683" s="2">
        <v>1.9739412503909501E-15</v>
      </c>
      <c r="O10683" s="26"/>
      <c r="P10683" s="26"/>
      <c r="Q10683" s="26"/>
      <c r="R10683" s="26"/>
      <c r="S10683" s="26"/>
      <c r="T10683" s="26"/>
      <c r="U10683" s="26"/>
      <c r="V10683" s="26"/>
    </row>
    <row r="10684" spans="1:22" ht="14.5" x14ac:dyDescent="0.35">
      <c r="A10684" s="2">
        <v>88</v>
      </c>
      <c r="B10684" s="2">
        <v>360</v>
      </c>
      <c r="C10684" s="2">
        <v>1500000</v>
      </c>
      <c r="D10684" s="2">
        <v>4800</v>
      </c>
      <c r="E10684" s="2">
        <v>1860</v>
      </c>
      <c r="F10684" s="2">
        <v>24893.396484375</v>
      </c>
      <c r="G10684" s="2">
        <v>478.53778076171898</v>
      </c>
      <c r="H10684" s="2">
        <v>24925.510939743279</v>
      </c>
      <c r="I10684" s="2">
        <v>477.20228365943581</v>
      </c>
      <c r="J10684" s="1">
        <f t="shared" si="1067"/>
        <v>0.1290079294259277</v>
      </c>
      <c r="K10684" s="1">
        <f t="shared" si="1068"/>
        <v>-0.27907871770487486</v>
      </c>
      <c r="L10684" s="26"/>
      <c r="M10684" s="26"/>
      <c r="N10684" s="2">
        <v>0</v>
      </c>
      <c r="O10684" s="26"/>
      <c r="P10684" s="26"/>
      <c r="Q10684" s="26"/>
      <c r="R10684" s="26"/>
      <c r="S10684" s="26"/>
      <c r="T10684" s="26"/>
      <c r="U10684" s="26"/>
      <c r="V10684" s="26"/>
    </row>
    <row r="10685" spans="1:22" ht="14.5" x14ac:dyDescent="0.35">
      <c r="A10685" s="2">
        <v>88</v>
      </c>
      <c r="B10685" s="2">
        <v>360</v>
      </c>
      <c r="C10685" s="2">
        <v>1500000</v>
      </c>
      <c r="D10685" s="2">
        <v>4800</v>
      </c>
      <c r="E10685" s="2">
        <v>1890</v>
      </c>
      <c r="F10685" s="2">
        <v>24588.23828125</v>
      </c>
      <c r="G10685" s="2">
        <v>459.25741577148398</v>
      </c>
      <c r="H10685" s="2">
        <v>24053.723248095299</v>
      </c>
      <c r="I10685" s="2">
        <v>467.12300621473793</v>
      </c>
      <c r="J10685" s="1">
        <f t="shared" si="1067"/>
        <v>-2.1738647032809206</v>
      </c>
      <c r="K10685" s="1">
        <f t="shared" si="1068"/>
        <v>1.7126757615967794</v>
      </c>
      <c r="L10685" s="26"/>
      <c r="M10685" s="26"/>
      <c r="N10685" s="2">
        <v>0</v>
      </c>
      <c r="O10685" s="26"/>
      <c r="P10685" s="26"/>
      <c r="Q10685" s="26"/>
      <c r="R10685" s="26"/>
      <c r="S10685" s="26"/>
      <c r="T10685" s="26"/>
      <c r="U10685" s="26"/>
      <c r="V10685" s="26"/>
    </row>
    <row r="10686" spans="1:22" ht="14.5" x14ac:dyDescent="0.35">
      <c r="A10686" s="2">
        <v>88</v>
      </c>
      <c r="B10686" s="2">
        <v>360</v>
      </c>
      <c r="C10686" s="2">
        <v>1500000</v>
      </c>
      <c r="D10686" s="2">
        <v>4800</v>
      </c>
      <c r="E10686" s="2">
        <v>1920</v>
      </c>
      <c r="F10686" s="2">
        <v>23520.173828125</v>
      </c>
      <c r="G10686" s="2">
        <v>450.919677734375</v>
      </c>
      <c r="H10686" s="2">
        <v>23217.469618971179</v>
      </c>
      <c r="I10686" s="2">
        <v>465.26573757340941</v>
      </c>
      <c r="J10686" s="1">
        <f t="shared" si="1067"/>
        <v>-1.2869981802254045</v>
      </c>
      <c r="K10686" s="1">
        <f t="shared" si="1068"/>
        <v>3.1815111531870865</v>
      </c>
      <c r="L10686" s="26"/>
      <c r="M10686" s="26"/>
      <c r="N10686" s="2">
        <v>1.47289759598948E-13</v>
      </c>
      <c r="O10686" s="26"/>
      <c r="P10686" s="26"/>
      <c r="Q10686" s="26"/>
      <c r="R10686" s="26"/>
      <c r="S10686" s="26"/>
      <c r="T10686" s="26"/>
      <c r="U10686" s="26"/>
      <c r="V10686" s="26"/>
    </row>
    <row r="10687" spans="1:22" ht="14.5" x14ac:dyDescent="0.35">
      <c r="A10687" s="2">
        <v>88</v>
      </c>
      <c r="B10687" s="2">
        <v>360</v>
      </c>
      <c r="C10687" s="2">
        <v>1500000</v>
      </c>
      <c r="D10687" s="2">
        <v>4800</v>
      </c>
      <c r="E10687" s="2">
        <v>1950</v>
      </c>
      <c r="F10687" s="2">
        <v>22119.36328125</v>
      </c>
      <c r="G10687" s="2">
        <v>469.96423339843801</v>
      </c>
      <c r="H10687" s="2">
        <v>22428.1132283896</v>
      </c>
      <c r="I10687" s="2">
        <v>472.04530905727393</v>
      </c>
      <c r="J10687" s="1">
        <f t="shared" si="1067"/>
        <v>1.3958355998489322</v>
      </c>
      <c r="K10687" s="1">
        <f t="shared" si="1068"/>
        <v>0.44281575297487963</v>
      </c>
      <c r="L10687" s="26"/>
      <c r="M10687" s="26"/>
      <c r="N10687" s="2">
        <v>1.5782050010381899E-14</v>
      </c>
      <c r="O10687" s="26"/>
      <c r="P10687" s="26"/>
      <c r="Q10687" s="26"/>
      <c r="R10687" s="26"/>
      <c r="S10687" s="26"/>
      <c r="T10687" s="26"/>
      <c r="U10687" s="26"/>
      <c r="V10687" s="26"/>
    </row>
    <row r="10688" spans="1:22" ht="14.5" x14ac:dyDescent="0.35">
      <c r="A10688" s="2">
        <v>88</v>
      </c>
      <c r="B10688" s="2">
        <v>360</v>
      </c>
      <c r="C10688" s="2">
        <v>1500000</v>
      </c>
      <c r="D10688" s="2">
        <v>4800</v>
      </c>
      <c r="E10688" s="2">
        <v>1980</v>
      </c>
      <c r="F10688" s="2">
        <v>21353.376953125</v>
      </c>
      <c r="G10688" s="2">
        <v>496.69631958007801</v>
      </c>
      <c r="H10688" s="2">
        <v>21579.47707951568</v>
      </c>
      <c r="I10688" s="2">
        <v>485.52872000285231</v>
      </c>
      <c r="J10688" s="1">
        <f t="shared" si="1067"/>
        <v>1.0588495060383929</v>
      </c>
      <c r="K10688" s="1">
        <f t="shared" si="1068"/>
        <v>-2.2483757452978765</v>
      </c>
      <c r="L10688" s="26"/>
      <c r="M10688" s="26"/>
      <c r="N10688" s="2">
        <v>1.05217212980485E-14</v>
      </c>
      <c r="O10688" s="26"/>
      <c r="P10688" s="26"/>
      <c r="Q10688" s="26"/>
      <c r="R10688" s="26"/>
      <c r="S10688" s="26"/>
      <c r="T10688" s="26"/>
      <c r="U10688" s="26"/>
      <c r="V10688" s="26"/>
    </row>
    <row r="10689" spans="1:22" ht="14.5" x14ac:dyDescent="0.35">
      <c r="A10689" s="2">
        <v>88</v>
      </c>
      <c r="B10689" s="2">
        <v>360</v>
      </c>
      <c r="C10689" s="2">
        <v>1500000</v>
      </c>
      <c r="D10689" s="2">
        <v>4800</v>
      </c>
      <c r="E10689" s="2">
        <v>2010</v>
      </c>
      <c r="F10689" s="2">
        <v>20717.828125</v>
      </c>
      <c r="G10689" s="2">
        <v>525.08978271484398</v>
      </c>
      <c r="H10689" s="2">
        <v>20683.195430671829</v>
      </c>
      <c r="I10689" s="2">
        <v>502.48795681117548</v>
      </c>
      <c r="J10689" s="1">
        <f t="shared" si="1067"/>
        <v>-0.16716373028686402</v>
      </c>
      <c r="K10689" s="1">
        <f t="shared" si="1068"/>
        <v>-4.3043735848013398</v>
      </c>
      <c r="L10689" s="26"/>
      <c r="M10689" s="26"/>
      <c r="N10689" s="2">
        <v>9.9946926548823801E-14</v>
      </c>
      <c r="O10689" s="26"/>
      <c r="P10689" s="26"/>
      <c r="Q10689" s="26"/>
      <c r="R10689" s="26"/>
      <c r="S10689" s="26"/>
      <c r="T10689" s="26"/>
      <c r="U10689" s="26"/>
      <c r="V10689" s="26"/>
    </row>
    <row r="10690" spans="1:22" ht="14.5" x14ac:dyDescent="0.35">
      <c r="A10690" s="2">
        <v>88</v>
      </c>
      <c r="B10690" s="2">
        <v>360</v>
      </c>
      <c r="C10690" s="2">
        <v>1500000</v>
      </c>
      <c r="D10690" s="2">
        <v>4800</v>
      </c>
      <c r="E10690" s="2">
        <v>2040</v>
      </c>
      <c r="F10690" s="2">
        <v>19832.0625</v>
      </c>
      <c r="G10690" s="2">
        <v>538.58673095703102</v>
      </c>
      <c r="H10690" s="2">
        <v>19766.573325408888</v>
      </c>
      <c r="I10690" s="2">
        <v>518.33145802154661</v>
      </c>
      <c r="J10690" s="1">
        <f t="shared" si="1067"/>
        <v>-0.33021867791669074</v>
      </c>
      <c r="K10690" s="1">
        <f t="shared" si="1068"/>
        <v>-3.7608191533965587</v>
      </c>
      <c r="L10690" s="26"/>
      <c r="M10690" s="26"/>
      <c r="N10690" s="2">
        <v>5.7864452704219095E-14</v>
      </c>
      <c r="O10690" s="26"/>
      <c r="P10690" s="26"/>
      <c r="Q10690" s="26"/>
      <c r="R10690" s="26"/>
      <c r="S10690" s="26"/>
      <c r="T10690" s="26"/>
      <c r="U10690" s="26"/>
      <c r="V10690" s="26"/>
    </row>
    <row r="10691" spans="1:22" ht="14.5" x14ac:dyDescent="0.35">
      <c r="A10691" s="2">
        <v>88</v>
      </c>
      <c r="B10691" s="2">
        <v>360</v>
      </c>
      <c r="C10691" s="2">
        <v>1500000</v>
      </c>
      <c r="D10691" s="2">
        <v>4800</v>
      </c>
      <c r="E10691" s="2">
        <v>2070</v>
      </c>
      <c r="F10691" s="2">
        <v>18446.072265625</v>
      </c>
      <c r="G10691" s="2">
        <v>540.78161621093795</v>
      </c>
      <c r="H10691" s="2">
        <v>18837.720952100979</v>
      </c>
      <c r="I10691" s="2">
        <v>537.81176787871937</v>
      </c>
      <c r="J10691" s="1">
        <f t="shared" si="1067"/>
        <v>2.1232091083467788</v>
      </c>
      <c r="K10691" s="1">
        <f t="shared" si="1068"/>
        <v>-0.54917701400932362</v>
      </c>
      <c r="L10691" s="26"/>
      <c r="M10691" s="26"/>
      <c r="N10691" s="2">
        <v>0</v>
      </c>
      <c r="O10691" s="26"/>
      <c r="P10691" s="26"/>
      <c r="Q10691" s="26"/>
      <c r="R10691" s="26"/>
      <c r="S10691" s="26"/>
      <c r="T10691" s="26"/>
      <c r="U10691" s="26"/>
      <c r="V10691" s="26"/>
    </row>
    <row r="10692" spans="1:22" ht="14.5" x14ac:dyDescent="0.35">
      <c r="A10692" s="2">
        <v>88</v>
      </c>
      <c r="B10692" s="2">
        <v>360</v>
      </c>
      <c r="C10692" s="2">
        <v>1500000</v>
      </c>
      <c r="D10692" s="2">
        <v>4800</v>
      </c>
      <c r="E10692" s="2">
        <v>2100</v>
      </c>
      <c r="F10692" s="2">
        <v>17605.18359375</v>
      </c>
      <c r="G10692" s="2">
        <v>543.88006591796898</v>
      </c>
      <c r="H10692" s="2">
        <v>17901.514078758741</v>
      </c>
      <c r="I10692" s="2">
        <v>550.26729422935568</v>
      </c>
      <c r="J10692" s="1">
        <f t="shared" si="1067"/>
        <v>1.6832001974346957</v>
      </c>
      <c r="K10692" s="1">
        <f t="shared" si="1068"/>
        <v>1.1743817638556484</v>
      </c>
      <c r="L10692" s="26"/>
      <c r="M10692" s="26"/>
      <c r="N10692" s="2">
        <v>0</v>
      </c>
      <c r="O10692" s="26"/>
      <c r="P10692" s="26"/>
      <c r="Q10692" s="26"/>
      <c r="R10692" s="26"/>
      <c r="S10692" s="26"/>
      <c r="T10692" s="26"/>
      <c r="U10692" s="26"/>
      <c r="V10692" s="26"/>
    </row>
    <row r="10693" spans="1:22" ht="14.5" x14ac:dyDescent="0.35">
      <c r="A10693" s="2">
        <v>88</v>
      </c>
      <c r="B10693" s="2">
        <v>360</v>
      </c>
      <c r="C10693" s="2">
        <v>1500000</v>
      </c>
      <c r="D10693" s="2">
        <v>4800</v>
      </c>
      <c r="E10693" s="2">
        <v>2130</v>
      </c>
      <c r="F10693" s="2">
        <v>16814.21875</v>
      </c>
      <c r="G10693" s="2">
        <v>540.6923828125</v>
      </c>
      <c r="H10693" s="2">
        <v>16960.89004924845</v>
      </c>
      <c r="I10693" s="2">
        <v>542.63651524698275</v>
      </c>
      <c r="J10693" s="1">
        <f t="shared" si="1067"/>
        <v>0.87230516879322706</v>
      </c>
      <c r="K10693" s="1">
        <f t="shared" si="1068"/>
        <v>0.35956349604372645</v>
      </c>
      <c r="L10693" s="26"/>
      <c r="M10693" s="26"/>
      <c r="N10693" s="2">
        <v>1.05216399828856E-14</v>
      </c>
      <c r="O10693" s="26"/>
      <c r="P10693" s="26"/>
      <c r="Q10693" s="26"/>
      <c r="R10693" s="26"/>
      <c r="S10693" s="26"/>
      <c r="T10693" s="26"/>
      <c r="U10693" s="26"/>
      <c r="V10693" s="26"/>
    </row>
    <row r="10694" spans="1:22" ht="14.5" x14ac:dyDescent="0.35">
      <c r="A10694" s="2">
        <v>88</v>
      </c>
      <c r="B10694" s="2">
        <v>360</v>
      </c>
      <c r="C10694" s="2">
        <v>1500000</v>
      </c>
      <c r="D10694" s="2">
        <v>4800</v>
      </c>
      <c r="E10694" s="2">
        <v>2160</v>
      </c>
      <c r="F10694" s="2">
        <v>16312.669921875</v>
      </c>
      <c r="G10694" s="2">
        <v>538.92071533203102</v>
      </c>
      <c r="H10694" s="2">
        <v>16176.866181791989</v>
      </c>
      <c r="I10694" s="2">
        <v>532.3705776373273</v>
      </c>
      <c r="J10694" s="1">
        <f t="shared" si="1067"/>
        <v>-0.83250467724416077</v>
      </c>
      <c r="K10694" s="1">
        <f t="shared" si="1068"/>
        <v>-1.2154176873064078</v>
      </c>
      <c r="L10694" s="26"/>
      <c r="M10694" s="26"/>
      <c r="N10694" s="2">
        <v>0</v>
      </c>
      <c r="O10694" s="26"/>
      <c r="P10694" s="26"/>
      <c r="Q10694" s="26"/>
      <c r="R10694" s="26"/>
      <c r="S10694" s="26"/>
      <c r="T10694" s="26"/>
      <c r="U10694" s="26"/>
      <c r="V10694" s="26"/>
    </row>
    <row r="10695" spans="1:22" ht="14.5" x14ac:dyDescent="0.35">
      <c r="A10695" s="2">
        <v>88</v>
      </c>
      <c r="B10695" s="2">
        <v>360</v>
      </c>
      <c r="C10695" s="2">
        <v>1500000</v>
      </c>
      <c r="D10695" s="2">
        <v>4800</v>
      </c>
      <c r="E10695" s="2">
        <v>2190</v>
      </c>
      <c r="F10695" s="2">
        <v>16941.30859375</v>
      </c>
      <c r="G10695" s="2">
        <v>562.29455566406205</v>
      </c>
      <c r="H10695" s="2">
        <v>16381.20282349302</v>
      </c>
      <c r="I10695" s="2">
        <v>549.6204842547636</v>
      </c>
      <c r="J10695" s="1">
        <f t="shared" si="1067"/>
        <v>-3.3061541093916103</v>
      </c>
      <c r="K10695" s="1">
        <f t="shared" si="1068"/>
        <v>-2.2539914857134882</v>
      </c>
      <c r="L10695" s="26"/>
      <c r="M10695" s="26"/>
      <c r="N10695" s="2">
        <v>1500000</v>
      </c>
      <c r="O10695" s="26"/>
      <c r="P10695" s="26"/>
      <c r="Q10695" s="26"/>
      <c r="R10695" s="26"/>
      <c r="S10695" s="26"/>
      <c r="T10695" s="26"/>
      <c r="U10695" s="26"/>
      <c r="V10695" s="26"/>
    </row>
    <row r="10696" spans="1:22" ht="14.5" x14ac:dyDescent="0.35">
      <c r="A10696" s="2">
        <v>88</v>
      </c>
      <c r="B10696" s="2">
        <v>360</v>
      </c>
      <c r="C10696" s="2">
        <v>1500000</v>
      </c>
      <c r="D10696" s="2">
        <v>4800</v>
      </c>
      <c r="E10696" s="2">
        <v>2220</v>
      </c>
      <c r="F10696" s="2">
        <v>17099.322265625</v>
      </c>
      <c r="G10696" s="2">
        <v>554.50311279296898</v>
      </c>
      <c r="H10696" s="2">
        <v>17107.23921542005</v>
      </c>
      <c r="I10696" s="2">
        <v>544.98657601037485</v>
      </c>
      <c r="J10696" s="1">
        <f t="shared" si="1067"/>
        <v>4.629978704457359E-2</v>
      </c>
      <c r="K10696" s="1">
        <f t="shared" si="1068"/>
        <v>-1.7162278376870455</v>
      </c>
      <c r="L10696" s="26"/>
      <c r="M10696" s="26"/>
      <c r="N10696" s="2">
        <v>1500000</v>
      </c>
      <c r="O10696" s="26"/>
      <c r="P10696" s="26"/>
      <c r="Q10696" s="26"/>
      <c r="R10696" s="26"/>
      <c r="S10696" s="26"/>
      <c r="T10696" s="26"/>
      <c r="U10696" s="26"/>
      <c r="V10696" s="26"/>
    </row>
    <row r="10697" spans="1:22" ht="14.5" x14ac:dyDescent="0.35">
      <c r="A10697" s="2">
        <v>88</v>
      </c>
      <c r="B10697" s="2">
        <v>360</v>
      </c>
      <c r="C10697" s="2">
        <v>1500000</v>
      </c>
      <c r="D10697" s="2">
        <v>4800</v>
      </c>
      <c r="E10697" s="2">
        <v>2250</v>
      </c>
      <c r="F10697" s="2">
        <v>17546.837890625</v>
      </c>
      <c r="G10697" s="2">
        <v>516.24743652343795</v>
      </c>
      <c r="H10697" s="2">
        <v>17784.484506134751</v>
      </c>
      <c r="I10697" s="2">
        <v>530.88305399439616</v>
      </c>
      <c r="J10697" s="1">
        <f t="shared" si="1067"/>
        <v>1.3543557932835424</v>
      </c>
      <c r="K10697" s="1">
        <f t="shared" si="1068"/>
        <v>2.8350005124516957</v>
      </c>
      <c r="L10697" s="26"/>
      <c r="M10697" s="26"/>
      <c r="N10697" s="2">
        <v>1500000</v>
      </c>
      <c r="O10697" s="26"/>
      <c r="P10697" s="26"/>
      <c r="Q10697" s="26"/>
      <c r="R10697" s="26"/>
      <c r="S10697" s="26"/>
      <c r="T10697" s="26"/>
      <c r="U10697" s="26"/>
      <c r="V10697" s="26"/>
    </row>
    <row r="10698" spans="1:22" ht="14.5" x14ac:dyDescent="0.35">
      <c r="A10698" s="2">
        <v>88</v>
      </c>
      <c r="B10698" s="2">
        <v>360</v>
      </c>
      <c r="C10698" s="2">
        <v>1500000</v>
      </c>
      <c r="D10698" s="2">
        <v>4800</v>
      </c>
      <c r="E10698" s="2">
        <v>2280</v>
      </c>
      <c r="F10698" s="2">
        <v>17974.69140625</v>
      </c>
      <c r="G10698" s="2">
        <v>490.016357421875</v>
      </c>
      <c r="H10698" s="2">
        <v>18436.190501728979</v>
      </c>
      <c r="I10698" s="2">
        <v>513.03871368746036</v>
      </c>
      <c r="J10698" s="1">
        <f t="shared" ref="J10698:J10761" si="1069">(H10698-F10698)/F10698*100</f>
        <v>2.5674938448095457</v>
      </c>
      <c r="K10698" s="1">
        <f t="shared" ref="K10698:K10761" si="1070">(I10698-G10698)/G10698*100</f>
        <v>4.6982832137916732</v>
      </c>
      <c r="L10698" s="26"/>
      <c r="M10698" s="26"/>
      <c r="N10698" s="2">
        <v>1500000</v>
      </c>
      <c r="O10698" s="26"/>
      <c r="P10698" s="26"/>
      <c r="Q10698" s="26"/>
      <c r="R10698" s="26"/>
      <c r="S10698" s="26"/>
      <c r="T10698" s="26"/>
      <c r="U10698" s="26"/>
      <c r="V10698" s="26"/>
    </row>
    <row r="10699" spans="1:22" ht="14.5" x14ac:dyDescent="0.35">
      <c r="A10699" s="2">
        <v>88</v>
      </c>
      <c r="B10699" s="2">
        <v>360</v>
      </c>
      <c r="C10699" s="2">
        <v>1500000</v>
      </c>
      <c r="D10699" s="2">
        <v>4800</v>
      </c>
      <c r="E10699" s="2">
        <v>2310</v>
      </c>
      <c r="F10699" s="2">
        <v>19128.861328125</v>
      </c>
      <c r="G10699" s="2">
        <v>480.76675415039102</v>
      </c>
      <c r="H10699" s="2">
        <v>19516.600163550389</v>
      </c>
      <c r="I10699" s="2">
        <v>497.72863336640103</v>
      </c>
      <c r="J10699" s="1">
        <f t="shared" si="1069"/>
        <v>2.0269833565853701</v>
      </c>
      <c r="K10699" s="1">
        <f t="shared" si="1070"/>
        <v>3.5280890514122518</v>
      </c>
      <c r="L10699" s="26"/>
      <c r="M10699" s="26"/>
      <c r="N10699" s="2">
        <v>1500000</v>
      </c>
      <c r="O10699" s="26"/>
      <c r="P10699" s="26"/>
      <c r="Q10699" s="26"/>
      <c r="R10699" s="26"/>
      <c r="S10699" s="26"/>
      <c r="T10699" s="26"/>
      <c r="U10699" s="26"/>
      <c r="V10699" s="26"/>
    </row>
    <row r="10700" spans="1:22" ht="14.5" x14ac:dyDescent="0.35">
      <c r="A10700" s="2">
        <v>88</v>
      </c>
      <c r="B10700" s="2">
        <v>360</v>
      </c>
      <c r="C10700" s="2">
        <v>1500000</v>
      </c>
      <c r="D10700" s="2">
        <v>4800</v>
      </c>
      <c r="E10700" s="2">
        <v>2340</v>
      </c>
      <c r="F10700" s="2">
        <v>21016.00390625</v>
      </c>
      <c r="G10700" s="2">
        <v>474.18209838867199</v>
      </c>
      <c r="H10700" s="2">
        <v>21137.078186766601</v>
      </c>
      <c r="I10700" s="2">
        <v>483.58188234207017</v>
      </c>
      <c r="J10700" s="1">
        <f t="shared" si="1069"/>
        <v>0.57610514851776562</v>
      </c>
      <c r="K10700" s="1">
        <f t="shared" si="1070"/>
        <v>1.9823152298114555</v>
      </c>
      <c r="L10700" s="26"/>
      <c r="M10700" s="26"/>
      <c r="N10700" s="2">
        <v>1500000</v>
      </c>
      <c r="O10700" s="26"/>
      <c r="P10700" s="26"/>
      <c r="Q10700" s="26"/>
      <c r="R10700" s="26"/>
      <c r="S10700" s="26"/>
      <c r="T10700" s="26"/>
      <c r="U10700" s="26"/>
      <c r="V10700" s="26"/>
    </row>
    <row r="10701" spans="1:22" ht="14.5" x14ac:dyDescent="0.35">
      <c r="A10701" s="2">
        <v>88</v>
      </c>
      <c r="B10701" s="2">
        <v>360</v>
      </c>
      <c r="C10701" s="2">
        <v>1500000</v>
      </c>
      <c r="D10701" s="2">
        <v>4800</v>
      </c>
      <c r="E10701" s="2">
        <v>2370</v>
      </c>
      <c r="F10701" s="2">
        <v>22457.26953125</v>
      </c>
      <c r="G10701" s="2">
        <v>457.42507934570301</v>
      </c>
      <c r="H10701" s="2">
        <v>23527.41881216237</v>
      </c>
      <c r="I10701" s="2">
        <v>470.92469800725212</v>
      </c>
      <c r="J10701" s="1">
        <f t="shared" si="1069"/>
        <v>4.7652689006703319</v>
      </c>
      <c r="K10701" s="1">
        <f t="shared" si="1070"/>
        <v>2.9512196141188518</v>
      </c>
      <c r="L10701" s="26"/>
      <c r="M10701" s="26"/>
      <c r="N10701" s="2">
        <v>1500000</v>
      </c>
      <c r="O10701" s="26"/>
      <c r="P10701" s="26"/>
      <c r="Q10701" s="26"/>
      <c r="R10701" s="26"/>
      <c r="S10701" s="26"/>
      <c r="T10701" s="26"/>
      <c r="U10701" s="26"/>
      <c r="V10701" s="26"/>
    </row>
    <row r="10702" spans="1:22" ht="14.5" x14ac:dyDescent="0.35">
      <c r="A10702" s="2">
        <v>88</v>
      </c>
      <c r="B10702" s="2">
        <v>360</v>
      </c>
      <c r="C10702" s="2">
        <v>1500000</v>
      </c>
      <c r="D10702" s="2">
        <v>4800</v>
      </c>
      <c r="E10702" s="2">
        <v>2400</v>
      </c>
      <c r="F10702" s="2">
        <v>25799.982421875</v>
      </c>
      <c r="G10702" s="2">
        <v>454.914306640625</v>
      </c>
      <c r="H10702" s="2">
        <v>25871.389509798159</v>
      </c>
      <c r="I10702" s="2">
        <v>460.21096173320569</v>
      </c>
      <c r="J10702" s="1">
        <f t="shared" si="1069"/>
        <v>0.27677184718782871</v>
      </c>
      <c r="K10702" s="1">
        <f t="shared" si="1070"/>
        <v>1.16431930481469</v>
      </c>
      <c r="L10702" s="26"/>
      <c r="M10702" s="26"/>
      <c r="N10702" s="2">
        <v>1500000</v>
      </c>
      <c r="O10702" s="26"/>
      <c r="P10702" s="26"/>
      <c r="Q10702" s="26"/>
      <c r="R10702" s="26"/>
      <c r="S10702" s="26"/>
      <c r="T10702" s="26"/>
      <c r="U10702" s="26"/>
      <c r="V10702" s="26"/>
    </row>
    <row r="10703" spans="1:22" ht="14.5" x14ac:dyDescent="0.35">
      <c r="A10703" s="2">
        <v>88</v>
      </c>
      <c r="B10703" s="2">
        <v>360</v>
      </c>
      <c r="C10703" s="2">
        <v>1500000</v>
      </c>
      <c r="D10703" s="2">
        <v>4800</v>
      </c>
      <c r="E10703" s="2">
        <v>2430</v>
      </c>
      <c r="F10703" s="2">
        <v>27032.017578125</v>
      </c>
      <c r="G10703" s="2">
        <v>433.31454467773398</v>
      </c>
      <c r="H10703" s="2">
        <v>28155.89663305895</v>
      </c>
      <c r="I10703" s="2">
        <v>450.22083541206968</v>
      </c>
      <c r="J10703" s="1">
        <f t="shared" si="1069"/>
        <v>4.1575848035975742</v>
      </c>
      <c r="K10703" s="1">
        <f t="shared" si="1070"/>
        <v>3.9016208761026698</v>
      </c>
      <c r="L10703" s="26"/>
      <c r="M10703" s="26"/>
      <c r="N10703" s="2">
        <v>1500000</v>
      </c>
      <c r="O10703" s="26"/>
      <c r="P10703" s="26"/>
      <c r="Q10703" s="26"/>
      <c r="R10703" s="26"/>
      <c r="S10703" s="26"/>
      <c r="T10703" s="26"/>
      <c r="U10703" s="26"/>
      <c r="V10703" s="26"/>
    </row>
    <row r="10704" spans="1:22" ht="14.5" x14ac:dyDescent="0.35">
      <c r="A10704" s="2">
        <v>88</v>
      </c>
      <c r="B10704" s="2">
        <v>360</v>
      </c>
      <c r="C10704" s="2">
        <v>1500000</v>
      </c>
      <c r="D10704" s="2">
        <v>4800</v>
      </c>
      <c r="E10704" s="2">
        <v>2460</v>
      </c>
      <c r="F10704" s="2">
        <v>28316.0390625</v>
      </c>
      <c r="G10704" s="2">
        <v>430.84924316406199</v>
      </c>
      <c r="H10704" s="2">
        <v>30399.867668273939</v>
      </c>
      <c r="I10704" s="2">
        <v>440.50006620957032</v>
      </c>
      <c r="J10704" s="1">
        <f t="shared" si="1069"/>
        <v>7.3591811382038657</v>
      </c>
      <c r="K10704" s="1">
        <f t="shared" si="1070"/>
        <v>2.2399535797335544</v>
      </c>
      <c r="L10704" s="26"/>
      <c r="M10704" s="26"/>
      <c r="N10704" s="2">
        <v>1500000</v>
      </c>
      <c r="O10704" s="26"/>
      <c r="P10704" s="26"/>
      <c r="Q10704" s="26"/>
      <c r="R10704" s="26"/>
      <c r="S10704" s="26"/>
      <c r="T10704" s="26"/>
      <c r="U10704" s="26"/>
      <c r="V10704" s="26"/>
    </row>
    <row r="10705" spans="1:22" ht="14.5" x14ac:dyDescent="0.35">
      <c r="A10705" s="2">
        <v>88</v>
      </c>
      <c r="B10705" s="2">
        <v>360</v>
      </c>
      <c r="C10705" s="2">
        <v>1500000</v>
      </c>
      <c r="D10705" s="2">
        <v>4800</v>
      </c>
      <c r="E10705" s="2">
        <v>2490</v>
      </c>
      <c r="F10705" s="2">
        <v>31801.326171875</v>
      </c>
      <c r="G10705" s="2">
        <v>445.71124267578102</v>
      </c>
      <c r="H10705" s="2">
        <v>32616.195735422509</v>
      </c>
      <c r="I10705" s="2">
        <v>430.87959202107811</v>
      </c>
      <c r="J10705" s="1">
        <f t="shared" si="1069"/>
        <v>2.5623760441417596</v>
      </c>
      <c r="K10705" s="1">
        <f t="shared" si="1070"/>
        <v>-3.3276366478131987</v>
      </c>
      <c r="L10705" s="26"/>
      <c r="M10705" s="26"/>
      <c r="N10705" s="2">
        <v>1500000</v>
      </c>
      <c r="O10705" s="26"/>
      <c r="P10705" s="26"/>
      <c r="Q10705" s="26"/>
      <c r="R10705" s="26"/>
      <c r="S10705" s="26"/>
      <c r="T10705" s="26"/>
      <c r="U10705" s="26"/>
      <c r="V10705" s="26"/>
    </row>
    <row r="10706" spans="1:22" ht="14.5" x14ac:dyDescent="0.35">
      <c r="A10706" s="2">
        <v>88</v>
      </c>
      <c r="B10706" s="2">
        <v>360</v>
      </c>
      <c r="C10706" s="2">
        <v>1500000</v>
      </c>
      <c r="D10706" s="2">
        <v>4800</v>
      </c>
      <c r="E10706" s="2">
        <v>2520</v>
      </c>
      <c r="F10706" s="2">
        <v>34272.2890625</v>
      </c>
      <c r="G10706" s="2">
        <v>434.29916381835898</v>
      </c>
      <c r="H10706" s="2">
        <v>34848.695904388551</v>
      </c>
      <c r="I10706" s="2">
        <v>424.38897232988302</v>
      </c>
      <c r="J10706" s="1">
        <f t="shared" si="1069"/>
        <v>1.6818451806279926</v>
      </c>
      <c r="K10706" s="1">
        <f t="shared" si="1070"/>
        <v>-2.2818813191684595</v>
      </c>
      <c r="L10706" s="26"/>
      <c r="M10706" s="26"/>
      <c r="N10706" s="2">
        <v>1500000</v>
      </c>
      <c r="O10706" s="26"/>
      <c r="P10706" s="26"/>
      <c r="Q10706" s="26"/>
      <c r="R10706" s="26"/>
      <c r="S10706" s="26"/>
      <c r="T10706" s="26"/>
      <c r="U10706" s="26"/>
      <c r="V10706" s="26"/>
    </row>
    <row r="10707" spans="1:22" ht="14.5" x14ac:dyDescent="0.35">
      <c r="A10707" s="2">
        <v>88</v>
      </c>
      <c r="B10707" s="2">
        <v>360</v>
      </c>
      <c r="C10707" s="2">
        <v>1500000</v>
      </c>
      <c r="D10707" s="2">
        <v>4800</v>
      </c>
      <c r="E10707" s="2">
        <v>2550</v>
      </c>
      <c r="F10707" s="2">
        <v>31842.876953125</v>
      </c>
      <c r="G10707" s="2">
        <v>376.932373046875</v>
      </c>
      <c r="H10707" s="2">
        <v>32906.439473207422</v>
      </c>
      <c r="I10707" s="2">
        <v>375.33874385573938</v>
      </c>
      <c r="J10707" s="1">
        <f t="shared" si="1069"/>
        <v>3.3400327541008994</v>
      </c>
      <c r="K10707" s="1">
        <f t="shared" si="1070"/>
        <v>-0.42278915399432587</v>
      </c>
      <c r="L10707" s="26"/>
      <c r="M10707" s="26"/>
      <c r="N10707" s="2">
        <v>2.1042570152161401E-14</v>
      </c>
      <c r="O10707" s="26"/>
      <c r="P10707" s="26"/>
      <c r="Q10707" s="26"/>
      <c r="R10707" s="26"/>
      <c r="S10707" s="26"/>
      <c r="T10707" s="26"/>
      <c r="U10707" s="26"/>
      <c r="V10707" s="26"/>
    </row>
    <row r="10708" spans="1:22" ht="14.5" x14ac:dyDescent="0.35">
      <c r="A10708" s="2">
        <v>88</v>
      </c>
      <c r="B10708" s="2">
        <v>360</v>
      </c>
      <c r="C10708" s="2">
        <v>1500000</v>
      </c>
      <c r="D10708" s="2">
        <v>4800</v>
      </c>
      <c r="E10708" s="2">
        <v>2580</v>
      </c>
      <c r="F10708" s="2">
        <v>31637.62109375</v>
      </c>
      <c r="G10708" s="2">
        <v>343.70034790039102</v>
      </c>
      <c r="H10708" s="2">
        <v>32524.124302021301</v>
      </c>
      <c r="I10708" s="2">
        <v>354.21789080995939</v>
      </c>
      <c r="J10708" s="1">
        <f t="shared" si="1069"/>
        <v>2.8020539396573936</v>
      </c>
      <c r="K10708" s="1">
        <f t="shared" si="1070"/>
        <v>3.0600908535060567</v>
      </c>
      <c r="L10708" s="26"/>
      <c r="M10708" s="26"/>
      <c r="N10708" s="2">
        <v>2.1042475284471299E-14</v>
      </c>
      <c r="O10708" s="26"/>
      <c r="P10708" s="26"/>
      <c r="Q10708" s="26"/>
      <c r="R10708" s="26"/>
      <c r="S10708" s="26"/>
      <c r="T10708" s="26"/>
      <c r="U10708" s="26"/>
      <c r="V10708" s="26"/>
    </row>
    <row r="10709" spans="1:22" ht="14.5" x14ac:dyDescent="0.35">
      <c r="A10709" s="2">
        <v>88</v>
      </c>
      <c r="B10709" s="2">
        <v>360</v>
      </c>
      <c r="C10709" s="2">
        <v>1500000</v>
      </c>
      <c r="D10709" s="2">
        <v>4800</v>
      </c>
      <c r="E10709" s="2">
        <v>2610</v>
      </c>
      <c r="F10709" s="2">
        <v>31605.166015625</v>
      </c>
      <c r="G10709" s="2">
        <v>321.33386230468801</v>
      </c>
      <c r="H10709" s="2">
        <v>32309.349134899159</v>
      </c>
      <c r="I10709" s="2">
        <v>339.35758255055731</v>
      </c>
      <c r="J10709" s="1">
        <f t="shared" si="1069"/>
        <v>2.2280633454860652</v>
      </c>
      <c r="K10709" s="1">
        <f t="shared" si="1070"/>
        <v>5.6090323368345318</v>
      </c>
      <c r="L10709" s="26"/>
      <c r="M10709" s="26"/>
      <c r="N10709" s="2">
        <v>1.3676920381823501E-13</v>
      </c>
      <c r="O10709" s="26"/>
      <c r="P10709" s="26"/>
      <c r="Q10709" s="26"/>
      <c r="R10709" s="26"/>
      <c r="S10709" s="26"/>
      <c r="T10709" s="26"/>
      <c r="U10709" s="26"/>
      <c r="V10709" s="26"/>
    </row>
    <row r="10710" spans="1:22" ht="14.5" x14ac:dyDescent="0.35">
      <c r="A10710" s="2">
        <v>88</v>
      </c>
      <c r="B10710" s="2">
        <v>360</v>
      </c>
      <c r="C10710" s="2">
        <v>1500000</v>
      </c>
      <c r="D10710" s="2">
        <v>4800</v>
      </c>
      <c r="E10710" s="2">
        <v>2640</v>
      </c>
      <c r="F10710" s="2">
        <v>30980.646484375</v>
      </c>
      <c r="G10710" s="2">
        <v>315.26281738281199</v>
      </c>
      <c r="H10710" s="2">
        <v>31672.350282645479</v>
      </c>
      <c r="I10710" s="2">
        <v>325.94066348463548</v>
      </c>
      <c r="J10710" s="1">
        <f t="shared" si="1069"/>
        <v>2.2326964629977541</v>
      </c>
      <c r="K10710" s="1">
        <f t="shared" si="1070"/>
        <v>3.3869665285829686</v>
      </c>
      <c r="L10710" s="26"/>
      <c r="M10710" s="26"/>
      <c r="N10710" s="2">
        <v>5.2614798301087E-15</v>
      </c>
      <c r="O10710" s="26"/>
      <c r="P10710" s="26"/>
      <c r="Q10710" s="26"/>
      <c r="R10710" s="26"/>
      <c r="S10710" s="26"/>
      <c r="T10710" s="26"/>
      <c r="U10710" s="26"/>
      <c r="V10710" s="26"/>
    </row>
    <row r="10711" spans="1:22" ht="14.5" x14ac:dyDescent="0.35">
      <c r="A10711" s="2">
        <v>88</v>
      </c>
      <c r="B10711" s="2">
        <v>360</v>
      </c>
      <c r="C10711" s="2">
        <v>1500000</v>
      </c>
      <c r="D10711" s="2">
        <v>4800</v>
      </c>
      <c r="E10711" s="2">
        <v>2670</v>
      </c>
      <c r="F10711" s="2">
        <v>29822.17578125</v>
      </c>
      <c r="G10711" s="2">
        <v>309.04281616210898</v>
      </c>
      <c r="H10711" s="2">
        <v>30433.556143058799</v>
      </c>
      <c r="I10711" s="2">
        <v>313.6713794030652</v>
      </c>
      <c r="J10711" s="1">
        <f t="shared" si="1069"/>
        <v>2.0500863729506613</v>
      </c>
      <c r="K10711" s="1">
        <f t="shared" si="1070"/>
        <v>1.4977093784080404</v>
      </c>
      <c r="L10711" s="26"/>
      <c r="M10711" s="26"/>
      <c r="N10711" s="2">
        <v>1.0520729930687E-13</v>
      </c>
      <c r="O10711" s="26"/>
      <c r="P10711" s="26"/>
      <c r="Q10711" s="26"/>
      <c r="R10711" s="26"/>
      <c r="S10711" s="26"/>
      <c r="T10711" s="26"/>
      <c r="U10711" s="26"/>
      <c r="V10711" s="26"/>
    </row>
    <row r="10712" spans="1:22" ht="14.5" x14ac:dyDescent="0.35">
      <c r="A10712" s="2">
        <v>88</v>
      </c>
      <c r="B10712" s="2">
        <v>360</v>
      </c>
      <c r="C10712" s="2">
        <v>1500000</v>
      </c>
      <c r="D10712" s="2">
        <v>4800</v>
      </c>
      <c r="E10712" s="2">
        <v>2700</v>
      </c>
      <c r="F10712" s="2">
        <v>28455.021484375</v>
      </c>
      <c r="G10712" s="2">
        <v>298.38287353515602</v>
      </c>
      <c r="H10712" s="2">
        <v>28800.474649447991</v>
      </c>
      <c r="I10712" s="2">
        <v>303.8463916084645</v>
      </c>
      <c r="J10712" s="1">
        <f t="shared" si="1069"/>
        <v>1.2140323466727445</v>
      </c>
      <c r="K10712" s="1">
        <f t="shared" si="1070"/>
        <v>1.8310427835814633</v>
      </c>
      <c r="L10712" s="26"/>
      <c r="M10712" s="26"/>
      <c r="N10712" s="2">
        <v>1.7097126259234601E-14</v>
      </c>
      <c r="O10712" s="26"/>
      <c r="P10712" s="26"/>
      <c r="Q10712" s="26"/>
      <c r="R10712" s="26"/>
      <c r="S10712" s="26"/>
      <c r="T10712" s="26"/>
      <c r="U10712" s="26"/>
      <c r="V10712" s="26"/>
    </row>
    <row r="10713" spans="1:22" ht="14.5" x14ac:dyDescent="0.35">
      <c r="A10713" s="2">
        <v>88</v>
      </c>
      <c r="B10713" s="2">
        <v>360</v>
      </c>
      <c r="C10713" s="2">
        <v>1500000</v>
      </c>
      <c r="D10713" s="2">
        <v>4800</v>
      </c>
      <c r="E10713" s="2">
        <v>2730</v>
      </c>
      <c r="F10713" s="2">
        <v>26720.453125</v>
      </c>
      <c r="G10713" s="2">
        <v>293.10369873046898</v>
      </c>
      <c r="H10713" s="2">
        <v>27069.61042677689</v>
      </c>
      <c r="I10713" s="2">
        <v>292.88588781037151</v>
      </c>
      <c r="J10713" s="1">
        <f t="shared" si="1069"/>
        <v>1.3067042693606628</v>
      </c>
      <c r="K10713" s="1">
        <f t="shared" si="1070"/>
        <v>-7.431189747549273E-2</v>
      </c>
      <c r="L10713" s="26"/>
      <c r="M10713" s="26"/>
      <c r="N10713" s="2">
        <v>7.3645415124296704E-14</v>
      </c>
      <c r="O10713" s="26"/>
      <c r="P10713" s="26"/>
      <c r="Q10713" s="26"/>
      <c r="R10713" s="26"/>
      <c r="S10713" s="26"/>
      <c r="T10713" s="26"/>
      <c r="U10713" s="26"/>
      <c r="V10713" s="26"/>
    </row>
    <row r="10714" spans="1:22" ht="14.5" x14ac:dyDescent="0.35">
      <c r="A10714" s="2">
        <v>88</v>
      </c>
      <c r="B10714" s="2">
        <v>360</v>
      </c>
      <c r="C10714" s="2">
        <v>1500000</v>
      </c>
      <c r="D10714" s="2">
        <v>4800</v>
      </c>
      <c r="E10714" s="2">
        <v>2760</v>
      </c>
      <c r="F10714" s="2">
        <v>25181.94140625</v>
      </c>
      <c r="G10714" s="2">
        <v>295.22622680664102</v>
      </c>
      <c r="H10714" s="2">
        <v>24903.982177335289</v>
      </c>
      <c r="I10714" s="2">
        <v>291.5128444253267</v>
      </c>
      <c r="J10714" s="1">
        <f t="shared" si="1069"/>
        <v>-1.1038038109552726</v>
      </c>
      <c r="K10714" s="1">
        <f t="shared" si="1070"/>
        <v>-1.2578091118396486</v>
      </c>
      <c r="L10714" s="26"/>
      <c r="M10714" s="26"/>
      <c r="N10714" s="2">
        <v>0</v>
      </c>
      <c r="O10714" s="26"/>
      <c r="P10714" s="26"/>
      <c r="Q10714" s="26"/>
      <c r="R10714" s="26"/>
      <c r="S10714" s="26"/>
      <c r="T10714" s="26"/>
      <c r="U10714" s="26"/>
      <c r="V10714" s="26"/>
    </row>
    <row r="10715" spans="1:22" ht="14.5" x14ac:dyDescent="0.35">
      <c r="A10715" s="2">
        <v>88</v>
      </c>
      <c r="B10715" s="2">
        <v>360</v>
      </c>
      <c r="C10715" s="2">
        <v>1500000</v>
      </c>
      <c r="D10715" s="2">
        <v>4800</v>
      </c>
      <c r="E10715" s="2">
        <v>2790</v>
      </c>
      <c r="F10715" s="2">
        <v>23839.1875</v>
      </c>
      <c r="G10715" s="2">
        <v>307.53729248046898</v>
      </c>
      <c r="H10715" s="2">
        <v>22793.07913213802</v>
      </c>
      <c r="I10715" s="2">
        <v>294.11466424702729</v>
      </c>
      <c r="J10715" s="1">
        <f t="shared" si="1069"/>
        <v>-4.3881880112817591</v>
      </c>
      <c r="K10715" s="1">
        <f t="shared" si="1070"/>
        <v>-4.3645530352368977</v>
      </c>
      <c r="L10715" s="26"/>
      <c r="M10715" s="26"/>
      <c r="N10715" s="2">
        <v>9.9946919772560198E-14</v>
      </c>
      <c r="O10715" s="26"/>
      <c r="P10715" s="26"/>
      <c r="Q10715" s="26"/>
      <c r="R10715" s="26"/>
      <c r="S10715" s="26"/>
      <c r="T10715" s="26"/>
      <c r="U10715" s="26"/>
      <c r="V10715" s="26"/>
    </row>
    <row r="10716" spans="1:22" ht="14.5" x14ac:dyDescent="0.35">
      <c r="A10716" s="2">
        <v>88</v>
      </c>
      <c r="B10716" s="2">
        <v>360</v>
      </c>
      <c r="C10716" s="2">
        <v>1500000</v>
      </c>
      <c r="D10716" s="2">
        <v>4800</v>
      </c>
      <c r="E10716" s="2">
        <v>2820</v>
      </c>
      <c r="F10716" s="2">
        <v>22492.376953125</v>
      </c>
      <c r="G10716" s="2">
        <v>312.03488159179699</v>
      </c>
      <c r="H10716" s="2">
        <v>21266.657384670081</v>
      </c>
      <c r="I10716" s="2">
        <v>297.32944447609259</v>
      </c>
      <c r="J10716" s="1">
        <f t="shared" si="1069"/>
        <v>-5.4494888246331934</v>
      </c>
      <c r="K10716" s="1">
        <f t="shared" si="1070"/>
        <v>-4.712754241028092</v>
      </c>
      <c r="L10716" s="26"/>
      <c r="M10716" s="26"/>
      <c r="N10716" s="2">
        <v>6.3124750923366401E-14</v>
      </c>
      <c r="O10716" s="26"/>
      <c r="P10716" s="26"/>
      <c r="Q10716" s="26"/>
      <c r="R10716" s="26"/>
      <c r="S10716" s="26"/>
      <c r="T10716" s="26"/>
      <c r="U10716" s="26"/>
      <c r="V10716" s="26"/>
    </row>
    <row r="10717" spans="1:22" ht="14.5" x14ac:dyDescent="0.35">
      <c r="A10717" s="2">
        <v>88</v>
      </c>
      <c r="B10717" s="2">
        <v>360</v>
      </c>
      <c r="C10717" s="2">
        <v>1500000</v>
      </c>
      <c r="D10717" s="2">
        <v>4800</v>
      </c>
      <c r="E10717" s="2">
        <v>2850</v>
      </c>
      <c r="F10717" s="2">
        <v>21356.9921875</v>
      </c>
      <c r="G10717" s="2">
        <v>315.01770019531301</v>
      </c>
      <c r="H10717" s="2">
        <v>20181.527919999069</v>
      </c>
      <c r="I10717" s="2">
        <v>301.18848087152293</v>
      </c>
      <c r="J10717" s="1">
        <f t="shared" si="1069"/>
        <v>-5.5038848971856469</v>
      </c>
      <c r="K10717" s="1">
        <f t="shared" si="1070"/>
        <v>-4.3899816788757837</v>
      </c>
      <c r="L10717" s="26"/>
      <c r="M10717" s="26"/>
      <c r="N10717" s="2">
        <v>0</v>
      </c>
      <c r="O10717" s="26"/>
      <c r="P10717" s="26"/>
      <c r="Q10717" s="26"/>
      <c r="R10717" s="26"/>
      <c r="S10717" s="26"/>
      <c r="T10717" s="26"/>
      <c r="U10717" s="26"/>
      <c r="V10717" s="26"/>
    </row>
    <row r="10718" spans="1:22" ht="14.5" x14ac:dyDescent="0.35">
      <c r="A10718" s="2">
        <v>88</v>
      </c>
      <c r="B10718" s="2">
        <v>360</v>
      </c>
      <c r="C10718" s="2">
        <v>1500000</v>
      </c>
      <c r="D10718" s="2">
        <v>4800</v>
      </c>
      <c r="E10718" s="2">
        <v>2880</v>
      </c>
      <c r="F10718" s="2">
        <v>20397.37109375</v>
      </c>
      <c r="G10718" s="2">
        <v>322.69998168945301</v>
      </c>
      <c r="H10718" s="2">
        <v>19530.99909002507</v>
      </c>
      <c r="I10718" s="2">
        <v>305.37161874740201</v>
      </c>
      <c r="J10718" s="1">
        <f t="shared" si="1069"/>
        <v>-4.2474689495176969</v>
      </c>
      <c r="K10718" s="1">
        <f t="shared" si="1070"/>
        <v>-5.3698059886246829</v>
      </c>
      <c r="L10718" s="26"/>
      <c r="M10718" s="26"/>
      <c r="N10718" s="2">
        <v>9.4686574119567897E-14</v>
      </c>
      <c r="O10718" s="26"/>
      <c r="P10718" s="26"/>
      <c r="Q10718" s="26"/>
      <c r="R10718" s="26"/>
      <c r="S10718" s="26"/>
      <c r="T10718" s="26"/>
      <c r="U10718" s="26"/>
      <c r="V10718" s="26"/>
    </row>
    <row r="10719" spans="1:22" ht="14.5" x14ac:dyDescent="0.35">
      <c r="A10719" s="2">
        <v>88</v>
      </c>
      <c r="B10719" s="2">
        <v>360</v>
      </c>
      <c r="C10719" s="2">
        <v>1500000</v>
      </c>
      <c r="D10719" s="2">
        <v>4800</v>
      </c>
      <c r="E10719" s="2">
        <v>2910</v>
      </c>
      <c r="F10719" s="2">
        <v>21676.8125</v>
      </c>
      <c r="G10719" s="2">
        <v>352.36062622070301</v>
      </c>
      <c r="H10719" s="2">
        <v>20570.10769182034</v>
      </c>
      <c r="I10719" s="2">
        <v>334.65065860731391</v>
      </c>
      <c r="J10719" s="1">
        <f t="shared" si="1069"/>
        <v>-5.1054776073726718</v>
      </c>
      <c r="K10719" s="1">
        <f t="shared" si="1070"/>
        <v>-5.0260915367701617</v>
      </c>
      <c r="L10719" s="26"/>
      <c r="M10719" s="26"/>
      <c r="N10719" s="2">
        <v>1500000</v>
      </c>
      <c r="O10719" s="26"/>
      <c r="P10719" s="26"/>
      <c r="Q10719" s="26"/>
      <c r="R10719" s="26"/>
      <c r="S10719" s="26"/>
      <c r="T10719" s="26"/>
      <c r="U10719" s="26"/>
      <c r="V10719" s="26"/>
    </row>
    <row r="10720" spans="1:22" ht="14.5" x14ac:dyDescent="0.35">
      <c r="A10720" s="2">
        <v>88</v>
      </c>
      <c r="B10720" s="2">
        <v>360</v>
      </c>
      <c r="C10720" s="2">
        <v>1500000</v>
      </c>
      <c r="D10720" s="2">
        <v>4800</v>
      </c>
      <c r="E10720" s="2">
        <v>2940</v>
      </c>
      <c r="F10720" s="2">
        <v>22294.74609375</v>
      </c>
      <c r="G10720" s="2">
        <v>354.01693725585898</v>
      </c>
      <c r="H10720" s="2">
        <v>21634.115017538941</v>
      </c>
      <c r="I10720" s="2">
        <v>350.56492352201218</v>
      </c>
      <c r="J10720" s="1">
        <f t="shared" si="1069"/>
        <v>-2.9631693199513807</v>
      </c>
      <c r="K10720" s="1">
        <f t="shared" si="1070"/>
        <v>-0.97509846862268068</v>
      </c>
      <c r="L10720" s="26"/>
      <c r="M10720" s="26"/>
      <c r="N10720" s="2">
        <v>1500000</v>
      </c>
      <c r="O10720" s="26"/>
      <c r="P10720" s="26"/>
      <c r="Q10720" s="26"/>
      <c r="R10720" s="26"/>
      <c r="S10720" s="26"/>
      <c r="T10720" s="26"/>
      <c r="U10720" s="26"/>
      <c r="V10720" s="26"/>
    </row>
    <row r="10721" spans="1:22" ht="14.5" x14ac:dyDescent="0.35">
      <c r="A10721" s="2">
        <v>88</v>
      </c>
      <c r="B10721" s="2">
        <v>360</v>
      </c>
      <c r="C10721" s="2">
        <v>1500000</v>
      </c>
      <c r="D10721" s="2">
        <v>4800</v>
      </c>
      <c r="E10721" s="2">
        <v>2970</v>
      </c>
      <c r="F10721" s="2">
        <v>23067.71875</v>
      </c>
      <c r="G10721" s="2">
        <v>353.26971435546898</v>
      </c>
      <c r="H10721" s="2">
        <v>22822.036663704632</v>
      </c>
      <c r="I10721" s="2">
        <v>357.32555039211991</v>
      </c>
      <c r="J10721" s="1">
        <f t="shared" si="1069"/>
        <v>-1.0650471724490234</v>
      </c>
      <c r="K10721" s="1">
        <f t="shared" si="1070"/>
        <v>1.1480848405164574</v>
      </c>
      <c r="L10721" s="26"/>
      <c r="M10721" s="26"/>
      <c r="N10721" s="2">
        <v>1500000</v>
      </c>
      <c r="O10721" s="26"/>
      <c r="P10721" s="26"/>
      <c r="Q10721" s="26"/>
      <c r="R10721" s="26"/>
      <c r="S10721" s="26"/>
      <c r="T10721" s="26"/>
      <c r="U10721" s="26"/>
      <c r="V10721" s="26"/>
    </row>
    <row r="10722" spans="1:22" ht="14.5" x14ac:dyDescent="0.35">
      <c r="A10722" s="2">
        <v>88</v>
      </c>
      <c r="B10722" s="2">
        <v>360</v>
      </c>
      <c r="C10722" s="2">
        <v>1500000</v>
      </c>
      <c r="D10722" s="2">
        <v>4800</v>
      </c>
      <c r="E10722" s="2">
        <v>3000</v>
      </c>
      <c r="F10722" s="2">
        <v>23507.810546875</v>
      </c>
      <c r="G10722" s="2">
        <v>346.98126220703102</v>
      </c>
      <c r="H10722" s="2">
        <v>23946.887112782199</v>
      </c>
      <c r="I10722" s="2">
        <v>359.07207662214893</v>
      </c>
      <c r="J10722" s="1">
        <f t="shared" si="1069"/>
        <v>1.86779013312053</v>
      </c>
      <c r="K10722" s="1">
        <f t="shared" si="1070"/>
        <v>3.4845727225188772</v>
      </c>
      <c r="L10722" s="26"/>
      <c r="M10722" s="26"/>
      <c r="N10722" s="2">
        <v>1500000</v>
      </c>
      <c r="O10722" s="26"/>
      <c r="P10722" s="26"/>
      <c r="Q10722" s="26"/>
      <c r="R10722" s="26"/>
      <c r="S10722" s="26"/>
      <c r="T10722" s="26"/>
      <c r="U10722" s="26"/>
      <c r="V10722" s="26"/>
    </row>
    <row r="10723" spans="1:22" ht="14.5" x14ac:dyDescent="0.35">
      <c r="A10723" s="2">
        <v>88</v>
      </c>
      <c r="B10723" s="2">
        <v>360</v>
      </c>
      <c r="C10723" s="2">
        <v>1500000</v>
      </c>
      <c r="D10723" s="2">
        <v>4800</v>
      </c>
      <c r="E10723" s="2">
        <v>3030</v>
      </c>
      <c r="F10723" s="2">
        <v>24946.60546875</v>
      </c>
      <c r="G10723" s="2">
        <v>347.74801635742199</v>
      </c>
      <c r="H10723" s="2">
        <v>25226.410440137879</v>
      </c>
      <c r="I10723" s="2">
        <v>358.07209818619668</v>
      </c>
      <c r="J10723" s="1">
        <f t="shared" si="1069"/>
        <v>1.1216154107154332</v>
      </c>
      <c r="K10723" s="1">
        <f t="shared" si="1070"/>
        <v>2.9688398907108096</v>
      </c>
      <c r="L10723" s="26"/>
      <c r="M10723" s="26"/>
      <c r="N10723" s="2">
        <v>1500000</v>
      </c>
      <c r="O10723" s="26"/>
      <c r="P10723" s="26"/>
      <c r="Q10723" s="26"/>
      <c r="R10723" s="26"/>
      <c r="S10723" s="26"/>
      <c r="T10723" s="26"/>
      <c r="U10723" s="26"/>
      <c r="V10723" s="26"/>
    </row>
    <row r="10724" spans="1:22" ht="14.5" x14ac:dyDescent="0.35">
      <c r="A10724" s="2">
        <v>88</v>
      </c>
      <c r="B10724" s="2">
        <v>360</v>
      </c>
      <c r="C10724" s="2">
        <v>1500000</v>
      </c>
      <c r="D10724" s="2">
        <v>4800</v>
      </c>
      <c r="E10724" s="2">
        <v>3060</v>
      </c>
      <c r="F10724" s="2">
        <v>26875.767578125</v>
      </c>
      <c r="G10724" s="2">
        <v>347.57882690429699</v>
      </c>
      <c r="H10724" s="2">
        <v>26775.426711947581</v>
      </c>
      <c r="I10724" s="2">
        <v>354.45253935314679</v>
      </c>
      <c r="J10724" s="1">
        <f t="shared" si="1069"/>
        <v>-0.37335069923394371</v>
      </c>
      <c r="K10724" s="1">
        <f t="shared" si="1070"/>
        <v>1.977598149481764</v>
      </c>
      <c r="L10724" s="26"/>
      <c r="M10724" s="26"/>
      <c r="N10724" s="2">
        <v>1500000</v>
      </c>
      <c r="O10724" s="26"/>
      <c r="P10724" s="26"/>
      <c r="Q10724" s="26"/>
      <c r="R10724" s="26"/>
      <c r="S10724" s="26"/>
      <c r="T10724" s="26"/>
      <c r="U10724" s="26"/>
      <c r="V10724" s="26"/>
    </row>
    <row r="10725" spans="1:22" ht="14.5" x14ac:dyDescent="0.35">
      <c r="A10725" s="2">
        <v>88</v>
      </c>
      <c r="B10725" s="2">
        <v>360</v>
      </c>
      <c r="C10725" s="2">
        <v>1500000</v>
      </c>
      <c r="D10725" s="2">
        <v>4800</v>
      </c>
      <c r="E10725" s="2">
        <v>3090</v>
      </c>
      <c r="F10725" s="2">
        <v>29129.3359375</v>
      </c>
      <c r="G10725" s="2">
        <v>340.94332885742199</v>
      </c>
      <c r="H10725" s="2">
        <v>28679.746474433588</v>
      </c>
      <c r="I10725" s="2">
        <v>348.49951951018062</v>
      </c>
      <c r="J10725" s="1">
        <f t="shared" si="1069"/>
        <v>-1.5434250338938458</v>
      </c>
      <c r="K10725" s="1">
        <f t="shared" si="1070"/>
        <v>2.2162600095684906</v>
      </c>
      <c r="L10725" s="26"/>
      <c r="M10725" s="26"/>
      <c r="N10725" s="2">
        <v>1500000</v>
      </c>
      <c r="O10725" s="26"/>
      <c r="P10725" s="26"/>
      <c r="Q10725" s="26"/>
      <c r="R10725" s="26"/>
      <c r="S10725" s="26"/>
      <c r="T10725" s="26"/>
      <c r="U10725" s="26"/>
      <c r="V10725" s="26"/>
    </row>
    <row r="10726" spans="1:22" ht="14.5" x14ac:dyDescent="0.35">
      <c r="A10726" s="2">
        <v>88</v>
      </c>
      <c r="B10726" s="2">
        <v>360</v>
      </c>
      <c r="C10726" s="2">
        <v>1500000</v>
      </c>
      <c r="D10726" s="2">
        <v>4800</v>
      </c>
      <c r="E10726" s="2">
        <v>3120</v>
      </c>
      <c r="F10726" s="2">
        <v>30602.888671875</v>
      </c>
      <c r="G10726" s="2">
        <v>330.25894165039102</v>
      </c>
      <c r="H10726" s="2">
        <v>30541.922222332589</v>
      </c>
      <c r="I10726" s="2">
        <v>338.28711900753899</v>
      </c>
      <c r="J10726" s="1">
        <f t="shared" si="1069"/>
        <v>-0.19921795682785112</v>
      </c>
      <c r="K10726" s="1">
        <f t="shared" si="1070"/>
        <v>2.4308735796914531</v>
      </c>
      <c r="L10726" s="26"/>
      <c r="M10726" s="26"/>
      <c r="N10726" s="2">
        <v>1500000</v>
      </c>
      <c r="O10726" s="26"/>
      <c r="P10726" s="26"/>
      <c r="Q10726" s="26"/>
      <c r="R10726" s="26"/>
      <c r="S10726" s="26"/>
      <c r="T10726" s="26"/>
      <c r="U10726" s="26"/>
      <c r="V10726" s="26"/>
    </row>
    <row r="10727" spans="1:22" ht="14.5" x14ac:dyDescent="0.35">
      <c r="A10727" s="2">
        <v>88</v>
      </c>
      <c r="B10727" s="2">
        <v>360</v>
      </c>
      <c r="C10727" s="2">
        <v>1500000</v>
      </c>
      <c r="D10727" s="2">
        <v>4800</v>
      </c>
      <c r="E10727" s="2">
        <v>3150</v>
      </c>
      <c r="F10727" s="2">
        <v>31841.177734375</v>
      </c>
      <c r="G10727" s="2">
        <v>317.08053588867199</v>
      </c>
      <c r="H10727" s="2">
        <v>32029.020325209</v>
      </c>
      <c r="I10727" s="2">
        <v>332.998298251547</v>
      </c>
      <c r="J10727" s="1">
        <f t="shared" si="1069"/>
        <v>0.58993606455457537</v>
      </c>
      <c r="K10727" s="1">
        <f t="shared" si="1070"/>
        <v>5.0201007508274769</v>
      </c>
      <c r="L10727" s="26"/>
      <c r="M10727" s="26"/>
      <c r="N10727" s="2">
        <v>1500000</v>
      </c>
      <c r="O10727" s="26"/>
      <c r="P10727" s="26"/>
      <c r="Q10727" s="26"/>
      <c r="R10727" s="26"/>
      <c r="S10727" s="26"/>
      <c r="T10727" s="26"/>
      <c r="U10727" s="26"/>
      <c r="V10727" s="26"/>
    </row>
    <row r="10728" spans="1:22" ht="14.5" x14ac:dyDescent="0.35">
      <c r="A10728" s="2">
        <v>88</v>
      </c>
      <c r="B10728" s="2">
        <v>360</v>
      </c>
      <c r="C10728" s="2">
        <v>1500000</v>
      </c>
      <c r="D10728" s="2">
        <v>4800</v>
      </c>
      <c r="E10728" s="2">
        <v>3180</v>
      </c>
      <c r="F10728" s="2">
        <v>33478.2109375</v>
      </c>
      <c r="G10728" s="2">
        <v>324.66781616210898</v>
      </c>
      <c r="H10728" s="2">
        <v>33379.8865733723</v>
      </c>
      <c r="I10728" s="2">
        <v>329.29123666206362</v>
      </c>
      <c r="J10728" s="1">
        <f t="shared" si="1069"/>
        <v>-0.29369659063102493</v>
      </c>
      <c r="K10728" s="1">
        <f t="shared" si="1070"/>
        <v>1.4240464467984535</v>
      </c>
      <c r="L10728" s="26"/>
      <c r="M10728" s="26"/>
      <c r="N10728" s="2">
        <v>1500000</v>
      </c>
      <c r="O10728" s="26"/>
      <c r="P10728" s="26"/>
      <c r="Q10728" s="26"/>
      <c r="R10728" s="26"/>
      <c r="S10728" s="26"/>
      <c r="T10728" s="26"/>
      <c r="U10728" s="26"/>
      <c r="V10728" s="26"/>
    </row>
    <row r="10729" spans="1:22" ht="14.5" x14ac:dyDescent="0.35">
      <c r="A10729" s="2">
        <v>88</v>
      </c>
      <c r="B10729" s="2">
        <v>360</v>
      </c>
      <c r="C10729" s="2">
        <v>1500000</v>
      </c>
      <c r="D10729" s="2">
        <v>4800</v>
      </c>
      <c r="E10729" s="2">
        <v>3210</v>
      </c>
      <c r="F10729" s="2">
        <v>35034.64453125</v>
      </c>
      <c r="G10729" s="2">
        <v>333.80801391601602</v>
      </c>
      <c r="H10729" s="2">
        <v>34722.917428921399</v>
      </c>
      <c r="I10729" s="2">
        <v>326.09233647688279</v>
      </c>
      <c r="J10729" s="1">
        <f t="shared" si="1069"/>
        <v>-0.88976813237122643</v>
      </c>
      <c r="K10729" s="1">
        <f t="shared" si="1070"/>
        <v>-2.3114116850035979</v>
      </c>
      <c r="L10729" s="26"/>
      <c r="M10729" s="26"/>
      <c r="N10729" s="2">
        <v>1500000</v>
      </c>
      <c r="O10729" s="26"/>
      <c r="P10729" s="26"/>
      <c r="Q10729" s="26"/>
      <c r="R10729" s="26"/>
      <c r="S10729" s="26"/>
      <c r="T10729" s="26"/>
      <c r="U10729" s="26"/>
      <c r="V10729" s="26"/>
    </row>
    <row r="10730" spans="1:22" ht="14.5" x14ac:dyDescent="0.35">
      <c r="A10730" s="2">
        <v>88</v>
      </c>
      <c r="B10730" s="2">
        <v>360</v>
      </c>
      <c r="C10730" s="2">
        <v>1500000</v>
      </c>
      <c r="D10730" s="2">
        <v>4800</v>
      </c>
      <c r="E10730" s="2">
        <v>3240</v>
      </c>
      <c r="F10730" s="2">
        <v>36212.484375</v>
      </c>
      <c r="G10730" s="2">
        <v>321.68978881835898</v>
      </c>
      <c r="H10730" s="2">
        <v>36080.081698825787</v>
      </c>
      <c r="I10730" s="2">
        <v>323.05671750316299</v>
      </c>
      <c r="J10730" s="1">
        <f t="shared" si="1069"/>
        <v>-0.36562715444516752</v>
      </c>
      <c r="K10730" s="1">
        <f t="shared" si="1070"/>
        <v>0.42492137839533362</v>
      </c>
      <c r="L10730" s="26"/>
      <c r="M10730" s="26"/>
      <c r="N10730" s="2">
        <v>1500000</v>
      </c>
      <c r="O10730" s="26"/>
      <c r="P10730" s="26"/>
      <c r="Q10730" s="26"/>
      <c r="R10730" s="26"/>
      <c r="S10730" s="26"/>
      <c r="T10730" s="26"/>
      <c r="U10730" s="26"/>
      <c r="V10730" s="26"/>
    </row>
    <row r="10731" spans="1:22" ht="14.5" x14ac:dyDescent="0.35">
      <c r="A10731" s="2">
        <v>88</v>
      </c>
      <c r="B10731" s="2">
        <v>360</v>
      </c>
      <c r="C10731" s="2">
        <v>1500000</v>
      </c>
      <c r="D10731" s="2">
        <v>4800</v>
      </c>
      <c r="E10731" s="2">
        <v>3270</v>
      </c>
      <c r="F10731" s="2">
        <v>32750.642578125</v>
      </c>
      <c r="G10731" s="2">
        <v>277.54296875</v>
      </c>
      <c r="H10731" s="2">
        <v>32928.166905522921</v>
      </c>
      <c r="I10731" s="2">
        <v>284.18318264935942</v>
      </c>
      <c r="J10731" s="1">
        <f t="shared" si="1069"/>
        <v>0.54204837958353336</v>
      </c>
      <c r="K10731" s="1">
        <f t="shared" si="1070"/>
        <v>2.3924994134298072</v>
      </c>
      <c r="L10731" s="26"/>
      <c r="M10731" s="26"/>
      <c r="N10731" s="2">
        <v>0</v>
      </c>
      <c r="O10731" s="26"/>
      <c r="P10731" s="26"/>
      <c r="Q10731" s="26"/>
      <c r="R10731" s="26"/>
      <c r="S10731" s="26"/>
      <c r="T10731" s="26"/>
      <c r="U10731" s="26"/>
      <c r="V10731" s="26"/>
    </row>
    <row r="10732" spans="1:22" ht="14.5" x14ac:dyDescent="0.35">
      <c r="A10732" s="2">
        <v>88</v>
      </c>
      <c r="B10732" s="2">
        <v>360</v>
      </c>
      <c r="C10732" s="2">
        <v>1500000</v>
      </c>
      <c r="D10732" s="2">
        <v>4800</v>
      </c>
      <c r="E10732" s="2">
        <v>3300</v>
      </c>
      <c r="F10732" s="2">
        <v>32442.5078125</v>
      </c>
      <c r="G10732" s="2">
        <v>274.71951293945301</v>
      </c>
      <c r="H10732" s="2">
        <v>31916.91108207023</v>
      </c>
      <c r="I10732" s="2">
        <v>270.94739823604942</v>
      </c>
      <c r="J10732" s="1">
        <f t="shared" si="1069"/>
        <v>-1.6200866266795173</v>
      </c>
      <c r="K10732" s="1">
        <f t="shared" si="1070"/>
        <v>-1.3730785494785533</v>
      </c>
      <c r="L10732" s="26"/>
      <c r="M10732" s="26"/>
      <c r="N10732" s="2">
        <v>2.10424786726031E-14</v>
      </c>
      <c r="O10732" s="26"/>
      <c r="P10732" s="26"/>
      <c r="Q10732" s="26"/>
      <c r="R10732" s="26"/>
      <c r="S10732" s="26"/>
      <c r="T10732" s="26"/>
      <c r="U10732" s="26"/>
      <c r="V10732" s="26"/>
    </row>
    <row r="10733" spans="1:22" ht="14.5" x14ac:dyDescent="0.35">
      <c r="A10733" s="2">
        <v>88</v>
      </c>
      <c r="B10733" s="2">
        <v>360</v>
      </c>
      <c r="C10733" s="2">
        <v>1500000</v>
      </c>
      <c r="D10733" s="2">
        <v>4800</v>
      </c>
      <c r="E10733" s="2">
        <v>3330</v>
      </c>
      <c r="F10733" s="2">
        <v>33062.28125</v>
      </c>
      <c r="G10733" s="2">
        <v>266.75717163085898</v>
      </c>
      <c r="H10733" s="2">
        <v>32175.961787646938</v>
      </c>
      <c r="I10733" s="2">
        <v>263.97629113515751</v>
      </c>
      <c r="J10733" s="1">
        <f t="shared" si="1069"/>
        <v>-2.6807571312190128</v>
      </c>
      <c r="K10733" s="1">
        <f t="shared" si="1070"/>
        <v>-1.0424763760614748</v>
      </c>
      <c r="L10733" s="26"/>
      <c r="M10733" s="26"/>
      <c r="N10733" s="2">
        <v>0</v>
      </c>
      <c r="O10733" s="26"/>
      <c r="P10733" s="26"/>
      <c r="Q10733" s="26"/>
      <c r="R10733" s="26"/>
      <c r="S10733" s="26"/>
      <c r="T10733" s="26"/>
      <c r="U10733" s="26"/>
      <c r="V10733" s="26"/>
    </row>
    <row r="10734" spans="1:22" ht="14.5" x14ac:dyDescent="0.35">
      <c r="A10734" s="2">
        <v>88</v>
      </c>
      <c r="B10734" s="2">
        <v>360</v>
      </c>
      <c r="C10734" s="2">
        <v>1500000</v>
      </c>
      <c r="D10734" s="2">
        <v>4800</v>
      </c>
      <c r="E10734" s="2">
        <v>3360</v>
      </c>
      <c r="F10734" s="2">
        <v>33608.23046875</v>
      </c>
      <c r="G10734" s="2">
        <v>252.59944152832</v>
      </c>
      <c r="H10734" s="2">
        <v>32001.655866358731</v>
      </c>
      <c r="I10734" s="2">
        <v>255.778055964738</v>
      </c>
      <c r="J10734" s="1">
        <f t="shared" si="1069"/>
        <v>-4.780301075015279</v>
      </c>
      <c r="K10734" s="1">
        <f t="shared" si="1070"/>
        <v>1.2583616247075644</v>
      </c>
      <c r="L10734" s="26"/>
      <c r="M10734" s="26"/>
      <c r="N10734" s="2">
        <v>1.36769163160654E-13</v>
      </c>
      <c r="O10734" s="26"/>
      <c r="P10734" s="26"/>
      <c r="Q10734" s="26"/>
      <c r="R10734" s="26"/>
      <c r="S10734" s="26"/>
      <c r="T10734" s="26"/>
      <c r="U10734" s="26"/>
      <c r="V10734" s="26"/>
    </row>
    <row r="10735" spans="1:22" ht="14.5" x14ac:dyDescent="0.35">
      <c r="A10735" s="2">
        <v>88</v>
      </c>
      <c r="B10735" s="2">
        <v>360</v>
      </c>
      <c r="C10735" s="2">
        <v>1500000</v>
      </c>
      <c r="D10735" s="2">
        <v>4800</v>
      </c>
      <c r="E10735" s="2">
        <v>3390</v>
      </c>
      <c r="F10735" s="2">
        <v>33028.34765625</v>
      </c>
      <c r="G10735" s="2">
        <v>231.74510192871099</v>
      </c>
      <c r="H10735" s="2">
        <v>31660.883129852751</v>
      </c>
      <c r="I10735" s="2">
        <v>237.7012958927038</v>
      </c>
      <c r="J10735" s="1">
        <f t="shared" si="1069"/>
        <v>-4.1402753193391479</v>
      </c>
      <c r="K10735" s="1">
        <f t="shared" si="1070"/>
        <v>2.5701488033283382</v>
      </c>
      <c r="L10735" s="26"/>
      <c r="M10735" s="26"/>
      <c r="N10735" s="2">
        <v>0</v>
      </c>
      <c r="O10735" s="26"/>
      <c r="P10735" s="26"/>
      <c r="Q10735" s="26"/>
      <c r="R10735" s="26"/>
      <c r="S10735" s="26"/>
      <c r="T10735" s="26"/>
      <c r="U10735" s="26"/>
      <c r="V10735" s="26"/>
    </row>
    <row r="10736" spans="1:22" ht="14.5" x14ac:dyDescent="0.35">
      <c r="A10736" s="2">
        <v>88</v>
      </c>
      <c r="B10736" s="2">
        <v>360</v>
      </c>
      <c r="C10736" s="2">
        <v>1500000</v>
      </c>
      <c r="D10736" s="2">
        <v>4800</v>
      </c>
      <c r="E10736" s="2">
        <v>3420</v>
      </c>
      <c r="F10736" s="2">
        <v>32050.49609375</v>
      </c>
      <c r="G10736" s="2">
        <v>220.87316894531199</v>
      </c>
      <c r="H10736" s="2">
        <v>31192.25238239906</v>
      </c>
      <c r="I10736" s="2">
        <v>222.84595595112521</v>
      </c>
      <c r="J10736" s="1">
        <f t="shared" si="1069"/>
        <v>-2.6777860437495757</v>
      </c>
      <c r="K10736" s="1">
        <f t="shared" si="1070"/>
        <v>0.89317639405159144</v>
      </c>
      <c r="L10736" s="26"/>
      <c r="M10736" s="26"/>
      <c r="N10736" s="2">
        <v>1.0521745014970999E-14</v>
      </c>
      <c r="O10736" s="26"/>
      <c r="P10736" s="26"/>
      <c r="Q10736" s="26"/>
      <c r="R10736" s="26"/>
      <c r="S10736" s="26"/>
      <c r="T10736" s="26"/>
      <c r="U10736" s="26"/>
      <c r="V10736" s="26"/>
    </row>
    <row r="10737" spans="1:22" ht="14.5" x14ac:dyDescent="0.35">
      <c r="A10737" s="2">
        <v>88</v>
      </c>
      <c r="B10737" s="2">
        <v>360</v>
      </c>
      <c r="C10737" s="2">
        <v>1500000</v>
      </c>
      <c r="D10737" s="2">
        <v>4800</v>
      </c>
      <c r="E10737" s="2">
        <v>3450</v>
      </c>
      <c r="F10737" s="2">
        <v>30437.32421875</v>
      </c>
      <c r="G10737" s="2">
        <v>211.61457824707</v>
      </c>
      <c r="H10737" s="2">
        <v>30457.006619058178</v>
      </c>
      <c r="I10737" s="2">
        <v>215.13828412468021</v>
      </c>
      <c r="J10737" s="1">
        <f t="shared" si="1069"/>
        <v>6.4665343663992583E-2</v>
      </c>
      <c r="K10737" s="1">
        <f t="shared" si="1070"/>
        <v>1.6651527067743506</v>
      </c>
      <c r="L10737" s="26"/>
      <c r="M10737" s="26"/>
      <c r="N10737" s="2">
        <v>3.6823266603893502E-14</v>
      </c>
      <c r="O10737" s="26"/>
      <c r="P10737" s="26"/>
      <c r="Q10737" s="26"/>
      <c r="R10737" s="26"/>
      <c r="S10737" s="26"/>
      <c r="T10737" s="26"/>
      <c r="U10737" s="26"/>
      <c r="V10737" s="26"/>
    </row>
    <row r="10738" spans="1:22" ht="14.5" x14ac:dyDescent="0.35">
      <c r="A10738" s="2">
        <v>88</v>
      </c>
      <c r="B10738" s="2">
        <v>360</v>
      </c>
      <c r="C10738" s="2">
        <v>1500000</v>
      </c>
      <c r="D10738" s="2">
        <v>4800</v>
      </c>
      <c r="E10738" s="2">
        <v>3480</v>
      </c>
      <c r="F10738" s="2">
        <v>28985.498046875</v>
      </c>
      <c r="G10738" s="2">
        <v>214.72134399414099</v>
      </c>
      <c r="H10738" s="2">
        <v>29330.663360582079</v>
      </c>
      <c r="I10738" s="2">
        <v>210.0278584815656</v>
      </c>
      <c r="J10738" s="1">
        <f t="shared" si="1069"/>
        <v>1.1908207102354482</v>
      </c>
      <c r="K10738" s="1">
        <f t="shared" si="1070"/>
        <v>-2.1858495412097745</v>
      </c>
      <c r="L10738" s="26"/>
      <c r="M10738" s="26"/>
      <c r="N10738" s="2">
        <v>0</v>
      </c>
      <c r="O10738" s="26"/>
      <c r="P10738" s="26"/>
      <c r="Q10738" s="26"/>
      <c r="R10738" s="26"/>
      <c r="S10738" s="26"/>
      <c r="T10738" s="26"/>
      <c r="U10738" s="26"/>
      <c r="V10738" s="26"/>
    </row>
    <row r="10739" spans="1:22" ht="14.5" x14ac:dyDescent="0.35">
      <c r="A10739" s="2">
        <v>88</v>
      </c>
      <c r="B10739" s="2">
        <v>360</v>
      </c>
      <c r="C10739" s="2">
        <v>1500000</v>
      </c>
      <c r="D10739" s="2">
        <v>4800</v>
      </c>
      <c r="E10739" s="2">
        <v>3510</v>
      </c>
      <c r="F10739" s="2">
        <v>27188.42578125</v>
      </c>
      <c r="G10739" s="2">
        <v>209.89892578125</v>
      </c>
      <c r="H10739" s="2">
        <v>27831.262577264501</v>
      </c>
      <c r="I10739" s="2">
        <v>205.90410825518421</v>
      </c>
      <c r="J10739" s="1">
        <f t="shared" si="1069"/>
        <v>2.3643766696408779</v>
      </c>
      <c r="K10739" s="1">
        <f t="shared" si="1070"/>
        <v>-1.9032100860911789</v>
      </c>
      <c r="L10739" s="26"/>
      <c r="M10739" s="26"/>
      <c r="N10739" s="2">
        <v>0</v>
      </c>
      <c r="O10739" s="26"/>
      <c r="P10739" s="26"/>
      <c r="Q10739" s="26"/>
      <c r="R10739" s="26"/>
      <c r="S10739" s="26"/>
      <c r="T10739" s="26"/>
      <c r="U10739" s="26"/>
      <c r="V10739" s="26"/>
    </row>
    <row r="10740" spans="1:22" ht="14.5" x14ac:dyDescent="0.35">
      <c r="A10740" s="2">
        <v>88</v>
      </c>
      <c r="B10740" s="2">
        <v>360</v>
      </c>
      <c r="C10740" s="2">
        <v>1500000</v>
      </c>
      <c r="D10740" s="2">
        <v>4800</v>
      </c>
      <c r="E10740" s="2">
        <v>3540</v>
      </c>
      <c r="F10740" s="2">
        <v>25466.841796875</v>
      </c>
      <c r="G10740" s="2">
        <v>205.32102966308599</v>
      </c>
      <c r="H10740" s="2">
        <v>26032.991697373949</v>
      </c>
      <c r="I10740" s="2">
        <v>202.15521064365441</v>
      </c>
      <c r="J10740" s="1">
        <f t="shared" si="1069"/>
        <v>2.2230864157188921</v>
      </c>
      <c r="K10740" s="1">
        <f t="shared" si="1070"/>
        <v>-1.5418873676147131</v>
      </c>
      <c r="L10740" s="26"/>
      <c r="M10740" s="26"/>
      <c r="N10740" s="2">
        <v>0</v>
      </c>
      <c r="O10740" s="26"/>
      <c r="P10740" s="26"/>
      <c r="Q10740" s="26"/>
      <c r="R10740" s="26"/>
      <c r="S10740" s="26"/>
      <c r="T10740" s="26"/>
      <c r="U10740" s="26"/>
      <c r="V10740" s="26"/>
    </row>
    <row r="10741" spans="1:22" ht="14.5" x14ac:dyDescent="0.35">
      <c r="A10741" s="2">
        <v>88</v>
      </c>
      <c r="B10741" s="2">
        <v>360</v>
      </c>
      <c r="C10741" s="2">
        <v>1500000</v>
      </c>
      <c r="D10741" s="2">
        <v>4800</v>
      </c>
      <c r="E10741" s="2">
        <v>3570</v>
      </c>
      <c r="F10741" s="2">
        <v>23638.9609375</v>
      </c>
      <c r="G10741" s="2">
        <v>205.11161804199199</v>
      </c>
      <c r="H10741" s="2">
        <v>24295.12389628086</v>
      </c>
      <c r="I10741" s="2">
        <v>198.32071402364201</v>
      </c>
      <c r="J10741" s="1">
        <f t="shared" si="1069"/>
        <v>2.775769038731084</v>
      </c>
      <c r="K10741" s="1">
        <f t="shared" si="1070"/>
        <v>-3.3108334297083513</v>
      </c>
      <c r="L10741" s="26"/>
      <c r="M10741" s="26"/>
      <c r="N10741" s="2">
        <v>0</v>
      </c>
      <c r="O10741" s="26"/>
      <c r="P10741" s="26"/>
      <c r="Q10741" s="26"/>
      <c r="R10741" s="26"/>
      <c r="S10741" s="26"/>
      <c r="T10741" s="26"/>
      <c r="U10741" s="26"/>
      <c r="V10741" s="26"/>
    </row>
    <row r="10742" spans="1:22" ht="14.5" x14ac:dyDescent="0.35">
      <c r="A10742" s="2">
        <v>88</v>
      </c>
      <c r="B10742" s="2">
        <v>360</v>
      </c>
      <c r="C10742" s="2">
        <v>1500000</v>
      </c>
      <c r="D10742" s="2">
        <v>4800</v>
      </c>
      <c r="E10742" s="2">
        <v>3600</v>
      </c>
      <c r="F10742" s="2">
        <v>22298.9765625</v>
      </c>
      <c r="G10742" s="2">
        <v>209.08602905273401</v>
      </c>
      <c r="H10742" s="2">
        <v>22639.330904457511</v>
      </c>
      <c r="I10742" s="2">
        <v>196.43730367264399</v>
      </c>
      <c r="J10742" s="1">
        <f t="shared" si="1069"/>
        <v>1.5263227036611258</v>
      </c>
      <c r="K10742" s="1">
        <f t="shared" si="1070"/>
        <v>-6.0495315910848602</v>
      </c>
      <c r="L10742" s="26"/>
      <c r="M10742" s="26"/>
      <c r="N10742" s="2">
        <v>0</v>
      </c>
      <c r="O10742" s="26"/>
      <c r="P10742" s="26"/>
      <c r="Q10742" s="26"/>
      <c r="R10742" s="26"/>
      <c r="S10742" s="26"/>
      <c r="T10742" s="26"/>
      <c r="U10742" s="26"/>
      <c r="V10742" s="26"/>
    </row>
    <row r="10743" spans="1:22" ht="14.5" x14ac:dyDescent="0.35">
      <c r="A10743" s="2">
        <v>88</v>
      </c>
      <c r="B10743" s="2">
        <v>360</v>
      </c>
      <c r="C10743" s="2">
        <v>1500000</v>
      </c>
      <c r="D10743" s="2">
        <v>4800</v>
      </c>
      <c r="E10743" s="2">
        <v>3630</v>
      </c>
      <c r="F10743" s="2">
        <v>23164.189453125</v>
      </c>
      <c r="G10743" s="2">
        <v>226.86959838867199</v>
      </c>
      <c r="H10743" s="2">
        <v>22607.187227458191</v>
      </c>
      <c r="I10743" s="2">
        <v>223.38165205140291</v>
      </c>
      <c r="J10743" s="1">
        <f t="shared" si="1069"/>
        <v>-2.4045832762417927</v>
      </c>
      <c r="K10743" s="1">
        <f t="shared" si="1070"/>
        <v>-1.5374234194629925</v>
      </c>
      <c r="L10743" s="26"/>
      <c r="M10743" s="26"/>
      <c r="N10743" s="2">
        <v>1500000</v>
      </c>
      <c r="O10743" s="26"/>
      <c r="P10743" s="26"/>
      <c r="Q10743" s="26"/>
      <c r="R10743" s="26"/>
      <c r="S10743" s="26"/>
      <c r="T10743" s="26"/>
      <c r="U10743" s="26"/>
      <c r="V10743" s="26"/>
    </row>
    <row r="10744" spans="1:22" ht="14.5" x14ac:dyDescent="0.35">
      <c r="A10744" s="2">
        <v>88</v>
      </c>
      <c r="B10744" s="2">
        <v>360</v>
      </c>
      <c r="C10744" s="2">
        <v>1500000</v>
      </c>
      <c r="D10744" s="2">
        <v>4800</v>
      </c>
      <c r="E10744" s="2">
        <v>3660</v>
      </c>
      <c r="F10744" s="2">
        <v>22919.087890625</v>
      </c>
      <c r="G10744" s="2">
        <v>238.08392333984401</v>
      </c>
      <c r="H10744" s="2">
        <v>22571.49905650142</v>
      </c>
      <c r="I10744" s="2">
        <v>235.65411678503779</v>
      </c>
      <c r="J10744" s="1">
        <f t="shared" si="1069"/>
        <v>-1.5165910431617171</v>
      </c>
      <c r="K10744" s="1">
        <f t="shared" si="1070"/>
        <v>-1.020567252387673</v>
      </c>
      <c r="L10744" s="26"/>
      <c r="M10744" s="26"/>
      <c r="N10744" s="2">
        <v>1500000</v>
      </c>
      <c r="O10744" s="26"/>
      <c r="P10744" s="26"/>
      <c r="Q10744" s="26"/>
      <c r="R10744" s="26"/>
      <c r="S10744" s="26"/>
      <c r="T10744" s="26"/>
      <c r="U10744" s="26"/>
      <c r="V10744" s="26"/>
    </row>
    <row r="10745" spans="1:22" ht="14.5" x14ac:dyDescent="0.35">
      <c r="A10745" s="2">
        <v>89</v>
      </c>
      <c r="B10745" s="2">
        <v>360</v>
      </c>
      <c r="C10745" s="2">
        <v>1033333.3332</v>
      </c>
      <c r="D10745" s="2">
        <v>7599.9999989999997</v>
      </c>
      <c r="E10745" s="2">
        <v>30</v>
      </c>
      <c r="F10745" s="2">
        <v>147.91041564941401</v>
      </c>
      <c r="G10745" s="2">
        <v>499.78921508789102</v>
      </c>
      <c r="H10745" s="2">
        <v>168.8386258127106</v>
      </c>
      <c r="I10745" s="2">
        <v>496.82333156635639</v>
      </c>
      <c r="J10745" s="1">
        <f t="shared" si="1069"/>
        <v>14.149247077299732</v>
      </c>
      <c r="K10745" s="1">
        <f t="shared" si="1070"/>
        <v>-0.59342687517037884</v>
      </c>
      <c r="L10745" s="26">
        <f t="shared" ref="L10745" si="1071">AVERAGE(J10745:J10866)</f>
        <v>2.4833216691435349</v>
      </c>
      <c r="M10745" s="26">
        <f t="shared" ref="M10745" si="1072">AVERAGE(K10745:K10866)</f>
        <v>-0.44625687316023593</v>
      </c>
      <c r="N10745" s="2">
        <v>1033332</v>
      </c>
      <c r="O10745" s="26">
        <f t="shared" ref="O10745" si="1073">ABS(L10745)</f>
        <v>2.4833216691435349</v>
      </c>
      <c r="P10745" s="26">
        <f t="shared" ref="P10745" si="1074">ABS(M10745)</f>
        <v>0.44625687316023593</v>
      </c>
      <c r="Q10745" s="26">
        <f t="shared" ref="Q10745" si="1075">SUM(G10745:G10866)*30</f>
        <v>1769760.9150695803</v>
      </c>
      <c r="R10745" s="26">
        <f t="shared" ref="R10745" si="1076">SUM(I10745:I10866)*30</f>
        <v>1758669.6313311614</v>
      </c>
      <c r="S10745" s="26">
        <f t="shared" ref="S10745" si="1077">SUM(F10745:F10866)*30</f>
        <v>38788149.887237549</v>
      </c>
      <c r="T10745" s="26">
        <f t="shared" ref="T10745" si="1078">SUM(H10745:H10866)*30</f>
        <v>38620816.110312775</v>
      </c>
      <c r="U10745" s="26">
        <f t="shared" ref="U10745" si="1079">(R10745-Q10745)/Q10745*100</f>
        <v>-0.62671085365126178</v>
      </c>
      <c r="V10745" s="26">
        <f t="shared" ref="V10745" si="1080">(T10745-S10745)/S10745*100</f>
        <v>-0.43140437842804108</v>
      </c>
    </row>
    <row r="10746" spans="1:22" ht="14.5" x14ac:dyDescent="0.35">
      <c r="A10746" s="2">
        <v>89</v>
      </c>
      <c r="B10746" s="2">
        <v>360</v>
      </c>
      <c r="C10746" s="2">
        <v>1033333.3332</v>
      </c>
      <c r="D10746" s="2">
        <v>7599.9999989999997</v>
      </c>
      <c r="E10746" s="2">
        <v>60</v>
      </c>
      <c r="F10746" s="2">
        <v>134.05708312988301</v>
      </c>
      <c r="G10746" s="2">
        <v>452.97882080078102</v>
      </c>
      <c r="H10746" s="2">
        <v>168.8386258127106</v>
      </c>
      <c r="I10746" s="2">
        <v>444.56238573987241</v>
      </c>
      <c r="J10746" s="1">
        <f t="shared" si="1069"/>
        <v>25.9453225974856</v>
      </c>
      <c r="K10746" s="1">
        <f t="shared" si="1070"/>
        <v>-1.8580195528854846</v>
      </c>
      <c r="L10746" s="26"/>
      <c r="M10746" s="26"/>
      <c r="N10746" s="2">
        <v>1033332</v>
      </c>
      <c r="O10746" s="26"/>
      <c r="P10746" s="26"/>
      <c r="Q10746" s="26"/>
      <c r="R10746" s="26"/>
      <c r="S10746" s="26"/>
      <c r="T10746" s="26"/>
      <c r="U10746" s="26"/>
      <c r="V10746" s="26"/>
    </row>
    <row r="10747" spans="1:22" ht="14.5" x14ac:dyDescent="0.35">
      <c r="A10747" s="2">
        <v>89</v>
      </c>
      <c r="B10747" s="2">
        <v>360</v>
      </c>
      <c r="C10747" s="2">
        <v>1033333.3332</v>
      </c>
      <c r="D10747" s="2">
        <v>7599.9999989999997</v>
      </c>
      <c r="E10747" s="2">
        <v>90</v>
      </c>
      <c r="F10747" s="2">
        <v>126.899406433105</v>
      </c>
      <c r="G10747" s="2">
        <v>428.79306030273398</v>
      </c>
      <c r="H10747" s="2">
        <v>168.8386258127106</v>
      </c>
      <c r="I10747" s="2">
        <v>431.38543178153787</v>
      </c>
      <c r="J10747" s="1">
        <f t="shared" si="1069"/>
        <v>33.049184829492376</v>
      </c>
      <c r="K10747" s="1">
        <f t="shared" si="1070"/>
        <v>0.60457402854739462</v>
      </c>
      <c r="L10747" s="26"/>
      <c r="M10747" s="26"/>
      <c r="N10747" s="2">
        <v>1033332</v>
      </c>
      <c r="O10747" s="26"/>
      <c r="P10747" s="26"/>
      <c r="Q10747" s="26"/>
      <c r="R10747" s="26"/>
      <c r="S10747" s="26"/>
      <c r="T10747" s="26"/>
      <c r="U10747" s="26"/>
      <c r="V10747" s="26"/>
    </row>
    <row r="10748" spans="1:22" ht="14.5" x14ac:dyDescent="0.35">
      <c r="A10748" s="2">
        <v>89</v>
      </c>
      <c r="B10748" s="2">
        <v>360</v>
      </c>
      <c r="C10748" s="2">
        <v>1033333.3332</v>
      </c>
      <c r="D10748" s="2">
        <v>7599.9999989999997</v>
      </c>
      <c r="E10748" s="2">
        <v>120</v>
      </c>
      <c r="F10748" s="2">
        <v>124.303192138672</v>
      </c>
      <c r="G10748" s="2">
        <v>420.02044677734398</v>
      </c>
      <c r="H10748" s="2">
        <v>168.8386258127106</v>
      </c>
      <c r="I10748" s="2">
        <v>421.4493533290613</v>
      </c>
      <c r="J10748" s="1">
        <f t="shared" si="1069"/>
        <v>35.828069181324885</v>
      </c>
      <c r="K10748" s="1">
        <f t="shared" si="1070"/>
        <v>0.34019928379219899</v>
      </c>
      <c r="L10748" s="26"/>
      <c r="M10748" s="26"/>
      <c r="N10748" s="2">
        <v>1033332</v>
      </c>
      <c r="O10748" s="26"/>
      <c r="P10748" s="26"/>
      <c r="Q10748" s="26"/>
      <c r="R10748" s="26"/>
      <c r="S10748" s="26"/>
      <c r="T10748" s="26"/>
      <c r="U10748" s="26"/>
      <c r="V10748" s="26"/>
    </row>
    <row r="10749" spans="1:22" ht="14.5" x14ac:dyDescent="0.35">
      <c r="A10749" s="2">
        <v>89</v>
      </c>
      <c r="B10749" s="2">
        <v>360</v>
      </c>
      <c r="C10749" s="2">
        <v>1033333.3332</v>
      </c>
      <c r="D10749" s="2">
        <v>7599.9999989999997</v>
      </c>
      <c r="E10749" s="2">
        <v>150</v>
      </c>
      <c r="F10749" s="2">
        <v>124.045532226563</v>
      </c>
      <c r="G10749" s="2">
        <v>419.14981079101602</v>
      </c>
      <c r="H10749" s="2">
        <v>168.8386258127106</v>
      </c>
      <c r="I10749" s="2">
        <v>415.22920514554738</v>
      </c>
      <c r="J10749" s="1">
        <f t="shared" si="1069"/>
        <v>36.110203069897949</v>
      </c>
      <c r="K10749" s="1">
        <f t="shared" si="1070"/>
        <v>-0.93537096869248404</v>
      </c>
      <c r="L10749" s="26"/>
      <c r="M10749" s="26"/>
      <c r="N10749" s="2">
        <v>1033332</v>
      </c>
      <c r="O10749" s="26"/>
      <c r="P10749" s="26"/>
      <c r="Q10749" s="26"/>
      <c r="R10749" s="26"/>
      <c r="S10749" s="26"/>
      <c r="T10749" s="26"/>
      <c r="U10749" s="26"/>
      <c r="V10749" s="26"/>
    </row>
    <row r="10750" spans="1:22" ht="14.5" x14ac:dyDescent="0.35">
      <c r="A10750" s="2">
        <v>89</v>
      </c>
      <c r="B10750" s="2">
        <v>360</v>
      </c>
      <c r="C10750" s="2">
        <v>1033333.3332</v>
      </c>
      <c r="D10750" s="2">
        <v>7599.9999989999997</v>
      </c>
      <c r="E10750" s="2">
        <v>180</v>
      </c>
      <c r="F10750" s="2">
        <v>124.285163879395</v>
      </c>
      <c r="G10750" s="2">
        <v>419.95953369140602</v>
      </c>
      <c r="H10750" s="2">
        <v>168.8386258127106</v>
      </c>
      <c r="I10750" s="2">
        <v>408.61642055534651</v>
      </c>
      <c r="J10750" s="1">
        <f t="shared" si="1069"/>
        <v>35.847771803680288</v>
      </c>
      <c r="K10750" s="1">
        <f t="shared" si="1070"/>
        <v>-2.7010014599155743</v>
      </c>
      <c r="L10750" s="26"/>
      <c r="M10750" s="26"/>
      <c r="N10750" s="2">
        <v>1033332</v>
      </c>
      <c r="O10750" s="26"/>
      <c r="P10750" s="26"/>
      <c r="Q10750" s="26"/>
      <c r="R10750" s="26"/>
      <c r="S10750" s="26"/>
      <c r="T10750" s="26"/>
      <c r="U10750" s="26"/>
      <c r="V10750" s="26"/>
    </row>
    <row r="10751" spans="1:22" ht="14.5" x14ac:dyDescent="0.35">
      <c r="A10751" s="2">
        <v>89</v>
      </c>
      <c r="B10751" s="2">
        <v>360</v>
      </c>
      <c r="C10751" s="2">
        <v>1033333.3332</v>
      </c>
      <c r="D10751" s="2">
        <v>7599.9999989999997</v>
      </c>
      <c r="E10751" s="2">
        <v>210</v>
      </c>
      <c r="F10751" s="2">
        <v>126.08885192871099</v>
      </c>
      <c r="G10751" s="2">
        <v>426.05419921875</v>
      </c>
      <c r="H10751" s="2">
        <v>168.8386258127106</v>
      </c>
      <c r="I10751" s="2">
        <v>413.09301421294998</v>
      </c>
      <c r="J10751" s="1">
        <f t="shared" si="1069"/>
        <v>33.904483409976464</v>
      </c>
      <c r="K10751" s="1">
        <f t="shared" si="1070"/>
        <v>-3.0421446448754113</v>
      </c>
      <c r="L10751" s="26"/>
      <c r="M10751" s="26"/>
      <c r="N10751" s="2">
        <v>1033332</v>
      </c>
      <c r="O10751" s="26"/>
      <c r="P10751" s="26"/>
      <c r="Q10751" s="26"/>
      <c r="R10751" s="26"/>
      <c r="S10751" s="26"/>
      <c r="T10751" s="26"/>
      <c r="U10751" s="26"/>
      <c r="V10751" s="26"/>
    </row>
    <row r="10752" spans="1:22" ht="14.5" x14ac:dyDescent="0.35">
      <c r="A10752" s="2">
        <v>89</v>
      </c>
      <c r="B10752" s="2">
        <v>360</v>
      </c>
      <c r="C10752" s="2">
        <v>1033333.3332</v>
      </c>
      <c r="D10752" s="2">
        <v>7599.9999989999997</v>
      </c>
      <c r="E10752" s="2">
        <v>240</v>
      </c>
      <c r="F10752" s="2">
        <v>129.24656677246099</v>
      </c>
      <c r="G10752" s="2">
        <v>436.72222900390602</v>
      </c>
      <c r="H10752" s="2">
        <v>168.8386258127106</v>
      </c>
      <c r="I10752" s="2">
        <v>425.39768014668402</v>
      </c>
      <c r="J10752" s="1">
        <f t="shared" si="1069"/>
        <v>30.632967690315176</v>
      </c>
      <c r="K10752" s="1">
        <f t="shared" si="1070"/>
        <v>-2.5930781868034272</v>
      </c>
      <c r="L10752" s="26"/>
      <c r="M10752" s="26"/>
      <c r="N10752" s="2">
        <v>1033332</v>
      </c>
      <c r="O10752" s="26"/>
      <c r="P10752" s="26"/>
      <c r="Q10752" s="26"/>
      <c r="R10752" s="26"/>
      <c r="S10752" s="26"/>
      <c r="T10752" s="26"/>
      <c r="U10752" s="26"/>
      <c r="V10752" s="26"/>
    </row>
    <row r="10753" spans="1:22" ht="14.5" x14ac:dyDescent="0.35">
      <c r="A10753" s="2">
        <v>89</v>
      </c>
      <c r="B10753" s="2">
        <v>360</v>
      </c>
      <c r="C10753" s="2">
        <v>1033333.3332</v>
      </c>
      <c r="D10753" s="2">
        <v>7599.9999989999997</v>
      </c>
      <c r="E10753" s="2">
        <v>270</v>
      </c>
      <c r="F10753" s="2">
        <v>132.31683349609401</v>
      </c>
      <c r="G10753" s="2">
        <v>447.01568603515602</v>
      </c>
      <c r="H10753" s="2">
        <v>168.8386258127106</v>
      </c>
      <c r="I10753" s="2">
        <v>439.62550297400378</v>
      </c>
      <c r="J10753" s="1">
        <f t="shared" si="1069"/>
        <v>27.601773222372888</v>
      </c>
      <c r="K10753" s="1">
        <f t="shared" si="1070"/>
        <v>-1.653226786446826</v>
      </c>
      <c r="L10753" s="26"/>
      <c r="M10753" s="26"/>
      <c r="N10753" s="2">
        <v>1033332</v>
      </c>
      <c r="O10753" s="26"/>
      <c r="P10753" s="26"/>
      <c r="Q10753" s="26"/>
      <c r="R10753" s="26"/>
      <c r="S10753" s="26"/>
      <c r="T10753" s="26"/>
      <c r="U10753" s="26"/>
      <c r="V10753" s="26"/>
    </row>
    <row r="10754" spans="1:22" ht="14.5" x14ac:dyDescent="0.35">
      <c r="A10754" s="2">
        <v>89</v>
      </c>
      <c r="B10754" s="2">
        <v>360</v>
      </c>
      <c r="C10754" s="2">
        <v>1033333.3332</v>
      </c>
      <c r="D10754" s="2">
        <v>7599.9999989999997</v>
      </c>
      <c r="E10754" s="2">
        <v>300</v>
      </c>
      <c r="F10754" s="2">
        <v>136.79643249511699</v>
      </c>
      <c r="G10754" s="2">
        <v>460.92816162109398</v>
      </c>
      <c r="H10754" s="2">
        <v>168.8386258127106</v>
      </c>
      <c r="I10754" s="2">
        <v>451.26729315775378</v>
      </c>
      <c r="J10754" s="1">
        <f t="shared" si="1069"/>
        <v>23.42326677176861</v>
      </c>
      <c r="K10754" s="1">
        <f t="shared" si="1070"/>
        <v>-2.095959689111361</v>
      </c>
      <c r="L10754" s="26"/>
      <c r="M10754" s="26"/>
      <c r="N10754" s="2">
        <v>1033332</v>
      </c>
      <c r="O10754" s="26"/>
      <c r="P10754" s="26"/>
      <c r="Q10754" s="26"/>
      <c r="R10754" s="26"/>
      <c r="S10754" s="26"/>
      <c r="T10754" s="26"/>
      <c r="U10754" s="26"/>
      <c r="V10754" s="26"/>
    </row>
    <row r="10755" spans="1:22" ht="14.5" x14ac:dyDescent="0.35">
      <c r="A10755" s="2">
        <v>89</v>
      </c>
      <c r="B10755" s="2">
        <v>360</v>
      </c>
      <c r="C10755" s="2">
        <v>1033333.3332</v>
      </c>
      <c r="D10755" s="2">
        <v>7599.9999989999997</v>
      </c>
      <c r="E10755" s="2">
        <v>330</v>
      </c>
      <c r="F10755" s="2">
        <v>145.97261047363301</v>
      </c>
      <c r="G10755" s="2">
        <v>482.77545166015602</v>
      </c>
      <c r="H10755" s="2">
        <v>168.8386258127106</v>
      </c>
      <c r="I10755" s="2">
        <v>469.53189743310548</v>
      </c>
      <c r="J10755" s="1">
        <f t="shared" si="1069"/>
        <v>15.664593011582726</v>
      </c>
      <c r="K10755" s="1">
        <f t="shared" si="1070"/>
        <v>-2.7432120215534859</v>
      </c>
      <c r="L10755" s="26"/>
      <c r="M10755" s="26"/>
      <c r="N10755" s="2">
        <v>1033332</v>
      </c>
      <c r="O10755" s="26"/>
      <c r="P10755" s="26"/>
      <c r="Q10755" s="26"/>
      <c r="R10755" s="26"/>
      <c r="S10755" s="26"/>
      <c r="T10755" s="26"/>
      <c r="U10755" s="26"/>
      <c r="V10755" s="26"/>
    </row>
    <row r="10756" spans="1:22" ht="14.5" x14ac:dyDescent="0.35">
      <c r="A10756" s="2">
        <v>89</v>
      </c>
      <c r="B10756" s="2">
        <v>360</v>
      </c>
      <c r="C10756" s="2">
        <v>1033333.3332</v>
      </c>
      <c r="D10756" s="2">
        <v>7599.9999989999997</v>
      </c>
      <c r="E10756" s="2">
        <v>360</v>
      </c>
      <c r="F10756" s="2">
        <v>169.31050109863301</v>
      </c>
      <c r="G10756" s="2">
        <v>517.56134033203102</v>
      </c>
      <c r="H10756" s="2">
        <v>168.8386258127106</v>
      </c>
      <c r="I10756" s="2">
        <v>493.69115542521649</v>
      </c>
      <c r="J10756" s="1">
        <f t="shared" si="1069"/>
        <v>-0.27870408678757264</v>
      </c>
      <c r="K10756" s="1">
        <f t="shared" si="1070"/>
        <v>-4.6120494416180877</v>
      </c>
      <c r="L10756" s="26"/>
      <c r="M10756" s="26"/>
      <c r="N10756" s="2">
        <v>1033332</v>
      </c>
      <c r="O10756" s="26"/>
      <c r="P10756" s="26"/>
      <c r="Q10756" s="26"/>
      <c r="R10756" s="26"/>
      <c r="S10756" s="26"/>
      <c r="T10756" s="26"/>
      <c r="U10756" s="26"/>
      <c r="V10756" s="26"/>
    </row>
    <row r="10757" spans="1:22" ht="14.5" x14ac:dyDescent="0.35">
      <c r="A10757" s="2">
        <v>89</v>
      </c>
      <c r="B10757" s="2">
        <v>360</v>
      </c>
      <c r="C10757" s="2">
        <v>1033333.3332</v>
      </c>
      <c r="D10757" s="2">
        <v>7599.9999989999997</v>
      </c>
      <c r="E10757" s="2">
        <v>390</v>
      </c>
      <c r="F10757" s="2">
        <v>396.77941894531301</v>
      </c>
      <c r="G10757" s="2">
        <v>908.69982910156205</v>
      </c>
      <c r="H10757" s="2">
        <v>458.09979178647541</v>
      </c>
      <c r="I10757" s="2">
        <v>900.90609245844439</v>
      </c>
      <c r="J10757" s="1">
        <f t="shared" si="1069"/>
        <v>15.454524582993557</v>
      </c>
      <c r="K10757" s="1">
        <f t="shared" si="1070"/>
        <v>-0.85767999437431131</v>
      </c>
      <c r="L10757" s="26"/>
      <c r="M10757" s="26"/>
      <c r="N10757" s="2">
        <v>0</v>
      </c>
      <c r="O10757" s="26"/>
      <c r="P10757" s="26"/>
      <c r="Q10757" s="26"/>
      <c r="R10757" s="26"/>
      <c r="S10757" s="26"/>
      <c r="T10757" s="26"/>
      <c r="U10757" s="26"/>
      <c r="V10757" s="26"/>
    </row>
    <row r="10758" spans="1:22" ht="14.5" x14ac:dyDescent="0.35">
      <c r="A10758" s="2">
        <v>89</v>
      </c>
      <c r="B10758" s="2">
        <v>360</v>
      </c>
      <c r="C10758" s="2">
        <v>1033333.3332</v>
      </c>
      <c r="D10758" s="2">
        <v>7599.9999989999997</v>
      </c>
      <c r="E10758" s="2">
        <v>420</v>
      </c>
      <c r="F10758" s="2">
        <v>890.08343505859398</v>
      </c>
      <c r="G10758" s="2">
        <v>1142.23962402344</v>
      </c>
      <c r="H10758" s="2">
        <v>1393.5388500334541</v>
      </c>
      <c r="I10758" s="2">
        <v>1140.060110552876</v>
      </c>
      <c r="J10758" s="1">
        <f t="shared" si="1069"/>
        <v>56.562721554493123</v>
      </c>
      <c r="K10758" s="1">
        <f t="shared" si="1070"/>
        <v>-0.19081052913282889</v>
      </c>
      <c r="L10758" s="26"/>
      <c r="M10758" s="26"/>
      <c r="N10758" s="2">
        <v>5.9190370127763697E-15</v>
      </c>
      <c r="O10758" s="26"/>
      <c r="P10758" s="26"/>
      <c r="Q10758" s="26"/>
      <c r="R10758" s="26"/>
      <c r="S10758" s="26"/>
      <c r="T10758" s="26"/>
      <c r="U10758" s="26"/>
      <c r="V10758" s="26"/>
    </row>
    <row r="10759" spans="1:22" ht="14.5" x14ac:dyDescent="0.35">
      <c r="A10759" s="2">
        <v>89</v>
      </c>
      <c r="B10759" s="2">
        <v>360</v>
      </c>
      <c r="C10759" s="2">
        <v>1033333.3332</v>
      </c>
      <c r="D10759" s="2">
        <v>7599.9999989999997</v>
      </c>
      <c r="E10759" s="2">
        <v>450</v>
      </c>
      <c r="F10759" s="2">
        <v>2489.9833984375</v>
      </c>
      <c r="G10759" s="2">
        <v>1297.97912597656</v>
      </c>
      <c r="H10759" s="2">
        <v>3315.838355195217</v>
      </c>
      <c r="I10759" s="2">
        <v>1293.16416406485</v>
      </c>
      <c r="J10759" s="1">
        <f t="shared" si="1069"/>
        <v>33.167086867966781</v>
      </c>
      <c r="K10759" s="1">
        <f t="shared" si="1070"/>
        <v>-0.37095834712190862</v>
      </c>
      <c r="L10759" s="26"/>
      <c r="M10759" s="26"/>
      <c r="N10759" s="2">
        <v>9.9946994311459594E-14</v>
      </c>
      <c r="O10759" s="26"/>
      <c r="P10759" s="26"/>
      <c r="Q10759" s="26"/>
      <c r="R10759" s="26"/>
      <c r="S10759" s="26"/>
      <c r="T10759" s="26"/>
      <c r="U10759" s="26"/>
      <c r="V10759" s="26"/>
    </row>
    <row r="10760" spans="1:22" ht="14.5" x14ac:dyDescent="0.35">
      <c r="A10760" s="2">
        <v>89</v>
      </c>
      <c r="B10760" s="2">
        <v>360</v>
      </c>
      <c r="C10760" s="2">
        <v>1033333.3332</v>
      </c>
      <c r="D10760" s="2">
        <v>7599.9999989999997</v>
      </c>
      <c r="E10760" s="2">
        <v>480</v>
      </c>
      <c r="F10760" s="2">
        <v>4741.04833984375</v>
      </c>
      <c r="G10760" s="2">
        <v>1288.51342773438</v>
      </c>
      <c r="H10760" s="2">
        <v>5265.2682554201801</v>
      </c>
      <c r="I10760" s="2">
        <v>1284.6558037099151</v>
      </c>
      <c r="J10760" s="1">
        <f t="shared" si="1069"/>
        <v>11.05704641673632</v>
      </c>
      <c r="K10760" s="1">
        <f t="shared" si="1070"/>
        <v>-0.29938562854155742</v>
      </c>
      <c r="L10760" s="26"/>
      <c r="M10760" s="26"/>
      <c r="N10760" s="2">
        <v>1.1572788896890101E-13</v>
      </c>
      <c r="O10760" s="26"/>
      <c r="P10760" s="26"/>
      <c r="Q10760" s="26"/>
      <c r="R10760" s="26"/>
      <c r="S10760" s="26"/>
      <c r="T10760" s="26"/>
      <c r="U10760" s="26"/>
      <c r="V10760" s="26"/>
    </row>
    <row r="10761" spans="1:22" ht="14.5" x14ac:dyDescent="0.35">
      <c r="A10761" s="2">
        <v>89</v>
      </c>
      <c r="B10761" s="2">
        <v>360</v>
      </c>
      <c r="C10761" s="2">
        <v>1033333.3332</v>
      </c>
      <c r="D10761" s="2">
        <v>7599.9999989999997</v>
      </c>
      <c r="E10761" s="2">
        <v>510</v>
      </c>
      <c r="F10761" s="2">
        <v>5442.25390625</v>
      </c>
      <c r="G10761" s="2">
        <v>1149.447265625</v>
      </c>
      <c r="H10761" s="2">
        <v>5516.8841574719036</v>
      </c>
      <c r="I10761" s="2">
        <v>1158.7214837609549</v>
      </c>
      <c r="J10761" s="1">
        <f t="shared" si="1069"/>
        <v>1.3713114549138656</v>
      </c>
      <c r="K10761" s="1">
        <f t="shared" si="1070"/>
        <v>0.8068415501351569</v>
      </c>
      <c r="L10761" s="26"/>
      <c r="M10761" s="26"/>
      <c r="N10761" s="2">
        <v>0</v>
      </c>
      <c r="O10761" s="26"/>
      <c r="P10761" s="26"/>
      <c r="Q10761" s="26"/>
      <c r="R10761" s="26"/>
      <c r="S10761" s="26"/>
      <c r="T10761" s="26"/>
      <c r="U10761" s="26"/>
      <c r="V10761" s="26"/>
    </row>
    <row r="10762" spans="1:22" ht="14.5" x14ac:dyDescent="0.35">
      <c r="A10762" s="2">
        <v>89</v>
      </c>
      <c r="B10762" s="2">
        <v>360</v>
      </c>
      <c r="C10762" s="2">
        <v>1033333.3332</v>
      </c>
      <c r="D10762" s="2">
        <v>7599.9999989999997</v>
      </c>
      <c r="E10762" s="2">
        <v>540</v>
      </c>
      <c r="F10762" s="2">
        <v>5589.6484375</v>
      </c>
      <c r="G10762" s="2">
        <v>1073.37048339844</v>
      </c>
      <c r="H10762" s="2">
        <v>5357.6971089821154</v>
      </c>
      <c r="I10762" s="2">
        <v>1049.608680707566</v>
      </c>
      <c r="J10762" s="1">
        <f t="shared" ref="J10762:J10825" si="1081">(H10762-F10762)/F10762*100</f>
        <v>-4.1496586254291516</v>
      </c>
      <c r="K10762" s="1">
        <f t="shared" ref="K10762:K10825" si="1082">(I10762-G10762)/G10762*100</f>
        <v>-2.2137559266247777</v>
      </c>
      <c r="L10762" s="26"/>
      <c r="M10762" s="26"/>
      <c r="N10762" s="2">
        <v>1.4728969183631199E-13</v>
      </c>
      <c r="O10762" s="26"/>
      <c r="P10762" s="26"/>
      <c r="Q10762" s="26"/>
      <c r="R10762" s="26"/>
      <c r="S10762" s="26"/>
      <c r="T10762" s="26"/>
      <c r="U10762" s="26"/>
      <c r="V10762" s="26"/>
    </row>
    <row r="10763" spans="1:22" ht="14.5" x14ac:dyDescent="0.35">
      <c r="A10763" s="2">
        <v>89</v>
      </c>
      <c r="B10763" s="2">
        <v>360</v>
      </c>
      <c r="C10763" s="2">
        <v>1033333.3332</v>
      </c>
      <c r="D10763" s="2">
        <v>7599.9999989999997</v>
      </c>
      <c r="E10763" s="2">
        <v>570</v>
      </c>
      <c r="F10763" s="2">
        <v>5230.33251953125</v>
      </c>
      <c r="G10763" s="2">
        <v>979.51794433593705</v>
      </c>
      <c r="H10763" s="2">
        <v>5093.298562273405</v>
      </c>
      <c r="I10763" s="2">
        <v>970.56227980692142</v>
      </c>
      <c r="J10763" s="1">
        <f t="shared" si="1081"/>
        <v>-2.6199855696770542</v>
      </c>
      <c r="K10763" s="1">
        <f t="shared" si="1082"/>
        <v>-0.9142930541295089</v>
      </c>
      <c r="L10763" s="26"/>
      <c r="M10763" s="26"/>
      <c r="N10763" s="2">
        <v>5.1551119059287099E-13</v>
      </c>
      <c r="O10763" s="26"/>
      <c r="P10763" s="26"/>
      <c r="Q10763" s="26"/>
      <c r="R10763" s="26"/>
      <c r="S10763" s="26"/>
      <c r="T10763" s="26"/>
      <c r="U10763" s="26"/>
      <c r="V10763" s="26"/>
    </row>
    <row r="10764" spans="1:22" ht="14.5" x14ac:dyDescent="0.35">
      <c r="A10764" s="2">
        <v>89</v>
      </c>
      <c r="B10764" s="2">
        <v>360</v>
      </c>
      <c r="C10764" s="2">
        <v>1033333.3332</v>
      </c>
      <c r="D10764" s="2">
        <v>7599.9999989999997</v>
      </c>
      <c r="E10764" s="2">
        <v>600</v>
      </c>
      <c r="F10764" s="2">
        <v>4584.04345703125</v>
      </c>
      <c r="G10764" s="2">
        <v>896.28070068359398</v>
      </c>
      <c r="H10764" s="2">
        <v>4800.5199264395515</v>
      </c>
      <c r="I10764" s="2">
        <v>909.62349362498117</v>
      </c>
      <c r="J10764" s="1">
        <f t="shared" si="1081"/>
        <v>4.7223913001142757</v>
      </c>
      <c r="K10764" s="1">
        <f t="shared" si="1082"/>
        <v>1.4886846198083514</v>
      </c>
      <c r="L10764" s="26"/>
      <c r="M10764" s="26"/>
      <c r="N10764" s="2">
        <v>1.2624843119708699E-13</v>
      </c>
      <c r="O10764" s="26"/>
      <c r="P10764" s="26"/>
      <c r="Q10764" s="26"/>
      <c r="R10764" s="26"/>
      <c r="S10764" s="26"/>
      <c r="T10764" s="26"/>
      <c r="U10764" s="26"/>
      <c r="V10764" s="26"/>
    </row>
    <row r="10765" spans="1:22" ht="14.5" x14ac:dyDescent="0.35">
      <c r="A10765" s="2">
        <v>89</v>
      </c>
      <c r="B10765" s="2">
        <v>360</v>
      </c>
      <c r="C10765" s="2">
        <v>1033333.3332</v>
      </c>
      <c r="D10765" s="2">
        <v>7599.9999989999997</v>
      </c>
      <c r="E10765" s="2">
        <v>630</v>
      </c>
      <c r="F10765" s="2">
        <v>4295.05029296875</v>
      </c>
      <c r="G10765" s="2">
        <v>855.52679443359398</v>
      </c>
      <c r="H10765" s="2">
        <v>4500.0864647999624</v>
      </c>
      <c r="I10765" s="2">
        <v>854.54119333502535</v>
      </c>
      <c r="J10765" s="1">
        <f t="shared" si="1081"/>
        <v>4.773778136355439</v>
      </c>
      <c r="K10765" s="1">
        <f t="shared" si="1082"/>
        <v>-0.11520400120502887</v>
      </c>
      <c r="L10765" s="26"/>
      <c r="M10765" s="26"/>
      <c r="N10765" s="2">
        <v>4.2083493672273301E-14</v>
      </c>
      <c r="O10765" s="26"/>
      <c r="P10765" s="26"/>
      <c r="Q10765" s="26"/>
      <c r="R10765" s="26"/>
      <c r="S10765" s="26"/>
      <c r="T10765" s="26"/>
      <c r="U10765" s="26"/>
      <c r="V10765" s="26"/>
    </row>
    <row r="10766" spans="1:22" ht="14.5" x14ac:dyDescent="0.35">
      <c r="A10766" s="2">
        <v>89</v>
      </c>
      <c r="B10766" s="2">
        <v>360</v>
      </c>
      <c r="C10766" s="2">
        <v>1033333.3332</v>
      </c>
      <c r="D10766" s="2">
        <v>7599.9999989999997</v>
      </c>
      <c r="E10766" s="2">
        <v>660</v>
      </c>
      <c r="F10766" s="2">
        <v>4090.853515625</v>
      </c>
      <c r="G10766" s="2">
        <v>822.74639892578102</v>
      </c>
      <c r="H10766" s="2">
        <v>4197.5878573226582</v>
      </c>
      <c r="I10766" s="2">
        <v>819.4532612819055</v>
      </c>
      <c r="J10766" s="1">
        <f t="shared" si="1081"/>
        <v>2.6090971307084652</v>
      </c>
      <c r="K10766" s="1">
        <f t="shared" si="1082"/>
        <v>-0.40026156883520986</v>
      </c>
      <c r="L10766" s="26"/>
      <c r="M10766" s="26"/>
      <c r="N10766" s="2">
        <v>5.0499052639194095E-13</v>
      </c>
      <c r="O10766" s="26"/>
      <c r="P10766" s="26"/>
      <c r="Q10766" s="26"/>
      <c r="R10766" s="26"/>
      <c r="S10766" s="26"/>
      <c r="T10766" s="26"/>
      <c r="U10766" s="26"/>
      <c r="V10766" s="26"/>
    </row>
    <row r="10767" spans="1:22" ht="14.5" x14ac:dyDescent="0.35">
      <c r="A10767" s="2">
        <v>89</v>
      </c>
      <c r="B10767" s="2">
        <v>360</v>
      </c>
      <c r="C10767" s="2">
        <v>1033333.3332</v>
      </c>
      <c r="D10767" s="2">
        <v>7599.9999989999997</v>
      </c>
      <c r="E10767" s="2">
        <v>690</v>
      </c>
      <c r="F10767" s="2">
        <v>3930.99267578125</v>
      </c>
      <c r="G10767" s="2">
        <v>784.99621582031295</v>
      </c>
      <c r="H10767" s="2">
        <v>4010.504861561792</v>
      </c>
      <c r="I10767" s="2">
        <v>788.80524091367374</v>
      </c>
      <c r="J10767" s="1">
        <f t="shared" si="1081"/>
        <v>2.0226999218394548</v>
      </c>
      <c r="K10767" s="1">
        <f t="shared" si="1082"/>
        <v>0.48522846564048661</v>
      </c>
      <c r="L10767" s="26"/>
      <c r="M10767" s="26"/>
      <c r="N10767" s="2">
        <v>0</v>
      </c>
      <c r="O10767" s="26"/>
      <c r="P10767" s="26"/>
      <c r="Q10767" s="26"/>
      <c r="R10767" s="26"/>
      <c r="S10767" s="26"/>
      <c r="T10767" s="26"/>
      <c r="U10767" s="26"/>
      <c r="V10767" s="26"/>
    </row>
    <row r="10768" spans="1:22" ht="14.5" x14ac:dyDescent="0.35">
      <c r="A10768" s="2">
        <v>89</v>
      </c>
      <c r="B10768" s="2">
        <v>360</v>
      </c>
      <c r="C10768" s="2">
        <v>1033333.3332</v>
      </c>
      <c r="D10768" s="2">
        <v>7599.9999989999997</v>
      </c>
      <c r="E10768" s="2">
        <v>720</v>
      </c>
      <c r="F10768" s="2">
        <v>3792.94482421875</v>
      </c>
      <c r="G10768" s="2">
        <v>753.78576660156295</v>
      </c>
      <c r="H10768" s="2">
        <v>3953.455497908742</v>
      </c>
      <c r="I10768" s="2">
        <v>763.18306870336482</v>
      </c>
      <c r="J10768" s="1">
        <f t="shared" si="1081"/>
        <v>4.2318220045041945</v>
      </c>
      <c r="K10768" s="1">
        <f t="shared" si="1082"/>
        <v>1.246680757076315</v>
      </c>
      <c r="L10768" s="26"/>
      <c r="M10768" s="26"/>
      <c r="N10768" s="2">
        <v>8.4165916694901197E-14</v>
      </c>
      <c r="O10768" s="26"/>
      <c r="P10768" s="26"/>
      <c r="Q10768" s="26"/>
      <c r="R10768" s="26"/>
      <c r="S10768" s="26"/>
      <c r="T10768" s="26"/>
      <c r="U10768" s="26"/>
      <c r="V10768" s="26"/>
    </row>
    <row r="10769" spans="1:22" ht="14.5" x14ac:dyDescent="0.35">
      <c r="A10769" s="2">
        <v>89</v>
      </c>
      <c r="B10769" s="2">
        <v>360</v>
      </c>
      <c r="C10769" s="2">
        <v>1033333.3332</v>
      </c>
      <c r="D10769" s="2">
        <v>7599.9999989999997</v>
      </c>
      <c r="E10769" s="2">
        <v>750</v>
      </c>
      <c r="F10769" s="2">
        <v>2460.63354492188</v>
      </c>
      <c r="G10769" s="2">
        <v>483.93450927734398</v>
      </c>
      <c r="H10769" s="2">
        <v>2480.4232709026992</v>
      </c>
      <c r="I10769" s="2">
        <v>476.79019187734639</v>
      </c>
      <c r="J10769" s="1">
        <f t="shared" si="1081"/>
        <v>0.80425327947187142</v>
      </c>
      <c r="K10769" s="1">
        <f t="shared" si="1082"/>
        <v>-1.4762983963813923</v>
      </c>
      <c r="L10769" s="26"/>
      <c r="M10769" s="26"/>
      <c r="N10769" s="2">
        <v>1033332</v>
      </c>
      <c r="O10769" s="26"/>
      <c r="P10769" s="26"/>
      <c r="Q10769" s="26"/>
      <c r="R10769" s="26"/>
      <c r="S10769" s="26"/>
      <c r="T10769" s="26"/>
      <c r="U10769" s="26"/>
      <c r="V10769" s="26"/>
    </row>
    <row r="10770" spans="1:22" ht="14.5" x14ac:dyDescent="0.35">
      <c r="A10770" s="2">
        <v>89</v>
      </c>
      <c r="B10770" s="2">
        <v>360</v>
      </c>
      <c r="C10770" s="2">
        <v>1033333.3332</v>
      </c>
      <c r="D10770" s="2">
        <v>7599.9999989999997</v>
      </c>
      <c r="E10770" s="2">
        <v>780</v>
      </c>
      <c r="F10770" s="2">
        <v>2192.67431640625</v>
      </c>
      <c r="G10770" s="2">
        <v>427.16833496093801</v>
      </c>
      <c r="H10770" s="2">
        <v>1902.848537551725</v>
      </c>
      <c r="I10770" s="2">
        <v>417.81161602472258</v>
      </c>
      <c r="J10770" s="1">
        <f t="shared" si="1081"/>
        <v>-13.217912787410386</v>
      </c>
      <c r="K10770" s="1">
        <f t="shared" si="1082"/>
        <v>-2.1904055545388319</v>
      </c>
      <c r="L10770" s="26"/>
      <c r="M10770" s="26"/>
      <c r="N10770" s="2">
        <v>1033332</v>
      </c>
      <c r="O10770" s="26"/>
      <c r="P10770" s="26"/>
      <c r="Q10770" s="26"/>
      <c r="R10770" s="26"/>
      <c r="S10770" s="26"/>
      <c r="T10770" s="26"/>
      <c r="U10770" s="26"/>
      <c r="V10770" s="26"/>
    </row>
    <row r="10771" spans="1:22" ht="14.5" x14ac:dyDescent="0.35">
      <c r="A10771" s="2">
        <v>89</v>
      </c>
      <c r="B10771" s="2">
        <v>360</v>
      </c>
      <c r="C10771" s="2">
        <v>1033333.3332</v>
      </c>
      <c r="D10771" s="2">
        <v>7599.9999989999997</v>
      </c>
      <c r="E10771" s="2">
        <v>810</v>
      </c>
      <c r="F10771" s="2">
        <v>2069.58325195313</v>
      </c>
      <c r="G10771" s="2">
        <v>403.54403686523398</v>
      </c>
      <c r="H10771" s="2">
        <v>1723.7805728494759</v>
      </c>
      <c r="I10771" s="2">
        <v>392.5971244732018</v>
      </c>
      <c r="J10771" s="1">
        <f t="shared" si="1081"/>
        <v>-16.708807378360323</v>
      </c>
      <c r="K10771" s="1">
        <f t="shared" si="1082"/>
        <v>-2.7126933846102066</v>
      </c>
      <c r="L10771" s="26"/>
      <c r="M10771" s="26"/>
      <c r="N10771" s="2">
        <v>1033332</v>
      </c>
      <c r="O10771" s="26"/>
      <c r="P10771" s="26"/>
      <c r="Q10771" s="26"/>
      <c r="R10771" s="26"/>
      <c r="S10771" s="26"/>
      <c r="T10771" s="26"/>
      <c r="U10771" s="26"/>
      <c r="V10771" s="26"/>
    </row>
    <row r="10772" spans="1:22" ht="14.5" x14ac:dyDescent="0.35">
      <c r="A10772" s="2">
        <v>89</v>
      </c>
      <c r="B10772" s="2">
        <v>360</v>
      </c>
      <c r="C10772" s="2">
        <v>1033333.3332</v>
      </c>
      <c r="D10772" s="2">
        <v>7599.9999989999997</v>
      </c>
      <c r="E10772" s="2">
        <v>840</v>
      </c>
      <c r="F10772" s="2">
        <v>2006.70861816406</v>
      </c>
      <c r="G10772" s="2">
        <v>393.82827758789102</v>
      </c>
      <c r="H10772" s="2">
        <v>1722.061590758329</v>
      </c>
      <c r="I10772" s="2">
        <v>382.37460160340578</v>
      </c>
      <c r="J10772" s="1">
        <f t="shared" si="1081"/>
        <v>-14.184771263211843</v>
      </c>
      <c r="K10772" s="1">
        <f t="shared" si="1082"/>
        <v>-2.9082919222145285</v>
      </c>
      <c r="L10772" s="26"/>
      <c r="M10772" s="26"/>
      <c r="N10772" s="2">
        <v>1033332</v>
      </c>
      <c r="O10772" s="26"/>
      <c r="P10772" s="26"/>
      <c r="Q10772" s="26"/>
      <c r="R10772" s="26"/>
      <c r="S10772" s="26"/>
      <c r="T10772" s="26"/>
      <c r="U10772" s="26"/>
      <c r="V10772" s="26"/>
    </row>
    <row r="10773" spans="1:22" ht="14.5" x14ac:dyDescent="0.35">
      <c r="A10773" s="2">
        <v>89</v>
      </c>
      <c r="B10773" s="2">
        <v>360</v>
      </c>
      <c r="C10773" s="2">
        <v>1033333.3332</v>
      </c>
      <c r="D10773" s="2">
        <v>7599.9999989999997</v>
      </c>
      <c r="E10773" s="2">
        <v>870</v>
      </c>
      <c r="F10773" s="2">
        <v>2003.19494628906</v>
      </c>
      <c r="G10773" s="2">
        <v>394.53851318359398</v>
      </c>
      <c r="H10773" s="2">
        <v>1803.752173355286</v>
      </c>
      <c r="I10773" s="2">
        <v>378.14122335476952</v>
      </c>
      <c r="J10773" s="1">
        <f t="shared" si="1081"/>
        <v>-9.956233830523777</v>
      </c>
      <c r="K10773" s="1">
        <f t="shared" si="1082"/>
        <v>-4.1560682369161173</v>
      </c>
      <c r="L10773" s="26"/>
      <c r="M10773" s="26"/>
      <c r="N10773" s="2">
        <v>1033332</v>
      </c>
      <c r="O10773" s="26"/>
      <c r="P10773" s="26"/>
      <c r="Q10773" s="26"/>
      <c r="R10773" s="26"/>
      <c r="S10773" s="26"/>
      <c r="T10773" s="26"/>
      <c r="U10773" s="26"/>
      <c r="V10773" s="26"/>
    </row>
    <row r="10774" spans="1:22" ht="14.5" x14ac:dyDescent="0.35">
      <c r="A10774" s="2">
        <v>89</v>
      </c>
      <c r="B10774" s="2">
        <v>360</v>
      </c>
      <c r="C10774" s="2">
        <v>1033333.3332</v>
      </c>
      <c r="D10774" s="2">
        <v>7599.9999989999997</v>
      </c>
      <c r="E10774" s="2">
        <v>900</v>
      </c>
      <c r="F10774" s="2">
        <v>2065.97241210938</v>
      </c>
      <c r="G10774" s="2">
        <v>404.52728271484398</v>
      </c>
      <c r="H10774" s="2">
        <v>1923.63379639811</v>
      </c>
      <c r="I10774" s="2">
        <v>380.83502670552008</v>
      </c>
      <c r="J10774" s="1">
        <f t="shared" si="1081"/>
        <v>-6.8896668163124559</v>
      </c>
      <c r="K10774" s="1">
        <f t="shared" si="1082"/>
        <v>-5.8567758026903833</v>
      </c>
      <c r="L10774" s="26"/>
      <c r="M10774" s="26"/>
      <c r="N10774" s="2">
        <v>1033332</v>
      </c>
      <c r="O10774" s="26"/>
      <c r="P10774" s="26"/>
      <c r="Q10774" s="26"/>
      <c r="R10774" s="26"/>
      <c r="S10774" s="26"/>
      <c r="T10774" s="26"/>
      <c r="U10774" s="26"/>
      <c r="V10774" s="26"/>
    </row>
    <row r="10775" spans="1:22" ht="14.5" x14ac:dyDescent="0.35">
      <c r="A10775" s="2">
        <v>89</v>
      </c>
      <c r="B10775" s="2">
        <v>360</v>
      </c>
      <c r="C10775" s="2">
        <v>1033333.3332</v>
      </c>
      <c r="D10775" s="2">
        <v>7599.9999989999997</v>
      </c>
      <c r="E10775" s="2">
        <v>930</v>
      </c>
      <c r="F10775" s="2">
        <v>2230.32495117188</v>
      </c>
      <c r="G10775" s="2">
        <v>422.43310546875</v>
      </c>
      <c r="H10775" s="2">
        <v>2395.2484219662661</v>
      </c>
      <c r="I10775" s="2">
        <v>436.92728849995189</v>
      </c>
      <c r="J10775" s="1">
        <f t="shared" si="1081"/>
        <v>7.3945938105445252</v>
      </c>
      <c r="K10775" s="1">
        <f t="shared" si="1082"/>
        <v>3.431119115325612</v>
      </c>
      <c r="L10775" s="26"/>
      <c r="M10775" s="26"/>
      <c r="N10775" s="2">
        <v>1033332</v>
      </c>
      <c r="O10775" s="26"/>
      <c r="P10775" s="26"/>
      <c r="Q10775" s="26"/>
      <c r="R10775" s="26"/>
      <c r="S10775" s="26"/>
      <c r="T10775" s="26"/>
      <c r="U10775" s="26"/>
      <c r="V10775" s="26"/>
    </row>
    <row r="10776" spans="1:22" ht="14.5" x14ac:dyDescent="0.35">
      <c r="A10776" s="2">
        <v>89</v>
      </c>
      <c r="B10776" s="2">
        <v>360</v>
      </c>
      <c r="C10776" s="2">
        <v>1033333.3332</v>
      </c>
      <c r="D10776" s="2">
        <v>7599.9999989999997</v>
      </c>
      <c r="E10776" s="2">
        <v>960</v>
      </c>
      <c r="F10776" s="2">
        <v>2447.2587890625</v>
      </c>
      <c r="G10776" s="2">
        <v>444.41906738281199</v>
      </c>
      <c r="H10776" s="2">
        <v>2440.6491376540639</v>
      </c>
      <c r="I10776" s="2">
        <v>484.48063710647818</v>
      </c>
      <c r="J10776" s="1">
        <f t="shared" si="1081"/>
        <v>-0.2700838766205077</v>
      </c>
      <c r="K10776" s="1">
        <f t="shared" si="1082"/>
        <v>9.014367893706531</v>
      </c>
      <c r="L10776" s="26"/>
      <c r="M10776" s="26"/>
      <c r="N10776" s="2">
        <v>1033332</v>
      </c>
      <c r="O10776" s="26"/>
      <c r="P10776" s="26"/>
      <c r="Q10776" s="26"/>
      <c r="R10776" s="26"/>
      <c r="S10776" s="26"/>
      <c r="T10776" s="26"/>
      <c r="U10776" s="26"/>
      <c r="V10776" s="26"/>
    </row>
    <row r="10777" spans="1:22" ht="14.5" x14ac:dyDescent="0.35">
      <c r="A10777" s="2">
        <v>89</v>
      </c>
      <c r="B10777" s="2">
        <v>360</v>
      </c>
      <c r="C10777" s="2">
        <v>1033333.3332</v>
      </c>
      <c r="D10777" s="2">
        <v>7599.9999989999997</v>
      </c>
      <c r="E10777" s="2">
        <v>990</v>
      </c>
      <c r="F10777" s="2">
        <v>2996.724609375</v>
      </c>
      <c r="G10777" s="2">
        <v>489.08615112304699</v>
      </c>
      <c r="H10777" s="2">
        <v>2528.5062624329839</v>
      </c>
      <c r="I10777" s="2">
        <v>570.92579190385061</v>
      </c>
      <c r="J10777" s="1">
        <f t="shared" si="1081"/>
        <v>-15.624336833529332</v>
      </c>
      <c r="K10777" s="1">
        <f t="shared" si="1082"/>
        <v>16.733174839009898</v>
      </c>
      <c r="L10777" s="26"/>
      <c r="M10777" s="26"/>
      <c r="N10777" s="2">
        <v>1033332</v>
      </c>
      <c r="O10777" s="26"/>
      <c r="P10777" s="26"/>
      <c r="Q10777" s="26"/>
      <c r="R10777" s="26"/>
      <c r="S10777" s="26"/>
      <c r="T10777" s="26"/>
      <c r="U10777" s="26"/>
      <c r="V10777" s="26"/>
    </row>
    <row r="10778" spans="1:22" ht="14.5" x14ac:dyDescent="0.35">
      <c r="A10778" s="2">
        <v>89</v>
      </c>
      <c r="B10778" s="2">
        <v>360</v>
      </c>
      <c r="C10778" s="2">
        <v>1033333.3332</v>
      </c>
      <c r="D10778" s="2">
        <v>7599.9999989999997</v>
      </c>
      <c r="E10778" s="2">
        <v>1020</v>
      </c>
      <c r="F10778" s="2">
        <v>3725.66674804688</v>
      </c>
      <c r="G10778" s="2">
        <v>528.52581787109398</v>
      </c>
      <c r="H10778" s="2">
        <v>3153.2592965437998</v>
      </c>
      <c r="I10778" s="2">
        <v>467.34291231952392</v>
      </c>
      <c r="J10778" s="1">
        <f t="shared" si="1081"/>
        <v>-15.363892967699149</v>
      </c>
      <c r="K10778" s="1">
        <f t="shared" si="1082"/>
        <v>-11.576143204889265</v>
      </c>
      <c r="L10778" s="26"/>
      <c r="M10778" s="26"/>
      <c r="N10778" s="2">
        <v>1033332</v>
      </c>
      <c r="O10778" s="26"/>
      <c r="P10778" s="26"/>
      <c r="Q10778" s="26"/>
      <c r="R10778" s="26"/>
      <c r="S10778" s="26"/>
      <c r="T10778" s="26"/>
      <c r="U10778" s="26"/>
      <c r="V10778" s="26"/>
    </row>
    <row r="10779" spans="1:22" ht="14.5" x14ac:dyDescent="0.35">
      <c r="A10779" s="2">
        <v>89</v>
      </c>
      <c r="B10779" s="2">
        <v>360</v>
      </c>
      <c r="C10779" s="2">
        <v>1033333.3332</v>
      </c>
      <c r="D10779" s="2">
        <v>7599.9999989999997</v>
      </c>
      <c r="E10779" s="2">
        <v>1050</v>
      </c>
      <c r="F10779" s="2">
        <v>4645.1181640625</v>
      </c>
      <c r="G10779" s="2">
        <v>556.25543212890602</v>
      </c>
      <c r="H10779" s="2">
        <v>4450.8752788532775</v>
      </c>
      <c r="I10779" s="2">
        <v>536.0627342733402</v>
      </c>
      <c r="J10779" s="1">
        <f t="shared" si="1081"/>
        <v>-4.1816564907219229</v>
      </c>
      <c r="K10779" s="1">
        <f t="shared" si="1082"/>
        <v>-3.6301124787733112</v>
      </c>
      <c r="L10779" s="26"/>
      <c r="M10779" s="26"/>
      <c r="N10779" s="2">
        <v>1033332</v>
      </c>
      <c r="O10779" s="26"/>
      <c r="P10779" s="26"/>
      <c r="Q10779" s="26"/>
      <c r="R10779" s="26"/>
      <c r="S10779" s="26"/>
      <c r="T10779" s="26"/>
      <c r="U10779" s="26"/>
      <c r="V10779" s="26"/>
    </row>
    <row r="10780" spans="1:22" ht="14.5" x14ac:dyDescent="0.35">
      <c r="A10780" s="2">
        <v>89</v>
      </c>
      <c r="B10780" s="2">
        <v>360</v>
      </c>
      <c r="C10780" s="2">
        <v>1033333.3332</v>
      </c>
      <c r="D10780" s="2">
        <v>7599.9999989999997</v>
      </c>
      <c r="E10780" s="2">
        <v>1080</v>
      </c>
      <c r="F10780" s="2">
        <v>6664.35205078125</v>
      </c>
      <c r="G10780" s="2">
        <v>493.70346069335898</v>
      </c>
      <c r="H10780" s="2">
        <v>6760.4770108527573</v>
      </c>
      <c r="I10780" s="2">
        <v>485.33555923513501</v>
      </c>
      <c r="J10780" s="1">
        <f t="shared" si="1081"/>
        <v>1.4423751827492179</v>
      </c>
      <c r="K10780" s="1">
        <f t="shared" si="1082"/>
        <v>-1.6949246105085141</v>
      </c>
      <c r="L10780" s="26"/>
      <c r="M10780" s="26"/>
      <c r="N10780" s="2">
        <v>1033332</v>
      </c>
      <c r="O10780" s="26"/>
      <c r="P10780" s="26"/>
      <c r="Q10780" s="26"/>
      <c r="R10780" s="26"/>
      <c r="S10780" s="26"/>
      <c r="T10780" s="26"/>
      <c r="U10780" s="26"/>
      <c r="V10780" s="26"/>
    </row>
    <row r="10781" spans="1:22" ht="14.5" x14ac:dyDescent="0.35">
      <c r="A10781" s="2">
        <v>89</v>
      </c>
      <c r="B10781" s="2">
        <v>360</v>
      </c>
      <c r="C10781" s="2">
        <v>1033333.3332</v>
      </c>
      <c r="D10781" s="2">
        <v>7599.9999989999997</v>
      </c>
      <c r="E10781" s="2">
        <v>1110</v>
      </c>
      <c r="F10781" s="2">
        <v>10545.548828125</v>
      </c>
      <c r="G10781" s="2">
        <v>565.47106933593795</v>
      </c>
      <c r="H10781" s="2">
        <v>12576.138428492241</v>
      </c>
      <c r="I10781" s="2">
        <v>581.64691100531695</v>
      </c>
      <c r="J10781" s="1">
        <f t="shared" si="1081"/>
        <v>19.255418883004495</v>
      </c>
      <c r="K10781" s="1">
        <f t="shared" si="1082"/>
        <v>2.8605958017224697</v>
      </c>
      <c r="L10781" s="26"/>
      <c r="M10781" s="26"/>
      <c r="N10781" s="2">
        <v>0</v>
      </c>
      <c r="O10781" s="26"/>
      <c r="P10781" s="26"/>
      <c r="Q10781" s="26"/>
      <c r="R10781" s="26"/>
      <c r="S10781" s="26"/>
      <c r="T10781" s="26"/>
      <c r="U10781" s="26"/>
      <c r="V10781" s="26"/>
    </row>
    <row r="10782" spans="1:22" ht="14.5" x14ac:dyDescent="0.35">
      <c r="A10782" s="2">
        <v>89</v>
      </c>
      <c r="B10782" s="2">
        <v>360</v>
      </c>
      <c r="C10782" s="2">
        <v>1033333.3332</v>
      </c>
      <c r="D10782" s="2">
        <v>7599.9999989999997</v>
      </c>
      <c r="E10782" s="2">
        <v>1140</v>
      </c>
      <c r="F10782" s="2">
        <v>15161.8779296875</v>
      </c>
      <c r="G10782" s="2">
        <v>592.29046630859398</v>
      </c>
      <c r="H10782" s="2">
        <v>16239.278240401911</v>
      </c>
      <c r="I10782" s="2">
        <v>570.32750428557222</v>
      </c>
      <c r="J10782" s="1">
        <f t="shared" si="1081"/>
        <v>7.1059819615406763</v>
      </c>
      <c r="K10782" s="1">
        <f t="shared" si="1082"/>
        <v>-3.7081403926529961</v>
      </c>
      <c r="L10782" s="26"/>
      <c r="M10782" s="26"/>
      <c r="N10782" s="2">
        <v>5.2614467958237602E-15</v>
      </c>
      <c r="O10782" s="26"/>
      <c r="P10782" s="26"/>
      <c r="Q10782" s="26"/>
      <c r="R10782" s="26"/>
      <c r="S10782" s="26"/>
      <c r="T10782" s="26"/>
      <c r="U10782" s="26"/>
      <c r="V10782" s="26"/>
    </row>
    <row r="10783" spans="1:22" ht="14.5" x14ac:dyDescent="0.35">
      <c r="A10783" s="2">
        <v>89</v>
      </c>
      <c r="B10783" s="2">
        <v>360</v>
      </c>
      <c r="C10783" s="2">
        <v>1033333.3332</v>
      </c>
      <c r="D10783" s="2">
        <v>7599.9999989999997</v>
      </c>
      <c r="E10783" s="2">
        <v>1170</v>
      </c>
      <c r="F10783" s="2">
        <v>15545.189453125</v>
      </c>
      <c r="G10783" s="2">
        <v>560.69317626953102</v>
      </c>
      <c r="H10783" s="2">
        <v>15276.260213185469</v>
      </c>
      <c r="I10783" s="2">
        <v>541.80141995674319</v>
      </c>
      <c r="J10783" s="1">
        <f t="shared" si="1081"/>
        <v>-1.7299836759819536</v>
      </c>
      <c r="K10783" s="1">
        <f t="shared" si="1082"/>
        <v>-3.3693572728101779</v>
      </c>
      <c r="L10783" s="26"/>
      <c r="M10783" s="26"/>
      <c r="N10783" s="2">
        <v>0</v>
      </c>
      <c r="O10783" s="26"/>
      <c r="P10783" s="26"/>
      <c r="Q10783" s="26"/>
      <c r="R10783" s="26"/>
      <c r="S10783" s="26"/>
      <c r="T10783" s="26"/>
      <c r="U10783" s="26"/>
      <c r="V10783" s="26"/>
    </row>
    <row r="10784" spans="1:22" ht="14.5" x14ac:dyDescent="0.35">
      <c r="A10784" s="2">
        <v>89</v>
      </c>
      <c r="B10784" s="2">
        <v>360</v>
      </c>
      <c r="C10784" s="2">
        <v>1033333.3332</v>
      </c>
      <c r="D10784" s="2">
        <v>7599.9999989999997</v>
      </c>
      <c r="E10784" s="2">
        <v>1200</v>
      </c>
      <c r="F10784" s="2">
        <v>13560.796875</v>
      </c>
      <c r="G10784" s="2">
        <v>565.94891357421898</v>
      </c>
      <c r="H10784" s="2">
        <v>13318.475036476169</v>
      </c>
      <c r="I10784" s="2">
        <v>531.16220845004921</v>
      </c>
      <c r="J10784" s="1">
        <f t="shared" si="1081"/>
        <v>-1.7869291956622613</v>
      </c>
      <c r="K10784" s="1">
        <f t="shared" si="1082"/>
        <v>-6.1466157615669346</v>
      </c>
      <c r="L10784" s="26"/>
      <c r="M10784" s="26"/>
      <c r="N10784" s="2">
        <v>1.2624844474961501E-13</v>
      </c>
      <c r="O10784" s="26"/>
      <c r="P10784" s="26"/>
      <c r="Q10784" s="26"/>
      <c r="R10784" s="26"/>
      <c r="S10784" s="26"/>
      <c r="T10784" s="26"/>
      <c r="U10784" s="26"/>
      <c r="V10784" s="26"/>
    </row>
    <row r="10785" spans="1:22" ht="14.5" x14ac:dyDescent="0.35">
      <c r="A10785" s="2">
        <v>89</v>
      </c>
      <c r="B10785" s="2">
        <v>360</v>
      </c>
      <c r="C10785" s="2">
        <v>1033333.3332</v>
      </c>
      <c r="D10785" s="2">
        <v>7599.9999989999997</v>
      </c>
      <c r="E10785" s="2">
        <v>1230</v>
      </c>
      <c r="F10785" s="2">
        <v>10897.3017578125</v>
      </c>
      <c r="G10785" s="2">
        <v>528.587158203125</v>
      </c>
      <c r="H10785" s="2">
        <v>11287.080802303881</v>
      </c>
      <c r="I10785" s="2">
        <v>527.11080064580813</v>
      </c>
      <c r="J10785" s="1">
        <f t="shared" si="1081"/>
        <v>3.5768399660213146</v>
      </c>
      <c r="K10785" s="1">
        <f t="shared" si="1082"/>
        <v>-0.27930257752299392</v>
      </c>
      <c r="L10785" s="26"/>
      <c r="M10785" s="26"/>
      <c r="N10785" s="2">
        <v>4.2083493672273301E-14</v>
      </c>
      <c r="O10785" s="26"/>
      <c r="P10785" s="26"/>
      <c r="Q10785" s="26"/>
      <c r="R10785" s="26"/>
      <c r="S10785" s="26"/>
      <c r="T10785" s="26"/>
      <c r="U10785" s="26"/>
      <c r="V10785" s="26"/>
    </row>
    <row r="10786" spans="1:22" ht="14.5" x14ac:dyDescent="0.35">
      <c r="A10786" s="2">
        <v>89</v>
      </c>
      <c r="B10786" s="2">
        <v>360</v>
      </c>
      <c r="C10786" s="2">
        <v>1033333.3332</v>
      </c>
      <c r="D10786" s="2">
        <v>7599.9999989999997</v>
      </c>
      <c r="E10786" s="2">
        <v>1260</v>
      </c>
      <c r="F10786" s="2">
        <v>10293.171875</v>
      </c>
      <c r="G10786" s="2">
        <v>553.552001953125</v>
      </c>
      <c r="H10786" s="2">
        <v>10322.293313200869</v>
      </c>
      <c r="I10786" s="2">
        <v>525.35791311164996</v>
      </c>
      <c r="J10786" s="1">
        <f t="shared" si="1081"/>
        <v>0.28291996436588507</v>
      </c>
      <c r="K10786" s="1">
        <f t="shared" si="1082"/>
        <v>-5.0933044667883838</v>
      </c>
      <c r="L10786" s="26"/>
      <c r="M10786" s="26"/>
      <c r="N10786" s="2">
        <v>0</v>
      </c>
      <c r="O10786" s="26"/>
      <c r="P10786" s="26"/>
      <c r="Q10786" s="26"/>
      <c r="R10786" s="26"/>
      <c r="S10786" s="26"/>
      <c r="T10786" s="26"/>
      <c r="U10786" s="26"/>
      <c r="V10786" s="26"/>
    </row>
    <row r="10787" spans="1:22" ht="14.5" x14ac:dyDescent="0.35">
      <c r="A10787" s="2">
        <v>89</v>
      </c>
      <c r="B10787" s="2">
        <v>360</v>
      </c>
      <c r="C10787" s="2">
        <v>1033333.3332</v>
      </c>
      <c r="D10787" s="2">
        <v>7599.9999989999997</v>
      </c>
      <c r="E10787" s="2">
        <v>1290</v>
      </c>
      <c r="F10787" s="2">
        <v>9709.5166015625</v>
      </c>
      <c r="G10787" s="2">
        <v>543.98663330078102</v>
      </c>
      <c r="H10787" s="2">
        <v>9196.8663500458879</v>
      </c>
      <c r="I10787" s="2">
        <v>524.61470848470663</v>
      </c>
      <c r="J10787" s="1">
        <f t="shared" si="1081"/>
        <v>-5.2798740921264207</v>
      </c>
      <c r="K10787" s="1">
        <f t="shared" si="1082"/>
        <v>-3.5611030915466033</v>
      </c>
      <c r="L10787" s="26"/>
      <c r="M10787" s="26"/>
      <c r="N10787" s="2">
        <v>0</v>
      </c>
      <c r="O10787" s="26"/>
      <c r="P10787" s="26"/>
      <c r="Q10787" s="26"/>
      <c r="R10787" s="26"/>
      <c r="S10787" s="26"/>
      <c r="T10787" s="26"/>
      <c r="U10787" s="26"/>
      <c r="V10787" s="26"/>
    </row>
    <row r="10788" spans="1:22" ht="14.5" x14ac:dyDescent="0.35">
      <c r="A10788" s="2">
        <v>89</v>
      </c>
      <c r="B10788" s="2">
        <v>360</v>
      </c>
      <c r="C10788" s="2">
        <v>1033333.3332</v>
      </c>
      <c r="D10788" s="2">
        <v>7599.9999989999997</v>
      </c>
      <c r="E10788" s="2">
        <v>1320</v>
      </c>
      <c r="F10788" s="2">
        <v>8061.45556640625</v>
      </c>
      <c r="G10788" s="2">
        <v>505.01150512695301</v>
      </c>
      <c r="H10788" s="2">
        <v>8184.2031266876129</v>
      </c>
      <c r="I10788" s="2">
        <v>525.95931173267763</v>
      </c>
      <c r="J10788" s="1">
        <f t="shared" si="1081"/>
        <v>1.5226476071254096</v>
      </c>
      <c r="K10788" s="1">
        <f t="shared" si="1082"/>
        <v>4.1479860147856691</v>
      </c>
      <c r="L10788" s="26"/>
      <c r="M10788" s="26"/>
      <c r="N10788" s="2">
        <v>3.5770187810021902E-13</v>
      </c>
      <c r="O10788" s="26"/>
      <c r="P10788" s="26"/>
      <c r="Q10788" s="26"/>
      <c r="R10788" s="26"/>
      <c r="S10788" s="26"/>
      <c r="T10788" s="26"/>
      <c r="U10788" s="26"/>
      <c r="V10788" s="26"/>
    </row>
    <row r="10789" spans="1:22" ht="14.5" x14ac:dyDescent="0.35">
      <c r="A10789" s="2">
        <v>89</v>
      </c>
      <c r="B10789" s="2">
        <v>360</v>
      </c>
      <c r="C10789" s="2">
        <v>1033333.3332</v>
      </c>
      <c r="D10789" s="2">
        <v>7599.9999989999997</v>
      </c>
      <c r="E10789" s="2">
        <v>1350</v>
      </c>
      <c r="F10789" s="2">
        <v>7749.3544921875</v>
      </c>
      <c r="G10789" s="2">
        <v>530.75897216796898</v>
      </c>
      <c r="H10789" s="2">
        <v>7238.2674622434142</v>
      </c>
      <c r="I10789" s="2">
        <v>528.34215410712943</v>
      </c>
      <c r="J10789" s="1">
        <f t="shared" si="1081"/>
        <v>-6.5952206788234742</v>
      </c>
      <c r="K10789" s="1">
        <f t="shared" si="1082"/>
        <v>-0.45535133414093221</v>
      </c>
      <c r="L10789" s="26"/>
      <c r="M10789" s="26"/>
      <c r="N10789" s="2">
        <v>0</v>
      </c>
      <c r="O10789" s="26"/>
      <c r="P10789" s="26"/>
      <c r="Q10789" s="26"/>
      <c r="R10789" s="26"/>
      <c r="S10789" s="26"/>
      <c r="T10789" s="26"/>
      <c r="U10789" s="26"/>
      <c r="V10789" s="26"/>
    </row>
    <row r="10790" spans="1:22" ht="14.5" x14ac:dyDescent="0.35">
      <c r="A10790" s="2">
        <v>89</v>
      </c>
      <c r="B10790" s="2">
        <v>360</v>
      </c>
      <c r="C10790" s="2">
        <v>1033333.3332</v>
      </c>
      <c r="D10790" s="2">
        <v>7599.9999989999997</v>
      </c>
      <c r="E10790" s="2">
        <v>1380</v>
      </c>
      <c r="F10790" s="2">
        <v>7003.4775390625</v>
      </c>
      <c r="G10790" s="2">
        <v>542.688232421875</v>
      </c>
      <c r="H10790" s="2">
        <v>7075.4454043009109</v>
      </c>
      <c r="I10790" s="2">
        <v>532.29192034393463</v>
      </c>
      <c r="J10790" s="1">
        <f t="shared" si="1081"/>
        <v>1.0276018568918648</v>
      </c>
      <c r="K10790" s="1">
        <f t="shared" si="1082"/>
        <v>-1.9157061931386197</v>
      </c>
      <c r="L10790" s="26"/>
      <c r="M10790" s="26"/>
      <c r="N10790" s="2">
        <v>0</v>
      </c>
      <c r="O10790" s="26"/>
      <c r="P10790" s="26"/>
      <c r="Q10790" s="26"/>
      <c r="R10790" s="26"/>
      <c r="S10790" s="26"/>
      <c r="T10790" s="26"/>
      <c r="U10790" s="26"/>
      <c r="V10790" s="26"/>
    </row>
    <row r="10791" spans="1:22" ht="14.5" x14ac:dyDescent="0.35">
      <c r="A10791" s="2">
        <v>89</v>
      </c>
      <c r="B10791" s="2">
        <v>360</v>
      </c>
      <c r="C10791" s="2">
        <v>1033333.3332</v>
      </c>
      <c r="D10791" s="2">
        <v>7599.9999989999997</v>
      </c>
      <c r="E10791" s="2">
        <v>1410</v>
      </c>
      <c r="F10791" s="2">
        <v>6569.5517578125</v>
      </c>
      <c r="G10791" s="2">
        <v>550.36584472656295</v>
      </c>
      <c r="H10791" s="2">
        <v>6691.7103002944741</v>
      </c>
      <c r="I10791" s="2">
        <v>540.00191381422246</v>
      </c>
      <c r="J10791" s="1">
        <f t="shared" si="1081"/>
        <v>1.8594654092907232</v>
      </c>
      <c r="K10791" s="1">
        <f t="shared" si="1082"/>
        <v>-1.8830984901487813</v>
      </c>
      <c r="L10791" s="26"/>
      <c r="M10791" s="26"/>
      <c r="N10791" s="2">
        <v>4.83949252200189E-13</v>
      </c>
      <c r="O10791" s="26"/>
      <c r="P10791" s="26"/>
      <c r="Q10791" s="26"/>
      <c r="R10791" s="26"/>
      <c r="S10791" s="26"/>
      <c r="T10791" s="26"/>
      <c r="U10791" s="26"/>
      <c r="V10791" s="26"/>
    </row>
    <row r="10792" spans="1:22" ht="14.5" x14ac:dyDescent="0.35">
      <c r="A10792" s="2">
        <v>89</v>
      </c>
      <c r="B10792" s="2">
        <v>360</v>
      </c>
      <c r="C10792" s="2">
        <v>1033333.3332</v>
      </c>
      <c r="D10792" s="2">
        <v>7599.9999989999997</v>
      </c>
      <c r="E10792" s="2">
        <v>1440</v>
      </c>
      <c r="F10792" s="2">
        <v>6679.48291015625</v>
      </c>
      <c r="G10792" s="2">
        <v>575.446044921875</v>
      </c>
      <c r="H10792" s="2">
        <v>6418.3186909964516</v>
      </c>
      <c r="I10792" s="2">
        <v>555.86552046027191</v>
      </c>
      <c r="J10792" s="1">
        <f t="shared" si="1081"/>
        <v>-3.9099466631270889</v>
      </c>
      <c r="K10792" s="1">
        <f t="shared" si="1082"/>
        <v>-3.4026690485398028</v>
      </c>
      <c r="L10792" s="26"/>
      <c r="M10792" s="26"/>
      <c r="N10792" s="2">
        <v>5.4707291214511899E-13</v>
      </c>
      <c r="O10792" s="26"/>
      <c r="P10792" s="26"/>
      <c r="Q10792" s="26"/>
      <c r="R10792" s="26"/>
      <c r="S10792" s="26"/>
      <c r="T10792" s="26"/>
      <c r="U10792" s="26"/>
      <c r="V10792" s="26"/>
    </row>
    <row r="10793" spans="1:22" ht="14.5" x14ac:dyDescent="0.35">
      <c r="A10793" s="2">
        <v>89</v>
      </c>
      <c r="B10793" s="2">
        <v>360</v>
      </c>
      <c r="C10793" s="2">
        <v>1033333.3332</v>
      </c>
      <c r="D10793" s="2">
        <v>7599.9999989999997</v>
      </c>
      <c r="E10793" s="2">
        <v>1470</v>
      </c>
      <c r="F10793" s="2">
        <v>4608.888671875</v>
      </c>
      <c r="G10793" s="2">
        <v>441.50323486328102</v>
      </c>
      <c r="H10793" s="2">
        <v>4553.2107052334786</v>
      </c>
      <c r="I10793" s="2">
        <v>413.932799223752</v>
      </c>
      <c r="J10793" s="1">
        <f t="shared" si="1081"/>
        <v>-1.2080562279858742</v>
      </c>
      <c r="K10793" s="1">
        <f t="shared" si="1082"/>
        <v>-6.2446735295306901</v>
      </c>
      <c r="L10793" s="26"/>
      <c r="M10793" s="26"/>
      <c r="N10793" s="2">
        <v>1033332</v>
      </c>
      <c r="O10793" s="26"/>
      <c r="P10793" s="26"/>
      <c r="Q10793" s="26"/>
      <c r="R10793" s="26"/>
      <c r="S10793" s="26"/>
      <c r="T10793" s="26"/>
      <c r="U10793" s="26"/>
      <c r="V10793" s="26"/>
    </row>
    <row r="10794" spans="1:22" ht="14.5" x14ac:dyDescent="0.35">
      <c r="A10794" s="2">
        <v>89</v>
      </c>
      <c r="B10794" s="2">
        <v>360</v>
      </c>
      <c r="C10794" s="2">
        <v>1033333.3332</v>
      </c>
      <c r="D10794" s="2">
        <v>7599.9999989999997</v>
      </c>
      <c r="E10794" s="2">
        <v>1500</v>
      </c>
      <c r="F10794" s="2">
        <v>3982.31518554687</v>
      </c>
      <c r="G10794" s="2">
        <v>393.83956909179699</v>
      </c>
      <c r="H10794" s="2">
        <v>3726.080109666198</v>
      </c>
      <c r="I10794" s="2">
        <v>391.11535850700068</v>
      </c>
      <c r="J10794" s="1">
        <f t="shared" si="1081"/>
        <v>-6.4343243551046188</v>
      </c>
      <c r="K10794" s="1">
        <f t="shared" si="1082"/>
        <v>-0.6917056584939909</v>
      </c>
      <c r="L10794" s="26"/>
      <c r="M10794" s="26"/>
      <c r="N10794" s="2">
        <v>1033332</v>
      </c>
      <c r="O10794" s="26"/>
      <c r="P10794" s="26"/>
      <c r="Q10794" s="26"/>
      <c r="R10794" s="26"/>
      <c r="S10794" s="26"/>
      <c r="T10794" s="26"/>
      <c r="U10794" s="26"/>
      <c r="V10794" s="26"/>
    </row>
    <row r="10795" spans="1:22" ht="14.5" x14ac:dyDescent="0.35">
      <c r="A10795" s="2">
        <v>89</v>
      </c>
      <c r="B10795" s="2">
        <v>360</v>
      </c>
      <c r="C10795" s="2">
        <v>1033333.3332</v>
      </c>
      <c r="D10795" s="2">
        <v>7599.9999989999997</v>
      </c>
      <c r="E10795" s="2">
        <v>1530</v>
      </c>
      <c r="F10795" s="2">
        <v>3804.27392578125</v>
      </c>
      <c r="G10795" s="2">
        <v>371.42730712890602</v>
      </c>
      <c r="H10795" s="2">
        <v>3573.157429720543</v>
      </c>
      <c r="I10795" s="2">
        <v>385.38695770582109</v>
      </c>
      <c r="J10795" s="1">
        <f t="shared" si="1081"/>
        <v>-6.0751801938984906</v>
      </c>
      <c r="K10795" s="1">
        <f t="shared" si="1082"/>
        <v>3.7583802561049415</v>
      </c>
      <c r="L10795" s="26"/>
      <c r="M10795" s="26"/>
      <c r="N10795" s="2">
        <v>1033332</v>
      </c>
      <c r="O10795" s="26"/>
      <c r="P10795" s="26"/>
      <c r="Q10795" s="26"/>
      <c r="R10795" s="26"/>
      <c r="S10795" s="26"/>
      <c r="T10795" s="26"/>
      <c r="U10795" s="26"/>
      <c r="V10795" s="26"/>
    </row>
    <row r="10796" spans="1:22" ht="14.5" x14ac:dyDescent="0.35">
      <c r="A10796" s="2">
        <v>89</v>
      </c>
      <c r="B10796" s="2">
        <v>360</v>
      </c>
      <c r="C10796" s="2">
        <v>1033333.3332</v>
      </c>
      <c r="D10796" s="2">
        <v>7599.9999989999997</v>
      </c>
      <c r="E10796" s="2">
        <v>1560</v>
      </c>
      <c r="F10796" s="2">
        <v>3883.1923828125</v>
      </c>
      <c r="G10796" s="2">
        <v>359.96551513671898</v>
      </c>
      <c r="H10796" s="2">
        <v>3595.7533466083878</v>
      </c>
      <c r="I10796" s="2">
        <v>379.12262863997961</v>
      </c>
      <c r="J10796" s="1">
        <f t="shared" si="1081"/>
        <v>-7.4021322630409374</v>
      </c>
      <c r="K10796" s="1">
        <f t="shared" si="1082"/>
        <v>5.3219302121161647</v>
      </c>
      <c r="L10796" s="26"/>
      <c r="M10796" s="26"/>
      <c r="N10796" s="2">
        <v>1033332</v>
      </c>
      <c r="O10796" s="26"/>
      <c r="P10796" s="26"/>
      <c r="Q10796" s="26"/>
      <c r="R10796" s="26"/>
      <c r="S10796" s="26"/>
      <c r="T10796" s="26"/>
      <c r="U10796" s="26"/>
      <c r="V10796" s="26"/>
    </row>
    <row r="10797" spans="1:22" ht="14.5" x14ac:dyDescent="0.35">
      <c r="A10797" s="2">
        <v>89</v>
      </c>
      <c r="B10797" s="2">
        <v>360</v>
      </c>
      <c r="C10797" s="2">
        <v>1033333.3332</v>
      </c>
      <c r="D10797" s="2">
        <v>7599.9999989999997</v>
      </c>
      <c r="E10797" s="2">
        <v>1590</v>
      </c>
      <c r="F10797" s="2">
        <v>4141.88720703125</v>
      </c>
      <c r="G10797" s="2">
        <v>361.36129760742199</v>
      </c>
      <c r="H10797" s="2">
        <v>3810.8260544097679</v>
      </c>
      <c r="I10797" s="2">
        <v>372.69701497638181</v>
      </c>
      <c r="J10797" s="1">
        <f t="shared" si="1081"/>
        <v>-7.993002611453881</v>
      </c>
      <c r="K10797" s="1">
        <f t="shared" si="1082"/>
        <v>3.1369483793681714</v>
      </c>
      <c r="L10797" s="26"/>
      <c r="M10797" s="26"/>
      <c r="N10797" s="2">
        <v>1033332</v>
      </c>
      <c r="O10797" s="26"/>
      <c r="P10797" s="26"/>
      <c r="Q10797" s="26"/>
      <c r="R10797" s="26"/>
      <c r="S10797" s="26"/>
      <c r="T10797" s="26"/>
      <c r="U10797" s="26"/>
      <c r="V10797" s="26"/>
    </row>
    <row r="10798" spans="1:22" ht="14.5" x14ac:dyDescent="0.35">
      <c r="A10798" s="2">
        <v>89</v>
      </c>
      <c r="B10798" s="2">
        <v>360</v>
      </c>
      <c r="C10798" s="2">
        <v>1033333.3332</v>
      </c>
      <c r="D10798" s="2">
        <v>7599.9999989999997</v>
      </c>
      <c r="E10798" s="2">
        <v>1620</v>
      </c>
      <c r="F10798" s="2">
        <v>4669.091796875</v>
      </c>
      <c r="G10798" s="2">
        <v>375.33679199218699</v>
      </c>
      <c r="H10798" s="2">
        <v>4159.4330230748901</v>
      </c>
      <c r="I10798" s="2">
        <v>366.61795308919221</v>
      </c>
      <c r="J10798" s="1">
        <f t="shared" si="1081"/>
        <v>-10.915586927231157</v>
      </c>
      <c r="K10798" s="1">
        <f t="shared" si="1082"/>
        <v>-2.3229374495150124</v>
      </c>
      <c r="L10798" s="26"/>
      <c r="M10798" s="26"/>
      <c r="N10798" s="2">
        <v>1033332</v>
      </c>
      <c r="O10798" s="26"/>
      <c r="P10798" s="26"/>
      <c r="Q10798" s="26"/>
      <c r="R10798" s="26"/>
      <c r="S10798" s="26"/>
      <c r="T10798" s="26"/>
      <c r="U10798" s="26"/>
      <c r="V10798" s="26"/>
    </row>
    <row r="10799" spans="1:22" ht="14.5" x14ac:dyDescent="0.35">
      <c r="A10799" s="2">
        <v>89</v>
      </c>
      <c r="B10799" s="2">
        <v>360</v>
      </c>
      <c r="C10799" s="2">
        <v>1033333.3332</v>
      </c>
      <c r="D10799" s="2">
        <v>7599.9999989999997</v>
      </c>
      <c r="E10799" s="2">
        <v>1650</v>
      </c>
      <c r="F10799" s="2">
        <v>5289.39501953125</v>
      </c>
      <c r="G10799" s="2">
        <v>383.88748168945301</v>
      </c>
      <c r="H10799" s="2">
        <v>4532.5829201397228</v>
      </c>
      <c r="I10799" s="2">
        <v>362.00285015992978</v>
      </c>
      <c r="J10799" s="1">
        <f t="shared" si="1081"/>
        <v>-14.308103225358964</v>
      </c>
      <c r="K10799" s="1">
        <f t="shared" si="1082"/>
        <v>-5.7007932202454246</v>
      </c>
      <c r="L10799" s="26"/>
      <c r="M10799" s="26"/>
      <c r="N10799" s="2">
        <v>1033332</v>
      </c>
      <c r="O10799" s="26"/>
      <c r="P10799" s="26"/>
      <c r="Q10799" s="26"/>
      <c r="R10799" s="26"/>
      <c r="S10799" s="26"/>
      <c r="T10799" s="26"/>
      <c r="U10799" s="26"/>
      <c r="V10799" s="26"/>
    </row>
    <row r="10800" spans="1:22" ht="14.5" x14ac:dyDescent="0.35">
      <c r="A10800" s="2">
        <v>89</v>
      </c>
      <c r="B10800" s="2">
        <v>360</v>
      </c>
      <c r="C10800" s="2">
        <v>1033333.3332</v>
      </c>
      <c r="D10800" s="2">
        <v>7599.9999989999997</v>
      </c>
      <c r="E10800" s="2">
        <v>1680</v>
      </c>
      <c r="F10800" s="2">
        <v>5830.30419921875</v>
      </c>
      <c r="G10800" s="2">
        <v>395.74850463867199</v>
      </c>
      <c r="H10800" s="2">
        <v>4976.4648744647648</v>
      </c>
      <c r="I10800" s="2">
        <v>357.77130600992922</v>
      </c>
      <c r="J10800" s="1">
        <f t="shared" si="1081"/>
        <v>-14.644850347060762</v>
      </c>
      <c r="K10800" s="1">
        <f t="shared" si="1082"/>
        <v>-9.5962961789121302</v>
      </c>
      <c r="L10800" s="26"/>
      <c r="M10800" s="26"/>
      <c r="N10800" s="2">
        <v>1033332</v>
      </c>
      <c r="O10800" s="26"/>
      <c r="P10800" s="26"/>
      <c r="Q10800" s="26"/>
      <c r="R10800" s="26"/>
      <c r="S10800" s="26"/>
      <c r="T10800" s="26"/>
      <c r="U10800" s="26"/>
      <c r="V10800" s="26"/>
    </row>
    <row r="10801" spans="1:22" ht="14.5" x14ac:dyDescent="0.35">
      <c r="A10801" s="2">
        <v>89</v>
      </c>
      <c r="B10801" s="2">
        <v>360</v>
      </c>
      <c r="C10801" s="2">
        <v>1033333.3332</v>
      </c>
      <c r="D10801" s="2">
        <v>7599.9999989999997</v>
      </c>
      <c r="E10801" s="2">
        <v>1710</v>
      </c>
      <c r="F10801" s="2">
        <v>5966.71435546875</v>
      </c>
      <c r="G10801" s="2">
        <v>317.83639526367199</v>
      </c>
      <c r="H10801" s="2">
        <v>5429.3459257454697</v>
      </c>
      <c r="I10801" s="2">
        <v>353.64017295612791</v>
      </c>
      <c r="J10801" s="1">
        <f t="shared" si="1081"/>
        <v>-9.0061028182245568</v>
      </c>
      <c r="K10801" s="1">
        <f t="shared" si="1082"/>
        <v>11.264845129757303</v>
      </c>
      <c r="L10801" s="26"/>
      <c r="M10801" s="26"/>
      <c r="N10801" s="2">
        <v>1033332</v>
      </c>
      <c r="O10801" s="26"/>
      <c r="P10801" s="26"/>
      <c r="Q10801" s="26"/>
      <c r="R10801" s="26"/>
      <c r="S10801" s="26"/>
      <c r="T10801" s="26"/>
      <c r="U10801" s="26"/>
      <c r="V10801" s="26"/>
    </row>
    <row r="10802" spans="1:22" ht="14.5" x14ac:dyDescent="0.35">
      <c r="A10802" s="2">
        <v>89</v>
      </c>
      <c r="B10802" s="2">
        <v>360</v>
      </c>
      <c r="C10802" s="2">
        <v>1033333.3332</v>
      </c>
      <c r="D10802" s="2">
        <v>7599.9999989999997</v>
      </c>
      <c r="E10802" s="2">
        <v>1740</v>
      </c>
      <c r="F10802" s="2">
        <v>8071.43115234375</v>
      </c>
      <c r="G10802" s="2">
        <v>317.68862915039102</v>
      </c>
      <c r="H10802" s="2">
        <v>6936.4029274148679</v>
      </c>
      <c r="I10802" s="2">
        <v>344.33664958504869</v>
      </c>
      <c r="J10802" s="1">
        <f t="shared" si="1081"/>
        <v>-14.062292095489127</v>
      </c>
      <c r="K10802" s="1">
        <f t="shared" si="1082"/>
        <v>8.3880938722684739</v>
      </c>
      <c r="L10802" s="26"/>
      <c r="M10802" s="26"/>
      <c r="N10802" s="2">
        <v>1033332</v>
      </c>
      <c r="O10802" s="26"/>
      <c r="P10802" s="26"/>
      <c r="Q10802" s="26"/>
      <c r="R10802" s="26"/>
      <c r="S10802" s="26"/>
      <c r="T10802" s="26"/>
      <c r="U10802" s="26"/>
      <c r="V10802" s="26"/>
    </row>
    <row r="10803" spans="1:22" ht="14.5" x14ac:dyDescent="0.35">
      <c r="A10803" s="2">
        <v>89</v>
      </c>
      <c r="B10803" s="2">
        <v>360</v>
      </c>
      <c r="C10803" s="2">
        <v>1033333.3332</v>
      </c>
      <c r="D10803" s="2">
        <v>7599.9999989999997</v>
      </c>
      <c r="E10803" s="2">
        <v>1770</v>
      </c>
      <c r="F10803" s="2">
        <v>10023.888671875</v>
      </c>
      <c r="G10803" s="2">
        <v>313.09115600585898</v>
      </c>
      <c r="H10803" s="2">
        <v>8592.0436675333985</v>
      </c>
      <c r="I10803" s="2">
        <v>334.38473752156449</v>
      </c>
      <c r="J10803" s="1">
        <f t="shared" si="1081"/>
        <v>-14.284326684104826</v>
      </c>
      <c r="K10803" s="1">
        <f t="shared" si="1082"/>
        <v>6.8010804863830252</v>
      </c>
      <c r="L10803" s="26"/>
      <c r="M10803" s="26"/>
      <c r="N10803" s="2">
        <v>1033332</v>
      </c>
      <c r="O10803" s="26"/>
      <c r="P10803" s="26"/>
      <c r="Q10803" s="26"/>
      <c r="R10803" s="26"/>
      <c r="S10803" s="26"/>
      <c r="T10803" s="26"/>
      <c r="U10803" s="26"/>
      <c r="V10803" s="26"/>
    </row>
    <row r="10804" spans="1:22" ht="14.5" x14ac:dyDescent="0.35">
      <c r="A10804" s="2">
        <v>89</v>
      </c>
      <c r="B10804" s="2">
        <v>360</v>
      </c>
      <c r="C10804" s="2">
        <v>1033333.3332</v>
      </c>
      <c r="D10804" s="2">
        <v>7599.9999989999997</v>
      </c>
      <c r="E10804" s="2">
        <v>1800</v>
      </c>
      <c r="F10804" s="2">
        <v>12095.62890625</v>
      </c>
      <c r="G10804" s="2">
        <v>329.30291748046898</v>
      </c>
      <c r="H10804" s="2">
        <v>10524.39816771653</v>
      </c>
      <c r="I10804" s="2">
        <v>332.49826260069409</v>
      </c>
      <c r="J10804" s="1">
        <f t="shared" si="1081"/>
        <v>-12.990070633876593</v>
      </c>
      <c r="K10804" s="1">
        <f t="shared" si="1082"/>
        <v>0.97033611019089416</v>
      </c>
      <c r="L10804" s="26"/>
      <c r="M10804" s="26"/>
      <c r="N10804" s="2">
        <v>1033332</v>
      </c>
      <c r="O10804" s="26"/>
      <c r="P10804" s="26"/>
      <c r="Q10804" s="26"/>
      <c r="R10804" s="26"/>
      <c r="S10804" s="26"/>
      <c r="T10804" s="26"/>
      <c r="U10804" s="26"/>
      <c r="V10804" s="26"/>
    </row>
    <row r="10805" spans="1:22" ht="14.5" x14ac:dyDescent="0.35">
      <c r="A10805" s="2">
        <v>89</v>
      </c>
      <c r="B10805" s="2">
        <v>360</v>
      </c>
      <c r="C10805" s="2">
        <v>1033333.3332</v>
      </c>
      <c r="D10805" s="2">
        <v>7599.9999989999997</v>
      </c>
      <c r="E10805" s="2">
        <v>1830</v>
      </c>
      <c r="F10805" s="2">
        <v>18966.611328125</v>
      </c>
      <c r="G10805" s="2">
        <v>546.94732666015602</v>
      </c>
      <c r="H10805" s="2">
        <v>19003.888834093439</v>
      </c>
      <c r="I10805" s="2">
        <v>537.083978966892</v>
      </c>
      <c r="J10805" s="1">
        <f t="shared" si="1081"/>
        <v>0.19654278417759008</v>
      </c>
      <c r="K10805" s="1">
        <f t="shared" si="1082"/>
        <v>-1.8033450777596685</v>
      </c>
      <c r="L10805" s="26"/>
      <c r="M10805" s="26"/>
      <c r="N10805" s="2">
        <v>0</v>
      </c>
      <c r="O10805" s="26"/>
      <c r="P10805" s="26"/>
      <c r="Q10805" s="26"/>
      <c r="R10805" s="26"/>
      <c r="S10805" s="26"/>
      <c r="T10805" s="26"/>
      <c r="U10805" s="26"/>
      <c r="V10805" s="26"/>
    </row>
    <row r="10806" spans="1:22" ht="14.5" x14ac:dyDescent="0.35">
      <c r="A10806" s="2">
        <v>89</v>
      </c>
      <c r="B10806" s="2">
        <v>360</v>
      </c>
      <c r="C10806" s="2">
        <v>1033333.3332</v>
      </c>
      <c r="D10806" s="2">
        <v>7599.9999989999997</v>
      </c>
      <c r="E10806" s="2">
        <v>1860</v>
      </c>
      <c r="F10806" s="2">
        <v>21342.462890625</v>
      </c>
      <c r="G10806" s="2">
        <v>583.4130859375</v>
      </c>
      <c r="H10806" s="2">
        <v>21631.84609579141</v>
      </c>
      <c r="I10806" s="2">
        <v>559.22907162678098</v>
      </c>
      <c r="J10806" s="1">
        <f t="shared" si="1081"/>
        <v>1.3559035180214665</v>
      </c>
      <c r="K10806" s="1">
        <f t="shared" si="1082"/>
        <v>-4.1452642893426308</v>
      </c>
      <c r="L10806" s="26"/>
      <c r="M10806" s="26"/>
      <c r="N10806" s="2">
        <v>4.9974039256816002E-14</v>
      </c>
      <c r="O10806" s="26"/>
      <c r="P10806" s="26"/>
      <c r="Q10806" s="26"/>
      <c r="R10806" s="26"/>
      <c r="S10806" s="26"/>
      <c r="T10806" s="26"/>
      <c r="U10806" s="26"/>
      <c r="V10806" s="26"/>
    </row>
    <row r="10807" spans="1:22" ht="14.5" x14ac:dyDescent="0.35">
      <c r="A10807" s="2">
        <v>89</v>
      </c>
      <c r="B10807" s="2">
        <v>360</v>
      </c>
      <c r="C10807" s="2">
        <v>1033333.3332</v>
      </c>
      <c r="D10807" s="2">
        <v>7599.9999989999997</v>
      </c>
      <c r="E10807" s="2">
        <v>1890</v>
      </c>
      <c r="F10807" s="2">
        <v>21565.77734375</v>
      </c>
      <c r="G10807" s="2">
        <v>580.28552246093795</v>
      </c>
      <c r="H10807" s="2">
        <v>21125.841268259221</v>
      </c>
      <c r="I10807" s="2">
        <v>563.28159382006663</v>
      </c>
      <c r="J10807" s="1">
        <f t="shared" si="1081"/>
        <v>-2.0399731875108027</v>
      </c>
      <c r="K10807" s="1">
        <f t="shared" si="1082"/>
        <v>-2.9302693213436055</v>
      </c>
      <c r="L10807" s="26"/>
      <c r="M10807" s="26"/>
      <c r="N10807" s="2">
        <v>7.3645374466715198E-14</v>
      </c>
      <c r="O10807" s="26"/>
      <c r="P10807" s="26"/>
      <c r="Q10807" s="26"/>
      <c r="R10807" s="26"/>
      <c r="S10807" s="26"/>
      <c r="T10807" s="26"/>
      <c r="U10807" s="26"/>
      <c r="V10807" s="26"/>
    </row>
    <row r="10808" spans="1:22" ht="14.5" x14ac:dyDescent="0.35">
      <c r="A10808" s="2">
        <v>89</v>
      </c>
      <c r="B10808" s="2">
        <v>360</v>
      </c>
      <c r="C10808" s="2">
        <v>1033333.3332</v>
      </c>
      <c r="D10808" s="2">
        <v>7599.9999989999997</v>
      </c>
      <c r="E10808" s="2">
        <v>1920</v>
      </c>
      <c r="F10808" s="2">
        <v>19830.642578125</v>
      </c>
      <c r="G10808" s="2">
        <v>574.04254150390602</v>
      </c>
      <c r="H10808" s="2">
        <v>19240.1073541306</v>
      </c>
      <c r="I10808" s="2">
        <v>575.34675897498175</v>
      </c>
      <c r="J10808" s="1">
        <f t="shared" si="1081"/>
        <v>-2.9778925300474857</v>
      </c>
      <c r="K10808" s="1">
        <f t="shared" si="1082"/>
        <v>0.22719874866048692</v>
      </c>
      <c r="L10808" s="26"/>
      <c r="M10808" s="26"/>
      <c r="N10808" s="2">
        <v>4.2083497060405002E-14</v>
      </c>
      <c r="O10808" s="26"/>
      <c r="P10808" s="26"/>
      <c r="Q10808" s="26"/>
      <c r="R10808" s="26"/>
      <c r="S10808" s="26"/>
      <c r="T10808" s="26"/>
      <c r="U10808" s="26"/>
      <c r="V10808" s="26"/>
    </row>
    <row r="10809" spans="1:22" ht="14.5" x14ac:dyDescent="0.35">
      <c r="A10809" s="2">
        <v>89</v>
      </c>
      <c r="B10809" s="2">
        <v>360</v>
      </c>
      <c r="C10809" s="2">
        <v>1033333.3332</v>
      </c>
      <c r="D10809" s="2">
        <v>7599.9999989999997</v>
      </c>
      <c r="E10809" s="2">
        <v>1950</v>
      </c>
      <c r="F10809" s="2">
        <v>17299.34765625</v>
      </c>
      <c r="G10809" s="2">
        <v>594.050048828125</v>
      </c>
      <c r="H10809" s="2">
        <v>16918.150024938888</v>
      </c>
      <c r="I10809" s="2">
        <v>601.68139724775574</v>
      </c>
      <c r="J10809" s="1">
        <f t="shared" si="1081"/>
        <v>-2.2035376066529921</v>
      </c>
      <c r="K10809" s="1">
        <f t="shared" si="1082"/>
        <v>1.2846305516993062</v>
      </c>
      <c r="L10809" s="26"/>
      <c r="M10809" s="26"/>
      <c r="N10809" s="2">
        <v>0</v>
      </c>
      <c r="O10809" s="26"/>
      <c r="P10809" s="26"/>
      <c r="Q10809" s="26"/>
      <c r="R10809" s="26"/>
      <c r="S10809" s="26"/>
      <c r="T10809" s="26"/>
      <c r="U10809" s="26"/>
      <c r="V10809" s="26"/>
    </row>
    <row r="10810" spans="1:22" ht="14.5" x14ac:dyDescent="0.35">
      <c r="A10810" s="2">
        <v>89</v>
      </c>
      <c r="B10810" s="2">
        <v>360</v>
      </c>
      <c r="C10810" s="2">
        <v>1033333.3332</v>
      </c>
      <c r="D10810" s="2">
        <v>7599.9999989999997</v>
      </c>
      <c r="E10810" s="2">
        <v>1980</v>
      </c>
      <c r="F10810" s="2">
        <v>15855.8623046875</v>
      </c>
      <c r="G10810" s="2">
        <v>640.731201171875</v>
      </c>
      <c r="H10810" s="2">
        <v>15490.71602307309</v>
      </c>
      <c r="I10810" s="2">
        <v>649.81599260675455</v>
      </c>
      <c r="J10810" s="1">
        <f t="shared" si="1081"/>
        <v>-2.3029102712784115</v>
      </c>
      <c r="K10810" s="1">
        <f t="shared" si="1082"/>
        <v>1.4178787326516613</v>
      </c>
      <c r="L10810" s="26"/>
      <c r="M10810" s="26"/>
      <c r="N10810" s="2">
        <v>0</v>
      </c>
      <c r="O10810" s="26"/>
      <c r="P10810" s="26"/>
      <c r="Q10810" s="26"/>
      <c r="R10810" s="26"/>
      <c r="S10810" s="26"/>
      <c r="T10810" s="26"/>
      <c r="U10810" s="26"/>
      <c r="V10810" s="26"/>
    </row>
    <row r="10811" spans="1:22" ht="14.5" x14ac:dyDescent="0.35">
      <c r="A10811" s="2">
        <v>89</v>
      </c>
      <c r="B10811" s="2">
        <v>360</v>
      </c>
      <c r="C10811" s="2">
        <v>1033333.3332</v>
      </c>
      <c r="D10811" s="2">
        <v>7599.9999989999997</v>
      </c>
      <c r="E10811" s="2">
        <v>2010</v>
      </c>
      <c r="F10811" s="2">
        <v>15450.861328125</v>
      </c>
      <c r="G10811" s="2">
        <v>707.48583984375</v>
      </c>
      <c r="H10811" s="2">
        <v>14451.806091185341</v>
      </c>
      <c r="I10811" s="2">
        <v>672.83388405288952</v>
      </c>
      <c r="J10811" s="1">
        <f t="shared" si="1081"/>
        <v>-6.4660164616265892</v>
      </c>
      <c r="K10811" s="1">
        <f t="shared" si="1082"/>
        <v>-4.8979009669668381</v>
      </c>
      <c r="L10811" s="26"/>
      <c r="M10811" s="26"/>
      <c r="N10811" s="2">
        <v>2.3145450400025E-13</v>
      </c>
      <c r="O10811" s="26"/>
      <c r="P10811" s="26"/>
      <c r="Q10811" s="26"/>
      <c r="R10811" s="26"/>
      <c r="S10811" s="26"/>
      <c r="T10811" s="26"/>
      <c r="U10811" s="26"/>
      <c r="V10811" s="26"/>
    </row>
    <row r="10812" spans="1:22" ht="14.5" x14ac:dyDescent="0.35">
      <c r="A10812" s="2">
        <v>89</v>
      </c>
      <c r="B10812" s="2">
        <v>360</v>
      </c>
      <c r="C10812" s="2">
        <v>1033333.3332</v>
      </c>
      <c r="D10812" s="2">
        <v>7599.9999989999997</v>
      </c>
      <c r="E10812" s="2">
        <v>2040</v>
      </c>
      <c r="F10812" s="2">
        <v>13891.302734375</v>
      </c>
      <c r="G10812" s="2">
        <v>670.40289306640602</v>
      </c>
      <c r="H10812" s="2">
        <v>13581.64860681587</v>
      </c>
      <c r="I10812" s="2">
        <v>672.21966995784976</v>
      </c>
      <c r="J10812" s="1">
        <f t="shared" si="1081"/>
        <v>-2.2291223039353181</v>
      </c>
      <c r="K10812" s="1">
        <f t="shared" si="1082"/>
        <v>0.27099777018172544</v>
      </c>
      <c r="L10812" s="26"/>
      <c r="M10812" s="26"/>
      <c r="N10812" s="2">
        <v>0</v>
      </c>
      <c r="O10812" s="26"/>
      <c r="P10812" s="26"/>
      <c r="Q10812" s="26"/>
      <c r="R10812" s="26"/>
      <c r="S10812" s="26"/>
      <c r="T10812" s="26"/>
      <c r="U10812" s="26"/>
      <c r="V10812" s="26"/>
    </row>
    <row r="10813" spans="1:22" ht="14.5" x14ac:dyDescent="0.35">
      <c r="A10813" s="2">
        <v>89</v>
      </c>
      <c r="B10813" s="2">
        <v>360</v>
      </c>
      <c r="C10813" s="2">
        <v>1033333.3332</v>
      </c>
      <c r="D10813" s="2">
        <v>7599.9999989999997</v>
      </c>
      <c r="E10813" s="2">
        <v>2070</v>
      </c>
      <c r="F10813" s="2">
        <v>12895.119140625</v>
      </c>
      <c r="G10813" s="2">
        <v>649.14892578125</v>
      </c>
      <c r="H10813" s="2">
        <v>12784.78175103892</v>
      </c>
      <c r="I10813" s="2">
        <v>666.30908976432909</v>
      </c>
      <c r="J10813" s="1">
        <f t="shared" si="1081"/>
        <v>-0.85565234708434523</v>
      </c>
      <c r="K10813" s="1">
        <f t="shared" si="1082"/>
        <v>2.6434864638228968</v>
      </c>
      <c r="L10813" s="26"/>
      <c r="M10813" s="26"/>
      <c r="N10813" s="2">
        <v>0</v>
      </c>
      <c r="O10813" s="26"/>
      <c r="P10813" s="26"/>
      <c r="Q10813" s="26"/>
      <c r="R10813" s="26"/>
      <c r="S10813" s="26"/>
      <c r="T10813" s="26"/>
      <c r="U10813" s="26"/>
      <c r="V10813" s="26"/>
    </row>
    <row r="10814" spans="1:22" ht="14.5" x14ac:dyDescent="0.35">
      <c r="A10814" s="2">
        <v>89</v>
      </c>
      <c r="B10814" s="2">
        <v>360</v>
      </c>
      <c r="C10814" s="2">
        <v>1033333.3332</v>
      </c>
      <c r="D10814" s="2">
        <v>7599.9999989999997</v>
      </c>
      <c r="E10814" s="2">
        <v>2100</v>
      </c>
      <c r="F10814" s="2">
        <v>11955.3974609375</v>
      </c>
      <c r="G10814" s="2">
        <v>640.49743652343795</v>
      </c>
      <c r="H10814" s="2">
        <v>12019.752212123531</v>
      </c>
      <c r="I10814" s="2">
        <v>659.21154593976064</v>
      </c>
      <c r="J10814" s="1">
        <f t="shared" si="1081"/>
        <v>0.53829035292469607</v>
      </c>
      <c r="K10814" s="1">
        <f t="shared" si="1082"/>
        <v>2.9218086364094096</v>
      </c>
      <c r="L10814" s="26"/>
      <c r="M10814" s="26"/>
      <c r="N10814" s="2">
        <v>0</v>
      </c>
      <c r="O10814" s="26"/>
      <c r="P10814" s="26"/>
      <c r="Q10814" s="26"/>
      <c r="R10814" s="26"/>
      <c r="S10814" s="26"/>
      <c r="T10814" s="26"/>
      <c r="U10814" s="26"/>
      <c r="V10814" s="26"/>
    </row>
    <row r="10815" spans="1:22" ht="14.5" x14ac:dyDescent="0.35">
      <c r="A10815" s="2">
        <v>89</v>
      </c>
      <c r="B10815" s="2">
        <v>360</v>
      </c>
      <c r="C10815" s="2">
        <v>1033333.3332</v>
      </c>
      <c r="D10815" s="2">
        <v>7599.9999989999997</v>
      </c>
      <c r="E10815" s="2">
        <v>2130</v>
      </c>
      <c r="F10815" s="2">
        <v>12047.21484375</v>
      </c>
      <c r="G10815" s="2">
        <v>664.548095703125</v>
      </c>
      <c r="H10815" s="2">
        <v>11294.73145047137</v>
      </c>
      <c r="I10815" s="2">
        <v>651.84803459656587</v>
      </c>
      <c r="J10815" s="1">
        <f t="shared" si="1081"/>
        <v>-6.246119149016522</v>
      </c>
      <c r="K10815" s="1">
        <f t="shared" si="1082"/>
        <v>-1.9110823112241164</v>
      </c>
      <c r="L10815" s="26"/>
      <c r="M10815" s="26"/>
      <c r="N10815" s="2">
        <v>2.8405752684930402E-13</v>
      </c>
      <c r="O10815" s="26"/>
      <c r="P10815" s="26"/>
      <c r="Q10815" s="26"/>
      <c r="R10815" s="26"/>
      <c r="S10815" s="26"/>
      <c r="T10815" s="26"/>
      <c r="U10815" s="26"/>
      <c r="V10815" s="26"/>
    </row>
    <row r="10816" spans="1:22" ht="14.5" x14ac:dyDescent="0.35">
      <c r="A10816" s="2">
        <v>89</v>
      </c>
      <c r="B10816" s="2">
        <v>360</v>
      </c>
      <c r="C10816" s="2">
        <v>1033333.3332</v>
      </c>
      <c r="D10816" s="2">
        <v>7599.9999989999997</v>
      </c>
      <c r="E10816" s="2">
        <v>2160</v>
      </c>
      <c r="F10816" s="2">
        <v>11671.0830078125</v>
      </c>
      <c r="G10816" s="2">
        <v>658.408203125</v>
      </c>
      <c r="H10816" s="2">
        <v>10652.94131133595</v>
      </c>
      <c r="I10816" s="2">
        <v>644.42481057373539</v>
      </c>
      <c r="J10816" s="1">
        <f t="shared" si="1081"/>
        <v>-8.7236265545795284</v>
      </c>
      <c r="K10816" s="1">
        <f t="shared" si="1082"/>
        <v>-2.1238180941390614</v>
      </c>
      <c r="L10816" s="26"/>
      <c r="M10816" s="26"/>
      <c r="N10816" s="2">
        <v>0</v>
      </c>
      <c r="O10816" s="26"/>
      <c r="P10816" s="26"/>
      <c r="Q10816" s="26"/>
      <c r="R10816" s="26"/>
      <c r="S10816" s="26"/>
      <c r="T10816" s="26"/>
      <c r="U10816" s="26"/>
      <c r="V10816" s="26"/>
    </row>
    <row r="10817" spans="1:22" ht="14.5" x14ac:dyDescent="0.35">
      <c r="A10817" s="2">
        <v>89</v>
      </c>
      <c r="B10817" s="2">
        <v>360</v>
      </c>
      <c r="C10817" s="2">
        <v>1033333.3332</v>
      </c>
      <c r="D10817" s="2">
        <v>7599.9999989999997</v>
      </c>
      <c r="E10817" s="2">
        <v>2190</v>
      </c>
      <c r="F10817" s="2">
        <v>7877.486328125</v>
      </c>
      <c r="G10817" s="2">
        <v>457.18133544921898</v>
      </c>
      <c r="H10817" s="2">
        <v>7680.8093230567747</v>
      </c>
      <c r="I10817" s="2">
        <v>454.6701729709593</v>
      </c>
      <c r="J10817" s="1">
        <f t="shared" si="1081"/>
        <v>-2.4966975108040379</v>
      </c>
      <c r="K10817" s="1">
        <f t="shared" si="1082"/>
        <v>-0.54927055930493096</v>
      </c>
      <c r="L10817" s="26"/>
      <c r="M10817" s="26"/>
      <c r="N10817" s="2">
        <v>1033332</v>
      </c>
      <c r="O10817" s="26"/>
      <c r="P10817" s="26"/>
      <c r="Q10817" s="26"/>
      <c r="R10817" s="26"/>
      <c r="S10817" s="26"/>
      <c r="T10817" s="26"/>
      <c r="U10817" s="26"/>
      <c r="V10817" s="26"/>
    </row>
    <row r="10818" spans="1:22" ht="14.5" x14ac:dyDescent="0.35">
      <c r="A10818" s="2">
        <v>89</v>
      </c>
      <c r="B10818" s="2">
        <v>360</v>
      </c>
      <c r="C10818" s="2">
        <v>1033333.3332</v>
      </c>
      <c r="D10818" s="2">
        <v>7599.9999989999997</v>
      </c>
      <c r="E10818" s="2">
        <v>2220</v>
      </c>
      <c r="F10818" s="2">
        <v>6168.08642578125</v>
      </c>
      <c r="G10818" s="2">
        <v>368.971923828125</v>
      </c>
      <c r="H10818" s="2">
        <v>6533.0960524258899</v>
      </c>
      <c r="I10818" s="2">
        <v>395.00731581212131</v>
      </c>
      <c r="J10818" s="1">
        <f t="shared" si="1081"/>
        <v>5.9177125845542564</v>
      </c>
      <c r="K10818" s="1">
        <f t="shared" si="1082"/>
        <v>7.0561986705861512</v>
      </c>
      <c r="L10818" s="26"/>
      <c r="M10818" s="26"/>
      <c r="N10818" s="2">
        <v>1033332</v>
      </c>
      <c r="O10818" s="26"/>
      <c r="P10818" s="26"/>
      <c r="Q10818" s="26"/>
      <c r="R10818" s="26"/>
      <c r="S10818" s="26"/>
      <c r="T10818" s="26"/>
      <c r="U10818" s="26"/>
      <c r="V10818" s="26"/>
    </row>
    <row r="10819" spans="1:22" ht="14.5" x14ac:dyDescent="0.35">
      <c r="A10819" s="2">
        <v>89</v>
      </c>
      <c r="B10819" s="2">
        <v>360</v>
      </c>
      <c r="C10819" s="2">
        <v>1033333.3332</v>
      </c>
      <c r="D10819" s="2">
        <v>7599.9999989999997</v>
      </c>
      <c r="E10819" s="2">
        <v>2250</v>
      </c>
      <c r="F10819" s="2">
        <v>6119.2451171875</v>
      </c>
      <c r="G10819" s="2">
        <v>345.20812988281199</v>
      </c>
      <c r="H10819" s="2">
        <v>6584.1829979433087</v>
      </c>
      <c r="I10819" s="2">
        <v>375.33036272146711</v>
      </c>
      <c r="J10819" s="1">
        <f t="shared" si="1081"/>
        <v>7.5979613800713608</v>
      </c>
      <c r="K10819" s="1">
        <f t="shared" si="1082"/>
        <v>8.7258179142190926</v>
      </c>
      <c r="L10819" s="26"/>
      <c r="M10819" s="26"/>
      <c r="N10819" s="2">
        <v>1033332</v>
      </c>
      <c r="O10819" s="26"/>
      <c r="P10819" s="26"/>
      <c r="Q10819" s="26"/>
      <c r="R10819" s="26"/>
      <c r="S10819" s="26"/>
      <c r="T10819" s="26"/>
      <c r="U10819" s="26"/>
      <c r="V10819" s="26"/>
    </row>
    <row r="10820" spans="1:22" ht="14.5" x14ac:dyDescent="0.35">
      <c r="A10820" s="2">
        <v>89</v>
      </c>
      <c r="B10820" s="2">
        <v>360</v>
      </c>
      <c r="C10820" s="2">
        <v>1033333.3332</v>
      </c>
      <c r="D10820" s="2">
        <v>7599.9999989999997</v>
      </c>
      <c r="E10820" s="2">
        <v>2280</v>
      </c>
      <c r="F10820" s="2">
        <v>6655.17529296875</v>
      </c>
      <c r="G10820" s="2">
        <v>349.44256591796898</v>
      </c>
      <c r="H10820" s="2">
        <v>6936.1039941895388</v>
      </c>
      <c r="I10820" s="2">
        <v>370.09045900124192</v>
      </c>
      <c r="J10820" s="1">
        <f t="shared" si="1081"/>
        <v>4.2212066377514104</v>
      </c>
      <c r="K10820" s="1">
        <f t="shared" si="1082"/>
        <v>5.9088087992462839</v>
      </c>
      <c r="L10820" s="26"/>
      <c r="M10820" s="26"/>
      <c r="N10820" s="2">
        <v>1033332</v>
      </c>
      <c r="O10820" s="26"/>
      <c r="P10820" s="26"/>
      <c r="Q10820" s="26"/>
      <c r="R10820" s="26"/>
      <c r="S10820" s="26"/>
      <c r="T10820" s="26"/>
      <c r="U10820" s="26"/>
      <c r="V10820" s="26"/>
    </row>
    <row r="10821" spans="1:22" ht="14.5" x14ac:dyDescent="0.35">
      <c r="A10821" s="2">
        <v>89</v>
      </c>
      <c r="B10821" s="2">
        <v>360</v>
      </c>
      <c r="C10821" s="2">
        <v>1033333.3332</v>
      </c>
      <c r="D10821" s="2">
        <v>7599.9999989999997</v>
      </c>
      <c r="E10821" s="2">
        <v>2310</v>
      </c>
      <c r="F10821" s="2">
        <v>7028.921875</v>
      </c>
      <c r="G10821" s="2">
        <v>350.97549438476602</v>
      </c>
      <c r="H10821" s="2">
        <v>7373.6540414855326</v>
      </c>
      <c r="I10821" s="2">
        <v>366.29621968546297</v>
      </c>
      <c r="J10821" s="1">
        <f t="shared" si="1081"/>
        <v>4.9044814071935123</v>
      </c>
      <c r="K10821" s="1">
        <f t="shared" si="1082"/>
        <v>4.3651837651950718</v>
      </c>
      <c r="L10821" s="26"/>
      <c r="M10821" s="26"/>
      <c r="N10821" s="2">
        <v>1033332</v>
      </c>
      <c r="O10821" s="26"/>
      <c r="P10821" s="26"/>
      <c r="Q10821" s="26"/>
      <c r="R10821" s="26"/>
      <c r="S10821" s="26"/>
      <c r="T10821" s="26"/>
      <c r="U10821" s="26"/>
      <c r="V10821" s="26"/>
    </row>
    <row r="10822" spans="1:22" ht="14.5" x14ac:dyDescent="0.35">
      <c r="A10822" s="2">
        <v>89</v>
      </c>
      <c r="B10822" s="2">
        <v>360</v>
      </c>
      <c r="C10822" s="2">
        <v>1033333.3332</v>
      </c>
      <c r="D10822" s="2">
        <v>7599.9999989999997</v>
      </c>
      <c r="E10822" s="2">
        <v>2340</v>
      </c>
      <c r="F10822" s="2">
        <v>7513.9072265625</v>
      </c>
      <c r="G10822" s="2">
        <v>355.43618774414102</v>
      </c>
      <c r="H10822" s="2">
        <v>7848.202181418239</v>
      </c>
      <c r="I10822" s="2">
        <v>363.15329433333102</v>
      </c>
      <c r="J10822" s="1">
        <f t="shared" si="1081"/>
        <v>4.4490162677810163</v>
      </c>
      <c r="K10822" s="1">
        <f t="shared" si="1082"/>
        <v>2.1711651360454933</v>
      </c>
      <c r="L10822" s="26"/>
      <c r="M10822" s="26"/>
      <c r="N10822" s="2">
        <v>1033332</v>
      </c>
      <c r="O10822" s="26"/>
      <c r="P10822" s="26"/>
      <c r="Q10822" s="26"/>
      <c r="R10822" s="26"/>
      <c r="S10822" s="26"/>
      <c r="T10822" s="26"/>
      <c r="U10822" s="26"/>
      <c r="V10822" s="26"/>
    </row>
    <row r="10823" spans="1:22" ht="14.5" x14ac:dyDescent="0.35">
      <c r="A10823" s="2">
        <v>89</v>
      </c>
      <c r="B10823" s="2">
        <v>360</v>
      </c>
      <c r="C10823" s="2">
        <v>1033333.3332</v>
      </c>
      <c r="D10823" s="2">
        <v>7599.9999989999997</v>
      </c>
      <c r="E10823" s="2">
        <v>2370</v>
      </c>
      <c r="F10823" s="2">
        <v>8123.88427734375</v>
      </c>
      <c r="G10823" s="2">
        <v>358.01092529296898</v>
      </c>
      <c r="H10823" s="2">
        <v>8587.7611241531467</v>
      </c>
      <c r="I10823" s="2">
        <v>359.99109933730421</v>
      </c>
      <c r="J10823" s="1">
        <f t="shared" si="1081"/>
        <v>5.7100375999086683</v>
      </c>
      <c r="K10823" s="1">
        <f t="shared" si="1082"/>
        <v>0.5531043620288415</v>
      </c>
      <c r="L10823" s="26"/>
      <c r="M10823" s="26"/>
      <c r="N10823" s="2">
        <v>1033332</v>
      </c>
      <c r="O10823" s="26"/>
      <c r="P10823" s="26"/>
      <c r="Q10823" s="26"/>
      <c r="R10823" s="26"/>
      <c r="S10823" s="26"/>
      <c r="T10823" s="26"/>
      <c r="U10823" s="26"/>
      <c r="V10823" s="26"/>
    </row>
    <row r="10824" spans="1:22" ht="14.5" x14ac:dyDescent="0.35">
      <c r="A10824" s="2">
        <v>89</v>
      </c>
      <c r="B10824" s="2">
        <v>360</v>
      </c>
      <c r="C10824" s="2">
        <v>1033333.3332</v>
      </c>
      <c r="D10824" s="2">
        <v>7599.9999989999997</v>
      </c>
      <c r="E10824" s="2">
        <v>2400</v>
      </c>
      <c r="F10824" s="2">
        <v>9243.4951171875</v>
      </c>
      <c r="G10824" s="2">
        <v>369.88040161132801</v>
      </c>
      <c r="H10824" s="2">
        <v>9884.3942010206465</v>
      </c>
      <c r="I10824" s="2">
        <v>353.57946196963968</v>
      </c>
      <c r="J10824" s="1">
        <f t="shared" si="1081"/>
        <v>6.9335146035988986</v>
      </c>
      <c r="K10824" s="1">
        <f t="shared" si="1082"/>
        <v>-4.4070839035200979</v>
      </c>
      <c r="L10824" s="26"/>
      <c r="M10824" s="26"/>
      <c r="N10824" s="2">
        <v>1033332</v>
      </c>
      <c r="O10824" s="26"/>
      <c r="P10824" s="26"/>
      <c r="Q10824" s="26"/>
      <c r="R10824" s="26"/>
      <c r="S10824" s="26"/>
      <c r="T10824" s="26"/>
      <c r="U10824" s="26"/>
      <c r="V10824" s="26"/>
    </row>
    <row r="10825" spans="1:22" ht="14.5" x14ac:dyDescent="0.35">
      <c r="A10825" s="2">
        <v>89</v>
      </c>
      <c r="B10825" s="2">
        <v>360</v>
      </c>
      <c r="C10825" s="2">
        <v>1033333.3332</v>
      </c>
      <c r="D10825" s="2">
        <v>7599.9999989999997</v>
      </c>
      <c r="E10825" s="2">
        <v>2430</v>
      </c>
      <c r="F10825" s="2">
        <v>10747.302734375</v>
      </c>
      <c r="G10825" s="2">
        <v>354.13470458984398</v>
      </c>
      <c r="H10825" s="2">
        <v>11750.599977277259</v>
      </c>
      <c r="I10825" s="2">
        <v>345.4289133637505</v>
      </c>
      <c r="J10825" s="1">
        <f t="shared" si="1081"/>
        <v>9.3353399238790971</v>
      </c>
      <c r="K10825" s="1">
        <f t="shared" si="1082"/>
        <v>-2.4583276118550592</v>
      </c>
      <c r="L10825" s="26"/>
      <c r="M10825" s="26"/>
      <c r="N10825" s="2">
        <v>1033332</v>
      </c>
      <c r="O10825" s="26"/>
      <c r="P10825" s="26"/>
      <c r="Q10825" s="26"/>
      <c r="R10825" s="26"/>
      <c r="S10825" s="26"/>
      <c r="T10825" s="26"/>
      <c r="U10825" s="26"/>
      <c r="V10825" s="26"/>
    </row>
    <row r="10826" spans="1:22" ht="14.5" x14ac:dyDescent="0.35">
      <c r="A10826" s="2">
        <v>89</v>
      </c>
      <c r="B10826" s="2">
        <v>360</v>
      </c>
      <c r="C10826" s="2">
        <v>1033333.3332</v>
      </c>
      <c r="D10826" s="2">
        <v>7599.9999989999997</v>
      </c>
      <c r="E10826" s="2">
        <v>2460</v>
      </c>
      <c r="F10826" s="2">
        <v>12460.673828125</v>
      </c>
      <c r="G10826" s="2">
        <v>321.00115966796898</v>
      </c>
      <c r="H10826" s="2">
        <v>13421.54944064321</v>
      </c>
      <c r="I10826" s="2">
        <v>336.58570231737468</v>
      </c>
      <c r="J10826" s="1">
        <f t="shared" ref="J10826:J10889" si="1083">(H10826-F10826)/F10826*100</f>
        <v>7.7112652635960703</v>
      </c>
      <c r="K10826" s="1">
        <f t="shared" ref="K10826:K10889" si="1084">(I10826-G10826)/G10826*100</f>
        <v>4.8549801706404256</v>
      </c>
      <c r="L10826" s="26"/>
      <c r="M10826" s="26"/>
      <c r="N10826" s="2">
        <v>1033332</v>
      </c>
      <c r="O10826" s="26"/>
      <c r="P10826" s="26"/>
      <c r="Q10826" s="26"/>
      <c r="R10826" s="26"/>
      <c r="S10826" s="26"/>
      <c r="T10826" s="26"/>
      <c r="U10826" s="26"/>
      <c r="V10826" s="26"/>
    </row>
    <row r="10827" spans="1:22" ht="14.5" x14ac:dyDescent="0.35">
      <c r="A10827" s="2">
        <v>89</v>
      </c>
      <c r="B10827" s="2">
        <v>360</v>
      </c>
      <c r="C10827" s="2">
        <v>1033333.3332</v>
      </c>
      <c r="D10827" s="2">
        <v>7599.9999989999997</v>
      </c>
      <c r="E10827" s="2">
        <v>2490</v>
      </c>
      <c r="F10827" s="2">
        <v>14298.3515625</v>
      </c>
      <c r="G10827" s="2">
        <v>330.83856201171898</v>
      </c>
      <c r="H10827" s="2">
        <v>14985.294208166701</v>
      </c>
      <c r="I10827" s="2">
        <v>330.38345400788847</v>
      </c>
      <c r="J10827" s="1">
        <f t="shared" si="1083"/>
        <v>4.8043485479006636</v>
      </c>
      <c r="K10827" s="1">
        <f t="shared" si="1084"/>
        <v>-0.13756195803268612</v>
      </c>
      <c r="L10827" s="26"/>
      <c r="M10827" s="26"/>
      <c r="N10827" s="2">
        <v>1033332</v>
      </c>
      <c r="O10827" s="26"/>
      <c r="P10827" s="26"/>
      <c r="Q10827" s="26"/>
      <c r="R10827" s="26"/>
      <c r="S10827" s="26"/>
      <c r="T10827" s="26"/>
      <c r="U10827" s="26"/>
      <c r="V10827" s="26"/>
    </row>
    <row r="10828" spans="1:22" ht="14.5" x14ac:dyDescent="0.35">
      <c r="A10828" s="2">
        <v>89</v>
      </c>
      <c r="B10828" s="2">
        <v>360</v>
      </c>
      <c r="C10828" s="2">
        <v>1033333.3332</v>
      </c>
      <c r="D10828" s="2">
        <v>7599.9999989999997</v>
      </c>
      <c r="E10828" s="2">
        <v>2520</v>
      </c>
      <c r="F10828" s="2">
        <v>15750.4267578125</v>
      </c>
      <c r="G10828" s="2">
        <v>334.30795288085898</v>
      </c>
      <c r="H10828" s="2">
        <v>16472.43501578959</v>
      </c>
      <c r="I10828" s="2">
        <v>325.34520827184531</v>
      </c>
      <c r="J10828" s="1">
        <f t="shared" si="1083"/>
        <v>4.5840552073864309</v>
      </c>
      <c r="K10828" s="1">
        <f t="shared" si="1084"/>
        <v>-2.6809845628194857</v>
      </c>
      <c r="L10828" s="26"/>
      <c r="M10828" s="26"/>
      <c r="N10828" s="2">
        <v>1033332</v>
      </c>
      <c r="O10828" s="26"/>
      <c r="P10828" s="26"/>
      <c r="Q10828" s="26"/>
      <c r="R10828" s="26"/>
      <c r="S10828" s="26"/>
      <c r="T10828" s="26"/>
      <c r="U10828" s="26"/>
      <c r="V10828" s="26"/>
    </row>
    <row r="10829" spans="1:22" ht="14.5" x14ac:dyDescent="0.35">
      <c r="A10829" s="2">
        <v>89</v>
      </c>
      <c r="B10829" s="2">
        <v>360</v>
      </c>
      <c r="C10829" s="2">
        <v>1033333.3332</v>
      </c>
      <c r="D10829" s="2">
        <v>7599.9999989999997</v>
      </c>
      <c r="E10829" s="2">
        <v>2550</v>
      </c>
      <c r="F10829" s="2">
        <v>22594.607421875</v>
      </c>
      <c r="G10829" s="2">
        <v>512.9765625</v>
      </c>
      <c r="H10829" s="2">
        <v>22552.198367822592</v>
      </c>
      <c r="I10829" s="2">
        <v>503.2599033888921</v>
      </c>
      <c r="J10829" s="1">
        <f t="shared" si="1083"/>
        <v>-0.18769546759794586</v>
      </c>
      <c r="K10829" s="1">
        <f t="shared" si="1084"/>
        <v>-1.8941721360043426</v>
      </c>
      <c r="L10829" s="26"/>
      <c r="M10829" s="26"/>
      <c r="N10829" s="2">
        <v>0</v>
      </c>
      <c r="O10829" s="26"/>
      <c r="P10829" s="26"/>
      <c r="Q10829" s="26"/>
      <c r="R10829" s="26"/>
      <c r="S10829" s="26"/>
      <c r="T10829" s="26"/>
      <c r="U10829" s="26"/>
      <c r="V10829" s="26"/>
    </row>
    <row r="10830" spans="1:22" ht="14.5" x14ac:dyDescent="0.35">
      <c r="A10830" s="2">
        <v>89</v>
      </c>
      <c r="B10830" s="2">
        <v>360</v>
      </c>
      <c r="C10830" s="2">
        <v>1033333.3332</v>
      </c>
      <c r="D10830" s="2">
        <v>7599.9999989999997</v>
      </c>
      <c r="E10830" s="2">
        <v>2580</v>
      </c>
      <c r="F10830" s="2">
        <v>25009.056640625</v>
      </c>
      <c r="G10830" s="2">
        <v>539.40643310546898</v>
      </c>
      <c r="H10830" s="2">
        <v>24387.496119635522</v>
      </c>
      <c r="I10830" s="2">
        <v>499.96015099518189</v>
      </c>
      <c r="J10830" s="1">
        <f t="shared" si="1083"/>
        <v>-2.4853417300827263</v>
      </c>
      <c r="K10830" s="1">
        <f t="shared" si="1084"/>
        <v>-7.3129053880924406</v>
      </c>
      <c r="L10830" s="26"/>
      <c r="M10830" s="26"/>
      <c r="N10830" s="2">
        <v>0</v>
      </c>
      <c r="O10830" s="26"/>
      <c r="P10830" s="26"/>
      <c r="Q10830" s="26"/>
      <c r="R10830" s="26"/>
      <c r="S10830" s="26"/>
      <c r="T10830" s="26"/>
      <c r="U10830" s="26"/>
      <c r="V10830" s="26"/>
    </row>
    <row r="10831" spans="1:22" ht="14.5" x14ac:dyDescent="0.35">
      <c r="A10831" s="2">
        <v>89</v>
      </c>
      <c r="B10831" s="2">
        <v>360</v>
      </c>
      <c r="C10831" s="2">
        <v>1033333.3332</v>
      </c>
      <c r="D10831" s="2">
        <v>7599.9999989999997</v>
      </c>
      <c r="E10831" s="2">
        <v>2610</v>
      </c>
      <c r="F10831" s="2">
        <v>24731.02734375</v>
      </c>
      <c r="G10831" s="2">
        <v>487.22189331054699</v>
      </c>
      <c r="H10831" s="2">
        <v>24842.09742950794</v>
      </c>
      <c r="I10831" s="2">
        <v>492.95584438733857</v>
      </c>
      <c r="J10831" s="1">
        <f t="shared" si="1083"/>
        <v>0.44911230016495474</v>
      </c>
      <c r="K10831" s="1">
        <f t="shared" si="1084"/>
        <v>1.1768664658787942</v>
      </c>
      <c r="L10831" s="26"/>
      <c r="M10831" s="26"/>
      <c r="N10831" s="2">
        <v>0</v>
      </c>
      <c r="O10831" s="26"/>
      <c r="P10831" s="26"/>
      <c r="Q10831" s="26"/>
      <c r="R10831" s="26"/>
      <c r="S10831" s="26"/>
      <c r="T10831" s="26"/>
      <c r="U10831" s="26"/>
      <c r="V10831" s="26"/>
    </row>
    <row r="10832" spans="1:22" ht="14.5" x14ac:dyDescent="0.35">
      <c r="A10832" s="2">
        <v>89</v>
      </c>
      <c r="B10832" s="2">
        <v>360</v>
      </c>
      <c r="C10832" s="2">
        <v>1033333.3332</v>
      </c>
      <c r="D10832" s="2">
        <v>7599.9999989999997</v>
      </c>
      <c r="E10832" s="2">
        <v>2640</v>
      </c>
      <c r="F10832" s="2">
        <v>24138.443359375</v>
      </c>
      <c r="G10832" s="2">
        <v>471.42596435546898</v>
      </c>
      <c r="H10832" s="2">
        <v>24355.92431489336</v>
      </c>
      <c r="I10832" s="2">
        <v>484.87587375426909</v>
      </c>
      <c r="J10832" s="1">
        <f t="shared" si="1083"/>
        <v>0.90097340694462758</v>
      </c>
      <c r="K10832" s="1">
        <f t="shared" si="1084"/>
        <v>2.8530268622749193</v>
      </c>
      <c r="L10832" s="26"/>
      <c r="M10832" s="26"/>
      <c r="N10832" s="2">
        <v>0</v>
      </c>
      <c r="O10832" s="26"/>
      <c r="P10832" s="26"/>
      <c r="Q10832" s="26"/>
      <c r="R10832" s="26"/>
      <c r="S10832" s="26"/>
      <c r="T10832" s="26"/>
      <c r="U10832" s="26"/>
      <c r="V10832" s="26"/>
    </row>
    <row r="10833" spans="1:22" ht="14.5" x14ac:dyDescent="0.35">
      <c r="A10833" s="2">
        <v>89</v>
      </c>
      <c r="B10833" s="2">
        <v>360</v>
      </c>
      <c r="C10833" s="2">
        <v>1033333.3332</v>
      </c>
      <c r="D10833" s="2">
        <v>7599.9999989999997</v>
      </c>
      <c r="E10833" s="2">
        <v>2670</v>
      </c>
      <c r="F10833" s="2">
        <v>22682.021484375</v>
      </c>
      <c r="G10833" s="2">
        <v>465.6376953125</v>
      </c>
      <c r="H10833" s="2">
        <v>23290.671124614539</v>
      </c>
      <c r="I10833" s="2">
        <v>476.48350272571832</v>
      </c>
      <c r="J10833" s="1">
        <f t="shared" si="1083"/>
        <v>2.6834012156227791</v>
      </c>
      <c r="K10833" s="1">
        <f t="shared" si="1084"/>
        <v>2.3292374140670589</v>
      </c>
      <c r="L10833" s="26"/>
      <c r="M10833" s="26"/>
      <c r="N10833" s="2">
        <v>1.78851454046142E-13</v>
      </c>
      <c r="O10833" s="26"/>
      <c r="P10833" s="26"/>
      <c r="Q10833" s="26"/>
      <c r="R10833" s="26"/>
      <c r="S10833" s="26"/>
      <c r="T10833" s="26"/>
      <c r="U10833" s="26"/>
      <c r="V10833" s="26"/>
    </row>
    <row r="10834" spans="1:22" ht="14.5" x14ac:dyDescent="0.35">
      <c r="A10834" s="2">
        <v>89</v>
      </c>
      <c r="B10834" s="2">
        <v>360</v>
      </c>
      <c r="C10834" s="2">
        <v>1033333.3332</v>
      </c>
      <c r="D10834" s="2">
        <v>7599.9999989999997</v>
      </c>
      <c r="E10834" s="2">
        <v>2700</v>
      </c>
      <c r="F10834" s="2">
        <v>20751.451171875</v>
      </c>
      <c r="G10834" s="2">
        <v>462.71807861328102</v>
      </c>
      <c r="H10834" s="2">
        <v>21868.976269329429</v>
      </c>
      <c r="I10834" s="2">
        <v>468.14220786170807</v>
      </c>
      <c r="J10834" s="1">
        <f t="shared" si="1083"/>
        <v>5.3852864948984411</v>
      </c>
      <c r="K10834" s="1">
        <f t="shared" si="1084"/>
        <v>1.172231969989721</v>
      </c>
      <c r="L10834" s="26"/>
      <c r="M10834" s="26"/>
      <c r="N10834" s="2">
        <v>0</v>
      </c>
      <c r="O10834" s="26"/>
      <c r="P10834" s="26"/>
      <c r="Q10834" s="26"/>
      <c r="R10834" s="26"/>
      <c r="S10834" s="26"/>
      <c r="T10834" s="26"/>
      <c r="U10834" s="26"/>
      <c r="V10834" s="26"/>
    </row>
    <row r="10835" spans="1:22" ht="14.5" x14ac:dyDescent="0.35">
      <c r="A10835" s="2">
        <v>89</v>
      </c>
      <c r="B10835" s="2">
        <v>360</v>
      </c>
      <c r="C10835" s="2">
        <v>1033333.3332</v>
      </c>
      <c r="D10835" s="2">
        <v>7599.9999989999997</v>
      </c>
      <c r="E10835" s="2">
        <v>2730</v>
      </c>
      <c r="F10835" s="2">
        <v>19389.14453125</v>
      </c>
      <c r="G10835" s="2">
        <v>476.75506591796898</v>
      </c>
      <c r="H10835" s="2">
        <v>19612.277362936631</v>
      </c>
      <c r="I10835" s="2">
        <v>467.69385200279493</v>
      </c>
      <c r="J10835" s="1">
        <f t="shared" si="1083"/>
        <v>1.1508131848055596</v>
      </c>
      <c r="K10835" s="1">
        <f t="shared" si="1084"/>
        <v>-1.9006014960170625</v>
      </c>
      <c r="L10835" s="26"/>
      <c r="M10835" s="26"/>
      <c r="N10835" s="2">
        <v>4.2083415745242097E-14</v>
      </c>
      <c r="O10835" s="26"/>
      <c r="P10835" s="26"/>
      <c r="Q10835" s="26"/>
      <c r="R10835" s="26"/>
      <c r="S10835" s="26"/>
      <c r="T10835" s="26"/>
      <c r="U10835" s="26"/>
      <c r="V10835" s="26"/>
    </row>
    <row r="10836" spans="1:22" ht="14.5" x14ac:dyDescent="0.35">
      <c r="A10836" s="2">
        <v>89</v>
      </c>
      <c r="B10836" s="2">
        <v>360</v>
      </c>
      <c r="C10836" s="2">
        <v>1033333.3332</v>
      </c>
      <c r="D10836" s="2">
        <v>7599.9999989999997</v>
      </c>
      <c r="E10836" s="2">
        <v>2760</v>
      </c>
      <c r="F10836" s="2">
        <v>18231.98828125</v>
      </c>
      <c r="G10836" s="2">
        <v>498.68350219726602</v>
      </c>
      <c r="H10836" s="2">
        <v>18107.768720594959</v>
      </c>
      <c r="I10836" s="2">
        <v>472.83842902683648</v>
      </c>
      <c r="J10836" s="1">
        <f t="shared" si="1083"/>
        <v>-0.68132755867767969</v>
      </c>
      <c r="K10836" s="1">
        <f t="shared" si="1084"/>
        <v>-5.1826605565559527</v>
      </c>
      <c r="L10836" s="26"/>
      <c r="M10836" s="26"/>
      <c r="N10836" s="2">
        <v>8.4165862484792497E-14</v>
      </c>
      <c r="O10836" s="26"/>
      <c r="P10836" s="26"/>
      <c r="Q10836" s="26"/>
      <c r="R10836" s="26"/>
      <c r="S10836" s="26"/>
      <c r="T10836" s="26"/>
      <c r="U10836" s="26"/>
      <c r="V10836" s="26"/>
    </row>
    <row r="10837" spans="1:22" ht="14.5" x14ac:dyDescent="0.35">
      <c r="A10837" s="2">
        <v>89</v>
      </c>
      <c r="B10837" s="2">
        <v>360</v>
      </c>
      <c r="C10837" s="2">
        <v>1033333.3332</v>
      </c>
      <c r="D10837" s="2">
        <v>7599.9999989999997</v>
      </c>
      <c r="E10837" s="2">
        <v>2790</v>
      </c>
      <c r="F10837" s="2">
        <v>17192.412109375</v>
      </c>
      <c r="G10837" s="2">
        <v>517.86102294921898</v>
      </c>
      <c r="H10837" s="2">
        <v>17087.647020428329</v>
      </c>
      <c r="I10837" s="2">
        <v>481.92998631507191</v>
      </c>
      <c r="J10837" s="1">
        <f t="shared" si="1083"/>
        <v>-0.60936818103344004</v>
      </c>
      <c r="K10837" s="1">
        <f t="shared" si="1084"/>
        <v>-6.9383550879191054</v>
      </c>
      <c r="L10837" s="26"/>
      <c r="M10837" s="26"/>
      <c r="N10837" s="2">
        <v>2.2093383979932001E-13</v>
      </c>
      <c r="O10837" s="26"/>
      <c r="P10837" s="26"/>
      <c r="Q10837" s="26"/>
      <c r="R10837" s="26"/>
      <c r="S10837" s="26"/>
      <c r="T10837" s="26"/>
      <c r="U10837" s="26"/>
      <c r="V10837" s="26"/>
    </row>
    <row r="10838" spans="1:22" ht="14.5" x14ac:dyDescent="0.35">
      <c r="A10838" s="2">
        <v>89</v>
      </c>
      <c r="B10838" s="2">
        <v>360</v>
      </c>
      <c r="C10838" s="2">
        <v>1033333.3332</v>
      </c>
      <c r="D10838" s="2">
        <v>7599.9999989999997</v>
      </c>
      <c r="E10838" s="2">
        <v>2820</v>
      </c>
      <c r="F10838" s="2">
        <v>16385.875</v>
      </c>
      <c r="G10838" s="2">
        <v>508.95452880859398</v>
      </c>
      <c r="H10838" s="2">
        <v>16408.121667597461</v>
      </c>
      <c r="I10838" s="2">
        <v>485.68389867730218</v>
      </c>
      <c r="J10838" s="1">
        <f t="shared" si="1083"/>
        <v>0.13576734594558457</v>
      </c>
      <c r="K10838" s="1">
        <f t="shared" si="1084"/>
        <v>-4.5722414899747053</v>
      </c>
      <c r="L10838" s="26"/>
      <c r="M10838" s="26"/>
      <c r="N10838" s="2">
        <v>5.2603991854745898E-14</v>
      </c>
      <c r="O10838" s="26"/>
      <c r="P10838" s="26"/>
      <c r="Q10838" s="26"/>
      <c r="R10838" s="26"/>
      <c r="S10838" s="26"/>
      <c r="T10838" s="26"/>
      <c r="U10838" s="26"/>
      <c r="V10838" s="26"/>
    </row>
    <row r="10839" spans="1:22" ht="14.5" x14ac:dyDescent="0.35">
      <c r="A10839" s="2">
        <v>89</v>
      </c>
      <c r="B10839" s="2">
        <v>360</v>
      </c>
      <c r="C10839" s="2">
        <v>1033333.3332</v>
      </c>
      <c r="D10839" s="2">
        <v>7599.9999989999997</v>
      </c>
      <c r="E10839" s="2">
        <v>2850</v>
      </c>
      <c r="F10839" s="2">
        <v>15513.94140625</v>
      </c>
      <c r="G10839" s="2">
        <v>478.02917480468801</v>
      </c>
      <c r="H10839" s="2">
        <v>16026.552901110599</v>
      </c>
      <c r="I10839" s="2">
        <v>481.85713313128622</v>
      </c>
      <c r="J10839" s="1">
        <f t="shared" si="1083"/>
        <v>3.3041989874609601</v>
      </c>
      <c r="K10839" s="1">
        <f t="shared" si="1084"/>
        <v>0.80077922611359964</v>
      </c>
      <c r="L10839" s="26"/>
      <c r="M10839" s="26"/>
      <c r="N10839" s="2">
        <v>0</v>
      </c>
      <c r="O10839" s="26"/>
      <c r="P10839" s="26"/>
      <c r="Q10839" s="26"/>
      <c r="R10839" s="26"/>
      <c r="S10839" s="26"/>
      <c r="T10839" s="26"/>
      <c r="U10839" s="26"/>
      <c r="V10839" s="26"/>
    </row>
    <row r="10840" spans="1:22" ht="14.5" x14ac:dyDescent="0.35">
      <c r="A10840" s="2">
        <v>89</v>
      </c>
      <c r="B10840" s="2">
        <v>360</v>
      </c>
      <c r="C10840" s="2">
        <v>1033333.3332</v>
      </c>
      <c r="D10840" s="2">
        <v>7599.9999989999997</v>
      </c>
      <c r="E10840" s="2">
        <v>2880</v>
      </c>
      <c r="F10840" s="2">
        <v>15017.9541015625</v>
      </c>
      <c r="G10840" s="2">
        <v>457.11807250976602</v>
      </c>
      <c r="H10840" s="2">
        <v>15852.870840466559</v>
      </c>
      <c r="I10840" s="2">
        <v>475.9961432502468</v>
      </c>
      <c r="J10840" s="1">
        <f t="shared" si="1083"/>
        <v>5.5594572553474038</v>
      </c>
      <c r="K10840" s="1">
        <f t="shared" si="1084"/>
        <v>4.1298018774082621</v>
      </c>
      <c r="L10840" s="26"/>
      <c r="M10840" s="26"/>
      <c r="N10840" s="2">
        <v>0</v>
      </c>
      <c r="O10840" s="26"/>
      <c r="P10840" s="26"/>
      <c r="Q10840" s="26"/>
      <c r="R10840" s="26"/>
      <c r="S10840" s="26"/>
      <c r="T10840" s="26"/>
      <c r="U10840" s="26"/>
      <c r="V10840" s="26"/>
    </row>
    <row r="10841" spans="1:22" ht="14.5" x14ac:dyDescent="0.35">
      <c r="A10841" s="2">
        <v>89</v>
      </c>
      <c r="B10841" s="2">
        <v>360</v>
      </c>
      <c r="C10841" s="2">
        <v>1033333.3332</v>
      </c>
      <c r="D10841" s="2">
        <v>7599.9999989999997</v>
      </c>
      <c r="E10841" s="2">
        <v>2910</v>
      </c>
      <c r="F10841" s="2">
        <v>10787.6181640625</v>
      </c>
      <c r="G10841" s="2">
        <v>330.13552856445301</v>
      </c>
      <c r="H10841" s="2">
        <v>11465.9533463728</v>
      </c>
      <c r="I10841" s="2">
        <v>341.01971702690207</v>
      </c>
      <c r="J10841" s="1">
        <f t="shared" si="1083"/>
        <v>6.2880904013648058</v>
      </c>
      <c r="K10841" s="1">
        <f t="shared" si="1084"/>
        <v>3.2968849217099998</v>
      </c>
      <c r="L10841" s="26"/>
      <c r="M10841" s="26"/>
      <c r="N10841" s="2">
        <v>1033332</v>
      </c>
      <c r="O10841" s="26"/>
      <c r="P10841" s="26"/>
      <c r="Q10841" s="26"/>
      <c r="R10841" s="26"/>
      <c r="S10841" s="26"/>
      <c r="T10841" s="26"/>
      <c r="U10841" s="26"/>
      <c r="V10841" s="26"/>
    </row>
    <row r="10842" spans="1:22" ht="14.5" x14ac:dyDescent="0.35">
      <c r="A10842" s="2">
        <v>89</v>
      </c>
      <c r="B10842" s="2">
        <v>360</v>
      </c>
      <c r="C10842" s="2">
        <v>1033333.3332</v>
      </c>
      <c r="D10842" s="2">
        <v>7599.9999989999997</v>
      </c>
      <c r="E10842" s="2">
        <v>2940</v>
      </c>
      <c r="F10842" s="2">
        <v>9911.3740234375</v>
      </c>
      <c r="G10842" s="2">
        <v>300.48822021484398</v>
      </c>
      <c r="H10842" s="2">
        <v>10227.09422130235</v>
      </c>
      <c r="I10842" s="2">
        <v>297.74903516779398</v>
      </c>
      <c r="J10842" s="1">
        <f t="shared" si="1083"/>
        <v>3.1854331913846061</v>
      </c>
      <c r="K10842" s="1">
        <f t="shared" si="1084"/>
        <v>-0.91157817936807284</v>
      </c>
      <c r="L10842" s="26"/>
      <c r="M10842" s="26"/>
      <c r="N10842" s="2">
        <v>1033332</v>
      </c>
      <c r="O10842" s="26"/>
      <c r="P10842" s="26"/>
      <c r="Q10842" s="26"/>
      <c r="R10842" s="26"/>
      <c r="S10842" s="26"/>
      <c r="T10842" s="26"/>
      <c r="U10842" s="26"/>
      <c r="V10842" s="26"/>
    </row>
    <row r="10843" spans="1:22" ht="14.5" x14ac:dyDescent="0.35">
      <c r="A10843" s="2">
        <v>89</v>
      </c>
      <c r="B10843" s="2">
        <v>360</v>
      </c>
      <c r="C10843" s="2">
        <v>1033333.3332</v>
      </c>
      <c r="D10843" s="2">
        <v>7599.9999989999997</v>
      </c>
      <c r="E10843" s="2">
        <v>2970</v>
      </c>
      <c r="F10843" s="2">
        <v>9617.4013671875</v>
      </c>
      <c r="G10843" s="2">
        <v>280.00772094726602</v>
      </c>
      <c r="H10843" s="2">
        <v>10105.896294076731</v>
      </c>
      <c r="I10843" s="2">
        <v>280.27764372775869</v>
      </c>
      <c r="J10843" s="1">
        <f t="shared" si="1083"/>
        <v>5.0792818999513729</v>
      </c>
      <c r="K10843" s="1">
        <f t="shared" si="1084"/>
        <v>9.6398334867165425E-2</v>
      </c>
      <c r="L10843" s="26"/>
      <c r="M10843" s="26"/>
      <c r="N10843" s="2">
        <v>1033332</v>
      </c>
      <c r="O10843" s="26"/>
      <c r="P10843" s="26"/>
      <c r="Q10843" s="26"/>
      <c r="R10843" s="26"/>
      <c r="S10843" s="26"/>
      <c r="T10843" s="26"/>
      <c r="U10843" s="26"/>
      <c r="V10843" s="26"/>
    </row>
    <row r="10844" spans="1:22" ht="14.5" x14ac:dyDescent="0.35">
      <c r="A10844" s="2">
        <v>89</v>
      </c>
      <c r="B10844" s="2">
        <v>360</v>
      </c>
      <c r="C10844" s="2">
        <v>1033333.3332</v>
      </c>
      <c r="D10844" s="2">
        <v>7599.9999989999997</v>
      </c>
      <c r="E10844" s="2">
        <v>3000</v>
      </c>
      <c r="F10844" s="2">
        <v>9580.8203125</v>
      </c>
      <c r="G10844" s="2">
        <v>268.37579345703102</v>
      </c>
      <c r="H10844" s="2">
        <v>10338.0160868163</v>
      </c>
      <c r="I10844" s="2">
        <v>271.64855789300037</v>
      </c>
      <c r="J10844" s="1">
        <f t="shared" si="1083"/>
        <v>7.9032457516022347</v>
      </c>
      <c r="K10844" s="1">
        <f t="shared" si="1084"/>
        <v>1.2194708001835286</v>
      </c>
      <c r="L10844" s="26"/>
      <c r="M10844" s="26"/>
      <c r="N10844" s="2">
        <v>1033332</v>
      </c>
      <c r="O10844" s="26"/>
      <c r="P10844" s="26"/>
      <c r="Q10844" s="26"/>
      <c r="R10844" s="26"/>
      <c r="S10844" s="26"/>
      <c r="T10844" s="26"/>
      <c r="U10844" s="26"/>
      <c r="V10844" s="26"/>
    </row>
    <row r="10845" spans="1:22" ht="14.5" x14ac:dyDescent="0.35">
      <c r="A10845" s="2">
        <v>89</v>
      </c>
      <c r="B10845" s="2">
        <v>360</v>
      </c>
      <c r="C10845" s="2">
        <v>1033333.3332</v>
      </c>
      <c r="D10845" s="2">
        <v>7599.9999989999997</v>
      </c>
      <c r="E10845" s="2">
        <v>3030</v>
      </c>
      <c r="F10845" s="2">
        <v>9908.0498046875</v>
      </c>
      <c r="G10845" s="2">
        <v>262.25198364257801</v>
      </c>
      <c r="H10845" s="2">
        <v>10749.021420721539</v>
      </c>
      <c r="I10845" s="2">
        <v>266.09056574987909</v>
      </c>
      <c r="J10845" s="1">
        <f t="shared" si="1083"/>
        <v>8.4877612911894698</v>
      </c>
      <c r="K10845" s="1">
        <f t="shared" si="1084"/>
        <v>1.4636999324026714</v>
      </c>
      <c r="L10845" s="26"/>
      <c r="M10845" s="26"/>
      <c r="N10845" s="2">
        <v>1033332</v>
      </c>
      <c r="O10845" s="26"/>
      <c r="P10845" s="26"/>
      <c r="Q10845" s="26"/>
      <c r="R10845" s="26"/>
      <c r="S10845" s="26"/>
      <c r="T10845" s="26"/>
      <c r="U10845" s="26"/>
      <c r="V10845" s="26"/>
    </row>
    <row r="10846" spans="1:22" ht="14.5" x14ac:dyDescent="0.35">
      <c r="A10846" s="2">
        <v>89</v>
      </c>
      <c r="B10846" s="2">
        <v>360</v>
      </c>
      <c r="C10846" s="2">
        <v>1033333.3332</v>
      </c>
      <c r="D10846" s="2">
        <v>7599.9999989999997</v>
      </c>
      <c r="E10846" s="2">
        <v>3060</v>
      </c>
      <c r="F10846" s="2">
        <v>11063.841796875</v>
      </c>
      <c r="G10846" s="2">
        <v>259.97769165039102</v>
      </c>
      <c r="H10846" s="2">
        <v>11280.865404963581</v>
      </c>
      <c r="I10846" s="2">
        <v>262.54697110336429</v>
      </c>
      <c r="J10846" s="1">
        <f t="shared" si="1083"/>
        <v>1.9615574054021572</v>
      </c>
      <c r="K10846" s="1">
        <f t="shared" si="1084"/>
        <v>0.98826919981593653</v>
      </c>
      <c r="L10846" s="26"/>
      <c r="M10846" s="26"/>
      <c r="N10846" s="2">
        <v>1033332</v>
      </c>
      <c r="O10846" s="26"/>
      <c r="P10846" s="26"/>
      <c r="Q10846" s="26"/>
      <c r="R10846" s="26"/>
      <c r="S10846" s="26"/>
      <c r="T10846" s="26"/>
      <c r="U10846" s="26"/>
      <c r="V10846" s="26"/>
    </row>
    <row r="10847" spans="1:22" ht="14.5" x14ac:dyDescent="0.35">
      <c r="A10847" s="2">
        <v>89</v>
      </c>
      <c r="B10847" s="2">
        <v>360</v>
      </c>
      <c r="C10847" s="2">
        <v>1033333.3332</v>
      </c>
      <c r="D10847" s="2">
        <v>7599.9999989999997</v>
      </c>
      <c r="E10847" s="2">
        <v>3090</v>
      </c>
      <c r="F10847" s="2">
        <v>11994.0537109375</v>
      </c>
      <c r="G10847" s="2">
        <v>260.01745605468801</v>
      </c>
      <c r="H10847" s="2">
        <v>11866.262998014039</v>
      </c>
      <c r="I10847" s="2">
        <v>259.93716482684448</v>
      </c>
      <c r="J10847" s="1">
        <f t="shared" si="1083"/>
        <v>-1.0654505641151768</v>
      </c>
      <c r="K10847" s="1">
        <f t="shared" si="1084"/>
        <v>-3.0879168291933556E-2</v>
      </c>
      <c r="L10847" s="26"/>
      <c r="M10847" s="26"/>
      <c r="N10847" s="2">
        <v>1033332</v>
      </c>
      <c r="O10847" s="26"/>
      <c r="P10847" s="26"/>
      <c r="Q10847" s="26"/>
      <c r="R10847" s="26"/>
      <c r="S10847" s="26"/>
      <c r="T10847" s="26"/>
      <c r="U10847" s="26"/>
      <c r="V10847" s="26"/>
    </row>
    <row r="10848" spans="1:22" ht="14.5" x14ac:dyDescent="0.35">
      <c r="A10848" s="2">
        <v>89</v>
      </c>
      <c r="B10848" s="2">
        <v>360</v>
      </c>
      <c r="C10848" s="2">
        <v>1033333.3332</v>
      </c>
      <c r="D10848" s="2">
        <v>7599.9999989999997</v>
      </c>
      <c r="E10848" s="2">
        <v>3120</v>
      </c>
      <c r="F10848" s="2">
        <v>13429.64453125</v>
      </c>
      <c r="G10848" s="2">
        <v>257.41543579101602</v>
      </c>
      <c r="H10848" s="2">
        <v>12943.552428250579</v>
      </c>
      <c r="I10848" s="2">
        <v>258.13373510622961</v>
      </c>
      <c r="J10848" s="1">
        <f t="shared" si="1083"/>
        <v>-3.6195455648011574</v>
      </c>
      <c r="K10848" s="1">
        <f t="shared" si="1084"/>
        <v>0.27904282934949554</v>
      </c>
      <c r="L10848" s="26"/>
      <c r="M10848" s="26"/>
      <c r="N10848" s="2">
        <v>1033332</v>
      </c>
      <c r="O10848" s="26"/>
      <c r="P10848" s="26"/>
      <c r="Q10848" s="26"/>
      <c r="R10848" s="26"/>
      <c r="S10848" s="26"/>
      <c r="T10848" s="26"/>
      <c r="U10848" s="26"/>
      <c r="V10848" s="26"/>
    </row>
    <row r="10849" spans="1:22" ht="14.5" x14ac:dyDescent="0.35">
      <c r="A10849" s="2">
        <v>89</v>
      </c>
      <c r="B10849" s="2">
        <v>360</v>
      </c>
      <c r="C10849" s="2">
        <v>1033333.3332</v>
      </c>
      <c r="D10849" s="2">
        <v>7599.9999989999997</v>
      </c>
      <c r="E10849" s="2">
        <v>3150</v>
      </c>
      <c r="F10849" s="2">
        <v>14469.3203125</v>
      </c>
      <c r="G10849" s="2">
        <v>250.22366333007801</v>
      </c>
      <c r="H10849" s="2">
        <v>14680.262559368561</v>
      </c>
      <c r="I10849" s="2">
        <v>256.46075855313899</v>
      </c>
      <c r="J10849" s="1">
        <f t="shared" si="1083"/>
        <v>1.4578587128680007</v>
      </c>
      <c r="K10849" s="1">
        <f t="shared" si="1084"/>
        <v>2.4926080691390986</v>
      </c>
      <c r="L10849" s="26"/>
      <c r="M10849" s="26"/>
      <c r="N10849" s="2">
        <v>1033332</v>
      </c>
      <c r="O10849" s="26"/>
      <c r="P10849" s="26"/>
      <c r="Q10849" s="26"/>
      <c r="R10849" s="26"/>
      <c r="S10849" s="26"/>
      <c r="T10849" s="26"/>
      <c r="U10849" s="26"/>
      <c r="V10849" s="26"/>
    </row>
    <row r="10850" spans="1:22" ht="14.5" x14ac:dyDescent="0.35">
      <c r="A10850" s="2">
        <v>89</v>
      </c>
      <c r="B10850" s="2">
        <v>360</v>
      </c>
      <c r="C10850" s="2">
        <v>1033333.3332</v>
      </c>
      <c r="D10850" s="2">
        <v>7599.9999989999997</v>
      </c>
      <c r="E10850" s="2">
        <v>3180</v>
      </c>
      <c r="F10850" s="2">
        <v>15494.021484375</v>
      </c>
      <c r="G10850" s="2">
        <v>251.96467590332</v>
      </c>
      <c r="H10850" s="2">
        <v>16177.91151971659</v>
      </c>
      <c r="I10850" s="2">
        <v>254.69055155591391</v>
      </c>
      <c r="J10850" s="1">
        <f t="shared" si="1083"/>
        <v>4.4138962633507477</v>
      </c>
      <c r="K10850" s="1">
        <f t="shared" si="1084"/>
        <v>1.0818483356134589</v>
      </c>
      <c r="L10850" s="26"/>
      <c r="M10850" s="26"/>
      <c r="N10850" s="2">
        <v>1033332</v>
      </c>
      <c r="O10850" s="26"/>
      <c r="P10850" s="26"/>
      <c r="Q10850" s="26"/>
      <c r="R10850" s="26"/>
      <c r="S10850" s="26"/>
      <c r="T10850" s="26"/>
      <c r="U10850" s="26"/>
      <c r="V10850" s="26"/>
    </row>
    <row r="10851" spans="1:22" ht="14.5" x14ac:dyDescent="0.35">
      <c r="A10851" s="2">
        <v>89</v>
      </c>
      <c r="B10851" s="2">
        <v>360</v>
      </c>
      <c r="C10851" s="2">
        <v>1033333.3332</v>
      </c>
      <c r="D10851" s="2">
        <v>7599.9999989999997</v>
      </c>
      <c r="E10851" s="2">
        <v>3210</v>
      </c>
      <c r="F10851" s="2">
        <v>17264.73046875</v>
      </c>
      <c r="G10851" s="2">
        <v>253.70756530761699</v>
      </c>
      <c r="H10851" s="2">
        <v>17497.866958344039</v>
      </c>
      <c r="I10851" s="2">
        <v>252.18215468244571</v>
      </c>
      <c r="J10851" s="1">
        <f t="shared" si="1083"/>
        <v>1.3503627526420239</v>
      </c>
      <c r="K10851" s="1">
        <f t="shared" si="1084"/>
        <v>-0.60124759122643268</v>
      </c>
      <c r="L10851" s="26"/>
      <c r="M10851" s="26"/>
      <c r="N10851" s="2">
        <v>1033332</v>
      </c>
      <c r="O10851" s="26"/>
      <c r="P10851" s="26"/>
      <c r="Q10851" s="26"/>
      <c r="R10851" s="26"/>
      <c r="S10851" s="26"/>
      <c r="T10851" s="26"/>
      <c r="U10851" s="26"/>
      <c r="V10851" s="26"/>
    </row>
    <row r="10852" spans="1:22" ht="14.5" x14ac:dyDescent="0.35">
      <c r="A10852" s="2">
        <v>89</v>
      </c>
      <c r="B10852" s="2">
        <v>360</v>
      </c>
      <c r="C10852" s="2">
        <v>1033333.3332</v>
      </c>
      <c r="D10852" s="2">
        <v>7599.9999989999997</v>
      </c>
      <c r="E10852" s="2">
        <v>3240</v>
      </c>
      <c r="F10852" s="2">
        <v>18602.48828125</v>
      </c>
      <c r="G10852" s="2">
        <v>253.001876831055</v>
      </c>
      <c r="H10852" s="2">
        <v>18644.840322824031</v>
      </c>
      <c r="I10852" s="2">
        <v>249.54715857023211</v>
      </c>
      <c r="J10852" s="1">
        <f t="shared" si="1083"/>
        <v>0.2276686910574173</v>
      </c>
      <c r="K10852" s="1">
        <f t="shared" si="1084"/>
        <v>-1.3654911592335008</v>
      </c>
      <c r="L10852" s="26"/>
      <c r="M10852" s="26"/>
      <c r="N10852" s="2">
        <v>1033332</v>
      </c>
      <c r="O10852" s="26"/>
      <c r="P10852" s="26"/>
      <c r="Q10852" s="26"/>
      <c r="R10852" s="26"/>
      <c r="S10852" s="26"/>
      <c r="T10852" s="26"/>
      <c r="U10852" s="26"/>
      <c r="V10852" s="26"/>
    </row>
    <row r="10853" spans="1:22" ht="14.5" x14ac:dyDescent="0.35">
      <c r="A10853" s="2">
        <v>89</v>
      </c>
      <c r="B10853" s="2">
        <v>360</v>
      </c>
      <c r="C10853" s="2">
        <v>1033333.3332</v>
      </c>
      <c r="D10853" s="2">
        <v>7599.9999989999997</v>
      </c>
      <c r="E10853" s="2">
        <v>3270</v>
      </c>
      <c r="F10853" s="2">
        <v>27710.408203125</v>
      </c>
      <c r="G10853" s="2">
        <v>366.47921752929699</v>
      </c>
      <c r="H10853" s="2">
        <v>27642.561442957831</v>
      </c>
      <c r="I10853" s="2">
        <v>354.59251126042659</v>
      </c>
      <c r="J10853" s="1">
        <f t="shared" si="1083"/>
        <v>-0.24484215342420618</v>
      </c>
      <c r="K10853" s="1">
        <f t="shared" si="1084"/>
        <v>-3.2434871338700551</v>
      </c>
      <c r="L10853" s="26"/>
      <c r="M10853" s="26"/>
      <c r="N10853" s="2">
        <v>0</v>
      </c>
      <c r="O10853" s="26"/>
      <c r="P10853" s="26"/>
      <c r="Q10853" s="26"/>
      <c r="R10853" s="26"/>
      <c r="S10853" s="26"/>
      <c r="T10853" s="26"/>
      <c r="U10853" s="26"/>
      <c r="V10853" s="26"/>
    </row>
    <row r="10854" spans="1:22" ht="14.5" x14ac:dyDescent="0.35">
      <c r="A10854" s="2">
        <v>89</v>
      </c>
      <c r="B10854" s="2">
        <v>360</v>
      </c>
      <c r="C10854" s="2">
        <v>1033333.3332</v>
      </c>
      <c r="D10854" s="2">
        <v>7599.9999989999997</v>
      </c>
      <c r="E10854" s="2">
        <v>3300</v>
      </c>
      <c r="F10854" s="2">
        <v>30608.0234375</v>
      </c>
      <c r="G10854" s="2">
        <v>374.889892578125</v>
      </c>
      <c r="H10854" s="2">
        <v>29947.910339226779</v>
      </c>
      <c r="I10854" s="2">
        <v>357.90208420759171</v>
      </c>
      <c r="J10854" s="1">
        <f t="shared" si="1083"/>
        <v>-2.1566668609658444</v>
      </c>
      <c r="K10854" s="1">
        <f t="shared" si="1084"/>
        <v>-4.5314127446082377</v>
      </c>
      <c r="L10854" s="26"/>
      <c r="M10854" s="26"/>
      <c r="N10854" s="2">
        <v>0</v>
      </c>
      <c r="O10854" s="26"/>
      <c r="P10854" s="26"/>
      <c r="Q10854" s="26"/>
      <c r="R10854" s="26"/>
      <c r="S10854" s="26"/>
      <c r="T10854" s="26"/>
      <c r="U10854" s="26"/>
      <c r="V10854" s="26"/>
    </row>
    <row r="10855" spans="1:22" ht="14.5" x14ac:dyDescent="0.35">
      <c r="A10855" s="2">
        <v>89</v>
      </c>
      <c r="B10855" s="2">
        <v>360</v>
      </c>
      <c r="C10855" s="2">
        <v>1033333.3332</v>
      </c>
      <c r="D10855" s="2">
        <v>7599.9999989999997</v>
      </c>
      <c r="E10855" s="2">
        <v>3330</v>
      </c>
      <c r="F10855" s="2">
        <v>30982.177734375</v>
      </c>
      <c r="G10855" s="2">
        <v>348.00387573242199</v>
      </c>
      <c r="H10855" s="2">
        <v>30699.276215998121</v>
      </c>
      <c r="I10855" s="2">
        <v>345.24325150564522</v>
      </c>
      <c r="J10855" s="1">
        <f t="shared" si="1083"/>
        <v>-0.91311050114788117</v>
      </c>
      <c r="K10855" s="1">
        <f t="shared" si="1084"/>
        <v>-0.7932739889653978</v>
      </c>
      <c r="L10855" s="26"/>
      <c r="M10855" s="26"/>
      <c r="N10855" s="2">
        <v>1.5781973777416599E-14</v>
      </c>
      <c r="O10855" s="26"/>
      <c r="P10855" s="26"/>
      <c r="Q10855" s="26"/>
      <c r="R10855" s="26"/>
      <c r="S10855" s="26"/>
      <c r="T10855" s="26"/>
      <c r="U10855" s="26"/>
      <c r="V10855" s="26"/>
    </row>
    <row r="10856" spans="1:22" ht="14.5" x14ac:dyDescent="0.35">
      <c r="A10856" s="2">
        <v>89</v>
      </c>
      <c r="B10856" s="2">
        <v>360</v>
      </c>
      <c r="C10856" s="2">
        <v>1033333.3332</v>
      </c>
      <c r="D10856" s="2">
        <v>7599.9999989999997</v>
      </c>
      <c r="E10856" s="2">
        <v>3360</v>
      </c>
      <c r="F10856" s="2">
        <v>30451.427734375</v>
      </c>
      <c r="G10856" s="2">
        <v>330.96722412109398</v>
      </c>
      <c r="H10856" s="2">
        <v>29781.91141949212</v>
      </c>
      <c r="I10856" s="2">
        <v>329.27120087570057</v>
      </c>
      <c r="J10856" s="1">
        <f t="shared" si="1083"/>
        <v>-2.1986368610464142</v>
      </c>
      <c r="K10856" s="1">
        <f t="shared" si="1084"/>
        <v>-0.51244447237859003</v>
      </c>
      <c r="L10856" s="26"/>
      <c r="M10856" s="26"/>
      <c r="N10856" s="2">
        <v>2.1042246585575499E-14</v>
      </c>
      <c r="O10856" s="26"/>
      <c r="P10856" s="26"/>
      <c r="Q10856" s="26"/>
      <c r="R10856" s="26"/>
      <c r="S10856" s="26"/>
      <c r="T10856" s="26"/>
      <c r="U10856" s="26"/>
      <c r="V10856" s="26"/>
    </row>
    <row r="10857" spans="1:22" ht="14.5" x14ac:dyDescent="0.35">
      <c r="A10857" s="2">
        <v>89</v>
      </c>
      <c r="B10857" s="2">
        <v>360</v>
      </c>
      <c r="C10857" s="2">
        <v>1033333.3332</v>
      </c>
      <c r="D10857" s="2">
        <v>7599.9999989999997</v>
      </c>
      <c r="E10857" s="2">
        <v>3390</v>
      </c>
      <c r="F10857" s="2">
        <v>28964.16796875</v>
      </c>
      <c r="G10857" s="2">
        <v>306.74856567382801</v>
      </c>
      <c r="H10857" s="2">
        <v>27571.45804007609</v>
      </c>
      <c r="I10857" s="2">
        <v>312.6115722052852</v>
      </c>
      <c r="J10857" s="1">
        <f t="shared" si="1083"/>
        <v>-4.8083892144822942</v>
      </c>
      <c r="K10857" s="1">
        <f t="shared" si="1084"/>
        <v>1.9113395097962549</v>
      </c>
      <c r="L10857" s="26"/>
      <c r="M10857" s="26"/>
      <c r="N10857" s="2">
        <v>0</v>
      </c>
      <c r="O10857" s="26"/>
      <c r="P10857" s="26"/>
      <c r="Q10857" s="26"/>
      <c r="R10857" s="26"/>
      <c r="S10857" s="26"/>
      <c r="T10857" s="26"/>
      <c r="U10857" s="26"/>
      <c r="V10857" s="26"/>
    </row>
    <row r="10858" spans="1:22" ht="14.5" x14ac:dyDescent="0.35">
      <c r="A10858" s="2">
        <v>89</v>
      </c>
      <c r="B10858" s="2">
        <v>360</v>
      </c>
      <c r="C10858" s="2">
        <v>1033333.3332</v>
      </c>
      <c r="D10858" s="2">
        <v>7599.9999989999997</v>
      </c>
      <c r="E10858" s="2">
        <v>3420</v>
      </c>
      <c r="F10858" s="2">
        <v>26262.77734375</v>
      </c>
      <c r="G10858" s="2">
        <v>292.69989013671898</v>
      </c>
      <c r="H10858" s="2">
        <v>24162.845015708899</v>
      </c>
      <c r="I10858" s="2">
        <v>297.36510492551741</v>
      </c>
      <c r="J10858" s="1">
        <f t="shared" si="1083"/>
        <v>-7.9958501743946027</v>
      </c>
      <c r="K10858" s="1">
        <f t="shared" si="1084"/>
        <v>1.5938560095186005</v>
      </c>
      <c r="L10858" s="26"/>
      <c r="M10858" s="26"/>
      <c r="N10858" s="2">
        <v>3.1562812530684003E-14</v>
      </c>
      <c r="O10858" s="26"/>
      <c r="P10858" s="26"/>
      <c r="Q10858" s="26"/>
      <c r="R10858" s="26"/>
      <c r="S10858" s="26"/>
      <c r="T10858" s="26"/>
      <c r="U10858" s="26"/>
      <c r="V10858" s="26"/>
    </row>
    <row r="10859" spans="1:22" ht="14.5" x14ac:dyDescent="0.35">
      <c r="A10859" s="2">
        <v>89</v>
      </c>
      <c r="B10859" s="2">
        <v>360</v>
      </c>
      <c r="C10859" s="2">
        <v>1033333.3332</v>
      </c>
      <c r="D10859" s="2">
        <v>7599.9999989999997</v>
      </c>
      <c r="E10859" s="2">
        <v>3450</v>
      </c>
      <c r="F10859" s="2">
        <v>23043.80078125</v>
      </c>
      <c r="G10859" s="2">
        <v>290.05120849609398</v>
      </c>
      <c r="H10859" s="2">
        <v>21679.038554103081</v>
      </c>
      <c r="I10859" s="2">
        <v>292.16706044377707</v>
      </c>
      <c r="J10859" s="1">
        <f t="shared" si="1083"/>
        <v>-5.9224701693193866</v>
      </c>
      <c r="K10859" s="1">
        <f t="shared" si="1084"/>
        <v>0.72947530839596242</v>
      </c>
      <c r="L10859" s="26"/>
      <c r="M10859" s="26"/>
      <c r="N10859" s="2">
        <v>1.7885139983603299E-13</v>
      </c>
      <c r="O10859" s="26"/>
      <c r="P10859" s="26"/>
      <c r="Q10859" s="26"/>
      <c r="R10859" s="26"/>
      <c r="S10859" s="26"/>
      <c r="T10859" s="26"/>
      <c r="U10859" s="26"/>
      <c r="V10859" s="26"/>
    </row>
    <row r="10860" spans="1:22" ht="14.5" x14ac:dyDescent="0.35">
      <c r="A10860" s="2">
        <v>89</v>
      </c>
      <c r="B10860" s="2">
        <v>360</v>
      </c>
      <c r="C10860" s="2">
        <v>1033333.3332</v>
      </c>
      <c r="D10860" s="2">
        <v>7599.9999989999997</v>
      </c>
      <c r="E10860" s="2">
        <v>3480</v>
      </c>
      <c r="F10860" s="2">
        <v>21244.828125</v>
      </c>
      <c r="G10860" s="2">
        <v>292.39025878906199</v>
      </c>
      <c r="H10860" s="2">
        <v>20189.60468726726</v>
      </c>
      <c r="I10860" s="2">
        <v>292.5918516176863</v>
      </c>
      <c r="J10860" s="1">
        <f t="shared" si="1083"/>
        <v>-4.9669662259634793</v>
      </c>
      <c r="K10860" s="1">
        <f t="shared" si="1084"/>
        <v>6.8946492765939976E-2</v>
      </c>
      <c r="L10860" s="26"/>
      <c r="M10860" s="26"/>
      <c r="N10860" s="2">
        <v>0</v>
      </c>
      <c r="O10860" s="26"/>
      <c r="P10860" s="26"/>
      <c r="Q10860" s="26"/>
      <c r="R10860" s="26"/>
      <c r="S10860" s="26"/>
      <c r="T10860" s="26"/>
      <c r="U10860" s="26"/>
      <c r="V10860" s="26"/>
    </row>
    <row r="10861" spans="1:22" ht="14.5" x14ac:dyDescent="0.35">
      <c r="A10861" s="2">
        <v>89</v>
      </c>
      <c r="B10861" s="2">
        <v>360</v>
      </c>
      <c r="C10861" s="2">
        <v>1033333.3332</v>
      </c>
      <c r="D10861" s="2">
        <v>7599.9999989999997</v>
      </c>
      <c r="E10861" s="2">
        <v>3510</v>
      </c>
      <c r="F10861" s="2">
        <v>20512.71484375</v>
      </c>
      <c r="G10861" s="2">
        <v>318.17324829101602</v>
      </c>
      <c r="H10861" s="2">
        <v>19233.441700224201</v>
      </c>
      <c r="I10861" s="2">
        <v>295.93722431290672</v>
      </c>
      <c r="J10861" s="1">
        <f t="shared" si="1083"/>
        <v>-6.236488701131532</v>
      </c>
      <c r="K10861" s="1">
        <f t="shared" si="1084"/>
        <v>-6.9886529108101518</v>
      </c>
      <c r="L10861" s="26"/>
      <c r="M10861" s="26"/>
      <c r="N10861" s="2">
        <v>0</v>
      </c>
      <c r="O10861" s="26"/>
      <c r="P10861" s="26"/>
      <c r="Q10861" s="26"/>
      <c r="R10861" s="26"/>
      <c r="S10861" s="26"/>
      <c r="T10861" s="26"/>
      <c r="U10861" s="26"/>
      <c r="V10861" s="26"/>
    </row>
    <row r="10862" spans="1:22" ht="14.5" x14ac:dyDescent="0.35">
      <c r="A10862" s="2">
        <v>89</v>
      </c>
      <c r="B10862" s="2">
        <v>360</v>
      </c>
      <c r="C10862" s="2">
        <v>1033333.3332</v>
      </c>
      <c r="D10862" s="2">
        <v>7599.9999989999997</v>
      </c>
      <c r="E10862" s="2">
        <v>3540</v>
      </c>
      <c r="F10862" s="2">
        <v>18953.26171875</v>
      </c>
      <c r="G10862" s="2">
        <v>314.75091552734398</v>
      </c>
      <c r="H10862" s="2">
        <v>18545.05418413561</v>
      </c>
      <c r="I10862" s="2">
        <v>300.7996055278611</v>
      </c>
      <c r="J10862" s="1">
        <f t="shared" si="1083"/>
        <v>-2.1537587602167725</v>
      </c>
      <c r="K10862" s="1">
        <f t="shared" si="1084"/>
        <v>-4.432492269675655</v>
      </c>
      <c r="L10862" s="26"/>
      <c r="M10862" s="26"/>
      <c r="N10862" s="2">
        <v>0</v>
      </c>
      <c r="O10862" s="26"/>
      <c r="P10862" s="26"/>
      <c r="Q10862" s="26"/>
      <c r="R10862" s="26"/>
      <c r="S10862" s="26"/>
      <c r="T10862" s="26"/>
      <c r="U10862" s="26"/>
      <c r="V10862" s="26"/>
    </row>
    <row r="10863" spans="1:22" ht="14.5" x14ac:dyDescent="0.35">
      <c r="A10863" s="2">
        <v>89</v>
      </c>
      <c r="B10863" s="2">
        <v>360</v>
      </c>
      <c r="C10863" s="2">
        <v>1033333.3332</v>
      </c>
      <c r="D10863" s="2">
        <v>7599.9999989999997</v>
      </c>
      <c r="E10863" s="2">
        <v>3570</v>
      </c>
      <c r="F10863" s="2">
        <v>17960.45703125</v>
      </c>
      <c r="G10863" s="2">
        <v>316.65686035156301</v>
      </c>
      <c r="H10863" s="2">
        <v>17991.117920504919</v>
      </c>
      <c r="I10863" s="2">
        <v>306.05543572484748</v>
      </c>
      <c r="J10863" s="1">
        <f t="shared" si="1083"/>
        <v>0.17071330201437193</v>
      </c>
      <c r="K10863" s="1">
        <f t="shared" si="1084"/>
        <v>-3.3479219793139716</v>
      </c>
      <c r="L10863" s="26"/>
      <c r="M10863" s="26"/>
      <c r="N10863" s="2">
        <v>0</v>
      </c>
      <c r="O10863" s="26"/>
      <c r="P10863" s="26"/>
      <c r="Q10863" s="26"/>
      <c r="R10863" s="26"/>
      <c r="S10863" s="26"/>
      <c r="T10863" s="26"/>
      <c r="U10863" s="26"/>
      <c r="V10863" s="26"/>
    </row>
    <row r="10864" spans="1:22" ht="14.5" x14ac:dyDescent="0.35">
      <c r="A10864" s="2">
        <v>89</v>
      </c>
      <c r="B10864" s="2">
        <v>360</v>
      </c>
      <c r="C10864" s="2">
        <v>1033333.3332</v>
      </c>
      <c r="D10864" s="2">
        <v>7599.9999989999997</v>
      </c>
      <c r="E10864" s="2">
        <v>3600</v>
      </c>
      <c r="F10864" s="2">
        <v>17291.86328125</v>
      </c>
      <c r="G10864" s="2">
        <v>317.31448364257801</v>
      </c>
      <c r="H10864" s="2">
        <v>17504.696004323909</v>
      </c>
      <c r="I10864" s="2">
        <v>305.07816296567751</v>
      </c>
      <c r="J10864" s="1">
        <f t="shared" si="1083"/>
        <v>1.230825849199771</v>
      </c>
      <c r="K10864" s="1">
        <f t="shared" si="1084"/>
        <v>-3.8562124667096684</v>
      </c>
      <c r="L10864" s="26"/>
      <c r="M10864" s="26"/>
      <c r="N10864" s="2">
        <v>0</v>
      </c>
      <c r="O10864" s="26"/>
      <c r="P10864" s="26"/>
      <c r="Q10864" s="26"/>
      <c r="R10864" s="26"/>
      <c r="S10864" s="26"/>
      <c r="T10864" s="26"/>
      <c r="U10864" s="26"/>
      <c r="V10864" s="26"/>
    </row>
    <row r="10865" spans="1:22" ht="14.5" x14ac:dyDescent="0.35">
      <c r="A10865" s="2">
        <v>89</v>
      </c>
      <c r="B10865" s="2">
        <v>360</v>
      </c>
      <c r="C10865" s="2">
        <v>1033333.3332</v>
      </c>
      <c r="D10865" s="2">
        <v>7599.9999989999997</v>
      </c>
      <c r="E10865" s="2">
        <v>3630</v>
      </c>
      <c r="F10865" s="2">
        <v>12529.0908203125</v>
      </c>
      <c r="G10865" s="2">
        <v>230.69273376464801</v>
      </c>
      <c r="H10865" s="2">
        <v>12914.567974126399</v>
      </c>
      <c r="I10865" s="2">
        <v>228.02226984649721</v>
      </c>
      <c r="J10865" s="1">
        <f t="shared" si="1083"/>
        <v>3.0766570323598694</v>
      </c>
      <c r="K10865" s="1">
        <f t="shared" si="1084"/>
        <v>-1.1575847555195216</v>
      </c>
      <c r="L10865" s="26"/>
      <c r="M10865" s="26"/>
      <c r="N10865" s="2">
        <v>1033332</v>
      </c>
      <c r="O10865" s="26"/>
      <c r="P10865" s="26"/>
      <c r="Q10865" s="26"/>
      <c r="R10865" s="26"/>
      <c r="S10865" s="26"/>
      <c r="T10865" s="26"/>
      <c r="U10865" s="26"/>
      <c r="V10865" s="26"/>
    </row>
    <row r="10866" spans="1:22" ht="14.5" x14ac:dyDescent="0.35">
      <c r="A10866" s="2">
        <v>89</v>
      </c>
      <c r="B10866" s="2">
        <v>360</v>
      </c>
      <c r="C10866" s="2">
        <v>1033333.3332</v>
      </c>
      <c r="D10866" s="2">
        <v>7599.9999989999997</v>
      </c>
      <c r="E10866" s="2">
        <v>3660</v>
      </c>
      <c r="F10866" s="2">
        <v>11156.2080078125</v>
      </c>
      <c r="G10866" s="2">
        <v>199.90171813964801</v>
      </c>
      <c r="H10866" s="2">
        <v>11464.219162320271</v>
      </c>
      <c r="I10866" s="2">
        <v>202.00404841305249</v>
      </c>
      <c r="J10866" s="1">
        <f t="shared" si="1083"/>
        <v>2.7608946901319498</v>
      </c>
      <c r="K10866" s="1">
        <f t="shared" si="1084"/>
        <v>1.0516819429915172</v>
      </c>
      <c r="L10866" s="26"/>
      <c r="M10866" s="26"/>
      <c r="N10866" s="2">
        <v>1033332</v>
      </c>
      <c r="O10866" s="26"/>
      <c r="P10866" s="26"/>
      <c r="Q10866" s="26"/>
      <c r="R10866" s="26"/>
      <c r="S10866" s="26"/>
      <c r="T10866" s="26"/>
      <c r="U10866" s="26"/>
      <c r="V10866" s="26"/>
    </row>
    <row r="10867" spans="1:22" ht="14.5" x14ac:dyDescent="0.35">
      <c r="A10867" s="2">
        <v>90</v>
      </c>
      <c r="B10867" s="2">
        <v>90</v>
      </c>
      <c r="C10867" s="2">
        <v>999999.99989999994</v>
      </c>
      <c r="D10867" s="2">
        <v>3000</v>
      </c>
      <c r="E10867" s="2">
        <v>30</v>
      </c>
      <c r="F10867" s="2">
        <v>145.02186584472699</v>
      </c>
      <c r="G10867" s="2">
        <v>490.02883911132801</v>
      </c>
      <c r="H10867" s="2">
        <v>168.8386258127106</v>
      </c>
      <c r="I10867" s="2">
        <v>491.551156996717</v>
      </c>
      <c r="J10867" s="1">
        <f t="shared" si="1083"/>
        <v>16.422875150071441</v>
      </c>
      <c r="K10867" s="1">
        <f t="shared" si="1084"/>
        <v>0.31065883553909285</v>
      </c>
      <c r="L10867" s="26">
        <f t="shared" ref="L10867" si="1085">AVERAGE(J10867:J10988)</f>
        <v>11.166313984360279</v>
      </c>
      <c r="M10867" s="26">
        <f t="shared" ref="M10867" si="1086">AVERAGE(K10867:K10988)</f>
        <v>-0.19577715545480109</v>
      </c>
      <c r="N10867" s="2">
        <v>999999</v>
      </c>
      <c r="O10867" s="26">
        <f t="shared" ref="O10867" si="1087">ABS(L10867)</f>
        <v>11.166313984360279</v>
      </c>
      <c r="P10867" s="26">
        <f t="shared" ref="P10867" si="1088">ABS(M10867)</f>
        <v>0.19577715545480109</v>
      </c>
      <c r="Q10867" s="26">
        <f t="shared" ref="Q10867" si="1089">SUM(G10867:G10988)*30</f>
        <v>1374230.6030273438</v>
      </c>
      <c r="R10867" s="26">
        <f t="shared" ref="R10867" si="1090">SUM(I10867:I10988)*30</f>
        <v>1369579.2776793197</v>
      </c>
      <c r="S10867" s="26">
        <f t="shared" ref="S10867" si="1091">SUM(F10867:F10988)*30</f>
        <v>32677481.703643799</v>
      </c>
      <c r="T10867" s="26">
        <f t="shared" ref="T10867" si="1092">SUM(H10867:H10988)*30</f>
        <v>32854880.476907402</v>
      </c>
      <c r="U10867" s="26">
        <f t="shared" ref="U10867" si="1093">(R10867-Q10867)/Q10867*100</f>
        <v>-0.33846760054516656</v>
      </c>
      <c r="V10867" s="26">
        <f t="shared" ref="V10867" si="1094">(T10867-S10867)/S10867*100</f>
        <v>0.54287773725177257</v>
      </c>
    </row>
    <row r="10868" spans="1:22" ht="14.5" x14ac:dyDescent="0.35">
      <c r="A10868" s="2">
        <v>90</v>
      </c>
      <c r="B10868" s="2">
        <v>90</v>
      </c>
      <c r="C10868" s="2">
        <v>999999.99989999994</v>
      </c>
      <c r="D10868" s="2">
        <v>3000</v>
      </c>
      <c r="E10868" s="2">
        <v>60</v>
      </c>
      <c r="F10868" s="2">
        <v>130.55377197265599</v>
      </c>
      <c r="G10868" s="2">
        <v>441.14114379882801</v>
      </c>
      <c r="H10868" s="2">
        <v>168.8386258127106</v>
      </c>
      <c r="I10868" s="2">
        <v>446.68775781216249</v>
      </c>
      <c r="J10868" s="1">
        <f t="shared" si="1083"/>
        <v>29.324969521426947</v>
      </c>
      <c r="K10868" s="1">
        <f t="shared" si="1084"/>
        <v>1.2573331894573585</v>
      </c>
      <c r="L10868" s="26"/>
      <c r="M10868" s="26"/>
      <c r="N10868" s="2">
        <v>999999</v>
      </c>
      <c r="O10868" s="26"/>
      <c r="P10868" s="26"/>
      <c r="Q10868" s="26"/>
      <c r="R10868" s="26"/>
      <c r="S10868" s="26"/>
      <c r="T10868" s="26"/>
      <c r="U10868" s="26"/>
      <c r="V10868" s="26"/>
    </row>
    <row r="10869" spans="1:22" ht="14.5" x14ac:dyDescent="0.35">
      <c r="A10869" s="2">
        <v>90</v>
      </c>
      <c r="B10869" s="2">
        <v>90</v>
      </c>
      <c r="C10869" s="2">
        <v>999999.99989999994</v>
      </c>
      <c r="D10869" s="2">
        <v>3000</v>
      </c>
      <c r="E10869" s="2">
        <v>90</v>
      </c>
      <c r="F10869" s="2">
        <v>123.12868499755901</v>
      </c>
      <c r="G10869" s="2">
        <v>416.05178833007801</v>
      </c>
      <c r="H10869" s="2">
        <v>168.8386258127106</v>
      </c>
      <c r="I10869" s="2">
        <v>437.00887106458651</v>
      </c>
      <c r="J10869" s="1">
        <f t="shared" si="1083"/>
        <v>37.123713955085108</v>
      </c>
      <c r="K10869" s="1">
        <f t="shared" si="1084"/>
        <v>5.037133194072954</v>
      </c>
      <c r="L10869" s="26"/>
      <c r="M10869" s="26"/>
      <c r="N10869" s="2">
        <v>999999</v>
      </c>
      <c r="O10869" s="26"/>
      <c r="P10869" s="26"/>
      <c r="Q10869" s="26"/>
      <c r="R10869" s="26"/>
      <c r="S10869" s="26"/>
      <c r="T10869" s="26"/>
      <c r="U10869" s="26"/>
      <c r="V10869" s="26"/>
    </row>
    <row r="10870" spans="1:22" ht="14.5" x14ac:dyDescent="0.35">
      <c r="A10870" s="2">
        <v>90</v>
      </c>
      <c r="B10870" s="2">
        <v>90</v>
      </c>
      <c r="C10870" s="2">
        <v>999999.99989999994</v>
      </c>
      <c r="D10870" s="2">
        <v>3000</v>
      </c>
      <c r="E10870" s="2">
        <v>120</v>
      </c>
      <c r="F10870" s="2">
        <v>104.48675537109401</v>
      </c>
      <c r="G10870" s="2">
        <v>353.06069946289102</v>
      </c>
      <c r="H10870" s="2">
        <v>168.8386258127106</v>
      </c>
      <c r="I10870" s="2">
        <v>373.00730267596617</v>
      </c>
      <c r="J10870" s="1">
        <f t="shared" si="1083"/>
        <v>61.588543172831045</v>
      </c>
      <c r="K10870" s="1">
        <f t="shared" si="1084"/>
        <v>5.6496243403527462</v>
      </c>
      <c r="L10870" s="26"/>
      <c r="M10870" s="26"/>
      <c r="N10870" s="2">
        <v>0</v>
      </c>
      <c r="O10870" s="26"/>
      <c r="P10870" s="26"/>
      <c r="Q10870" s="26"/>
      <c r="R10870" s="26"/>
      <c r="S10870" s="26"/>
      <c r="T10870" s="26"/>
      <c r="U10870" s="26"/>
      <c r="V10870" s="26"/>
    </row>
    <row r="10871" spans="1:22" ht="14.5" x14ac:dyDescent="0.35">
      <c r="A10871" s="2">
        <v>90</v>
      </c>
      <c r="B10871" s="2">
        <v>90</v>
      </c>
      <c r="C10871" s="2">
        <v>999999.99989999994</v>
      </c>
      <c r="D10871" s="2">
        <v>3000</v>
      </c>
      <c r="E10871" s="2">
        <v>150</v>
      </c>
      <c r="F10871" s="2">
        <v>105.11378479003901</v>
      </c>
      <c r="G10871" s="2">
        <v>355.179443359375</v>
      </c>
      <c r="H10871" s="2">
        <v>168.8386258127106</v>
      </c>
      <c r="I10871" s="2">
        <v>369.46948892261969</v>
      </c>
      <c r="J10871" s="1">
        <f t="shared" si="1083"/>
        <v>60.624628016163321</v>
      </c>
      <c r="K10871" s="1">
        <f t="shared" si="1084"/>
        <v>4.0233312570361353</v>
      </c>
      <c r="L10871" s="26"/>
      <c r="M10871" s="26"/>
      <c r="N10871" s="2">
        <v>6.3124872896110805E-14</v>
      </c>
      <c r="O10871" s="26"/>
      <c r="P10871" s="26"/>
      <c r="Q10871" s="26"/>
      <c r="R10871" s="26"/>
      <c r="S10871" s="26"/>
      <c r="T10871" s="26"/>
      <c r="U10871" s="26"/>
      <c r="V10871" s="26"/>
    </row>
    <row r="10872" spans="1:22" ht="14.5" x14ac:dyDescent="0.35">
      <c r="A10872" s="2">
        <v>90</v>
      </c>
      <c r="B10872" s="2">
        <v>90</v>
      </c>
      <c r="C10872" s="2">
        <v>999999.99989999994</v>
      </c>
      <c r="D10872" s="2">
        <v>3000</v>
      </c>
      <c r="E10872" s="2">
        <v>180</v>
      </c>
      <c r="F10872" s="2">
        <v>105.310836791992</v>
      </c>
      <c r="G10872" s="2">
        <v>355.84527587890602</v>
      </c>
      <c r="H10872" s="2">
        <v>168.8386258127106</v>
      </c>
      <c r="I10872" s="2">
        <v>366.95377887104689</v>
      </c>
      <c r="J10872" s="1">
        <f t="shared" si="1083"/>
        <v>60.324075808264155</v>
      </c>
      <c r="K10872" s="1">
        <f t="shared" si="1084"/>
        <v>3.1217227669255583</v>
      </c>
      <c r="L10872" s="26"/>
      <c r="M10872" s="26"/>
      <c r="N10872" s="2">
        <v>1.5781036958977E-13</v>
      </c>
      <c r="O10872" s="26"/>
      <c r="P10872" s="26"/>
      <c r="Q10872" s="26"/>
      <c r="R10872" s="26"/>
      <c r="S10872" s="26"/>
      <c r="T10872" s="26"/>
      <c r="U10872" s="26"/>
      <c r="V10872" s="26"/>
    </row>
    <row r="10873" spans="1:22" ht="14.5" x14ac:dyDescent="0.35">
      <c r="A10873" s="2">
        <v>90</v>
      </c>
      <c r="B10873" s="2">
        <v>90</v>
      </c>
      <c r="C10873" s="2">
        <v>999999.99989999994</v>
      </c>
      <c r="D10873" s="2">
        <v>3000</v>
      </c>
      <c r="E10873" s="2">
        <v>210</v>
      </c>
      <c r="F10873" s="2">
        <v>121.163360595703</v>
      </c>
      <c r="G10873" s="2">
        <v>409.41094970703102</v>
      </c>
      <c r="H10873" s="2">
        <v>168.8386258127106</v>
      </c>
      <c r="I10873" s="2">
        <v>408.00202072879932</v>
      </c>
      <c r="J10873" s="1">
        <f t="shared" si="1083"/>
        <v>39.347922492914407</v>
      </c>
      <c r="K10873" s="1">
        <f t="shared" si="1084"/>
        <v>-0.34413563663597913</v>
      </c>
      <c r="L10873" s="26"/>
      <c r="M10873" s="26"/>
      <c r="N10873" s="2">
        <v>999999</v>
      </c>
      <c r="O10873" s="26"/>
      <c r="P10873" s="26"/>
      <c r="Q10873" s="26"/>
      <c r="R10873" s="26"/>
      <c r="S10873" s="26"/>
      <c r="T10873" s="26"/>
      <c r="U10873" s="26"/>
      <c r="V10873" s="26"/>
    </row>
    <row r="10874" spans="1:22" ht="14.5" x14ac:dyDescent="0.35">
      <c r="A10874" s="2">
        <v>90</v>
      </c>
      <c r="B10874" s="2">
        <v>90</v>
      </c>
      <c r="C10874" s="2">
        <v>999999.99989999994</v>
      </c>
      <c r="D10874" s="2">
        <v>3000</v>
      </c>
      <c r="E10874" s="2">
        <v>240</v>
      </c>
      <c r="F10874" s="2">
        <v>121.190536499023</v>
      </c>
      <c r="G10874" s="2">
        <v>409.50280761718699</v>
      </c>
      <c r="H10874" s="2">
        <v>168.8386258127106</v>
      </c>
      <c r="I10874" s="2">
        <v>406.38471719505822</v>
      </c>
      <c r="J10874" s="1">
        <f t="shared" si="1083"/>
        <v>39.316674956770846</v>
      </c>
      <c r="K10874" s="1">
        <f t="shared" si="1084"/>
        <v>-0.76143322197772056</v>
      </c>
      <c r="L10874" s="26"/>
      <c r="M10874" s="26"/>
      <c r="N10874" s="2">
        <v>999999</v>
      </c>
      <c r="O10874" s="26"/>
      <c r="P10874" s="26"/>
      <c r="Q10874" s="26"/>
      <c r="R10874" s="26"/>
      <c r="S10874" s="26"/>
      <c r="T10874" s="26"/>
      <c r="U10874" s="26"/>
      <c r="V10874" s="26"/>
    </row>
    <row r="10875" spans="1:22" ht="14.5" x14ac:dyDescent="0.35">
      <c r="A10875" s="2">
        <v>90</v>
      </c>
      <c r="B10875" s="2">
        <v>90</v>
      </c>
      <c r="C10875" s="2">
        <v>999999.99989999994</v>
      </c>
      <c r="D10875" s="2">
        <v>3000</v>
      </c>
      <c r="E10875" s="2">
        <v>270</v>
      </c>
      <c r="F10875" s="2">
        <v>120.513130187988</v>
      </c>
      <c r="G10875" s="2">
        <v>407.21380615234398</v>
      </c>
      <c r="H10875" s="2">
        <v>168.8386258127106</v>
      </c>
      <c r="I10875" s="2">
        <v>401.6645830983494</v>
      </c>
      <c r="J10875" s="1">
        <f t="shared" si="1083"/>
        <v>40.099776305984122</v>
      </c>
      <c r="K10875" s="1">
        <f t="shared" si="1084"/>
        <v>-1.3627295956460141</v>
      </c>
      <c r="L10875" s="26"/>
      <c r="M10875" s="26"/>
      <c r="N10875" s="2">
        <v>999999</v>
      </c>
      <c r="O10875" s="26"/>
      <c r="P10875" s="26"/>
      <c r="Q10875" s="26"/>
      <c r="R10875" s="26"/>
      <c r="S10875" s="26"/>
      <c r="T10875" s="26"/>
      <c r="U10875" s="26"/>
      <c r="V10875" s="26"/>
    </row>
    <row r="10876" spans="1:22" ht="14.5" x14ac:dyDescent="0.35">
      <c r="A10876" s="2">
        <v>90</v>
      </c>
      <c r="B10876" s="2">
        <v>90</v>
      </c>
      <c r="C10876" s="2">
        <v>999999.99989999994</v>
      </c>
      <c r="D10876" s="2">
        <v>3000</v>
      </c>
      <c r="E10876" s="2">
        <v>300</v>
      </c>
      <c r="F10876" s="2">
        <v>101.15665435791</v>
      </c>
      <c r="G10876" s="2">
        <v>341.80828857421898</v>
      </c>
      <c r="H10876" s="2">
        <v>168.8386258127106</v>
      </c>
      <c r="I10876" s="2">
        <v>359.87824423010778</v>
      </c>
      <c r="J10876" s="1">
        <f t="shared" si="1083"/>
        <v>66.908076274774672</v>
      </c>
      <c r="K10876" s="1">
        <f t="shared" si="1084"/>
        <v>5.2865762065817083</v>
      </c>
      <c r="L10876" s="26"/>
      <c r="M10876" s="26"/>
      <c r="N10876" s="2">
        <v>0</v>
      </c>
      <c r="O10876" s="26"/>
      <c r="P10876" s="26"/>
      <c r="Q10876" s="26"/>
      <c r="R10876" s="26"/>
      <c r="S10876" s="26"/>
      <c r="T10876" s="26"/>
      <c r="U10876" s="26"/>
      <c r="V10876" s="26"/>
    </row>
    <row r="10877" spans="1:22" ht="14.5" x14ac:dyDescent="0.35">
      <c r="A10877" s="2">
        <v>90</v>
      </c>
      <c r="B10877" s="2">
        <v>90</v>
      </c>
      <c r="C10877" s="2">
        <v>999999.99989999994</v>
      </c>
      <c r="D10877" s="2">
        <v>3000</v>
      </c>
      <c r="E10877" s="2">
        <v>330</v>
      </c>
      <c r="F10877" s="2">
        <v>100.65007781982401</v>
      </c>
      <c r="G10877" s="2">
        <v>340.09640502929699</v>
      </c>
      <c r="H10877" s="2">
        <v>168.8386258127106</v>
      </c>
      <c r="I10877" s="2">
        <v>356.49038545256502</v>
      </c>
      <c r="J10877" s="1">
        <f t="shared" si="1083"/>
        <v>67.748132410739387</v>
      </c>
      <c r="K10877" s="1">
        <f t="shared" si="1084"/>
        <v>4.8203921537646961</v>
      </c>
      <c r="L10877" s="26"/>
      <c r="M10877" s="26"/>
      <c r="N10877" s="2">
        <v>2.1042504083591499E-14</v>
      </c>
      <c r="O10877" s="26"/>
      <c r="P10877" s="26"/>
      <c r="Q10877" s="26"/>
      <c r="R10877" s="26"/>
      <c r="S10877" s="26"/>
      <c r="T10877" s="26"/>
      <c r="U10877" s="26"/>
      <c r="V10877" s="26"/>
    </row>
    <row r="10878" spans="1:22" ht="14.5" x14ac:dyDescent="0.35">
      <c r="A10878" s="2">
        <v>90</v>
      </c>
      <c r="B10878" s="2">
        <v>90</v>
      </c>
      <c r="C10878" s="2">
        <v>999999.99989999994</v>
      </c>
      <c r="D10878" s="2">
        <v>3000</v>
      </c>
      <c r="E10878" s="2">
        <v>360</v>
      </c>
      <c r="F10878" s="2">
        <v>100.461555480957</v>
      </c>
      <c r="G10878" s="2">
        <v>339.45730590820301</v>
      </c>
      <c r="H10878" s="2">
        <v>168.8386258127106</v>
      </c>
      <c r="I10878" s="2">
        <v>354.63578670165572</v>
      </c>
      <c r="J10878" s="1">
        <f t="shared" si="1083"/>
        <v>68.062922183914239</v>
      </c>
      <c r="K10878" s="1">
        <f t="shared" si="1084"/>
        <v>4.471396116469891</v>
      </c>
      <c r="L10878" s="26"/>
      <c r="M10878" s="26"/>
      <c r="N10878" s="2">
        <v>7.3645537097041096E-14</v>
      </c>
      <c r="O10878" s="26"/>
      <c r="P10878" s="26"/>
      <c r="Q10878" s="26"/>
      <c r="R10878" s="26"/>
      <c r="S10878" s="26"/>
      <c r="T10878" s="26"/>
      <c r="U10878" s="26"/>
      <c r="V10878" s="26"/>
    </row>
    <row r="10879" spans="1:22" ht="14.5" x14ac:dyDescent="0.35">
      <c r="A10879" s="2">
        <v>90</v>
      </c>
      <c r="B10879" s="2">
        <v>90</v>
      </c>
      <c r="C10879" s="2">
        <v>999999.99989999994</v>
      </c>
      <c r="D10879" s="2">
        <v>3000</v>
      </c>
      <c r="E10879" s="2">
        <v>390</v>
      </c>
      <c r="F10879" s="2">
        <v>119.64080810546901</v>
      </c>
      <c r="G10879" s="2">
        <v>404.23736572265602</v>
      </c>
      <c r="H10879" s="2">
        <v>110.0935326869251</v>
      </c>
      <c r="I10879" s="2">
        <v>397.71063790262718</v>
      </c>
      <c r="J10879" s="1">
        <f t="shared" si="1083"/>
        <v>-7.9799489569875952</v>
      </c>
      <c r="K10879" s="1">
        <f t="shared" si="1084"/>
        <v>-1.6145780606800151</v>
      </c>
      <c r="L10879" s="26"/>
      <c r="M10879" s="26"/>
      <c r="N10879" s="2">
        <v>999999</v>
      </c>
      <c r="O10879" s="26"/>
      <c r="P10879" s="26"/>
      <c r="Q10879" s="26"/>
      <c r="R10879" s="26"/>
      <c r="S10879" s="26"/>
      <c r="T10879" s="26"/>
      <c r="U10879" s="26"/>
      <c r="V10879" s="26"/>
    </row>
    <row r="10880" spans="1:22" ht="14.5" x14ac:dyDescent="0.35">
      <c r="A10880" s="2">
        <v>90</v>
      </c>
      <c r="B10880" s="2">
        <v>90</v>
      </c>
      <c r="C10880" s="2">
        <v>999999.99989999994</v>
      </c>
      <c r="D10880" s="2">
        <v>3000</v>
      </c>
      <c r="E10880" s="2">
        <v>420</v>
      </c>
      <c r="F10880" s="2">
        <v>122.96109008789099</v>
      </c>
      <c r="G10880" s="2">
        <v>415.30694580078102</v>
      </c>
      <c r="H10880" s="2">
        <v>110.0935326869251</v>
      </c>
      <c r="I10880" s="2">
        <v>416.94675726041879</v>
      </c>
      <c r="J10880" s="1">
        <f t="shared" si="1083"/>
        <v>-10.464739204709661</v>
      </c>
      <c r="K10880" s="1">
        <f t="shared" si="1084"/>
        <v>0.39484325418057714</v>
      </c>
      <c r="L10880" s="26"/>
      <c r="M10880" s="26"/>
      <c r="N10880" s="2">
        <v>999999</v>
      </c>
      <c r="O10880" s="26"/>
      <c r="P10880" s="26"/>
      <c r="Q10880" s="26"/>
      <c r="R10880" s="26"/>
      <c r="S10880" s="26"/>
      <c r="T10880" s="26"/>
      <c r="U10880" s="26"/>
      <c r="V10880" s="26"/>
    </row>
    <row r="10881" spans="1:22" ht="14.5" x14ac:dyDescent="0.35">
      <c r="A10881" s="2">
        <v>90</v>
      </c>
      <c r="B10881" s="2">
        <v>90</v>
      </c>
      <c r="C10881" s="2">
        <v>999999.99989999994</v>
      </c>
      <c r="D10881" s="2">
        <v>3000</v>
      </c>
      <c r="E10881" s="2">
        <v>450</v>
      </c>
      <c r="F10881" s="2">
        <v>124.755340576172</v>
      </c>
      <c r="G10881" s="2">
        <v>420.80386352539102</v>
      </c>
      <c r="H10881" s="2">
        <v>110.0935326869251</v>
      </c>
      <c r="I10881" s="2">
        <v>429.73850407236313</v>
      </c>
      <c r="J10881" s="1">
        <f t="shared" si="1083"/>
        <v>-11.752449090782472</v>
      </c>
      <c r="K10881" s="1">
        <f t="shared" si="1084"/>
        <v>2.1232315863547186</v>
      </c>
      <c r="L10881" s="26"/>
      <c r="M10881" s="26"/>
      <c r="N10881" s="2">
        <v>999999</v>
      </c>
      <c r="O10881" s="26"/>
      <c r="P10881" s="26"/>
      <c r="Q10881" s="26"/>
      <c r="R10881" s="26"/>
      <c r="S10881" s="26"/>
      <c r="T10881" s="26"/>
      <c r="U10881" s="26"/>
      <c r="V10881" s="26"/>
    </row>
    <row r="10882" spans="1:22" ht="14.5" x14ac:dyDescent="0.35">
      <c r="A10882" s="2">
        <v>90</v>
      </c>
      <c r="B10882" s="2">
        <v>90</v>
      </c>
      <c r="C10882" s="2">
        <v>999999.99989999994</v>
      </c>
      <c r="D10882" s="2">
        <v>3000</v>
      </c>
      <c r="E10882" s="2">
        <v>480</v>
      </c>
      <c r="F10882" s="2">
        <v>108.80063629150401</v>
      </c>
      <c r="G10882" s="2">
        <v>365.87854003906199</v>
      </c>
      <c r="H10882" s="2">
        <v>373.82136537813068</v>
      </c>
      <c r="I10882" s="2">
        <v>379.44803024098042</v>
      </c>
      <c r="J10882" s="1">
        <f t="shared" si="1083"/>
        <v>243.58380439666743</v>
      </c>
      <c r="K10882" s="1">
        <f t="shared" si="1084"/>
        <v>3.7087417590738498</v>
      </c>
      <c r="L10882" s="26"/>
      <c r="M10882" s="26"/>
      <c r="N10882" s="2">
        <v>0</v>
      </c>
      <c r="O10882" s="26"/>
      <c r="P10882" s="26"/>
      <c r="Q10882" s="26"/>
      <c r="R10882" s="26"/>
      <c r="S10882" s="26"/>
      <c r="T10882" s="26"/>
      <c r="U10882" s="26"/>
      <c r="V10882" s="26"/>
    </row>
    <row r="10883" spans="1:22" ht="14.5" x14ac:dyDescent="0.35">
      <c r="A10883" s="2">
        <v>90</v>
      </c>
      <c r="B10883" s="2">
        <v>90</v>
      </c>
      <c r="C10883" s="2">
        <v>999999.99989999994</v>
      </c>
      <c r="D10883" s="2">
        <v>3000</v>
      </c>
      <c r="E10883" s="2">
        <v>510</v>
      </c>
      <c r="F10883" s="2">
        <v>108.991508483887</v>
      </c>
      <c r="G10883" s="2">
        <v>363.95941162109398</v>
      </c>
      <c r="H10883" s="2">
        <v>373.82136537813068</v>
      </c>
      <c r="I10883" s="2">
        <v>377.4479805033223</v>
      </c>
      <c r="J10883" s="1">
        <f t="shared" si="1083"/>
        <v>242.98210069584951</v>
      </c>
      <c r="K10883" s="1">
        <f t="shared" si="1084"/>
        <v>3.7060640421824895</v>
      </c>
      <c r="L10883" s="26"/>
      <c r="M10883" s="26"/>
      <c r="N10883" s="2">
        <v>1.15728092256809E-13</v>
      </c>
      <c r="O10883" s="26"/>
      <c r="P10883" s="26"/>
      <c r="Q10883" s="26"/>
      <c r="R10883" s="26"/>
      <c r="S10883" s="26"/>
      <c r="T10883" s="26"/>
      <c r="U10883" s="26"/>
      <c r="V10883" s="26"/>
    </row>
    <row r="10884" spans="1:22" ht="14.5" x14ac:dyDescent="0.35">
      <c r="A10884" s="2">
        <v>90</v>
      </c>
      <c r="B10884" s="2">
        <v>90</v>
      </c>
      <c r="C10884" s="2">
        <v>999999.99989999994</v>
      </c>
      <c r="D10884" s="2">
        <v>3000</v>
      </c>
      <c r="E10884" s="2">
        <v>540</v>
      </c>
      <c r="F10884" s="2">
        <v>112.929878234863</v>
      </c>
      <c r="G10884" s="2">
        <v>372.65167236328102</v>
      </c>
      <c r="H10884" s="2">
        <v>373.82136537813068</v>
      </c>
      <c r="I10884" s="2">
        <v>397.77527246720962</v>
      </c>
      <c r="J10884" s="1">
        <f t="shared" si="1083"/>
        <v>231.02078140975709</v>
      </c>
      <c r="K10884" s="1">
        <f t="shared" si="1084"/>
        <v>6.7418455268427584</v>
      </c>
      <c r="L10884" s="26"/>
      <c r="M10884" s="26"/>
      <c r="N10884" s="2">
        <v>1.6833112865839E-13</v>
      </c>
      <c r="O10884" s="26"/>
      <c r="P10884" s="26"/>
      <c r="Q10884" s="26"/>
      <c r="R10884" s="26"/>
      <c r="S10884" s="26"/>
      <c r="T10884" s="26"/>
      <c r="U10884" s="26"/>
      <c r="V10884" s="26"/>
    </row>
    <row r="10885" spans="1:22" ht="14.5" x14ac:dyDescent="0.35">
      <c r="A10885" s="2">
        <v>90</v>
      </c>
      <c r="B10885" s="2">
        <v>90</v>
      </c>
      <c r="C10885" s="2">
        <v>999999.99989999994</v>
      </c>
      <c r="D10885" s="2">
        <v>3000</v>
      </c>
      <c r="E10885" s="2">
        <v>570</v>
      </c>
      <c r="F10885" s="2">
        <v>141.69776916503901</v>
      </c>
      <c r="G10885" s="2">
        <v>456.68954467773398</v>
      </c>
      <c r="H10885" s="2">
        <v>110.0935326869251</v>
      </c>
      <c r="I10885" s="2">
        <v>450.94973871294161</v>
      </c>
      <c r="J10885" s="1">
        <f t="shared" si="1083"/>
        <v>-22.303976035997888</v>
      </c>
      <c r="K10885" s="1">
        <f t="shared" si="1084"/>
        <v>-1.2568288527040179</v>
      </c>
      <c r="L10885" s="26"/>
      <c r="M10885" s="26"/>
      <c r="N10885" s="2">
        <v>999999</v>
      </c>
      <c r="O10885" s="26"/>
      <c r="P10885" s="26"/>
      <c r="Q10885" s="26"/>
      <c r="R10885" s="26"/>
      <c r="S10885" s="26"/>
      <c r="T10885" s="26"/>
      <c r="U10885" s="26"/>
      <c r="V10885" s="26"/>
    </row>
    <row r="10886" spans="1:22" ht="14.5" x14ac:dyDescent="0.35">
      <c r="A10886" s="2">
        <v>90</v>
      </c>
      <c r="B10886" s="2">
        <v>90</v>
      </c>
      <c r="C10886" s="2">
        <v>999999.99989999994</v>
      </c>
      <c r="D10886" s="2">
        <v>3000</v>
      </c>
      <c r="E10886" s="2">
        <v>600</v>
      </c>
      <c r="F10886" s="2">
        <v>160.52809143066401</v>
      </c>
      <c r="G10886" s="2">
        <v>495.88980102539102</v>
      </c>
      <c r="H10886" s="2">
        <v>110.0935326869251</v>
      </c>
      <c r="I10886" s="2">
        <v>479.47210841162217</v>
      </c>
      <c r="J10886" s="1">
        <f t="shared" si="1083"/>
        <v>-31.417902184131318</v>
      </c>
      <c r="K10886" s="1">
        <f t="shared" si="1084"/>
        <v>-3.3107542401196137</v>
      </c>
      <c r="L10886" s="26"/>
      <c r="M10886" s="26"/>
      <c r="N10886" s="2">
        <v>999999</v>
      </c>
      <c r="O10886" s="26"/>
      <c r="P10886" s="26"/>
      <c r="Q10886" s="26"/>
      <c r="R10886" s="26"/>
      <c r="S10886" s="26"/>
      <c r="T10886" s="26"/>
      <c r="U10886" s="26"/>
      <c r="V10886" s="26"/>
    </row>
    <row r="10887" spans="1:22" ht="14.5" x14ac:dyDescent="0.35">
      <c r="A10887" s="2">
        <v>90</v>
      </c>
      <c r="B10887" s="2">
        <v>90</v>
      </c>
      <c r="C10887" s="2">
        <v>999999.99989999994</v>
      </c>
      <c r="D10887" s="2">
        <v>3000</v>
      </c>
      <c r="E10887" s="2">
        <v>630</v>
      </c>
      <c r="F10887" s="2">
        <v>179.67564392089801</v>
      </c>
      <c r="G10887" s="2">
        <v>520.396484375</v>
      </c>
      <c r="H10887" s="2">
        <v>110.0935326869251</v>
      </c>
      <c r="I10887" s="2">
        <v>517.78601101712934</v>
      </c>
      <c r="J10887" s="1">
        <f t="shared" si="1083"/>
        <v>-38.726512795805732</v>
      </c>
      <c r="K10887" s="1">
        <f t="shared" si="1084"/>
        <v>-0.50163162823935248</v>
      </c>
      <c r="L10887" s="26"/>
      <c r="M10887" s="26"/>
      <c r="N10887" s="2">
        <v>999999</v>
      </c>
      <c r="O10887" s="26"/>
      <c r="P10887" s="26"/>
      <c r="Q10887" s="26"/>
      <c r="R10887" s="26"/>
      <c r="S10887" s="26"/>
      <c r="T10887" s="26"/>
      <c r="U10887" s="26"/>
      <c r="V10887" s="26"/>
    </row>
    <row r="10888" spans="1:22" ht="14.5" x14ac:dyDescent="0.35">
      <c r="A10888" s="2">
        <v>90</v>
      </c>
      <c r="B10888" s="2">
        <v>90</v>
      </c>
      <c r="C10888" s="2">
        <v>999999.99989999994</v>
      </c>
      <c r="D10888" s="2">
        <v>3000</v>
      </c>
      <c r="E10888" s="2">
        <v>660</v>
      </c>
      <c r="F10888" s="2">
        <v>186.45130920410199</v>
      </c>
      <c r="G10888" s="2">
        <v>480.98934936523398</v>
      </c>
      <c r="H10888" s="2">
        <v>373.82136537813068</v>
      </c>
      <c r="I10888" s="2">
        <v>491.76809139738418</v>
      </c>
      <c r="J10888" s="1">
        <f t="shared" si="1083"/>
        <v>100.49275436780172</v>
      </c>
      <c r="K10888" s="1">
        <f t="shared" si="1084"/>
        <v>2.2409523301035685</v>
      </c>
      <c r="L10888" s="26"/>
      <c r="M10888" s="26"/>
      <c r="N10888" s="2">
        <v>0</v>
      </c>
      <c r="O10888" s="26"/>
      <c r="P10888" s="26"/>
      <c r="Q10888" s="26"/>
      <c r="R10888" s="26"/>
      <c r="S10888" s="26"/>
      <c r="T10888" s="26"/>
      <c r="U10888" s="26"/>
      <c r="V10888" s="26"/>
    </row>
    <row r="10889" spans="1:22" ht="14.5" x14ac:dyDescent="0.35">
      <c r="A10889" s="2">
        <v>90</v>
      </c>
      <c r="B10889" s="2">
        <v>90</v>
      </c>
      <c r="C10889" s="2">
        <v>999999.99989999994</v>
      </c>
      <c r="D10889" s="2">
        <v>3000</v>
      </c>
      <c r="E10889" s="2">
        <v>690</v>
      </c>
      <c r="F10889" s="2">
        <v>224.95172119140599</v>
      </c>
      <c r="G10889" s="2">
        <v>491.71157836914102</v>
      </c>
      <c r="H10889" s="2">
        <v>373.82136537813068</v>
      </c>
      <c r="I10889" s="2">
        <v>495.94528586502582</v>
      </c>
      <c r="J10889" s="1">
        <f t="shared" si="1083"/>
        <v>66.178486387332455</v>
      </c>
      <c r="K10889" s="1">
        <f t="shared" si="1084"/>
        <v>0.86101439993069329</v>
      </c>
      <c r="L10889" s="26"/>
      <c r="M10889" s="26"/>
      <c r="N10889" s="2">
        <v>1.68331182868499E-13</v>
      </c>
      <c r="O10889" s="26"/>
      <c r="P10889" s="26"/>
      <c r="Q10889" s="26"/>
      <c r="R10889" s="26"/>
      <c r="S10889" s="26"/>
      <c r="T10889" s="26"/>
      <c r="U10889" s="26"/>
      <c r="V10889" s="26"/>
    </row>
    <row r="10890" spans="1:22" ht="14.5" x14ac:dyDescent="0.35">
      <c r="A10890" s="2">
        <v>90</v>
      </c>
      <c r="B10890" s="2">
        <v>90</v>
      </c>
      <c r="C10890" s="2">
        <v>999999.99989999994</v>
      </c>
      <c r="D10890" s="2">
        <v>3000</v>
      </c>
      <c r="E10890" s="2">
        <v>720</v>
      </c>
      <c r="F10890" s="2">
        <v>305.88488769531199</v>
      </c>
      <c r="G10890" s="2">
        <v>513.42608642578102</v>
      </c>
      <c r="H10890" s="2">
        <v>373.82136537813068</v>
      </c>
      <c r="I10890" s="2">
        <v>512.1947497177415</v>
      </c>
      <c r="J10890" s="1">
        <f t="shared" ref="J10890:J10953" si="1095">(H10890-F10890)/F10890*100</f>
        <v>22.209818273366071</v>
      </c>
      <c r="K10890" s="1">
        <f t="shared" ref="K10890:K10953" si="1096">(I10890-G10890)/G10890*100</f>
        <v>-0.23982745337532016</v>
      </c>
      <c r="L10890" s="26"/>
      <c r="M10890" s="26"/>
      <c r="N10890" s="2">
        <v>0</v>
      </c>
      <c r="O10890" s="26"/>
      <c r="P10890" s="26"/>
      <c r="Q10890" s="26"/>
      <c r="R10890" s="26"/>
      <c r="S10890" s="26"/>
      <c r="T10890" s="26"/>
      <c r="U10890" s="26"/>
      <c r="V10890" s="26"/>
    </row>
    <row r="10891" spans="1:22" ht="14.5" x14ac:dyDescent="0.35">
      <c r="A10891" s="2">
        <v>90</v>
      </c>
      <c r="B10891" s="2">
        <v>90</v>
      </c>
      <c r="C10891" s="2">
        <v>999999.99989999994</v>
      </c>
      <c r="D10891" s="2">
        <v>3000</v>
      </c>
      <c r="E10891" s="2">
        <v>750</v>
      </c>
      <c r="F10891" s="2">
        <v>513.45617675781295</v>
      </c>
      <c r="G10891" s="2">
        <v>614.40319824218705</v>
      </c>
      <c r="H10891" s="2">
        <v>403.89896817567558</v>
      </c>
      <c r="I10891" s="2">
        <v>595.48000794649136</v>
      </c>
      <c r="J10891" s="1">
        <f t="shared" si="1095"/>
        <v>-21.337207251830048</v>
      </c>
      <c r="K10891" s="1">
        <f t="shared" si="1096"/>
        <v>-3.079930304698137</v>
      </c>
      <c r="L10891" s="26"/>
      <c r="M10891" s="26"/>
      <c r="N10891" s="2">
        <v>999999</v>
      </c>
      <c r="O10891" s="26"/>
      <c r="P10891" s="26"/>
      <c r="Q10891" s="26"/>
      <c r="R10891" s="26"/>
      <c r="S10891" s="26"/>
      <c r="T10891" s="26"/>
      <c r="U10891" s="26"/>
      <c r="V10891" s="26"/>
    </row>
    <row r="10892" spans="1:22" ht="14.5" x14ac:dyDescent="0.35">
      <c r="A10892" s="2">
        <v>90</v>
      </c>
      <c r="B10892" s="2">
        <v>90</v>
      </c>
      <c r="C10892" s="2">
        <v>999999.99989999994</v>
      </c>
      <c r="D10892" s="2">
        <v>3000</v>
      </c>
      <c r="E10892" s="2">
        <v>780</v>
      </c>
      <c r="F10892" s="2">
        <v>840.09930419921898</v>
      </c>
      <c r="G10892" s="2">
        <v>660.03509521484398</v>
      </c>
      <c r="H10892" s="2">
        <v>605.32927917210532</v>
      </c>
      <c r="I10892" s="2">
        <v>642.35056109886284</v>
      </c>
      <c r="J10892" s="1">
        <f t="shared" si="1095"/>
        <v>-27.945508805163932</v>
      </c>
      <c r="K10892" s="1">
        <f t="shared" si="1096"/>
        <v>-2.6793323937153302</v>
      </c>
      <c r="L10892" s="26"/>
      <c r="M10892" s="26"/>
      <c r="N10892" s="2">
        <v>999999</v>
      </c>
      <c r="O10892" s="26"/>
      <c r="P10892" s="26"/>
      <c r="Q10892" s="26"/>
      <c r="R10892" s="26"/>
      <c r="S10892" s="26"/>
      <c r="T10892" s="26"/>
      <c r="U10892" s="26"/>
      <c r="V10892" s="26"/>
    </row>
    <row r="10893" spans="1:22" ht="14.5" x14ac:dyDescent="0.35">
      <c r="A10893" s="2">
        <v>90</v>
      </c>
      <c r="B10893" s="2">
        <v>90</v>
      </c>
      <c r="C10893" s="2">
        <v>999999.99989999994</v>
      </c>
      <c r="D10893" s="2">
        <v>3000</v>
      </c>
      <c r="E10893" s="2">
        <v>810</v>
      </c>
      <c r="F10893" s="2">
        <v>1313.23022460938</v>
      </c>
      <c r="G10893" s="2">
        <v>685.62060546875</v>
      </c>
      <c r="H10893" s="2">
        <v>917.78905887858969</v>
      </c>
      <c r="I10893" s="2">
        <v>676.71882999360491</v>
      </c>
      <c r="J10893" s="1">
        <f t="shared" si="1095"/>
        <v>-30.112097507382163</v>
      </c>
      <c r="K10893" s="1">
        <f t="shared" si="1096"/>
        <v>-1.298352967244772</v>
      </c>
      <c r="L10893" s="26"/>
      <c r="M10893" s="26"/>
      <c r="N10893" s="2">
        <v>999999</v>
      </c>
      <c r="O10893" s="26"/>
      <c r="P10893" s="26"/>
      <c r="Q10893" s="26"/>
      <c r="R10893" s="26"/>
      <c r="S10893" s="26"/>
      <c r="T10893" s="26"/>
      <c r="U10893" s="26"/>
      <c r="V10893" s="26"/>
    </row>
    <row r="10894" spans="1:22" ht="14.5" x14ac:dyDescent="0.35">
      <c r="A10894" s="2">
        <v>90</v>
      </c>
      <c r="B10894" s="2">
        <v>90</v>
      </c>
      <c r="C10894" s="2">
        <v>999999.99989999994</v>
      </c>
      <c r="D10894" s="2">
        <v>3000</v>
      </c>
      <c r="E10894" s="2">
        <v>840</v>
      </c>
      <c r="F10894" s="2">
        <v>1531.59240722656</v>
      </c>
      <c r="G10894" s="2">
        <v>591.18994140625</v>
      </c>
      <c r="H10894" s="2">
        <v>1325.1048419429569</v>
      </c>
      <c r="I10894" s="2">
        <v>573.58867095861569</v>
      </c>
      <c r="J10894" s="1">
        <f t="shared" si="1095"/>
        <v>-13.481887498875444</v>
      </c>
      <c r="K10894" s="1">
        <f t="shared" si="1096"/>
        <v>-2.9772614882057309</v>
      </c>
      <c r="L10894" s="26"/>
      <c r="M10894" s="26"/>
      <c r="N10894" s="2">
        <v>0</v>
      </c>
      <c r="O10894" s="26"/>
      <c r="P10894" s="26"/>
      <c r="Q10894" s="26"/>
      <c r="R10894" s="26"/>
      <c r="S10894" s="26"/>
      <c r="T10894" s="26"/>
      <c r="U10894" s="26"/>
      <c r="V10894" s="26"/>
    </row>
    <row r="10895" spans="1:22" ht="14.5" x14ac:dyDescent="0.35">
      <c r="A10895" s="2">
        <v>90</v>
      </c>
      <c r="B10895" s="2">
        <v>90</v>
      </c>
      <c r="C10895" s="2">
        <v>999999.99989999994</v>
      </c>
      <c r="D10895" s="2">
        <v>3000</v>
      </c>
      <c r="E10895" s="2">
        <v>870</v>
      </c>
      <c r="F10895" s="2">
        <v>1827.55603027344</v>
      </c>
      <c r="G10895" s="2">
        <v>569.9716796875</v>
      </c>
      <c r="H10895" s="2">
        <v>1818.891122026364</v>
      </c>
      <c r="I10895" s="2">
        <v>538.46902525060386</v>
      </c>
      <c r="J10895" s="1">
        <f t="shared" si="1095"/>
        <v>-0.47412544970123727</v>
      </c>
      <c r="K10895" s="1">
        <f t="shared" si="1096"/>
        <v>-5.5270560906057975</v>
      </c>
      <c r="L10895" s="26"/>
      <c r="M10895" s="26"/>
      <c r="N10895" s="2">
        <v>0</v>
      </c>
      <c r="O10895" s="26"/>
      <c r="P10895" s="26"/>
      <c r="Q10895" s="26"/>
      <c r="R10895" s="26"/>
      <c r="S10895" s="26"/>
      <c r="T10895" s="26"/>
      <c r="U10895" s="26"/>
      <c r="V10895" s="26"/>
    </row>
    <row r="10896" spans="1:22" ht="14.5" x14ac:dyDescent="0.35">
      <c r="A10896" s="2">
        <v>90</v>
      </c>
      <c r="B10896" s="2">
        <v>90</v>
      </c>
      <c r="C10896" s="2">
        <v>999999.99989999994</v>
      </c>
      <c r="D10896" s="2">
        <v>3000</v>
      </c>
      <c r="E10896" s="2">
        <v>900</v>
      </c>
      <c r="F10896" s="2">
        <v>2023.78735351563</v>
      </c>
      <c r="G10896" s="2">
        <v>546.21380615234398</v>
      </c>
      <c r="H10896" s="2">
        <v>2363.9820489978101</v>
      </c>
      <c r="I10896" s="2">
        <v>534.34063173653692</v>
      </c>
      <c r="J10896" s="1">
        <f t="shared" si="1095"/>
        <v>16.809804394281326</v>
      </c>
      <c r="K10896" s="1">
        <f t="shared" si="1096"/>
        <v>-2.173722868604226</v>
      </c>
      <c r="L10896" s="26"/>
      <c r="M10896" s="26"/>
      <c r="N10896" s="2">
        <v>0</v>
      </c>
      <c r="O10896" s="26"/>
      <c r="P10896" s="26"/>
      <c r="Q10896" s="26"/>
      <c r="R10896" s="26"/>
      <c r="S10896" s="26"/>
      <c r="T10896" s="26"/>
      <c r="U10896" s="26"/>
      <c r="V10896" s="26"/>
    </row>
    <row r="10897" spans="1:22" ht="14.5" x14ac:dyDescent="0.35">
      <c r="A10897" s="2">
        <v>90</v>
      </c>
      <c r="B10897" s="2">
        <v>90</v>
      </c>
      <c r="C10897" s="2">
        <v>999999.99989999994</v>
      </c>
      <c r="D10897" s="2">
        <v>3000</v>
      </c>
      <c r="E10897" s="2">
        <v>930</v>
      </c>
      <c r="F10897" s="2">
        <v>2508.93725585938</v>
      </c>
      <c r="G10897" s="2">
        <v>620.69970703125</v>
      </c>
      <c r="H10897" s="2">
        <v>2742.6830989224318</v>
      </c>
      <c r="I10897" s="2">
        <v>622.114788335257</v>
      </c>
      <c r="J10897" s="1">
        <f t="shared" si="1095"/>
        <v>9.3165280445798722</v>
      </c>
      <c r="K10897" s="1">
        <f t="shared" si="1096"/>
        <v>0.22798162911582606</v>
      </c>
      <c r="L10897" s="26"/>
      <c r="M10897" s="26"/>
      <c r="N10897" s="2">
        <v>999999</v>
      </c>
      <c r="O10897" s="26"/>
      <c r="P10897" s="26"/>
      <c r="Q10897" s="26"/>
      <c r="R10897" s="26"/>
      <c r="S10897" s="26"/>
      <c r="T10897" s="26"/>
      <c r="U10897" s="26"/>
      <c r="V10897" s="26"/>
    </row>
    <row r="10898" spans="1:22" ht="14.5" x14ac:dyDescent="0.35">
      <c r="A10898" s="2">
        <v>90</v>
      </c>
      <c r="B10898" s="2">
        <v>90</v>
      </c>
      <c r="C10898" s="2">
        <v>999999.99989999994</v>
      </c>
      <c r="D10898" s="2">
        <v>3000</v>
      </c>
      <c r="E10898" s="2">
        <v>960</v>
      </c>
      <c r="F10898" s="2">
        <v>2966.85375976562</v>
      </c>
      <c r="G10898" s="2">
        <v>626.13250732421898</v>
      </c>
      <c r="H10898" s="2">
        <v>3117.5725181331009</v>
      </c>
      <c r="I10898" s="2">
        <v>617.27606467106034</v>
      </c>
      <c r="J10898" s="1">
        <f t="shared" si="1095"/>
        <v>5.0800872092660061</v>
      </c>
      <c r="K10898" s="1">
        <f t="shared" si="1096"/>
        <v>-1.4144677922899578</v>
      </c>
      <c r="L10898" s="26"/>
      <c r="M10898" s="26"/>
      <c r="N10898" s="2">
        <v>999999</v>
      </c>
      <c r="O10898" s="26"/>
      <c r="P10898" s="26"/>
      <c r="Q10898" s="26"/>
      <c r="R10898" s="26"/>
      <c r="S10898" s="26"/>
      <c r="T10898" s="26"/>
      <c r="U10898" s="26"/>
      <c r="V10898" s="26"/>
    </row>
    <row r="10899" spans="1:22" ht="14.5" x14ac:dyDescent="0.35">
      <c r="A10899" s="2">
        <v>90</v>
      </c>
      <c r="B10899" s="2">
        <v>90</v>
      </c>
      <c r="C10899" s="2">
        <v>999999.99989999994</v>
      </c>
      <c r="D10899" s="2">
        <v>3000</v>
      </c>
      <c r="E10899" s="2">
        <v>990</v>
      </c>
      <c r="F10899" s="2">
        <v>3538.51489257812</v>
      </c>
      <c r="G10899" s="2">
        <v>598.16906738281205</v>
      </c>
      <c r="H10899" s="2">
        <v>3497.037843765027</v>
      </c>
      <c r="I10899" s="2">
        <v>615.88094245307093</v>
      </c>
      <c r="J10899" s="1">
        <f t="shared" si="1095"/>
        <v>-1.1721597922362654</v>
      </c>
      <c r="K10899" s="1">
        <f t="shared" si="1096"/>
        <v>2.961014876237952</v>
      </c>
      <c r="L10899" s="26"/>
      <c r="M10899" s="26"/>
      <c r="N10899" s="2">
        <v>999999</v>
      </c>
      <c r="O10899" s="26"/>
      <c r="P10899" s="26"/>
      <c r="Q10899" s="26"/>
      <c r="R10899" s="26"/>
      <c r="S10899" s="26"/>
      <c r="T10899" s="26"/>
      <c r="U10899" s="26"/>
      <c r="V10899" s="26"/>
    </row>
    <row r="10900" spans="1:22" ht="14.5" x14ac:dyDescent="0.35">
      <c r="A10900" s="2">
        <v>90</v>
      </c>
      <c r="B10900" s="2">
        <v>90</v>
      </c>
      <c r="C10900" s="2">
        <v>999999.99989999994</v>
      </c>
      <c r="D10900" s="2">
        <v>3000</v>
      </c>
      <c r="E10900" s="2">
        <v>1020</v>
      </c>
      <c r="F10900" s="2">
        <v>3043.21875</v>
      </c>
      <c r="G10900" s="2">
        <v>504.236328125</v>
      </c>
      <c r="H10900" s="2">
        <v>3861.7205964770342</v>
      </c>
      <c r="I10900" s="2">
        <v>493.82135321191828</v>
      </c>
      <c r="J10900" s="1">
        <f t="shared" si="1095"/>
        <v>26.895925456460667</v>
      </c>
      <c r="K10900" s="1">
        <f t="shared" si="1096"/>
        <v>-2.0654947555662537</v>
      </c>
      <c r="L10900" s="26"/>
      <c r="M10900" s="26"/>
      <c r="N10900" s="2">
        <v>0</v>
      </c>
      <c r="O10900" s="26"/>
      <c r="P10900" s="26"/>
      <c r="Q10900" s="26"/>
      <c r="R10900" s="26"/>
      <c r="S10900" s="26"/>
      <c r="T10900" s="26"/>
      <c r="U10900" s="26"/>
      <c r="V10900" s="26"/>
    </row>
    <row r="10901" spans="1:22" ht="14.5" x14ac:dyDescent="0.35">
      <c r="A10901" s="2">
        <v>90</v>
      </c>
      <c r="B10901" s="2">
        <v>90</v>
      </c>
      <c r="C10901" s="2">
        <v>999999.99989999994</v>
      </c>
      <c r="D10901" s="2">
        <v>3000</v>
      </c>
      <c r="E10901" s="2">
        <v>1050</v>
      </c>
      <c r="F10901" s="2">
        <v>3842.12329101563</v>
      </c>
      <c r="G10901" s="2">
        <v>472.78070068359398</v>
      </c>
      <c r="H10901" s="2">
        <v>3978.2804168897978</v>
      </c>
      <c r="I10901" s="2">
        <v>434.96693887200502</v>
      </c>
      <c r="J10901" s="1">
        <f t="shared" si="1095"/>
        <v>3.543798976793791</v>
      </c>
      <c r="K10901" s="1">
        <f t="shared" si="1096"/>
        <v>-7.9981610410310768</v>
      </c>
      <c r="L10901" s="26"/>
      <c r="M10901" s="26"/>
      <c r="N10901" s="2">
        <v>0</v>
      </c>
      <c r="O10901" s="26"/>
      <c r="P10901" s="26"/>
      <c r="Q10901" s="26"/>
      <c r="R10901" s="26"/>
      <c r="S10901" s="26"/>
      <c r="T10901" s="26"/>
      <c r="U10901" s="26"/>
      <c r="V10901" s="26"/>
    </row>
    <row r="10902" spans="1:22" ht="14.5" x14ac:dyDescent="0.35">
      <c r="A10902" s="2">
        <v>90</v>
      </c>
      <c r="B10902" s="2">
        <v>90</v>
      </c>
      <c r="C10902" s="2">
        <v>999999.99989999994</v>
      </c>
      <c r="D10902" s="2">
        <v>3000</v>
      </c>
      <c r="E10902" s="2">
        <v>1080</v>
      </c>
      <c r="F10902" s="2">
        <v>3549.32080078125</v>
      </c>
      <c r="G10902" s="2">
        <v>409.39190673828102</v>
      </c>
      <c r="H10902" s="2">
        <v>4051.057660160564</v>
      </c>
      <c r="I10902" s="2">
        <v>395.88313273536278</v>
      </c>
      <c r="J10902" s="1">
        <f t="shared" si="1095"/>
        <v>14.136137236985604</v>
      </c>
      <c r="K10902" s="1">
        <f t="shared" si="1096"/>
        <v>-3.2997169168647562</v>
      </c>
      <c r="L10902" s="26"/>
      <c r="M10902" s="26"/>
      <c r="N10902" s="2">
        <v>0</v>
      </c>
      <c r="O10902" s="26"/>
      <c r="P10902" s="26"/>
      <c r="Q10902" s="26"/>
      <c r="R10902" s="26"/>
      <c r="S10902" s="26"/>
      <c r="T10902" s="26"/>
      <c r="U10902" s="26"/>
      <c r="V10902" s="26"/>
    </row>
    <row r="10903" spans="1:22" ht="14.5" x14ac:dyDescent="0.35">
      <c r="A10903" s="2">
        <v>90</v>
      </c>
      <c r="B10903" s="2">
        <v>90</v>
      </c>
      <c r="C10903" s="2">
        <v>999999.99989999994</v>
      </c>
      <c r="D10903" s="2">
        <v>3000</v>
      </c>
      <c r="E10903" s="2">
        <v>1110</v>
      </c>
      <c r="F10903" s="2">
        <v>4596.46337890625</v>
      </c>
      <c r="G10903" s="2">
        <v>471.99255371093801</v>
      </c>
      <c r="H10903" s="2">
        <v>4728.2073293777194</v>
      </c>
      <c r="I10903" s="2">
        <v>461.70020339258042</v>
      </c>
      <c r="J10903" s="1">
        <f t="shared" si="1095"/>
        <v>2.8662025477252566</v>
      </c>
      <c r="K10903" s="1">
        <f t="shared" si="1096"/>
        <v>-2.1806170960614195</v>
      </c>
      <c r="L10903" s="26"/>
      <c r="M10903" s="26"/>
      <c r="N10903" s="2">
        <v>999999</v>
      </c>
      <c r="O10903" s="26"/>
      <c r="P10903" s="26"/>
      <c r="Q10903" s="26"/>
      <c r="R10903" s="26"/>
      <c r="S10903" s="26"/>
      <c r="T10903" s="26"/>
      <c r="U10903" s="26"/>
      <c r="V10903" s="26"/>
    </row>
    <row r="10904" spans="1:22" ht="14.5" x14ac:dyDescent="0.35">
      <c r="A10904" s="2">
        <v>90</v>
      </c>
      <c r="B10904" s="2">
        <v>90</v>
      </c>
      <c r="C10904" s="2">
        <v>999999.99989999994</v>
      </c>
      <c r="D10904" s="2">
        <v>3000</v>
      </c>
      <c r="E10904" s="2">
        <v>1140</v>
      </c>
      <c r="F10904" s="2">
        <v>5249.8466796875</v>
      </c>
      <c r="G10904" s="2">
        <v>484.45965576171898</v>
      </c>
      <c r="H10904" s="2">
        <v>5007.8268689307642</v>
      </c>
      <c r="I10904" s="2">
        <v>478.64346729126538</v>
      </c>
      <c r="J10904" s="1">
        <f t="shared" si="1095"/>
        <v>-4.6100357881526195</v>
      </c>
      <c r="K10904" s="1">
        <f t="shared" si="1096"/>
        <v>-1.2005516664352096</v>
      </c>
      <c r="L10904" s="26"/>
      <c r="M10904" s="26"/>
      <c r="N10904" s="2">
        <v>999999</v>
      </c>
      <c r="O10904" s="26"/>
      <c r="P10904" s="26"/>
      <c r="Q10904" s="26"/>
      <c r="R10904" s="26"/>
      <c r="S10904" s="26"/>
      <c r="T10904" s="26"/>
      <c r="U10904" s="26"/>
      <c r="V10904" s="26"/>
    </row>
    <row r="10905" spans="1:22" ht="14.5" x14ac:dyDescent="0.35">
      <c r="A10905" s="2">
        <v>90</v>
      </c>
      <c r="B10905" s="2">
        <v>90</v>
      </c>
      <c r="C10905" s="2">
        <v>999999.99989999994</v>
      </c>
      <c r="D10905" s="2">
        <v>3000</v>
      </c>
      <c r="E10905" s="2">
        <v>1170</v>
      </c>
      <c r="F10905" s="2">
        <v>5538.013671875</v>
      </c>
      <c r="G10905" s="2">
        <v>477.02770996093699</v>
      </c>
      <c r="H10905" s="2">
        <v>5287.804757008581</v>
      </c>
      <c r="I10905" s="2">
        <v>472.26071117300489</v>
      </c>
      <c r="J10905" s="1">
        <f t="shared" si="1095"/>
        <v>-4.518026312161596</v>
      </c>
      <c r="K10905" s="1">
        <f t="shared" si="1096"/>
        <v>-0.99931276284190229</v>
      </c>
      <c r="L10905" s="26"/>
      <c r="M10905" s="26"/>
      <c r="N10905" s="2">
        <v>999999</v>
      </c>
      <c r="O10905" s="26"/>
      <c r="P10905" s="26"/>
      <c r="Q10905" s="26"/>
      <c r="R10905" s="26"/>
      <c r="S10905" s="26"/>
      <c r="T10905" s="26"/>
      <c r="U10905" s="26"/>
      <c r="V10905" s="26"/>
    </row>
    <row r="10906" spans="1:22" ht="14.5" x14ac:dyDescent="0.35">
      <c r="A10906" s="2">
        <v>90</v>
      </c>
      <c r="B10906" s="2">
        <v>90</v>
      </c>
      <c r="C10906" s="2">
        <v>999999.99989999994</v>
      </c>
      <c r="D10906" s="2">
        <v>3000</v>
      </c>
      <c r="E10906" s="2">
        <v>1200</v>
      </c>
      <c r="F10906" s="2">
        <v>5771.3505859375</v>
      </c>
      <c r="G10906" s="2">
        <v>405.92959594726602</v>
      </c>
      <c r="H10906" s="2">
        <v>5114.3993488525803</v>
      </c>
      <c r="I10906" s="2">
        <v>384.47276400985879</v>
      </c>
      <c r="J10906" s="1">
        <f t="shared" si="1095"/>
        <v>-11.382972274906505</v>
      </c>
      <c r="K10906" s="1">
        <f t="shared" si="1096"/>
        <v>-5.2858505887791116</v>
      </c>
      <c r="L10906" s="26"/>
      <c r="M10906" s="26"/>
      <c r="N10906" s="2">
        <v>1.10467916010406E-13</v>
      </c>
      <c r="O10906" s="26"/>
      <c r="P10906" s="26"/>
      <c r="Q10906" s="26"/>
      <c r="R10906" s="26"/>
      <c r="S10906" s="26"/>
      <c r="T10906" s="26"/>
      <c r="U10906" s="26"/>
      <c r="V10906" s="26"/>
    </row>
    <row r="10907" spans="1:22" ht="14.5" x14ac:dyDescent="0.35">
      <c r="A10907" s="2">
        <v>90</v>
      </c>
      <c r="B10907" s="2">
        <v>90</v>
      </c>
      <c r="C10907" s="2">
        <v>999999.99989999994</v>
      </c>
      <c r="D10907" s="2">
        <v>3000</v>
      </c>
      <c r="E10907" s="2">
        <v>1230</v>
      </c>
      <c r="F10907" s="2">
        <v>5464.06494140625</v>
      </c>
      <c r="G10907" s="2">
        <v>366.19216918945301</v>
      </c>
      <c r="H10907" s="2">
        <v>5174.5754426388803</v>
      </c>
      <c r="I10907" s="2">
        <v>342.83178326261219</v>
      </c>
      <c r="J10907" s="1">
        <f t="shared" si="1095"/>
        <v>-5.2980610931916505</v>
      </c>
      <c r="K10907" s="1">
        <f t="shared" si="1096"/>
        <v>-6.3792696546591365</v>
      </c>
      <c r="L10907" s="26"/>
      <c r="M10907" s="26"/>
      <c r="N10907" s="2">
        <v>7.3645665846049104E-14</v>
      </c>
      <c r="O10907" s="26"/>
      <c r="P10907" s="26"/>
      <c r="Q10907" s="26"/>
      <c r="R10907" s="26"/>
      <c r="S10907" s="26"/>
      <c r="T10907" s="26"/>
      <c r="U10907" s="26"/>
      <c r="V10907" s="26"/>
    </row>
    <row r="10908" spans="1:22" ht="14.5" x14ac:dyDescent="0.35">
      <c r="A10908" s="2">
        <v>90</v>
      </c>
      <c r="B10908" s="2">
        <v>90</v>
      </c>
      <c r="C10908" s="2">
        <v>999999.99989999994</v>
      </c>
      <c r="D10908" s="2">
        <v>3000</v>
      </c>
      <c r="E10908" s="2">
        <v>1260</v>
      </c>
      <c r="F10908" s="2">
        <v>5218.12841796875</v>
      </c>
      <c r="G10908" s="2">
        <v>336.41189575195301</v>
      </c>
      <c r="H10908" s="2">
        <v>5347.8856934793657</v>
      </c>
      <c r="I10908" s="2">
        <v>326.2455185376279</v>
      </c>
      <c r="J10908" s="1">
        <f t="shared" si="1095"/>
        <v>2.4866631312444025</v>
      </c>
      <c r="K10908" s="1">
        <f t="shared" si="1096"/>
        <v>-3.0220028907126091</v>
      </c>
      <c r="L10908" s="26"/>
      <c r="M10908" s="26"/>
      <c r="N10908" s="2">
        <v>6.3125008421382303E-14</v>
      </c>
      <c r="O10908" s="26"/>
      <c r="P10908" s="26"/>
      <c r="Q10908" s="26"/>
      <c r="R10908" s="26"/>
      <c r="S10908" s="26"/>
      <c r="T10908" s="26"/>
      <c r="U10908" s="26"/>
      <c r="V10908" s="26"/>
    </row>
    <row r="10909" spans="1:22" ht="14.5" x14ac:dyDescent="0.35">
      <c r="A10909" s="2">
        <v>90</v>
      </c>
      <c r="B10909" s="2">
        <v>90</v>
      </c>
      <c r="C10909" s="2">
        <v>999999.99989999994</v>
      </c>
      <c r="D10909" s="2">
        <v>3000</v>
      </c>
      <c r="E10909" s="2">
        <v>1290</v>
      </c>
      <c r="F10909" s="2">
        <v>6216.01708984375</v>
      </c>
      <c r="G10909" s="2">
        <v>374.33880615234398</v>
      </c>
      <c r="H10909" s="2">
        <v>6192.5818653088909</v>
      </c>
      <c r="I10909" s="2">
        <v>365.07322414197557</v>
      </c>
      <c r="J10909" s="1">
        <f t="shared" si="1095"/>
        <v>-0.37701351518401632</v>
      </c>
      <c r="K10909" s="1">
        <f t="shared" si="1096"/>
        <v>-2.4751860769138658</v>
      </c>
      <c r="L10909" s="26"/>
      <c r="M10909" s="26"/>
      <c r="N10909" s="2">
        <v>999999</v>
      </c>
      <c r="O10909" s="26"/>
      <c r="P10909" s="26"/>
      <c r="Q10909" s="26"/>
      <c r="R10909" s="26"/>
      <c r="S10909" s="26"/>
      <c r="T10909" s="26"/>
      <c r="U10909" s="26"/>
      <c r="V10909" s="26"/>
    </row>
    <row r="10910" spans="1:22" ht="14.5" x14ac:dyDescent="0.35">
      <c r="A10910" s="2">
        <v>90</v>
      </c>
      <c r="B10910" s="2">
        <v>90</v>
      </c>
      <c r="C10910" s="2">
        <v>999999.99989999994</v>
      </c>
      <c r="D10910" s="2">
        <v>3000</v>
      </c>
      <c r="E10910" s="2">
        <v>1320</v>
      </c>
      <c r="F10910" s="2">
        <v>5564.65185546875</v>
      </c>
      <c r="G10910" s="2">
        <v>317.36434936523398</v>
      </c>
      <c r="H10910" s="2">
        <v>6396.9454295674814</v>
      </c>
      <c r="I10910" s="2">
        <v>345.78284796757868</v>
      </c>
      <c r="J10910" s="1">
        <f t="shared" si="1095"/>
        <v>14.956795064920039</v>
      </c>
      <c r="K10910" s="1">
        <f t="shared" si="1096"/>
        <v>8.9545340108884428</v>
      </c>
      <c r="L10910" s="26"/>
      <c r="M10910" s="26"/>
      <c r="N10910" s="2">
        <v>999999</v>
      </c>
      <c r="O10910" s="26"/>
      <c r="P10910" s="26"/>
      <c r="Q10910" s="26"/>
      <c r="R10910" s="26"/>
      <c r="S10910" s="26"/>
      <c r="T10910" s="26"/>
      <c r="U10910" s="26"/>
      <c r="V10910" s="26"/>
    </row>
    <row r="10911" spans="1:22" ht="14.5" x14ac:dyDescent="0.35">
      <c r="A10911" s="2">
        <v>90</v>
      </c>
      <c r="B10911" s="2">
        <v>90</v>
      </c>
      <c r="C10911" s="2">
        <v>999999.99989999994</v>
      </c>
      <c r="D10911" s="2">
        <v>3000</v>
      </c>
      <c r="E10911" s="2">
        <v>1350</v>
      </c>
      <c r="F10911" s="2">
        <v>6706.3271484375</v>
      </c>
      <c r="G10911" s="2">
        <v>350.93740844726602</v>
      </c>
      <c r="H10911" s="2">
        <v>6625.3745110111067</v>
      </c>
      <c r="I10911" s="2">
        <v>341.04251556943802</v>
      </c>
      <c r="J10911" s="1">
        <f t="shared" si="1095"/>
        <v>-1.2071083863729244</v>
      </c>
      <c r="K10911" s="1">
        <f t="shared" si="1096"/>
        <v>-2.8195605938985744</v>
      </c>
      <c r="L10911" s="26"/>
      <c r="M10911" s="26"/>
      <c r="N10911" s="2">
        <v>999999</v>
      </c>
      <c r="O10911" s="26"/>
      <c r="P10911" s="26"/>
      <c r="Q10911" s="26"/>
      <c r="R10911" s="26"/>
      <c r="S10911" s="26"/>
      <c r="T10911" s="26"/>
      <c r="U10911" s="26"/>
      <c r="V10911" s="26"/>
    </row>
    <row r="10912" spans="1:22" ht="14.5" x14ac:dyDescent="0.35">
      <c r="A10912" s="2">
        <v>90</v>
      </c>
      <c r="B10912" s="2">
        <v>90</v>
      </c>
      <c r="C10912" s="2">
        <v>999999.99989999994</v>
      </c>
      <c r="D10912" s="2">
        <v>3000</v>
      </c>
      <c r="E10912" s="2">
        <v>1380</v>
      </c>
      <c r="F10912" s="2">
        <v>6408.2060546875</v>
      </c>
      <c r="G10912" s="2">
        <v>310.49771118164102</v>
      </c>
      <c r="H10912" s="2">
        <v>6620.6185019634086</v>
      </c>
      <c r="I10912" s="2">
        <v>307.17073021046951</v>
      </c>
      <c r="J10912" s="1">
        <f t="shared" si="1095"/>
        <v>3.3146944006354517</v>
      </c>
      <c r="K10912" s="1">
        <f t="shared" si="1096"/>
        <v>-1.0714993545395979</v>
      </c>
      <c r="L10912" s="26"/>
      <c r="M10912" s="26"/>
      <c r="N10912" s="2">
        <v>8.4166377480824503E-14</v>
      </c>
      <c r="O10912" s="26"/>
      <c r="P10912" s="26"/>
      <c r="Q10912" s="26"/>
      <c r="R10912" s="26"/>
      <c r="S10912" s="26"/>
      <c r="T10912" s="26"/>
      <c r="U10912" s="26"/>
      <c r="V10912" s="26"/>
    </row>
    <row r="10913" spans="1:22" ht="14.5" x14ac:dyDescent="0.35">
      <c r="A10913" s="2">
        <v>90</v>
      </c>
      <c r="B10913" s="2">
        <v>90</v>
      </c>
      <c r="C10913" s="2">
        <v>999999.99989999994</v>
      </c>
      <c r="D10913" s="2">
        <v>3000</v>
      </c>
      <c r="E10913" s="2">
        <v>1410</v>
      </c>
      <c r="F10913" s="2">
        <v>6495.083984375</v>
      </c>
      <c r="G10913" s="2">
        <v>301.50338745117199</v>
      </c>
      <c r="H10913" s="2">
        <v>6762.8327346393144</v>
      </c>
      <c r="I10913" s="2">
        <v>304.62161170399941</v>
      </c>
      <c r="J10913" s="1">
        <f t="shared" si="1095"/>
        <v>4.1223293017985343</v>
      </c>
      <c r="K10913" s="1">
        <f t="shared" si="1096"/>
        <v>1.0342252799174301</v>
      </c>
      <c r="L10913" s="26"/>
      <c r="M10913" s="26"/>
      <c r="N10913" s="2">
        <v>7.36456590697855E-14</v>
      </c>
      <c r="O10913" s="26"/>
      <c r="P10913" s="26"/>
      <c r="Q10913" s="26"/>
      <c r="R10913" s="26"/>
      <c r="S10913" s="26"/>
      <c r="T10913" s="26"/>
      <c r="U10913" s="26"/>
      <c r="V10913" s="26"/>
    </row>
    <row r="10914" spans="1:22" ht="14.5" x14ac:dyDescent="0.35">
      <c r="A10914" s="2">
        <v>90</v>
      </c>
      <c r="B10914" s="2">
        <v>90</v>
      </c>
      <c r="C10914" s="2">
        <v>999999.99989999994</v>
      </c>
      <c r="D10914" s="2">
        <v>3000</v>
      </c>
      <c r="E10914" s="2">
        <v>1440</v>
      </c>
      <c r="F10914" s="2">
        <v>6592.8408203125</v>
      </c>
      <c r="G10914" s="2">
        <v>299.93658447265602</v>
      </c>
      <c r="H10914" s="2">
        <v>6975.4308880552489</v>
      </c>
      <c r="I10914" s="2">
        <v>304.62161170399941</v>
      </c>
      <c r="J10914" s="1">
        <f t="shared" si="1095"/>
        <v>5.803113986371268</v>
      </c>
      <c r="K10914" s="1">
        <f t="shared" si="1096"/>
        <v>1.5620059285467052</v>
      </c>
      <c r="L10914" s="26"/>
      <c r="M10914" s="26"/>
      <c r="N10914" s="2">
        <v>2.1042537964909399E-14</v>
      </c>
      <c r="O10914" s="26"/>
      <c r="P10914" s="26"/>
      <c r="Q10914" s="26"/>
      <c r="R10914" s="26"/>
      <c r="S10914" s="26"/>
      <c r="T10914" s="26"/>
      <c r="U10914" s="26"/>
      <c r="V10914" s="26"/>
    </row>
    <row r="10915" spans="1:22" ht="14.5" x14ac:dyDescent="0.35">
      <c r="A10915" s="2">
        <v>90</v>
      </c>
      <c r="B10915" s="2">
        <v>90</v>
      </c>
      <c r="C10915" s="2">
        <v>999999.99989999994</v>
      </c>
      <c r="D10915" s="2">
        <v>3000</v>
      </c>
      <c r="E10915" s="2">
        <v>1470</v>
      </c>
      <c r="F10915" s="2">
        <v>7616.73291015625</v>
      </c>
      <c r="G10915" s="2">
        <v>346.218994140625</v>
      </c>
      <c r="H10915" s="2">
        <v>7757.1519484762202</v>
      </c>
      <c r="I10915" s="2">
        <v>345.00368107751109</v>
      </c>
      <c r="J10915" s="1">
        <f t="shared" si="1095"/>
        <v>1.8435599616829637</v>
      </c>
      <c r="K10915" s="1">
        <f t="shared" si="1096"/>
        <v>-0.35102437580887969</v>
      </c>
      <c r="L10915" s="26"/>
      <c r="M10915" s="26"/>
      <c r="N10915" s="2">
        <v>999999</v>
      </c>
      <c r="O10915" s="26"/>
      <c r="P10915" s="26"/>
      <c r="Q10915" s="26"/>
      <c r="R10915" s="26"/>
      <c r="S10915" s="26"/>
      <c r="T10915" s="26"/>
      <c r="U10915" s="26"/>
      <c r="V10915" s="26"/>
    </row>
    <row r="10916" spans="1:22" ht="14.5" x14ac:dyDescent="0.35">
      <c r="A10916" s="2">
        <v>90</v>
      </c>
      <c r="B10916" s="2">
        <v>90</v>
      </c>
      <c r="C10916" s="2">
        <v>999999.99989999994</v>
      </c>
      <c r="D10916" s="2">
        <v>3000</v>
      </c>
      <c r="E10916" s="2">
        <v>1500</v>
      </c>
      <c r="F10916" s="2">
        <v>8283.1591796875</v>
      </c>
      <c r="G10916" s="2">
        <v>362.59597778320301</v>
      </c>
      <c r="H10916" s="2">
        <v>8185.9382391041936</v>
      </c>
      <c r="I10916" s="2">
        <v>348.82060285363377</v>
      </c>
      <c r="J10916" s="1">
        <f t="shared" si="1095"/>
        <v>-1.1737181246222805</v>
      </c>
      <c r="K10916" s="1">
        <f t="shared" si="1096"/>
        <v>-3.7990975558492179</v>
      </c>
      <c r="L10916" s="26"/>
      <c r="M10916" s="26"/>
      <c r="N10916" s="2">
        <v>999999</v>
      </c>
      <c r="O10916" s="26"/>
      <c r="P10916" s="26"/>
      <c r="Q10916" s="26"/>
      <c r="R10916" s="26"/>
      <c r="S10916" s="26"/>
      <c r="T10916" s="26"/>
      <c r="U10916" s="26"/>
      <c r="V10916" s="26"/>
    </row>
    <row r="10917" spans="1:22" ht="14.5" x14ac:dyDescent="0.35">
      <c r="A10917" s="2">
        <v>90</v>
      </c>
      <c r="B10917" s="2">
        <v>90</v>
      </c>
      <c r="C10917" s="2">
        <v>999999.99989999994</v>
      </c>
      <c r="D10917" s="2">
        <v>3000</v>
      </c>
      <c r="E10917" s="2">
        <v>1530</v>
      </c>
      <c r="F10917" s="2">
        <v>8911.2109375</v>
      </c>
      <c r="G10917" s="2">
        <v>364.33428955078102</v>
      </c>
      <c r="H10917" s="2">
        <v>8490.9011889623507</v>
      </c>
      <c r="I10917" s="2">
        <v>347.46306804945868</v>
      </c>
      <c r="J10917" s="1">
        <f t="shared" si="1095"/>
        <v>-4.7166401007175045</v>
      </c>
      <c r="K10917" s="1">
        <f t="shared" si="1096"/>
        <v>-4.6306982310460851</v>
      </c>
      <c r="L10917" s="26"/>
      <c r="M10917" s="26"/>
      <c r="N10917" s="2">
        <v>999999</v>
      </c>
      <c r="O10917" s="26"/>
      <c r="P10917" s="26"/>
      <c r="Q10917" s="26"/>
      <c r="R10917" s="26"/>
      <c r="S10917" s="26"/>
      <c r="T10917" s="26"/>
      <c r="U10917" s="26"/>
      <c r="V10917" s="26"/>
    </row>
    <row r="10918" spans="1:22" ht="14.5" x14ac:dyDescent="0.35">
      <c r="A10918" s="2">
        <v>90</v>
      </c>
      <c r="B10918" s="2">
        <v>90</v>
      </c>
      <c r="C10918" s="2">
        <v>999999.99989999994</v>
      </c>
      <c r="D10918" s="2">
        <v>3000</v>
      </c>
      <c r="E10918" s="2">
        <v>1560</v>
      </c>
      <c r="F10918" s="2">
        <v>8152.1689453125</v>
      </c>
      <c r="G10918" s="2">
        <v>314.04837036132801</v>
      </c>
      <c r="H10918" s="2">
        <v>8058.8721226943981</v>
      </c>
      <c r="I10918" s="2">
        <v>304.62161170399941</v>
      </c>
      <c r="J10918" s="1">
        <f t="shared" si="1095"/>
        <v>-1.1444417215095579</v>
      </c>
      <c r="K10918" s="1">
        <f t="shared" si="1096"/>
        <v>-3.0016900410859191</v>
      </c>
      <c r="L10918" s="26"/>
      <c r="M10918" s="26"/>
      <c r="N10918" s="2">
        <v>0</v>
      </c>
      <c r="O10918" s="26"/>
      <c r="P10918" s="26"/>
      <c r="Q10918" s="26"/>
      <c r="R10918" s="26"/>
      <c r="S10918" s="26"/>
      <c r="T10918" s="26"/>
      <c r="U10918" s="26"/>
      <c r="V10918" s="26"/>
    </row>
    <row r="10919" spans="1:22" ht="14.5" x14ac:dyDescent="0.35">
      <c r="A10919" s="2">
        <v>90</v>
      </c>
      <c r="B10919" s="2">
        <v>90</v>
      </c>
      <c r="C10919" s="2">
        <v>999999.99989999994</v>
      </c>
      <c r="D10919" s="2">
        <v>3000</v>
      </c>
      <c r="E10919" s="2">
        <v>1590</v>
      </c>
      <c r="F10919" s="2">
        <v>8027.44287109375</v>
      </c>
      <c r="G10919" s="2">
        <v>301.12017822265602</v>
      </c>
      <c r="H10919" s="2">
        <v>7984.6141387577964</v>
      </c>
      <c r="I10919" s="2">
        <v>304.62161170399941</v>
      </c>
      <c r="J10919" s="1">
        <f t="shared" si="1095"/>
        <v>-0.53352895839566616</v>
      </c>
      <c r="K10919" s="1">
        <f t="shared" si="1096"/>
        <v>1.1628026730092904</v>
      </c>
      <c r="L10919" s="26"/>
      <c r="M10919" s="26"/>
      <c r="N10919" s="2">
        <v>6.31250287501731E-14</v>
      </c>
      <c r="O10919" s="26"/>
      <c r="P10919" s="26"/>
      <c r="Q10919" s="26"/>
      <c r="R10919" s="26"/>
      <c r="S10919" s="26"/>
      <c r="T10919" s="26"/>
      <c r="U10919" s="26"/>
      <c r="V10919" s="26"/>
    </row>
    <row r="10920" spans="1:22" ht="14.5" x14ac:dyDescent="0.35">
      <c r="A10920" s="2">
        <v>90</v>
      </c>
      <c r="B10920" s="2">
        <v>90</v>
      </c>
      <c r="C10920" s="2">
        <v>999999.99989999994</v>
      </c>
      <c r="D10920" s="2">
        <v>3000</v>
      </c>
      <c r="E10920" s="2">
        <v>1620</v>
      </c>
      <c r="F10920" s="2">
        <v>7892.71875</v>
      </c>
      <c r="G10920" s="2">
        <v>295.56838989257801</v>
      </c>
      <c r="H10920" s="2">
        <v>8044.4899067726874</v>
      </c>
      <c r="I10920" s="2">
        <v>304.62161170399941</v>
      </c>
      <c r="J10920" s="1">
        <f t="shared" si="1095"/>
        <v>1.9229262004640342</v>
      </c>
      <c r="K10920" s="1">
        <f t="shared" si="1096"/>
        <v>3.0629871532310058</v>
      </c>
      <c r="L10920" s="26"/>
      <c r="M10920" s="26"/>
      <c r="N10920" s="2">
        <v>1.0520744160840599E-13</v>
      </c>
      <c r="O10920" s="26"/>
      <c r="P10920" s="26"/>
      <c r="Q10920" s="26"/>
      <c r="R10920" s="26"/>
      <c r="S10920" s="26"/>
      <c r="T10920" s="26"/>
      <c r="U10920" s="26"/>
      <c r="V10920" s="26"/>
    </row>
    <row r="10921" spans="1:22" ht="14.5" x14ac:dyDescent="0.35">
      <c r="A10921" s="2">
        <v>90</v>
      </c>
      <c r="B10921" s="2">
        <v>90</v>
      </c>
      <c r="C10921" s="2">
        <v>999999.99989999994</v>
      </c>
      <c r="D10921" s="2">
        <v>3000</v>
      </c>
      <c r="E10921" s="2">
        <v>1650</v>
      </c>
      <c r="F10921" s="2">
        <v>8881.5947265625</v>
      </c>
      <c r="G10921" s="2">
        <v>345.76882934570301</v>
      </c>
      <c r="H10921" s="2">
        <v>9062.8486436011208</v>
      </c>
      <c r="I10921" s="2">
        <v>346.20631580449759</v>
      </c>
      <c r="J10921" s="1">
        <f t="shared" si="1095"/>
        <v>2.0407812180006175</v>
      </c>
      <c r="K10921" s="1">
        <f t="shared" si="1096"/>
        <v>0.1265257078327259</v>
      </c>
      <c r="L10921" s="26"/>
      <c r="M10921" s="26"/>
      <c r="N10921" s="2">
        <v>999999</v>
      </c>
      <c r="O10921" s="26"/>
      <c r="P10921" s="26"/>
      <c r="Q10921" s="26"/>
      <c r="R10921" s="26"/>
      <c r="S10921" s="26"/>
      <c r="T10921" s="26"/>
      <c r="U10921" s="26"/>
      <c r="V10921" s="26"/>
    </row>
    <row r="10922" spans="1:22" ht="14.5" x14ac:dyDescent="0.35">
      <c r="A10922" s="2">
        <v>90</v>
      </c>
      <c r="B10922" s="2">
        <v>90</v>
      </c>
      <c r="C10922" s="2">
        <v>999999.99989999994</v>
      </c>
      <c r="D10922" s="2">
        <v>3000</v>
      </c>
      <c r="E10922" s="2">
        <v>1680</v>
      </c>
      <c r="F10922" s="2">
        <v>9371.009765625</v>
      </c>
      <c r="G10922" s="2">
        <v>363.26205444335898</v>
      </c>
      <c r="H10922" s="2">
        <v>9421.9704956307723</v>
      </c>
      <c r="I10922" s="2">
        <v>356.72340884506252</v>
      </c>
      <c r="J10922" s="1">
        <f t="shared" si="1095"/>
        <v>0.54381258029105817</v>
      </c>
      <c r="K10922" s="1">
        <f t="shared" si="1096"/>
        <v>-1.7999803498099696</v>
      </c>
      <c r="L10922" s="26"/>
      <c r="M10922" s="26"/>
      <c r="N10922" s="2">
        <v>999999</v>
      </c>
      <c r="O10922" s="26"/>
      <c r="P10922" s="26"/>
      <c r="Q10922" s="26"/>
      <c r="R10922" s="26"/>
      <c r="S10922" s="26"/>
      <c r="T10922" s="26"/>
      <c r="U10922" s="26"/>
      <c r="V10922" s="26"/>
    </row>
    <row r="10923" spans="1:22" ht="14.5" x14ac:dyDescent="0.35">
      <c r="A10923" s="2">
        <v>90</v>
      </c>
      <c r="B10923" s="2">
        <v>90</v>
      </c>
      <c r="C10923" s="2">
        <v>999999.99989999994</v>
      </c>
      <c r="D10923" s="2">
        <v>3000</v>
      </c>
      <c r="E10923" s="2">
        <v>1710</v>
      </c>
      <c r="F10923" s="2">
        <v>9816.7783203125</v>
      </c>
      <c r="G10923" s="2">
        <v>364.75531005859398</v>
      </c>
      <c r="H10923" s="2">
        <v>9749.5288981947469</v>
      </c>
      <c r="I10923" s="2">
        <v>360.5647078815341</v>
      </c>
      <c r="J10923" s="1">
        <f t="shared" si="1095"/>
        <v>-0.68504574437219534</v>
      </c>
      <c r="K10923" s="1">
        <f t="shared" si="1096"/>
        <v>-1.1488803758296755</v>
      </c>
      <c r="L10923" s="26"/>
      <c r="M10923" s="26"/>
      <c r="N10923" s="2">
        <v>999999</v>
      </c>
      <c r="O10923" s="26"/>
      <c r="P10923" s="26"/>
      <c r="Q10923" s="26"/>
      <c r="R10923" s="26"/>
      <c r="S10923" s="26"/>
      <c r="T10923" s="26"/>
      <c r="U10923" s="26"/>
      <c r="V10923" s="26"/>
    </row>
    <row r="10924" spans="1:22" ht="14.5" x14ac:dyDescent="0.35">
      <c r="A10924" s="2">
        <v>90</v>
      </c>
      <c r="B10924" s="2">
        <v>90</v>
      </c>
      <c r="C10924" s="2">
        <v>999999.99989999994</v>
      </c>
      <c r="D10924" s="2">
        <v>3000</v>
      </c>
      <c r="E10924" s="2">
        <v>1740</v>
      </c>
      <c r="F10924" s="2">
        <v>9007.041015625</v>
      </c>
      <c r="G10924" s="2">
        <v>317.16500854492199</v>
      </c>
      <c r="H10924" s="2">
        <v>8939.7958449959697</v>
      </c>
      <c r="I10924" s="2">
        <v>304.90668635145153</v>
      </c>
      <c r="J10924" s="1">
        <f t="shared" si="1095"/>
        <v>-0.74658448332117622</v>
      </c>
      <c r="K10924" s="1">
        <f t="shared" si="1096"/>
        <v>-3.8649667722516887</v>
      </c>
      <c r="L10924" s="26"/>
      <c r="M10924" s="26"/>
      <c r="N10924" s="2">
        <v>0</v>
      </c>
      <c r="O10924" s="26"/>
      <c r="P10924" s="26"/>
      <c r="Q10924" s="26"/>
      <c r="R10924" s="26"/>
      <c r="S10924" s="26"/>
      <c r="T10924" s="26"/>
      <c r="U10924" s="26"/>
      <c r="V10924" s="26"/>
    </row>
    <row r="10925" spans="1:22" ht="14.5" x14ac:dyDescent="0.35">
      <c r="A10925" s="2">
        <v>90</v>
      </c>
      <c r="B10925" s="2">
        <v>90</v>
      </c>
      <c r="C10925" s="2">
        <v>999999.99989999994</v>
      </c>
      <c r="D10925" s="2">
        <v>3000</v>
      </c>
      <c r="E10925" s="2">
        <v>1770</v>
      </c>
      <c r="F10925" s="2">
        <v>8995.958984375</v>
      </c>
      <c r="G10925" s="2">
        <v>308.89471435546898</v>
      </c>
      <c r="H10925" s="2">
        <v>8765.7545074631053</v>
      </c>
      <c r="I10925" s="2">
        <v>304.62161170399941</v>
      </c>
      <c r="J10925" s="1">
        <f t="shared" si="1095"/>
        <v>-2.5589765061371983</v>
      </c>
      <c r="K10925" s="1">
        <f t="shared" si="1096"/>
        <v>-1.3833524670001904</v>
      </c>
      <c r="L10925" s="26"/>
      <c r="M10925" s="26"/>
      <c r="N10925" s="2">
        <v>0</v>
      </c>
      <c r="O10925" s="26"/>
      <c r="P10925" s="26"/>
      <c r="Q10925" s="26"/>
      <c r="R10925" s="26"/>
      <c r="S10925" s="26"/>
      <c r="T10925" s="26"/>
      <c r="U10925" s="26"/>
      <c r="V10925" s="26"/>
    </row>
    <row r="10926" spans="1:22" ht="14.5" x14ac:dyDescent="0.35">
      <c r="A10926" s="2">
        <v>90</v>
      </c>
      <c r="B10926" s="2">
        <v>90</v>
      </c>
      <c r="C10926" s="2">
        <v>999999.99989999994</v>
      </c>
      <c r="D10926" s="2">
        <v>3000</v>
      </c>
      <c r="E10926" s="2">
        <v>1800</v>
      </c>
      <c r="F10926" s="2">
        <v>8802.28125</v>
      </c>
      <c r="G10926" s="2">
        <v>305.966796875</v>
      </c>
      <c r="H10926" s="2">
        <v>8793.8950786623645</v>
      </c>
      <c r="I10926" s="2">
        <v>304.62161170399941</v>
      </c>
      <c r="J10926" s="1">
        <f t="shared" si="1095"/>
        <v>-9.5272703739561385E-2</v>
      </c>
      <c r="K10926" s="1">
        <f t="shared" si="1096"/>
        <v>-0.43965070221333769</v>
      </c>
      <c r="L10926" s="26"/>
      <c r="M10926" s="26"/>
      <c r="N10926" s="2">
        <v>0</v>
      </c>
      <c r="O10926" s="26"/>
      <c r="P10926" s="26"/>
      <c r="Q10926" s="26"/>
      <c r="R10926" s="26"/>
      <c r="S10926" s="26"/>
      <c r="T10926" s="26"/>
      <c r="U10926" s="26"/>
      <c r="V10926" s="26"/>
    </row>
    <row r="10927" spans="1:22" ht="14.5" x14ac:dyDescent="0.35">
      <c r="A10927" s="2">
        <v>90</v>
      </c>
      <c r="B10927" s="2">
        <v>90</v>
      </c>
      <c r="C10927" s="2">
        <v>999999.99989999994</v>
      </c>
      <c r="D10927" s="2">
        <v>3000</v>
      </c>
      <c r="E10927" s="2">
        <v>1830</v>
      </c>
      <c r="F10927" s="2">
        <v>9933.1259765625</v>
      </c>
      <c r="G10927" s="2">
        <v>364.67669677734398</v>
      </c>
      <c r="H10927" s="2">
        <v>9752.8320174982236</v>
      </c>
      <c r="I10927" s="2">
        <v>371.78247303384302</v>
      </c>
      <c r="J10927" s="1">
        <f t="shared" si="1095"/>
        <v>-1.81507774581421</v>
      </c>
      <c r="K10927" s="1">
        <f t="shared" si="1096"/>
        <v>1.9485139355744259</v>
      </c>
      <c r="L10927" s="26"/>
      <c r="M10927" s="26"/>
      <c r="N10927" s="2">
        <v>999999</v>
      </c>
      <c r="O10927" s="26"/>
      <c r="P10927" s="26"/>
      <c r="Q10927" s="26"/>
      <c r="R10927" s="26"/>
      <c r="S10927" s="26"/>
      <c r="T10927" s="26"/>
      <c r="U10927" s="26"/>
      <c r="V10927" s="26"/>
    </row>
    <row r="10928" spans="1:22" ht="14.5" x14ac:dyDescent="0.35">
      <c r="A10928" s="2">
        <v>90</v>
      </c>
      <c r="B10928" s="2">
        <v>90</v>
      </c>
      <c r="C10928" s="2">
        <v>999999.99989999994</v>
      </c>
      <c r="D10928" s="2">
        <v>3000</v>
      </c>
      <c r="E10928" s="2">
        <v>1860</v>
      </c>
      <c r="F10928" s="2">
        <v>10465.1630859375</v>
      </c>
      <c r="G10928" s="2">
        <v>387.37265014648398</v>
      </c>
      <c r="H10928" s="2">
        <v>10102.323949197649</v>
      </c>
      <c r="I10928" s="2">
        <v>397.78181950284608</v>
      </c>
      <c r="J10928" s="1">
        <f t="shared" si="1095"/>
        <v>-3.467114021638265</v>
      </c>
      <c r="K10928" s="1">
        <f t="shared" si="1096"/>
        <v>2.687120361343502</v>
      </c>
      <c r="L10928" s="26"/>
      <c r="M10928" s="26"/>
      <c r="N10928" s="2">
        <v>999999</v>
      </c>
      <c r="O10928" s="26"/>
      <c r="P10928" s="26"/>
      <c r="Q10928" s="26"/>
      <c r="R10928" s="26"/>
      <c r="S10928" s="26"/>
      <c r="T10928" s="26"/>
      <c r="U10928" s="26"/>
      <c r="V10928" s="26"/>
    </row>
    <row r="10929" spans="1:22" ht="14.5" x14ac:dyDescent="0.35">
      <c r="A10929" s="2">
        <v>90</v>
      </c>
      <c r="B10929" s="2">
        <v>90</v>
      </c>
      <c r="C10929" s="2">
        <v>999999.99989999994</v>
      </c>
      <c r="D10929" s="2">
        <v>3000</v>
      </c>
      <c r="E10929" s="2">
        <v>1890</v>
      </c>
      <c r="F10929" s="2">
        <v>11014.224609375</v>
      </c>
      <c r="G10929" s="2">
        <v>390.85842895507801</v>
      </c>
      <c r="H10929" s="2">
        <v>10363.04292497906</v>
      </c>
      <c r="I10929" s="2">
        <v>407.75230471707238</v>
      </c>
      <c r="J10929" s="1">
        <f t="shared" si="1095"/>
        <v>-5.912188170211027</v>
      </c>
      <c r="K10929" s="1">
        <f t="shared" si="1096"/>
        <v>4.3222493134300572</v>
      </c>
      <c r="L10929" s="26"/>
      <c r="M10929" s="26"/>
      <c r="N10929" s="2">
        <v>999999</v>
      </c>
      <c r="O10929" s="26"/>
      <c r="P10929" s="26"/>
      <c r="Q10929" s="26"/>
      <c r="R10929" s="26"/>
      <c r="S10929" s="26"/>
      <c r="T10929" s="26"/>
      <c r="U10929" s="26"/>
      <c r="V10929" s="26"/>
    </row>
    <row r="10930" spans="1:22" ht="14.5" x14ac:dyDescent="0.35">
      <c r="A10930" s="2">
        <v>90</v>
      </c>
      <c r="B10930" s="2">
        <v>90</v>
      </c>
      <c r="C10930" s="2">
        <v>999999.99989999994</v>
      </c>
      <c r="D10930" s="2">
        <v>3000</v>
      </c>
      <c r="E10930" s="2">
        <v>1920</v>
      </c>
      <c r="F10930" s="2">
        <v>10071.609375</v>
      </c>
      <c r="G10930" s="2">
        <v>344.40536499023398</v>
      </c>
      <c r="H10930" s="2">
        <v>9532.1032516989708</v>
      </c>
      <c r="I10930" s="2">
        <v>366.20328428243738</v>
      </c>
      <c r="J10930" s="1">
        <f t="shared" si="1095"/>
        <v>-5.3567022231839605</v>
      </c>
      <c r="K10930" s="1">
        <f t="shared" si="1096"/>
        <v>6.3291462642637724</v>
      </c>
      <c r="L10930" s="26"/>
      <c r="M10930" s="26"/>
      <c r="N10930" s="2">
        <v>2.10426599376538E-14</v>
      </c>
      <c r="O10930" s="26"/>
      <c r="P10930" s="26"/>
      <c r="Q10930" s="26"/>
      <c r="R10930" s="26"/>
      <c r="S10930" s="26"/>
      <c r="T10930" s="26"/>
      <c r="U10930" s="26"/>
      <c r="V10930" s="26"/>
    </row>
    <row r="10931" spans="1:22" ht="14.5" x14ac:dyDescent="0.35">
      <c r="A10931" s="2">
        <v>90</v>
      </c>
      <c r="B10931" s="2">
        <v>90</v>
      </c>
      <c r="C10931" s="2">
        <v>999999.99989999994</v>
      </c>
      <c r="D10931" s="2">
        <v>3000</v>
      </c>
      <c r="E10931" s="2">
        <v>1950</v>
      </c>
      <c r="F10931" s="2">
        <v>9845.7490234375</v>
      </c>
      <c r="G10931" s="2">
        <v>340.67498779296898</v>
      </c>
      <c r="H10931" s="2">
        <v>9331.5004902223882</v>
      </c>
      <c r="I10931" s="2">
        <v>354.42628156128529</v>
      </c>
      <c r="J10931" s="1">
        <f t="shared" si="1095"/>
        <v>-5.2230514102173355</v>
      </c>
      <c r="K10931" s="1">
        <f t="shared" si="1096"/>
        <v>4.0364847027375816</v>
      </c>
      <c r="L10931" s="26"/>
      <c r="M10931" s="26"/>
      <c r="N10931" s="2">
        <v>0</v>
      </c>
      <c r="O10931" s="26"/>
      <c r="P10931" s="26"/>
      <c r="Q10931" s="26"/>
      <c r="R10931" s="26"/>
      <c r="S10931" s="26"/>
      <c r="T10931" s="26"/>
      <c r="U10931" s="26"/>
      <c r="V10931" s="26"/>
    </row>
    <row r="10932" spans="1:22" ht="14.5" x14ac:dyDescent="0.35">
      <c r="A10932" s="2">
        <v>90</v>
      </c>
      <c r="B10932" s="2">
        <v>90</v>
      </c>
      <c r="C10932" s="2">
        <v>999999.99989999994</v>
      </c>
      <c r="D10932" s="2">
        <v>3000</v>
      </c>
      <c r="E10932" s="2">
        <v>1980</v>
      </c>
      <c r="F10932" s="2">
        <v>9674.5576171875</v>
      </c>
      <c r="G10932" s="2">
        <v>345.91226196289102</v>
      </c>
      <c r="H10932" s="2">
        <v>9280.5212349352114</v>
      </c>
      <c r="I10932" s="2">
        <v>351.87713983837682</v>
      </c>
      <c r="J10932" s="1">
        <f t="shared" si="1095"/>
        <v>-4.072913696356065</v>
      </c>
      <c r="K10932" s="1">
        <f t="shared" si="1096"/>
        <v>1.7243904109203567</v>
      </c>
      <c r="L10932" s="26"/>
      <c r="M10932" s="26"/>
      <c r="N10932" s="2">
        <v>6.3124967763800898E-14</v>
      </c>
      <c r="O10932" s="26"/>
      <c r="P10932" s="26"/>
      <c r="Q10932" s="26"/>
      <c r="R10932" s="26"/>
      <c r="S10932" s="26"/>
      <c r="T10932" s="26"/>
      <c r="U10932" s="26"/>
      <c r="V10932" s="26"/>
    </row>
    <row r="10933" spans="1:22" ht="14.5" x14ac:dyDescent="0.35">
      <c r="A10933" s="2">
        <v>90</v>
      </c>
      <c r="B10933" s="2">
        <v>90</v>
      </c>
      <c r="C10933" s="2">
        <v>999999.99989999994</v>
      </c>
      <c r="D10933" s="2">
        <v>3000</v>
      </c>
      <c r="E10933" s="2">
        <v>2010</v>
      </c>
      <c r="F10933" s="2">
        <v>10861.859375</v>
      </c>
      <c r="G10933" s="2">
        <v>401.04138183593801</v>
      </c>
      <c r="H10933" s="2">
        <v>10575.570522726901</v>
      </c>
      <c r="I10933" s="2">
        <v>394.97950251888511</v>
      </c>
      <c r="J10933" s="1">
        <f t="shared" si="1095"/>
        <v>-2.6357260059178325</v>
      </c>
      <c r="K10933" s="1">
        <f t="shared" si="1096"/>
        <v>-1.5115346175255182</v>
      </c>
      <c r="L10933" s="26"/>
      <c r="M10933" s="26"/>
      <c r="N10933" s="2">
        <v>999999</v>
      </c>
      <c r="O10933" s="26"/>
      <c r="P10933" s="26"/>
      <c r="Q10933" s="26"/>
      <c r="R10933" s="26"/>
      <c r="S10933" s="26"/>
      <c r="T10933" s="26"/>
      <c r="U10933" s="26"/>
      <c r="V10933" s="26"/>
    </row>
    <row r="10934" spans="1:22" ht="14.5" x14ac:dyDescent="0.35">
      <c r="A10934" s="2">
        <v>90</v>
      </c>
      <c r="B10934" s="2">
        <v>90</v>
      </c>
      <c r="C10934" s="2">
        <v>999999.99989999994</v>
      </c>
      <c r="D10934" s="2">
        <v>3000</v>
      </c>
      <c r="E10934" s="2">
        <v>2040</v>
      </c>
      <c r="F10934" s="2">
        <v>11465.400390625</v>
      </c>
      <c r="G10934" s="2">
        <v>424.03439331054699</v>
      </c>
      <c r="H10934" s="2">
        <v>11088.410894787339</v>
      </c>
      <c r="I10934" s="2">
        <v>412.8706935985677</v>
      </c>
      <c r="J10934" s="1">
        <f t="shared" si="1095"/>
        <v>-3.2880621957687288</v>
      </c>
      <c r="K10934" s="1">
        <f t="shared" si="1096"/>
        <v>-2.6327344876016725</v>
      </c>
      <c r="L10934" s="26"/>
      <c r="M10934" s="26"/>
      <c r="N10934" s="2">
        <v>999999</v>
      </c>
      <c r="O10934" s="26"/>
      <c r="P10934" s="26"/>
      <c r="Q10934" s="26"/>
      <c r="R10934" s="26"/>
      <c r="S10934" s="26"/>
      <c r="T10934" s="26"/>
      <c r="U10934" s="26"/>
      <c r="V10934" s="26"/>
    </row>
    <row r="10935" spans="1:22" ht="14.5" x14ac:dyDescent="0.35">
      <c r="A10935" s="2">
        <v>90</v>
      </c>
      <c r="B10935" s="2">
        <v>90</v>
      </c>
      <c r="C10935" s="2">
        <v>999999.99989999994</v>
      </c>
      <c r="D10935" s="2">
        <v>3000</v>
      </c>
      <c r="E10935" s="2">
        <v>2070</v>
      </c>
      <c r="F10935" s="2">
        <v>11817.3798828125</v>
      </c>
      <c r="G10935" s="2">
        <v>425.30609130859398</v>
      </c>
      <c r="H10935" s="2">
        <v>11437.641956187639</v>
      </c>
      <c r="I10935" s="2">
        <v>419.84063987753831</v>
      </c>
      <c r="J10935" s="1">
        <f t="shared" si="1095"/>
        <v>-3.2133851191257836</v>
      </c>
      <c r="K10935" s="1">
        <f t="shared" si="1096"/>
        <v>-1.2850630505289524</v>
      </c>
      <c r="L10935" s="26"/>
      <c r="M10935" s="26"/>
      <c r="N10935" s="2">
        <v>999999</v>
      </c>
      <c r="O10935" s="26"/>
      <c r="P10935" s="26"/>
      <c r="Q10935" s="26"/>
      <c r="R10935" s="26"/>
      <c r="S10935" s="26"/>
      <c r="T10935" s="26"/>
      <c r="U10935" s="26"/>
      <c r="V10935" s="26"/>
    </row>
    <row r="10936" spans="1:22" ht="14.5" x14ac:dyDescent="0.35">
      <c r="A10936" s="2">
        <v>90</v>
      </c>
      <c r="B10936" s="2">
        <v>90</v>
      </c>
      <c r="C10936" s="2">
        <v>999999.99989999994</v>
      </c>
      <c r="D10936" s="2">
        <v>3000</v>
      </c>
      <c r="E10936" s="2">
        <v>2100</v>
      </c>
      <c r="F10936" s="2">
        <v>10366.638671875</v>
      </c>
      <c r="G10936" s="2">
        <v>371.61294555664102</v>
      </c>
      <c r="H10936" s="2">
        <v>10063.520188476259</v>
      </c>
      <c r="I10936" s="2">
        <v>366.39045520904051</v>
      </c>
      <c r="J10936" s="1">
        <f t="shared" si="1095"/>
        <v>-2.923980404768137</v>
      </c>
      <c r="K10936" s="1">
        <f t="shared" si="1096"/>
        <v>-1.4053574855358486</v>
      </c>
      <c r="L10936" s="26"/>
      <c r="M10936" s="26"/>
      <c r="N10936" s="2">
        <v>0</v>
      </c>
      <c r="O10936" s="26"/>
      <c r="P10936" s="26"/>
      <c r="Q10936" s="26"/>
      <c r="R10936" s="26"/>
      <c r="S10936" s="26"/>
      <c r="T10936" s="26"/>
      <c r="U10936" s="26"/>
      <c r="V10936" s="26"/>
    </row>
    <row r="10937" spans="1:22" ht="14.5" x14ac:dyDescent="0.35">
      <c r="A10937" s="2">
        <v>90</v>
      </c>
      <c r="B10937" s="2">
        <v>90</v>
      </c>
      <c r="C10937" s="2">
        <v>999999.99989999994</v>
      </c>
      <c r="D10937" s="2">
        <v>3000</v>
      </c>
      <c r="E10937" s="2">
        <v>2130</v>
      </c>
      <c r="F10937" s="2">
        <v>9956.099609375</v>
      </c>
      <c r="G10937" s="2">
        <v>358.63299560546898</v>
      </c>
      <c r="H10937" s="2">
        <v>9901.1576707403947</v>
      </c>
      <c r="I10937" s="2">
        <v>351.70327193099268</v>
      </c>
      <c r="J10937" s="1">
        <f t="shared" si="1095"/>
        <v>-0.55184199425717018</v>
      </c>
      <c r="K10937" s="1">
        <f t="shared" si="1096"/>
        <v>-1.9322604889650645</v>
      </c>
      <c r="L10937" s="26"/>
      <c r="M10937" s="26"/>
      <c r="N10937" s="2">
        <v>0</v>
      </c>
      <c r="O10937" s="26"/>
      <c r="P10937" s="26"/>
      <c r="Q10937" s="26"/>
      <c r="R10937" s="26"/>
      <c r="S10937" s="26"/>
      <c r="T10937" s="26"/>
      <c r="U10937" s="26"/>
      <c r="V10937" s="26"/>
    </row>
    <row r="10938" spans="1:22" ht="14.5" x14ac:dyDescent="0.35">
      <c r="A10938" s="2">
        <v>90</v>
      </c>
      <c r="B10938" s="2">
        <v>90</v>
      </c>
      <c r="C10938" s="2">
        <v>999999.99989999994</v>
      </c>
      <c r="D10938" s="2">
        <v>3000</v>
      </c>
      <c r="E10938" s="2">
        <v>2160</v>
      </c>
      <c r="F10938" s="2">
        <v>9746.900390625</v>
      </c>
      <c r="G10938" s="2">
        <v>353.91534423828102</v>
      </c>
      <c r="H10938" s="2">
        <v>10018.00899746606</v>
      </c>
      <c r="I10938" s="2">
        <v>348.63772696813987</v>
      </c>
      <c r="J10938" s="1">
        <f t="shared" si="1095"/>
        <v>2.7814853540703539</v>
      </c>
      <c r="K10938" s="1">
        <f t="shared" si="1096"/>
        <v>-1.4912089447548456</v>
      </c>
      <c r="L10938" s="26"/>
      <c r="M10938" s="26"/>
      <c r="N10938" s="2">
        <v>0</v>
      </c>
      <c r="O10938" s="26"/>
      <c r="P10938" s="26"/>
      <c r="Q10938" s="26"/>
      <c r="R10938" s="26"/>
      <c r="S10938" s="26"/>
      <c r="T10938" s="26"/>
      <c r="U10938" s="26"/>
      <c r="V10938" s="26"/>
    </row>
    <row r="10939" spans="1:22" ht="14.5" x14ac:dyDescent="0.35">
      <c r="A10939" s="2">
        <v>90</v>
      </c>
      <c r="B10939" s="2">
        <v>90</v>
      </c>
      <c r="C10939" s="2">
        <v>999999.99989999994</v>
      </c>
      <c r="D10939" s="2">
        <v>3000</v>
      </c>
      <c r="E10939" s="2">
        <v>2190</v>
      </c>
      <c r="F10939" s="2">
        <v>11097.5458984375</v>
      </c>
      <c r="G10939" s="2">
        <v>405.27676391601602</v>
      </c>
      <c r="H10939" s="2">
        <v>11442.240143346189</v>
      </c>
      <c r="I10939" s="2">
        <v>404.41907421914971</v>
      </c>
      <c r="J10939" s="1">
        <f t="shared" si="1095"/>
        <v>3.1060402728969203</v>
      </c>
      <c r="K10939" s="1">
        <f t="shared" si="1096"/>
        <v>-0.21163061227069316</v>
      </c>
      <c r="L10939" s="26"/>
      <c r="M10939" s="26"/>
      <c r="N10939" s="2">
        <v>999999</v>
      </c>
      <c r="O10939" s="26"/>
      <c r="P10939" s="26"/>
      <c r="Q10939" s="26"/>
      <c r="R10939" s="26"/>
      <c r="S10939" s="26"/>
      <c r="T10939" s="26"/>
      <c r="U10939" s="26"/>
      <c r="V10939" s="26"/>
    </row>
    <row r="10940" spans="1:22" ht="14.5" x14ac:dyDescent="0.35">
      <c r="A10940" s="2">
        <v>90</v>
      </c>
      <c r="B10940" s="2">
        <v>90</v>
      </c>
      <c r="C10940" s="2">
        <v>999999.99989999994</v>
      </c>
      <c r="D10940" s="2">
        <v>3000</v>
      </c>
      <c r="E10940" s="2">
        <v>2220</v>
      </c>
      <c r="F10940" s="2">
        <v>11849.810546875</v>
      </c>
      <c r="G10940" s="2">
        <v>423.54446411132801</v>
      </c>
      <c r="H10940" s="2">
        <v>12087.97768643844</v>
      </c>
      <c r="I10940" s="2">
        <v>420.95535395219952</v>
      </c>
      <c r="J10940" s="1">
        <f t="shared" si="1095"/>
        <v>2.0098814122074642</v>
      </c>
      <c r="K10940" s="1">
        <f t="shared" si="1096"/>
        <v>-0.61129595084211785</v>
      </c>
      <c r="L10940" s="26"/>
      <c r="M10940" s="26"/>
      <c r="N10940" s="2">
        <v>999999</v>
      </c>
      <c r="O10940" s="26"/>
      <c r="P10940" s="26"/>
      <c r="Q10940" s="26"/>
      <c r="R10940" s="26"/>
      <c r="S10940" s="26"/>
      <c r="T10940" s="26"/>
      <c r="U10940" s="26"/>
      <c r="V10940" s="26"/>
    </row>
    <row r="10941" spans="1:22" ht="14.5" x14ac:dyDescent="0.35">
      <c r="A10941" s="2">
        <v>90</v>
      </c>
      <c r="B10941" s="2">
        <v>90</v>
      </c>
      <c r="C10941" s="2">
        <v>999999.99989999994</v>
      </c>
      <c r="D10941" s="2">
        <v>3000</v>
      </c>
      <c r="E10941" s="2">
        <v>2250</v>
      </c>
      <c r="F10941" s="2">
        <v>12333.517578125</v>
      </c>
      <c r="G10941" s="2">
        <v>417.50064086914102</v>
      </c>
      <c r="H10941" s="2">
        <v>12503.093816373979</v>
      </c>
      <c r="I10941" s="2">
        <v>425.28893434908917</v>
      </c>
      <c r="J10941" s="1">
        <f t="shared" si="1095"/>
        <v>1.3749219326507749</v>
      </c>
      <c r="K10941" s="1">
        <f t="shared" si="1096"/>
        <v>1.8654566526496108</v>
      </c>
      <c r="L10941" s="26"/>
      <c r="M10941" s="26"/>
      <c r="N10941" s="2">
        <v>999999</v>
      </c>
      <c r="O10941" s="26"/>
      <c r="P10941" s="26"/>
      <c r="Q10941" s="26"/>
      <c r="R10941" s="26"/>
      <c r="S10941" s="26"/>
      <c r="T10941" s="26"/>
      <c r="U10941" s="26"/>
      <c r="V10941" s="26"/>
    </row>
    <row r="10942" spans="1:22" ht="14.5" x14ac:dyDescent="0.35">
      <c r="A10942" s="2">
        <v>90</v>
      </c>
      <c r="B10942" s="2">
        <v>90</v>
      </c>
      <c r="C10942" s="2">
        <v>999999.99989999994</v>
      </c>
      <c r="D10942" s="2">
        <v>3000</v>
      </c>
      <c r="E10942" s="2">
        <v>2280</v>
      </c>
      <c r="F10942" s="2">
        <v>11427.7685546875</v>
      </c>
      <c r="G10942" s="2">
        <v>369.48785400390602</v>
      </c>
      <c r="H10942" s="2">
        <v>11201.230336427279</v>
      </c>
      <c r="I10942" s="2">
        <v>363.54853098112193</v>
      </c>
      <c r="J10942" s="1">
        <f t="shared" si="1095"/>
        <v>-1.9823486726750175</v>
      </c>
      <c r="K10942" s="1">
        <f t="shared" si="1096"/>
        <v>-1.6074474325538473</v>
      </c>
      <c r="L10942" s="26"/>
      <c r="M10942" s="26"/>
      <c r="N10942" s="2">
        <v>0</v>
      </c>
      <c r="O10942" s="26"/>
      <c r="P10942" s="26"/>
      <c r="Q10942" s="26"/>
      <c r="R10942" s="26"/>
      <c r="S10942" s="26"/>
      <c r="T10942" s="26"/>
      <c r="U10942" s="26"/>
      <c r="V10942" s="26"/>
    </row>
    <row r="10943" spans="1:22" ht="14.5" x14ac:dyDescent="0.35">
      <c r="A10943" s="2">
        <v>90</v>
      </c>
      <c r="B10943" s="2">
        <v>90</v>
      </c>
      <c r="C10943" s="2">
        <v>999999.99989999994</v>
      </c>
      <c r="D10943" s="2">
        <v>3000</v>
      </c>
      <c r="E10943" s="2">
        <v>2310</v>
      </c>
      <c r="F10943" s="2">
        <v>11067.345703125</v>
      </c>
      <c r="G10943" s="2">
        <v>356.822509765625</v>
      </c>
      <c r="H10943" s="2">
        <v>11059.64739130797</v>
      </c>
      <c r="I10943" s="2">
        <v>348.4427785346636</v>
      </c>
      <c r="J10943" s="1">
        <f t="shared" si="1095"/>
        <v>-6.9558790549538937E-2</v>
      </c>
      <c r="K10943" s="1">
        <f t="shared" si="1096"/>
        <v>-2.3484312232615405</v>
      </c>
      <c r="L10943" s="26"/>
      <c r="M10943" s="26"/>
      <c r="N10943" s="2">
        <v>2.1042548129304699E-14</v>
      </c>
      <c r="O10943" s="26"/>
      <c r="P10943" s="26"/>
      <c r="Q10943" s="26"/>
      <c r="R10943" s="26"/>
      <c r="S10943" s="26"/>
      <c r="T10943" s="26"/>
      <c r="U10943" s="26"/>
      <c r="V10943" s="26"/>
    </row>
    <row r="10944" spans="1:22" ht="14.5" x14ac:dyDescent="0.35">
      <c r="A10944" s="2">
        <v>90</v>
      </c>
      <c r="B10944" s="2">
        <v>90</v>
      </c>
      <c r="C10944" s="2">
        <v>999999.99989999994</v>
      </c>
      <c r="D10944" s="2">
        <v>3000</v>
      </c>
      <c r="E10944" s="2">
        <v>2340</v>
      </c>
      <c r="F10944" s="2">
        <v>10813.5791015625</v>
      </c>
      <c r="G10944" s="2">
        <v>355.49365234375</v>
      </c>
      <c r="H10944" s="2">
        <v>11180.997570238431</v>
      </c>
      <c r="I10944" s="2">
        <v>345.30296418528093</v>
      </c>
      <c r="J10944" s="1">
        <f t="shared" si="1095"/>
        <v>3.3977507837607717</v>
      </c>
      <c r="K10944" s="1">
        <f t="shared" si="1096"/>
        <v>-2.8666301328539703</v>
      </c>
      <c r="L10944" s="26"/>
      <c r="M10944" s="26"/>
      <c r="N10944" s="2">
        <v>7.3645577754622602E-14</v>
      </c>
      <c r="O10944" s="26"/>
      <c r="P10944" s="26"/>
      <c r="Q10944" s="26"/>
      <c r="R10944" s="26"/>
      <c r="S10944" s="26"/>
      <c r="T10944" s="26"/>
      <c r="U10944" s="26"/>
      <c r="V10944" s="26"/>
    </row>
    <row r="10945" spans="1:22" ht="14.5" x14ac:dyDescent="0.35">
      <c r="A10945" s="2">
        <v>90</v>
      </c>
      <c r="B10945" s="2">
        <v>90</v>
      </c>
      <c r="C10945" s="2">
        <v>999999.99989999994</v>
      </c>
      <c r="D10945" s="2">
        <v>3000</v>
      </c>
      <c r="E10945" s="2">
        <v>2370</v>
      </c>
      <c r="F10945" s="2">
        <v>12242.0107421875</v>
      </c>
      <c r="G10945" s="2">
        <v>409.35928344726602</v>
      </c>
      <c r="H10945" s="2">
        <v>12595.696274013981</v>
      </c>
      <c r="I10945" s="2">
        <v>405.78030043703478</v>
      </c>
      <c r="J10945" s="1">
        <f t="shared" si="1095"/>
        <v>2.8891130654512178</v>
      </c>
      <c r="K10945" s="1">
        <f t="shared" si="1096"/>
        <v>-0.87428895714595123</v>
      </c>
      <c r="L10945" s="26"/>
      <c r="M10945" s="26"/>
      <c r="N10945" s="2">
        <v>999999</v>
      </c>
      <c r="O10945" s="26"/>
      <c r="P10945" s="26"/>
      <c r="Q10945" s="26"/>
      <c r="R10945" s="26"/>
      <c r="S10945" s="26"/>
      <c r="T10945" s="26"/>
      <c r="U10945" s="26"/>
      <c r="V10945" s="26"/>
    </row>
    <row r="10946" spans="1:22" ht="14.5" x14ac:dyDescent="0.35">
      <c r="A10946" s="2">
        <v>90</v>
      </c>
      <c r="B10946" s="2">
        <v>90</v>
      </c>
      <c r="C10946" s="2">
        <v>999999.99989999994</v>
      </c>
      <c r="D10946" s="2">
        <v>3000</v>
      </c>
      <c r="E10946" s="2">
        <v>2400</v>
      </c>
      <c r="F10946" s="2">
        <v>12995.2109375</v>
      </c>
      <c r="G10946" s="2">
        <v>424.03262329101602</v>
      </c>
      <c r="H10946" s="2">
        <v>13327.096753443961</v>
      </c>
      <c r="I10946" s="2">
        <v>417.8447226659203</v>
      </c>
      <c r="J10946" s="1">
        <f t="shared" si="1095"/>
        <v>2.5539086478869288</v>
      </c>
      <c r="K10946" s="1">
        <f t="shared" si="1096"/>
        <v>-1.459298243863876</v>
      </c>
      <c r="L10946" s="26"/>
      <c r="M10946" s="26"/>
      <c r="N10946" s="2">
        <v>999999</v>
      </c>
      <c r="O10946" s="26"/>
      <c r="P10946" s="26"/>
      <c r="Q10946" s="26"/>
      <c r="R10946" s="26"/>
      <c r="S10946" s="26"/>
      <c r="T10946" s="26"/>
      <c r="U10946" s="26"/>
      <c r="V10946" s="26"/>
    </row>
    <row r="10947" spans="1:22" ht="14.5" x14ac:dyDescent="0.35">
      <c r="A10947" s="2">
        <v>90</v>
      </c>
      <c r="B10947" s="2">
        <v>90</v>
      </c>
      <c r="C10947" s="2">
        <v>999999.99989999994</v>
      </c>
      <c r="D10947" s="2">
        <v>3000</v>
      </c>
      <c r="E10947" s="2">
        <v>2430</v>
      </c>
      <c r="F10947" s="2">
        <v>13627.580078125</v>
      </c>
      <c r="G10947" s="2">
        <v>428.57839965820301</v>
      </c>
      <c r="H10947" s="2">
        <v>13769.23941771417</v>
      </c>
      <c r="I10947" s="2">
        <v>418.91820434593421</v>
      </c>
      <c r="J10947" s="1">
        <f t="shared" si="1095"/>
        <v>1.0395047306789422</v>
      </c>
      <c r="K10947" s="1">
        <f t="shared" si="1096"/>
        <v>-2.254008909448757</v>
      </c>
      <c r="L10947" s="26"/>
      <c r="M10947" s="26"/>
      <c r="N10947" s="2">
        <v>999999</v>
      </c>
      <c r="O10947" s="26"/>
      <c r="P10947" s="26"/>
      <c r="Q10947" s="26"/>
      <c r="R10947" s="26"/>
      <c r="S10947" s="26"/>
      <c r="T10947" s="26"/>
      <c r="U10947" s="26"/>
      <c r="V10947" s="26"/>
    </row>
    <row r="10948" spans="1:22" ht="14.5" x14ac:dyDescent="0.35">
      <c r="A10948" s="2">
        <v>90</v>
      </c>
      <c r="B10948" s="2">
        <v>90</v>
      </c>
      <c r="C10948" s="2">
        <v>999999.99989999994</v>
      </c>
      <c r="D10948" s="2">
        <v>3000</v>
      </c>
      <c r="E10948" s="2">
        <v>2460</v>
      </c>
      <c r="F10948" s="2">
        <v>12037.51953125</v>
      </c>
      <c r="G10948" s="2">
        <v>374.09521484375</v>
      </c>
      <c r="H10948" s="2">
        <v>12193.044359864971</v>
      </c>
      <c r="I10948" s="2">
        <v>362.70089881413139</v>
      </c>
      <c r="J10948" s="1">
        <f t="shared" si="1095"/>
        <v>1.2920006336124368</v>
      </c>
      <c r="K10948" s="1">
        <f t="shared" si="1096"/>
        <v>-3.0458331402014114</v>
      </c>
      <c r="L10948" s="26"/>
      <c r="M10948" s="26"/>
      <c r="N10948" s="2">
        <v>0</v>
      </c>
      <c r="O10948" s="26"/>
      <c r="P10948" s="26"/>
      <c r="Q10948" s="26"/>
      <c r="R10948" s="26"/>
      <c r="S10948" s="26"/>
      <c r="T10948" s="26"/>
      <c r="U10948" s="26"/>
      <c r="V10948" s="26"/>
    </row>
    <row r="10949" spans="1:22" ht="14.5" x14ac:dyDescent="0.35">
      <c r="A10949" s="2">
        <v>90</v>
      </c>
      <c r="B10949" s="2">
        <v>90</v>
      </c>
      <c r="C10949" s="2">
        <v>999999.99989999994</v>
      </c>
      <c r="D10949" s="2">
        <v>3000</v>
      </c>
      <c r="E10949" s="2">
        <v>2490</v>
      </c>
      <c r="F10949" s="2">
        <v>11750.59375</v>
      </c>
      <c r="G10949" s="2">
        <v>363.54074096679699</v>
      </c>
      <c r="H10949" s="2">
        <v>11461.48791527395</v>
      </c>
      <c r="I10949" s="2">
        <v>354.82098423099228</v>
      </c>
      <c r="J10949" s="1">
        <f t="shared" si="1095"/>
        <v>-2.4603508629174553</v>
      </c>
      <c r="K10949" s="1">
        <f t="shared" si="1096"/>
        <v>-2.3985638343079416</v>
      </c>
      <c r="L10949" s="26"/>
      <c r="M10949" s="26"/>
      <c r="N10949" s="2">
        <v>2.1042536270843501E-14</v>
      </c>
      <c r="O10949" s="26"/>
      <c r="P10949" s="26"/>
      <c r="Q10949" s="26"/>
      <c r="R10949" s="26"/>
      <c r="S10949" s="26"/>
      <c r="T10949" s="26"/>
      <c r="U10949" s="26"/>
      <c r="V10949" s="26"/>
    </row>
    <row r="10950" spans="1:22" ht="14.5" x14ac:dyDescent="0.35">
      <c r="A10950" s="2">
        <v>90</v>
      </c>
      <c r="B10950" s="2">
        <v>90</v>
      </c>
      <c r="C10950" s="2">
        <v>999999.99989999994</v>
      </c>
      <c r="D10950" s="2">
        <v>3000</v>
      </c>
      <c r="E10950" s="2">
        <v>2520</v>
      </c>
      <c r="F10950" s="2">
        <v>11434.88671875</v>
      </c>
      <c r="G10950" s="2">
        <v>348.18020629882801</v>
      </c>
      <c r="H10950" s="2">
        <v>10964.956114546891</v>
      </c>
      <c r="I10950" s="2">
        <v>356.33351197810993</v>
      </c>
      <c r="J10950" s="1">
        <f t="shared" si="1095"/>
        <v>-4.1096218595025986</v>
      </c>
      <c r="K10950" s="1">
        <f t="shared" si="1096"/>
        <v>2.3416913229938991</v>
      </c>
      <c r="L10950" s="26"/>
      <c r="M10950" s="26"/>
      <c r="N10950" s="2">
        <v>1.05207407727088E-13</v>
      </c>
      <c r="O10950" s="26"/>
      <c r="P10950" s="26"/>
      <c r="Q10950" s="26"/>
      <c r="R10950" s="26"/>
      <c r="S10950" s="26"/>
      <c r="T10950" s="26"/>
      <c r="U10950" s="26"/>
      <c r="V10950" s="26"/>
    </row>
    <row r="10951" spans="1:22" ht="14.5" x14ac:dyDescent="0.35">
      <c r="A10951" s="2">
        <v>90</v>
      </c>
      <c r="B10951" s="2">
        <v>90</v>
      </c>
      <c r="C10951" s="2">
        <v>999999.99989999994</v>
      </c>
      <c r="D10951" s="2">
        <v>3000</v>
      </c>
      <c r="E10951" s="2">
        <v>2550</v>
      </c>
      <c r="F10951" s="2">
        <v>13093.494140625</v>
      </c>
      <c r="G10951" s="2">
        <v>396.41931152343801</v>
      </c>
      <c r="H10951" s="2">
        <v>13526.782291235369</v>
      </c>
      <c r="I10951" s="2">
        <v>398.294067000312</v>
      </c>
      <c r="J10951" s="1">
        <f t="shared" si="1095"/>
        <v>3.3091865773706077</v>
      </c>
      <c r="K10951" s="1">
        <f t="shared" si="1096"/>
        <v>0.47292233813466544</v>
      </c>
      <c r="L10951" s="26"/>
      <c r="M10951" s="26"/>
      <c r="N10951" s="2">
        <v>999999</v>
      </c>
      <c r="O10951" s="26"/>
      <c r="P10951" s="26"/>
      <c r="Q10951" s="26"/>
      <c r="R10951" s="26"/>
      <c r="S10951" s="26"/>
      <c r="T10951" s="26"/>
      <c r="U10951" s="26"/>
      <c r="V10951" s="26"/>
    </row>
    <row r="10952" spans="1:22" ht="14.5" x14ac:dyDescent="0.35">
      <c r="A10952" s="2">
        <v>90</v>
      </c>
      <c r="B10952" s="2">
        <v>90</v>
      </c>
      <c r="C10952" s="2">
        <v>999999.99989999994</v>
      </c>
      <c r="D10952" s="2">
        <v>3000</v>
      </c>
      <c r="E10952" s="2">
        <v>2580</v>
      </c>
      <c r="F10952" s="2">
        <v>13949.2041015625</v>
      </c>
      <c r="G10952" s="2">
        <v>404.83288574218699</v>
      </c>
      <c r="H10952" s="2">
        <v>14516.41094569037</v>
      </c>
      <c r="I10952" s="2">
        <v>409.05586130190352</v>
      </c>
      <c r="J10952" s="1">
        <f t="shared" si="1095"/>
        <v>4.066230875956105</v>
      </c>
      <c r="K10952" s="1">
        <f t="shared" si="1096"/>
        <v>1.0431404434880527</v>
      </c>
      <c r="L10952" s="26"/>
      <c r="M10952" s="26"/>
      <c r="N10952" s="2">
        <v>999999</v>
      </c>
      <c r="O10952" s="26"/>
      <c r="P10952" s="26"/>
      <c r="Q10952" s="26"/>
      <c r="R10952" s="26"/>
      <c r="S10952" s="26"/>
      <c r="T10952" s="26"/>
      <c r="U10952" s="26"/>
      <c r="V10952" s="26"/>
    </row>
    <row r="10953" spans="1:22" ht="14.5" x14ac:dyDescent="0.35">
      <c r="A10953" s="2">
        <v>90</v>
      </c>
      <c r="B10953" s="2">
        <v>90</v>
      </c>
      <c r="C10953" s="2">
        <v>999999.99989999994</v>
      </c>
      <c r="D10953" s="2">
        <v>3000</v>
      </c>
      <c r="E10953" s="2">
        <v>2610</v>
      </c>
      <c r="F10953" s="2">
        <v>14534.564453125</v>
      </c>
      <c r="G10953" s="2">
        <v>408.13555908203102</v>
      </c>
      <c r="H10953" s="2">
        <v>15067.868477297379</v>
      </c>
      <c r="I10953" s="2">
        <v>411.99464451094178</v>
      </c>
      <c r="J10953" s="1">
        <f t="shared" si="1095"/>
        <v>3.6692122828470195</v>
      </c>
      <c r="K10953" s="1">
        <f t="shared" si="1096"/>
        <v>0.94554011358150813</v>
      </c>
      <c r="L10953" s="26"/>
      <c r="M10953" s="26"/>
      <c r="N10953" s="2">
        <v>999999</v>
      </c>
      <c r="O10953" s="26"/>
      <c r="P10953" s="26"/>
      <c r="Q10953" s="26"/>
      <c r="R10953" s="26"/>
      <c r="S10953" s="26"/>
      <c r="T10953" s="26"/>
      <c r="U10953" s="26"/>
      <c r="V10953" s="26"/>
    </row>
    <row r="10954" spans="1:22" ht="14.5" x14ac:dyDescent="0.35">
      <c r="A10954" s="2">
        <v>90</v>
      </c>
      <c r="B10954" s="2">
        <v>90</v>
      </c>
      <c r="C10954" s="2">
        <v>999999.99989999994</v>
      </c>
      <c r="D10954" s="2">
        <v>3000</v>
      </c>
      <c r="E10954" s="2">
        <v>2640</v>
      </c>
      <c r="F10954" s="2">
        <v>13043.181640625</v>
      </c>
      <c r="G10954" s="2">
        <v>362.37399291992199</v>
      </c>
      <c r="H10954" s="2">
        <v>12809.28313514723</v>
      </c>
      <c r="I10954" s="2">
        <v>346.96918475478901</v>
      </c>
      <c r="J10954" s="1">
        <f t="shared" ref="J10954:J11017" si="1097">(H10954-F10954)/F10954*100</f>
        <v>-1.7932626557101417</v>
      </c>
      <c r="K10954" s="1">
        <f t="shared" ref="K10954:K11017" si="1098">(I10954-G10954)/G10954*100</f>
        <v>-4.2510799522351919</v>
      </c>
      <c r="L10954" s="26"/>
      <c r="M10954" s="26"/>
      <c r="N10954" s="2">
        <v>0</v>
      </c>
      <c r="O10954" s="26"/>
      <c r="P10954" s="26"/>
      <c r="Q10954" s="26"/>
      <c r="R10954" s="26"/>
      <c r="S10954" s="26"/>
      <c r="T10954" s="26"/>
      <c r="U10954" s="26"/>
      <c r="V10954" s="26"/>
    </row>
    <row r="10955" spans="1:22" ht="14.5" x14ac:dyDescent="0.35">
      <c r="A10955" s="2">
        <v>90</v>
      </c>
      <c r="B10955" s="2">
        <v>90</v>
      </c>
      <c r="C10955" s="2">
        <v>999999.99989999994</v>
      </c>
      <c r="D10955" s="2">
        <v>3000</v>
      </c>
      <c r="E10955" s="2">
        <v>2670</v>
      </c>
      <c r="F10955" s="2">
        <v>12624.001953125</v>
      </c>
      <c r="G10955" s="2">
        <v>355.95486450195301</v>
      </c>
      <c r="H10955" s="2">
        <v>12433.4405181443</v>
      </c>
      <c r="I10955" s="2">
        <v>339.43807394258567</v>
      </c>
      <c r="J10955" s="1">
        <f t="shared" si="1097"/>
        <v>-1.5095168369609426</v>
      </c>
      <c r="K10955" s="1">
        <f t="shared" si="1098"/>
        <v>-4.6401362100999508</v>
      </c>
      <c r="L10955" s="26"/>
      <c r="M10955" s="26"/>
      <c r="N10955" s="2">
        <v>0</v>
      </c>
      <c r="O10955" s="26"/>
      <c r="P10955" s="26"/>
      <c r="Q10955" s="26"/>
      <c r="R10955" s="26"/>
      <c r="S10955" s="26"/>
      <c r="T10955" s="26"/>
      <c r="U10955" s="26"/>
      <c r="V10955" s="26"/>
    </row>
    <row r="10956" spans="1:22" ht="14.5" x14ac:dyDescent="0.35">
      <c r="A10956" s="2">
        <v>90</v>
      </c>
      <c r="B10956" s="2">
        <v>90</v>
      </c>
      <c r="C10956" s="2">
        <v>999999.99989999994</v>
      </c>
      <c r="D10956" s="2">
        <v>3000</v>
      </c>
      <c r="E10956" s="2">
        <v>2700</v>
      </c>
      <c r="F10956" s="2">
        <v>12404.0859375</v>
      </c>
      <c r="G10956" s="2">
        <v>344.31234741210898</v>
      </c>
      <c r="H10956" s="2">
        <v>12535.61069572292</v>
      </c>
      <c r="I10956" s="2">
        <v>334.57037616323129</v>
      </c>
      <c r="J10956" s="1">
        <f t="shared" si="1097"/>
        <v>1.0603341421982175</v>
      </c>
      <c r="K10956" s="1">
        <f t="shared" si="1098"/>
        <v>-2.8293993294459119</v>
      </c>
      <c r="L10956" s="26"/>
      <c r="M10956" s="26"/>
      <c r="N10956" s="2">
        <v>0</v>
      </c>
      <c r="O10956" s="26"/>
      <c r="P10956" s="26"/>
      <c r="Q10956" s="26"/>
      <c r="R10956" s="26"/>
      <c r="S10956" s="26"/>
      <c r="T10956" s="26"/>
      <c r="U10956" s="26"/>
      <c r="V10956" s="26"/>
    </row>
    <row r="10957" spans="1:22" ht="14.5" x14ac:dyDescent="0.35">
      <c r="A10957" s="2">
        <v>90</v>
      </c>
      <c r="B10957" s="2">
        <v>90</v>
      </c>
      <c r="C10957" s="2">
        <v>999999.99989999994</v>
      </c>
      <c r="D10957" s="2">
        <v>3000</v>
      </c>
      <c r="E10957" s="2">
        <v>2730</v>
      </c>
      <c r="F10957" s="2">
        <v>14176.451171875</v>
      </c>
      <c r="G10957" s="2">
        <v>386.17013549804699</v>
      </c>
      <c r="H10957" s="2">
        <v>14910.38358430026</v>
      </c>
      <c r="I10957" s="2">
        <v>378.98272638201507</v>
      </c>
      <c r="J10957" s="1">
        <f t="shared" si="1097"/>
        <v>5.1771236928556981</v>
      </c>
      <c r="K10957" s="1">
        <f t="shared" si="1098"/>
        <v>-1.8612027330291225</v>
      </c>
      <c r="L10957" s="26"/>
      <c r="M10957" s="26"/>
      <c r="N10957" s="2">
        <v>999999</v>
      </c>
      <c r="O10957" s="26"/>
      <c r="P10957" s="26"/>
      <c r="Q10957" s="26"/>
      <c r="R10957" s="26"/>
      <c r="S10957" s="26"/>
      <c r="T10957" s="26"/>
      <c r="U10957" s="26"/>
      <c r="V10957" s="26"/>
    </row>
    <row r="10958" spans="1:22" ht="14.5" x14ac:dyDescent="0.35">
      <c r="A10958" s="2">
        <v>90</v>
      </c>
      <c r="B10958" s="2">
        <v>90</v>
      </c>
      <c r="C10958" s="2">
        <v>999999.99989999994</v>
      </c>
      <c r="D10958" s="2">
        <v>3000</v>
      </c>
      <c r="E10958" s="2">
        <v>2760</v>
      </c>
      <c r="F10958" s="2">
        <v>15403.607421875</v>
      </c>
      <c r="G10958" s="2">
        <v>395.46817016601602</v>
      </c>
      <c r="H10958" s="2">
        <v>15748.10310026536</v>
      </c>
      <c r="I10958" s="2">
        <v>393.93903461431518</v>
      </c>
      <c r="J10958" s="1">
        <f t="shared" si="1097"/>
        <v>2.2364610376990912</v>
      </c>
      <c r="K10958" s="1">
        <f t="shared" si="1098"/>
        <v>-0.38666463373244975</v>
      </c>
      <c r="L10958" s="26"/>
      <c r="M10958" s="26"/>
      <c r="N10958" s="2">
        <v>999999</v>
      </c>
      <c r="O10958" s="26"/>
      <c r="P10958" s="26"/>
      <c r="Q10958" s="26"/>
      <c r="R10958" s="26"/>
      <c r="S10958" s="26"/>
      <c r="T10958" s="26"/>
      <c r="U10958" s="26"/>
      <c r="V10958" s="26"/>
    </row>
    <row r="10959" spans="1:22" ht="14.5" x14ac:dyDescent="0.35">
      <c r="A10959" s="2">
        <v>90</v>
      </c>
      <c r="B10959" s="2">
        <v>90</v>
      </c>
      <c r="C10959" s="2">
        <v>999999.99989999994</v>
      </c>
      <c r="D10959" s="2">
        <v>3000</v>
      </c>
      <c r="E10959" s="2">
        <v>2790</v>
      </c>
      <c r="F10959" s="2">
        <v>15978.947265625</v>
      </c>
      <c r="G10959" s="2">
        <v>387.54922485351602</v>
      </c>
      <c r="H10959" s="2">
        <v>16192.32344328802</v>
      </c>
      <c r="I10959" s="2">
        <v>395.11401856313438</v>
      </c>
      <c r="J10959" s="1">
        <f t="shared" si="1097"/>
        <v>1.3353581691958474</v>
      </c>
      <c r="K10959" s="1">
        <f t="shared" si="1098"/>
        <v>1.9519568675379653</v>
      </c>
      <c r="L10959" s="26"/>
      <c r="M10959" s="26"/>
      <c r="N10959" s="2">
        <v>999999</v>
      </c>
      <c r="O10959" s="26"/>
      <c r="P10959" s="26"/>
      <c r="Q10959" s="26"/>
      <c r="R10959" s="26"/>
      <c r="S10959" s="26"/>
      <c r="T10959" s="26"/>
      <c r="U10959" s="26"/>
      <c r="V10959" s="26"/>
    </row>
    <row r="10960" spans="1:22" ht="14.5" x14ac:dyDescent="0.35">
      <c r="A10960" s="2">
        <v>90</v>
      </c>
      <c r="B10960" s="2">
        <v>90</v>
      </c>
      <c r="C10960" s="2">
        <v>999999.99989999994</v>
      </c>
      <c r="D10960" s="2">
        <v>3000</v>
      </c>
      <c r="E10960" s="2">
        <v>2820</v>
      </c>
      <c r="F10960" s="2">
        <v>14082.1337890625</v>
      </c>
      <c r="G10960" s="2">
        <v>323.62805175781301</v>
      </c>
      <c r="H10960" s="2">
        <v>14229.35521006626</v>
      </c>
      <c r="I10960" s="2">
        <v>320.76434958926347</v>
      </c>
      <c r="J10960" s="1">
        <f t="shared" si="1097"/>
        <v>1.0454482481774596</v>
      </c>
      <c r="K10960" s="1">
        <f t="shared" si="1098"/>
        <v>-0.88487451968242481</v>
      </c>
      <c r="L10960" s="26"/>
      <c r="M10960" s="26"/>
      <c r="N10960" s="2">
        <v>0</v>
      </c>
      <c r="O10960" s="26"/>
      <c r="P10960" s="26"/>
      <c r="Q10960" s="26"/>
      <c r="R10960" s="26"/>
      <c r="S10960" s="26"/>
      <c r="T10960" s="26"/>
      <c r="U10960" s="26"/>
      <c r="V10960" s="26"/>
    </row>
    <row r="10961" spans="1:22" ht="14.5" x14ac:dyDescent="0.35">
      <c r="A10961" s="2">
        <v>90</v>
      </c>
      <c r="B10961" s="2">
        <v>90</v>
      </c>
      <c r="C10961" s="2">
        <v>999999.99989999994</v>
      </c>
      <c r="D10961" s="2">
        <v>3000</v>
      </c>
      <c r="E10961" s="2">
        <v>2850</v>
      </c>
      <c r="F10961" s="2">
        <v>13462.1259765625</v>
      </c>
      <c r="G10961" s="2">
        <v>303.26959228515602</v>
      </c>
      <c r="H10961" s="2">
        <v>13618.684762378791</v>
      </c>
      <c r="I10961" s="2">
        <v>300.0595119036671</v>
      </c>
      <c r="J10961" s="1">
        <f t="shared" si="1097"/>
        <v>1.1629573671265512</v>
      </c>
      <c r="K10961" s="1">
        <f t="shared" si="1098"/>
        <v>-1.0584906839161679</v>
      </c>
      <c r="L10961" s="26"/>
      <c r="M10961" s="26"/>
      <c r="N10961" s="2">
        <v>0</v>
      </c>
      <c r="O10961" s="26"/>
      <c r="P10961" s="26"/>
      <c r="Q10961" s="26"/>
      <c r="R10961" s="26"/>
      <c r="S10961" s="26"/>
      <c r="T10961" s="26"/>
      <c r="U10961" s="26"/>
      <c r="V10961" s="26"/>
    </row>
    <row r="10962" spans="1:22" ht="14.5" x14ac:dyDescent="0.35">
      <c r="A10962" s="2">
        <v>90</v>
      </c>
      <c r="B10962" s="2">
        <v>90</v>
      </c>
      <c r="C10962" s="2">
        <v>999999.99989999994</v>
      </c>
      <c r="D10962" s="2">
        <v>3000</v>
      </c>
      <c r="E10962" s="2">
        <v>2880</v>
      </c>
      <c r="F10962" s="2">
        <v>13397.4765625</v>
      </c>
      <c r="G10962" s="2">
        <v>299.89151000976602</v>
      </c>
      <c r="H10962" s="2">
        <v>13601.821957705281</v>
      </c>
      <c r="I10962" s="2">
        <v>291.57053727481917</v>
      </c>
      <c r="J10962" s="1">
        <f t="shared" si="1097"/>
        <v>1.5252528657318225</v>
      </c>
      <c r="K10962" s="1">
        <f t="shared" si="1098"/>
        <v>-2.7746609881272986</v>
      </c>
      <c r="L10962" s="26"/>
      <c r="M10962" s="26"/>
      <c r="N10962" s="2">
        <v>0</v>
      </c>
      <c r="O10962" s="26"/>
      <c r="P10962" s="26"/>
      <c r="Q10962" s="26"/>
      <c r="R10962" s="26"/>
      <c r="S10962" s="26"/>
      <c r="T10962" s="26"/>
      <c r="U10962" s="26"/>
      <c r="V10962" s="26"/>
    </row>
    <row r="10963" spans="1:22" ht="14.5" x14ac:dyDescent="0.35">
      <c r="A10963" s="2">
        <v>90</v>
      </c>
      <c r="B10963" s="2">
        <v>90</v>
      </c>
      <c r="C10963" s="2">
        <v>999999.99989999994</v>
      </c>
      <c r="D10963" s="2">
        <v>3000</v>
      </c>
      <c r="E10963" s="2">
        <v>2910</v>
      </c>
      <c r="F10963" s="2">
        <v>15429.16015625</v>
      </c>
      <c r="G10963" s="2">
        <v>336.88507080078102</v>
      </c>
      <c r="H10963" s="2">
        <v>15154.584178472131</v>
      </c>
      <c r="I10963" s="2">
        <v>339.06665736062138</v>
      </c>
      <c r="J10963" s="1">
        <f t="shared" si="1097"/>
        <v>-1.7795912090953634</v>
      </c>
      <c r="K10963" s="1">
        <f t="shared" si="1098"/>
        <v>0.6475759090940687</v>
      </c>
      <c r="L10963" s="26"/>
      <c r="M10963" s="26"/>
      <c r="N10963" s="2">
        <v>999999</v>
      </c>
      <c r="O10963" s="26"/>
      <c r="P10963" s="26"/>
      <c r="Q10963" s="26"/>
      <c r="R10963" s="26"/>
      <c r="S10963" s="26"/>
      <c r="T10963" s="26"/>
      <c r="U10963" s="26"/>
      <c r="V10963" s="26"/>
    </row>
    <row r="10964" spans="1:22" ht="14.5" x14ac:dyDescent="0.35">
      <c r="A10964" s="2">
        <v>90</v>
      </c>
      <c r="B10964" s="2">
        <v>90</v>
      </c>
      <c r="C10964" s="2">
        <v>999999.99989999994</v>
      </c>
      <c r="D10964" s="2">
        <v>3000</v>
      </c>
      <c r="E10964" s="2">
        <v>2940</v>
      </c>
      <c r="F10964" s="2">
        <v>16383.779296875</v>
      </c>
      <c r="G10964" s="2">
        <v>336.99258422851602</v>
      </c>
      <c r="H10964" s="2">
        <v>16257.403620188599</v>
      </c>
      <c r="I10964" s="2">
        <v>340.30075036167722</v>
      </c>
      <c r="J10964" s="1">
        <f t="shared" si="1097"/>
        <v>-0.77134630781132008</v>
      </c>
      <c r="K10964" s="1">
        <f t="shared" si="1098"/>
        <v>0.98167327353349509</v>
      </c>
      <c r="L10964" s="26"/>
      <c r="M10964" s="26"/>
      <c r="N10964" s="2">
        <v>999999</v>
      </c>
      <c r="O10964" s="26"/>
      <c r="P10964" s="26"/>
      <c r="Q10964" s="26"/>
      <c r="R10964" s="26"/>
      <c r="S10964" s="26"/>
      <c r="T10964" s="26"/>
      <c r="U10964" s="26"/>
      <c r="V10964" s="26"/>
    </row>
    <row r="10965" spans="1:22" ht="14.5" x14ac:dyDescent="0.35">
      <c r="A10965" s="2">
        <v>90</v>
      </c>
      <c r="B10965" s="2">
        <v>90</v>
      </c>
      <c r="C10965" s="2">
        <v>999999.99989999994</v>
      </c>
      <c r="D10965" s="2">
        <v>3000</v>
      </c>
      <c r="E10965" s="2">
        <v>2970</v>
      </c>
      <c r="F10965" s="2">
        <v>17068.728515625</v>
      </c>
      <c r="G10965" s="2">
        <v>331.608154296875</v>
      </c>
      <c r="H10965" s="2">
        <v>17150.371009360319</v>
      </c>
      <c r="I10965" s="2">
        <v>338.04323032185738</v>
      </c>
      <c r="J10965" s="1">
        <f t="shared" si="1097"/>
        <v>0.47831620065069091</v>
      </c>
      <c r="K10965" s="1">
        <f t="shared" si="1098"/>
        <v>1.9405662802915644</v>
      </c>
      <c r="L10965" s="26"/>
      <c r="M10965" s="26"/>
      <c r="N10965" s="2">
        <v>999999</v>
      </c>
      <c r="O10965" s="26"/>
      <c r="P10965" s="26"/>
      <c r="Q10965" s="26"/>
      <c r="R10965" s="26"/>
      <c r="S10965" s="26"/>
      <c r="T10965" s="26"/>
      <c r="U10965" s="26"/>
      <c r="V10965" s="26"/>
    </row>
    <row r="10966" spans="1:22" ht="14.5" x14ac:dyDescent="0.35">
      <c r="A10966" s="2">
        <v>90</v>
      </c>
      <c r="B10966" s="2">
        <v>90</v>
      </c>
      <c r="C10966" s="2">
        <v>999999.99989999994</v>
      </c>
      <c r="D10966" s="2">
        <v>3000</v>
      </c>
      <c r="E10966" s="2">
        <v>3000</v>
      </c>
      <c r="F10966" s="2">
        <v>14855.7158203125</v>
      </c>
      <c r="G10966" s="2">
        <v>281.74697875976602</v>
      </c>
      <c r="H10966" s="2">
        <v>15271.46242775535</v>
      </c>
      <c r="I10966" s="2">
        <v>286.15560482528872</v>
      </c>
      <c r="J10966" s="1">
        <f t="shared" si="1097"/>
        <v>2.7985632767314526</v>
      </c>
      <c r="K10966" s="1">
        <f t="shared" si="1098"/>
        <v>1.5647465271603673</v>
      </c>
      <c r="L10966" s="26"/>
      <c r="M10966" s="26"/>
      <c r="N10966" s="2">
        <v>0</v>
      </c>
      <c r="O10966" s="26"/>
      <c r="P10966" s="26"/>
      <c r="Q10966" s="26"/>
      <c r="R10966" s="26"/>
      <c r="S10966" s="26"/>
      <c r="T10966" s="26"/>
      <c r="U10966" s="26"/>
      <c r="V10966" s="26"/>
    </row>
    <row r="10967" spans="1:22" ht="14.5" x14ac:dyDescent="0.35">
      <c r="A10967" s="2">
        <v>90</v>
      </c>
      <c r="B10967" s="2">
        <v>90</v>
      </c>
      <c r="C10967" s="2">
        <v>999999.99989999994</v>
      </c>
      <c r="D10967" s="2">
        <v>3000</v>
      </c>
      <c r="E10967" s="2">
        <v>3030</v>
      </c>
      <c r="F10967" s="2">
        <v>14744.4208984375</v>
      </c>
      <c r="G10967" s="2">
        <v>271.04177856445301</v>
      </c>
      <c r="H10967" s="2">
        <v>14807.822565454981</v>
      </c>
      <c r="I10967" s="2">
        <v>269.53365643444113</v>
      </c>
      <c r="J10967" s="1">
        <f t="shared" si="1097"/>
        <v>0.43000445696852968</v>
      </c>
      <c r="K10967" s="1">
        <f t="shared" si="1098"/>
        <v>-0.55641685130591656</v>
      </c>
      <c r="L10967" s="26"/>
      <c r="M10967" s="26"/>
      <c r="N10967" s="2">
        <v>0</v>
      </c>
      <c r="O10967" s="26"/>
      <c r="P10967" s="26"/>
      <c r="Q10967" s="26"/>
      <c r="R10967" s="26"/>
      <c r="S10967" s="26"/>
      <c r="T10967" s="26"/>
      <c r="U10967" s="26"/>
      <c r="V10967" s="26"/>
    </row>
    <row r="10968" spans="1:22" ht="14.5" x14ac:dyDescent="0.35">
      <c r="A10968" s="2">
        <v>90</v>
      </c>
      <c r="B10968" s="2">
        <v>90</v>
      </c>
      <c r="C10968" s="2">
        <v>999999.99989999994</v>
      </c>
      <c r="D10968" s="2">
        <v>3000</v>
      </c>
      <c r="E10968" s="2">
        <v>3060</v>
      </c>
      <c r="F10968" s="2">
        <v>14164.1767578125</v>
      </c>
      <c r="G10968" s="2">
        <v>266.85711669921898</v>
      </c>
      <c r="H10968" s="2">
        <v>14736.568767596529</v>
      </c>
      <c r="I10968" s="2">
        <v>261.97438408242522</v>
      </c>
      <c r="J10968" s="1">
        <f t="shared" si="1097"/>
        <v>4.0411244477609065</v>
      </c>
      <c r="K10968" s="1">
        <f t="shared" si="1098"/>
        <v>-1.8297179693720533</v>
      </c>
      <c r="L10968" s="26"/>
      <c r="M10968" s="26"/>
      <c r="N10968" s="2">
        <v>3.9978461621910402E-13</v>
      </c>
      <c r="O10968" s="26"/>
      <c r="P10968" s="26"/>
      <c r="Q10968" s="26"/>
      <c r="R10968" s="26"/>
      <c r="S10968" s="26"/>
      <c r="T10968" s="26"/>
      <c r="U10968" s="26"/>
      <c r="V10968" s="26"/>
    </row>
    <row r="10969" spans="1:22" ht="14.5" x14ac:dyDescent="0.35">
      <c r="A10969" s="2">
        <v>90</v>
      </c>
      <c r="B10969" s="2">
        <v>90</v>
      </c>
      <c r="C10969" s="2">
        <v>999999.99989999994</v>
      </c>
      <c r="D10969" s="2">
        <v>3000</v>
      </c>
      <c r="E10969" s="2">
        <v>3090</v>
      </c>
      <c r="F10969" s="2">
        <v>16164.1748046875</v>
      </c>
      <c r="G10969" s="2">
        <v>304.14736938476602</v>
      </c>
      <c r="H10969" s="2">
        <v>16353.632267822801</v>
      </c>
      <c r="I10969" s="2">
        <v>306.90246426443889</v>
      </c>
      <c r="J10969" s="1">
        <f t="shared" si="1097"/>
        <v>1.1720824936906729</v>
      </c>
      <c r="K10969" s="1">
        <f t="shared" si="1098"/>
        <v>0.90584208742160621</v>
      </c>
      <c r="L10969" s="26"/>
      <c r="M10969" s="26"/>
      <c r="N10969" s="2">
        <v>999999</v>
      </c>
      <c r="O10969" s="26"/>
      <c r="P10969" s="26"/>
      <c r="Q10969" s="26"/>
      <c r="R10969" s="26"/>
      <c r="S10969" s="26"/>
      <c r="T10969" s="26"/>
      <c r="U10969" s="26"/>
      <c r="V10969" s="26"/>
    </row>
    <row r="10970" spans="1:22" ht="14.5" x14ac:dyDescent="0.35">
      <c r="A10970" s="2">
        <v>90</v>
      </c>
      <c r="B10970" s="2">
        <v>90</v>
      </c>
      <c r="C10970" s="2">
        <v>999999.99989999994</v>
      </c>
      <c r="D10970" s="2">
        <v>3000</v>
      </c>
      <c r="E10970" s="2">
        <v>3120</v>
      </c>
      <c r="F10970" s="2">
        <v>17717.44921875</v>
      </c>
      <c r="G10970" s="2">
        <v>311.29440307617199</v>
      </c>
      <c r="H10970" s="2">
        <v>17557.241409769871</v>
      </c>
      <c r="I10970" s="2">
        <v>313.17447797139999</v>
      </c>
      <c r="J10970" s="1">
        <f t="shared" si="1097"/>
        <v>-0.90423743848287352</v>
      </c>
      <c r="K10970" s="1">
        <f t="shared" si="1098"/>
        <v>0.60395396661467193</v>
      </c>
      <c r="L10970" s="26"/>
      <c r="M10970" s="26"/>
      <c r="N10970" s="2">
        <v>999999</v>
      </c>
      <c r="O10970" s="26"/>
      <c r="P10970" s="26"/>
      <c r="Q10970" s="26"/>
      <c r="R10970" s="26"/>
      <c r="S10970" s="26"/>
      <c r="T10970" s="26"/>
      <c r="U10970" s="26"/>
      <c r="V10970" s="26"/>
    </row>
    <row r="10971" spans="1:22" ht="14.5" x14ac:dyDescent="0.35">
      <c r="A10971" s="2">
        <v>90</v>
      </c>
      <c r="B10971" s="2">
        <v>90</v>
      </c>
      <c r="C10971" s="2">
        <v>999999.99989999994</v>
      </c>
      <c r="D10971" s="2">
        <v>3000</v>
      </c>
      <c r="E10971" s="2">
        <v>3150</v>
      </c>
      <c r="F10971" s="2">
        <v>18510.41015625</v>
      </c>
      <c r="G10971" s="2">
        <v>309.5869140625</v>
      </c>
      <c r="H10971" s="2">
        <v>18541.557965108939</v>
      </c>
      <c r="I10971" s="2">
        <v>311.1129743212241</v>
      </c>
      <c r="J10971" s="1">
        <f t="shared" si="1097"/>
        <v>0.16827184592893665</v>
      </c>
      <c r="K10971" s="1">
        <f t="shared" si="1098"/>
        <v>0.49293435523441315</v>
      </c>
      <c r="L10971" s="26"/>
      <c r="M10971" s="26"/>
      <c r="N10971" s="2">
        <v>999999</v>
      </c>
      <c r="O10971" s="26"/>
      <c r="P10971" s="26"/>
      <c r="Q10971" s="26"/>
      <c r="R10971" s="26"/>
      <c r="S10971" s="26"/>
      <c r="T10971" s="26"/>
      <c r="U10971" s="26"/>
      <c r="V10971" s="26"/>
    </row>
    <row r="10972" spans="1:22" ht="14.5" x14ac:dyDescent="0.35">
      <c r="A10972" s="2">
        <v>90</v>
      </c>
      <c r="B10972" s="2">
        <v>90</v>
      </c>
      <c r="C10972" s="2">
        <v>999999.99989999994</v>
      </c>
      <c r="D10972" s="2">
        <v>3000</v>
      </c>
      <c r="E10972" s="2">
        <v>3180</v>
      </c>
      <c r="F10972" s="2">
        <v>16471.98828125</v>
      </c>
      <c r="G10972" s="2">
        <v>264.640869140625</v>
      </c>
      <c r="H10972" s="2">
        <v>16166.594761900569</v>
      </c>
      <c r="I10972" s="2">
        <v>262.11352019792162</v>
      </c>
      <c r="J10972" s="1">
        <f t="shared" si="1097"/>
        <v>-1.8540173422601267</v>
      </c>
      <c r="K10972" s="1">
        <f t="shared" si="1098"/>
        <v>-0.95501082312437535</v>
      </c>
      <c r="L10972" s="26"/>
      <c r="M10972" s="26"/>
      <c r="N10972" s="2">
        <v>1.05220101362835E-14</v>
      </c>
      <c r="O10972" s="26"/>
      <c r="P10972" s="26"/>
      <c r="Q10972" s="26"/>
      <c r="R10972" s="26"/>
      <c r="S10972" s="26"/>
      <c r="T10972" s="26"/>
      <c r="U10972" s="26"/>
      <c r="V10972" s="26"/>
    </row>
    <row r="10973" spans="1:22" ht="14.5" x14ac:dyDescent="0.35">
      <c r="A10973" s="2">
        <v>90</v>
      </c>
      <c r="B10973" s="2">
        <v>90</v>
      </c>
      <c r="C10973" s="2">
        <v>999999.99989999994</v>
      </c>
      <c r="D10973" s="2">
        <v>3000</v>
      </c>
      <c r="E10973" s="2">
        <v>3210</v>
      </c>
      <c r="F10973" s="2">
        <v>15887.4111328125</v>
      </c>
      <c r="G10973" s="2">
        <v>250.739181518555</v>
      </c>
      <c r="H10973" s="2">
        <v>15461.68143729001</v>
      </c>
      <c r="I10973" s="2">
        <v>245.38712105058841</v>
      </c>
      <c r="J10973" s="1">
        <f t="shared" si="1097"/>
        <v>-2.6796668882271479</v>
      </c>
      <c r="K10973" s="1">
        <f t="shared" si="1098"/>
        <v>-2.134513016893826</v>
      </c>
      <c r="L10973" s="26"/>
      <c r="M10973" s="26"/>
      <c r="N10973" s="2">
        <v>1.0521906798264001E-14</v>
      </c>
      <c r="O10973" s="26"/>
      <c r="P10973" s="26"/>
      <c r="Q10973" s="26"/>
      <c r="R10973" s="26"/>
      <c r="S10973" s="26"/>
      <c r="T10973" s="26"/>
      <c r="U10973" s="26"/>
      <c r="V10973" s="26"/>
    </row>
    <row r="10974" spans="1:22" ht="14.5" x14ac:dyDescent="0.35">
      <c r="A10974" s="2">
        <v>90</v>
      </c>
      <c r="B10974" s="2">
        <v>90</v>
      </c>
      <c r="C10974" s="2">
        <v>999999.99989999994</v>
      </c>
      <c r="D10974" s="2">
        <v>3000</v>
      </c>
      <c r="E10974" s="2">
        <v>3240</v>
      </c>
      <c r="F10974" s="2">
        <v>15548.8564453125</v>
      </c>
      <c r="G10974" s="2">
        <v>242.85597229003901</v>
      </c>
      <c r="H10974" s="2">
        <v>15334.356307309199</v>
      </c>
      <c r="I10974" s="2">
        <v>237.88298773983789</v>
      </c>
      <c r="J10974" s="1">
        <f t="shared" si="1097"/>
        <v>-1.3795235601906022</v>
      </c>
      <c r="K10974" s="1">
        <f t="shared" si="1098"/>
        <v>-2.0477093905938464</v>
      </c>
      <c r="L10974" s="26"/>
      <c r="M10974" s="26"/>
      <c r="N10974" s="2">
        <v>0</v>
      </c>
      <c r="O10974" s="26"/>
      <c r="P10974" s="26"/>
      <c r="Q10974" s="26"/>
      <c r="R10974" s="26"/>
      <c r="S10974" s="26"/>
      <c r="T10974" s="26"/>
      <c r="U10974" s="26"/>
      <c r="V10974" s="26"/>
    </row>
    <row r="10975" spans="1:22" ht="14.5" x14ac:dyDescent="0.35">
      <c r="A10975" s="2">
        <v>90</v>
      </c>
      <c r="B10975" s="2">
        <v>90</v>
      </c>
      <c r="C10975" s="2">
        <v>999999.99989999994</v>
      </c>
      <c r="D10975" s="2">
        <v>3000</v>
      </c>
      <c r="E10975" s="2">
        <v>3270</v>
      </c>
      <c r="F10975" s="2">
        <v>17651.9296875</v>
      </c>
      <c r="G10975" s="2">
        <v>276.05133056640602</v>
      </c>
      <c r="H10975" s="2">
        <v>17580.53406388011</v>
      </c>
      <c r="I10975" s="2">
        <v>280.40616993089372</v>
      </c>
      <c r="J10975" s="1">
        <f t="shared" si="1097"/>
        <v>-0.40446356224978647</v>
      </c>
      <c r="K10975" s="1">
        <f t="shared" si="1098"/>
        <v>1.5775469567751697</v>
      </c>
      <c r="L10975" s="26"/>
      <c r="M10975" s="26"/>
      <c r="N10975" s="2">
        <v>999999</v>
      </c>
      <c r="O10975" s="26"/>
      <c r="P10975" s="26"/>
      <c r="Q10975" s="26"/>
      <c r="R10975" s="26"/>
      <c r="S10975" s="26"/>
      <c r="T10975" s="26"/>
      <c r="U10975" s="26"/>
      <c r="V10975" s="26"/>
    </row>
    <row r="10976" spans="1:22" ht="14.5" x14ac:dyDescent="0.35">
      <c r="A10976" s="2">
        <v>90</v>
      </c>
      <c r="B10976" s="2">
        <v>90</v>
      </c>
      <c r="C10976" s="2">
        <v>999999.99989999994</v>
      </c>
      <c r="D10976" s="2">
        <v>3000</v>
      </c>
      <c r="E10976" s="2">
        <v>3300</v>
      </c>
      <c r="F10976" s="2">
        <v>18921.78515625</v>
      </c>
      <c r="G10976" s="2">
        <v>283.57556152343801</v>
      </c>
      <c r="H10976" s="2">
        <v>18927.300656381751</v>
      </c>
      <c r="I10976" s="2">
        <v>287.81627666601253</v>
      </c>
      <c r="J10976" s="1">
        <f t="shared" si="1097"/>
        <v>2.9148941742047695E-2</v>
      </c>
      <c r="K10976" s="1">
        <f t="shared" si="1098"/>
        <v>1.4954445015615401</v>
      </c>
      <c r="L10976" s="26"/>
      <c r="M10976" s="26"/>
      <c r="N10976" s="2">
        <v>999999</v>
      </c>
      <c r="O10976" s="26"/>
      <c r="P10976" s="26"/>
      <c r="Q10976" s="26"/>
      <c r="R10976" s="26"/>
      <c r="S10976" s="26"/>
      <c r="T10976" s="26"/>
      <c r="U10976" s="26"/>
      <c r="V10976" s="26"/>
    </row>
    <row r="10977" spans="1:22" ht="14.5" x14ac:dyDescent="0.35">
      <c r="A10977" s="2">
        <v>90</v>
      </c>
      <c r="B10977" s="2">
        <v>90</v>
      </c>
      <c r="C10977" s="2">
        <v>999999.99989999994</v>
      </c>
      <c r="D10977" s="2">
        <v>3000</v>
      </c>
      <c r="E10977" s="2">
        <v>3330</v>
      </c>
      <c r="F10977" s="2">
        <v>19798.525390625</v>
      </c>
      <c r="G10977" s="2">
        <v>283.55334472656301</v>
      </c>
      <c r="H10977" s="2">
        <v>20019.94058624814</v>
      </c>
      <c r="I10977" s="2">
        <v>286.72354855854218</v>
      </c>
      <c r="J10977" s="1">
        <f t="shared" si="1097"/>
        <v>1.1183418525098057</v>
      </c>
      <c r="K10977" s="1">
        <f t="shared" si="1098"/>
        <v>1.1180273098299249</v>
      </c>
      <c r="L10977" s="26"/>
      <c r="M10977" s="26"/>
      <c r="N10977" s="2">
        <v>999999</v>
      </c>
      <c r="O10977" s="26"/>
      <c r="P10977" s="26"/>
      <c r="Q10977" s="26"/>
      <c r="R10977" s="26"/>
      <c r="S10977" s="26"/>
      <c r="T10977" s="26"/>
      <c r="U10977" s="26"/>
      <c r="V10977" s="26"/>
    </row>
    <row r="10978" spans="1:22" ht="14.5" x14ac:dyDescent="0.35">
      <c r="A10978" s="2">
        <v>90</v>
      </c>
      <c r="B10978" s="2">
        <v>90</v>
      </c>
      <c r="C10978" s="2">
        <v>999999.99989999994</v>
      </c>
      <c r="D10978" s="2">
        <v>3000</v>
      </c>
      <c r="E10978" s="2">
        <v>3360</v>
      </c>
      <c r="F10978" s="2">
        <v>17099.244140625</v>
      </c>
      <c r="G10978" s="2">
        <v>238.06880187988301</v>
      </c>
      <c r="H10978" s="2">
        <v>17240.20879884806</v>
      </c>
      <c r="I10978" s="2">
        <v>238.79748324949981</v>
      </c>
      <c r="J10978" s="1">
        <f t="shared" si="1097"/>
        <v>0.82439116643846788</v>
      </c>
      <c r="K10978" s="1">
        <f t="shared" si="1098"/>
        <v>0.30608015996335725</v>
      </c>
      <c r="L10978" s="26"/>
      <c r="M10978" s="26"/>
      <c r="N10978" s="2">
        <v>0</v>
      </c>
      <c r="O10978" s="26"/>
      <c r="P10978" s="26"/>
      <c r="Q10978" s="26"/>
      <c r="R10978" s="26"/>
      <c r="S10978" s="26"/>
      <c r="T10978" s="26"/>
      <c r="U10978" s="26"/>
      <c r="V10978" s="26"/>
    </row>
    <row r="10979" spans="1:22" ht="14.5" x14ac:dyDescent="0.35">
      <c r="A10979" s="2">
        <v>90</v>
      </c>
      <c r="B10979" s="2">
        <v>90</v>
      </c>
      <c r="C10979" s="2">
        <v>999999.99989999994</v>
      </c>
      <c r="D10979" s="2">
        <v>3000</v>
      </c>
      <c r="E10979" s="2">
        <v>3390</v>
      </c>
      <c r="F10979" s="2">
        <v>16496.53515625</v>
      </c>
      <c r="G10979" s="2">
        <v>224.697509765625</v>
      </c>
      <c r="H10979" s="2">
        <v>16432.745595760862</v>
      </c>
      <c r="I10979" s="2">
        <v>222.3778196866717</v>
      </c>
      <c r="J10979" s="1">
        <f t="shared" si="1097"/>
        <v>-0.38668459700745372</v>
      </c>
      <c r="K10979" s="1">
        <f t="shared" si="1098"/>
        <v>-1.0323612759985179</v>
      </c>
      <c r="L10979" s="26"/>
      <c r="M10979" s="26"/>
      <c r="N10979" s="2">
        <v>0</v>
      </c>
      <c r="O10979" s="26"/>
      <c r="P10979" s="26"/>
      <c r="Q10979" s="26"/>
      <c r="R10979" s="26"/>
      <c r="S10979" s="26"/>
      <c r="T10979" s="26"/>
      <c r="U10979" s="26"/>
      <c r="V10979" s="26"/>
    </row>
    <row r="10980" spans="1:22" ht="14.5" x14ac:dyDescent="0.35">
      <c r="A10980" s="2">
        <v>90</v>
      </c>
      <c r="B10980" s="2">
        <v>90</v>
      </c>
      <c r="C10980" s="2">
        <v>999999.99989999994</v>
      </c>
      <c r="D10980" s="2">
        <v>3000</v>
      </c>
      <c r="E10980" s="2">
        <v>3420</v>
      </c>
      <c r="F10980" s="2">
        <v>16219.142578125</v>
      </c>
      <c r="G10980" s="2">
        <v>220.60690307617199</v>
      </c>
      <c r="H10980" s="2">
        <v>16271.86938887515</v>
      </c>
      <c r="I10980" s="2">
        <v>214.4609445335559</v>
      </c>
      <c r="J10980" s="1">
        <f t="shared" si="1097"/>
        <v>0.32509000088119927</v>
      </c>
      <c r="K10980" s="1">
        <f t="shared" si="1098"/>
        <v>-2.7859321067999336</v>
      </c>
      <c r="L10980" s="26"/>
      <c r="M10980" s="26"/>
      <c r="N10980" s="2">
        <v>1.8937230798245199E-13</v>
      </c>
      <c r="O10980" s="26"/>
      <c r="P10980" s="26"/>
      <c r="Q10980" s="26"/>
      <c r="R10980" s="26"/>
      <c r="S10980" s="26"/>
      <c r="T10980" s="26"/>
      <c r="U10980" s="26"/>
      <c r="V10980" s="26"/>
    </row>
    <row r="10981" spans="1:22" ht="14.5" x14ac:dyDescent="0.35">
      <c r="A10981" s="2">
        <v>90</v>
      </c>
      <c r="B10981" s="2">
        <v>90</v>
      </c>
      <c r="C10981" s="2">
        <v>999999.99989999994</v>
      </c>
      <c r="D10981" s="2">
        <v>3000</v>
      </c>
      <c r="E10981" s="2">
        <v>3450</v>
      </c>
      <c r="F10981" s="2">
        <v>18650.208984375</v>
      </c>
      <c r="G10981" s="2">
        <v>254.20692443847699</v>
      </c>
      <c r="H10981" s="2">
        <v>18695.094525785182</v>
      </c>
      <c r="I10981" s="2">
        <v>257.61865520327552</v>
      </c>
      <c r="J10981" s="1">
        <f t="shared" si="1097"/>
        <v>0.24067044743459184</v>
      </c>
      <c r="K10981" s="1">
        <f t="shared" si="1098"/>
        <v>1.3421077228068345</v>
      </c>
      <c r="L10981" s="26"/>
      <c r="M10981" s="26"/>
      <c r="N10981" s="2">
        <v>999999</v>
      </c>
      <c r="O10981" s="26"/>
      <c r="P10981" s="26"/>
      <c r="Q10981" s="26"/>
      <c r="R10981" s="26"/>
      <c r="S10981" s="26"/>
      <c r="T10981" s="26"/>
      <c r="U10981" s="26"/>
      <c r="V10981" s="26"/>
    </row>
    <row r="10982" spans="1:22" ht="14.5" x14ac:dyDescent="0.35">
      <c r="A10982" s="2">
        <v>90</v>
      </c>
      <c r="B10982" s="2">
        <v>90</v>
      </c>
      <c r="C10982" s="2">
        <v>999999.99989999994</v>
      </c>
      <c r="D10982" s="2">
        <v>3000</v>
      </c>
      <c r="E10982" s="2">
        <v>3480</v>
      </c>
      <c r="F10982" s="2">
        <v>19924.70703125</v>
      </c>
      <c r="G10982" s="2">
        <v>260.94421386718801</v>
      </c>
      <c r="H10982" s="2">
        <v>20212.362603682501</v>
      </c>
      <c r="I10982" s="2">
        <v>265.94344317956359</v>
      </c>
      <c r="J10982" s="1">
        <f t="shared" si="1097"/>
        <v>1.4437129338029435</v>
      </c>
      <c r="K10982" s="1">
        <f t="shared" si="1098"/>
        <v>1.9158230176048352</v>
      </c>
      <c r="L10982" s="26"/>
      <c r="M10982" s="26"/>
      <c r="N10982" s="2">
        <v>999999</v>
      </c>
      <c r="O10982" s="26"/>
      <c r="P10982" s="26"/>
      <c r="Q10982" s="26"/>
      <c r="R10982" s="26"/>
      <c r="S10982" s="26"/>
      <c r="T10982" s="26"/>
      <c r="U10982" s="26"/>
      <c r="V10982" s="26"/>
    </row>
    <row r="10983" spans="1:22" ht="14.5" x14ac:dyDescent="0.35">
      <c r="A10983" s="2">
        <v>90</v>
      </c>
      <c r="B10983" s="2">
        <v>90</v>
      </c>
      <c r="C10983" s="2">
        <v>999999.99989999994</v>
      </c>
      <c r="D10983" s="2">
        <v>3000</v>
      </c>
      <c r="E10983" s="2">
        <v>3510</v>
      </c>
      <c r="F10983" s="2">
        <v>20928.201171875</v>
      </c>
      <c r="G10983" s="2">
        <v>263.31265258789102</v>
      </c>
      <c r="H10983" s="2">
        <v>21434.006145738989</v>
      </c>
      <c r="I10983" s="2">
        <v>265.96570774401567</v>
      </c>
      <c r="J10983" s="1">
        <f t="shared" si="1097"/>
        <v>2.4168583324960133</v>
      </c>
      <c r="K10983" s="1">
        <f t="shared" si="1098"/>
        <v>1.0075684286531157</v>
      </c>
      <c r="L10983" s="26"/>
      <c r="M10983" s="26"/>
      <c r="N10983" s="2">
        <v>999999</v>
      </c>
      <c r="O10983" s="26"/>
      <c r="P10983" s="26"/>
      <c r="Q10983" s="26"/>
      <c r="R10983" s="26"/>
      <c r="S10983" s="26"/>
      <c r="T10983" s="26"/>
      <c r="U10983" s="26"/>
      <c r="V10983" s="26"/>
    </row>
    <row r="10984" spans="1:22" ht="14.5" x14ac:dyDescent="0.35">
      <c r="A10984" s="2">
        <v>90</v>
      </c>
      <c r="B10984" s="2">
        <v>90</v>
      </c>
      <c r="C10984" s="2">
        <v>999999.99989999994</v>
      </c>
      <c r="D10984" s="2">
        <v>3000</v>
      </c>
      <c r="E10984" s="2">
        <v>3540</v>
      </c>
      <c r="F10984" s="2">
        <v>18101.14453125</v>
      </c>
      <c r="G10984" s="2">
        <v>217.02027893066401</v>
      </c>
      <c r="H10984" s="2">
        <v>18354.111979003032</v>
      </c>
      <c r="I10984" s="2">
        <v>215.9961779574557</v>
      </c>
      <c r="J10984" s="1">
        <f t="shared" si="1097"/>
        <v>1.3975218380048069</v>
      </c>
      <c r="K10984" s="1">
        <f t="shared" si="1098"/>
        <v>-0.47189183345188518</v>
      </c>
      <c r="L10984" s="26"/>
      <c r="M10984" s="26"/>
      <c r="N10984" s="2">
        <v>0</v>
      </c>
      <c r="O10984" s="26"/>
      <c r="P10984" s="26"/>
      <c r="Q10984" s="26"/>
      <c r="R10984" s="26"/>
      <c r="S10984" s="26"/>
      <c r="T10984" s="26"/>
      <c r="U10984" s="26"/>
      <c r="V10984" s="26"/>
    </row>
    <row r="10985" spans="1:22" ht="14.5" x14ac:dyDescent="0.35">
      <c r="A10985" s="2">
        <v>90</v>
      </c>
      <c r="B10985" s="2">
        <v>90</v>
      </c>
      <c r="C10985" s="2">
        <v>999999.99989999994</v>
      </c>
      <c r="D10985" s="2">
        <v>3000</v>
      </c>
      <c r="E10985" s="2">
        <v>3570</v>
      </c>
      <c r="F10985" s="2">
        <v>17344.5625</v>
      </c>
      <c r="G10985" s="2">
        <v>204.08099365234401</v>
      </c>
      <c r="H10985" s="2">
        <v>17416.989738703731</v>
      </c>
      <c r="I10985" s="2">
        <v>202.3489518223324</v>
      </c>
      <c r="J10985" s="1">
        <f t="shared" si="1097"/>
        <v>0.41757893117068151</v>
      </c>
      <c r="K10985" s="1">
        <f t="shared" si="1098"/>
        <v>-0.84870315408311736</v>
      </c>
      <c r="L10985" s="26"/>
      <c r="M10985" s="26"/>
      <c r="N10985" s="2">
        <v>0</v>
      </c>
      <c r="O10985" s="26"/>
      <c r="P10985" s="26"/>
      <c r="Q10985" s="26"/>
      <c r="R10985" s="26"/>
      <c r="S10985" s="26"/>
      <c r="T10985" s="26"/>
      <c r="U10985" s="26"/>
      <c r="V10985" s="26"/>
    </row>
    <row r="10986" spans="1:22" ht="14.5" x14ac:dyDescent="0.35">
      <c r="A10986" s="2">
        <v>90</v>
      </c>
      <c r="B10986" s="2">
        <v>90</v>
      </c>
      <c r="C10986" s="2">
        <v>999999.99989999994</v>
      </c>
      <c r="D10986" s="2">
        <v>3000</v>
      </c>
      <c r="E10986" s="2">
        <v>3600</v>
      </c>
      <c r="F10986" s="2">
        <v>16939.68359375</v>
      </c>
      <c r="G10986" s="2">
        <v>200.32594299316401</v>
      </c>
      <c r="H10986" s="2">
        <v>17213.692864742981</v>
      </c>
      <c r="I10986" s="2">
        <v>200.62065049646901</v>
      </c>
      <c r="J10986" s="1">
        <f t="shared" si="1097"/>
        <v>1.6175583769113533</v>
      </c>
      <c r="K10986" s="1">
        <f t="shared" si="1098"/>
        <v>0.14711399776865755</v>
      </c>
      <c r="L10986" s="26"/>
      <c r="M10986" s="26"/>
      <c r="N10986" s="2">
        <v>0</v>
      </c>
      <c r="O10986" s="26"/>
      <c r="P10986" s="26"/>
      <c r="Q10986" s="26"/>
      <c r="R10986" s="26"/>
      <c r="S10986" s="26"/>
      <c r="T10986" s="26"/>
      <c r="U10986" s="26"/>
      <c r="V10986" s="26"/>
    </row>
    <row r="10987" spans="1:22" ht="14.5" x14ac:dyDescent="0.35">
      <c r="A10987" s="2">
        <v>90</v>
      </c>
      <c r="B10987" s="2">
        <v>90</v>
      </c>
      <c r="C10987" s="2">
        <v>999999.99989999994</v>
      </c>
      <c r="D10987" s="2">
        <v>3000</v>
      </c>
      <c r="E10987" s="2">
        <v>3630</v>
      </c>
      <c r="F10987" s="2">
        <v>19211.0859375</v>
      </c>
      <c r="G10987" s="2">
        <v>233.13706970214801</v>
      </c>
      <c r="H10987" s="2">
        <v>19659.88944180062</v>
      </c>
      <c r="I10987" s="2">
        <v>239.17454142600201</v>
      </c>
      <c r="J10987" s="1">
        <f t="shared" si="1097"/>
        <v>2.3361693647133022</v>
      </c>
      <c r="K10987" s="1">
        <f t="shared" si="1098"/>
        <v>2.5896661271274315</v>
      </c>
      <c r="L10987" s="26"/>
      <c r="M10987" s="26"/>
      <c r="N10987" s="2">
        <v>999999</v>
      </c>
      <c r="O10987" s="26"/>
      <c r="P10987" s="26"/>
      <c r="Q10987" s="26"/>
      <c r="R10987" s="26"/>
      <c r="S10987" s="26"/>
      <c r="T10987" s="26"/>
      <c r="U10987" s="26"/>
      <c r="V10987" s="26"/>
    </row>
    <row r="10988" spans="1:22" ht="14.5" x14ac:dyDescent="0.35">
      <c r="A10988" s="2">
        <v>90</v>
      </c>
      <c r="B10988" s="2">
        <v>90</v>
      </c>
      <c r="C10988" s="2">
        <v>999999.99989999994</v>
      </c>
      <c r="D10988" s="2">
        <v>3000</v>
      </c>
      <c r="E10988" s="2">
        <v>3660</v>
      </c>
      <c r="F10988" s="2">
        <v>20617.208984375</v>
      </c>
      <c r="G10988" s="2">
        <v>241.47462463378901</v>
      </c>
      <c r="H10988" s="2">
        <v>21384.104721118289</v>
      </c>
      <c r="I10988" s="2">
        <v>246.3184252616719</v>
      </c>
      <c r="J10988" s="1">
        <f t="shared" si="1097"/>
        <v>3.7196874578149242</v>
      </c>
      <c r="K10988" s="1">
        <f t="shared" si="1098"/>
        <v>2.0059253162641077</v>
      </c>
      <c r="L10988" s="26"/>
      <c r="M10988" s="26"/>
      <c r="N10988" s="2">
        <v>999999</v>
      </c>
      <c r="O10988" s="26"/>
      <c r="P10988" s="26"/>
      <c r="Q10988" s="26"/>
      <c r="R10988" s="26"/>
      <c r="S10988" s="26"/>
      <c r="T10988" s="26"/>
      <c r="U10988" s="26"/>
      <c r="V10988" s="26"/>
    </row>
    <row r="10989" spans="1:22" ht="14.5" x14ac:dyDescent="0.35">
      <c r="A10989" s="2">
        <v>91</v>
      </c>
      <c r="B10989" s="2">
        <v>360</v>
      </c>
      <c r="C10989" s="2">
        <v>999999.99989999994</v>
      </c>
      <c r="D10989" s="2">
        <v>3000</v>
      </c>
      <c r="E10989" s="2">
        <v>30</v>
      </c>
      <c r="F10989" s="2">
        <v>145.02186584472699</v>
      </c>
      <c r="G10989" s="2">
        <v>490.02883911132801</v>
      </c>
      <c r="H10989" s="2">
        <v>168.8386258127106</v>
      </c>
      <c r="I10989" s="2">
        <v>495.19595209833773</v>
      </c>
      <c r="J10989" s="1">
        <f t="shared" si="1097"/>
        <v>16.422875150071441</v>
      </c>
      <c r="K10989" s="1">
        <f t="shared" si="1098"/>
        <v>1.0544507944431036</v>
      </c>
      <c r="L10989" s="26">
        <f t="shared" ref="L10989" si="1099">AVERAGE(J10989:J11110)</f>
        <v>3.1725436721273104</v>
      </c>
      <c r="M10989" s="26">
        <f t="shared" ref="M10989" si="1100">AVERAGE(K10989:K11110)</f>
        <v>-1.5201225803520393</v>
      </c>
      <c r="N10989" s="2">
        <v>999999</v>
      </c>
      <c r="O10989" s="26">
        <f t="shared" ref="O10989" si="1101">ABS(L10989)</f>
        <v>3.1725436721273104</v>
      </c>
      <c r="P10989" s="26">
        <f t="shared" ref="P10989" si="1102">ABS(M10989)</f>
        <v>1.5201225803520393</v>
      </c>
      <c r="Q10989" s="26">
        <f t="shared" ref="Q10989" si="1103">SUM(G10989:G11110)*30</f>
        <v>1372949.0592956543</v>
      </c>
      <c r="R10989" s="26">
        <f t="shared" ref="R10989" si="1104">SUM(I10989:I11110)*30</f>
        <v>1354719.5840751249</v>
      </c>
      <c r="S10989" s="26">
        <f t="shared" ref="S10989" si="1105">SUM(F10989:F11110)*30</f>
        <v>33676235.006790161</v>
      </c>
      <c r="T10989" s="26">
        <f t="shared" ref="T10989" si="1106">SUM(H10989:H11110)*30</f>
        <v>33055275.324581522</v>
      </c>
      <c r="U10989" s="26">
        <f t="shared" ref="U10989" si="1107">(R10989-Q10989)/Q10989*100</f>
        <v>-1.3277604946159756</v>
      </c>
      <c r="V10989" s="26">
        <f t="shared" ref="V10989" si="1108">(T10989-S10989)/S10989*100</f>
        <v>-1.843910645247113</v>
      </c>
    </row>
    <row r="10990" spans="1:22" ht="14.5" x14ac:dyDescent="0.35">
      <c r="A10990" s="2">
        <v>91</v>
      </c>
      <c r="B10990" s="2">
        <v>360</v>
      </c>
      <c r="C10990" s="2">
        <v>999999.99989999994</v>
      </c>
      <c r="D10990" s="2">
        <v>3000</v>
      </c>
      <c r="E10990" s="2">
        <v>60</v>
      </c>
      <c r="F10990" s="2">
        <v>130.55377197265599</v>
      </c>
      <c r="G10990" s="2">
        <v>441.14114379882801</v>
      </c>
      <c r="H10990" s="2">
        <v>168.8386258127106</v>
      </c>
      <c r="I10990" s="2">
        <v>439.01351765705323</v>
      </c>
      <c r="J10990" s="1">
        <f t="shared" si="1097"/>
        <v>29.324969521426947</v>
      </c>
      <c r="K10990" s="1">
        <f t="shared" si="1098"/>
        <v>-0.48230054522981358</v>
      </c>
      <c r="L10990" s="26"/>
      <c r="M10990" s="26"/>
      <c r="N10990" s="2">
        <v>999999</v>
      </c>
      <c r="O10990" s="26"/>
      <c r="P10990" s="26"/>
      <c r="Q10990" s="26"/>
      <c r="R10990" s="26"/>
      <c r="S10990" s="26"/>
      <c r="T10990" s="26"/>
      <c r="U10990" s="26"/>
      <c r="V10990" s="26"/>
    </row>
    <row r="10991" spans="1:22" ht="14.5" x14ac:dyDescent="0.35">
      <c r="A10991" s="2">
        <v>91</v>
      </c>
      <c r="B10991" s="2">
        <v>360</v>
      </c>
      <c r="C10991" s="2">
        <v>999999.99989999994</v>
      </c>
      <c r="D10991" s="2">
        <v>3000</v>
      </c>
      <c r="E10991" s="2">
        <v>90</v>
      </c>
      <c r="F10991" s="2">
        <v>123.12868499755901</v>
      </c>
      <c r="G10991" s="2">
        <v>416.05178833007801</v>
      </c>
      <c r="H10991" s="2">
        <v>168.8386258127106</v>
      </c>
      <c r="I10991" s="2">
        <v>426.31082910291713</v>
      </c>
      <c r="J10991" s="1">
        <f t="shared" si="1097"/>
        <v>37.123713955085108</v>
      </c>
      <c r="K10991" s="1">
        <f t="shared" si="1098"/>
        <v>2.4658085989766305</v>
      </c>
      <c r="L10991" s="26"/>
      <c r="M10991" s="26"/>
      <c r="N10991" s="2">
        <v>999999</v>
      </c>
      <c r="O10991" s="26"/>
      <c r="P10991" s="26"/>
      <c r="Q10991" s="26"/>
      <c r="R10991" s="26"/>
      <c r="S10991" s="26"/>
      <c r="T10991" s="26"/>
      <c r="U10991" s="26"/>
      <c r="V10991" s="26"/>
    </row>
    <row r="10992" spans="1:22" ht="14.5" x14ac:dyDescent="0.35">
      <c r="A10992" s="2">
        <v>91</v>
      </c>
      <c r="B10992" s="2">
        <v>360</v>
      </c>
      <c r="C10992" s="2">
        <v>999999.99989999994</v>
      </c>
      <c r="D10992" s="2">
        <v>3000</v>
      </c>
      <c r="E10992" s="2">
        <v>120</v>
      </c>
      <c r="F10992" s="2">
        <v>120.92535400390599</v>
      </c>
      <c r="G10992" s="2">
        <v>408.60675048828102</v>
      </c>
      <c r="H10992" s="2">
        <v>168.8386258127106</v>
      </c>
      <c r="I10992" s="2">
        <v>414.04149858846989</v>
      </c>
      <c r="J10992" s="1">
        <f t="shared" si="1097"/>
        <v>39.622188583592624</v>
      </c>
      <c r="K10992" s="1">
        <f t="shared" si="1098"/>
        <v>1.3300681140716346</v>
      </c>
      <c r="L10992" s="26"/>
      <c r="M10992" s="26"/>
      <c r="N10992" s="2">
        <v>999999</v>
      </c>
      <c r="O10992" s="26"/>
      <c r="P10992" s="26"/>
      <c r="Q10992" s="26"/>
      <c r="R10992" s="26"/>
      <c r="S10992" s="26"/>
      <c r="T10992" s="26"/>
      <c r="U10992" s="26"/>
      <c r="V10992" s="26"/>
    </row>
    <row r="10993" spans="1:22" ht="14.5" x14ac:dyDescent="0.35">
      <c r="A10993" s="2">
        <v>91</v>
      </c>
      <c r="B10993" s="2">
        <v>360</v>
      </c>
      <c r="C10993" s="2">
        <v>999999.99989999994</v>
      </c>
      <c r="D10993" s="2">
        <v>3000</v>
      </c>
      <c r="E10993" s="2">
        <v>150</v>
      </c>
      <c r="F10993" s="2">
        <v>120.48568725585901</v>
      </c>
      <c r="G10993" s="2">
        <v>407.12112426757801</v>
      </c>
      <c r="H10993" s="2">
        <v>168.8386258127106</v>
      </c>
      <c r="I10993" s="2">
        <v>407.33761269387918</v>
      </c>
      <c r="J10993" s="1">
        <f t="shared" si="1097"/>
        <v>40.131686724059648</v>
      </c>
      <c r="K10993" s="1">
        <f t="shared" si="1098"/>
        <v>5.3175434384702382E-2</v>
      </c>
      <c r="L10993" s="26"/>
      <c r="M10993" s="26"/>
      <c r="N10993" s="2">
        <v>999999</v>
      </c>
      <c r="O10993" s="26"/>
      <c r="P10993" s="26"/>
      <c r="Q10993" s="26"/>
      <c r="R10993" s="26"/>
      <c r="S10993" s="26"/>
      <c r="T10993" s="26"/>
      <c r="U10993" s="26"/>
      <c r="V10993" s="26"/>
    </row>
    <row r="10994" spans="1:22" ht="14.5" x14ac:dyDescent="0.35">
      <c r="A10994" s="2">
        <v>91</v>
      </c>
      <c r="B10994" s="2">
        <v>360</v>
      </c>
      <c r="C10994" s="2">
        <v>999999.99989999994</v>
      </c>
      <c r="D10994" s="2">
        <v>3000</v>
      </c>
      <c r="E10994" s="2">
        <v>180</v>
      </c>
      <c r="F10994" s="2">
        <v>120.54477691650401</v>
      </c>
      <c r="G10994" s="2">
        <v>407.32073974609398</v>
      </c>
      <c r="H10994" s="2">
        <v>168.8386258127106</v>
      </c>
      <c r="I10994" s="2">
        <v>401.93403308273969</v>
      </c>
      <c r="J10994" s="1">
        <f t="shared" si="1097"/>
        <v>40.062995785920776</v>
      </c>
      <c r="K10994" s="1">
        <f t="shared" si="1098"/>
        <v>-1.3224729648463587</v>
      </c>
      <c r="L10994" s="26"/>
      <c r="M10994" s="26"/>
      <c r="N10994" s="2">
        <v>999999</v>
      </c>
      <c r="O10994" s="26"/>
      <c r="P10994" s="26"/>
      <c r="Q10994" s="26"/>
      <c r="R10994" s="26"/>
      <c r="S10994" s="26"/>
      <c r="T10994" s="26"/>
      <c r="U10994" s="26"/>
      <c r="V10994" s="26"/>
    </row>
    <row r="10995" spans="1:22" ht="14.5" x14ac:dyDescent="0.35">
      <c r="A10995" s="2">
        <v>91</v>
      </c>
      <c r="B10995" s="2">
        <v>360</v>
      </c>
      <c r="C10995" s="2">
        <v>999999.99989999994</v>
      </c>
      <c r="D10995" s="2">
        <v>3000</v>
      </c>
      <c r="E10995" s="2">
        <v>210</v>
      </c>
      <c r="F10995" s="2">
        <v>122.14064025878901</v>
      </c>
      <c r="G10995" s="2">
        <v>412.71316528320301</v>
      </c>
      <c r="H10995" s="2">
        <v>168.8386258127106</v>
      </c>
      <c r="I10995" s="2">
        <v>410.96165229954568</v>
      </c>
      <c r="J10995" s="1">
        <f t="shared" si="1097"/>
        <v>38.232962800079392</v>
      </c>
      <c r="K10995" s="1">
        <f t="shared" si="1098"/>
        <v>-0.42438989860075105</v>
      </c>
      <c r="L10995" s="26"/>
      <c r="M10995" s="26"/>
      <c r="N10995" s="2">
        <v>999999</v>
      </c>
      <c r="O10995" s="26"/>
      <c r="P10995" s="26"/>
      <c r="Q10995" s="26"/>
      <c r="R10995" s="26"/>
      <c r="S10995" s="26"/>
      <c r="T10995" s="26"/>
      <c r="U10995" s="26"/>
      <c r="V10995" s="26"/>
    </row>
    <row r="10996" spans="1:22" ht="14.5" x14ac:dyDescent="0.35">
      <c r="A10996" s="2">
        <v>91</v>
      </c>
      <c r="B10996" s="2">
        <v>360</v>
      </c>
      <c r="C10996" s="2">
        <v>999999.99989999994</v>
      </c>
      <c r="D10996" s="2">
        <v>3000</v>
      </c>
      <c r="E10996" s="2">
        <v>240</v>
      </c>
      <c r="F10996" s="2">
        <v>125.503578186035</v>
      </c>
      <c r="G10996" s="2">
        <v>424.07562255859398</v>
      </c>
      <c r="H10996" s="2">
        <v>168.8386258127106</v>
      </c>
      <c r="I10996" s="2">
        <v>423.51663787240562</v>
      </c>
      <c r="J10996" s="1">
        <f t="shared" si="1097"/>
        <v>34.528933957914489</v>
      </c>
      <c r="K10996" s="1">
        <f t="shared" si="1098"/>
        <v>-0.13181250146278303</v>
      </c>
      <c r="L10996" s="26"/>
      <c r="M10996" s="26"/>
      <c r="N10996" s="2">
        <v>999999</v>
      </c>
      <c r="O10996" s="26"/>
      <c r="P10996" s="26"/>
      <c r="Q10996" s="26"/>
      <c r="R10996" s="26"/>
      <c r="S10996" s="26"/>
      <c r="T10996" s="26"/>
      <c r="U10996" s="26"/>
      <c r="V10996" s="26"/>
    </row>
    <row r="10997" spans="1:22" ht="14.5" x14ac:dyDescent="0.35">
      <c r="A10997" s="2">
        <v>91</v>
      </c>
      <c r="B10997" s="2">
        <v>360</v>
      </c>
      <c r="C10997" s="2">
        <v>999999.99989999994</v>
      </c>
      <c r="D10997" s="2">
        <v>3000</v>
      </c>
      <c r="E10997" s="2">
        <v>270</v>
      </c>
      <c r="F10997" s="2">
        <v>128.42939758300801</v>
      </c>
      <c r="G10997" s="2">
        <v>433.92584228515602</v>
      </c>
      <c r="H10997" s="2">
        <v>168.8386258127106</v>
      </c>
      <c r="I10997" s="2">
        <v>434.22164476560317</v>
      </c>
      <c r="J10997" s="1">
        <f t="shared" si="1097"/>
        <v>31.464157731943594</v>
      </c>
      <c r="K10997" s="1">
        <f t="shared" si="1098"/>
        <v>6.816890160064791E-2</v>
      </c>
      <c r="L10997" s="26"/>
      <c r="M10997" s="26"/>
      <c r="N10997" s="2">
        <v>999999</v>
      </c>
      <c r="O10997" s="26"/>
      <c r="P10997" s="26"/>
      <c r="Q10997" s="26"/>
      <c r="R10997" s="26"/>
      <c r="S10997" s="26"/>
      <c r="T10997" s="26"/>
      <c r="U10997" s="26"/>
      <c r="V10997" s="26"/>
    </row>
    <row r="10998" spans="1:22" ht="14.5" x14ac:dyDescent="0.35">
      <c r="A10998" s="2">
        <v>91</v>
      </c>
      <c r="B10998" s="2">
        <v>360</v>
      </c>
      <c r="C10998" s="2">
        <v>999999.99989999994</v>
      </c>
      <c r="D10998" s="2">
        <v>3000</v>
      </c>
      <c r="E10998" s="2">
        <v>300</v>
      </c>
      <c r="F10998" s="2">
        <v>132.44172668457</v>
      </c>
      <c r="G10998" s="2">
        <v>446.74343872070301</v>
      </c>
      <c r="H10998" s="2">
        <v>168.8386258127106</v>
      </c>
      <c r="I10998" s="2">
        <v>443.3234172867468</v>
      </c>
      <c r="J10998" s="1">
        <f t="shared" si="1097"/>
        <v>27.481444133407685</v>
      </c>
      <c r="K10998" s="1">
        <f t="shared" si="1098"/>
        <v>-0.76554486032291835</v>
      </c>
      <c r="L10998" s="26"/>
      <c r="M10998" s="26"/>
      <c r="N10998" s="2">
        <v>999999</v>
      </c>
      <c r="O10998" s="26"/>
      <c r="P10998" s="26"/>
      <c r="Q10998" s="26"/>
      <c r="R10998" s="26"/>
      <c r="S10998" s="26"/>
      <c r="T10998" s="26"/>
      <c r="U10998" s="26"/>
      <c r="V10998" s="26"/>
    </row>
    <row r="10999" spans="1:22" ht="14.5" x14ac:dyDescent="0.35">
      <c r="A10999" s="2">
        <v>91</v>
      </c>
      <c r="B10999" s="2">
        <v>360</v>
      </c>
      <c r="C10999" s="2">
        <v>999999.99989999994</v>
      </c>
      <c r="D10999" s="2">
        <v>3000</v>
      </c>
      <c r="E10999" s="2">
        <v>330</v>
      </c>
      <c r="F10999" s="2">
        <v>140.25810241699199</v>
      </c>
      <c r="G10999" s="2">
        <v>466.70263671875</v>
      </c>
      <c r="H10999" s="2">
        <v>168.8386258127106</v>
      </c>
      <c r="I10999" s="2">
        <v>458.62820425984472</v>
      </c>
      <c r="J10999" s="1">
        <f t="shared" si="1097"/>
        <v>20.377092590877758</v>
      </c>
      <c r="K10999" s="1">
        <f t="shared" si="1098"/>
        <v>-1.7301021729112687</v>
      </c>
      <c r="L10999" s="26"/>
      <c r="M10999" s="26"/>
      <c r="N10999" s="2">
        <v>999999</v>
      </c>
      <c r="O10999" s="26"/>
      <c r="P10999" s="26"/>
      <c r="Q10999" s="26"/>
      <c r="R10999" s="26"/>
      <c r="S10999" s="26"/>
      <c r="T10999" s="26"/>
      <c r="U10999" s="26"/>
      <c r="V10999" s="26"/>
    </row>
    <row r="11000" spans="1:22" ht="14.5" x14ac:dyDescent="0.35">
      <c r="A11000" s="2">
        <v>91</v>
      </c>
      <c r="B11000" s="2">
        <v>360</v>
      </c>
      <c r="C11000" s="2">
        <v>999999.99989999994</v>
      </c>
      <c r="D11000" s="2">
        <v>3000</v>
      </c>
      <c r="E11000" s="2">
        <v>360</v>
      </c>
      <c r="F11000" s="2">
        <v>156.05899047851599</v>
      </c>
      <c r="G11000" s="2">
        <v>493.55007934570301</v>
      </c>
      <c r="H11000" s="2">
        <v>168.8386258127106</v>
      </c>
      <c r="I11000" s="2">
        <v>482.02331639755067</v>
      </c>
      <c r="J11000" s="1">
        <f t="shared" si="1097"/>
        <v>8.1889773187748052</v>
      </c>
      <c r="K11000" s="1">
        <f t="shared" si="1098"/>
        <v>-2.3354799098469021</v>
      </c>
      <c r="L11000" s="26"/>
      <c r="M11000" s="26"/>
      <c r="N11000" s="2">
        <v>999999</v>
      </c>
      <c r="O11000" s="26"/>
      <c r="P11000" s="26"/>
      <c r="Q11000" s="26"/>
      <c r="R11000" s="26"/>
      <c r="S11000" s="26"/>
      <c r="T11000" s="26"/>
      <c r="U11000" s="26"/>
      <c r="V11000" s="26"/>
    </row>
    <row r="11001" spans="1:22" ht="14.5" x14ac:dyDescent="0.35">
      <c r="A11001" s="2">
        <v>91</v>
      </c>
      <c r="B11001" s="2">
        <v>360</v>
      </c>
      <c r="C11001" s="2">
        <v>999999.99989999994</v>
      </c>
      <c r="D11001" s="2">
        <v>3000</v>
      </c>
      <c r="E11001" s="2">
        <v>390</v>
      </c>
      <c r="F11001" s="2">
        <v>154.40629577636699</v>
      </c>
      <c r="G11001" s="2">
        <v>439.922119140625</v>
      </c>
      <c r="H11001" s="2">
        <v>373.82136537813068</v>
      </c>
      <c r="I11001" s="2">
        <v>463.33194755102357</v>
      </c>
      <c r="J11001" s="1">
        <f t="shared" si="1097"/>
        <v>142.10241136770199</v>
      </c>
      <c r="K11001" s="1">
        <f t="shared" si="1098"/>
        <v>5.3213574384777447</v>
      </c>
      <c r="L11001" s="26"/>
      <c r="M11001" s="26"/>
      <c r="N11001" s="2">
        <v>0</v>
      </c>
      <c r="O11001" s="26"/>
      <c r="P11001" s="26"/>
      <c r="Q11001" s="26"/>
      <c r="R11001" s="26"/>
      <c r="S11001" s="26"/>
      <c r="T11001" s="26"/>
      <c r="U11001" s="26"/>
      <c r="V11001" s="26"/>
    </row>
    <row r="11002" spans="1:22" ht="14.5" x14ac:dyDescent="0.35">
      <c r="A11002" s="2">
        <v>91</v>
      </c>
      <c r="B11002" s="2">
        <v>360</v>
      </c>
      <c r="C11002" s="2">
        <v>999999.99989999994</v>
      </c>
      <c r="D11002" s="2">
        <v>3000</v>
      </c>
      <c r="E11002" s="2">
        <v>420</v>
      </c>
      <c r="F11002" s="2">
        <v>193.135818481445</v>
      </c>
      <c r="G11002" s="2">
        <v>468.95706176757801</v>
      </c>
      <c r="H11002" s="2">
        <v>373.82136537813068</v>
      </c>
      <c r="I11002" s="2">
        <v>487.4220205566204</v>
      </c>
      <c r="J11002" s="1">
        <f t="shared" si="1097"/>
        <v>93.553618545409563</v>
      </c>
      <c r="K11002" s="1">
        <f t="shared" si="1098"/>
        <v>3.9374519107239476</v>
      </c>
      <c r="L11002" s="26"/>
      <c r="M11002" s="26"/>
      <c r="N11002" s="2">
        <v>0</v>
      </c>
      <c r="O11002" s="26"/>
      <c r="P11002" s="26"/>
      <c r="Q11002" s="26"/>
      <c r="R11002" s="26"/>
      <c r="S11002" s="26"/>
      <c r="T11002" s="26"/>
      <c r="U11002" s="26"/>
      <c r="V11002" s="26"/>
    </row>
    <row r="11003" spans="1:22" ht="14.5" x14ac:dyDescent="0.35">
      <c r="A11003" s="2">
        <v>91</v>
      </c>
      <c r="B11003" s="2">
        <v>360</v>
      </c>
      <c r="C11003" s="2">
        <v>999999.99989999994</v>
      </c>
      <c r="D11003" s="2">
        <v>3000</v>
      </c>
      <c r="E11003" s="2">
        <v>450</v>
      </c>
      <c r="F11003" s="2">
        <v>261.41033935546898</v>
      </c>
      <c r="G11003" s="2">
        <v>508.287353515625</v>
      </c>
      <c r="H11003" s="2">
        <v>373.82136537813068</v>
      </c>
      <c r="I11003" s="2">
        <v>529.99237855056094</v>
      </c>
      <c r="J11003" s="1">
        <f t="shared" si="1097"/>
        <v>43.001752072936874</v>
      </c>
      <c r="K11003" s="1">
        <f t="shared" si="1098"/>
        <v>4.2702272415024227</v>
      </c>
      <c r="L11003" s="26"/>
      <c r="M11003" s="26"/>
      <c r="N11003" s="2">
        <v>0</v>
      </c>
      <c r="O11003" s="26"/>
      <c r="P11003" s="26"/>
      <c r="Q11003" s="26"/>
      <c r="R11003" s="26"/>
      <c r="S11003" s="26"/>
      <c r="T11003" s="26"/>
      <c r="U11003" s="26"/>
      <c r="V11003" s="26"/>
    </row>
    <row r="11004" spans="1:22" ht="14.5" x14ac:dyDescent="0.35">
      <c r="A11004" s="2">
        <v>91</v>
      </c>
      <c r="B11004" s="2">
        <v>360</v>
      </c>
      <c r="C11004" s="2">
        <v>999999.99989999994</v>
      </c>
      <c r="D11004" s="2">
        <v>3000</v>
      </c>
      <c r="E11004" s="2">
        <v>480</v>
      </c>
      <c r="F11004" s="2">
        <v>424.53186035156301</v>
      </c>
      <c r="G11004" s="2">
        <v>546.75451660156295</v>
      </c>
      <c r="H11004" s="2">
        <v>373.82136537813068</v>
      </c>
      <c r="I11004" s="2">
        <v>563.92283184943597</v>
      </c>
      <c r="J11004" s="1">
        <f t="shared" si="1097"/>
        <v>-11.945038690721114</v>
      </c>
      <c r="K11004" s="1">
        <f t="shared" si="1098"/>
        <v>3.1400408641496598</v>
      </c>
      <c r="L11004" s="26"/>
      <c r="M11004" s="26"/>
      <c r="N11004" s="2">
        <v>4.2083703736444201E-14</v>
      </c>
      <c r="O11004" s="26"/>
      <c r="P11004" s="26"/>
      <c r="Q11004" s="26"/>
      <c r="R11004" s="26"/>
      <c r="S11004" s="26"/>
      <c r="T11004" s="26"/>
      <c r="U11004" s="26"/>
      <c r="V11004" s="26"/>
    </row>
    <row r="11005" spans="1:22" ht="14.5" x14ac:dyDescent="0.35">
      <c r="A11005" s="2">
        <v>91</v>
      </c>
      <c r="B11005" s="2">
        <v>360</v>
      </c>
      <c r="C11005" s="2">
        <v>999999.99989999994</v>
      </c>
      <c r="D11005" s="2">
        <v>3000</v>
      </c>
      <c r="E11005" s="2">
        <v>510</v>
      </c>
      <c r="F11005" s="2">
        <v>725.23870849609398</v>
      </c>
      <c r="G11005" s="2">
        <v>577.92498779296898</v>
      </c>
      <c r="H11005" s="2">
        <v>575.82279433591714</v>
      </c>
      <c r="I11005" s="2">
        <v>592.6193712692002</v>
      </c>
      <c r="J11005" s="1">
        <f t="shared" si="1097"/>
        <v>-20.602308234486848</v>
      </c>
      <c r="K11005" s="1">
        <f t="shared" si="1098"/>
        <v>2.5426108554931037</v>
      </c>
      <c r="L11005" s="26"/>
      <c r="M11005" s="26"/>
      <c r="N11005" s="2">
        <v>0</v>
      </c>
      <c r="O11005" s="26"/>
      <c r="P11005" s="26"/>
      <c r="Q11005" s="26"/>
      <c r="R11005" s="26"/>
      <c r="S11005" s="26"/>
      <c r="T11005" s="26"/>
      <c r="U11005" s="26"/>
      <c r="V11005" s="26"/>
    </row>
    <row r="11006" spans="1:22" ht="14.5" x14ac:dyDescent="0.35">
      <c r="A11006" s="2">
        <v>91</v>
      </c>
      <c r="B11006" s="2">
        <v>360</v>
      </c>
      <c r="C11006" s="2">
        <v>999999.99989999994</v>
      </c>
      <c r="D11006" s="2">
        <v>3000</v>
      </c>
      <c r="E11006" s="2">
        <v>540</v>
      </c>
      <c r="F11006" s="2">
        <v>1262.27844238281</v>
      </c>
      <c r="G11006" s="2">
        <v>593.88531494140602</v>
      </c>
      <c r="H11006" s="2">
        <v>1116.40396082494</v>
      </c>
      <c r="I11006" s="2">
        <v>602.83757588144863</v>
      </c>
      <c r="J11006" s="1">
        <f t="shared" si="1097"/>
        <v>-11.556442434563166</v>
      </c>
      <c r="K11006" s="1">
        <f t="shared" si="1098"/>
        <v>1.5074056749367266</v>
      </c>
      <c r="L11006" s="26"/>
      <c r="M11006" s="26"/>
      <c r="N11006" s="2">
        <v>0</v>
      </c>
      <c r="O11006" s="26"/>
      <c r="P11006" s="26"/>
      <c r="Q11006" s="26"/>
      <c r="R11006" s="26"/>
      <c r="S11006" s="26"/>
      <c r="T11006" s="26"/>
      <c r="U11006" s="26"/>
      <c r="V11006" s="26"/>
    </row>
    <row r="11007" spans="1:22" ht="14.5" x14ac:dyDescent="0.35">
      <c r="A11007" s="2">
        <v>91</v>
      </c>
      <c r="B11007" s="2">
        <v>360</v>
      </c>
      <c r="C11007" s="2">
        <v>999999.99989999994</v>
      </c>
      <c r="D11007" s="2">
        <v>3000</v>
      </c>
      <c r="E11007" s="2">
        <v>570</v>
      </c>
      <c r="F11007" s="2">
        <v>1794.88696289063</v>
      </c>
      <c r="G11007" s="2">
        <v>584.810791015625</v>
      </c>
      <c r="H11007" s="2">
        <v>1752.4631926106561</v>
      </c>
      <c r="I11007" s="2">
        <v>582.67159173175617</v>
      </c>
      <c r="J11007" s="1">
        <f t="shared" si="1097"/>
        <v>-2.363590084338866</v>
      </c>
      <c r="K11007" s="1">
        <f t="shared" si="1098"/>
        <v>-0.36579340134161081</v>
      </c>
      <c r="L11007" s="26"/>
      <c r="M11007" s="26"/>
      <c r="N11007" s="2">
        <v>4.2083652914467303E-14</v>
      </c>
      <c r="O11007" s="26"/>
      <c r="P11007" s="26"/>
      <c r="Q11007" s="26"/>
      <c r="R11007" s="26"/>
      <c r="S11007" s="26"/>
      <c r="T11007" s="26"/>
      <c r="U11007" s="26"/>
      <c r="V11007" s="26"/>
    </row>
    <row r="11008" spans="1:22" ht="14.5" x14ac:dyDescent="0.35">
      <c r="A11008" s="2">
        <v>91</v>
      </c>
      <c r="B11008" s="2">
        <v>360</v>
      </c>
      <c r="C11008" s="2">
        <v>999999.99989999994</v>
      </c>
      <c r="D11008" s="2">
        <v>3000</v>
      </c>
      <c r="E11008" s="2">
        <v>600</v>
      </c>
      <c r="F11008" s="2">
        <v>2227.55200195313</v>
      </c>
      <c r="G11008" s="2">
        <v>561.54138183593795</v>
      </c>
      <c r="H11008" s="2">
        <v>2226.0485029740489</v>
      </c>
      <c r="I11008" s="2">
        <v>554.53224683425356</v>
      </c>
      <c r="J11008" s="1">
        <f t="shared" si="1097"/>
        <v>-6.7495572617959562E-2</v>
      </c>
      <c r="K11008" s="1">
        <f t="shared" si="1098"/>
        <v>-1.2481956323091099</v>
      </c>
      <c r="L11008" s="26"/>
      <c r="M11008" s="26"/>
      <c r="N11008" s="2">
        <v>2.20934097297336E-13</v>
      </c>
      <c r="O11008" s="26"/>
      <c r="P11008" s="26"/>
      <c r="Q11008" s="26"/>
      <c r="R11008" s="26"/>
      <c r="S11008" s="26"/>
      <c r="T11008" s="26"/>
      <c r="U11008" s="26"/>
      <c r="V11008" s="26"/>
    </row>
    <row r="11009" spans="1:22" ht="14.5" x14ac:dyDescent="0.35">
      <c r="A11009" s="2">
        <v>91</v>
      </c>
      <c r="B11009" s="2">
        <v>360</v>
      </c>
      <c r="C11009" s="2">
        <v>999999.99989999994</v>
      </c>
      <c r="D11009" s="2">
        <v>3000</v>
      </c>
      <c r="E11009" s="2">
        <v>630</v>
      </c>
      <c r="F11009" s="2">
        <v>2302.453125</v>
      </c>
      <c r="G11009" s="2">
        <v>525.22082519531295</v>
      </c>
      <c r="H11009" s="2">
        <v>2278.838532348193</v>
      </c>
      <c r="I11009" s="2">
        <v>525.35679872260539</v>
      </c>
      <c r="J11009" s="1">
        <f t="shared" si="1097"/>
        <v>-1.0256275098676337</v>
      </c>
      <c r="K11009" s="1">
        <f t="shared" si="1098"/>
        <v>2.5888830139564847E-2</v>
      </c>
      <c r="L11009" s="26"/>
      <c r="M11009" s="26"/>
      <c r="N11009" s="2">
        <v>0</v>
      </c>
      <c r="O11009" s="26"/>
      <c r="P11009" s="26"/>
      <c r="Q11009" s="26"/>
      <c r="R11009" s="26"/>
      <c r="S11009" s="26"/>
      <c r="T11009" s="26"/>
      <c r="U11009" s="26"/>
      <c r="V11009" s="26"/>
    </row>
    <row r="11010" spans="1:22" ht="14.5" x14ac:dyDescent="0.35">
      <c r="A11010" s="2">
        <v>91</v>
      </c>
      <c r="B11010" s="2">
        <v>360</v>
      </c>
      <c r="C11010" s="2">
        <v>999999.99989999994</v>
      </c>
      <c r="D11010" s="2">
        <v>3000</v>
      </c>
      <c r="E11010" s="2">
        <v>660</v>
      </c>
      <c r="F11010" s="2">
        <v>2277.07421875</v>
      </c>
      <c r="G11010" s="2">
        <v>498.00732421875</v>
      </c>
      <c r="H11010" s="2">
        <v>2368.5468150504212</v>
      </c>
      <c r="I11010" s="2">
        <v>495.4465967676017</v>
      </c>
      <c r="J11010" s="1">
        <f t="shared" si="1097"/>
        <v>4.0171108849774368</v>
      </c>
      <c r="K11010" s="1">
        <f t="shared" si="1098"/>
        <v>-0.51419473702830409</v>
      </c>
      <c r="L11010" s="26"/>
      <c r="M11010" s="26"/>
      <c r="N11010" s="2">
        <v>9.4686689316048799E-14</v>
      </c>
      <c r="O11010" s="26"/>
      <c r="P11010" s="26"/>
      <c r="Q11010" s="26"/>
      <c r="R11010" s="26"/>
      <c r="S11010" s="26"/>
      <c r="T11010" s="26"/>
      <c r="U11010" s="26"/>
      <c r="V11010" s="26"/>
    </row>
    <row r="11011" spans="1:22" ht="14.5" x14ac:dyDescent="0.35">
      <c r="A11011" s="2">
        <v>91</v>
      </c>
      <c r="B11011" s="2">
        <v>360</v>
      </c>
      <c r="C11011" s="2">
        <v>999999.99989999994</v>
      </c>
      <c r="D11011" s="2">
        <v>3000</v>
      </c>
      <c r="E11011" s="2">
        <v>690</v>
      </c>
      <c r="F11011" s="2">
        <v>2285.15405273438</v>
      </c>
      <c r="G11011" s="2">
        <v>470.94036865234398</v>
      </c>
      <c r="H11011" s="2">
        <v>2480.8981291162258</v>
      </c>
      <c r="I11011" s="2">
        <v>470.23391609827831</v>
      </c>
      <c r="J11011" s="1">
        <f t="shared" si="1097"/>
        <v>8.565902861018122</v>
      </c>
      <c r="K11011" s="1">
        <f t="shared" si="1098"/>
        <v>-0.15000891855741044</v>
      </c>
      <c r="L11011" s="26"/>
      <c r="M11011" s="26"/>
      <c r="N11011" s="2">
        <v>0</v>
      </c>
      <c r="O11011" s="26"/>
      <c r="P11011" s="26"/>
      <c r="Q11011" s="26"/>
      <c r="R11011" s="26"/>
      <c r="S11011" s="26"/>
      <c r="T11011" s="26"/>
      <c r="U11011" s="26"/>
      <c r="V11011" s="26"/>
    </row>
    <row r="11012" spans="1:22" ht="14.5" x14ac:dyDescent="0.35">
      <c r="A11012" s="2">
        <v>91</v>
      </c>
      <c r="B11012" s="2">
        <v>360</v>
      </c>
      <c r="C11012" s="2">
        <v>999999.99989999994</v>
      </c>
      <c r="D11012" s="2">
        <v>3000</v>
      </c>
      <c r="E11012" s="2">
        <v>720</v>
      </c>
      <c r="F11012" s="2">
        <v>2272.62866210938</v>
      </c>
      <c r="G11012" s="2">
        <v>448.37991333007801</v>
      </c>
      <c r="H11012" s="2">
        <v>2621.2516881372708</v>
      </c>
      <c r="I11012" s="2">
        <v>450.56959275012861</v>
      </c>
      <c r="J11012" s="1">
        <f t="shared" si="1097"/>
        <v>15.340078730869749</v>
      </c>
      <c r="K11012" s="1">
        <f t="shared" si="1098"/>
        <v>0.48835359367194653</v>
      </c>
      <c r="L11012" s="26"/>
      <c r="M11012" s="26"/>
      <c r="N11012" s="2">
        <v>3.05098963671382E-13</v>
      </c>
      <c r="O11012" s="26"/>
      <c r="P11012" s="26"/>
      <c r="Q11012" s="26"/>
      <c r="R11012" s="26"/>
      <c r="S11012" s="26"/>
      <c r="T11012" s="26"/>
      <c r="U11012" s="26"/>
      <c r="V11012" s="26"/>
    </row>
    <row r="11013" spans="1:22" ht="14.5" x14ac:dyDescent="0.35">
      <c r="A11013" s="2">
        <v>91</v>
      </c>
      <c r="B11013" s="2">
        <v>360</v>
      </c>
      <c r="C11013" s="2">
        <v>999999.99989999994</v>
      </c>
      <c r="D11013" s="2">
        <v>3000</v>
      </c>
      <c r="E11013" s="2">
        <v>750</v>
      </c>
      <c r="F11013" s="2">
        <v>2705.81811523438</v>
      </c>
      <c r="G11013" s="2">
        <v>511.17626953125</v>
      </c>
      <c r="H11013" s="2">
        <v>2423.8951836658671</v>
      </c>
      <c r="I11013" s="2">
        <v>511.90909465932867</v>
      </c>
      <c r="J11013" s="1">
        <f t="shared" si="1097"/>
        <v>-10.419138299844391</v>
      </c>
      <c r="K11013" s="1">
        <f t="shared" si="1098"/>
        <v>0.14336055324921002</v>
      </c>
      <c r="L11013" s="26"/>
      <c r="M11013" s="26"/>
      <c r="N11013" s="2">
        <v>999999</v>
      </c>
      <c r="O11013" s="26"/>
      <c r="P11013" s="26"/>
      <c r="Q11013" s="26"/>
      <c r="R11013" s="26"/>
      <c r="S11013" s="26"/>
      <c r="T11013" s="26"/>
      <c r="U11013" s="26"/>
      <c r="V11013" s="26"/>
    </row>
    <row r="11014" spans="1:22" ht="14.5" x14ac:dyDescent="0.35">
      <c r="A11014" s="2">
        <v>91</v>
      </c>
      <c r="B11014" s="2">
        <v>360</v>
      </c>
      <c r="C11014" s="2">
        <v>999999.99989999994</v>
      </c>
      <c r="D11014" s="2">
        <v>3000</v>
      </c>
      <c r="E11014" s="2">
        <v>780</v>
      </c>
      <c r="F11014" s="2">
        <v>2538.97119140625</v>
      </c>
      <c r="G11014" s="2">
        <v>514.49957275390602</v>
      </c>
      <c r="H11014" s="2">
        <v>2450.2635078863918</v>
      </c>
      <c r="I11014" s="2">
        <v>519.62131690770548</v>
      </c>
      <c r="J11014" s="1">
        <f t="shared" si="1097"/>
        <v>-3.4938436410822762</v>
      </c>
      <c r="K11014" s="1">
        <f t="shared" si="1098"/>
        <v>0.99548073993236774</v>
      </c>
      <c r="L11014" s="26"/>
      <c r="M11014" s="26"/>
      <c r="N11014" s="2">
        <v>999999</v>
      </c>
      <c r="O11014" s="26"/>
      <c r="P11014" s="26"/>
      <c r="Q11014" s="26"/>
      <c r="R11014" s="26"/>
      <c r="S11014" s="26"/>
      <c r="T11014" s="26"/>
      <c r="U11014" s="26"/>
      <c r="V11014" s="26"/>
    </row>
    <row r="11015" spans="1:22" ht="14.5" x14ac:dyDescent="0.35">
      <c r="A11015" s="2">
        <v>91</v>
      </c>
      <c r="B11015" s="2">
        <v>360</v>
      </c>
      <c r="C11015" s="2">
        <v>999999.99989999994</v>
      </c>
      <c r="D11015" s="2">
        <v>3000</v>
      </c>
      <c r="E11015" s="2">
        <v>810</v>
      </c>
      <c r="F11015" s="2">
        <v>2611.43920898438</v>
      </c>
      <c r="G11015" s="2">
        <v>522.57098388671898</v>
      </c>
      <c r="H11015" s="2">
        <v>2543.9486701041528</v>
      </c>
      <c r="I11015" s="2">
        <v>513.11820677263643</v>
      </c>
      <c r="J11015" s="1">
        <f t="shared" si="1097"/>
        <v>-2.5844192982947152</v>
      </c>
      <c r="K11015" s="1">
        <f t="shared" si="1098"/>
        <v>-1.8088981986285884</v>
      </c>
      <c r="L11015" s="26"/>
      <c r="M11015" s="26"/>
      <c r="N11015" s="2">
        <v>999999</v>
      </c>
      <c r="O11015" s="26"/>
      <c r="P11015" s="26"/>
      <c r="Q11015" s="26"/>
      <c r="R11015" s="26"/>
      <c r="S11015" s="26"/>
      <c r="T11015" s="26"/>
      <c r="U11015" s="26"/>
      <c r="V11015" s="26"/>
    </row>
    <row r="11016" spans="1:22" ht="14.5" x14ac:dyDescent="0.35">
      <c r="A11016" s="2">
        <v>91</v>
      </c>
      <c r="B11016" s="2">
        <v>360</v>
      </c>
      <c r="C11016" s="2">
        <v>999999.99989999994</v>
      </c>
      <c r="D11016" s="2">
        <v>3000</v>
      </c>
      <c r="E11016" s="2">
        <v>840</v>
      </c>
      <c r="F11016" s="2">
        <v>3014.36010742187</v>
      </c>
      <c r="G11016" s="2">
        <v>520.69793701171898</v>
      </c>
      <c r="H11016" s="2">
        <v>2740.5722311550689</v>
      </c>
      <c r="I11016" s="2">
        <v>502.84679008351202</v>
      </c>
      <c r="J11016" s="1">
        <f t="shared" si="1097"/>
        <v>-9.082785948257758</v>
      </c>
      <c r="K11016" s="1">
        <f t="shared" si="1098"/>
        <v>-3.4283114372710095</v>
      </c>
      <c r="L11016" s="26"/>
      <c r="M11016" s="26"/>
      <c r="N11016" s="2">
        <v>999999</v>
      </c>
      <c r="O11016" s="26"/>
      <c r="P11016" s="26"/>
      <c r="Q11016" s="26"/>
      <c r="R11016" s="26"/>
      <c r="S11016" s="26"/>
      <c r="T11016" s="26"/>
      <c r="U11016" s="26"/>
      <c r="V11016" s="26"/>
    </row>
    <row r="11017" spans="1:22" ht="14.5" x14ac:dyDescent="0.35">
      <c r="A11017" s="2">
        <v>91</v>
      </c>
      <c r="B11017" s="2">
        <v>360</v>
      </c>
      <c r="C11017" s="2">
        <v>999999.99989999994</v>
      </c>
      <c r="D11017" s="2">
        <v>3000</v>
      </c>
      <c r="E11017" s="2">
        <v>870</v>
      </c>
      <c r="F11017" s="2">
        <v>3494.66967773438</v>
      </c>
      <c r="G11017" s="2">
        <v>509.77716064453102</v>
      </c>
      <c r="H11017" s="2">
        <v>3015.7880758188389</v>
      </c>
      <c r="I11017" s="2">
        <v>491.57655578035678</v>
      </c>
      <c r="J11017" s="1">
        <f t="shared" si="1097"/>
        <v>-13.703200762196316</v>
      </c>
      <c r="K11017" s="1">
        <f t="shared" si="1098"/>
        <v>-3.5703060610174275</v>
      </c>
      <c r="L11017" s="26"/>
      <c r="M11017" s="26"/>
      <c r="N11017" s="2">
        <v>999999</v>
      </c>
      <c r="O11017" s="26"/>
      <c r="P11017" s="26"/>
      <c r="Q11017" s="26"/>
      <c r="R11017" s="26"/>
      <c r="S11017" s="26"/>
      <c r="T11017" s="26"/>
      <c r="U11017" s="26"/>
      <c r="V11017" s="26"/>
    </row>
    <row r="11018" spans="1:22" ht="14.5" x14ac:dyDescent="0.35">
      <c r="A11018" s="2">
        <v>91</v>
      </c>
      <c r="B11018" s="2">
        <v>360</v>
      </c>
      <c r="C11018" s="2">
        <v>999999.99989999994</v>
      </c>
      <c r="D11018" s="2">
        <v>3000</v>
      </c>
      <c r="E11018" s="2">
        <v>900</v>
      </c>
      <c r="F11018" s="2">
        <v>3968.52294921875</v>
      </c>
      <c r="G11018" s="2">
        <v>507.16046142578102</v>
      </c>
      <c r="H11018" s="2">
        <v>3361.2585665281449</v>
      </c>
      <c r="I11018" s="2">
        <v>483.89321478138379</v>
      </c>
      <c r="J11018" s="1">
        <f t="shared" ref="J11018:J11081" si="1109">(H11018-F11018)/F11018*100</f>
        <v>-15.3020252235193</v>
      </c>
      <c r="K11018" s="1">
        <f t="shared" ref="K11018:K11081" si="1110">(I11018-G11018)/G11018*100</f>
        <v>-4.5877485360325574</v>
      </c>
      <c r="L11018" s="26"/>
      <c r="M11018" s="26"/>
      <c r="N11018" s="2">
        <v>999999</v>
      </c>
      <c r="O11018" s="26"/>
      <c r="P11018" s="26"/>
      <c r="Q11018" s="26"/>
      <c r="R11018" s="26"/>
      <c r="S11018" s="26"/>
      <c r="T11018" s="26"/>
      <c r="U11018" s="26"/>
      <c r="V11018" s="26"/>
    </row>
    <row r="11019" spans="1:22" ht="14.5" x14ac:dyDescent="0.35">
      <c r="A11019" s="2">
        <v>91</v>
      </c>
      <c r="B11019" s="2">
        <v>360</v>
      </c>
      <c r="C11019" s="2">
        <v>999999.99989999994</v>
      </c>
      <c r="D11019" s="2">
        <v>3000</v>
      </c>
      <c r="E11019" s="2">
        <v>930</v>
      </c>
      <c r="F11019" s="2">
        <v>4313.39013671875</v>
      </c>
      <c r="G11019" s="2">
        <v>515.32354736328102</v>
      </c>
      <c r="H11019" s="2">
        <v>4073.1146617151689</v>
      </c>
      <c r="I11019" s="2">
        <v>524.93518820076076</v>
      </c>
      <c r="J11019" s="1">
        <f t="shared" si="1109"/>
        <v>-5.5704554280443919</v>
      </c>
      <c r="K11019" s="1">
        <f t="shared" si="1110"/>
        <v>1.8651662410264256</v>
      </c>
      <c r="L11019" s="26"/>
      <c r="M11019" s="26"/>
      <c r="N11019" s="2">
        <v>999999</v>
      </c>
      <c r="O11019" s="26"/>
      <c r="P11019" s="26"/>
      <c r="Q11019" s="26"/>
      <c r="R11019" s="26"/>
      <c r="S11019" s="26"/>
      <c r="T11019" s="26"/>
      <c r="U11019" s="26"/>
      <c r="V11019" s="26"/>
    </row>
    <row r="11020" spans="1:22" ht="14.5" x14ac:dyDescent="0.35">
      <c r="A11020" s="2">
        <v>91</v>
      </c>
      <c r="B11020" s="2">
        <v>360</v>
      </c>
      <c r="C11020" s="2">
        <v>999999.99989999994</v>
      </c>
      <c r="D11020" s="2">
        <v>3000</v>
      </c>
      <c r="E11020" s="2">
        <v>960</v>
      </c>
      <c r="F11020" s="2">
        <v>4580.96875</v>
      </c>
      <c r="G11020" s="2">
        <v>519.400390625</v>
      </c>
      <c r="H11020" s="2">
        <v>4320.6958935890107</v>
      </c>
      <c r="I11020" s="2">
        <v>524.06749703096887</v>
      </c>
      <c r="J11020" s="1">
        <f t="shared" si="1109"/>
        <v>-5.6816116986388376</v>
      </c>
      <c r="K11020" s="1">
        <f t="shared" si="1110"/>
        <v>0.89855658374705638</v>
      </c>
      <c r="L11020" s="26"/>
      <c r="M11020" s="26"/>
      <c r="N11020" s="2">
        <v>999999</v>
      </c>
      <c r="O11020" s="26"/>
      <c r="P11020" s="26"/>
      <c r="Q11020" s="26"/>
      <c r="R11020" s="26"/>
      <c r="S11020" s="26"/>
      <c r="T11020" s="26"/>
      <c r="U11020" s="26"/>
      <c r="V11020" s="26"/>
    </row>
    <row r="11021" spans="1:22" ht="14.5" x14ac:dyDescent="0.35">
      <c r="A11021" s="2">
        <v>91</v>
      </c>
      <c r="B11021" s="2">
        <v>360</v>
      </c>
      <c r="C11021" s="2">
        <v>999999.99989999994</v>
      </c>
      <c r="D11021" s="2">
        <v>3000</v>
      </c>
      <c r="E11021" s="2">
        <v>990</v>
      </c>
      <c r="F11021" s="2">
        <v>3748.7333984375</v>
      </c>
      <c r="G11021" s="2">
        <v>484.7705078125</v>
      </c>
      <c r="H11021" s="2">
        <v>4389.4969536172848</v>
      </c>
      <c r="I11021" s="2">
        <v>513.39568964472267</v>
      </c>
      <c r="J11021" s="1">
        <f t="shared" si="1109"/>
        <v>17.092801409853788</v>
      </c>
      <c r="K11021" s="1">
        <f t="shared" si="1110"/>
        <v>5.9048934229502139</v>
      </c>
      <c r="L11021" s="26"/>
      <c r="M11021" s="26"/>
      <c r="N11021" s="2">
        <v>999999</v>
      </c>
      <c r="O11021" s="26"/>
      <c r="P11021" s="26"/>
      <c r="Q11021" s="26"/>
      <c r="R11021" s="26"/>
      <c r="S11021" s="26"/>
      <c r="T11021" s="26"/>
      <c r="U11021" s="26"/>
      <c r="V11021" s="26"/>
    </row>
    <row r="11022" spans="1:22" ht="14.5" x14ac:dyDescent="0.35">
      <c r="A11022" s="2">
        <v>91</v>
      </c>
      <c r="B11022" s="2">
        <v>360</v>
      </c>
      <c r="C11022" s="2">
        <v>999999.99989999994</v>
      </c>
      <c r="D11022" s="2">
        <v>3000</v>
      </c>
      <c r="E11022" s="2">
        <v>1020</v>
      </c>
      <c r="F11022" s="2">
        <v>4834.85302734375</v>
      </c>
      <c r="G11022" s="2">
        <v>511.59756469726602</v>
      </c>
      <c r="H11022" s="2">
        <v>4712.9812305310898</v>
      </c>
      <c r="I11022" s="2">
        <v>501.24569162379322</v>
      </c>
      <c r="J11022" s="1">
        <f t="shared" si="1109"/>
        <v>-2.5206928964212207</v>
      </c>
      <c r="K11022" s="1">
        <f t="shared" si="1110"/>
        <v>-2.0234406470637607</v>
      </c>
      <c r="L11022" s="26"/>
      <c r="M11022" s="26"/>
      <c r="N11022" s="2">
        <v>999999</v>
      </c>
      <c r="O11022" s="26"/>
      <c r="P11022" s="26"/>
      <c r="Q11022" s="26"/>
      <c r="R11022" s="26"/>
      <c r="S11022" s="26"/>
      <c r="T11022" s="26"/>
      <c r="U11022" s="26"/>
      <c r="V11022" s="26"/>
    </row>
    <row r="11023" spans="1:22" ht="14.5" x14ac:dyDescent="0.35">
      <c r="A11023" s="2">
        <v>91</v>
      </c>
      <c r="B11023" s="2">
        <v>360</v>
      </c>
      <c r="C11023" s="2">
        <v>999999.99989999994</v>
      </c>
      <c r="D11023" s="2">
        <v>3000</v>
      </c>
      <c r="E11023" s="2">
        <v>1050</v>
      </c>
      <c r="F11023" s="2">
        <v>6114.67041015625</v>
      </c>
      <c r="G11023" s="2">
        <v>512.64129638671898</v>
      </c>
      <c r="H11023" s="2">
        <v>5378.1429347213234</v>
      </c>
      <c r="I11023" s="2">
        <v>488.87281579395909</v>
      </c>
      <c r="J11023" s="1">
        <f t="shared" si="1109"/>
        <v>-12.045252254505504</v>
      </c>
      <c r="K11023" s="1">
        <f t="shared" si="1110"/>
        <v>-4.6364740336544719</v>
      </c>
      <c r="L11023" s="26"/>
      <c r="M11023" s="26"/>
      <c r="N11023" s="2">
        <v>999999</v>
      </c>
      <c r="O11023" s="26"/>
      <c r="P11023" s="26"/>
      <c r="Q11023" s="26"/>
      <c r="R11023" s="26"/>
      <c r="S11023" s="26"/>
      <c r="T11023" s="26"/>
      <c r="U11023" s="26"/>
      <c r="V11023" s="26"/>
    </row>
    <row r="11024" spans="1:22" ht="14.5" x14ac:dyDescent="0.35">
      <c r="A11024" s="2">
        <v>91</v>
      </c>
      <c r="B11024" s="2">
        <v>360</v>
      </c>
      <c r="C11024" s="2">
        <v>999999.99989999994</v>
      </c>
      <c r="D11024" s="2">
        <v>3000</v>
      </c>
      <c r="E11024" s="2">
        <v>1080</v>
      </c>
      <c r="F11024" s="2">
        <v>8246.619140625</v>
      </c>
      <c r="G11024" s="2">
        <v>466.82925415039102</v>
      </c>
      <c r="H11024" s="2">
        <v>6686.9505777905624</v>
      </c>
      <c r="I11024" s="2">
        <v>476.84567916518841</v>
      </c>
      <c r="J11024" s="1">
        <f t="shared" si="1109"/>
        <v>-18.912823985663444</v>
      </c>
      <c r="K11024" s="1">
        <f t="shared" si="1110"/>
        <v>2.1456292478985386</v>
      </c>
      <c r="L11024" s="26"/>
      <c r="M11024" s="26"/>
      <c r="N11024" s="2">
        <v>999999</v>
      </c>
      <c r="O11024" s="26"/>
      <c r="P11024" s="26"/>
      <c r="Q11024" s="26"/>
      <c r="R11024" s="26"/>
      <c r="S11024" s="26"/>
      <c r="T11024" s="26"/>
      <c r="U11024" s="26"/>
      <c r="V11024" s="26"/>
    </row>
    <row r="11025" spans="1:22" ht="14.5" x14ac:dyDescent="0.35">
      <c r="A11025" s="2">
        <v>91</v>
      </c>
      <c r="B11025" s="2">
        <v>360</v>
      </c>
      <c r="C11025" s="2">
        <v>999999.99989999994</v>
      </c>
      <c r="D11025" s="2">
        <v>3000</v>
      </c>
      <c r="E11025" s="2">
        <v>1110</v>
      </c>
      <c r="F11025" s="2">
        <v>7242.0205078125</v>
      </c>
      <c r="G11025" s="2">
        <v>327.72351074218801</v>
      </c>
      <c r="H11025" s="2">
        <v>8643.3886982577787</v>
      </c>
      <c r="I11025" s="2">
        <v>303.77597615071369</v>
      </c>
      <c r="J11025" s="1">
        <f t="shared" si="1109"/>
        <v>19.350513975119512</v>
      </c>
      <c r="K11025" s="1">
        <f t="shared" si="1110"/>
        <v>-7.3072372919601909</v>
      </c>
      <c r="L11025" s="26"/>
      <c r="M11025" s="26"/>
      <c r="N11025" s="2">
        <v>0</v>
      </c>
      <c r="O11025" s="26"/>
      <c r="P11025" s="26"/>
      <c r="Q11025" s="26"/>
      <c r="R11025" s="26"/>
      <c r="S11025" s="26"/>
      <c r="T11025" s="26"/>
      <c r="U11025" s="26"/>
      <c r="V11025" s="26"/>
    </row>
    <row r="11026" spans="1:22" ht="14.5" x14ac:dyDescent="0.35">
      <c r="A11026" s="2">
        <v>91</v>
      </c>
      <c r="B11026" s="2">
        <v>360</v>
      </c>
      <c r="C11026" s="2">
        <v>999999.99989999994</v>
      </c>
      <c r="D11026" s="2">
        <v>3000</v>
      </c>
      <c r="E11026" s="2">
        <v>1140</v>
      </c>
      <c r="F11026" s="2">
        <v>8903.4833984375</v>
      </c>
      <c r="G11026" s="2">
        <v>319.92294311523398</v>
      </c>
      <c r="H11026" s="2">
        <v>8836.8486267043045</v>
      </c>
      <c r="I11026" s="2">
        <v>317.86408245157651</v>
      </c>
      <c r="J11026" s="1">
        <f t="shared" si="1109"/>
        <v>-0.74841237694551621</v>
      </c>
      <c r="K11026" s="1">
        <f t="shared" si="1110"/>
        <v>-0.64354892575362521</v>
      </c>
      <c r="L11026" s="26"/>
      <c r="M11026" s="26"/>
      <c r="N11026" s="2">
        <v>0</v>
      </c>
      <c r="O11026" s="26"/>
      <c r="P11026" s="26"/>
      <c r="Q11026" s="26"/>
      <c r="R11026" s="26"/>
      <c r="S11026" s="26"/>
      <c r="T11026" s="26"/>
      <c r="U11026" s="26"/>
      <c r="V11026" s="26"/>
    </row>
    <row r="11027" spans="1:22" ht="14.5" x14ac:dyDescent="0.35">
      <c r="A11027" s="2">
        <v>91</v>
      </c>
      <c r="B11027" s="2">
        <v>360</v>
      </c>
      <c r="C11027" s="2">
        <v>999999.99989999994</v>
      </c>
      <c r="D11027" s="2">
        <v>3000</v>
      </c>
      <c r="E11027" s="2">
        <v>1170</v>
      </c>
      <c r="F11027" s="2">
        <v>9166.1923828125</v>
      </c>
      <c r="G11027" s="2">
        <v>319.8896484375</v>
      </c>
      <c r="H11027" s="2">
        <v>8837.3740807587637</v>
      </c>
      <c r="I11027" s="2">
        <v>318.88307515060092</v>
      </c>
      <c r="J11027" s="1">
        <f t="shared" si="1109"/>
        <v>-3.5872943564909514</v>
      </c>
      <c r="K11027" s="1">
        <f t="shared" si="1110"/>
        <v>-0.31466266314514635</v>
      </c>
      <c r="L11027" s="26"/>
      <c r="M11027" s="26"/>
      <c r="N11027" s="2">
        <v>0</v>
      </c>
      <c r="O11027" s="26"/>
      <c r="P11027" s="26"/>
      <c r="Q11027" s="26"/>
      <c r="R11027" s="26"/>
      <c r="S11027" s="26"/>
      <c r="T11027" s="26"/>
      <c r="U11027" s="26"/>
      <c r="V11027" s="26"/>
    </row>
    <row r="11028" spans="1:22" ht="14.5" x14ac:dyDescent="0.35">
      <c r="A11028" s="2">
        <v>91</v>
      </c>
      <c r="B11028" s="2">
        <v>360</v>
      </c>
      <c r="C11028" s="2">
        <v>999999.99989999994</v>
      </c>
      <c r="D11028" s="2">
        <v>3000</v>
      </c>
      <c r="E11028" s="2">
        <v>1200</v>
      </c>
      <c r="F11028" s="2">
        <v>9071.3935546875</v>
      </c>
      <c r="G11028" s="2">
        <v>314.83529663085898</v>
      </c>
      <c r="H11028" s="2">
        <v>8806.5505374439781</v>
      </c>
      <c r="I11028" s="2">
        <v>309.89798844899423</v>
      </c>
      <c r="J11028" s="1">
        <f t="shared" si="1109"/>
        <v>-2.9195405937014871</v>
      </c>
      <c r="K11028" s="1">
        <f t="shared" si="1110"/>
        <v>-1.568219394299265</v>
      </c>
      <c r="L11028" s="26"/>
      <c r="M11028" s="26"/>
      <c r="N11028" s="2">
        <v>0</v>
      </c>
      <c r="O11028" s="26"/>
      <c r="P11028" s="26"/>
      <c r="Q11028" s="26"/>
      <c r="R11028" s="26"/>
      <c r="S11028" s="26"/>
      <c r="T11028" s="26"/>
      <c r="U11028" s="26"/>
      <c r="V11028" s="26"/>
    </row>
    <row r="11029" spans="1:22" ht="14.5" x14ac:dyDescent="0.35">
      <c r="A11029" s="2">
        <v>91</v>
      </c>
      <c r="B11029" s="2">
        <v>360</v>
      </c>
      <c r="C11029" s="2">
        <v>999999.99989999994</v>
      </c>
      <c r="D11029" s="2">
        <v>3000</v>
      </c>
      <c r="E11029" s="2">
        <v>1230</v>
      </c>
      <c r="F11029" s="2">
        <v>8724.3076171875</v>
      </c>
      <c r="G11029" s="2">
        <v>305.26675415039102</v>
      </c>
      <c r="H11029" s="2">
        <v>8769.5255222497053</v>
      </c>
      <c r="I11029" s="2">
        <v>303.92867066625178</v>
      </c>
      <c r="J11029" s="1">
        <f t="shared" si="1109"/>
        <v>0.51829792169550359</v>
      </c>
      <c r="K11029" s="1">
        <f t="shared" si="1110"/>
        <v>-0.43833252915580656</v>
      </c>
      <c r="L11029" s="26"/>
      <c r="M11029" s="26"/>
      <c r="N11029" s="2">
        <v>0</v>
      </c>
      <c r="O11029" s="26"/>
      <c r="P11029" s="26"/>
      <c r="Q11029" s="26"/>
      <c r="R11029" s="26"/>
      <c r="S11029" s="26"/>
      <c r="T11029" s="26"/>
      <c r="U11029" s="26"/>
      <c r="V11029" s="26"/>
    </row>
    <row r="11030" spans="1:22" ht="14.5" x14ac:dyDescent="0.35">
      <c r="A11030" s="2">
        <v>91</v>
      </c>
      <c r="B11030" s="2">
        <v>360</v>
      </c>
      <c r="C11030" s="2">
        <v>999999.99989999994</v>
      </c>
      <c r="D11030" s="2">
        <v>3000</v>
      </c>
      <c r="E11030" s="2">
        <v>1260</v>
      </c>
      <c r="F11030" s="2">
        <v>8333.451171875</v>
      </c>
      <c r="G11030" s="2">
        <v>300.12338256835898</v>
      </c>
      <c r="H11030" s="2">
        <v>8421.5393970455716</v>
      </c>
      <c r="I11030" s="2">
        <v>296.89355584461498</v>
      </c>
      <c r="J11030" s="1">
        <f t="shared" si="1109"/>
        <v>1.0570437547875142</v>
      </c>
      <c r="K11030" s="1">
        <f t="shared" si="1110"/>
        <v>-1.0761663073713827</v>
      </c>
      <c r="L11030" s="26"/>
      <c r="M11030" s="26"/>
      <c r="N11030" s="2">
        <v>9.9947021416513906E-14</v>
      </c>
      <c r="O11030" s="26"/>
      <c r="P11030" s="26"/>
      <c r="Q11030" s="26"/>
      <c r="R11030" s="26"/>
      <c r="S11030" s="26"/>
      <c r="T11030" s="26"/>
      <c r="U11030" s="26"/>
      <c r="V11030" s="26"/>
    </row>
    <row r="11031" spans="1:22" ht="14.5" x14ac:dyDescent="0.35">
      <c r="A11031" s="2">
        <v>91</v>
      </c>
      <c r="B11031" s="2">
        <v>360</v>
      </c>
      <c r="C11031" s="2">
        <v>999999.99989999994</v>
      </c>
      <c r="D11031" s="2">
        <v>3000</v>
      </c>
      <c r="E11031" s="2">
        <v>1290</v>
      </c>
      <c r="F11031" s="2">
        <v>7507.18310546875</v>
      </c>
      <c r="G11031" s="2">
        <v>296.27648925781199</v>
      </c>
      <c r="H11031" s="2">
        <v>7767.0125672738222</v>
      </c>
      <c r="I11031" s="2">
        <v>290.78716820939621</v>
      </c>
      <c r="J11031" s="1">
        <f t="shared" si="1109"/>
        <v>3.4610779856401068</v>
      </c>
      <c r="K11031" s="1">
        <f t="shared" si="1110"/>
        <v>-1.8527697091884712</v>
      </c>
      <c r="L11031" s="26"/>
      <c r="M11031" s="26"/>
      <c r="N11031" s="2">
        <v>0</v>
      </c>
      <c r="O11031" s="26"/>
      <c r="P11031" s="26"/>
      <c r="Q11031" s="26"/>
      <c r="R11031" s="26"/>
      <c r="S11031" s="26"/>
      <c r="T11031" s="26"/>
      <c r="U11031" s="26"/>
      <c r="V11031" s="26"/>
    </row>
    <row r="11032" spans="1:22" ht="14.5" x14ac:dyDescent="0.35">
      <c r="A11032" s="2">
        <v>91</v>
      </c>
      <c r="B11032" s="2">
        <v>360</v>
      </c>
      <c r="C11032" s="2">
        <v>999999.99989999994</v>
      </c>
      <c r="D11032" s="2">
        <v>3000</v>
      </c>
      <c r="E11032" s="2">
        <v>1320</v>
      </c>
      <c r="F11032" s="2">
        <v>7223.25830078125</v>
      </c>
      <c r="G11032" s="2">
        <v>296.45614624023398</v>
      </c>
      <c r="H11032" s="2">
        <v>7167.9072147867564</v>
      </c>
      <c r="I11032" s="2">
        <v>289.98097738499888</v>
      </c>
      <c r="J11032" s="1">
        <f t="shared" si="1109"/>
        <v>-0.7662897225827705</v>
      </c>
      <c r="K11032" s="1">
        <f t="shared" si="1110"/>
        <v>-2.184191131590818</v>
      </c>
      <c r="L11032" s="26"/>
      <c r="M11032" s="26"/>
      <c r="N11032" s="2">
        <v>4.2083605480622301E-14</v>
      </c>
      <c r="O11032" s="26"/>
      <c r="P11032" s="26"/>
      <c r="Q11032" s="26"/>
      <c r="R11032" s="26"/>
      <c r="S11032" s="26"/>
      <c r="T11032" s="26"/>
      <c r="U11032" s="26"/>
      <c r="V11032" s="26"/>
    </row>
    <row r="11033" spans="1:22" ht="14.5" x14ac:dyDescent="0.35">
      <c r="A11033" s="2">
        <v>91</v>
      </c>
      <c r="B11033" s="2">
        <v>360</v>
      </c>
      <c r="C11033" s="2">
        <v>999999.99989999994</v>
      </c>
      <c r="D11033" s="2">
        <v>3000</v>
      </c>
      <c r="E11033" s="2">
        <v>1350</v>
      </c>
      <c r="F11033" s="2">
        <v>6860.96923828125</v>
      </c>
      <c r="G11033" s="2">
        <v>294.72921752929699</v>
      </c>
      <c r="H11033" s="2">
        <v>6554.481382587559</v>
      </c>
      <c r="I11033" s="2">
        <v>287.73943025481731</v>
      </c>
      <c r="J11033" s="1">
        <f t="shared" si="1109"/>
        <v>-4.4671218460450302</v>
      </c>
      <c r="K11033" s="1">
        <f t="shared" si="1110"/>
        <v>-2.3715963191823271</v>
      </c>
      <c r="L11033" s="26"/>
      <c r="M11033" s="26"/>
      <c r="N11033" s="2">
        <v>2.10423600879904E-14</v>
      </c>
      <c r="O11033" s="26"/>
      <c r="P11033" s="26"/>
      <c r="Q11033" s="26"/>
      <c r="R11033" s="26"/>
      <c r="S11033" s="26"/>
      <c r="T11033" s="26"/>
      <c r="U11033" s="26"/>
      <c r="V11033" s="26"/>
    </row>
    <row r="11034" spans="1:22" ht="14.5" x14ac:dyDescent="0.35">
      <c r="A11034" s="2">
        <v>91</v>
      </c>
      <c r="B11034" s="2">
        <v>360</v>
      </c>
      <c r="C11034" s="2">
        <v>999999.99989999994</v>
      </c>
      <c r="D11034" s="2">
        <v>3000</v>
      </c>
      <c r="E11034" s="2">
        <v>1380</v>
      </c>
      <c r="F11034" s="2">
        <v>6501.337890625</v>
      </c>
      <c r="G11034" s="2">
        <v>295.27484130859398</v>
      </c>
      <c r="H11034" s="2">
        <v>6350.3884364506557</v>
      </c>
      <c r="I11034" s="2">
        <v>286.66033019670402</v>
      </c>
      <c r="J11034" s="1">
        <f t="shared" si="1109"/>
        <v>-2.3218213960547263</v>
      </c>
      <c r="K11034" s="1">
        <f t="shared" si="1110"/>
        <v>-2.9174551660792738</v>
      </c>
      <c r="L11034" s="26"/>
      <c r="M11034" s="26"/>
      <c r="N11034" s="2">
        <v>8.4166038667645602E-14</v>
      </c>
      <c r="O11034" s="26"/>
      <c r="P11034" s="26"/>
      <c r="Q11034" s="26"/>
      <c r="R11034" s="26"/>
      <c r="S11034" s="26"/>
      <c r="T11034" s="26"/>
      <c r="U11034" s="26"/>
      <c r="V11034" s="26"/>
    </row>
    <row r="11035" spans="1:22" ht="14.5" x14ac:dyDescent="0.35">
      <c r="A11035" s="2">
        <v>91</v>
      </c>
      <c r="B11035" s="2">
        <v>360</v>
      </c>
      <c r="C11035" s="2">
        <v>999999.99989999994</v>
      </c>
      <c r="D11035" s="2">
        <v>3000</v>
      </c>
      <c r="E11035" s="2">
        <v>1410</v>
      </c>
      <c r="F11035" s="2">
        <v>6032.1025390625</v>
      </c>
      <c r="G11035" s="2">
        <v>291.36019897460898</v>
      </c>
      <c r="H11035" s="2">
        <v>6276.8466853815726</v>
      </c>
      <c r="I11035" s="2">
        <v>286.39459484246203</v>
      </c>
      <c r="J11035" s="1">
        <f t="shared" si="1109"/>
        <v>4.0573605096094791</v>
      </c>
      <c r="K11035" s="1">
        <f t="shared" si="1110"/>
        <v>-1.7042836151342982</v>
      </c>
      <c r="L11035" s="26"/>
      <c r="M11035" s="26"/>
      <c r="N11035" s="2">
        <v>0</v>
      </c>
      <c r="O11035" s="26"/>
      <c r="P11035" s="26"/>
      <c r="Q11035" s="26"/>
      <c r="R11035" s="26"/>
      <c r="S11035" s="26"/>
      <c r="T11035" s="26"/>
      <c r="U11035" s="26"/>
      <c r="V11035" s="26"/>
    </row>
    <row r="11036" spans="1:22" ht="14.5" x14ac:dyDescent="0.35">
      <c r="A11036" s="2">
        <v>91</v>
      </c>
      <c r="B11036" s="2">
        <v>360</v>
      </c>
      <c r="C11036" s="2">
        <v>999999.99989999994</v>
      </c>
      <c r="D11036" s="2">
        <v>3000</v>
      </c>
      <c r="E11036" s="2">
        <v>1440</v>
      </c>
      <c r="F11036" s="2">
        <v>5635.6904296875</v>
      </c>
      <c r="G11036" s="2">
        <v>290.41632080078102</v>
      </c>
      <c r="H11036" s="2">
        <v>6180.2420503055746</v>
      </c>
      <c r="I11036" s="2">
        <v>285.94672652875579</v>
      </c>
      <c r="J11036" s="1">
        <f t="shared" si="1109"/>
        <v>9.6625538150481773</v>
      </c>
      <c r="K11036" s="1">
        <f t="shared" si="1110"/>
        <v>-1.5390299896717146</v>
      </c>
      <c r="L11036" s="26"/>
      <c r="M11036" s="26"/>
      <c r="N11036" s="2">
        <v>4.2083558046777198E-14</v>
      </c>
      <c r="O11036" s="26"/>
      <c r="P11036" s="26"/>
      <c r="Q11036" s="26"/>
      <c r="R11036" s="26"/>
      <c r="S11036" s="26"/>
      <c r="T11036" s="26"/>
      <c r="U11036" s="26"/>
      <c r="V11036" s="26"/>
    </row>
    <row r="11037" spans="1:22" ht="14.5" x14ac:dyDescent="0.35">
      <c r="A11037" s="2">
        <v>91</v>
      </c>
      <c r="B11037" s="2">
        <v>360</v>
      </c>
      <c r="C11037" s="2">
        <v>999999.99989999994</v>
      </c>
      <c r="D11037" s="2">
        <v>3000</v>
      </c>
      <c r="E11037" s="2">
        <v>1470</v>
      </c>
      <c r="F11037" s="2">
        <v>5894.56494140625</v>
      </c>
      <c r="G11037" s="2">
        <v>343.61489868164102</v>
      </c>
      <c r="H11037" s="2">
        <v>5977.8461536590466</v>
      </c>
      <c r="I11037" s="2">
        <v>332.10599765702187</v>
      </c>
      <c r="J11037" s="1">
        <f t="shared" si="1109"/>
        <v>1.4128474803592286</v>
      </c>
      <c r="K11037" s="1">
        <f t="shared" si="1110"/>
        <v>-3.3493603067782396</v>
      </c>
      <c r="L11037" s="26"/>
      <c r="M11037" s="26"/>
      <c r="N11037" s="2">
        <v>999999</v>
      </c>
      <c r="O11037" s="26"/>
      <c r="P11037" s="26"/>
      <c r="Q11037" s="26"/>
      <c r="R11037" s="26"/>
      <c r="S11037" s="26"/>
      <c r="T11037" s="26"/>
      <c r="U11037" s="26"/>
      <c r="V11037" s="26"/>
    </row>
    <row r="11038" spans="1:22" ht="14.5" x14ac:dyDescent="0.35">
      <c r="A11038" s="2">
        <v>91</v>
      </c>
      <c r="B11038" s="2">
        <v>360</v>
      </c>
      <c r="C11038" s="2">
        <v>999999.99989999994</v>
      </c>
      <c r="D11038" s="2">
        <v>3000</v>
      </c>
      <c r="E11038" s="2">
        <v>1500</v>
      </c>
      <c r="F11038" s="2">
        <v>5963.37451171875</v>
      </c>
      <c r="G11038" s="2">
        <v>354.730224609375</v>
      </c>
      <c r="H11038" s="2">
        <v>5951.553491108908</v>
      </c>
      <c r="I11038" s="2">
        <v>340.93270181567561</v>
      </c>
      <c r="J11038" s="1">
        <f t="shared" si="1109"/>
        <v>-0.19822703716850668</v>
      </c>
      <c r="K11038" s="1">
        <f t="shared" si="1110"/>
        <v>-3.889581951719244</v>
      </c>
      <c r="L11038" s="26"/>
      <c r="M11038" s="26"/>
      <c r="N11038" s="2">
        <v>999999</v>
      </c>
      <c r="O11038" s="26"/>
      <c r="P11038" s="26"/>
      <c r="Q11038" s="26"/>
      <c r="R11038" s="26"/>
      <c r="S11038" s="26"/>
      <c r="T11038" s="26"/>
      <c r="U11038" s="26"/>
      <c r="V11038" s="26"/>
    </row>
    <row r="11039" spans="1:22" ht="14.5" x14ac:dyDescent="0.35">
      <c r="A11039" s="2">
        <v>91</v>
      </c>
      <c r="B11039" s="2">
        <v>360</v>
      </c>
      <c r="C11039" s="2">
        <v>999999.99989999994</v>
      </c>
      <c r="D11039" s="2">
        <v>3000</v>
      </c>
      <c r="E11039" s="2">
        <v>1530</v>
      </c>
      <c r="F11039" s="2">
        <v>6545.375</v>
      </c>
      <c r="G11039" s="2">
        <v>365.28796386718801</v>
      </c>
      <c r="H11039" s="2">
        <v>6033.654294572144</v>
      </c>
      <c r="I11039" s="2">
        <v>339.60671815132349</v>
      </c>
      <c r="J11039" s="1">
        <f t="shared" si="1109"/>
        <v>-7.8180502328416033</v>
      </c>
      <c r="K11039" s="1">
        <f t="shared" si="1110"/>
        <v>-7.0304111430295437</v>
      </c>
      <c r="L11039" s="26"/>
      <c r="M11039" s="26"/>
      <c r="N11039" s="2">
        <v>999999</v>
      </c>
      <c r="O11039" s="26"/>
      <c r="P11039" s="26"/>
      <c r="Q11039" s="26"/>
      <c r="R11039" s="26"/>
      <c r="S11039" s="26"/>
      <c r="T11039" s="26"/>
      <c r="U11039" s="26"/>
      <c r="V11039" s="26"/>
    </row>
    <row r="11040" spans="1:22" ht="14.5" x14ac:dyDescent="0.35">
      <c r="A11040" s="2">
        <v>91</v>
      </c>
      <c r="B11040" s="2">
        <v>360</v>
      </c>
      <c r="C11040" s="2">
        <v>999999.99989999994</v>
      </c>
      <c r="D11040" s="2">
        <v>3000</v>
      </c>
      <c r="E11040" s="2">
        <v>1560</v>
      </c>
      <c r="F11040" s="2">
        <v>7019.85009765625</v>
      </c>
      <c r="G11040" s="2">
        <v>369.50109863281301</v>
      </c>
      <c r="H11040" s="2">
        <v>6227.3741649537387</v>
      </c>
      <c r="I11040" s="2">
        <v>337.51329189830977</v>
      </c>
      <c r="J11040" s="1">
        <f t="shared" si="1109"/>
        <v>-11.289072012621736</v>
      </c>
      <c r="K11040" s="1">
        <f t="shared" si="1110"/>
        <v>-8.6570261503581385</v>
      </c>
      <c r="L11040" s="26"/>
      <c r="M11040" s="26"/>
      <c r="N11040" s="2">
        <v>999999</v>
      </c>
      <c r="O11040" s="26"/>
      <c r="P11040" s="26"/>
      <c r="Q11040" s="26"/>
      <c r="R11040" s="26"/>
      <c r="S11040" s="26"/>
      <c r="T11040" s="26"/>
      <c r="U11040" s="26"/>
      <c r="V11040" s="26"/>
    </row>
    <row r="11041" spans="1:22" ht="14.5" x14ac:dyDescent="0.35">
      <c r="A11041" s="2">
        <v>91</v>
      </c>
      <c r="B11041" s="2">
        <v>360</v>
      </c>
      <c r="C11041" s="2">
        <v>999999.99989999994</v>
      </c>
      <c r="D11041" s="2">
        <v>3000</v>
      </c>
      <c r="E11041" s="2">
        <v>1590</v>
      </c>
      <c r="F11041" s="2">
        <v>7406.23095703125</v>
      </c>
      <c r="G11041" s="2">
        <v>366.16442871093699</v>
      </c>
      <c r="H11041" s="2">
        <v>6523.8156611619224</v>
      </c>
      <c r="I11041" s="2">
        <v>336.19898610248669</v>
      </c>
      <c r="J11041" s="1">
        <f t="shared" si="1109"/>
        <v>-11.914498764470602</v>
      </c>
      <c r="K11041" s="1">
        <f t="shared" si="1110"/>
        <v>-8.1836028458422625</v>
      </c>
      <c r="L11041" s="26"/>
      <c r="M11041" s="26"/>
      <c r="N11041" s="2">
        <v>999999</v>
      </c>
      <c r="O11041" s="26"/>
      <c r="P11041" s="26"/>
      <c r="Q11041" s="26"/>
      <c r="R11041" s="26"/>
      <c r="S11041" s="26"/>
      <c r="T11041" s="26"/>
      <c r="U11041" s="26"/>
      <c r="V11041" s="26"/>
    </row>
    <row r="11042" spans="1:22" ht="14.5" x14ac:dyDescent="0.35">
      <c r="A11042" s="2">
        <v>91</v>
      </c>
      <c r="B11042" s="2">
        <v>360</v>
      </c>
      <c r="C11042" s="2">
        <v>999999.99989999994</v>
      </c>
      <c r="D11042" s="2">
        <v>3000</v>
      </c>
      <c r="E11042" s="2">
        <v>1620</v>
      </c>
      <c r="F11042" s="2">
        <v>7834.90771484375</v>
      </c>
      <c r="G11042" s="2">
        <v>368.27651977539102</v>
      </c>
      <c r="H11042" s="2">
        <v>6892.1181053197552</v>
      </c>
      <c r="I11042" s="2">
        <v>338.20377199358398</v>
      </c>
      <c r="J11042" s="1">
        <f t="shared" si="1109"/>
        <v>-12.03319354659172</v>
      </c>
      <c r="K11042" s="1">
        <f t="shared" si="1110"/>
        <v>-8.1658064435246018</v>
      </c>
      <c r="L11042" s="26"/>
      <c r="M11042" s="26"/>
      <c r="N11042" s="2">
        <v>999999</v>
      </c>
      <c r="O11042" s="26"/>
      <c r="P11042" s="26"/>
      <c r="Q11042" s="26"/>
      <c r="R11042" s="26"/>
      <c r="S11042" s="26"/>
      <c r="T11042" s="26"/>
      <c r="U11042" s="26"/>
      <c r="V11042" s="26"/>
    </row>
    <row r="11043" spans="1:22" ht="14.5" x14ac:dyDescent="0.35">
      <c r="A11043" s="2">
        <v>91</v>
      </c>
      <c r="B11043" s="2">
        <v>360</v>
      </c>
      <c r="C11043" s="2">
        <v>999999.99989999994</v>
      </c>
      <c r="D11043" s="2">
        <v>3000</v>
      </c>
      <c r="E11043" s="2">
        <v>1650</v>
      </c>
      <c r="F11043" s="2">
        <v>8007.87841796875</v>
      </c>
      <c r="G11043" s="2">
        <v>362.71749877929699</v>
      </c>
      <c r="H11043" s="2">
        <v>7441.808031768297</v>
      </c>
      <c r="I11043" s="2">
        <v>343.11045017305833</v>
      </c>
      <c r="J11043" s="1">
        <f t="shared" si="1109"/>
        <v>-7.0689183408461433</v>
      </c>
      <c r="K11043" s="1">
        <f t="shared" si="1110"/>
        <v>-5.4055976544349136</v>
      </c>
      <c r="L11043" s="26"/>
      <c r="M11043" s="26"/>
      <c r="N11043" s="2">
        <v>999999</v>
      </c>
      <c r="O11043" s="26"/>
      <c r="P11043" s="26"/>
      <c r="Q11043" s="26"/>
      <c r="R11043" s="26"/>
      <c r="S11043" s="26"/>
      <c r="T11043" s="26"/>
      <c r="U11043" s="26"/>
      <c r="V11043" s="26"/>
    </row>
    <row r="11044" spans="1:22" ht="14.5" x14ac:dyDescent="0.35">
      <c r="A11044" s="2">
        <v>91</v>
      </c>
      <c r="B11044" s="2">
        <v>360</v>
      </c>
      <c r="C11044" s="2">
        <v>999999.99989999994</v>
      </c>
      <c r="D11044" s="2">
        <v>3000</v>
      </c>
      <c r="E11044" s="2">
        <v>1680</v>
      </c>
      <c r="F11044" s="2">
        <v>8374.5263671875</v>
      </c>
      <c r="G11044" s="2">
        <v>344.29547119140602</v>
      </c>
      <c r="H11044" s="2">
        <v>7883.871785093942</v>
      </c>
      <c r="I11044" s="2">
        <v>348.50869000335939</v>
      </c>
      <c r="J11044" s="1">
        <f t="shared" si="1109"/>
        <v>-5.8588935132619255</v>
      </c>
      <c r="K11044" s="1">
        <f t="shared" si="1110"/>
        <v>1.2237218216591326</v>
      </c>
      <c r="L11044" s="26"/>
      <c r="M11044" s="26"/>
      <c r="N11044" s="2">
        <v>999999</v>
      </c>
      <c r="O11044" s="26"/>
      <c r="P11044" s="26"/>
      <c r="Q11044" s="26"/>
      <c r="R11044" s="26"/>
      <c r="S11044" s="26"/>
      <c r="T11044" s="26"/>
      <c r="U11044" s="26"/>
      <c r="V11044" s="26"/>
    </row>
    <row r="11045" spans="1:22" ht="14.5" x14ac:dyDescent="0.35">
      <c r="A11045" s="2">
        <v>91</v>
      </c>
      <c r="B11045" s="2">
        <v>360</v>
      </c>
      <c r="C11045" s="2">
        <v>999999.99989999994</v>
      </c>
      <c r="D11045" s="2">
        <v>3000</v>
      </c>
      <c r="E11045" s="2">
        <v>1710</v>
      </c>
      <c r="F11045" s="2">
        <v>9186.068359375</v>
      </c>
      <c r="G11045" s="2">
        <v>347.570556640625</v>
      </c>
      <c r="H11045" s="2">
        <v>8634.9777199302098</v>
      </c>
      <c r="I11045" s="2">
        <v>349.30334225785822</v>
      </c>
      <c r="J11045" s="1">
        <f t="shared" si="1109"/>
        <v>-5.9992002877092157</v>
      </c>
      <c r="K11045" s="1">
        <f t="shared" si="1110"/>
        <v>0.4985421187516913</v>
      </c>
      <c r="L11045" s="26"/>
      <c r="M11045" s="26"/>
      <c r="N11045" s="2">
        <v>999999</v>
      </c>
      <c r="O11045" s="26"/>
      <c r="P11045" s="26"/>
      <c r="Q11045" s="26"/>
      <c r="R11045" s="26"/>
      <c r="S11045" s="26"/>
      <c r="T11045" s="26"/>
      <c r="U11045" s="26"/>
      <c r="V11045" s="26"/>
    </row>
    <row r="11046" spans="1:22" ht="14.5" x14ac:dyDescent="0.35">
      <c r="A11046" s="2">
        <v>91</v>
      </c>
      <c r="B11046" s="2">
        <v>360</v>
      </c>
      <c r="C11046" s="2">
        <v>999999.99989999994</v>
      </c>
      <c r="D11046" s="2">
        <v>3000</v>
      </c>
      <c r="E11046" s="2">
        <v>1740</v>
      </c>
      <c r="F11046" s="2">
        <v>10468.5029296875</v>
      </c>
      <c r="G11046" s="2">
        <v>357.98291015625</v>
      </c>
      <c r="H11046" s="2">
        <v>9567.9557430932764</v>
      </c>
      <c r="I11046" s="2">
        <v>349.50421088313362</v>
      </c>
      <c r="J11046" s="1">
        <f t="shared" si="1109"/>
        <v>-8.6024448065097534</v>
      </c>
      <c r="K11046" s="1">
        <f t="shared" si="1110"/>
        <v>-2.3684648156571635</v>
      </c>
      <c r="L11046" s="26"/>
      <c r="M11046" s="26"/>
      <c r="N11046" s="2">
        <v>999999</v>
      </c>
      <c r="O11046" s="26"/>
      <c r="P11046" s="26"/>
      <c r="Q11046" s="26"/>
      <c r="R11046" s="26"/>
      <c r="S11046" s="26"/>
      <c r="T11046" s="26"/>
      <c r="U11046" s="26"/>
      <c r="V11046" s="26"/>
    </row>
    <row r="11047" spans="1:22" ht="14.5" x14ac:dyDescent="0.35">
      <c r="A11047" s="2">
        <v>91</v>
      </c>
      <c r="B11047" s="2">
        <v>360</v>
      </c>
      <c r="C11047" s="2">
        <v>999999.99989999994</v>
      </c>
      <c r="D11047" s="2">
        <v>3000</v>
      </c>
      <c r="E11047" s="2">
        <v>1770</v>
      </c>
      <c r="F11047" s="2">
        <v>11786.9189453125</v>
      </c>
      <c r="G11047" s="2">
        <v>366.28292846679699</v>
      </c>
      <c r="H11047" s="2">
        <v>10420.2923510857</v>
      </c>
      <c r="I11047" s="2">
        <v>349.70565991936962</v>
      </c>
      <c r="J11047" s="1">
        <f t="shared" si="1109"/>
        <v>-11.594434479167171</v>
      </c>
      <c r="K11047" s="1">
        <f t="shared" si="1110"/>
        <v>-4.5258097659143486</v>
      </c>
      <c r="L11047" s="26"/>
      <c r="M11047" s="26"/>
      <c r="N11047" s="2">
        <v>999999</v>
      </c>
      <c r="O11047" s="26"/>
      <c r="P11047" s="26"/>
      <c r="Q11047" s="26"/>
      <c r="R11047" s="26"/>
      <c r="S11047" s="26"/>
      <c r="T11047" s="26"/>
      <c r="U11047" s="26"/>
      <c r="V11047" s="26"/>
    </row>
    <row r="11048" spans="1:22" ht="14.5" x14ac:dyDescent="0.35">
      <c r="A11048" s="2">
        <v>91</v>
      </c>
      <c r="B11048" s="2">
        <v>360</v>
      </c>
      <c r="C11048" s="2">
        <v>999999.99989999994</v>
      </c>
      <c r="D11048" s="2">
        <v>3000</v>
      </c>
      <c r="E11048" s="2">
        <v>1800</v>
      </c>
      <c r="F11048" s="2">
        <v>12812.4814453125</v>
      </c>
      <c r="G11048" s="2">
        <v>364.08004760742199</v>
      </c>
      <c r="H11048" s="2">
        <v>11654.88285823671</v>
      </c>
      <c r="I11048" s="2">
        <v>349.90717860492077</v>
      </c>
      <c r="J11048" s="1">
        <f t="shared" si="1109"/>
        <v>-9.0349288856867194</v>
      </c>
      <c r="K11048" s="1">
        <f t="shared" si="1110"/>
        <v>-3.8927892631412337</v>
      </c>
      <c r="L11048" s="26"/>
      <c r="M11048" s="26"/>
      <c r="N11048" s="2">
        <v>999999</v>
      </c>
      <c r="O11048" s="26"/>
      <c r="P11048" s="26"/>
      <c r="Q11048" s="26"/>
      <c r="R11048" s="26"/>
      <c r="S11048" s="26"/>
      <c r="T11048" s="26"/>
      <c r="U11048" s="26"/>
      <c r="V11048" s="26"/>
    </row>
    <row r="11049" spans="1:22" ht="14.5" x14ac:dyDescent="0.35">
      <c r="A11049" s="2">
        <v>91</v>
      </c>
      <c r="B11049" s="2">
        <v>360</v>
      </c>
      <c r="C11049" s="2">
        <v>999999.99989999994</v>
      </c>
      <c r="D11049" s="2">
        <v>3000</v>
      </c>
      <c r="E11049" s="2">
        <v>1830</v>
      </c>
      <c r="F11049" s="2">
        <v>11995.9716796875</v>
      </c>
      <c r="G11049" s="2">
        <v>318.30325317382801</v>
      </c>
      <c r="H11049" s="2">
        <v>11462.811762414691</v>
      </c>
      <c r="I11049" s="2">
        <v>314.87563928074161</v>
      </c>
      <c r="J11049" s="1">
        <f t="shared" si="1109"/>
        <v>-4.4444912968208863</v>
      </c>
      <c r="K11049" s="1">
        <f t="shared" si="1110"/>
        <v>-1.0768391019913812</v>
      </c>
      <c r="L11049" s="26"/>
      <c r="M11049" s="26"/>
      <c r="N11049" s="2">
        <v>0</v>
      </c>
      <c r="O11049" s="26"/>
      <c r="P11049" s="26"/>
      <c r="Q11049" s="26"/>
      <c r="R11049" s="26"/>
      <c r="S11049" s="26"/>
      <c r="T11049" s="26"/>
      <c r="U11049" s="26"/>
      <c r="V11049" s="26"/>
    </row>
    <row r="11050" spans="1:22" ht="14.5" x14ac:dyDescent="0.35">
      <c r="A11050" s="2">
        <v>91</v>
      </c>
      <c r="B11050" s="2">
        <v>360</v>
      </c>
      <c r="C11050" s="2">
        <v>999999.99989999994</v>
      </c>
      <c r="D11050" s="2">
        <v>3000</v>
      </c>
      <c r="E11050" s="2">
        <v>1860</v>
      </c>
      <c r="F11050" s="2">
        <v>11858.697265625</v>
      </c>
      <c r="G11050" s="2">
        <v>307.62435913085898</v>
      </c>
      <c r="H11050" s="2">
        <v>11241.65130733041</v>
      </c>
      <c r="I11050" s="2">
        <v>302.33226192709537</v>
      </c>
      <c r="J11050" s="1">
        <f t="shared" si="1109"/>
        <v>-5.2033199302863631</v>
      </c>
      <c r="K11050" s="1">
        <f t="shared" si="1110"/>
        <v>-1.7203114924694312</v>
      </c>
      <c r="L11050" s="26"/>
      <c r="M11050" s="26"/>
      <c r="N11050" s="2">
        <v>0</v>
      </c>
      <c r="O11050" s="26"/>
      <c r="P11050" s="26"/>
      <c r="Q11050" s="26"/>
      <c r="R11050" s="26"/>
      <c r="S11050" s="26"/>
      <c r="T11050" s="26"/>
      <c r="U11050" s="26"/>
      <c r="V11050" s="26"/>
    </row>
    <row r="11051" spans="1:22" ht="14.5" x14ac:dyDescent="0.35">
      <c r="A11051" s="2">
        <v>91</v>
      </c>
      <c r="B11051" s="2">
        <v>360</v>
      </c>
      <c r="C11051" s="2">
        <v>999999.99989999994</v>
      </c>
      <c r="D11051" s="2">
        <v>3000</v>
      </c>
      <c r="E11051" s="2">
        <v>1890</v>
      </c>
      <c r="F11051" s="2">
        <v>11597.982421875</v>
      </c>
      <c r="G11051" s="2">
        <v>301.24938964843801</v>
      </c>
      <c r="H11051" s="2">
        <v>11009.48880984437</v>
      </c>
      <c r="I11051" s="2">
        <v>302.33226192709537</v>
      </c>
      <c r="J11051" s="1">
        <f t="shared" si="1109"/>
        <v>-5.0741033278397634</v>
      </c>
      <c r="K11051" s="1">
        <f t="shared" si="1110"/>
        <v>0.35946040585213745</v>
      </c>
      <c r="L11051" s="26"/>
      <c r="M11051" s="26"/>
      <c r="N11051" s="2">
        <v>0</v>
      </c>
      <c r="O11051" s="26"/>
      <c r="P11051" s="26"/>
      <c r="Q11051" s="26"/>
      <c r="R11051" s="26"/>
      <c r="S11051" s="26"/>
      <c r="T11051" s="26"/>
      <c r="U11051" s="26"/>
      <c r="V11051" s="26"/>
    </row>
    <row r="11052" spans="1:22" ht="14.5" x14ac:dyDescent="0.35">
      <c r="A11052" s="2">
        <v>91</v>
      </c>
      <c r="B11052" s="2">
        <v>360</v>
      </c>
      <c r="C11052" s="2">
        <v>999999.99989999994</v>
      </c>
      <c r="D11052" s="2">
        <v>3000</v>
      </c>
      <c r="E11052" s="2">
        <v>1920</v>
      </c>
      <c r="F11052" s="2">
        <v>11025.8232421875</v>
      </c>
      <c r="G11052" s="2">
        <v>289.06384277343699</v>
      </c>
      <c r="H11052" s="2">
        <v>10792.42151187337</v>
      </c>
      <c r="I11052" s="2">
        <v>302.33226192709537</v>
      </c>
      <c r="J11052" s="1">
        <f t="shared" si="1109"/>
        <v>-2.1168644298693069</v>
      </c>
      <c r="K11052" s="1">
        <f t="shared" si="1110"/>
        <v>4.5901344929043697</v>
      </c>
      <c r="L11052" s="26"/>
      <c r="M11052" s="26"/>
      <c r="N11052" s="2">
        <v>6.3124913553692198E-14</v>
      </c>
      <c r="O11052" s="26"/>
      <c r="P11052" s="26"/>
      <c r="Q11052" s="26"/>
      <c r="R11052" s="26"/>
      <c r="S11052" s="26"/>
      <c r="T11052" s="26"/>
      <c r="U11052" s="26"/>
      <c r="V11052" s="26"/>
    </row>
    <row r="11053" spans="1:22" ht="14.5" x14ac:dyDescent="0.35">
      <c r="A11053" s="2">
        <v>91</v>
      </c>
      <c r="B11053" s="2">
        <v>360</v>
      </c>
      <c r="C11053" s="2">
        <v>999999.99989999994</v>
      </c>
      <c r="D11053" s="2">
        <v>3000</v>
      </c>
      <c r="E11053" s="2">
        <v>1950</v>
      </c>
      <c r="F11053" s="2">
        <v>10736.9443359375</v>
      </c>
      <c r="G11053" s="2">
        <v>290.03924560546898</v>
      </c>
      <c r="H11053" s="2">
        <v>10581.855547371229</v>
      </c>
      <c r="I11053" s="2">
        <v>302.33226192709537</v>
      </c>
      <c r="J11053" s="1">
        <f t="shared" si="1109"/>
        <v>-1.4444406500942233</v>
      </c>
      <c r="K11053" s="1">
        <f t="shared" si="1110"/>
        <v>4.2383975644276051</v>
      </c>
      <c r="L11053" s="26"/>
      <c r="M11053" s="26"/>
      <c r="N11053" s="2">
        <v>0</v>
      </c>
      <c r="O11053" s="26"/>
      <c r="P11053" s="26"/>
      <c r="Q11053" s="26"/>
      <c r="R11053" s="26"/>
      <c r="S11053" s="26"/>
      <c r="T11053" s="26"/>
      <c r="U11053" s="26"/>
      <c r="V11053" s="26"/>
    </row>
    <row r="11054" spans="1:22" ht="14.5" x14ac:dyDescent="0.35">
      <c r="A11054" s="2">
        <v>91</v>
      </c>
      <c r="B11054" s="2">
        <v>360</v>
      </c>
      <c r="C11054" s="2">
        <v>999999.99989999994</v>
      </c>
      <c r="D11054" s="2">
        <v>3000</v>
      </c>
      <c r="E11054" s="2">
        <v>1980</v>
      </c>
      <c r="F11054" s="2">
        <v>10512.7744140625</v>
      </c>
      <c r="G11054" s="2">
        <v>298.74227905273398</v>
      </c>
      <c r="H11054" s="2">
        <v>10374.08488703514</v>
      </c>
      <c r="I11054" s="2">
        <v>302.61134673343321</v>
      </c>
      <c r="J11054" s="1">
        <f t="shared" si="1109"/>
        <v>-1.3192476273612479</v>
      </c>
      <c r="K11054" s="1">
        <f t="shared" si="1110"/>
        <v>1.2951188874127402</v>
      </c>
      <c r="L11054" s="26"/>
      <c r="M11054" s="26"/>
      <c r="N11054" s="2">
        <v>0</v>
      </c>
      <c r="O11054" s="26"/>
      <c r="P11054" s="26"/>
      <c r="Q11054" s="26"/>
      <c r="R11054" s="26"/>
      <c r="S11054" s="26"/>
      <c r="T11054" s="26"/>
      <c r="U11054" s="26"/>
      <c r="V11054" s="26"/>
    </row>
    <row r="11055" spans="1:22" ht="14.5" x14ac:dyDescent="0.35">
      <c r="A11055" s="2">
        <v>91</v>
      </c>
      <c r="B11055" s="2">
        <v>360</v>
      </c>
      <c r="C11055" s="2">
        <v>999999.99989999994</v>
      </c>
      <c r="D11055" s="2">
        <v>3000</v>
      </c>
      <c r="E11055" s="2">
        <v>2010</v>
      </c>
      <c r="F11055" s="2">
        <v>10286.3056640625</v>
      </c>
      <c r="G11055" s="2">
        <v>308.32205200195301</v>
      </c>
      <c r="H11055" s="2">
        <v>10167.5192432409</v>
      </c>
      <c r="I11055" s="2">
        <v>308.55791240651661</v>
      </c>
      <c r="J11055" s="1">
        <f t="shared" si="1109"/>
        <v>-1.1548015847575528</v>
      </c>
      <c r="K11055" s="1">
        <f t="shared" si="1110"/>
        <v>7.649806526394734E-2</v>
      </c>
      <c r="L11055" s="26"/>
      <c r="M11055" s="26"/>
      <c r="N11055" s="2">
        <v>0</v>
      </c>
      <c r="O11055" s="26"/>
      <c r="P11055" s="26"/>
      <c r="Q11055" s="26"/>
      <c r="R11055" s="26"/>
      <c r="S11055" s="26"/>
      <c r="T11055" s="26"/>
      <c r="U11055" s="26"/>
      <c r="V11055" s="26"/>
    </row>
    <row r="11056" spans="1:22" ht="14.5" x14ac:dyDescent="0.35">
      <c r="A11056" s="2">
        <v>91</v>
      </c>
      <c r="B11056" s="2">
        <v>360</v>
      </c>
      <c r="C11056" s="2">
        <v>999999.99989999994</v>
      </c>
      <c r="D11056" s="2">
        <v>3000</v>
      </c>
      <c r="E11056" s="2">
        <v>2040</v>
      </c>
      <c r="F11056" s="2">
        <v>9730.669921875</v>
      </c>
      <c r="G11056" s="2">
        <v>322.28961181640602</v>
      </c>
      <c r="H11056" s="2">
        <v>9885.9854170088875</v>
      </c>
      <c r="I11056" s="2">
        <v>317.72294972237529</v>
      </c>
      <c r="J11056" s="1">
        <f t="shared" si="1109"/>
        <v>1.5961439076741364</v>
      </c>
      <c r="K11056" s="1">
        <f t="shared" si="1110"/>
        <v>-1.4169436204577874</v>
      </c>
      <c r="L11056" s="26"/>
      <c r="M11056" s="26"/>
      <c r="N11056" s="2">
        <v>5.2604222247707602E-14</v>
      </c>
      <c r="O11056" s="26"/>
      <c r="P11056" s="26"/>
      <c r="Q11056" s="26"/>
      <c r="R11056" s="26"/>
      <c r="S11056" s="26"/>
      <c r="T11056" s="26"/>
      <c r="U11056" s="26"/>
      <c r="V11056" s="26"/>
    </row>
    <row r="11057" spans="1:22" ht="14.5" x14ac:dyDescent="0.35">
      <c r="A11057" s="2">
        <v>91</v>
      </c>
      <c r="B11057" s="2">
        <v>360</v>
      </c>
      <c r="C11057" s="2">
        <v>999999.99989999994</v>
      </c>
      <c r="D11057" s="2">
        <v>3000</v>
      </c>
      <c r="E11057" s="2">
        <v>2070</v>
      </c>
      <c r="F11057" s="2">
        <v>9783.9443359375</v>
      </c>
      <c r="G11057" s="2">
        <v>343.547607421875</v>
      </c>
      <c r="H11057" s="2">
        <v>9516.8910783131487</v>
      </c>
      <c r="I11057" s="2">
        <v>328.71577080275949</v>
      </c>
      <c r="J11057" s="1">
        <f t="shared" si="1109"/>
        <v>-2.7295050794947335</v>
      </c>
      <c r="K11057" s="1">
        <f t="shared" si="1110"/>
        <v>-4.3172580156851668</v>
      </c>
      <c r="L11057" s="26"/>
      <c r="M11057" s="26"/>
      <c r="N11057" s="2">
        <v>0</v>
      </c>
      <c r="O11057" s="26"/>
      <c r="P11057" s="26"/>
      <c r="Q11057" s="26"/>
      <c r="R11057" s="26"/>
      <c r="S11057" s="26"/>
      <c r="T11057" s="26"/>
      <c r="U11057" s="26"/>
      <c r="V11057" s="26"/>
    </row>
    <row r="11058" spans="1:22" ht="14.5" x14ac:dyDescent="0.35">
      <c r="A11058" s="2">
        <v>91</v>
      </c>
      <c r="B11058" s="2">
        <v>360</v>
      </c>
      <c r="C11058" s="2">
        <v>999999.99989999994</v>
      </c>
      <c r="D11058" s="2">
        <v>3000</v>
      </c>
      <c r="E11058" s="2">
        <v>2100</v>
      </c>
      <c r="F11058" s="2">
        <v>9478.2412109375</v>
      </c>
      <c r="G11058" s="2">
        <v>356.37399291992199</v>
      </c>
      <c r="H11058" s="2">
        <v>9109.6549024663964</v>
      </c>
      <c r="I11058" s="2">
        <v>340.77020996312109</v>
      </c>
      <c r="J11058" s="1">
        <f t="shared" si="1109"/>
        <v>-3.8887626962454824</v>
      </c>
      <c r="K11058" s="1">
        <f t="shared" si="1110"/>
        <v>-4.3784853178966685</v>
      </c>
      <c r="L11058" s="26"/>
      <c r="M11058" s="26"/>
      <c r="N11058" s="2">
        <v>1.3676910895054499E-13</v>
      </c>
      <c r="O11058" s="26"/>
      <c r="P11058" s="26"/>
      <c r="Q11058" s="26"/>
      <c r="R11058" s="26"/>
      <c r="S11058" s="26"/>
      <c r="T11058" s="26"/>
      <c r="U11058" s="26"/>
      <c r="V11058" s="26"/>
    </row>
    <row r="11059" spans="1:22" ht="14.5" x14ac:dyDescent="0.35">
      <c r="A11059" s="2">
        <v>91</v>
      </c>
      <c r="B11059" s="2">
        <v>360</v>
      </c>
      <c r="C11059" s="2">
        <v>999999.99989999994</v>
      </c>
      <c r="D11059" s="2">
        <v>3000</v>
      </c>
      <c r="E11059" s="2">
        <v>2130</v>
      </c>
      <c r="F11059" s="2">
        <v>9316.453125</v>
      </c>
      <c r="G11059" s="2">
        <v>375.58883666992199</v>
      </c>
      <c r="H11059" s="2">
        <v>8685.8028667844519</v>
      </c>
      <c r="I11059" s="2">
        <v>354.12017282061782</v>
      </c>
      <c r="J11059" s="1">
        <f t="shared" si="1109"/>
        <v>-6.7692098028513197</v>
      </c>
      <c r="K11059" s="1">
        <f t="shared" si="1110"/>
        <v>-5.7160015829148376</v>
      </c>
      <c r="L11059" s="26"/>
      <c r="M11059" s="26"/>
      <c r="N11059" s="2">
        <v>0</v>
      </c>
      <c r="O11059" s="26"/>
      <c r="P11059" s="26"/>
      <c r="Q11059" s="26"/>
      <c r="R11059" s="26"/>
      <c r="S11059" s="26"/>
      <c r="T11059" s="26"/>
      <c r="U11059" s="26"/>
      <c r="V11059" s="26"/>
    </row>
    <row r="11060" spans="1:22" ht="14.5" x14ac:dyDescent="0.35">
      <c r="A11060" s="2">
        <v>91</v>
      </c>
      <c r="B11060" s="2">
        <v>360</v>
      </c>
      <c r="C11060" s="2">
        <v>999999.99989999994</v>
      </c>
      <c r="D11060" s="2">
        <v>3000</v>
      </c>
      <c r="E11060" s="2">
        <v>2160</v>
      </c>
      <c r="F11060" s="2">
        <v>9192.4541015625</v>
      </c>
      <c r="G11060" s="2">
        <v>390.92587280273398</v>
      </c>
      <c r="H11060" s="2">
        <v>8254.7105198467998</v>
      </c>
      <c r="I11060" s="2">
        <v>370.13080917122898</v>
      </c>
      <c r="J11060" s="1">
        <f t="shared" si="1109"/>
        <v>-10.201232134042487</v>
      </c>
      <c r="K11060" s="1">
        <f t="shared" si="1110"/>
        <v>-5.3194390748341309</v>
      </c>
      <c r="L11060" s="26"/>
      <c r="M11060" s="26"/>
      <c r="N11060" s="2">
        <v>0</v>
      </c>
      <c r="O11060" s="26"/>
      <c r="P11060" s="26"/>
      <c r="Q11060" s="26"/>
      <c r="R11060" s="26"/>
      <c r="S11060" s="26"/>
      <c r="T11060" s="26"/>
      <c r="U11060" s="26"/>
      <c r="V11060" s="26"/>
    </row>
    <row r="11061" spans="1:22" ht="14.5" x14ac:dyDescent="0.35">
      <c r="A11061" s="2">
        <v>91</v>
      </c>
      <c r="B11061" s="2">
        <v>360</v>
      </c>
      <c r="C11061" s="2">
        <v>999999.99989999994</v>
      </c>
      <c r="D11061" s="2">
        <v>3000</v>
      </c>
      <c r="E11061" s="2">
        <v>2190</v>
      </c>
      <c r="F11061" s="2">
        <v>9755.736328125</v>
      </c>
      <c r="G11061" s="2">
        <v>435.22717285156199</v>
      </c>
      <c r="H11061" s="2">
        <v>9082.4956120720199</v>
      </c>
      <c r="I11061" s="2">
        <v>413.72501209982528</v>
      </c>
      <c r="J11061" s="1">
        <f t="shared" si="1109"/>
        <v>-6.9009728574980196</v>
      </c>
      <c r="K11061" s="1">
        <f t="shared" si="1110"/>
        <v>-4.940445379560483</v>
      </c>
      <c r="L11061" s="26"/>
      <c r="M11061" s="26"/>
      <c r="N11061" s="2">
        <v>999999</v>
      </c>
      <c r="O11061" s="26"/>
      <c r="P11061" s="26"/>
      <c r="Q11061" s="26"/>
      <c r="R11061" s="26"/>
      <c r="S11061" s="26"/>
      <c r="T11061" s="26"/>
      <c r="U11061" s="26"/>
      <c r="V11061" s="26"/>
    </row>
    <row r="11062" spans="1:22" ht="14.5" x14ac:dyDescent="0.35">
      <c r="A11062" s="2">
        <v>91</v>
      </c>
      <c r="B11062" s="2">
        <v>360</v>
      </c>
      <c r="C11062" s="2">
        <v>999999.99989999994</v>
      </c>
      <c r="D11062" s="2">
        <v>3000</v>
      </c>
      <c r="E11062" s="2">
        <v>2220</v>
      </c>
      <c r="F11062" s="2">
        <v>9851.1328125</v>
      </c>
      <c r="G11062" s="2">
        <v>456.19683837890602</v>
      </c>
      <c r="H11062" s="2">
        <v>9686.7696314287041</v>
      </c>
      <c r="I11062" s="2">
        <v>439.55436780666179</v>
      </c>
      <c r="J11062" s="1">
        <f t="shared" si="1109"/>
        <v>-1.6684698521446912</v>
      </c>
      <c r="K11062" s="1">
        <f t="shared" si="1110"/>
        <v>-3.6480898533587389</v>
      </c>
      <c r="L11062" s="26"/>
      <c r="M11062" s="26"/>
      <c r="N11062" s="2">
        <v>999999</v>
      </c>
      <c r="O11062" s="26"/>
      <c r="P11062" s="26"/>
      <c r="Q11062" s="26"/>
      <c r="R11062" s="26"/>
      <c r="S11062" s="26"/>
      <c r="T11062" s="26"/>
      <c r="U11062" s="26"/>
      <c r="V11062" s="26"/>
    </row>
    <row r="11063" spans="1:22" ht="14.5" x14ac:dyDescent="0.35">
      <c r="A11063" s="2">
        <v>91</v>
      </c>
      <c r="B11063" s="2">
        <v>360</v>
      </c>
      <c r="C11063" s="2">
        <v>999999.99989999994</v>
      </c>
      <c r="D11063" s="2">
        <v>3000</v>
      </c>
      <c r="E11063" s="2">
        <v>2250</v>
      </c>
      <c r="F11063" s="2">
        <v>10339.5732421875</v>
      </c>
      <c r="G11063" s="2">
        <v>468.14239501953102</v>
      </c>
      <c r="H11063" s="2">
        <v>10231.80659723952</v>
      </c>
      <c r="I11063" s="2">
        <v>454.34309978639169</v>
      </c>
      <c r="J11063" s="1">
        <f t="shared" si="1109"/>
        <v>-1.0422736260358507</v>
      </c>
      <c r="K11063" s="1">
        <f t="shared" si="1110"/>
        <v>-2.9476704908479019</v>
      </c>
      <c r="L11063" s="26"/>
      <c r="M11063" s="26"/>
      <c r="N11063" s="2">
        <v>999999</v>
      </c>
      <c r="O11063" s="26"/>
      <c r="P11063" s="26"/>
      <c r="Q11063" s="26"/>
      <c r="R11063" s="26"/>
      <c r="S11063" s="26"/>
      <c r="T11063" s="26"/>
      <c r="U11063" s="26"/>
      <c r="V11063" s="26"/>
    </row>
    <row r="11064" spans="1:22" ht="14.5" x14ac:dyDescent="0.35">
      <c r="A11064" s="2">
        <v>91</v>
      </c>
      <c r="B11064" s="2">
        <v>360</v>
      </c>
      <c r="C11064" s="2">
        <v>999999.99989999994</v>
      </c>
      <c r="D11064" s="2">
        <v>3000</v>
      </c>
      <c r="E11064" s="2">
        <v>2280</v>
      </c>
      <c r="F11064" s="2">
        <v>10841.78515625</v>
      </c>
      <c r="G11064" s="2">
        <v>474.11511230468801</v>
      </c>
      <c r="H11064" s="2">
        <v>10761.142141808161</v>
      </c>
      <c r="I11064" s="2">
        <v>460.9514268204145</v>
      </c>
      <c r="J11064" s="1">
        <f t="shared" si="1109"/>
        <v>-0.74381675415649218</v>
      </c>
      <c r="K11064" s="1">
        <f t="shared" si="1110"/>
        <v>-2.7764745612694011</v>
      </c>
      <c r="L11064" s="26"/>
      <c r="M11064" s="26"/>
      <c r="N11064" s="2">
        <v>999999</v>
      </c>
      <c r="O11064" s="26"/>
      <c r="P11064" s="26"/>
      <c r="Q11064" s="26"/>
      <c r="R11064" s="26"/>
      <c r="S11064" s="26"/>
      <c r="T11064" s="26"/>
      <c r="U11064" s="26"/>
      <c r="V11064" s="26"/>
    </row>
    <row r="11065" spans="1:22" ht="14.5" x14ac:dyDescent="0.35">
      <c r="A11065" s="2">
        <v>91</v>
      </c>
      <c r="B11065" s="2">
        <v>360</v>
      </c>
      <c r="C11065" s="2">
        <v>999999.99989999994</v>
      </c>
      <c r="D11065" s="2">
        <v>3000</v>
      </c>
      <c r="E11065" s="2">
        <v>2310</v>
      </c>
      <c r="F11065" s="2">
        <v>11253.3740234375</v>
      </c>
      <c r="G11065" s="2">
        <v>472.71078491210898</v>
      </c>
      <c r="H11065" s="2">
        <v>11286.313045231371</v>
      </c>
      <c r="I11065" s="2">
        <v>462.13973700489112</v>
      </c>
      <c r="J11065" s="1">
        <f t="shared" si="1109"/>
        <v>0.29270351918694248</v>
      </c>
      <c r="K11065" s="1">
        <f t="shared" si="1110"/>
        <v>-2.2362612076183819</v>
      </c>
      <c r="L11065" s="26"/>
      <c r="M11065" s="26"/>
      <c r="N11065" s="2">
        <v>999999</v>
      </c>
      <c r="O11065" s="26"/>
      <c r="P11065" s="26"/>
      <c r="Q11065" s="26"/>
      <c r="R11065" s="26"/>
      <c r="S11065" s="26"/>
      <c r="T11065" s="26"/>
      <c r="U11065" s="26"/>
      <c r="V11065" s="26"/>
    </row>
    <row r="11066" spans="1:22" ht="14.5" x14ac:dyDescent="0.35">
      <c r="A11066" s="2">
        <v>91</v>
      </c>
      <c r="B11066" s="2">
        <v>360</v>
      </c>
      <c r="C11066" s="2">
        <v>999999.99989999994</v>
      </c>
      <c r="D11066" s="2">
        <v>3000</v>
      </c>
      <c r="E11066" s="2">
        <v>2340</v>
      </c>
      <c r="F11066" s="2">
        <v>11508.8388671875</v>
      </c>
      <c r="G11066" s="2">
        <v>465.81921386718801</v>
      </c>
      <c r="H11066" s="2">
        <v>11810.38105215866</v>
      </c>
      <c r="I11066" s="2">
        <v>458.49828507040411</v>
      </c>
      <c r="J11066" s="1">
        <f t="shared" si="1109"/>
        <v>2.6200921609118875</v>
      </c>
      <c r="K11066" s="1">
        <f t="shared" si="1110"/>
        <v>-1.5716244798075696</v>
      </c>
      <c r="L11066" s="26"/>
      <c r="M11066" s="26"/>
      <c r="N11066" s="2">
        <v>999999</v>
      </c>
      <c r="O11066" s="26"/>
      <c r="P11066" s="26"/>
      <c r="Q11066" s="26"/>
      <c r="R11066" s="26"/>
      <c r="S11066" s="26"/>
      <c r="T11066" s="26"/>
      <c r="U11066" s="26"/>
      <c r="V11066" s="26"/>
    </row>
    <row r="11067" spans="1:22" ht="14.5" x14ac:dyDescent="0.35">
      <c r="A11067" s="2">
        <v>91</v>
      </c>
      <c r="B11067" s="2">
        <v>360</v>
      </c>
      <c r="C11067" s="2">
        <v>999999.99989999994</v>
      </c>
      <c r="D11067" s="2">
        <v>3000</v>
      </c>
      <c r="E11067" s="2">
        <v>2370</v>
      </c>
      <c r="F11067" s="2">
        <v>11883.96875</v>
      </c>
      <c r="G11067" s="2">
        <v>461.73583984375</v>
      </c>
      <c r="H11067" s="2">
        <v>12131.820607243941</v>
      </c>
      <c r="I11067" s="2">
        <v>452.5226524164093</v>
      </c>
      <c r="J11067" s="1">
        <f t="shared" si="1109"/>
        <v>2.0855983590830354</v>
      </c>
      <c r="K11067" s="1">
        <f t="shared" si="1110"/>
        <v>-1.9953372972863475</v>
      </c>
      <c r="L11067" s="26"/>
      <c r="M11067" s="26"/>
      <c r="N11067" s="2">
        <v>999999</v>
      </c>
      <c r="O11067" s="26"/>
      <c r="P11067" s="26"/>
      <c r="Q11067" s="26"/>
      <c r="R11067" s="26"/>
      <c r="S11067" s="26"/>
      <c r="T11067" s="26"/>
      <c r="U11067" s="26"/>
      <c r="V11067" s="26"/>
    </row>
    <row r="11068" spans="1:22" ht="14.5" x14ac:dyDescent="0.35">
      <c r="A11068" s="2">
        <v>91</v>
      </c>
      <c r="B11068" s="2">
        <v>360</v>
      </c>
      <c r="C11068" s="2">
        <v>999999.99989999994</v>
      </c>
      <c r="D11068" s="2">
        <v>3000</v>
      </c>
      <c r="E11068" s="2">
        <v>2400</v>
      </c>
      <c r="F11068" s="2">
        <v>12444.2314453125</v>
      </c>
      <c r="G11068" s="2">
        <v>450.09539794921898</v>
      </c>
      <c r="H11068" s="2">
        <v>12263.72257201006</v>
      </c>
      <c r="I11068" s="2">
        <v>443.85316997878698</v>
      </c>
      <c r="J11068" s="1">
        <f t="shared" si="1109"/>
        <v>-1.4505425593834851</v>
      </c>
      <c r="K11068" s="1">
        <f t="shared" si="1110"/>
        <v>-1.3868677615620197</v>
      </c>
      <c r="L11068" s="26"/>
      <c r="M11068" s="26"/>
      <c r="N11068" s="2">
        <v>999999</v>
      </c>
      <c r="O11068" s="26"/>
      <c r="P11068" s="26"/>
      <c r="Q11068" s="26"/>
      <c r="R11068" s="26"/>
      <c r="S11068" s="26"/>
      <c r="T11068" s="26"/>
      <c r="U11068" s="26"/>
      <c r="V11068" s="26"/>
    </row>
    <row r="11069" spans="1:22" ht="14.5" x14ac:dyDescent="0.35">
      <c r="A11069" s="2">
        <v>91</v>
      </c>
      <c r="B11069" s="2">
        <v>360</v>
      </c>
      <c r="C11069" s="2">
        <v>999999.99989999994</v>
      </c>
      <c r="D11069" s="2">
        <v>3000</v>
      </c>
      <c r="E11069" s="2">
        <v>2430</v>
      </c>
      <c r="F11069" s="2">
        <v>13213.4033203125</v>
      </c>
      <c r="G11069" s="2">
        <v>431.35848999023398</v>
      </c>
      <c r="H11069" s="2">
        <v>12538.291811110341</v>
      </c>
      <c r="I11069" s="2">
        <v>433.35488225334842</v>
      </c>
      <c r="J11069" s="1">
        <f t="shared" si="1109"/>
        <v>-5.1092931384629265</v>
      </c>
      <c r="K11069" s="1">
        <f t="shared" si="1110"/>
        <v>0.46281510841704837</v>
      </c>
      <c r="L11069" s="26"/>
      <c r="M11069" s="26"/>
      <c r="N11069" s="2">
        <v>999999</v>
      </c>
      <c r="O11069" s="26"/>
      <c r="P11069" s="26"/>
      <c r="Q11069" s="26"/>
      <c r="R11069" s="26"/>
      <c r="S11069" s="26"/>
      <c r="T11069" s="26"/>
      <c r="U11069" s="26"/>
      <c r="V11069" s="26"/>
    </row>
    <row r="11070" spans="1:22" ht="14.5" x14ac:dyDescent="0.35">
      <c r="A11070" s="2">
        <v>91</v>
      </c>
      <c r="B11070" s="2">
        <v>360</v>
      </c>
      <c r="C11070" s="2">
        <v>999999.99989999994</v>
      </c>
      <c r="D11070" s="2">
        <v>3000</v>
      </c>
      <c r="E11070" s="2">
        <v>2460</v>
      </c>
      <c r="F11070" s="2">
        <v>14355.0849609375</v>
      </c>
      <c r="G11070" s="2">
        <v>404.12216186523398</v>
      </c>
      <c r="H11070" s="2">
        <v>13068.610493211971</v>
      </c>
      <c r="I11070" s="2">
        <v>421.70784515451379</v>
      </c>
      <c r="J11070" s="1">
        <f t="shared" si="1109"/>
        <v>-8.9618032301880053</v>
      </c>
      <c r="K11070" s="1">
        <f t="shared" si="1110"/>
        <v>4.3515760699964439</v>
      </c>
      <c r="L11070" s="26"/>
      <c r="M11070" s="26"/>
      <c r="N11070" s="2">
        <v>999999</v>
      </c>
      <c r="O11070" s="26"/>
      <c r="P11070" s="26"/>
      <c r="Q11070" s="26"/>
      <c r="R11070" s="26"/>
      <c r="S11070" s="26"/>
      <c r="T11070" s="26"/>
      <c r="U11070" s="26"/>
      <c r="V11070" s="26"/>
    </row>
    <row r="11071" spans="1:22" ht="14.5" x14ac:dyDescent="0.35">
      <c r="A11071" s="2">
        <v>91</v>
      </c>
      <c r="B11071" s="2">
        <v>360</v>
      </c>
      <c r="C11071" s="2">
        <v>999999.99989999994</v>
      </c>
      <c r="D11071" s="2">
        <v>3000</v>
      </c>
      <c r="E11071" s="2">
        <v>2490</v>
      </c>
      <c r="F11071" s="2">
        <v>16103.95703125</v>
      </c>
      <c r="G11071" s="2">
        <v>406.91485595703102</v>
      </c>
      <c r="H11071" s="2">
        <v>13492.58321622091</v>
      </c>
      <c r="I11071" s="2">
        <v>410.77680301678538</v>
      </c>
      <c r="J11071" s="1">
        <f t="shared" si="1109"/>
        <v>-16.215727662224104</v>
      </c>
      <c r="K11071" s="1">
        <f t="shared" si="1110"/>
        <v>0.94907988814302879</v>
      </c>
      <c r="L11071" s="26"/>
      <c r="M11071" s="26"/>
      <c r="N11071" s="2">
        <v>999999</v>
      </c>
      <c r="O11071" s="26"/>
      <c r="P11071" s="26"/>
      <c r="Q11071" s="26"/>
      <c r="R11071" s="26"/>
      <c r="S11071" s="26"/>
      <c r="T11071" s="26"/>
      <c r="U11071" s="26"/>
      <c r="V11071" s="26"/>
    </row>
    <row r="11072" spans="1:22" ht="14.5" x14ac:dyDescent="0.35">
      <c r="A11072" s="2">
        <v>91</v>
      </c>
      <c r="B11072" s="2">
        <v>360</v>
      </c>
      <c r="C11072" s="2">
        <v>999999.99989999994</v>
      </c>
      <c r="D11072" s="2">
        <v>3000</v>
      </c>
      <c r="E11072" s="2">
        <v>2520</v>
      </c>
      <c r="F11072" s="2">
        <v>17209.7578125</v>
      </c>
      <c r="G11072" s="2">
        <v>391.82730102539102</v>
      </c>
      <c r="H11072" s="2">
        <v>13759.528729711261</v>
      </c>
      <c r="I11072" s="2">
        <v>405.18503095575198</v>
      </c>
      <c r="J11072" s="1">
        <f t="shared" si="1109"/>
        <v>-20.048097831351971</v>
      </c>
      <c r="K11072" s="1">
        <f t="shared" si="1110"/>
        <v>3.4090860681235071</v>
      </c>
      <c r="L11072" s="26"/>
      <c r="M11072" s="26"/>
      <c r="N11072" s="2">
        <v>999999</v>
      </c>
      <c r="O11072" s="26"/>
      <c r="P11072" s="26"/>
      <c r="Q11072" s="26"/>
      <c r="R11072" s="26"/>
      <c r="S11072" s="26"/>
      <c r="T11072" s="26"/>
      <c r="U11072" s="26"/>
      <c r="V11072" s="26"/>
    </row>
    <row r="11073" spans="1:22" ht="14.5" x14ac:dyDescent="0.35">
      <c r="A11073" s="2">
        <v>91</v>
      </c>
      <c r="B11073" s="2">
        <v>360</v>
      </c>
      <c r="C11073" s="2">
        <v>999999.99989999994</v>
      </c>
      <c r="D11073" s="2">
        <v>3000</v>
      </c>
      <c r="E11073" s="2">
        <v>2550</v>
      </c>
      <c r="F11073" s="2">
        <v>15362.8369140625</v>
      </c>
      <c r="G11073" s="2">
        <v>327.64727783203102</v>
      </c>
      <c r="H11073" s="2">
        <v>14102.964942687649</v>
      </c>
      <c r="I11073" s="2">
        <v>330.98157911109791</v>
      </c>
      <c r="J11073" s="1">
        <f t="shared" si="1109"/>
        <v>-8.2007768384341588</v>
      </c>
      <c r="K11073" s="1">
        <f t="shared" si="1110"/>
        <v>1.0176496203872714</v>
      </c>
      <c r="L11073" s="26"/>
      <c r="M11073" s="26"/>
      <c r="N11073" s="2">
        <v>2.83706062386303E-15</v>
      </c>
      <c r="O11073" s="26"/>
      <c r="P11073" s="26"/>
      <c r="Q11073" s="26"/>
      <c r="R11073" s="26"/>
      <c r="S11073" s="26"/>
      <c r="T11073" s="26"/>
      <c r="U11073" s="26"/>
      <c r="V11073" s="26"/>
    </row>
    <row r="11074" spans="1:22" ht="14.5" x14ac:dyDescent="0.35">
      <c r="A11074" s="2">
        <v>91</v>
      </c>
      <c r="B11074" s="2">
        <v>360</v>
      </c>
      <c r="C11074" s="2">
        <v>999999.99989999994</v>
      </c>
      <c r="D11074" s="2">
        <v>3000</v>
      </c>
      <c r="E11074" s="2">
        <v>2580</v>
      </c>
      <c r="F11074" s="2">
        <v>14690.783203125</v>
      </c>
      <c r="G11074" s="2">
        <v>305.18560791015602</v>
      </c>
      <c r="H11074" s="2">
        <v>14149.23275040171</v>
      </c>
      <c r="I11074" s="2">
        <v>302.53080890852789</v>
      </c>
      <c r="J11074" s="1">
        <f t="shared" si="1109"/>
        <v>-3.6863279869795638</v>
      </c>
      <c r="K11074" s="1">
        <f t="shared" si="1110"/>
        <v>-0.86989652618536462</v>
      </c>
      <c r="L11074" s="26"/>
      <c r="M11074" s="26"/>
      <c r="N11074" s="2">
        <v>6.3125008421382303E-14</v>
      </c>
      <c r="O11074" s="26"/>
      <c r="P11074" s="26"/>
      <c r="Q11074" s="26"/>
      <c r="R11074" s="26"/>
      <c r="S11074" s="26"/>
      <c r="T11074" s="26"/>
      <c r="U11074" s="26"/>
      <c r="V11074" s="26"/>
    </row>
    <row r="11075" spans="1:22" ht="14.5" x14ac:dyDescent="0.35">
      <c r="A11075" s="2">
        <v>91</v>
      </c>
      <c r="B11075" s="2">
        <v>360</v>
      </c>
      <c r="C11075" s="2">
        <v>999999.99989999994</v>
      </c>
      <c r="D11075" s="2">
        <v>3000</v>
      </c>
      <c r="E11075" s="2">
        <v>2610</v>
      </c>
      <c r="F11075" s="2">
        <v>14436.24609375</v>
      </c>
      <c r="G11075" s="2">
        <v>299.527587890625</v>
      </c>
      <c r="H11075" s="2">
        <v>14173.332152874709</v>
      </c>
      <c r="I11075" s="2">
        <v>296.25101769469359</v>
      </c>
      <c r="J11075" s="1">
        <f t="shared" si="1109"/>
        <v>-1.8212071141480208</v>
      </c>
      <c r="K11075" s="1">
        <f t="shared" si="1110"/>
        <v>-1.093912657263437</v>
      </c>
      <c r="L11075" s="26"/>
      <c r="M11075" s="26"/>
      <c r="N11075" s="2">
        <v>1.05218864694732E-14</v>
      </c>
      <c r="O11075" s="26"/>
      <c r="P11075" s="26"/>
      <c r="Q11075" s="26"/>
      <c r="R11075" s="26"/>
      <c r="S11075" s="26"/>
      <c r="T11075" s="26"/>
      <c r="U11075" s="26"/>
      <c r="V11075" s="26"/>
    </row>
    <row r="11076" spans="1:22" ht="14.5" x14ac:dyDescent="0.35">
      <c r="A11076" s="2">
        <v>91</v>
      </c>
      <c r="B11076" s="2">
        <v>360</v>
      </c>
      <c r="C11076" s="2">
        <v>999999.99989999994</v>
      </c>
      <c r="D11076" s="2">
        <v>3000</v>
      </c>
      <c r="E11076" s="2">
        <v>2640</v>
      </c>
      <c r="F11076" s="2">
        <v>14252.6396484375</v>
      </c>
      <c r="G11076" s="2">
        <v>297.59640502929699</v>
      </c>
      <c r="H11076" s="2">
        <v>14195.77813896786</v>
      </c>
      <c r="I11076" s="2">
        <v>291.88435387304457</v>
      </c>
      <c r="J11076" s="1">
        <f t="shared" si="1109"/>
        <v>-0.39895423495024918</v>
      </c>
      <c r="K11076" s="1">
        <f t="shared" si="1110"/>
        <v>-1.9193952143642625</v>
      </c>
      <c r="L11076" s="26"/>
      <c r="M11076" s="26"/>
      <c r="N11076" s="2">
        <v>0</v>
      </c>
      <c r="O11076" s="26"/>
      <c r="P11076" s="26"/>
      <c r="Q11076" s="26"/>
      <c r="R11076" s="26"/>
      <c r="S11076" s="26"/>
      <c r="T11076" s="26"/>
      <c r="U11076" s="26"/>
      <c r="V11076" s="26"/>
    </row>
    <row r="11077" spans="1:22" ht="14.5" x14ac:dyDescent="0.35">
      <c r="A11077" s="2">
        <v>91</v>
      </c>
      <c r="B11077" s="2">
        <v>360</v>
      </c>
      <c r="C11077" s="2">
        <v>999999.99989999994</v>
      </c>
      <c r="D11077" s="2">
        <v>3000</v>
      </c>
      <c r="E11077" s="2">
        <v>2670</v>
      </c>
      <c r="F11077" s="2">
        <v>14017.0283203125</v>
      </c>
      <c r="G11077" s="2">
        <v>300.35205078125</v>
      </c>
      <c r="H11077" s="2">
        <v>14218.101581005911</v>
      </c>
      <c r="I11077" s="2">
        <v>287.64661093398388</v>
      </c>
      <c r="J11077" s="1">
        <f t="shared" si="1109"/>
        <v>1.4344927904727804</v>
      </c>
      <c r="K11077" s="1">
        <f t="shared" si="1110"/>
        <v>-4.2301824855924304</v>
      </c>
      <c r="L11077" s="26"/>
      <c r="M11077" s="26"/>
      <c r="N11077" s="2">
        <v>1.7885167088657601E-13</v>
      </c>
      <c r="O11077" s="26"/>
      <c r="P11077" s="26"/>
      <c r="Q11077" s="26"/>
      <c r="R11077" s="26"/>
      <c r="S11077" s="26"/>
      <c r="T11077" s="26"/>
      <c r="U11077" s="26"/>
      <c r="V11077" s="26"/>
    </row>
    <row r="11078" spans="1:22" ht="14.5" x14ac:dyDescent="0.35">
      <c r="A11078" s="2">
        <v>91</v>
      </c>
      <c r="B11078" s="2">
        <v>360</v>
      </c>
      <c r="C11078" s="2">
        <v>999999.99989999994</v>
      </c>
      <c r="D11078" s="2">
        <v>3000</v>
      </c>
      <c r="E11078" s="2">
        <v>2700</v>
      </c>
      <c r="F11078" s="2">
        <v>13749.3525390625</v>
      </c>
      <c r="G11078" s="2">
        <v>300.10040283203102</v>
      </c>
      <c r="H11078" s="2">
        <v>14240.412954311259</v>
      </c>
      <c r="I11078" s="2">
        <v>283.41759737577189</v>
      </c>
      <c r="J11078" s="1">
        <f t="shared" si="1109"/>
        <v>3.571516650355977</v>
      </c>
      <c r="K11078" s="1">
        <f t="shared" si="1110"/>
        <v>-5.5590746626210468</v>
      </c>
      <c r="L11078" s="26"/>
      <c r="M11078" s="26"/>
      <c r="N11078" s="2">
        <v>0</v>
      </c>
      <c r="O11078" s="26"/>
      <c r="P11078" s="26"/>
      <c r="Q11078" s="26"/>
      <c r="R11078" s="26"/>
      <c r="S11078" s="26"/>
      <c r="T11078" s="26"/>
      <c r="U11078" s="26"/>
      <c r="V11078" s="26"/>
    </row>
    <row r="11079" spans="1:22" ht="14.5" x14ac:dyDescent="0.35">
      <c r="A11079" s="2">
        <v>91</v>
      </c>
      <c r="B11079" s="2">
        <v>360</v>
      </c>
      <c r="C11079" s="2">
        <v>999999.99989999994</v>
      </c>
      <c r="D11079" s="2">
        <v>3000</v>
      </c>
      <c r="E11079" s="2">
        <v>2730</v>
      </c>
      <c r="F11079" s="2">
        <v>13467.892578125</v>
      </c>
      <c r="G11079" s="2">
        <v>302.41168212890602</v>
      </c>
      <c r="H11079" s="2">
        <v>13332.94823207515</v>
      </c>
      <c r="I11079" s="2">
        <v>287.64243197506693</v>
      </c>
      <c r="J11079" s="1">
        <f t="shared" si="1109"/>
        <v>-1.0019707631840689</v>
      </c>
      <c r="K11079" s="1">
        <f t="shared" si="1110"/>
        <v>-4.8838226254578201</v>
      </c>
      <c r="L11079" s="26"/>
      <c r="M11079" s="26"/>
      <c r="N11079" s="2">
        <v>0</v>
      </c>
      <c r="O11079" s="26"/>
      <c r="P11079" s="26"/>
      <c r="Q11079" s="26"/>
      <c r="R11079" s="26"/>
      <c r="S11079" s="26"/>
      <c r="T11079" s="26"/>
      <c r="U11079" s="26"/>
      <c r="V11079" s="26"/>
    </row>
    <row r="11080" spans="1:22" ht="14.5" x14ac:dyDescent="0.35">
      <c r="A11080" s="2">
        <v>91</v>
      </c>
      <c r="B11080" s="2">
        <v>360</v>
      </c>
      <c r="C11080" s="2">
        <v>999999.99989999994</v>
      </c>
      <c r="D11080" s="2">
        <v>3000</v>
      </c>
      <c r="E11080" s="2">
        <v>2760</v>
      </c>
      <c r="F11080" s="2">
        <v>13233.0048828125</v>
      </c>
      <c r="G11080" s="2">
        <v>303.88732910156301</v>
      </c>
      <c r="H11080" s="2">
        <v>12790.457768863949</v>
      </c>
      <c r="I11080" s="2">
        <v>290.50448485510208</v>
      </c>
      <c r="J11080" s="1">
        <f t="shared" si="1109"/>
        <v>-3.3442677446854625</v>
      </c>
      <c r="K11080" s="1">
        <f t="shared" si="1110"/>
        <v>-4.4038835992362868</v>
      </c>
      <c r="L11080" s="26"/>
      <c r="M11080" s="26"/>
      <c r="N11080" s="2">
        <v>1.68331006685646E-13</v>
      </c>
      <c r="O11080" s="26"/>
      <c r="P11080" s="26"/>
      <c r="Q11080" s="26"/>
      <c r="R11080" s="26"/>
      <c r="S11080" s="26"/>
      <c r="T11080" s="26"/>
      <c r="U11080" s="26"/>
      <c r="V11080" s="26"/>
    </row>
    <row r="11081" spans="1:22" ht="14.5" x14ac:dyDescent="0.35">
      <c r="A11081" s="2">
        <v>91</v>
      </c>
      <c r="B11081" s="2">
        <v>360</v>
      </c>
      <c r="C11081" s="2">
        <v>999999.99989999994</v>
      </c>
      <c r="D11081" s="2">
        <v>3000</v>
      </c>
      <c r="E11081" s="2">
        <v>2790</v>
      </c>
      <c r="F11081" s="2">
        <v>12830.11328125</v>
      </c>
      <c r="G11081" s="2">
        <v>309.60110473632801</v>
      </c>
      <c r="H11081" s="2">
        <v>12542.254068892031</v>
      </c>
      <c r="I11081" s="2">
        <v>293.2987457349289</v>
      </c>
      <c r="J11081" s="1">
        <f t="shared" si="1109"/>
        <v>-2.2436217517942598</v>
      </c>
      <c r="K11081" s="1">
        <f t="shared" si="1110"/>
        <v>-5.2656010434081058</v>
      </c>
      <c r="L11081" s="26"/>
      <c r="M11081" s="26"/>
      <c r="N11081" s="2">
        <v>1.2624852606477701E-13</v>
      </c>
      <c r="O11081" s="26"/>
      <c r="P11081" s="26"/>
      <c r="Q11081" s="26"/>
      <c r="R11081" s="26"/>
      <c r="S11081" s="26"/>
      <c r="T11081" s="26"/>
      <c r="U11081" s="26"/>
      <c r="V11081" s="26"/>
    </row>
    <row r="11082" spans="1:22" ht="14.5" x14ac:dyDescent="0.35">
      <c r="A11082" s="2">
        <v>91</v>
      </c>
      <c r="B11082" s="2">
        <v>360</v>
      </c>
      <c r="C11082" s="2">
        <v>999999.99989999994</v>
      </c>
      <c r="D11082" s="2">
        <v>3000</v>
      </c>
      <c r="E11082" s="2">
        <v>2820</v>
      </c>
      <c r="F11082" s="2">
        <v>12422.0458984375</v>
      </c>
      <c r="G11082" s="2">
        <v>311.92178344726602</v>
      </c>
      <c r="H11082" s="2">
        <v>12506.604889225509</v>
      </c>
      <c r="I11082" s="2">
        <v>297.36868025703518</v>
      </c>
      <c r="J11082" s="1">
        <f t="shared" ref="J11082:J11145" si="1111">(H11082-F11082)/F11082*100</f>
        <v>0.68071710150938658</v>
      </c>
      <c r="K11082" s="1">
        <f t="shared" ref="K11082:K11145" si="1112">(I11082-G11082)/G11082*100</f>
        <v>-4.6656257954780553</v>
      </c>
      <c r="L11082" s="26"/>
      <c r="M11082" s="26"/>
      <c r="N11082" s="2">
        <v>0</v>
      </c>
      <c r="O11082" s="26"/>
      <c r="P11082" s="26"/>
      <c r="Q11082" s="26"/>
      <c r="R11082" s="26"/>
      <c r="S11082" s="26"/>
      <c r="T11082" s="26"/>
      <c r="U11082" s="26"/>
      <c r="V11082" s="26"/>
    </row>
    <row r="11083" spans="1:22" ht="14.5" x14ac:dyDescent="0.35">
      <c r="A11083" s="2">
        <v>91</v>
      </c>
      <c r="B11083" s="2">
        <v>360</v>
      </c>
      <c r="C11083" s="2">
        <v>999999.99989999994</v>
      </c>
      <c r="D11083" s="2">
        <v>3000</v>
      </c>
      <c r="E11083" s="2">
        <v>2850</v>
      </c>
      <c r="F11083" s="2">
        <v>12122.1533203125</v>
      </c>
      <c r="G11083" s="2">
        <v>317.63882446289102</v>
      </c>
      <c r="H11083" s="2">
        <v>12515.701000224801</v>
      </c>
      <c r="I11083" s="2">
        <v>301.83002071459191</v>
      </c>
      <c r="J11083" s="1">
        <f t="shared" si="1111"/>
        <v>3.2465162707755244</v>
      </c>
      <c r="K11083" s="1">
        <f t="shared" si="1112"/>
        <v>-4.9769746425144632</v>
      </c>
      <c r="L11083" s="26"/>
      <c r="M11083" s="26"/>
      <c r="N11083" s="2">
        <v>0</v>
      </c>
      <c r="O11083" s="26"/>
      <c r="P11083" s="26"/>
      <c r="Q11083" s="26"/>
      <c r="R11083" s="26"/>
      <c r="S11083" s="26"/>
      <c r="T11083" s="26"/>
      <c r="U11083" s="26"/>
      <c r="V11083" s="26"/>
    </row>
    <row r="11084" spans="1:22" ht="14.5" x14ac:dyDescent="0.35">
      <c r="A11084" s="2">
        <v>91</v>
      </c>
      <c r="B11084" s="2">
        <v>360</v>
      </c>
      <c r="C11084" s="2">
        <v>999999.99989999994</v>
      </c>
      <c r="D11084" s="2">
        <v>3000</v>
      </c>
      <c r="E11084" s="2">
        <v>2880</v>
      </c>
      <c r="F11084" s="2">
        <v>11743.564453125</v>
      </c>
      <c r="G11084" s="2">
        <v>320.68856811523398</v>
      </c>
      <c r="H11084" s="2">
        <v>12539.936872213701</v>
      </c>
      <c r="I11084" s="2">
        <v>305.87887471060588</v>
      </c>
      <c r="J11084" s="1">
        <f t="shared" si="1111"/>
        <v>6.7813517971264963</v>
      </c>
      <c r="K11084" s="1">
        <f t="shared" si="1112"/>
        <v>-4.6180920921716426</v>
      </c>
      <c r="L11084" s="26"/>
      <c r="M11084" s="26"/>
      <c r="N11084" s="2">
        <v>0</v>
      </c>
      <c r="O11084" s="26"/>
      <c r="P11084" s="26"/>
      <c r="Q11084" s="26"/>
      <c r="R11084" s="26"/>
      <c r="S11084" s="26"/>
      <c r="T11084" s="26"/>
      <c r="U11084" s="26"/>
      <c r="V11084" s="26"/>
    </row>
    <row r="11085" spans="1:22" ht="14.5" x14ac:dyDescent="0.35">
      <c r="A11085" s="2">
        <v>91</v>
      </c>
      <c r="B11085" s="2">
        <v>360</v>
      </c>
      <c r="C11085" s="2">
        <v>999999.99989999994</v>
      </c>
      <c r="D11085" s="2">
        <v>3000</v>
      </c>
      <c r="E11085" s="2">
        <v>2910</v>
      </c>
      <c r="F11085" s="2">
        <v>13319.7578125</v>
      </c>
      <c r="G11085" s="2">
        <v>374.45309448242199</v>
      </c>
      <c r="H11085" s="2">
        <v>13215.822109589561</v>
      </c>
      <c r="I11085" s="2">
        <v>360.96089640330052</v>
      </c>
      <c r="J11085" s="1">
        <f t="shared" si="1111"/>
        <v>-0.78031225772664126</v>
      </c>
      <c r="K11085" s="1">
        <f t="shared" si="1112"/>
        <v>-3.6031744103412215</v>
      </c>
      <c r="L11085" s="26"/>
      <c r="M11085" s="26"/>
      <c r="N11085" s="2">
        <v>999999</v>
      </c>
      <c r="O11085" s="26"/>
      <c r="P11085" s="26"/>
      <c r="Q11085" s="26"/>
      <c r="R11085" s="26"/>
      <c r="S11085" s="26"/>
      <c r="T11085" s="26"/>
      <c r="U11085" s="26"/>
      <c r="V11085" s="26"/>
    </row>
    <row r="11086" spans="1:22" ht="14.5" x14ac:dyDescent="0.35">
      <c r="A11086" s="2">
        <v>91</v>
      </c>
      <c r="B11086" s="2">
        <v>360</v>
      </c>
      <c r="C11086" s="2">
        <v>999999.99989999994</v>
      </c>
      <c r="D11086" s="2">
        <v>3000</v>
      </c>
      <c r="E11086" s="2">
        <v>2940</v>
      </c>
      <c r="F11086" s="2">
        <v>13758.447265625</v>
      </c>
      <c r="G11086" s="2">
        <v>390.47378540039102</v>
      </c>
      <c r="H11086" s="2">
        <v>13692.356948597429</v>
      </c>
      <c r="I11086" s="2">
        <v>379.96626757956062</v>
      </c>
      <c r="J11086" s="1">
        <f t="shared" si="1111"/>
        <v>-0.48036174251068953</v>
      </c>
      <c r="K11086" s="1">
        <f t="shared" si="1112"/>
        <v>-2.6909662603997893</v>
      </c>
      <c r="L11086" s="26"/>
      <c r="M11086" s="26"/>
      <c r="N11086" s="2">
        <v>999999</v>
      </c>
      <c r="O11086" s="26"/>
      <c r="P11086" s="26"/>
      <c r="Q11086" s="26"/>
      <c r="R11086" s="26"/>
      <c r="S11086" s="26"/>
      <c r="T11086" s="26"/>
      <c r="U11086" s="26"/>
      <c r="V11086" s="26"/>
    </row>
    <row r="11087" spans="1:22" ht="14.5" x14ac:dyDescent="0.35">
      <c r="A11087" s="2">
        <v>91</v>
      </c>
      <c r="B11087" s="2">
        <v>360</v>
      </c>
      <c r="C11087" s="2">
        <v>999999.99989999994</v>
      </c>
      <c r="D11087" s="2">
        <v>3000</v>
      </c>
      <c r="E11087" s="2">
        <v>2970</v>
      </c>
      <c r="F11087" s="2">
        <v>14281.7216796875</v>
      </c>
      <c r="G11087" s="2">
        <v>394.34136962890602</v>
      </c>
      <c r="H11087" s="2">
        <v>14195.029877540481</v>
      </c>
      <c r="I11087" s="2">
        <v>385.99021364192299</v>
      </c>
      <c r="J11087" s="1">
        <f t="shared" si="1111"/>
        <v>-0.60701226428686506</v>
      </c>
      <c r="K11087" s="1">
        <f t="shared" si="1112"/>
        <v>-2.1177478778962162</v>
      </c>
      <c r="L11087" s="26"/>
      <c r="M11087" s="26"/>
      <c r="N11087" s="2">
        <v>999999</v>
      </c>
      <c r="O11087" s="26"/>
      <c r="P11087" s="26"/>
      <c r="Q11087" s="26"/>
      <c r="R11087" s="26"/>
      <c r="S11087" s="26"/>
      <c r="T11087" s="26"/>
      <c r="U11087" s="26"/>
      <c r="V11087" s="26"/>
    </row>
    <row r="11088" spans="1:22" ht="14.5" x14ac:dyDescent="0.35">
      <c r="A11088" s="2">
        <v>91</v>
      </c>
      <c r="B11088" s="2">
        <v>360</v>
      </c>
      <c r="C11088" s="2">
        <v>999999.99989999994</v>
      </c>
      <c r="D11088" s="2">
        <v>3000</v>
      </c>
      <c r="E11088" s="2">
        <v>3000</v>
      </c>
      <c r="F11088" s="2">
        <v>14731.5029296875</v>
      </c>
      <c r="G11088" s="2">
        <v>391.84573364257801</v>
      </c>
      <c r="H11088" s="2">
        <v>14653.088415149319</v>
      </c>
      <c r="I11088" s="2">
        <v>383.25222940884481</v>
      </c>
      <c r="J11088" s="1">
        <f t="shared" si="1111"/>
        <v>-0.53229134130066813</v>
      </c>
      <c r="K11088" s="1">
        <f t="shared" si="1112"/>
        <v>-2.1930835264807969</v>
      </c>
      <c r="L11088" s="26"/>
      <c r="M11088" s="26"/>
      <c r="N11088" s="2">
        <v>999999</v>
      </c>
      <c r="O11088" s="26"/>
      <c r="P11088" s="26"/>
      <c r="Q11088" s="26"/>
      <c r="R11088" s="26"/>
      <c r="S11088" s="26"/>
      <c r="T11088" s="26"/>
      <c r="U11088" s="26"/>
      <c r="V11088" s="26"/>
    </row>
    <row r="11089" spans="1:22" ht="14.5" x14ac:dyDescent="0.35">
      <c r="A11089" s="2">
        <v>91</v>
      </c>
      <c r="B11089" s="2">
        <v>360</v>
      </c>
      <c r="C11089" s="2">
        <v>999999.99989999994</v>
      </c>
      <c r="D11089" s="2">
        <v>3000</v>
      </c>
      <c r="E11089" s="2">
        <v>3030</v>
      </c>
      <c r="F11089" s="2">
        <v>15332.2568359375</v>
      </c>
      <c r="G11089" s="2">
        <v>398.39434814453102</v>
      </c>
      <c r="H11089" s="2">
        <v>15102.670060582759</v>
      </c>
      <c r="I11089" s="2">
        <v>374.60039146442739</v>
      </c>
      <c r="J11089" s="1">
        <f t="shared" si="1111"/>
        <v>-1.4974101843676992</v>
      </c>
      <c r="K11089" s="1">
        <f t="shared" si="1112"/>
        <v>-5.9724634124256122</v>
      </c>
      <c r="L11089" s="26"/>
      <c r="M11089" s="26"/>
      <c r="N11089" s="2">
        <v>999999</v>
      </c>
      <c r="O11089" s="26"/>
      <c r="P11089" s="26"/>
      <c r="Q11089" s="26"/>
      <c r="R11089" s="26"/>
      <c r="S11089" s="26"/>
      <c r="T11089" s="26"/>
      <c r="U11089" s="26"/>
      <c r="V11089" s="26"/>
    </row>
    <row r="11090" spans="1:22" ht="14.5" x14ac:dyDescent="0.35">
      <c r="A11090" s="2">
        <v>91</v>
      </c>
      <c r="B11090" s="2">
        <v>360</v>
      </c>
      <c r="C11090" s="2">
        <v>999999.99989999994</v>
      </c>
      <c r="D11090" s="2">
        <v>3000</v>
      </c>
      <c r="E11090" s="2">
        <v>3060</v>
      </c>
      <c r="F11090" s="2">
        <v>15575.7705078125</v>
      </c>
      <c r="G11090" s="2">
        <v>371.92898559570301</v>
      </c>
      <c r="H11090" s="2">
        <v>15553.08909039275</v>
      </c>
      <c r="I11090" s="2">
        <v>361.95704412691219</v>
      </c>
      <c r="J11090" s="1">
        <f t="shared" si="1111"/>
        <v>-0.14561987420380407</v>
      </c>
      <c r="K11090" s="1">
        <f t="shared" si="1112"/>
        <v>-2.6811412541077373</v>
      </c>
      <c r="L11090" s="26"/>
      <c r="M11090" s="26"/>
      <c r="N11090" s="2">
        <v>999999</v>
      </c>
      <c r="O11090" s="26"/>
      <c r="P11090" s="26"/>
      <c r="Q11090" s="26"/>
      <c r="R11090" s="26"/>
      <c r="S11090" s="26"/>
      <c r="T11090" s="26"/>
      <c r="U11090" s="26"/>
      <c r="V11090" s="26"/>
    </row>
    <row r="11091" spans="1:22" ht="14.5" x14ac:dyDescent="0.35">
      <c r="A11091" s="2">
        <v>91</v>
      </c>
      <c r="B11091" s="2">
        <v>360</v>
      </c>
      <c r="C11091" s="2">
        <v>999999.99989999994</v>
      </c>
      <c r="D11091" s="2">
        <v>3000</v>
      </c>
      <c r="E11091" s="2">
        <v>3090</v>
      </c>
      <c r="F11091" s="2">
        <v>15574.9541015625</v>
      </c>
      <c r="G11091" s="2">
        <v>330.98272705078102</v>
      </c>
      <c r="H11091" s="2">
        <v>16050.155628814809</v>
      </c>
      <c r="I11091" s="2">
        <v>347.17820234995241</v>
      </c>
      <c r="J11091" s="1">
        <f t="shared" si="1111"/>
        <v>3.0510621357441856</v>
      </c>
      <c r="K11091" s="1">
        <f t="shared" si="1112"/>
        <v>4.8931481843421398</v>
      </c>
      <c r="L11091" s="26"/>
      <c r="M11091" s="26"/>
      <c r="N11091" s="2">
        <v>999999</v>
      </c>
      <c r="O11091" s="26"/>
      <c r="P11091" s="26"/>
      <c r="Q11091" s="26"/>
      <c r="R11091" s="26"/>
      <c r="S11091" s="26"/>
      <c r="T11091" s="26"/>
      <c r="U11091" s="26"/>
      <c r="V11091" s="26"/>
    </row>
    <row r="11092" spans="1:22" ht="14.5" x14ac:dyDescent="0.35">
      <c r="A11092" s="2">
        <v>91</v>
      </c>
      <c r="B11092" s="2">
        <v>360</v>
      </c>
      <c r="C11092" s="2">
        <v>999999.99989999994</v>
      </c>
      <c r="D11092" s="2">
        <v>3000</v>
      </c>
      <c r="E11092" s="2">
        <v>3120</v>
      </c>
      <c r="F11092" s="2">
        <v>16399.89453125</v>
      </c>
      <c r="G11092" s="2">
        <v>329.170166015625</v>
      </c>
      <c r="H11092" s="2">
        <v>16640.72513800906</v>
      </c>
      <c r="I11092" s="2">
        <v>336.81473248246272</v>
      </c>
      <c r="J11092" s="1">
        <f t="shared" si="1111"/>
        <v>1.4684887533889772</v>
      </c>
      <c r="K11092" s="1">
        <f t="shared" si="1112"/>
        <v>2.3223752502755204</v>
      </c>
      <c r="L11092" s="26"/>
      <c r="M11092" s="26"/>
      <c r="N11092" s="2">
        <v>999999</v>
      </c>
      <c r="O11092" s="26"/>
      <c r="P11092" s="26"/>
      <c r="Q11092" s="26"/>
      <c r="R11092" s="26"/>
      <c r="S11092" s="26"/>
      <c r="T11092" s="26"/>
      <c r="U11092" s="26"/>
      <c r="V11092" s="26"/>
    </row>
    <row r="11093" spans="1:22" ht="14.5" x14ac:dyDescent="0.35">
      <c r="A11093" s="2">
        <v>91</v>
      </c>
      <c r="B11093" s="2">
        <v>360</v>
      </c>
      <c r="C11093" s="2">
        <v>999999.99989999994</v>
      </c>
      <c r="D11093" s="2">
        <v>3000</v>
      </c>
      <c r="E11093" s="2">
        <v>3150</v>
      </c>
      <c r="F11093" s="2">
        <v>17255.70703125</v>
      </c>
      <c r="G11093" s="2">
        <v>323.63653564453102</v>
      </c>
      <c r="H11093" s="2">
        <v>17299.772636540871</v>
      </c>
      <c r="I11093" s="2">
        <v>328.35577670850171</v>
      </c>
      <c r="J11093" s="1">
        <f t="shared" si="1111"/>
        <v>0.25536829763664942</v>
      </c>
      <c r="K11093" s="1">
        <f t="shared" si="1112"/>
        <v>1.4581916885781103</v>
      </c>
      <c r="L11093" s="26"/>
      <c r="M11093" s="26"/>
      <c r="N11093" s="2">
        <v>999999</v>
      </c>
      <c r="O11093" s="26"/>
      <c r="P11093" s="26"/>
      <c r="Q11093" s="26"/>
      <c r="R11093" s="26"/>
      <c r="S11093" s="26"/>
      <c r="T11093" s="26"/>
      <c r="U11093" s="26"/>
      <c r="V11093" s="26"/>
    </row>
    <row r="11094" spans="1:22" ht="14.5" x14ac:dyDescent="0.35">
      <c r="A11094" s="2">
        <v>91</v>
      </c>
      <c r="B11094" s="2">
        <v>360</v>
      </c>
      <c r="C11094" s="2">
        <v>999999.99989999994</v>
      </c>
      <c r="D11094" s="2">
        <v>3000</v>
      </c>
      <c r="E11094" s="2">
        <v>3180</v>
      </c>
      <c r="F11094" s="2">
        <v>17651.427734375</v>
      </c>
      <c r="G11094" s="2">
        <v>319.2939453125</v>
      </c>
      <c r="H11094" s="2">
        <v>18168.311054000489</v>
      </c>
      <c r="I11094" s="2">
        <v>320.71824174254641</v>
      </c>
      <c r="J11094" s="1">
        <f t="shared" si="1111"/>
        <v>2.9282805187417935</v>
      </c>
      <c r="K11094" s="1">
        <f t="shared" si="1112"/>
        <v>0.4460768677127343</v>
      </c>
      <c r="L11094" s="26"/>
      <c r="M11094" s="26"/>
      <c r="N11094" s="2">
        <v>999999</v>
      </c>
      <c r="O11094" s="26"/>
      <c r="P11094" s="26"/>
      <c r="Q11094" s="26"/>
      <c r="R11094" s="26"/>
      <c r="S11094" s="26"/>
      <c r="T11094" s="26"/>
      <c r="U11094" s="26"/>
      <c r="V11094" s="26"/>
    </row>
    <row r="11095" spans="1:22" ht="14.5" x14ac:dyDescent="0.35">
      <c r="A11095" s="2">
        <v>91</v>
      </c>
      <c r="B11095" s="2">
        <v>360</v>
      </c>
      <c r="C11095" s="2">
        <v>999999.99989999994</v>
      </c>
      <c r="D11095" s="2">
        <v>3000</v>
      </c>
      <c r="E11095" s="2">
        <v>3210</v>
      </c>
      <c r="F11095" s="2">
        <v>19074.845703125</v>
      </c>
      <c r="G11095" s="2">
        <v>321.72042846679699</v>
      </c>
      <c r="H11095" s="2">
        <v>19407.077342665551</v>
      </c>
      <c r="I11095" s="2">
        <v>313.51399516696472</v>
      </c>
      <c r="J11095" s="1">
        <f t="shared" si="1111"/>
        <v>1.7417264847711014</v>
      </c>
      <c r="K11095" s="1">
        <f t="shared" si="1112"/>
        <v>-2.550796459814864</v>
      </c>
      <c r="L11095" s="26"/>
      <c r="M11095" s="26"/>
      <c r="N11095" s="2">
        <v>999999</v>
      </c>
      <c r="O11095" s="26"/>
      <c r="P11095" s="26"/>
      <c r="Q11095" s="26"/>
      <c r="R11095" s="26"/>
      <c r="S11095" s="26"/>
      <c r="T11095" s="26"/>
      <c r="U11095" s="26"/>
      <c r="V11095" s="26"/>
    </row>
    <row r="11096" spans="1:22" ht="14.5" x14ac:dyDescent="0.35">
      <c r="A11096" s="2">
        <v>91</v>
      </c>
      <c r="B11096" s="2">
        <v>360</v>
      </c>
      <c r="C11096" s="2">
        <v>999999.99989999994</v>
      </c>
      <c r="D11096" s="2">
        <v>3000</v>
      </c>
      <c r="E11096" s="2">
        <v>3240</v>
      </c>
      <c r="F11096" s="2">
        <v>20610.259765625</v>
      </c>
      <c r="G11096" s="2">
        <v>311.24496459960898</v>
      </c>
      <c r="H11096" s="2">
        <v>20874.7670666329</v>
      </c>
      <c r="I11096" s="2">
        <v>307.03208164018002</v>
      </c>
      <c r="J11096" s="1">
        <f t="shared" si="1111"/>
        <v>1.283376842484345</v>
      </c>
      <c r="K11096" s="1">
        <f t="shared" si="1112"/>
        <v>-1.3535585916541588</v>
      </c>
      <c r="L11096" s="26"/>
      <c r="M11096" s="26"/>
      <c r="N11096" s="2">
        <v>999999</v>
      </c>
      <c r="O11096" s="26"/>
      <c r="P11096" s="26"/>
      <c r="Q11096" s="26"/>
      <c r="R11096" s="26"/>
      <c r="S11096" s="26"/>
      <c r="T11096" s="26"/>
      <c r="U11096" s="26"/>
      <c r="V11096" s="26"/>
    </row>
    <row r="11097" spans="1:22" ht="14.5" x14ac:dyDescent="0.35">
      <c r="A11097" s="2">
        <v>91</v>
      </c>
      <c r="B11097" s="2">
        <v>360</v>
      </c>
      <c r="C11097" s="2">
        <v>999999.99989999994</v>
      </c>
      <c r="D11097" s="2">
        <v>3000</v>
      </c>
      <c r="E11097" s="2">
        <v>3270</v>
      </c>
      <c r="F11097" s="2">
        <v>18094.169921875</v>
      </c>
      <c r="G11097" s="2">
        <v>257.52984619140602</v>
      </c>
      <c r="H11097" s="2">
        <v>18089.04918781382</v>
      </c>
      <c r="I11097" s="2">
        <v>249.3460345641341</v>
      </c>
      <c r="J11097" s="1">
        <f t="shared" si="1111"/>
        <v>-2.8300464090310364E-2</v>
      </c>
      <c r="K11097" s="1">
        <f t="shared" si="1112"/>
        <v>-3.1778109404800405</v>
      </c>
      <c r="L11097" s="26"/>
      <c r="M11097" s="26"/>
      <c r="N11097" s="2">
        <v>0</v>
      </c>
      <c r="O11097" s="26"/>
      <c r="P11097" s="26"/>
      <c r="Q11097" s="26"/>
      <c r="R11097" s="26"/>
      <c r="S11097" s="26"/>
      <c r="T11097" s="26"/>
      <c r="U11097" s="26"/>
      <c r="V11097" s="26"/>
    </row>
    <row r="11098" spans="1:22" ht="14.5" x14ac:dyDescent="0.35">
      <c r="A11098" s="2">
        <v>91</v>
      </c>
      <c r="B11098" s="2">
        <v>360</v>
      </c>
      <c r="C11098" s="2">
        <v>999999.99989999994</v>
      </c>
      <c r="D11098" s="2">
        <v>3000</v>
      </c>
      <c r="E11098" s="2">
        <v>3300</v>
      </c>
      <c r="F11098" s="2">
        <v>17740.06640625</v>
      </c>
      <c r="G11098" s="2">
        <v>240.20100402832</v>
      </c>
      <c r="H11098" s="2">
        <v>17407.108231714919</v>
      </c>
      <c r="I11098" s="2">
        <v>230.18636693808449</v>
      </c>
      <c r="J11098" s="1">
        <f t="shared" si="1111"/>
        <v>-1.876871072014568</v>
      </c>
      <c r="K11098" s="1">
        <f t="shared" si="1112"/>
        <v>-4.1692736176301626</v>
      </c>
      <c r="L11098" s="26"/>
      <c r="M11098" s="26"/>
      <c r="N11098" s="2">
        <v>1.3676932579097901E-13</v>
      </c>
      <c r="O11098" s="26"/>
      <c r="P11098" s="26"/>
      <c r="Q11098" s="26"/>
      <c r="R11098" s="26"/>
      <c r="S11098" s="26"/>
      <c r="T11098" s="26"/>
      <c r="U11098" s="26"/>
      <c r="V11098" s="26"/>
    </row>
    <row r="11099" spans="1:22" ht="14.5" x14ac:dyDescent="0.35">
      <c r="A11099" s="2">
        <v>91</v>
      </c>
      <c r="B11099" s="2">
        <v>360</v>
      </c>
      <c r="C11099" s="2">
        <v>999999.99989999994</v>
      </c>
      <c r="D11099" s="2">
        <v>3000</v>
      </c>
      <c r="E11099" s="2">
        <v>3330</v>
      </c>
      <c r="F11099" s="2">
        <v>18016.052734375</v>
      </c>
      <c r="G11099" s="2">
        <v>229.06597900390599</v>
      </c>
      <c r="H11099" s="2">
        <v>17431.319966238429</v>
      </c>
      <c r="I11099" s="2">
        <v>221.06676419222859</v>
      </c>
      <c r="J11099" s="1">
        <f t="shared" si="1111"/>
        <v>-3.2456208735495609</v>
      </c>
      <c r="K11099" s="1">
        <f t="shared" si="1112"/>
        <v>-3.4921007678495126</v>
      </c>
      <c r="L11099" s="26"/>
      <c r="M11099" s="26"/>
      <c r="N11099" s="2">
        <v>8.4166194521707896E-14</v>
      </c>
      <c r="O11099" s="26"/>
      <c r="P11099" s="26"/>
      <c r="Q11099" s="26"/>
      <c r="R11099" s="26"/>
      <c r="S11099" s="26"/>
      <c r="T11099" s="26"/>
      <c r="U11099" s="26"/>
      <c r="V11099" s="26"/>
    </row>
    <row r="11100" spans="1:22" ht="14.5" x14ac:dyDescent="0.35">
      <c r="A11100" s="2">
        <v>91</v>
      </c>
      <c r="B11100" s="2">
        <v>360</v>
      </c>
      <c r="C11100" s="2">
        <v>999999.99989999994</v>
      </c>
      <c r="D11100" s="2">
        <v>3000</v>
      </c>
      <c r="E11100" s="2">
        <v>3360</v>
      </c>
      <c r="F11100" s="2">
        <v>17963.65625</v>
      </c>
      <c r="G11100" s="2">
        <v>219.67445373535199</v>
      </c>
      <c r="H11100" s="2">
        <v>17542.677234493611</v>
      </c>
      <c r="I11100" s="2">
        <v>215.97224180943689</v>
      </c>
      <c r="J11100" s="1">
        <f t="shared" si="1111"/>
        <v>-2.3435040709287076</v>
      </c>
      <c r="K11100" s="1">
        <f t="shared" si="1112"/>
        <v>-1.6853174608893091</v>
      </c>
      <c r="L11100" s="26"/>
      <c r="M11100" s="26"/>
      <c r="N11100" s="2">
        <v>3.3666092916911901E-13</v>
      </c>
      <c r="O11100" s="26"/>
      <c r="P11100" s="26"/>
      <c r="Q11100" s="26"/>
      <c r="R11100" s="26"/>
      <c r="S11100" s="26"/>
      <c r="T11100" s="26"/>
      <c r="U11100" s="26"/>
      <c r="V11100" s="26"/>
    </row>
    <row r="11101" spans="1:22" ht="14.5" x14ac:dyDescent="0.35">
      <c r="A11101" s="2">
        <v>91</v>
      </c>
      <c r="B11101" s="2">
        <v>360</v>
      </c>
      <c r="C11101" s="2">
        <v>999999.99989999994</v>
      </c>
      <c r="D11101" s="2">
        <v>3000</v>
      </c>
      <c r="E11101" s="2">
        <v>3390</v>
      </c>
      <c r="F11101" s="2">
        <v>17513.984375</v>
      </c>
      <c r="G11101" s="2">
        <v>216.63111877441401</v>
      </c>
      <c r="H11101" s="2">
        <v>17454.597766523799</v>
      </c>
      <c r="I11101" s="2">
        <v>212.2989369214271</v>
      </c>
      <c r="J11101" s="1">
        <f t="shared" si="1111"/>
        <v>-0.33908108631735157</v>
      </c>
      <c r="K11101" s="1">
        <f t="shared" si="1112"/>
        <v>-1.9997966485591423</v>
      </c>
      <c r="L11101" s="26"/>
      <c r="M11101" s="26"/>
      <c r="N11101" s="2">
        <v>0</v>
      </c>
      <c r="O11101" s="26"/>
      <c r="P11101" s="26"/>
      <c r="Q11101" s="26"/>
      <c r="R11101" s="26"/>
      <c r="S11101" s="26"/>
      <c r="T11101" s="26"/>
      <c r="U11101" s="26"/>
      <c r="V11101" s="26"/>
    </row>
    <row r="11102" spans="1:22" ht="14.5" x14ac:dyDescent="0.35">
      <c r="A11102" s="2">
        <v>91</v>
      </c>
      <c r="B11102" s="2">
        <v>360</v>
      </c>
      <c r="C11102" s="2">
        <v>999999.99989999994</v>
      </c>
      <c r="D11102" s="2">
        <v>3000</v>
      </c>
      <c r="E11102" s="2">
        <v>3420</v>
      </c>
      <c r="F11102" s="2">
        <v>17139.263671875</v>
      </c>
      <c r="G11102" s="2">
        <v>212.11851501464801</v>
      </c>
      <c r="H11102" s="2">
        <v>17210.85764092263</v>
      </c>
      <c r="I11102" s="2">
        <v>207.94905858476119</v>
      </c>
      <c r="J11102" s="1">
        <f t="shared" si="1111"/>
        <v>0.4177190480190423</v>
      </c>
      <c r="K11102" s="1">
        <f t="shared" si="1112"/>
        <v>-1.9656258811725589</v>
      </c>
      <c r="L11102" s="26"/>
      <c r="M11102" s="26"/>
      <c r="N11102" s="2">
        <v>0</v>
      </c>
      <c r="O11102" s="26"/>
      <c r="P11102" s="26"/>
      <c r="Q11102" s="26"/>
      <c r="R11102" s="26"/>
      <c r="S11102" s="26"/>
      <c r="T11102" s="26"/>
      <c r="U11102" s="26"/>
      <c r="V11102" s="26"/>
    </row>
    <row r="11103" spans="1:22" ht="14.5" x14ac:dyDescent="0.35">
      <c r="A11103" s="2">
        <v>91</v>
      </c>
      <c r="B11103" s="2">
        <v>360</v>
      </c>
      <c r="C11103" s="2">
        <v>999999.99989999994</v>
      </c>
      <c r="D11103" s="2">
        <v>3000</v>
      </c>
      <c r="E11103" s="2">
        <v>3450</v>
      </c>
      <c r="F11103" s="2">
        <v>16510.646484375</v>
      </c>
      <c r="G11103" s="2">
        <v>207.19479370117199</v>
      </c>
      <c r="H11103" s="2">
        <v>16891.84575783808</v>
      </c>
      <c r="I11103" s="2">
        <v>203.84734075844759</v>
      </c>
      <c r="J11103" s="1">
        <f t="shared" si="1111"/>
        <v>2.3088088877914728</v>
      </c>
      <c r="K11103" s="1">
        <f t="shared" si="1112"/>
        <v>-1.6156066872762678</v>
      </c>
      <c r="L11103" s="26"/>
      <c r="M11103" s="26"/>
      <c r="N11103" s="2">
        <v>3.9464196748819801E-15</v>
      </c>
      <c r="O11103" s="26"/>
      <c r="P11103" s="26"/>
      <c r="Q11103" s="26"/>
      <c r="R11103" s="26"/>
      <c r="S11103" s="26"/>
      <c r="T11103" s="26"/>
      <c r="U11103" s="26"/>
      <c r="V11103" s="26"/>
    </row>
    <row r="11104" spans="1:22" ht="14.5" x14ac:dyDescent="0.35">
      <c r="A11104" s="2">
        <v>91</v>
      </c>
      <c r="B11104" s="2">
        <v>360</v>
      </c>
      <c r="C11104" s="2">
        <v>999999.99989999994</v>
      </c>
      <c r="D11104" s="2">
        <v>3000</v>
      </c>
      <c r="E11104" s="2">
        <v>3480</v>
      </c>
      <c r="F11104" s="2">
        <v>16116.4462890625</v>
      </c>
      <c r="G11104" s="2">
        <v>206.47964477539099</v>
      </c>
      <c r="H11104" s="2">
        <v>16536.43457693153</v>
      </c>
      <c r="I11104" s="2">
        <v>200.40125515332849</v>
      </c>
      <c r="J11104" s="1">
        <f t="shared" si="1111"/>
        <v>2.6059608944563455</v>
      </c>
      <c r="K11104" s="1">
        <f t="shared" si="1112"/>
        <v>-2.9438202630940147</v>
      </c>
      <c r="L11104" s="26"/>
      <c r="M11104" s="26"/>
      <c r="N11104" s="2">
        <v>5.2604249352761901E-14</v>
      </c>
      <c r="O11104" s="26"/>
      <c r="P11104" s="26"/>
      <c r="Q11104" s="26"/>
      <c r="R11104" s="26"/>
      <c r="S11104" s="26"/>
      <c r="T11104" s="26"/>
      <c r="U11104" s="26"/>
      <c r="V11104" s="26"/>
    </row>
    <row r="11105" spans="1:22" ht="14.5" x14ac:dyDescent="0.35">
      <c r="A11105" s="2">
        <v>91</v>
      </c>
      <c r="B11105" s="2">
        <v>360</v>
      </c>
      <c r="C11105" s="2">
        <v>999999.99989999994</v>
      </c>
      <c r="D11105" s="2">
        <v>3000</v>
      </c>
      <c r="E11105" s="2">
        <v>3510</v>
      </c>
      <c r="F11105" s="2">
        <v>15833.396484375</v>
      </c>
      <c r="G11105" s="2">
        <v>205.71600341796901</v>
      </c>
      <c r="H11105" s="2">
        <v>16178.373845015391</v>
      </c>
      <c r="I11105" s="2">
        <v>197.28526086977249</v>
      </c>
      <c r="J11105" s="1">
        <f t="shared" si="1111"/>
        <v>2.1787956928939876</v>
      </c>
      <c r="K11105" s="1">
        <f t="shared" si="1112"/>
        <v>-4.0982434074742997</v>
      </c>
      <c r="L11105" s="26"/>
      <c r="M11105" s="26"/>
      <c r="N11105" s="2">
        <v>1.05207312859398E-13</v>
      </c>
      <c r="O11105" s="26"/>
      <c r="P11105" s="26"/>
      <c r="Q11105" s="26"/>
      <c r="R11105" s="26"/>
      <c r="S11105" s="26"/>
      <c r="T11105" s="26"/>
      <c r="U11105" s="26"/>
      <c r="V11105" s="26"/>
    </row>
    <row r="11106" spans="1:22" ht="14.5" x14ac:dyDescent="0.35">
      <c r="A11106" s="2">
        <v>91</v>
      </c>
      <c r="B11106" s="2">
        <v>360</v>
      </c>
      <c r="C11106" s="2">
        <v>999999.99989999994</v>
      </c>
      <c r="D11106" s="2">
        <v>3000</v>
      </c>
      <c r="E11106" s="2">
        <v>3540</v>
      </c>
      <c r="F11106" s="2">
        <v>15424.3857421875</v>
      </c>
      <c r="G11106" s="2">
        <v>203.17736816406199</v>
      </c>
      <c r="H11106" s="2">
        <v>15827.70103423951</v>
      </c>
      <c r="I11106" s="2">
        <v>194.33546146070029</v>
      </c>
      <c r="J11106" s="1">
        <f t="shared" si="1111"/>
        <v>2.6147899747404213</v>
      </c>
      <c r="K11106" s="1">
        <f t="shared" si="1112"/>
        <v>-4.3518167319807111</v>
      </c>
      <c r="L11106" s="26"/>
      <c r="M11106" s="26"/>
      <c r="N11106" s="2">
        <v>0</v>
      </c>
      <c r="O11106" s="26"/>
      <c r="P11106" s="26"/>
      <c r="Q11106" s="26"/>
      <c r="R11106" s="26"/>
      <c r="S11106" s="26"/>
      <c r="T11106" s="26"/>
      <c r="U11106" s="26"/>
      <c r="V11106" s="26"/>
    </row>
    <row r="11107" spans="1:22" ht="14.5" x14ac:dyDescent="0.35">
      <c r="A11107" s="2">
        <v>91</v>
      </c>
      <c r="B11107" s="2">
        <v>360</v>
      </c>
      <c r="C11107" s="2">
        <v>999999.99989999994</v>
      </c>
      <c r="D11107" s="2">
        <v>3000</v>
      </c>
      <c r="E11107" s="2">
        <v>3570</v>
      </c>
      <c r="F11107" s="2">
        <v>14964.40625</v>
      </c>
      <c r="G11107" s="2">
        <v>199.97050476074199</v>
      </c>
      <c r="H11107" s="2">
        <v>15488.39511293855</v>
      </c>
      <c r="I11107" s="2">
        <v>191.46932248750181</v>
      </c>
      <c r="J11107" s="1">
        <f t="shared" si="1111"/>
        <v>3.5015680153601116</v>
      </c>
      <c r="K11107" s="1">
        <f t="shared" si="1112"/>
        <v>-4.2512180900936141</v>
      </c>
      <c r="L11107" s="26"/>
      <c r="M11107" s="26"/>
      <c r="N11107" s="2">
        <v>5.2603190900390996E-13</v>
      </c>
      <c r="O11107" s="26"/>
      <c r="P11107" s="26"/>
      <c r="Q11107" s="26"/>
      <c r="R11107" s="26"/>
      <c r="S11107" s="26"/>
      <c r="T11107" s="26"/>
      <c r="U11107" s="26"/>
      <c r="V11107" s="26"/>
    </row>
    <row r="11108" spans="1:22" ht="14.5" x14ac:dyDescent="0.35">
      <c r="A11108" s="2">
        <v>91</v>
      </c>
      <c r="B11108" s="2">
        <v>360</v>
      </c>
      <c r="C11108" s="2">
        <v>999999.99989999994</v>
      </c>
      <c r="D11108" s="2">
        <v>3000</v>
      </c>
      <c r="E11108" s="2">
        <v>3600</v>
      </c>
      <c r="F11108" s="2">
        <v>14462.2158203125</v>
      </c>
      <c r="G11108" s="2">
        <v>195.818603515625</v>
      </c>
      <c r="H11108" s="2">
        <v>15209.36694128779</v>
      </c>
      <c r="I11108" s="2">
        <v>188.6453213500493</v>
      </c>
      <c r="J11108" s="1">
        <f t="shared" si="1111"/>
        <v>5.1662285382707376</v>
      </c>
      <c r="K11108" s="1">
        <f t="shared" si="1112"/>
        <v>-3.6632281288857831</v>
      </c>
      <c r="L11108" s="26"/>
      <c r="M11108" s="26"/>
      <c r="N11108" s="2">
        <v>1.05207272201816E-13</v>
      </c>
      <c r="O11108" s="26"/>
      <c r="P11108" s="26"/>
      <c r="Q11108" s="26"/>
      <c r="R11108" s="26"/>
      <c r="S11108" s="26"/>
      <c r="T11108" s="26"/>
      <c r="U11108" s="26"/>
      <c r="V11108" s="26"/>
    </row>
    <row r="11109" spans="1:22" ht="14.5" x14ac:dyDescent="0.35">
      <c r="A11109" s="2">
        <v>91</v>
      </c>
      <c r="B11109" s="2">
        <v>360</v>
      </c>
      <c r="C11109" s="2">
        <v>999999.99989999994</v>
      </c>
      <c r="D11109" s="2">
        <v>3000</v>
      </c>
      <c r="E11109" s="2">
        <v>3630</v>
      </c>
      <c r="F11109" s="2">
        <v>15817.2392578125</v>
      </c>
      <c r="G11109" s="2">
        <v>225.08718872070301</v>
      </c>
      <c r="H11109" s="2">
        <v>16201.404700462441</v>
      </c>
      <c r="I11109" s="2">
        <v>227.0273293776838</v>
      </c>
      <c r="J11109" s="1">
        <f t="shared" si="1111"/>
        <v>2.4287768325954393</v>
      </c>
      <c r="K11109" s="1">
        <f t="shared" si="1112"/>
        <v>0.86195072585325583</v>
      </c>
      <c r="L11109" s="26"/>
      <c r="M11109" s="26"/>
      <c r="N11109" s="2">
        <v>999999</v>
      </c>
      <c r="O11109" s="26"/>
      <c r="P11109" s="26"/>
      <c r="Q11109" s="26"/>
      <c r="R11109" s="26"/>
      <c r="S11109" s="26"/>
      <c r="T11109" s="26"/>
      <c r="U11109" s="26"/>
      <c r="V11109" s="26"/>
    </row>
    <row r="11110" spans="1:22" ht="14.5" x14ac:dyDescent="0.35">
      <c r="A11110" s="2">
        <v>91</v>
      </c>
      <c r="B11110" s="2">
        <v>360</v>
      </c>
      <c r="C11110" s="2">
        <v>999999.99989999994</v>
      </c>
      <c r="D11110" s="2">
        <v>3000</v>
      </c>
      <c r="E11110" s="2">
        <v>3660</v>
      </c>
      <c r="F11110" s="2">
        <v>16352.595703125</v>
      </c>
      <c r="G11110" s="2">
        <v>240.08563232421901</v>
      </c>
      <c r="H11110" s="2">
        <v>16155.458106710999</v>
      </c>
      <c r="I11110" s="2">
        <v>243.34082416758261</v>
      </c>
      <c r="J11110" s="1">
        <f t="shared" si="1111"/>
        <v>-1.2055431442992712</v>
      </c>
      <c r="K11110" s="1">
        <f t="shared" si="1112"/>
        <v>1.3558461669908235</v>
      </c>
      <c r="L11110" s="26"/>
      <c r="M11110" s="26"/>
      <c r="N11110" s="2">
        <v>999999</v>
      </c>
      <c r="O11110" s="26"/>
      <c r="P11110" s="26"/>
      <c r="Q11110" s="26"/>
      <c r="R11110" s="26"/>
      <c r="S11110" s="26"/>
      <c r="T11110" s="26"/>
      <c r="U11110" s="26"/>
      <c r="V11110" s="26"/>
    </row>
    <row r="11111" spans="1:22" ht="14.5" x14ac:dyDescent="0.35">
      <c r="A11111" s="2">
        <v>92</v>
      </c>
      <c r="B11111" s="2">
        <v>90</v>
      </c>
      <c r="C11111" s="2">
        <v>2000000.0000999998</v>
      </c>
      <c r="D11111" s="2">
        <v>3000</v>
      </c>
      <c r="E11111" s="2">
        <v>30</v>
      </c>
      <c r="F11111" s="2">
        <v>229.02511596679699</v>
      </c>
      <c r="G11111" s="2">
        <v>773.87579345703102</v>
      </c>
      <c r="H11111" s="2">
        <v>194.42156854939549</v>
      </c>
      <c r="I11111" s="2">
        <v>780.90468691677245</v>
      </c>
      <c r="J11111" s="1">
        <f t="shared" si="1111"/>
        <v>-15.109062283989047</v>
      </c>
      <c r="K11111" s="1">
        <f t="shared" si="1112"/>
        <v>0.90827152356610064</v>
      </c>
      <c r="L11111" s="26">
        <f t="shared" ref="L11111" si="1113">AVERAGE(J11111:J11232)</f>
        <v>2.9544259790898191</v>
      </c>
      <c r="M11111" s="26">
        <f t="shared" ref="M11111" si="1114">AVERAGE(K11111:K11232)</f>
        <v>-0.17252586939042233</v>
      </c>
      <c r="N11111" s="2">
        <v>2000001</v>
      </c>
      <c r="O11111" s="26">
        <f t="shared" ref="O11111" si="1115">ABS(L11111)</f>
        <v>2.9544259790898191</v>
      </c>
      <c r="P11111" s="26">
        <f t="shared" ref="P11111" si="1116">ABS(M11111)</f>
        <v>0.17252586939042233</v>
      </c>
      <c r="Q11111" s="26">
        <f t="shared" ref="Q11111" si="1117">SUM(G11111:G11232)*30</f>
        <v>1897954.4270324707</v>
      </c>
      <c r="R11111" s="26">
        <f t="shared" ref="R11111" si="1118">SUM(I11111:I11232)*30</f>
        <v>1899727.7839923336</v>
      </c>
      <c r="S11111" s="26">
        <f t="shared" ref="S11111" si="1119">SUM(F11111:F11232)*30</f>
        <v>91585810.904846191</v>
      </c>
      <c r="T11111" s="26">
        <f t="shared" ref="T11111" si="1120">SUM(H11111:H11232)*30</f>
        <v>91176052.535310477</v>
      </c>
      <c r="U11111" s="26">
        <f t="shared" ref="U11111" si="1121">(R11111-Q11111)/Q11111*100</f>
        <v>9.343517076095359E-2</v>
      </c>
      <c r="V11111" s="26">
        <f t="shared" ref="V11111" si="1122">(T11111-S11111)/S11111*100</f>
        <v>-0.44740376864865683</v>
      </c>
    </row>
    <row r="11112" spans="1:22" ht="14.5" x14ac:dyDescent="0.35">
      <c r="A11112" s="2">
        <v>92</v>
      </c>
      <c r="B11112" s="2">
        <v>90</v>
      </c>
      <c r="C11112" s="2">
        <v>2000000.0000999998</v>
      </c>
      <c r="D11112" s="2">
        <v>3000</v>
      </c>
      <c r="E11112" s="2">
        <v>60</v>
      </c>
      <c r="F11112" s="2">
        <v>221.876220703125</v>
      </c>
      <c r="G11112" s="2">
        <v>749.71966552734398</v>
      </c>
      <c r="H11112" s="2">
        <v>194.3705955605657</v>
      </c>
      <c r="I11112" s="2">
        <v>765.85133397184518</v>
      </c>
      <c r="J11112" s="1">
        <f t="shared" si="1111"/>
        <v>-12.396833268294396</v>
      </c>
      <c r="K11112" s="1">
        <f t="shared" si="1112"/>
        <v>2.1516933843737944</v>
      </c>
      <c r="L11112" s="26"/>
      <c r="M11112" s="26"/>
      <c r="N11112" s="2">
        <v>2000001</v>
      </c>
      <c r="O11112" s="26"/>
      <c r="P11112" s="26"/>
      <c r="Q11112" s="26"/>
      <c r="R11112" s="26"/>
      <c r="S11112" s="26"/>
      <c r="T11112" s="26"/>
      <c r="U11112" s="26"/>
      <c r="V11112" s="26"/>
    </row>
    <row r="11113" spans="1:22" ht="14.5" x14ac:dyDescent="0.35">
      <c r="A11113" s="2">
        <v>92</v>
      </c>
      <c r="B11113" s="2">
        <v>90</v>
      </c>
      <c r="C11113" s="2">
        <v>2000000.0000999998</v>
      </c>
      <c r="D11113" s="2">
        <v>3000</v>
      </c>
      <c r="E11113" s="2">
        <v>90</v>
      </c>
      <c r="F11113" s="2">
        <v>216.25094604492199</v>
      </c>
      <c r="G11113" s="2">
        <v>730.7119140625</v>
      </c>
      <c r="H11113" s="2">
        <v>194.28762302325589</v>
      </c>
      <c r="I11113" s="2">
        <v>751.65448187338768</v>
      </c>
      <c r="J11113" s="1">
        <f t="shared" si="1111"/>
        <v>-10.156405520234644</v>
      </c>
      <c r="K11113" s="1">
        <f t="shared" si="1112"/>
        <v>2.866049862859688</v>
      </c>
      <c r="L11113" s="26"/>
      <c r="M11113" s="26"/>
      <c r="N11113" s="2">
        <v>2000001</v>
      </c>
      <c r="O11113" s="26"/>
      <c r="P11113" s="26"/>
      <c r="Q11113" s="26"/>
      <c r="R11113" s="26"/>
      <c r="S11113" s="26"/>
      <c r="T11113" s="26"/>
      <c r="U11113" s="26"/>
      <c r="V11113" s="26"/>
    </row>
    <row r="11114" spans="1:22" ht="14.5" x14ac:dyDescent="0.35">
      <c r="A11114" s="2">
        <v>92</v>
      </c>
      <c r="B11114" s="2">
        <v>90</v>
      </c>
      <c r="C11114" s="2">
        <v>2000000.0000999998</v>
      </c>
      <c r="D11114" s="2">
        <v>3000</v>
      </c>
      <c r="E11114" s="2">
        <v>120</v>
      </c>
      <c r="F11114" s="2">
        <v>120.70289611816401</v>
      </c>
      <c r="G11114" s="2">
        <v>407.85504150390602</v>
      </c>
      <c r="H11114" s="2">
        <v>194.2046649916345</v>
      </c>
      <c r="I11114" s="2">
        <v>419.48417468192139</v>
      </c>
      <c r="J11114" s="1">
        <f t="shared" si="1111"/>
        <v>60.894784828952886</v>
      </c>
      <c r="K11114" s="1">
        <f t="shared" si="1112"/>
        <v>2.8512907760400932</v>
      </c>
      <c r="L11114" s="26"/>
      <c r="M11114" s="26"/>
      <c r="N11114" s="2">
        <v>0</v>
      </c>
      <c r="O11114" s="26"/>
      <c r="P11114" s="26"/>
      <c r="Q11114" s="26"/>
      <c r="R11114" s="26"/>
      <c r="S11114" s="26"/>
      <c r="T11114" s="26"/>
      <c r="U11114" s="26"/>
      <c r="V11114" s="26"/>
    </row>
    <row r="11115" spans="1:22" ht="14.5" x14ac:dyDescent="0.35">
      <c r="A11115" s="2">
        <v>92</v>
      </c>
      <c r="B11115" s="2">
        <v>90</v>
      </c>
      <c r="C11115" s="2">
        <v>2000000.0000999998</v>
      </c>
      <c r="D11115" s="2">
        <v>3000</v>
      </c>
      <c r="E11115" s="2">
        <v>150</v>
      </c>
      <c r="F11115" s="2">
        <v>103.29897308349599</v>
      </c>
      <c r="G11115" s="2">
        <v>349.04721069335898</v>
      </c>
      <c r="H11115" s="2">
        <v>194.1217214657014</v>
      </c>
      <c r="I11115" s="2">
        <v>352.40087947286429</v>
      </c>
      <c r="J11115" s="1">
        <f t="shared" si="1111"/>
        <v>87.92221807354646</v>
      </c>
      <c r="K11115" s="1">
        <f t="shared" si="1112"/>
        <v>0.96080664069581689</v>
      </c>
      <c r="L11115" s="26"/>
      <c r="M11115" s="26"/>
      <c r="N11115" s="2">
        <v>0</v>
      </c>
      <c r="O11115" s="26"/>
      <c r="P11115" s="26"/>
      <c r="Q11115" s="26"/>
      <c r="R11115" s="26"/>
      <c r="S11115" s="26"/>
      <c r="T11115" s="26"/>
      <c r="U11115" s="26"/>
      <c r="V11115" s="26"/>
    </row>
    <row r="11116" spans="1:22" ht="14.5" x14ac:dyDescent="0.35">
      <c r="A11116" s="2">
        <v>92</v>
      </c>
      <c r="B11116" s="2">
        <v>90</v>
      </c>
      <c r="C11116" s="2">
        <v>2000000.0000999998</v>
      </c>
      <c r="D11116" s="2">
        <v>3000</v>
      </c>
      <c r="E11116" s="2">
        <v>180</v>
      </c>
      <c r="F11116" s="2">
        <v>100.519096374512</v>
      </c>
      <c r="G11116" s="2">
        <v>339.65399169921898</v>
      </c>
      <c r="H11116" s="2">
        <v>194.03876343408001</v>
      </c>
      <c r="I11116" s="2">
        <v>352.40087947286429</v>
      </c>
      <c r="J11116" s="1">
        <f t="shared" si="1111"/>
        <v>93.036716835509878</v>
      </c>
      <c r="K11116" s="1">
        <f t="shared" si="1112"/>
        <v>3.7529038625088011</v>
      </c>
      <c r="L11116" s="26"/>
      <c r="M11116" s="26"/>
      <c r="N11116" s="2">
        <v>1.2624859382741299E-13</v>
      </c>
      <c r="O11116" s="26"/>
      <c r="P11116" s="26"/>
      <c r="Q11116" s="26"/>
      <c r="R11116" s="26"/>
      <c r="S11116" s="26"/>
      <c r="T11116" s="26"/>
      <c r="U11116" s="26"/>
      <c r="V11116" s="26"/>
    </row>
    <row r="11117" spans="1:22" ht="14.5" x14ac:dyDescent="0.35">
      <c r="A11117" s="2">
        <v>92</v>
      </c>
      <c r="B11117" s="2">
        <v>90</v>
      </c>
      <c r="C11117" s="2">
        <v>2000000.0000999998</v>
      </c>
      <c r="D11117" s="2">
        <v>3000</v>
      </c>
      <c r="E11117" s="2">
        <v>210</v>
      </c>
      <c r="F11117" s="2">
        <v>200.95477294921901</v>
      </c>
      <c r="G11117" s="2">
        <v>679.02331542968705</v>
      </c>
      <c r="H11117" s="2">
        <v>193.95581990814691</v>
      </c>
      <c r="I11117" s="2">
        <v>685.08770598646709</v>
      </c>
      <c r="J11117" s="1">
        <f t="shared" si="1111"/>
        <v>-3.4828498663431717</v>
      </c>
      <c r="K11117" s="1">
        <f t="shared" si="1112"/>
        <v>0.89310490803139564</v>
      </c>
      <c r="L11117" s="26"/>
      <c r="M11117" s="26"/>
      <c r="N11117" s="2">
        <v>2000001</v>
      </c>
      <c r="O11117" s="26"/>
      <c r="P11117" s="26"/>
      <c r="Q11117" s="26"/>
      <c r="R11117" s="26"/>
      <c r="S11117" s="26"/>
      <c r="T11117" s="26"/>
      <c r="U11117" s="26"/>
      <c r="V11117" s="26"/>
    </row>
    <row r="11118" spans="1:22" ht="14.5" x14ac:dyDescent="0.35">
      <c r="A11118" s="2">
        <v>92</v>
      </c>
      <c r="B11118" s="2">
        <v>90</v>
      </c>
      <c r="C11118" s="2">
        <v>2000000.0000999998</v>
      </c>
      <c r="D11118" s="2">
        <v>3000</v>
      </c>
      <c r="E11118" s="2">
        <v>240</v>
      </c>
      <c r="F11118" s="2">
        <v>210.86521911621099</v>
      </c>
      <c r="G11118" s="2">
        <v>712.42041015625</v>
      </c>
      <c r="H11118" s="2">
        <v>193.87286187652541</v>
      </c>
      <c r="I11118" s="2">
        <v>707.51121017597939</v>
      </c>
      <c r="J11118" s="1">
        <f t="shared" si="1111"/>
        <v>-8.0583973549098431</v>
      </c>
      <c r="K11118" s="1">
        <f t="shared" si="1112"/>
        <v>-0.68908749809595082</v>
      </c>
      <c r="L11118" s="26"/>
      <c r="M11118" s="26"/>
      <c r="N11118" s="2">
        <v>2000001</v>
      </c>
      <c r="O11118" s="26"/>
      <c r="P11118" s="26"/>
      <c r="Q11118" s="26"/>
      <c r="R11118" s="26"/>
      <c r="S11118" s="26"/>
      <c r="T11118" s="26"/>
      <c r="U11118" s="26"/>
      <c r="V11118" s="26"/>
    </row>
    <row r="11119" spans="1:22" ht="14.5" x14ac:dyDescent="0.35">
      <c r="A11119" s="2">
        <v>92</v>
      </c>
      <c r="B11119" s="2">
        <v>90</v>
      </c>
      <c r="C11119" s="2">
        <v>2000000.0000999998</v>
      </c>
      <c r="D11119" s="2">
        <v>3000</v>
      </c>
      <c r="E11119" s="2">
        <v>270</v>
      </c>
      <c r="F11119" s="2">
        <v>213.59999084472699</v>
      </c>
      <c r="G11119" s="2">
        <v>720.66851806640602</v>
      </c>
      <c r="H11119" s="2">
        <v>193.78990384490399</v>
      </c>
      <c r="I11119" s="2">
        <v>728.70781846034845</v>
      </c>
      <c r="J11119" s="1">
        <f t="shared" si="1111"/>
        <v>-9.2743856970591434</v>
      </c>
      <c r="K11119" s="1">
        <f t="shared" si="1112"/>
        <v>1.1155337290870315</v>
      </c>
      <c r="L11119" s="26"/>
      <c r="M11119" s="26"/>
      <c r="N11119" s="2">
        <v>2000001</v>
      </c>
      <c r="O11119" s="26"/>
      <c r="P11119" s="26"/>
      <c r="Q11119" s="26"/>
      <c r="R11119" s="26"/>
      <c r="S11119" s="26"/>
      <c r="T11119" s="26"/>
      <c r="U11119" s="26"/>
      <c r="V11119" s="26"/>
    </row>
    <row r="11120" spans="1:22" ht="14.5" x14ac:dyDescent="0.35">
      <c r="A11120" s="2">
        <v>92</v>
      </c>
      <c r="B11120" s="2">
        <v>90</v>
      </c>
      <c r="C11120" s="2">
        <v>2000000.0000999998</v>
      </c>
      <c r="D11120" s="2">
        <v>3000</v>
      </c>
      <c r="E11120" s="2">
        <v>300</v>
      </c>
      <c r="F11120" s="2">
        <v>127.46726226806599</v>
      </c>
      <c r="G11120" s="2">
        <v>426.97274780273398</v>
      </c>
      <c r="H11120" s="2">
        <v>193.70696031897091</v>
      </c>
      <c r="I11120" s="2">
        <v>413.47037420315172</v>
      </c>
      <c r="J11120" s="1">
        <f t="shared" si="1111"/>
        <v>51.96604749508279</v>
      </c>
      <c r="K11120" s="1">
        <f t="shared" si="1112"/>
        <v>-3.1623502129977861</v>
      </c>
      <c r="L11120" s="26"/>
      <c r="M11120" s="26"/>
      <c r="N11120" s="2">
        <v>0</v>
      </c>
      <c r="O11120" s="26"/>
      <c r="P11120" s="26"/>
      <c r="Q11120" s="26"/>
      <c r="R11120" s="26"/>
      <c r="S11120" s="26"/>
      <c r="T11120" s="26"/>
      <c r="U11120" s="26"/>
      <c r="V11120" s="26"/>
    </row>
    <row r="11121" spans="1:22" ht="14.5" x14ac:dyDescent="0.35">
      <c r="A11121" s="2">
        <v>92</v>
      </c>
      <c r="B11121" s="2">
        <v>90</v>
      </c>
      <c r="C11121" s="2">
        <v>2000000.0000999998</v>
      </c>
      <c r="D11121" s="2">
        <v>3000</v>
      </c>
      <c r="E11121" s="2">
        <v>330</v>
      </c>
      <c r="F11121" s="2">
        <v>116.05835723877</v>
      </c>
      <c r="G11121" s="2">
        <v>381.61627197265602</v>
      </c>
      <c r="H11121" s="2">
        <v>194.09173820790079</v>
      </c>
      <c r="I11121" s="2">
        <v>388.65796814875802</v>
      </c>
      <c r="J11121" s="1">
        <f t="shared" si="1111"/>
        <v>67.236330778481218</v>
      </c>
      <c r="K11121" s="1">
        <f t="shared" si="1112"/>
        <v>1.8452295390083764</v>
      </c>
      <c r="L11121" s="26"/>
      <c r="M11121" s="26"/>
      <c r="N11121" s="2">
        <v>8.4166391033351596E-14</v>
      </c>
      <c r="O11121" s="26"/>
      <c r="P11121" s="26"/>
      <c r="Q11121" s="26"/>
      <c r="R11121" s="26"/>
      <c r="S11121" s="26"/>
      <c r="T11121" s="26"/>
      <c r="U11121" s="26"/>
      <c r="V11121" s="26"/>
    </row>
    <row r="11122" spans="1:22" ht="14.5" x14ac:dyDescent="0.35">
      <c r="A11122" s="2">
        <v>92</v>
      </c>
      <c r="B11122" s="2">
        <v>90</v>
      </c>
      <c r="C11122" s="2">
        <v>2000000.0000999998</v>
      </c>
      <c r="D11122" s="2">
        <v>3000</v>
      </c>
      <c r="E11122" s="2">
        <v>360</v>
      </c>
      <c r="F11122" s="2">
        <v>124.152145385742</v>
      </c>
      <c r="G11122" s="2">
        <v>395.90206909179699</v>
      </c>
      <c r="H11122" s="2">
        <v>195.54261166144281</v>
      </c>
      <c r="I11122" s="2">
        <v>406.72381649473118</v>
      </c>
      <c r="J11122" s="1">
        <f t="shared" si="1111"/>
        <v>57.502402438467648</v>
      </c>
      <c r="K11122" s="1">
        <f t="shared" si="1112"/>
        <v>2.7334404762671185</v>
      </c>
      <c r="L11122" s="26"/>
      <c r="M11122" s="26"/>
      <c r="N11122" s="2">
        <v>0</v>
      </c>
      <c r="O11122" s="26"/>
      <c r="P11122" s="26"/>
      <c r="Q11122" s="26"/>
      <c r="R11122" s="26"/>
      <c r="S11122" s="26"/>
      <c r="T11122" s="26"/>
      <c r="U11122" s="26"/>
      <c r="V11122" s="26"/>
    </row>
    <row r="11123" spans="1:22" ht="14.5" x14ac:dyDescent="0.35">
      <c r="A11123" s="2">
        <v>92</v>
      </c>
      <c r="B11123" s="2">
        <v>90</v>
      </c>
      <c r="C11123" s="2">
        <v>2000000.0000999998</v>
      </c>
      <c r="D11123" s="2">
        <v>3000</v>
      </c>
      <c r="E11123" s="2">
        <v>390</v>
      </c>
      <c r="F11123" s="2">
        <v>278.74627685546898</v>
      </c>
      <c r="G11123" s="2">
        <v>810.69464111328102</v>
      </c>
      <c r="H11123" s="2">
        <v>360.75028961417388</v>
      </c>
      <c r="I11123" s="2">
        <v>805.50733244997321</v>
      </c>
      <c r="J11123" s="1">
        <f t="shared" si="1111"/>
        <v>29.418872848739181</v>
      </c>
      <c r="K11123" s="1">
        <f t="shared" si="1112"/>
        <v>-0.63985974499404363</v>
      </c>
      <c r="L11123" s="26"/>
      <c r="M11123" s="26"/>
      <c r="N11123" s="2">
        <v>2000001</v>
      </c>
      <c r="O11123" s="26"/>
      <c r="P11123" s="26"/>
      <c r="Q11123" s="26"/>
      <c r="R11123" s="26"/>
      <c r="S11123" s="26"/>
      <c r="T11123" s="26"/>
      <c r="U11123" s="26"/>
      <c r="V11123" s="26"/>
    </row>
    <row r="11124" spans="1:22" ht="14.5" x14ac:dyDescent="0.35">
      <c r="A11124" s="2">
        <v>92</v>
      </c>
      <c r="B11124" s="2">
        <v>90</v>
      </c>
      <c r="C11124" s="2">
        <v>2000000.0000999998</v>
      </c>
      <c r="D11124" s="2">
        <v>3000</v>
      </c>
      <c r="E11124" s="2">
        <v>420</v>
      </c>
      <c r="F11124" s="2">
        <v>412.70309448242199</v>
      </c>
      <c r="G11124" s="2">
        <v>969.39685058593705</v>
      </c>
      <c r="H11124" s="2">
        <v>566.34593802906079</v>
      </c>
      <c r="I11124" s="2">
        <v>935.48038402779275</v>
      </c>
      <c r="J11124" s="1">
        <f t="shared" si="1111"/>
        <v>37.22842052815836</v>
      </c>
      <c r="K11124" s="1">
        <f t="shared" si="1112"/>
        <v>-3.4987184595910339</v>
      </c>
      <c r="L11124" s="26"/>
      <c r="M11124" s="26"/>
      <c r="N11124" s="2">
        <v>2000001</v>
      </c>
      <c r="O11124" s="26"/>
      <c r="P11124" s="26"/>
      <c r="Q11124" s="26"/>
      <c r="R11124" s="26"/>
      <c r="S11124" s="26"/>
      <c r="T11124" s="26"/>
      <c r="U11124" s="26"/>
      <c r="V11124" s="26"/>
    </row>
    <row r="11125" spans="1:22" ht="14.5" x14ac:dyDescent="0.35">
      <c r="A11125" s="2">
        <v>92</v>
      </c>
      <c r="B11125" s="2">
        <v>90</v>
      </c>
      <c r="C11125" s="2">
        <v>2000000.0000999998</v>
      </c>
      <c r="D11125" s="2">
        <v>3000</v>
      </c>
      <c r="E11125" s="2">
        <v>450</v>
      </c>
      <c r="F11125" s="2">
        <v>730.02777099609398</v>
      </c>
      <c r="G11125" s="2">
        <v>1122.1728515625</v>
      </c>
      <c r="H11125" s="2">
        <v>821.47778684359753</v>
      </c>
      <c r="I11125" s="2">
        <v>1068.7914022569739</v>
      </c>
      <c r="J11125" s="1">
        <f t="shared" si="1111"/>
        <v>12.526922876197386</v>
      </c>
      <c r="K11125" s="1">
        <f t="shared" si="1112"/>
        <v>-4.7569720860024711</v>
      </c>
      <c r="L11125" s="26"/>
      <c r="M11125" s="26"/>
      <c r="N11125" s="2">
        <v>2000001</v>
      </c>
      <c r="O11125" s="26"/>
      <c r="P11125" s="26"/>
      <c r="Q11125" s="26"/>
      <c r="R11125" s="26"/>
      <c r="S11125" s="26"/>
      <c r="T11125" s="26"/>
      <c r="U11125" s="26"/>
      <c r="V11125" s="26"/>
    </row>
    <row r="11126" spans="1:22" ht="14.5" x14ac:dyDescent="0.35">
      <c r="A11126" s="2">
        <v>92</v>
      </c>
      <c r="B11126" s="2">
        <v>90</v>
      </c>
      <c r="C11126" s="2">
        <v>2000000.0000999998</v>
      </c>
      <c r="D11126" s="2">
        <v>3000</v>
      </c>
      <c r="E11126" s="2">
        <v>480</v>
      </c>
      <c r="F11126" s="2">
        <v>781.1220703125</v>
      </c>
      <c r="G11126" s="2">
        <v>776.643798828125</v>
      </c>
      <c r="H11126" s="2">
        <v>924.08383134548637</v>
      </c>
      <c r="I11126" s="2">
        <v>752.53559214459074</v>
      </c>
      <c r="J11126" s="1">
        <f t="shared" si="1111"/>
        <v>18.302102381487224</v>
      </c>
      <c r="K11126" s="1">
        <f t="shared" si="1112"/>
        <v>-3.104152343701327</v>
      </c>
      <c r="L11126" s="26"/>
      <c r="M11126" s="26"/>
      <c r="N11126" s="2">
        <v>0</v>
      </c>
      <c r="O11126" s="26"/>
      <c r="P11126" s="26"/>
      <c r="Q11126" s="26"/>
      <c r="R11126" s="26"/>
      <c r="S11126" s="26"/>
      <c r="T11126" s="26"/>
      <c r="U11126" s="26"/>
      <c r="V11126" s="26"/>
    </row>
    <row r="11127" spans="1:22" ht="14.5" x14ac:dyDescent="0.35">
      <c r="A11127" s="2">
        <v>92</v>
      </c>
      <c r="B11127" s="2">
        <v>90</v>
      </c>
      <c r="C11127" s="2">
        <v>2000000.0000999998</v>
      </c>
      <c r="D11127" s="2">
        <v>3000</v>
      </c>
      <c r="E11127" s="2">
        <v>510</v>
      </c>
      <c r="F11127" s="2">
        <v>1103.09375</v>
      </c>
      <c r="G11127" s="2">
        <v>730.560546875</v>
      </c>
      <c r="H11127" s="2">
        <v>1096.619478428569</v>
      </c>
      <c r="I11127" s="2">
        <v>702.38237389719177</v>
      </c>
      <c r="J11127" s="1">
        <f t="shared" si="1111"/>
        <v>-0.58691943195499185</v>
      </c>
      <c r="K11127" s="1">
        <f t="shared" si="1112"/>
        <v>-3.8570619640413675</v>
      </c>
      <c r="L11127" s="26"/>
      <c r="M11127" s="26"/>
      <c r="N11127" s="2">
        <v>1.36769461316251E-13</v>
      </c>
      <c r="O11127" s="26"/>
      <c r="P11127" s="26"/>
      <c r="Q11127" s="26"/>
      <c r="R11127" s="26"/>
      <c r="S11127" s="26"/>
      <c r="T11127" s="26"/>
      <c r="U11127" s="26"/>
      <c r="V11127" s="26"/>
    </row>
    <row r="11128" spans="1:22" ht="14.5" x14ac:dyDescent="0.35">
      <c r="A11128" s="2">
        <v>92</v>
      </c>
      <c r="B11128" s="2">
        <v>90</v>
      </c>
      <c r="C11128" s="2">
        <v>2000000.0000999998</v>
      </c>
      <c r="D11128" s="2">
        <v>3000</v>
      </c>
      <c r="E11128" s="2">
        <v>540</v>
      </c>
      <c r="F11128" s="2">
        <v>1507.96203613281</v>
      </c>
      <c r="G11128" s="2">
        <v>723.0146484375</v>
      </c>
      <c r="H11128" s="2">
        <v>1328.726274071385</v>
      </c>
      <c r="I11128" s="2">
        <v>702.93418220573813</v>
      </c>
      <c r="J11128" s="1">
        <f t="shared" si="1111"/>
        <v>-11.885959842933293</v>
      </c>
      <c r="K11128" s="1">
        <f t="shared" si="1112"/>
        <v>-2.777324951182881</v>
      </c>
      <c r="L11128" s="26"/>
      <c r="M11128" s="26"/>
      <c r="N11128" s="2">
        <v>4.2083862978638298E-14</v>
      </c>
      <c r="O11128" s="26"/>
      <c r="P11128" s="26"/>
      <c r="Q11128" s="26"/>
      <c r="R11128" s="26"/>
      <c r="S11128" s="26"/>
      <c r="T11128" s="26"/>
      <c r="U11128" s="26"/>
      <c r="V11128" s="26"/>
    </row>
    <row r="11129" spans="1:22" ht="14.5" x14ac:dyDescent="0.35">
      <c r="A11129" s="2">
        <v>92</v>
      </c>
      <c r="B11129" s="2">
        <v>90</v>
      </c>
      <c r="C11129" s="2">
        <v>2000000.0000999998</v>
      </c>
      <c r="D11129" s="2">
        <v>3000</v>
      </c>
      <c r="E11129" s="2">
        <v>570</v>
      </c>
      <c r="F11129" s="2">
        <v>4136.96240234375</v>
      </c>
      <c r="G11129" s="2">
        <v>1267.72814941406</v>
      </c>
      <c r="H11129" s="2">
        <v>3560.237851365619</v>
      </c>
      <c r="I11129" s="2">
        <v>1270.067243862308</v>
      </c>
      <c r="J11129" s="1">
        <f t="shared" si="1111"/>
        <v>-13.94077332323335</v>
      </c>
      <c r="K11129" s="1">
        <f t="shared" si="1112"/>
        <v>0.18451072884428382</v>
      </c>
      <c r="L11129" s="26"/>
      <c r="M11129" s="26"/>
      <c r="N11129" s="2">
        <v>2000001</v>
      </c>
      <c r="O11129" s="26"/>
      <c r="P11129" s="26"/>
      <c r="Q11129" s="26"/>
      <c r="R11129" s="26"/>
      <c r="S11129" s="26"/>
      <c r="T11129" s="26"/>
      <c r="U11129" s="26"/>
      <c r="V11129" s="26"/>
    </row>
    <row r="11130" spans="1:22" ht="14.5" x14ac:dyDescent="0.35">
      <c r="A11130" s="2">
        <v>92</v>
      </c>
      <c r="B11130" s="2">
        <v>90</v>
      </c>
      <c r="C11130" s="2">
        <v>2000000.0000999998</v>
      </c>
      <c r="D11130" s="2">
        <v>3000</v>
      </c>
      <c r="E11130" s="2">
        <v>600</v>
      </c>
      <c r="F11130" s="2">
        <v>6703.44580078125</v>
      </c>
      <c r="G11130" s="2">
        <v>1362.85888671875</v>
      </c>
      <c r="H11130" s="2">
        <v>6225.0365442662314</v>
      </c>
      <c r="I11130" s="2">
        <v>1392.7340822669721</v>
      </c>
      <c r="J11130" s="1">
        <f t="shared" si="1111"/>
        <v>-7.1367662353481336</v>
      </c>
      <c r="K11130" s="1">
        <f t="shared" si="1112"/>
        <v>2.1920974973535454</v>
      </c>
      <c r="L11130" s="26"/>
      <c r="M11130" s="26"/>
      <c r="N11130" s="2">
        <v>2000001</v>
      </c>
      <c r="O11130" s="26"/>
      <c r="P11130" s="26"/>
      <c r="Q11130" s="26"/>
      <c r="R11130" s="26"/>
      <c r="S11130" s="26"/>
      <c r="T11130" s="26"/>
      <c r="U11130" s="26"/>
      <c r="V11130" s="26"/>
    </row>
    <row r="11131" spans="1:22" ht="14.5" x14ac:dyDescent="0.35">
      <c r="A11131" s="2">
        <v>92</v>
      </c>
      <c r="B11131" s="2">
        <v>90</v>
      </c>
      <c r="C11131" s="2">
        <v>2000000.0000999998</v>
      </c>
      <c r="D11131" s="2">
        <v>3000</v>
      </c>
      <c r="E11131" s="2">
        <v>630</v>
      </c>
      <c r="F11131" s="2">
        <v>10502.26171875</v>
      </c>
      <c r="G11131" s="2">
        <v>1324.24426269531</v>
      </c>
      <c r="H11131" s="2">
        <v>9670.5733921458377</v>
      </c>
      <c r="I11131" s="2">
        <v>1378.993943945261</v>
      </c>
      <c r="J11131" s="1">
        <f t="shared" si="1111"/>
        <v>-7.9191354098453317</v>
      </c>
      <c r="K11131" s="1">
        <f t="shared" si="1112"/>
        <v>4.134409549074868</v>
      </c>
      <c r="L11131" s="26"/>
      <c r="M11131" s="26"/>
      <c r="N11131" s="2">
        <v>2000001</v>
      </c>
      <c r="O11131" s="26"/>
      <c r="P11131" s="26"/>
      <c r="Q11131" s="26"/>
      <c r="R11131" s="26"/>
      <c r="S11131" s="26"/>
      <c r="T11131" s="26"/>
      <c r="U11131" s="26"/>
      <c r="V11131" s="26"/>
    </row>
    <row r="11132" spans="1:22" ht="14.5" x14ac:dyDescent="0.35">
      <c r="A11132" s="2">
        <v>92</v>
      </c>
      <c r="B11132" s="2">
        <v>90</v>
      </c>
      <c r="C11132" s="2">
        <v>2000000.0000999998</v>
      </c>
      <c r="D11132" s="2">
        <v>3000</v>
      </c>
      <c r="E11132" s="2">
        <v>660</v>
      </c>
      <c r="F11132" s="2">
        <v>5677.90478515625</v>
      </c>
      <c r="G11132" s="2">
        <v>712.19183349609398</v>
      </c>
      <c r="H11132" s="2">
        <v>6054.546663421238</v>
      </c>
      <c r="I11132" s="2">
        <v>718.83600310943939</v>
      </c>
      <c r="J11132" s="1">
        <f t="shared" si="1111"/>
        <v>6.6334659089325188</v>
      </c>
      <c r="K11132" s="1">
        <f t="shared" si="1112"/>
        <v>0.93291853414405257</v>
      </c>
      <c r="L11132" s="26"/>
      <c r="M11132" s="26"/>
      <c r="N11132" s="2">
        <v>0</v>
      </c>
      <c r="O11132" s="26"/>
      <c r="P11132" s="26"/>
      <c r="Q11132" s="26"/>
      <c r="R11132" s="26"/>
      <c r="S11132" s="26"/>
      <c r="T11132" s="26"/>
      <c r="U11132" s="26"/>
      <c r="V11132" s="26"/>
    </row>
    <row r="11133" spans="1:22" ht="14.5" x14ac:dyDescent="0.35">
      <c r="A11133" s="2">
        <v>92</v>
      </c>
      <c r="B11133" s="2">
        <v>90</v>
      </c>
      <c r="C11133" s="2">
        <v>2000000.0000999998</v>
      </c>
      <c r="D11133" s="2">
        <v>3000</v>
      </c>
      <c r="E11133" s="2">
        <v>690</v>
      </c>
      <c r="F11133" s="2">
        <v>6334.95654296875</v>
      </c>
      <c r="G11133" s="2">
        <v>636.22540283203102</v>
      </c>
      <c r="H11133" s="2">
        <v>5966.3632186774012</v>
      </c>
      <c r="I11133" s="2">
        <v>599.5734375042864</v>
      </c>
      <c r="J11133" s="1">
        <f t="shared" si="1111"/>
        <v>-5.8184033590641651</v>
      </c>
      <c r="K11133" s="1">
        <f t="shared" si="1112"/>
        <v>-5.7608459462001482</v>
      </c>
      <c r="L11133" s="26"/>
      <c r="M11133" s="26"/>
      <c r="N11133" s="2">
        <v>0</v>
      </c>
      <c r="O11133" s="26"/>
      <c r="P11133" s="26"/>
      <c r="Q11133" s="26"/>
      <c r="R11133" s="26"/>
      <c r="S11133" s="26"/>
      <c r="T11133" s="26"/>
      <c r="U11133" s="26"/>
      <c r="V11133" s="26"/>
    </row>
    <row r="11134" spans="1:22" ht="14.5" x14ac:dyDescent="0.35">
      <c r="A11134" s="2">
        <v>92</v>
      </c>
      <c r="B11134" s="2">
        <v>90</v>
      </c>
      <c r="C11134" s="2">
        <v>2000000.0000999998</v>
      </c>
      <c r="D11134" s="2">
        <v>3000</v>
      </c>
      <c r="E11134" s="2">
        <v>720</v>
      </c>
      <c r="F11134" s="2">
        <v>6527.736328125</v>
      </c>
      <c r="G11134" s="2">
        <v>559.53857421875</v>
      </c>
      <c r="H11134" s="2">
        <v>6329.3860564611859</v>
      </c>
      <c r="I11134" s="2">
        <v>566.00409268871374</v>
      </c>
      <c r="J11134" s="1">
        <f t="shared" si="1111"/>
        <v>-3.038576647301368</v>
      </c>
      <c r="K11134" s="1">
        <f t="shared" si="1112"/>
        <v>1.155508979696557</v>
      </c>
      <c r="L11134" s="26"/>
      <c r="M11134" s="26"/>
      <c r="N11134" s="2">
        <v>0</v>
      </c>
      <c r="O11134" s="26"/>
      <c r="P11134" s="26"/>
      <c r="Q11134" s="26"/>
      <c r="R11134" s="26"/>
      <c r="S11134" s="26"/>
      <c r="T11134" s="26"/>
      <c r="U11134" s="26"/>
      <c r="V11134" s="26"/>
    </row>
    <row r="11135" spans="1:22" ht="14.5" x14ac:dyDescent="0.35">
      <c r="A11135" s="2">
        <v>92</v>
      </c>
      <c r="B11135" s="2">
        <v>90</v>
      </c>
      <c r="C11135" s="2">
        <v>2000000.0000999998</v>
      </c>
      <c r="D11135" s="2">
        <v>3000</v>
      </c>
      <c r="E11135" s="2">
        <v>750</v>
      </c>
      <c r="F11135" s="2">
        <v>13945.908203125</v>
      </c>
      <c r="G11135" s="2">
        <v>918.30731201171898</v>
      </c>
      <c r="H11135" s="2">
        <v>13438.22285904974</v>
      </c>
      <c r="I11135" s="2">
        <v>929.01507025448382</v>
      </c>
      <c r="J11135" s="1">
        <f t="shared" si="1111"/>
        <v>-3.6403892574131387</v>
      </c>
      <c r="K11135" s="1">
        <f t="shared" si="1112"/>
        <v>1.1660321226570167</v>
      </c>
      <c r="L11135" s="26"/>
      <c r="M11135" s="26"/>
      <c r="N11135" s="2">
        <v>2000001</v>
      </c>
      <c r="O11135" s="26"/>
      <c r="P11135" s="26"/>
      <c r="Q11135" s="26"/>
      <c r="R11135" s="26"/>
      <c r="S11135" s="26"/>
      <c r="T11135" s="26"/>
      <c r="U11135" s="26"/>
      <c r="V11135" s="26"/>
    </row>
    <row r="11136" spans="1:22" ht="14.5" x14ac:dyDescent="0.35">
      <c r="A11136" s="2">
        <v>92</v>
      </c>
      <c r="B11136" s="2">
        <v>90</v>
      </c>
      <c r="C11136" s="2">
        <v>2000000.0000999998</v>
      </c>
      <c r="D11136" s="2">
        <v>3000</v>
      </c>
      <c r="E11136" s="2">
        <v>780</v>
      </c>
      <c r="F11136" s="2">
        <v>12771.623046875</v>
      </c>
      <c r="G11136" s="2">
        <v>848.12322998046898</v>
      </c>
      <c r="H11136" s="2">
        <v>13543.64602427293</v>
      </c>
      <c r="I11136" s="2">
        <v>893.95982694666998</v>
      </c>
      <c r="J11136" s="1">
        <f t="shared" si="1111"/>
        <v>6.044830594861871</v>
      </c>
      <c r="K11136" s="1">
        <f t="shared" si="1112"/>
        <v>5.4044737068758923</v>
      </c>
      <c r="L11136" s="26"/>
      <c r="M11136" s="26"/>
      <c r="N11136" s="2">
        <v>2000001</v>
      </c>
      <c r="O11136" s="26"/>
      <c r="P11136" s="26"/>
      <c r="Q11136" s="26"/>
      <c r="R11136" s="26"/>
      <c r="S11136" s="26"/>
      <c r="T11136" s="26"/>
      <c r="U11136" s="26"/>
      <c r="V11136" s="26"/>
    </row>
    <row r="11137" spans="1:22" ht="14.5" x14ac:dyDescent="0.35">
      <c r="A11137" s="2">
        <v>92</v>
      </c>
      <c r="B11137" s="2">
        <v>90</v>
      </c>
      <c r="C11137" s="2">
        <v>2000000.0000999998</v>
      </c>
      <c r="D11137" s="2">
        <v>3000</v>
      </c>
      <c r="E11137" s="2">
        <v>810</v>
      </c>
      <c r="F11137" s="2">
        <v>15867.681640625</v>
      </c>
      <c r="G11137" s="2">
        <v>870.23254394531295</v>
      </c>
      <c r="H11137" s="2">
        <v>13547.37062085684</v>
      </c>
      <c r="I11137" s="2">
        <v>865.5549788593097</v>
      </c>
      <c r="J11137" s="1">
        <f t="shared" si="1111"/>
        <v>-14.622873538296972</v>
      </c>
      <c r="K11137" s="1">
        <f t="shared" si="1112"/>
        <v>-0.5375074879177586</v>
      </c>
      <c r="L11137" s="26"/>
      <c r="M11137" s="26"/>
      <c r="N11137" s="2">
        <v>2000001</v>
      </c>
      <c r="O11137" s="26"/>
      <c r="P11137" s="26"/>
      <c r="Q11137" s="26"/>
      <c r="R11137" s="26"/>
      <c r="S11137" s="26"/>
      <c r="T11137" s="26"/>
      <c r="U11137" s="26"/>
      <c r="V11137" s="26"/>
    </row>
    <row r="11138" spans="1:22" ht="14.5" x14ac:dyDescent="0.35">
      <c r="A11138" s="2">
        <v>92</v>
      </c>
      <c r="B11138" s="2">
        <v>90</v>
      </c>
      <c r="C11138" s="2">
        <v>2000000.0000999998</v>
      </c>
      <c r="D11138" s="2">
        <v>3000</v>
      </c>
      <c r="E11138" s="2">
        <v>840</v>
      </c>
      <c r="F11138" s="2">
        <v>9922.9365234375</v>
      </c>
      <c r="G11138" s="2">
        <v>474.642578125</v>
      </c>
      <c r="H11138" s="2">
        <v>9276.4225076376151</v>
      </c>
      <c r="I11138" s="2">
        <v>471.92760171444621</v>
      </c>
      <c r="J11138" s="1">
        <f t="shared" si="1111"/>
        <v>-6.5153497079503619</v>
      </c>
      <c r="K11138" s="1">
        <f t="shared" si="1112"/>
        <v>-0.57200439566101946</v>
      </c>
      <c r="L11138" s="26"/>
      <c r="M11138" s="26"/>
      <c r="N11138" s="2">
        <v>0</v>
      </c>
      <c r="O11138" s="26"/>
      <c r="P11138" s="26"/>
      <c r="Q11138" s="26"/>
      <c r="R11138" s="26"/>
      <c r="S11138" s="26"/>
      <c r="T11138" s="26"/>
      <c r="U11138" s="26"/>
      <c r="V11138" s="26"/>
    </row>
    <row r="11139" spans="1:22" ht="14.5" x14ac:dyDescent="0.35">
      <c r="A11139" s="2">
        <v>92</v>
      </c>
      <c r="B11139" s="2">
        <v>90</v>
      </c>
      <c r="C11139" s="2">
        <v>2000000.0000999998</v>
      </c>
      <c r="D11139" s="2">
        <v>3000</v>
      </c>
      <c r="E11139" s="2">
        <v>870</v>
      </c>
      <c r="F11139" s="2">
        <v>10038.48046875</v>
      </c>
      <c r="G11139" s="2">
        <v>411.62576293945301</v>
      </c>
      <c r="H11139" s="2">
        <v>9230.1704821124695</v>
      </c>
      <c r="I11139" s="2">
        <v>394.33506062101259</v>
      </c>
      <c r="J11139" s="1">
        <f t="shared" si="1111"/>
        <v>-8.0521149506024994</v>
      </c>
      <c r="K11139" s="1">
        <f t="shared" si="1112"/>
        <v>-4.2005879794709919</v>
      </c>
      <c r="L11139" s="26"/>
      <c r="M11139" s="26"/>
      <c r="N11139" s="2">
        <v>0</v>
      </c>
      <c r="O11139" s="26"/>
      <c r="P11139" s="26"/>
      <c r="Q11139" s="26"/>
      <c r="R11139" s="26"/>
      <c r="S11139" s="26"/>
      <c r="T11139" s="26"/>
      <c r="U11139" s="26"/>
      <c r="V11139" s="26"/>
    </row>
    <row r="11140" spans="1:22" ht="14.5" x14ac:dyDescent="0.35">
      <c r="A11140" s="2">
        <v>92</v>
      </c>
      <c r="B11140" s="2">
        <v>90</v>
      </c>
      <c r="C11140" s="2">
        <v>2000000.0000999998</v>
      </c>
      <c r="D11140" s="2">
        <v>3000</v>
      </c>
      <c r="E11140" s="2">
        <v>900</v>
      </c>
      <c r="F11140" s="2">
        <v>10005.447265625</v>
      </c>
      <c r="G11140" s="2">
        <v>387.41641235351602</v>
      </c>
      <c r="H11140" s="2">
        <v>9685.0243070075303</v>
      </c>
      <c r="I11140" s="2">
        <v>374.65413751938729</v>
      </c>
      <c r="J11140" s="1">
        <f t="shared" si="1111"/>
        <v>-3.2024851074706469</v>
      </c>
      <c r="K11140" s="1">
        <f t="shared" si="1112"/>
        <v>-3.2942008720279006</v>
      </c>
      <c r="L11140" s="26"/>
      <c r="M11140" s="26"/>
      <c r="N11140" s="2">
        <v>8.4166269060607204E-14</v>
      </c>
      <c r="O11140" s="26"/>
      <c r="P11140" s="26"/>
      <c r="Q11140" s="26"/>
      <c r="R11140" s="26"/>
      <c r="S11140" s="26"/>
      <c r="T11140" s="26"/>
      <c r="U11140" s="26"/>
      <c r="V11140" s="26"/>
    </row>
    <row r="11141" spans="1:22" ht="14.5" x14ac:dyDescent="0.35">
      <c r="A11141" s="2">
        <v>92</v>
      </c>
      <c r="B11141" s="2">
        <v>90</v>
      </c>
      <c r="C11141" s="2">
        <v>2000000.0000999998</v>
      </c>
      <c r="D11141" s="2">
        <v>3000</v>
      </c>
      <c r="E11141" s="2">
        <v>930</v>
      </c>
      <c r="F11141" s="2">
        <v>16281.6259765625</v>
      </c>
      <c r="G11141" s="2">
        <v>663.44421386718705</v>
      </c>
      <c r="H11141" s="2">
        <v>15876.404869230781</v>
      </c>
      <c r="I11141" s="2">
        <v>668.80169945966645</v>
      </c>
      <c r="J11141" s="1">
        <f t="shared" si="1111"/>
        <v>-2.4888245677368936</v>
      </c>
      <c r="K11141" s="1">
        <f t="shared" si="1112"/>
        <v>0.80752616128051824</v>
      </c>
      <c r="L11141" s="26"/>
      <c r="M11141" s="26"/>
      <c r="N11141" s="2">
        <v>2000001</v>
      </c>
      <c r="O11141" s="26"/>
      <c r="P11141" s="26"/>
      <c r="Q11141" s="26"/>
      <c r="R11141" s="26"/>
      <c r="S11141" s="26"/>
      <c r="T11141" s="26"/>
      <c r="U11141" s="26"/>
      <c r="V11141" s="26"/>
    </row>
    <row r="11142" spans="1:22" ht="14.5" x14ac:dyDescent="0.35">
      <c r="A11142" s="2">
        <v>92</v>
      </c>
      <c r="B11142" s="2">
        <v>90</v>
      </c>
      <c r="C11142" s="2">
        <v>2000000.0000999998</v>
      </c>
      <c r="D11142" s="2">
        <v>3000</v>
      </c>
      <c r="E11142" s="2">
        <v>960</v>
      </c>
      <c r="F11142" s="2">
        <v>16691.29296875</v>
      </c>
      <c r="G11142" s="2">
        <v>640.845458984375</v>
      </c>
      <c r="H11142" s="2">
        <v>17437.508441021171</v>
      </c>
      <c r="I11142" s="2">
        <v>678.62884638304092</v>
      </c>
      <c r="J11142" s="1">
        <f t="shared" si="1111"/>
        <v>4.470687044246727</v>
      </c>
      <c r="K11142" s="1">
        <f t="shared" si="1112"/>
        <v>5.895865667605074</v>
      </c>
      <c r="L11142" s="26"/>
      <c r="M11142" s="26"/>
      <c r="N11142" s="2">
        <v>2000001</v>
      </c>
      <c r="O11142" s="26"/>
      <c r="P11142" s="26"/>
      <c r="Q11142" s="26"/>
      <c r="R11142" s="26"/>
      <c r="S11142" s="26"/>
      <c r="T11142" s="26"/>
      <c r="U11142" s="26"/>
      <c r="V11142" s="26"/>
    </row>
    <row r="11143" spans="1:22" ht="14.5" x14ac:dyDescent="0.35">
      <c r="A11143" s="2">
        <v>92</v>
      </c>
      <c r="B11143" s="2">
        <v>90</v>
      </c>
      <c r="C11143" s="2">
        <v>2000000.0000999998</v>
      </c>
      <c r="D11143" s="2">
        <v>3000</v>
      </c>
      <c r="E11143" s="2">
        <v>990</v>
      </c>
      <c r="F11143" s="2">
        <v>18999.81640625</v>
      </c>
      <c r="G11143" s="2">
        <v>668.03436279296898</v>
      </c>
      <c r="H11143" s="2">
        <v>18246.215651940482</v>
      </c>
      <c r="I11143" s="2">
        <v>694.85750830692541</v>
      </c>
      <c r="J11143" s="1">
        <f t="shared" si="1111"/>
        <v>-3.9663580857635079</v>
      </c>
      <c r="K11143" s="1">
        <f t="shared" si="1112"/>
        <v>4.0152343962984451</v>
      </c>
      <c r="L11143" s="26"/>
      <c r="M11143" s="26"/>
      <c r="N11143" s="2">
        <v>2000001</v>
      </c>
      <c r="O11143" s="26"/>
      <c r="P11143" s="26"/>
      <c r="Q11143" s="26"/>
      <c r="R11143" s="26"/>
      <c r="S11143" s="26"/>
      <c r="T11143" s="26"/>
      <c r="U11143" s="26"/>
      <c r="V11143" s="26"/>
    </row>
    <row r="11144" spans="1:22" ht="14.5" x14ac:dyDescent="0.35">
      <c r="A11144" s="2">
        <v>92</v>
      </c>
      <c r="B11144" s="2">
        <v>90</v>
      </c>
      <c r="C11144" s="2">
        <v>2000000.0000999998</v>
      </c>
      <c r="D11144" s="2">
        <v>3000</v>
      </c>
      <c r="E11144" s="2">
        <v>1020</v>
      </c>
      <c r="F11144" s="2">
        <v>14077.1826171875</v>
      </c>
      <c r="G11144" s="2">
        <v>447.20263671875</v>
      </c>
      <c r="H11144" s="2">
        <v>14589.758204490179</v>
      </c>
      <c r="I11144" s="2">
        <v>464.66642843184007</v>
      </c>
      <c r="J11144" s="1">
        <f t="shared" si="1111"/>
        <v>3.64118020801159</v>
      </c>
      <c r="K11144" s="1">
        <f t="shared" si="1112"/>
        <v>3.905118234817837</v>
      </c>
      <c r="L11144" s="26"/>
      <c r="M11144" s="26"/>
      <c r="N11144" s="2">
        <v>0</v>
      </c>
      <c r="O11144" s="26"/>
      <c r="P11144" s="26"/>
      <c r="Q11144" s="26"/>
      <c r="R11144" s="26"/>
      <c r="S11144" s="26"/>
      <c r="T11144" s="26"/>
      <c r="U11144" s="26"/>
      <c r="V11144" s="26"/>
    </row>
    <row r="11145" spans="1:22" ht="14.5" x14ac:dyDescent="0.35">
      <c r="A11145" s="2">
        <v>92</v>
      </c>
      <c r="B11145" s="2">
        <v>90</v>
      </c>
      <c r="C11145" s="2">
        <v>2000000.0000999998</v>
      </c>
      <c r="D11145" s="2">
        <v>3000</v>
      </c>
      <c r="E11145" s="2">
        <v>1050</v>
      </c>
      <c r="F11145" s="2">
        <v>13738.705078125</v>
      </c>
      <c r="G11145" s="2">
        <v>425.19110107421898</v>
      </c>
      <c r="H11145" s="2">
        <v>13318.101834126541</v>
      </c>
      <c r="I11145" s="2">
        <v>412.06234364539671</v>
      </c>
      <c r="J11145" s="1">
        <f t="shared" si="1111"/>
        <v>-3.0614475062002087</v>
      </c>
      <c r="K11145" s="1">
        <f t="shared" si="1112"/>
        <v>-3.0877309980508238</v>
      </c>
      <c r="L11145" s="26"/>
      <c r="M11145" s="26"/>
      <c r="N11145" s="2">
        <v>0</v>
      </c>
      <c r="O11145" s="26"/>
      <c r="P11145" s="26"/>
      <c r="Q11145" s="26"/>
      <c r="R11145" s="26"/>
      <c r="S11145" s="26"/>
      <c r="T11145" s="26"/>
      <c r="U11145" s="26"/>
      <c r="V11145" s="26"/>
    </row>
    <row r="11146" spans="1:22" ht="14.5" x14ac:dyDescent="0.35">
      <c r="A11146" s="2">
        <v>92</v>
      </c>
      <c r="B11146" s="2">
        <v>90</v>
      </c>
      <c r="C11146" s="2">
        <v>2000000.0000999998</v>
      </c>
      <c r="D11146" s="2">
        <v>3000</v>
      </c>
      <c r="E11146" s="2">
        <v>1080</v>
      </c>
      <c r="F11146" s="2">
        <v>12757.076171875</v>
      </c>
      <c r="G11146" s="2">
        <v>394.93682861328102</v>
      </c>
      <c r="H11146" s="2">
        <v>13001.07107993283</v>
      </c>
      <c r="I11146" s="2">
        <v>406.11698522711151</v>
      </c>
      <c r="J11146" s="1">
        <f t="shared" ref="J11146:J11209" si="1123">(H11146-F11146)/F11146*100</f>
        <v>1.9126240587616417</v>
      </c>
      <c r="K11146" s="1">
        <f t="shared" ref="K11146:K11209" si="1124">(I11146-G11146)/G11146*100</f>
        <v>2.8308721303826565</v>
      </c>
      <c r="L11146" s="26"/>
      <c r="M11146" s="26"/>
      <c r="N11146" s="2">
        <v>0</v>
      </c>
      <c r="O11146" s="26"/>
      <c r="P11146" s="26"/>
      <c r="Q11146" s="26"/>
      <c r="R11146" s="26"/>
      <c r="S11146" s="26"/>
      <c r="T11146" s="26"/>
      <c r="U11146" s="26"/>
      <c r="V11146" s="26"/>
    </row>
    <row r="11147" spans="1:22" ht="14.5" x14ac:dyDescent="0.35">
      <c r="A11147" s="2">
        <v>92</v>
      </c>
      <c r="B11147" s="2">
        <v>90</v>
      </c>
      <c r="C11147" s="2">
        <v>2000000.0000999998</v>
      </c>
      <c r="D11147" s="2">
        <v>3000</v>
      </c>
      <c r="E11147" s="2">
        <v>1110</v>
      </c>
      <c r="F11147" s="2">
        <v>19991.7109375</v>
      </c>
      <c r="G11147" s="2">
        <v>667.141357421875</v>
      </c>
      <c r="H11147" s="2">
        <v>19750.429074513038</v>
      </c>
      <c r="I11147" s="2">
        <v>695.65801110390794</v>
      </c>
      <c r="J11147" s="1">
        <f t="shared" si="1123"/>
        <v>-1.2069095223579418</v>
      </c>
      <c r="K11147" s="1">
        <f t="shared" si="1124"/>
        <v>4.274454486262659</v>
      </c>
      <c r="L11147" s="26"/>
      <c r="M11147" s="26"/>
      <c r="N11147" s="2">
        <v>2000001</v>
      </c>
      <c r="O11147" s="26"/>
      <c r="P11147" s="26"/>
      <c r="Q11147" s="26"/>
      <c r="R11147" s="26"/>
      <c r="S11147" s="26"/>
      <c r="T11147" s="26"/>
      <c r="U11147" s="26"/>
      <c r="V11147" s="26"/>
    </row>
    <row r="11148" spans="1:22" ht="14.5" x14ac:dyDescent="0.35">
      <c r="A11148" s="2">
        <v>92</v>
      </c>
      <c r="B11148" s="2">
        <v>90</v>
      </c>
      <c r="C11148" s="2">
        <v>2000000.0000999998</v>
      </c>
      <c r="D11148" s="2">
        <v>3000</v>
      </c>
      <c r="E11148" s="2">
        <v>1140</v>
      </c>
      <c r="F11148" s="2">
        <v>21042.171875</v>
      </c>
      <c r="G11148" s="2">
        <v>744.14050292968795</v>
      </c>
      <c r="H11148" s="2">
        <v>21367.973467319189</v>
      </c>
      <c r="I11148" s="2">
        <v>775.37462414907964</v>
      </c>
      <c r="J11148" s="1">
        <f t="shared" si="1123"/>
        <v>1.5483268279272564</v>
      </c>
      <c r="K11148" s="1">
        <f t="shared" si="1124"/>
        <v>4.1973419127735498</v>
      </c>
      <c r="L11148" s="26"/>
      <c r="M11148" s="26"/>
      <c r="N11148" s="2">
        <v>2000001</v>
      </c>
      <c r="O11148" s="26"/>
      <c r="P11148" s="26"/>
      <c r="Q11148" s="26"/>
      <c r="R11148" s="26"/>
      <c r="S11148" s="26"/>
      <c r="T11148" s="26"/>
      <c r="U11148" s="26"/>
      <c r="V11148" s="26"/>
    </row>
    <row r="11149" spans="1:22" ht="14.5" x14ac:dyDescent="0.35">
      <c r="A11149" s="2">
        <v>92</v>
      </c>
      <c r="B11149" s="2">
        <v>90</v>
      </c>
      <c r="C11149" s="2">
        <v>2000000.0000999998</v>
      </c>
      <c r="D11149" s="2">
        <v>3000</v>
      </c>
      <c r="E11149" s="2">
        <v>1170</v>
      </c>
      <c r="F11149" s="2">
        <v>22849.091796875</v>
      </c>
      <c r="G11149" s="2">
        <v>779.95452880859398</v>
      </c>
      <c r="H11149" s="2">
        <v>22030.884817042981</v>
      </c>
      <c r="I11149" s="2">
        <v>832.13045818664818</v>
      </c>
      <c r="J11149" s="1">
        <f t="shared" si="1123"/>
        <v>-3.5809168570276508</v>
      </c>
      <c r="K11149" s="1">
        <f t="shared" si="1124"/>
        <v>6.6896116954093001</v>
      </c>
      <c r="L11149" s="26"/>
      <c r="M11149" s="26"/>
      <c r="N11149" s="2">
        <v>2000001</v>
      </c>
      <c r="O11149" s="26"/>
      <c r="P11149" s="26"/>
      <c r="Q11149" s="26"/>
      <c r="R11149" s="26"/>
      <c r="S11149" s="26"/>
      <c r="T11149" s="26"/>
      <c r="U11149" s="26"/>
      <c r="V11149" s="26"/>
    </row>
    <row r="11150" spans="1:22" ht="14.5" x14ac:dyDescent="0.35">
      <c r="A11150" s="2">
        <v>92</v>
      </c>
      <c r="B11150" s="2">
        <v>90</v>
      </c>
      <c r="C11150" s="2">
        <v>2000000.0000999998</v>
      </c>
      <c r="D11150" s="2">
        <v>3000</v>
      </c>
      <c r="E11150" s="2">
        <v>1200</v>
      </c>
      <c r="F11150" s="2">
        <v>17166.234375</v>
      </c>
      <c r="G11150" s="2">
        <v>547.09283447265602</v>
      </c>
      <c r="H11150" s="2">
        <v>16707.65647283295</v>
      </c>
      <c r="I11150" s="2">
        <v>568.46053117298095</v>
      </c>
      <c r="J11150" s="1">
        <f t="shared" si="1123"/>
        <v>-2.6713948566081465</v>
      </c>
      <c r="K11150" s="1">
        <f t="shared" si="1124"/>
        <v>3.9056802344927983</v>
      </c>
      <c r="L11150" s="26"/>
      <c r="M11150" s="26"/>
      <c r="N11150" s="2">
        <v>0</v>
      </c>
      <c r="O11150" s="26"/>
      <c r="P11150" s="26"/>
      <c r="Q11150" s="26"/>
      <c r="R11150" s="26"/>
      <c r="S11150" s="26"/>
      <c r="T11150" s="26"/>
      <c r="U11150" s="26"/>
      <c r="V11150" s="26"/>
    </row>
    <row r="11151" spans="1:22" ht="14.5" x14ac:dyDescent="0.35">
      <c r="A11151" s="2">
        <v>92</v>
      </c>
      <c r="B11151" s="2">
        <v>90</v>
      </c>
      <c r="C11151" s="2">
        <v>2000000.0000999998</v>
      </c>
      <c r="D11151" s="2">
        <v>3000</v>
      </c>
      <c r="E11151" s="2">
        <v>1230</v>
      </c>
      <c r="F11151" s="2">
        <v>15741.7685546875</v>
      </c>
      <c r="G11151" s="2">
        <v>502.16680908203102</v>
      </c>
      <c r="H11151" s="2">
        <v>14650.60318457725</v>
      </c>
      <c r="I11151" s="2">
        <v>474.24799186952782</v>
      </c>
      <c r="J11151" s="1">
        <f t="shared" si="1123"/>
        <v>-6.931656797770211</v>
      </c>
      <c r="K11151" s="1">
        <f t="shared" si="1124"/>
        <v>-5.5596699557940203</v>
      </c>
      <c r="L11151" s="26"/>
      <c r="M11151" s="26"/>
      <c r="N11151" s="2">
        <v>1.6833122352607999E-13</v>
      </c>
      <c r="O11151" s="26"/>
      <c r="P11151" s="26"/>
      <c r="Q11151" s="26"/>
      <c r="R11151" s="26"/>
      <c r="S11151" s="26"/>
      <c r="T11151" s="26"/>
      <c r="U11151" s="26"/>
      <c r="V11151" s="26"/>
    </row>
    <row r="11152" spans="1:22" ht="14.5" x14ac:dyDescent="0.35">
      <c r="A11152" s="2">
        <v>92</v>
      </c>
      <c r="B11152" s="2">
        <v>90</v>
      </c>
      <c r="C11152" s="2">
        <v>2000000.0000999998</v>
      </c>
      <c r="D11152" s="2">
        <v>3000</v>
      </c>
      <c r="E11152" s="2">
        <v>1260</v>
      </c>
      <c r="F11152" s="2">
        <v>14390.076171875</v>
      </c>
      <c r="G11152" s="2">
        <v>469.25927734375</v>
      </c>
      <c r="H11152" s="2">
        <v>13958.080734992969</v>
      </c>
      <c r="I11152" s="2">
        <v>443.92077624748811</v>
      </c>
      <c r="J11152" s="1">
        <f t="shared" si="1123"/>
        <v>-3.0020371798055789</v>
      </c>
      <c r="K11152" s="1">
        <f t="shared" si="1124"/>
        <v>-5.3996803727975085</v>
      </c>
      <c r="L11152" s="26"/>
      <c r="M11152" s="26"/>
      <c r="N11152" s="2">
        <v>0</v>
      </c>
      <c r="O11152" s="26"/>
      <c r="P11152" s="26"/>
      <c r="Q11152" s="26"/>
      <c r="R11152" s="26"/>
      <c r="S11152" s="26"/>
      <c r="T11152" s="26"/>
      <c r="U11152" s="26"/>
      <c r="V11152" s="26"/>
    </row>
    <row r="11153" spans="1:22" ht="14.5" x14ac:dyDescent="0.35">
      <c r="A11153" s="2">
        <v>92</v>
      </c>
      <c r="B11153" s="2">
        <v>90</v>
      </c>
      <c r="C11153" s="2">
        <v>2000000.0000999998</v>
      </c>
      <c r="D11153" s="2">
        <v>3000</v>
      </c>
      <c r="E11153" s="2">
        <v>1290</v>
      </c>
      <c r="F11153" s="2">
        <v>23306.623046875</v>
      </c>
      <c r="G11153" s="2">
        <v>802.67083740234398</v>
      </c>
      <c r="H11153" s="2">
        <v>23146.379213186188</v>
      </c>
      <c r="I11153" s="2">
        <v>791.55703892761642</v>
      </c>
      <c r="J11153" s="1">
        <f t="shared" si="1123"/>
        <v>-0.68754633979587854</v>
      </c>
      <c r="K11153" s="1">
        <f t="shared" si="1124"/>
        <v>-1.384602249995124</v>
      </c>
      <c r="L11153" s="26"/>
      <c r="M11153" s="26"/>
      <c r="N11153" s="2">
        <v>2000001</v>
      </c>
      <c r="O11153" s="26"/>
      <c r="P11153" s="26"/>
      <c r="Q11153" s="26"/>
      <c r="R11153" s="26"/>
      <c r="S11153" s="26"/>
      <c r="T11153" s="26"/>
      <c r="U11153" s="26"/>
      <c r="V11153" s="26"/>
    </row>
    <row r="11154" spans="1:22" ht="14.5" x14ac:dyDescent="0.35">
      <c r="A11154" s="2">
        <v>92</v>
      </c>
      <c r="B11154" s="2">
        <v>90</v>
      </c>
      <c r="C11154" s="2">
        <v>2000000.0000999998</v>
      </c>
      <c r="D11154" s="2">
        <v>3000</v>
      </c>
      <c r="E11154" s="2">
        <v>1320</v>
      </c>
      <c r="F11154" s="2">
        <v>24515.1015625</v>
      </c>
      <c r="G11154" s="2">
        <v>894.37158203125</v>
      </c>
      <c r="H11154" s="2">
        <v>24756.442848446699</v>
      </c>
      <c r="I11154" s="2">
        <v>902.84967981784666</v>
      </c>
      <c r="J11154" s="1">
        <f t="shared" si="1123"/>
        <v>0.98445966185949341</v>
      </c>
      <c r="K11154" s="1">
        <f t="shared" si="1124"/>
        <v>0.94793908448451047</v>
      </c>
      <c r="L11154" s="26"/>
      <c r="M11154" s="26"/>
      <c r="N11154" s="2">
        <v>2000001</v>
      </c>
      <c r="O11154" s="26"/>
      <c r="P11154" s="26"/>
      <c r="Q11154" s="26"/>
      <c r="R11154" s="26"/>
      <c r="S11154" s="26"/>
      <c r="T11154" s="26"/>
      <c r="U11154" s="26"/>
      <c r="V11154" s="26"/>
    </row>
    <row r="11155" spans="1:22" ht="14.5" x14ac:dyDescent="0.35">
      <c r="A11155" s="2">
        <v>92</v>
      </c>
      <c r="B11155" s="2">
        <v>90</v>
      </c>
      <c r="C11155" s="2">
        <v>2000000.0000999998</v>
      </c>
      <c r="D11155" s="2">
        <v>3000</v>
      </c>
      <c r="E11155" s="2">
        <v>1350</v>
      </c>
      <c r="F11155" s="2">
        <v>25534.08203125</v>
      </c>
      <c r="G11155" s="2">
        <v>899.15509033203102</v>
      </c>
      <c r="H11155" s="2">
        <v>25536.51931194634</v>
      </c>
      <c r="I11155" s="2">
        <v>928.82813149226502</v>
      </c>
      <c r="J11155" s="1">
        <f t="shared" si="1123"/>
        <v>9.5452058678173364E-3</v>
      </c>
      <c r="K11155" s="1">
        <f t="shared" si="1124"/>
        <v>3.3001026718623843</v>
      </c>
      <c r="L11155" s="26"/>
      <c r="M11155" s="26"/>
      <c r="N11155" s="2">
        <v>2000001</v>
      </c>
      <c r="O11155" s="26"/>
      <c r="P11155" s="26"/>
      <c r="Q11155" s="26"/>
      <c r="R11155" s="26"/>
      <c r="S11155" s="26"/>
      <c r="T11155" s="26"/>
      <c r="U11155" s="26"/>
      <c r="V11155" s="26"/>
    </row>
    <row r="11156" spans="1:22" ht="14.5" x14ac:dyDescent="0.35">
      <c r="A11156" s="2">
        <v>92</v>
      </c>
      <c r="B11156" s="2">
        <v>90</v>
      </c>
      <c r="C11156" s="2">
        <v>2000000.0000999998</v>
      </c>
      <c r="D11156" s="2">
        <v>3000</v>
      </c>
      <c r="E11156" s="2">
        <v>1380</v>
      </c>
      <c r="F11156" s="2">
        <v>18841.357421875</v>
      </c>
      <c r="G11156" s="2">
        <v>615.66931152343795</v>
      </c>
      <c r="H11156" s="2">
        <v>18973.33265962615</v>
      </c>
      <c r="I11156" s="2">
        <v>615.16355450565902</v>
      </c>
      <c r="J11156" s="1">
        <f t="shared" si="1123"/>
        <v>0.70045504045226525</v>
      </c>
      <c r="K11156" s="1">
        <f t="shared" si="1124"/>
        <v>-8.2147511385205582E-2</v>
      </c>
      <c r="L11156" s="26"/>
      <c r="M11156" s="26"/>
      <c r="N11156" s="2">
        <v>0</v>
      </c>
      <c r="O11156" s="26"/>
      <c r="P11156" s="26"/>
      <c r="Q11156" s="26"/>
      <c r="R11156" s="26"/>
      <c r="S11156" s="26"/>
      <c r="T11156" s="26"/>
      <c r="U11156" s="26"/>
      <c r="V11156" s="26"/>
    </row>
    <row r="11157" spans="1:22" ht="14.5" x14ac:dyDescent="0.35">
      <c r="A11157" s="2">
        <v>92</v>
      </c>
      <c r="B11157" s="2">
        <v>90</v>
      </c>
      <c r="C11157" s="2">
        <v>2000000.0000999998</v>
      </c>
      <c r="D11157" s="2">
        <v>3000</v>
      </c>
      <c r="E11157" s="2">
        <v>1410</v>
      </c>
      <c r="F11157" s="2">
        <v>17026.52734375</v>
      </c>
      <c r="G11157" s="2">
        <v>553.878662109375</v>
      </c>
      <c r="H11157" s="2">
        <v>16833.100737240729</v>
      </c>
      <c r="I11157" s="2">
        <v>529.07430770938129</v>
      </c>
      <c r="J11157" s="1">
        <f t="shared" si="1123"/>
        <v>-1.1360308687976388</v>
      </c>
      <c r="K11157" s="1">
        <f t="shared" si="1124"/>
        <v>-4.4783011328744005</v>
      </c>
      <c r="L11157" s="26"/>
      <c r="M11157" s="26"/>
      <c r="N11157" s="2">
        <v>0</v>
      </c>
      <c r="O11157" s="26"/>
      <c r="P11157" s="26"/>
      <c r="Q11157" s="26"/>
      <c r="R11157" s="26"/>
      <c r="S11157" s="26"/>
      <c r="T11157" s="26"/>
      <c r="U11157" s="26"/>
      <c r="V11157" s="26"/>
    </row>
    <row r="11158" spans="1:22" ht="14.5" x14ac:dyDescent="0.35">
      <c r="A11158" s="2">
        <v>92</v>
      </c>
      <c r="B11158" s="2">
        <v>90</v>
      </c>
      <c r="C11158" s="2">
        <v>2000000.0000999998</v>
      </c>
      <c r="D11158" s="2">
        <v>3000</v>
      </c>
      <c r="E11158" s="2">
        <v>1440</v>
      </c>
      <c r="F11158" s="2">
        <v>15928.2265625</v>
      </c>
      <c r="G11158" s="2">
        <v>528.578125</v>
      </c>
      <c r="H11158" s="2">
        <v>16268.07980680748</v>
      </c>
      <c r="I11158" s="2">
        <v>495.43796025250663</v>
      </c>
      <c r="J11158" s="1">
        <f t="shared" si="1123"/>
        <v>2.1336540070794845</v>
      </c>
      <c r="K11158" s="1">
        <f t="shared" si="1124"/>
        <v>-6.2696814680882547</v>
      </c>
      <c r="L11158" s="26"/>
      <c r="M11158" s="26"/>
      <c r="N11158" s="2">
        <v>1.05219339033183E-14</v>
      </c>
      <c r="O11158" s="26"/>
      <c r="P11158" s="26"/>
      <c r="Q11158" s="26"/>
      <c r="R11158" s="26"/>
      <c r="S11158" s="26"/>
      <c r="T11158" s="26"/>
      <c r="U11158" s="26"/>
      <c r="V11158" s="26"/>
    </row>
    <row r="11159" spans="1:22" ht="14.5" x14ac:dyDescent="0.35">
      <c r="A11159" s="2">
        <v>92</v>
      </c>
      <c r="B11159" s="2">
        <v>90</v>
      </c>
      <c r="C11159" s="2">
        <v>2000000.0000999998</v>
      </c>
      <c r="D11159" s="2">
        <v>3000</v>
      </c>
      <c r="E11159" s="2">
        <v>1470</v>
      </c>
      <c r="F11159" s="2">
        <v>25840.583984375</v>
      </c>
      <c r="G11159" s="2">
        <v>894.68634033203102</v>
      </c>
      <c r="H11159" s="2">
        <v>26029.846399959621</v>
      </c>
      <c r="I11159" s="2">
        <v>880.79127733904625</v>
      </c>
      <c r="J11159" s="1">
        <f t="shared" si="1123"/>
        <v>0.73242313602146814</v>
      </c>
      <c r="K11159" s="1">
        <f t="shared" si="1124"/>
        <v>-1.5530652885376699</v>
      </c>
      <c r="L11159" s="26"/>
      <c r="M11159" s="26"/>
      <c r="N11159" s="2">
        <v>2000001</v>
      </c>
      <c r="O11159" s="26"/>
      <c r="P11159" s="26"/>
      <c r="Q11159" s="26"/>
      <c r="R11159" s="26"/>
      <c r="S11159" s="26"/>
      <c r="T11159" s="26"/>
      <c r="U11159" s="26"/>
      <c r="V11159" s="26"/>
    </row>
    <row r="11160" spans="1:22" ht="14.5" x14ac:dyDescent="0.35">
      <c r="A11160" s="2">
        <v>92</v>
      </c>
      <c r="B11160" s="2">
        <v>90</v>
      </c>
      <c r="C11160" s="2">
        <v>2000000.0000999998</v>
      </c>
      <c r="D11160" s="2">
        <v>3000</v>
      </c>
      <c r="E11160" s="2">
        <v>1500</v>
      </c>
      <c r="F11160" s="2">
        <v>27723.884765625</v>
      </c>
      <c r="G11160" s="2">
        <v>965.28143310546898</v>
      </c>
      <c r="H11160" s="2">
        <v>28016.653165355259</v>
      </c>
      <c r="I11160" s="2">
        <v>979.50014427276631</v>
      </c>
      <c r="J11160" s="1">
        <f t="shared" si="1123"/>
        <v>1.0560150650072837</v>
      </c>
      <c r="K11160" s="1">
        <f t="shared" si="1124"/>
        <v>1.4730119817547302</v>
      </c>
      <c r="L11160" s="26"/>
      <c r="M11160" s="26"/>
      <c r="N11160" s="2">
        <v>2000001</v>
      </c>
      <c r="O11160" s="26"/>
      <c r="P11160" s="26"/>
      <c r="Q11160" s="26"/>
      <c r="R11160" s="26"/>
      <c r="S11160" s="26"/>
      <c r="T11160" s="26"/>
      <c r="U11160" s="26"/>
      <c r="V11160" s="26"/>
    </row>
    <row r="11161" spans="1:22" ht="14.5" x14ac:dyDescent="0.35">
      <c r="A11161" s="2">
        <v>92</v>
      </c>
      <c r="B11161" s="2">
        <v>90</v>
      </c>
      <c r="C11161" s="2">
        <v>2000000.0000999998</v>
      </c>
      <c r="D11161" s="2">
        <v>3000</v>
      </c>
      <c r="E11161" s="2">
        <v>1530</v>
      </c>
      <c r="F11161" s="2">
        <v>29764.421875</v>
      </c>
      <c r="G11161" s="2">
        <v>997.48913574218705</v>
      </c>
      <c r="H11161" s="2">
        <v>29434.7552517521</v>
      </c>
      <c r="I11161" s="2">
        <v>974.9155477435977</v>
      </c>
      <c r="J11161" s="1">
        <f t="shared" si="1123"/>
        <v>-1.1075861800117699</v>
      </c>
      <c r="K11161" s="1">
        <f t="shared" si="1124"/>
        <v>-2.263040988591154</v>
      </c>
      <c r="L11161" s="26"/>
      <c r="M11161" s="26"/>
      <c r="N11161" s="2">
        <v>2000001</v>
      </c>
      <c r="O11161" s="26"/>
      <c r="P11161" s="26"/>
      <c r="Q11161" s="26"/>
      <c r="R11161" s="26"/>
      <c r="S11161" s="26"/>
      <c r="T11161" s="26"/>
      <c r="U11161" s="26"/>
      <c r="V11161" s="26"/>
    </row>
    <row r="11162" spans="1:22" ht="14.5" x14ac:dyDescent="0.35">
      <c r="A11162" s="2">
        <v>92</v>
      </c>
      <c r="B11162" s="2">
        <v>90</v>
      </c>
      <c r="C11162" s="2">
        <v>2000000.0000999998</v>
      </c>
      <c r="D11162" s="2">
        <v>3000</v>
      </c>
      <c r="E11162" s="2">
        <v>1560</v>
      </c>
      <c r="F11162" s="2">
        <v>21311.001953125</v>
      </c>
      <c r="G11162" s="2">
        <v>642.79498291015602</v>
      </c>
      <c r="H11162" s="2">
        <v>20584.781414054949</v>
      </c>
      <c r="I11162" s="2">
        <v>618.84976773343453</v>
      </c>
      <c r="J11162" s="1">
        <f t="shared" si="1123"/>
        <v>-3.4077259279850969</v>
      </c>
      <c r="K11162" s="1">
        <f t="shared" si="1124"/>
        <v>-3.7251714486496437</v>
      </c>
      <c r="L11162" s="26"/>
      <c r="M11162" s="26"/>
      <c r="N11162" s="2">
        <v>0</v>
      </c>
      <c r="O11162" s="26"/>
      <c r="P11162" s="26"/>
      <c r="Q11162" s="26"/>
      <c r="R11162" s="26"/>
      <c r="S11162" s="26"/>
      <c r="T11162" s="26"/>
      <c r="U11162" s="26"/>
      <c r="V11162" s="26"/>
    </row>
    <row r="11163" spans="1:22" ht="14.5" x14ac:dyDescent="0.35">
      <c r="A11163" s="2">
        <v>92</v>
      </c>
      <c r="B11163" s="2">
        <v>90</v>
      </c>
      <c r="C11163" s="2">
        <v>2000000.0000999998</v>
      </c>
      <c r="D11163" s="2">
        <v>3000</v>
      </c>
      <c r="E11163" s="2">
        <v>1590</v>
      </c>
      <c r="F11163" s="2">
        <v>18453.65625</v>
      </c>
      <c r="G11163" s="2">
        <v>524.02813720703102</v>
      </c>
      <c r="H11163" s="2">
        <v>18630.53980293906</v>
      </c>
      <c r="I11163" s="2">
        <v>491.24581439851772</v>
      </c>
      <c r="J11163" s="1">
        <f t="shared" si="1123"/>
        <v>0.95852849182155919</v>
      </c>
      <c r="K11163" s="1">
        <f t="shared" si="1124"/>
        <v>-6.2558325557167143</v>
      </c>
      <c r="L11163" s="26"/>
      <c r="M11163" s="26"/>
      <c r="N11163" s="2">
        <v>2.8405796053017402E-13</v>
      </c>
      <c r="O11163" s="26"/>
      <c r="P11163" s="26"/>
      <c r="Q11163" s="26"/>
      <c r="R11163" s="26"/>
      <c r="S11163" s="26"/>
      <c r="T11163" s="26"/>
      <c r="U11163" s="26"/>
      <c r="V11163" s="26"/>
    </row>
    <row r="11164" spans="1:22" ht="14.5" x14ac:dyDescent="0.35">
      <c r="A11164" s="2">
        <v>92</v>
      </c>
      <c r="B11164" s="2">
        <v>90</v>
      </c>
      <c r="C11164" s="2">
        <v>2000000.0000999998</v>
      </c>
      <c r="D11164" s="2">
        <v>3000</v>
      </c>
      <c r="E11164" s="2">
        <v>1620</v>
      </c>
      <c r="F11164" s="2">
        <v>17000.9140625</v>
      </c>
      <c r="G11164" s="2">
        <v>474.59829711914102</v>
      </c>
      <c r="H11164" s="2">
        <v>18132.5727513848</v>
      </c>
      <c r="I11164" s="2">
        <v>462.79680864526807</v>
      </c>
      <c r="J11164" s="1">
        <f t="shared" si="1123"/>
        <v>6.6564579099953889</v>
      </c>
      <c r="K11164" s="1">
        <f t="shared" si="1124"/>
        <v>-2.4866268053444696</v>
      </c>
      <c r="L11164" s="26"/>
      <c r="M11164" s="26"/>
      <c r="N11164" s="2">
        <v>0</v>
      </c>
      <c r="O11164" s="26"/>
      <c r="P11164" s="26"/>
      <c r="Q11164" s="26"/>
      <c r="R11164" s="26"/>
      <c r="S11164" s="26"/>
      <c r="T11164" s="26"/>
      <c r="U11164" s="26"/>
      <c r="V11164" s="26"/>
    </row>
    <row r="11165" spans="1:22" ht="14.5" x14ac:dyDescent="0.35">
      <c r="A11165" s="2">
        <v>92</v>
      </c>
      <c r="B11165" s="2">
        <v>90</v>
      </c>
      <c r="C11165" s="2">
        <v>2000000.0000999998</v>
      </c>
      <c r="D11165" s="2">
        <v>3000</v>
      </c>
      <c r="E11165" s="2">
        <v>1650</v>
      </c>
      <c r="F11165" s="2">
        <v>28163.8515625</v>
      </c>
      <c r="G11165" s="2">
        <v>821.348876953125</v>
      </c>
      <c r="H11165" s="2">
        <v>28306.486566228381</v>
      </c>
      <c r="I11165" s="2">
        <v>829.48257695110726</v>
      </c>
      <c r="J11165" s="1">
        <f t="shared" si="1123"/>
        <v>0.50644707955462531</v>
      </c>
      <c r="K11165" s="1">
        <f t="shared" si="1124"/>
        <v>0.9902856418523428</v>
      </c>
      <c r="L11165" s="26"/>
      <c r="M11165" s="26"/>
      <c r="N11165" s="2">
        <v>2000001</v>
      </c>
      <c r="O11165" s="26"/>
      <c r="P11165" s="26"/>
      <c r="Q11165" s="26"/>
      <c r="R11165" s="26"/>
      <c r="S11165" s="26"/>
      <c r="T11165" s="26"/>
      <c r="U11165" s="26"/>
      <c r="V11165" s="26"/>
    </row>
    <row r="11166" spans="1:22" ht="14.5" x14ac:dyDescent="0.35">
      <c r="A11166" s="2">
        <v>92</v>
      </c>
      <c r="B11166" s="2">
        <v>90</v>
      </c>
      <c r="C11166" s="2">
        <v>2000000.0000999998</v>
      </c>
      <c r="D11166" s="2">
        <v>3000</v>
      </c>
      <c r="E11166" s="2">
        <v>1680</v>
      </c>
      <c r="F11166" s="2">
        <v>31954.45703125</v>
      </c>
      <c r="G11166" s="2">
        <v>895.79986572265602</v>
      </c>
      <c r="H11166" s="2">
        <v>31830.944570686908</v>
      </c>
      <c r="I11166" s="2">
        <v>879.98390247628913</v>
      </c>
      <c r="J11166" s="1">
        <f t="shared" si="1123"/>
        <v>-0.38652655071654696</v>
      </c>
      <c r="K11166" s="1">
        <f t="shared" si="1124"/>
        <v>-1.7655688342404361</v>
      </c>
      <c r="L11166" s="26"/>
      <c r="M11166" s="26"/>
      <c r="N11166" s="2">
        <v>2000001</v>
      </c>
      <c r="O11166" s="26"/>
      <c r="P11166" s="26"/>
      <c r="Q11166" s="26"/>
      <c r="R11166" s="26"/>
      <c r="S11166" s="26"/>
      <c r="T11166" s="26"/>
      <c r="U11166" s="26"/>
      <c r="V11166" s="26"/>
    </row>
    <row r="11167" spans="1:22" ht="14.5" x14ac:dyDescent="0.35">
      <c r="A11167" s="2">
        <v>92</v>
      </c>
      <c r="B11167" s="2">
        <v>90</v>
      </c>
      <c r="C11167" s="2">
        <v>2000000.0000999998</v>
      </c>
      <c r="D11167" s="2">
        <v>3000</v>
      </c>
      <c r="E11167" s="2">
        <v>1710</v>
      </c>
      <c r="F11167" s="2">
        <v>33835.84765625</v>
      </c>
      <c r="G11167" s="2">
        <v>844.98321533203102</v>
      </c>
      <c r="H11167" s="2">
        <v>33979.26068725295</v>
      </c>
      <c r="I11167" s="2">
        <v>852.23784404574951</v>
      </c>
      <c r="J11167" s="1">
        <f t="shared" si="1123"/>
        <v>0.4238493814605524</v>
      </c>
      <c r="K11167" s="1">
        <f t="shared" si="1124"/>
        <v>0.85855299632997173</v>
      </c>
      <c r="L11167" s="26"/>
      <c r="M11167" s="26"/>
      <c r="N11167" s="2">
        <v>2000001</v>
      </c>
      <c r="O11167" s="26"/>
      <c r="P11167" s="26"/>
      <c r="Q11167" s="26"/>
      <c r="R11167" s="26"/>
      <c r="S11167" s="26"/>
      <c r="T11167" s="26"/>
      <c r="U11167" s="26"/>
      <c r="V11167" s="26"/>
    </row>
    <row r="11168" spans="1:22" ht="14.5" x14ac:dyDescent="0.35">
      <c r="A11168" s="2">
        <v>92</v>
      </c>
      <c r="B11168" s="2">
        <v>90</v>
      </c>
      <c r="C11168" s="2">
        <v>2000000.0000999998</v>
      </c>
      <c r="D11168" s="2">
        <v>3000</v>
      </c>
      <c r="E11168" s="2">
        <v>1740</v>
      </c>
      <c r="F11168" s="2">
        <v>23694.76953125</v>
      </c>
      <c r="G11168" s="2">
        <v>546.07879638671898</v>
      </c>
      <c r="H11168" s="2">
        <v>24446.007192491299</v>
      </c>
      <c r="I11168" s="2">
        <v>535.64437405287538</v>
      </c>
      <c r="J11168" s="1">
        <f t="shared" si="1123"/>
        <v>3.1704788698219848</v>
      </c>
      <c r="K11168" s="1">
        <f t="shared" si="1124"/>
        <v>-1.9107906043753822</v>
      </c>
      <c r="L11168" s="26"/>
      <c r="M11168" s="26"/>
      <c r="N11168" s="2">
        <v>0</v>
      </c>
      <c r="O11168" s="26"/>
      <c r="P11168" s="26"/>
      <c r="Q11168" s="26"/>
      <c r="R11168" s="26"/>
      <c r="S11168" s="26"/>
      <c r="T11168" s="26"/>
      <c r="U11168" s="26"/>
      <c r="V11168" s="26"/>
    </row>
    <row r="11169" spans="1:22" ht="14.5" x14ac:dyDescent="0.35">
      <c r="A11169" s="2">
        <v>92</v>
      </c>
      <c r="B11169" s="2">
        <v>90</v>
      </c>
      <c r="C11169" s="2">
        <v>2000000.0000999998</v>
      </c>
      <c r="D11169" s="2">
        <v>3000</v>
      </c>
      <c r="E11169" s="2">
        <v>1770</v>
      </c>
      <c r="F11169" s="2">
        <v>20723.908203125</v>
      </c>
      <c r="G11169" s="2">
        <v>448.05859375</v>
      </c>
      <c r="H11169" s="2">
        <v>20564.173588788351</v>
      </c>
      <c r="I11169" s="2">
        <v>440.28067086642977</v>
      </c>
      <c r="J11169" s="1">
        <f t="shared" si="1123"/>
        <v>-0.77077456998464133</v>
      </c>
      <c r="K11169" s="1">
        <f t="shared" si="1124"/>
        <v>-1.7359164609417173</v>
      </c>
      <c r="L11169" s="26"/>
      <c r="M11169" s="26"/>
      <c r="N11169" s="2">
        <v>4.2083825709188599E-14</v>
      </c>
      <c r="O11169" s="26"/>
      <c r="P11169" s="26"/>
      <c r="Q11169" s="26"/>
      <c r="R11169" s="26"/>
      <c r="S11169" s="26"/>
      <c r="T11169" s="26"/>
      <c r="U11169" s="26"/>
      <c r="V11169" s="26"/>
    </row>
    <row r="11170" spans="1:22" ht="14.5" x14ac:dyDescent="0.35">
      <c r="A11170" s="2">
        <v>92</v>
      </c>
      <c r="B11170" s="2">
        <v>90</v>
      </c>
      <c r="C11170" s="2">
        <v>2000000.0000999998</v>
      </c>
      <c r="D11170" s="2">
        <v>3000</v>
      </c>
      <c r="E11170" s="2">
        <v>1800</v>
      </c>
      <c r="F11170" s="2">
        <v>20053.466796875</v>
      </c>
      <c r="G11170" s="2">
        <v>388.30596923828102</v>
      </c>
      <c r="H11170" s="2">
        <v>19148.73962068218</v>
      </c>
      <c r="I11170" s="2">
        <v>405.29419464923842</v>
      </c>
      <c r="J11170" s="1">
        <f t="shared" si="1123"/>
        <v>-4.5115749080044711</v>
      </c>
      <c r="K11170" s="1">
        <f t="shared" si="1124"/>
        <v>4.3749586039798167</v>
      </c>
      <c r="L11170" s="26"/>
      <c r="M11170" s="26"/>
      <c r="N11170" s="2">
        <v>1.6833114221091701E-13</v>
      </c>
      <c r="O11170" s="26"/>
      <c r="P11170" s="26"/>
      <c r="Q11170" s="26"/>
      <c r="R11170" s="26"/>
      <c r="S11170" s="26"/>
      <c r="T11170" s="26"/>
      <c r="U11170" s="26"/>
      <c r="V11170" s="26"/>
    </row>
    <row r="11171" spans="1:22" ht="14.5" x14ac:dyDescent="0.35">
      <c r="A11171" s="2">
        <v>92</v>
      </c>
      <c r="B11171" s="2">
        <v>90</v>
      </c>
      <c r="C11171" s="2">
        <v>2000000.0000999998</v>
      </c>
      <c r="D11171" s="2">
        <v>3000</v>
      </c>
      <c r="E11171" s="2">
        <v>1830</v>
      </c>
      <c r="F11171" s="2">
        <v>33107.40625</v>
      </c>
      <c r="G11171" s="2">
        <v>675.74420166015602</v>
      </c>
      <c r="H11171" s="2">
        <v>32807.94747401002</v>
      </c>
      <c r="I11171" s="2">
        <v>688.36159526776896</v>
      </c>
      <c r="J11171" s="1">
        <f t="shared" si="1123"/>
        <v>-0.90450690618501861</v>
      </c>
      <c r="K11171" s="1">
        <f t="shared" si="1124"/>
        <v>1.8671848869164926</v>
      </c>
      <c r="L11171" s="26"/>
      <c r="M11171" s="26"/>
      <c r="N11171" s="2">
        <v>2000001</v>
      </c>
      <c r="O11171" s="26"/>
      <c r="P11171" s="26"/>
      <c r="Q11171" s="26"/>
      <c r="R11171" s="26"/>
      <c r="S11171" s="26"/>
      <c r="T11171" s="26"/>
      <c r="U11171" s="26"/>
      <c r="V11171" s="26"/>
    </row>
    <row r="11172" spans="1:22" ht="14.5" x14ac:dyDescent="0.35">
      <c r="A11172" s="2">
        <v>92</v>
      </c>
      <c r="B11172" s="2">
        <v>90</v>
      </c>
      <c r="C11172" s="2">
        <v>2000000.0000999998</v>
      </c>
      <c r="D11172" s="2">
        <v>3000</v>
      </c>
      <c r="E11172" s="2">
        <v>1860</v>
      </c>
      <c r="F11172" s="2">
        <v>36006.33984375</v>
      </c>
      <c r="G11172" s="2">
        <v>694.56488037109398</v>
      </c>
      <c r="H11172" s="2">
        <v>36716.894878268708</v>
      </c>
      <c r="I11172" s="2">
        <v>704.30163042912193</v>
      </c>
      <c r="J11172" s="1">
        <f t="shared" si="1123"/>
        <v>1.9734164527751799</v>
      </c>
      <c r="K11172" s="1">
        <f t="shared" si="1124"/>
        <v>1.4018488888792902</v>
      </c>
      <c r="L11172" s="26"/>
      <c r="M11172" s="26"/>
      <c r="N11172" s="2">
        <v>2000001</v>
      </c>
      <c r="O11172" s="26"/>
      <c r="P11172" s="26"/>
      <c r="Q11172" s="26"/>
      <c r="R11172" s="26"/>
      <c r="S11172" s="26"/>
      <c r="T11172" s="26"/>
      <c r="U11172" s="26"/>
      <c r="V11172" s="26"/>
    </row>
    <row r="11173" spans="1:22" ht="14.5" x14ac:dyDescent="0.35">
      <c r="A11173" s="2">
        <v>92</v>
      </c>
      <c r="B11173" s="2">
        <v>90</v>
      </c>
      <c r="C11173" s="2">
        <v>2000000.0000999998</v>
      </c>
      <c r="D11173" s="2">
        <v>3000</v>
      </c>
      <c r="E11173" s="2">
        <v>1890</v>
      </c>
      <c r="F11173" s="2">
        <v>38139.1328125</v>
      </c>
      <c r="G11173" s="2">
        <v>708.113037109375</v>
      </c>
      <c r="H11173" s="2">
        <v>39185.344341696313</v>
      </c>
      <c r="I11173" s="2">
        <v>700.21878756724993</v>
      </c>
      <c r="J11173" s="1">
        <f t="shared" si="1123"/>
        <v>2.7431445133787093</v>
      </c>
      <c r="K11173" s="1">
        <f t="shared" si="1124"/>
        <v>-1.1148290072938911</v>
      </c>
      <c r="L11173" s="26"/>
      <c r="M11173" s="26"/>
      <c r="N11173" s="2">
        <v>2000001</v>
      </c>
      <c r="O11173" s="26"/>
      <c r="P11173" s="26"/>
      <c r="Q11173" s="26"/>
      <c r="R11173" s="26"/>
      <c r="S11173" s="26"/>
      <c r="T11173" s="26"/>
      <c r="U11173" s="26"/>
      <c r="V11173" s="26"/>
    </row>
    <row r="11174" spans="1:22" ht="14.5" x14ac:dyDescent="0.35">
      <c r="A11174" s="2">
        <v>92</v>
      </c>
      <c r="B11174" s="2">
        <v>90</v>
      </c>
      <c r="C11174" s="2">
        <v>2000000.0000999998</v>
      </c>
      <c r="D11174" s="2">
        <v>3000</v>
      </c>
      <c r="E11174" s="2">
        <v>1920</v>
      </c>
      <c r="F11174" s="2">
        <v>26668.474609375</v>
      </c>
      <c r="G11174" s="2">
        <v>458.54837036132801</v>
      </c>
      <c r="H11174" s="2">
        <v>26718.246913144969</v>
      </c>
      <c r="I11174" s="2">
        <v>459.84966751839579</v>
      </c>
      <c r="J11174" s="1">
        <f t="shared" si="1123"/>
        <v>0.18663348578801717</v>
      </c>
      <c r="K11174" s="1">
        <f t="shared" si="1124"/>
        <v>0.28378623525417396</v>
      </c>
      <c r="L11174" s="26"/>
      <c r="M11174" s="26"/>
      <c r="N11174" s="2">
        <v>0</v>
      </c>
      <c r="O11174" s="26"/>
      <c r="P11174" s="26"/>
      <c r="Q11174" s="26"/>
      <c r="R11174" s="26"/>
      <c r="S11174" s="26"/>
      <c r="T11174" s="26"/>
      <c r="U11174" s="26"/>
      <c r="V11174" s="26"/>
    </row>
    <row r="11175" spans="1:22" ht="14.5" x14ac:dyDescent="0.35">
      <c r="A11175" s="2">
        <v>92</v>
      </c>
      <c r="B11175" s="2">
        <v>90</v>
      </c>
      <c r="C11175" s="2">
        <v>2000000.0000999998</v>
      </c>
      <c r="D11175" s="2">
        <v>3000</v>
      </c>
      <c r="E11175" s="2">
        <v>1950</v>
      </c>
      <c r="F11175" s="2">
        <v>23222.228515625</v>
      </c>
      <c r="G11175" s="2">
        <v>377.43807983398398</v>
      </c>
      <c r="H11175" s="2">
        <v>23502.560936257411</v>
      </c>
      <c r="I11175" s="2">
        <v>390.71770734961342</v>
      </c>
      <c r="J11175" s="1">
        <f t="shared" si="1123"/>
        <v>1.2071727760485595</v>
      </c>
      <c r="K11175" s="1">
        <f t="shared" si="1124"/>
        <v>3.5183592290079697</v>
      </c>
      <c r="L11175" s="26"/>
      <c r="M11175" s="26"/>
      <c r="N11175" s="2">
        <v>7.36456590697855E-14</v>
      </c>
      <c r="O11175" s="26"/>
      <c r="P11175" s="26"/>
      <c r="Q11175" s="26"/>
      <c r="R11175" s="26"/>
      <c r="S11175" s="26"/>
      <c r="T11175" s="26"/>
      <c r="U11175" s="26"/>
      <c r="V11175" s="26"/>
    </row>
    <row r="11176" spans="1:22" ht="14.5" x14ac:dyDescent="0.35">
      <c r="A11176" s="2">
        <v>92</v>
      </c>
      <c r="B11176" s="2">
        <v>90</v>
      </c>
      <c r="C11176" s="2">
        <v>2000000.0000999998</v>
      </c>
      <c r="D11176" s="2">
        <v>3000</v>
      </c>
      <c r="E11176" s="2">
        <v>1980</v>
      </c>
      <c r="F11176" s="2">
        <v>21124.6171875</v>
      </c>
      <c r="G11176" s="2">
        <v>337.10418701171898</v>
      </c>
      <c r="H11176" s="2">
        <v>21776.587335421809</v>
      </c>
      <c r="I11176" s="2">
        <v>365.75107449474518</v>
      </c>
      <c r="J11176" s="1">
        <f t="shared" si="1123"/>
        <v>3.0863051487986128</v>
      </c>
      <c r="K11176" s="1">
        <f t="shared" si="1124"/>
        <v>8.4979328607479836</v>
      </c>
      <c r="L11176" s="26"/>
      <c r="M11176" s="26"/>
      <c r="N11176" s="2">
        <v>1.0520744160840599E-13</v>
      </c>
      <c r="O11176" s="26"/>
      <c r="P11176" s="26"/>
      <c r="Q11176" s="26"/>
      <c r="R11176" s="26"/>
      <c r="S11176" s="26"/>
      <c r="T11176" s="26"/>
      <c r="U11176" s="26"/>
      <c r="V11176" s="26"/>
    </row>
    <row r="11177" spans="1:22" ht="14.5" x14ac:dyDescent="0.35">
      <c r="A11177" s="2">
        <v>92</v>
      </c>
      <c r="B11177" s="2">
        <v>90</v>
      </c>
      <c r="C11177" s="2">
        <v>2000000.0000999998</v>
      </c>
      <c r="D11177" s="2">
        <v>3000</v>
      </c>
      <c r="E11177" s="2">
        <v>2010</v>
      </c>
      <c r="F11177" s="2">
        <v>34354.73828125</v>
      </c>
      <c r="G11177" s="2">
        <v>615.81823730468705</v>
      </c>
      <c r="H11177" s="2">
        <v>35216.097835414177</v>
      </c>
      <c r="I11177" s="2">
        <v>644.2533339595094</v>
      </c>
      <c r="J11177" s="1">
        <f t="shared" si="1123"/>
        <v>2.5072511020533277</v>
      </c>
      <c r="K11177" s="1">
        <f t="shared" si="1124"/>
        <v>4.6174495869555727</v>
      </c>
      <c r="L11177" s="26"/>
      <c r="M11177" s="26"/>
      <c r="N11177" s="2">
        <v>2000001</v>
      </c>
      <c r="O11177" s="26"/>
      <c r="P11177" s="26"/>
      <c r="Q11177" s="26"/>
      <c r="R11177" s="26"/>
      <c r="S11177" s="26"/>
      <c r="T11177" s="26"/>
      <c r="U11177" s="26"/>
      <c r="V11177" s="26"/>
    </row>
    <row r="11178" spans="1:22" ht="14.5" x14ac:dyDescent="0.35">
      <c r="A11178" s="2">
        <v>92</v>
      </c>
      <c r="B11178" s="2">
        <v>90</v>
      </c>
      <c r="C11178" s="2">
        <v>2000000.0000999998</v>
      </c>
      <c r="D11178" s="2">
        <v>3000</v>
      </c>
      <c r="E11178" s="2">
        <v>2040</v>
      </c>
      <c r="F11178" s="2">
        <v>37778.08203125</v>
      </c>
      <c r="G11178" s="2">
        <v>659.96881103515602</v>
      </c>
      <c r="H11178" s="2">
        <v>39310.331850989613</v>
      </c>
      <c r="I11178" s="2">
        <v>670.10818131573933</v>
      </c>
      <c r="J11178" s="1">
        <f t="shared" si="1123"/>
        <v>4.0559227397307698</v>
      </c>
      <c r="K11178" s="1">
        <f t="shared" si="1124"/>
        <v>1.5363408256641375</v>
      </c>
      <c r="L11178" s="26"/>
      <c r="M11178" s="26"/>
      <c r="N11178" s="2">
        <v>2000001</v>
      </c>
      <c r="O11178" s="26"/>
      <c r="P11178" s="26"/>
      <c r="Q11178" s="26"/>
      <c r="R11178" s="26"/>
      <c r="S11178" s="26"/>
      <c r="T11178" s="26"/>
      <c r="U11178" s="26"/>
      <c r="V11178" s="26"/>
    </row>
    <row r="11179" spans="1:22" ht="14.5" x14ac:dyDescent="0.35">
      <c r="A11179" s="2">
        <v>92</v>
      </c>
      <c r="B11179" s="2">
        <v>90</v>
      </c>
      <c r="C11179" s="2">
        <v>2000000.0000999998</v>
      </c>
      <c r="D11179" s="2">
        <v>3000</v>
      </c>
      <c r="E11179" s="2">
        <v>2070</v>
      </c>
      <c r="F11179" s="2">
        <v>40123.09765625</v>
      </c>
      <c r="G11179" s="2">
        <v>686.57098388671898</v>
      </c>
      <c r="H11179" s="2">
        <v>41668.499091736339</v>
      </c>
      <c r="I11179" s="2">
        <v>667.60428843132627</v>
      </c>
      <c r="J11179" s="1">
        <f t="shared" si="1123"/>
        <v>3.851650360414312</v>
      </c>
      <c r="K11179" s="1">
        <f t="shared" si="1124"/>
        <v>-2.7625250557518646</v>
      </c>
      <c r="L11179" s="26"/>
      <c r="M11179" s="26"/>
      <c r="N11179" s="2">
        <v>2000001</v>
      </c>
      <c r="O11179" s="26"/>
      <c r="P11179" s="26"/>
      <c r="Q11179" s="26"/>
      <c r="R11179" s="26"/>
      <c r="S11179" s="26"/>
      <c r="T11179" s="26"/>
      <c r="U11179" s="26"/>
      <c r="V11179" s="26"/>
    </row>
    <row r="11180" spans="1:22" ht="14.5" x14ac:dyDescent="0.35">
      <c r="A11180" s="2">
        <v>92</v>
      </c>
      <c r="B11180" s="2">
        <v>90</v>
      </c>
      <c r="C11180" s="2">
        <v>2000000.0000999998</v>
      </c>
      <c r="D11180" s="2">
        <v>3000</v>
      </c>
      <c r="E11180" s="2">
        <v>2100</v>
      </c>
      <c r="F11180" s="2">
        <v>27018.79296875</v>
      </c>
      <c r="G11180" s="2">
        <v>414.33755493164102</v>
      </c>
      <c r="H11180" s="2">
        <v>27691.75359744141</v>
      </c>
      <c r="I11180" s="2">
        <v>403.36509434741498</v>
      </c>
      <c r="J11180" s="1">
        <f t="shared" si="1123"/>
        <v>2.4907131472148194</v>
      </c>
      <c r="K11180" s="1">
        <f t="shared" si="1124"/>
        <v>-2.6481935932735614</v>
      </c>
      <c r="L11180" s="26"/>
      <c r="M11180" s="26"/>
      <c r="N11180" s="2">
        <v>0</v>
      </c>
      <c r="O11180" s="26"/>
      <c r="P11180" s="26"/>
      <c r="Q11180" s="26"/>
      <c r="R11180" s="26"/>
      <c r="S11180" s="26"/>
      <c r="T11180" s="26"/>
      <c r="U11180" s="26"/>
      <c r="V11180" s="26"/>
    </row>
    <row r="11181" spans="1:22" ht="14.5" x14ac:dyDescent="0.35">
      <c r="A11181" s="2">
        <v>92</v>
      </c>
      <c r="B11181" s="2">
        <v>90</v>
      </c>
      <c r="C11181" s="2">
        <v>2000000.0000999998</v>
      </c>
      <c r="D11181" s="2">
        <v>3000</v>
      </c>
      <c r="E11181" s="2">
        <v>2130</v>
      </c>
      <c r="F11181" s="2">
        <v>23405.392578125</v>
      </c>
      <c r="G11181" s="2">
        <v>345.51205444335898</v>
      </c>
      <c r="H11181" s="2">
        <v>23362.801298139791</v>
      </c>
      <c r="I11181" s="2">
        <v>334.31216293503991</v>
      </c>
      <c r="J11181" s="1">
        <f t="shared" si="1123"/>
        <v>-0.18197208119044722</v>
      </c>
      <c r="K11181" s="1">
        <f t="shared" si="1124"/>
        <v>-3.2415342284838022</v>
      </c>
      <c r="L11181" s="26"/>
      <c r="M11181" s="26"/>
      <c r="N11181" s="2">
        <v>1.0521963549471401E-14</v>
      </c>
      <c r="O11181" s="26"/>
      <c r="P11181" s="26"/>
      <c r="Q11181" s="26"/>
      <c r="R11181" s="26"/>
      <c r="S11181" s="26"/>
      <c r="T11181" s="26"/>
      <c r="U11181" s="26"/>
      <c r="V11181" s="26"/>
    </row>
    <row r="11182" spans="1:22" ht="14.5" x14ac:dyDescent="0.35">
      <c r="A11182" s="2">
        <v>92</v>
      </c>
      <c r="B11182" s="2">
        <v>90</v>
      </c>
      <c r="C11182" s="2">
        <v>2000000.0000999998</v>
      </c>
      <c r="D11182" s="2">
        <v>3000</v>
      </c>
      <c r="E11182" s="2">
        <v>2160</v>
      </c>
      <c r="F11182" s="2">
        <v>21347.7109375</v>
      </c>
      <c r="G11182" s="2">
        <v>310.75354003906301</v>
      </c>
      <c r="H11182" s="2">
        <v>21395.235806123539</v>
      </c>
      <c r="I11182" s="2">
        <v>312.05075591862891</v>
      </c>
      <c r="J11182" s="1">
        <f t="shared" si="1123"/>
        <v>0.22262278500340538</v>
      </c>
      <c r="K11182" s="1">
        <f t="shared" si="1124"/>
        <v>0.41744202798231411</v>
      </c>
      <c r="L11182" s="26"/>
      <c r="M11182" s="26"/>
      <c r="N11182" s="2">
        <v>6.3124981316328003E-14</v>
      </c>
      <c r="O11182" s="26"/>
      <c r="P11182" s="26"/>
      <c r="Q11182" s="26"/>
      <c r="R11182" s="26"/>
      <c r="S11182" s="26"/>
      <c r="T11182" s="26"/>
      <c r="U11182" s="26"/>
      <c r="V11182" s="26"/>
    </row>
    <row r="11183" spans="1:22" ht="14.5" x14ac:dyDescent="0.35">
      <c r="A11183" s="2">
        <v>92</v>
      </c>
      <c r="B11183" s="2">
        <v>90</v>
      </c>
      <c r="C11183" s="2">
        <v>2000000.0000999998</v>
      </c>
      <c r="D11183" s="2">
        <v>3000</v>
      </c>
      <c r="E11183" s="2">
        <v>2190</v>
      </c>
      <c r="F11183" s="2">
        <v>36855.08203125</v>
      </c>
      <c r="G11183" s="2">
        <v>583.395751953125</v>
      </c>
      <c r="H11183" s="2">
        <v>37381.941465316268</v>
      </c>
      <c r="I11183" s="2">
        <v>570.29063658134919</v>
      </c>
      <c r="J11183" s="1">
        <f t="shared" si="1123"/>
        <v>1.429543512125506</v>
      </c>
      <c r="K11183" s="1">
        <f t="shared" si="1124"/>
        <v>-2.2463508395290455</v>
      </c>
      <c r="L11183" s="26"/>
      <c r="M11183" s="26"/>
      <c r="N11183" s="2">
        <v>2000001</v>
      </c>
      <c r="O11183" s="26"/>
      <c r="P11183" s="26"/>
      <c r="Q11183" s="26"/>
      <c r="R11183" s="26"/>
      <c r="S11183" s="26"/>
      <c r="T11183" s="26"/>
      <c r="U11183" s="26"/>
      <c r="V11183" s="26"/>
    </row>
    <row r="11184" spans="1:22" ht="14.5" x14ac:dyDescent="0.35">
      <c r="A11184" s="2">
        <v>92</v>
      </c>
      <c r="B11184" s="2">
        <v>90</v>
      </c>
      <c r="C11184" s="2">
        <v>2000000.0000999998</v>
      </c>
      <c r="D11184" s="2">
        <v>3000</v>
      </c>
      <c r="E11184" s="2">
        <v>2220</v>
      </c>
      <c r="F11184" s="2">
        <v>42384.17578125</v>
      </c>
      <c r="G11184" s="2">
        <v>642.14245605468795</v>
      </c>
      <c r="H11184" s="2">
        <v>42079.912905825273</v>
      </c>
      <c r="I11184" s="2">
        <v>629.91871551542272</v>
      </c>
      <c r="J11184" s="1">
        <f t="shared" si="1123"/>
        <v>-0.71786903913164579</v>
      </c>
      <c r="K11184" s="1">
        <f t="shared" si="1124"/>
        <v>-1.9035870349342239</v>
      </c>
      <c r="L11184" s="26"/>
      <c r="M11184" s="26"/>
      <c r="N11184" s="2">
        <v>2000001</v>
      </c>
      <c r="O11184" s="26"/>
      <c r="P11184" s="26"/>
      <c r="Q11184" s="26"/>
      <c r="R11184" s="26"/>
      <c r="S11184" s="26"/>
      <c r="T11184" s="26"/>
      <c r="U11184" s="26"/>
      <c r="V11184" s="26"/>
    </row>
    <row r="11185" spans="1:22" ht="14.5" x14ac:dyDescent="0.35">
      <c r="A11185" s="2">
        <v>92</v>
      </c>
      <c r="B11185" s="2">
        <v>90</v>
      </c>
      <c r="C11185" s="2">
        <v>2000000.0000999998</v>
      </c>
      <c r="D11185" s="2">
        <v>3000</v>
      </c>
      <c r="E11185" s="2">
        <v>2250</v>
      </c>
      <c r="F11185" s="2">
        <v>45370.98828125</v>
      </c>
      <c r="G11185" s="2">
        <v>647.38397216796898</v>
      </c>
      <c r="H11185" s="2">
        <v>44790.754510247913</v>
      </c>
      <c r="I11185" s="2">
        <v>632.72767240077417</v>
      </c>
      <c r="J11185" s="1">
        <f t="shared" si="1123"/>
        <v>-1.2788651801130695</v>
      </c>
      <c r="K11185" s="1">
        <f t="shared" si="1124"/>
        <v>-2.2639268806908484</v>
      </c>
      <c r="L11185" s="26"/>
      <c r="M11185" s="26"/>
      <c r="N11185" s="2">
        <v>2000001</v>
      </c>
      <c r="O11185" s="26"/>
      <c r="P11185" s="26"/>
      <c r="Q11185" s="26"/>
      <c r="R11185" s="26"/>
      <c r="S11185" s="26"/>
      <c r="T11185" s="26"/>
      <c r="U11185" s="26"/>
      <c r="V11185" s="26"/>
    </row>
    <row r="11186" spans="1:22" ht="14.5" x14ac:dyDescent="0.35">
      <c r="A11186" s="2">
        <v>92</v>
      </c>
      <c r="B11186" s="2">
        <v>90</v>
      </c>
      <c r="C11186" s="2">
        <v>2000000.0000999998</v>
      </c>
      <c r="D11186" s="2">
        <v>3000</v>
      </c>
      <c r="E11186" s="2">
        <v>2280</v>
      </c>
      <c r="F11186" s="2">
        <v>29434.640625</v>
      </c>
      <c r="G11186" s="2">
        <v>357.56436157226602</v>
      </c>
      <c r="H11186" s="2">
        <v>29348.08689714409</v>
      </c>
      <c r="I11186" s="2">
        <v>358.57835584254832</v>
      </c>
      <c r="J11186" s="1">
        <f t="shared" si="1123"/>
        <v>-0.29405396504958864</v>
      </c>
      <c r="K11186" s="1">
        <f t="shared" si="1124"/>
        <v>0.28358370667132654</v>
      </c>
      <c r="L11186" s="26"/>
      <c r="M11186" s="26"/>
      <c r="N11186" s="2">
        <v>0</v>
      </c>
      <c r="O11186" s="26"/>
      <c r="P11186" s="26"/>
      <c r="Q11186" s="26"/>
      <c r="R11186" s="26"/>
      <c r="S11186" s="26"/>
      <c r="T11186" s="26"/>
      <c r="U11186" s="26"/>
      <c r="V11186" s="26"/>
    </row>
    <row r="11187" spans="1:22" ht="14.5" x14ac:dyDescent="0.35">
      <c r="A11187" s="2">
        <v>92</v>
      </c>
      <c r="B11187" s="2">
        <v>90</v>
      </c>
      <c r="C11187" s="2">
        <v>2000000.0000999998</v>
      </c>
      <c r="D11187" s="2">
        <v>3000</v>
      </c>
      <c r="E11187" s="2">
        <v>2310</v>
      </c>
      <c r="F11187" s="2">
        <v>24677.1640625</v>
      </c>
      <c r="G11187" s="2">
        <v>290.71176147460898</v>
      </c>
      <c r="H11187" s="2">
        <v>24117.542706610799</v>
      </c>
      <c r="I11187" s="2">
        <v>289.91989493549602</v>
      </c>
      <c r="J11187" s="1">
        <f t="shared" si="1123"/>
        <v>-2.2677701314131764</v>
      </c>
      <c r="K11187" s="1">
        <f t="shared" si="1124"/>
        <v>-0.27238888963290936</v>
      </c>
      <c r="L11187" s="26"/>
      <c r="M11187" s="26"/>
      <c r="N11187" s="2">
        <v>9.4686879051428896E-14</v>
      </c>
      <c r="O11187" s="26"/>
      <c r="P11187" s="26"/>
      <c r="Q11187" s="26"/>
      <c r="R11187" s="26"/>
      <c r="S11187" s="26"/>
      <c r="T11187" s="26"/>
      <c r="U11187" s="26"/>
      <c r="V11187" s="26"/>
    </row>
    <row r="11188" spans="1:22" ht="14.5" x14ac:dyDescent="0.35">
      <c r="A11188" s="2">
        <v>92</v>
      </c>
      <c r="B11188" s="2">
        <v>90</v>
      </c>
      <c r="C11188" s="2">
        <v>2000000.0000999998</v>
      </c>
      <c r="D11188" s="2">
        <v>3000</v>
      </c>
      <c r="E11188" s="2">
        <v>2340</v>
      </c>
      <c r="F11188" s="2">
        <v>22477.45703125</v>
      </c>
      <c r="G11188" s="2">
        <v>257.86920166015602</v>
      </c>
      <c r="H11188" s="2">
        <v>23307.481940901031</v>
      </c>
      <c r="I11188" s="2">
        <v>267.75365210019947</v>
      </c>
      <c r="J11188" s="1">
        <f t="shared" si="1123"/>
        <v>3.6926993498288625</v>
      </c>
      <c r="K11188" s="1">
        <f t="shared" si="1124"/>
        <v>3.833125621984939</v>
      </c>
      <c r="L11188" s="26"/>
      <c r="M11188" s="26"/>
      <c r="N11188" s="2">
        <v>0</v>
      </c>
      <c r="O11188" s="26"/>
      <c r="P11188" s="26"/>
      <c r="Q11188" s="26"/>
      <c r="R11188" s="26"/>
      <c r="S11188" s="26"/>
      <c r="T11188" s="26"/>
      <c r="U11188" s="26"/>
      <c r="V11188" s="26"/>
    </row>
    <row r="11189" spans="1:22" ht="14.5" x14ac:dyDescent="0.35">
      <c r="A11189" s="2">
        <v>92</v>
      </c>
      <c r="B11189" s="2">
        <v>90</v>
      </c>
      <c r="C11189" s="2">
        <v>2000000.0000999998</v>
      </c>
      <c r="D11189" s="2">
        <v>3000</v>
      </c>
      <c r="E11189" s="2">
        <v>2370</v>
      </c>
      <c r="F11189" s="2">
        <v>39847.57421875</v>
      </c>
      <c r="G11189" s="2">
        <v>512.61389160156295</v>
      </c>
      <c r="H11189" s="2">
        <v>40020.121871974858</v>
      </c>
      <c r="I11189" s="2">
        <v>514.05387567414425</v>
      </c>
      <c r="J11189" s="1">
        <f t="shared" si="1123"/>
        <v>0.43301921536710897</v>
      </c>
      <c r="K11189" s="1">
        <f t="shared" si="1124"/>
        <v>0.28091007601888135</v>
      </c>
      <c r="L11189" s="26"/>
      <c r="M11189" s="26"/>
      <c r="N11189" s="2">
        <v>2000001</v>
      </c>
      <c r="O11189" s="26"/>
      <c r="P11189" s="26"/>
      <c r="Q11189" s="26"/>
      <c r="R11189" s="26"/>
      <c r="S11189" s="26"/>
      <c r="T11189" s="26"/>
      <c r="U11189" s="26"/>
      <c r="V11189" s="26"/>
    </row>
    <row r="11190" spans="1:22" ht="14.5" x14ac:dyDescent="0.35">
      <c r="A11190" s="2">
        <v>92</v>
      </c>
      <c r="B11190" s="2">
        <v>90</v>
      </c>
      <c r="C11190" s="2">
        <v>2000000.0000999998</v>
      </c>
      <c r="D11190" s="2">
        <v>3000</v>
      </c>
      <c r="E11190" s="2">
        <v>2400</v>
      </c>
      <c r="F11190" s="2">
        <v>45258.20703125</v>
      </c>
      <c r="G11190" s="2">
        <v>564.42370605468705</v>
      </c>
      <c r="H11190" s="2">
        <v>45089.44264746632</v>
      </c>
      <c r="I11190" s="2">
        <v>560.35395450147348</v>
      </c>
      <c r="J11190" s="1">
        <f t="shared" si="1123"/>
        <v>-0.37289233236118158</v>
      </c>
      <c r="K11190" s="1">
        <f t="shared" si="1124"/>
        <v>-0.72104546806884928</v>
      </c>
      <c r="L11190" s="26"/>
      <c r="M11190" s="26"/>
      <c r="N11190" s="2">
        <v>2000001</v>
      </c>
      <c r="O11190" s="26"/>
      <c r="P11190" s="26"/>
      <c r="Q11190" s="26"/>
      <c r="R11190" s="26"/>
      <c r="S11190" s="26"/>
      <c r="T11190" s="26"/>
      <c r="U11190" s="26"/>
      <c r="V11190" s="26"/>
    </row>
    <row r="11191" spans="1:22" ht="14.5" x14ac:dyDescent="0.35">
      <c r="A11191" s="2">
        <v>92</v>
      </c>
      <c r="B11191" s="2">
        <v>90</v>
      </c>
      <c r="C11191" s="2">
        <v>2000000.0000999998</v>
      </c>
      <c r="D11191" s="2">
        <v>3000</v>
      </c>
      <c r="E11191" s="2">
        <v>2430</v>
      </c>
      <c r="F11191" s="2">
        <v>48137.09765625</v>
      </c>
      <c r="G11191" s="2">
        <v>559.97521972656295</v>
      </c>
      <c r="H11191" s="2">
        <v>48047.593008913012</v>
      </c>
      <c r="I11191" s="2">
        <v>565.693735339814</v>
      </c>
      <c r="J11191" s="1">
        <f t="shared" si="1123"/>
        <v>-0.18593694197383021</v>
      </c>
      <c r="K11191" s="1">
        <f t="shared" si="1124"/>
        <v>1.0212086913494862</v>
      </c>
      <c r="L11191" s="26"/>
      <c r="M11191" s="26"/>
      <c r="N11191" s="2">
        <v>2000001</v>
      </c>
      <c r="O11191" s="26"/>
      <c r="P11191" s="26"/>
      <c r="Q11191" s="26"/>
      <c r="R11191" s="26"/>
      <c r="S11191" s="26"/>
      <c r="T11191" s="26"/>
      <c r="U11191" s="26"/>
      <c r="V11191" s="26"/>
    </row>
    <row r="11192" spans="1:22" ht="14.5" x14ac:dyDescent="0.35">
      <c r="A11192" s="2">
        <v>92</v>
      </c>
      <c r="B11192" s="2">
        <v>90</v>
      </c>
      <c r="C11192" s="2">
        <v>2000000.0000999998</v>
      </c>
      <c r="D11192" s="2">
        <v>3000</v>
      </c>
      <c r="E11192" s="2">
        <v>2460</v>
      </c>
      <c r="F11192" s="2">
        <v>30748.32421875</v>
      </c>
      <c r="G11192" s="2">
        <v>300.21365356445301</v>
      </c>
      <c r="H11192" s="2">
        <v>30744.340863898429</v>
      </c>
      <c r="I11192" s="2">
        <v>313.01790631064438</v>
      </c>
      <c r="J11192" s="1">
        <f t="shared" si="1123"/>
        <v>-1.2954705509257505E-2</v>
      </c>
      <c r="K11192" s="1">
        <f t="shared" si="1124"/>
        <v>4.2650467739111058</v>
      </c>
      <c r="L11192" s="26"/>
      <c r="M11192" s="26"/>
      <c r="N11192" s="2">
        <v>4.8394974009116601E-13</v>
      </c>
      <c r="O11192" s="26"/>
      <c r="P11192" s="26"/>
      <c r="Q11192" s="26"/>
      <c r="R11192" s="26"/>
      <c r="S11192" s="26"/>
      <c r="T11192" s="26"/>
      <c r="U11192" s="26"/>
      <c r="V11192" s="26"/>
    </row>
    <row r="11193" spans="1:22" ht="14.5" x14ac:dyDescent="0.35">
      <c r="A11193" s="2">
        <v>92</v>
      </c>
      <c r="B11193" s="2">
        <v>90</v>
      </c>
      <c r="C11193" s="2">
        <v>2000000.0000999998</v>
      </c>
      <c r="D11193" s="2">
        <v>3000</v>
      </c>
      <c r="E11193" s="2">
        <v>2490</v>
      </c>
      <c r="F11193" s="2">
        <v>26115.056640625</v>
      </c>
      <c r="G11193" s="2">
        <v>242.70399475097699</v>
      </c>
      <c r="H11193" s="2">
        <v>26200.269902774769</v>
      </c>
      <c r="I11193" s="2">
        <v>251.79063266480321</v>
      </c>
      <c r="J11193" s="1">
        <f t="shared" si="1123"/>
        <v>0.32629935796199011</v>
      </c>
      <c r="K11193" s="1">
        <f t="shared" si="1124"/>
        <v>3.7439177394461267</v>
      </c>
      <c r="L11193" s="26"/>
      <c r="M11193" s="26"/>
      <c r="N11193" s="2">
        <v>0</v>
      </c>
      <c r="O11193" s="26"/>
      <c r="P11193" s="26"/>
      <c r="Q11193" s="26"/>
      <c r="R11193" s="26"/>
      <c r="S11193" s="26"/>
      <c r="T11193" s="26"/>
      <c r="U11193" s="26"/>
      <c r="V11193" s="26"/>
    </row>
    <row r="11194" spans="1:22" ht="14.5" x14ac:dyDescent="0.35">
      <c r="A11194" s="2">
        <v>92</v>
      </c>
      <c r="B11194" s="2">
        <v>90</v>
      </c>
      <c r="C11194" s="2">
        <v>2000000.0000999998</v>
      </c>
      <c r="D11194" s="2">
        <v>3000</v>
      </c>
      <c r="E11194" s="2">
        <v>2520</v>
      </c>
      <c r="F11194" s="2">
        <v>24211.505859375</v>
      </c>
      <c r="G11194" s="2">
        <v>216.39991760253901</v>
      </c>
      <c r="H11194" s="2">
        <v>25000.299947918658</v>
      </c>
      <c r="I11194" s="2">
        <v>233.44110265768359</v>
      </c>
      <c r="J11194" s="1">
        <f t="shared" si="1123"/>
        <v>3.257930725685231</v>
      </c>
      <c r="K11194" s="1">
        <f t="shared" si="1124"/>
        <v>7.8748574601789203</v>
      </c>
      <c r="L11194" s="26"/>
      <c r="M11194" s="26"/>
      <c r="N11194" s="2">
        <v>1.57822058644442E-14</v>
      </c>
      <c r="O11194" s="26"/>
      <c r="P11194" s="26"/>
      <c r="Q11194" s="26"/>
      <c r="R11194" s="26"/>
      <c r="S11194" s="26"/>
      <c r="T11194" s="26"/>
      <c r="U11194" s="26"/>
      <c r="V11194" s="26"/>
    </row>
    <row r="11195" spans="1:22" ht="14.5" x14ac:dyDescent="0.35">
      <c r="A11195" s="2">
        <v>92</v>
      </c>
      <c r="B11195" s="2">
        <v>90</v>
      </c>
      <c r="C11195" s="2">
        <v>2000000.0000999998</v>
      </c>
      <c r="D11195" s="2">
        <v>3000</v>
      </c>
      <c r="E11195" s="2">
        <v>2550</v>
      </c>
      <c r="F11195" s="2">
        <v>42998.2421875</v>
      </c>
      <c r="G11195" s="2">
        <v>448.997802734375</v>
      </c>
      <c r="H11195" s="2">
        <v>43100.738305944687</v>
      </c>
      <c r="I11195" s="2">
        <v>472.56586803969691</v>
      </c>
      <c r="J11195" s="1">
        <f t="shared" si="1123"/>
        <v>0.23837281067848876</v>
      </c>
      <c r="K11195" s="1">
        <f t="shared" si="1124"/>
        <v>5.2490380045945715</v>
      </c>
      <c r="L11195" s="26"/>
      <c r="M11195" s="26"/>
      <c r="N11195" s="2">
        <v>2000001</v>
      </c>
      <c r="O11195" s="26"/>
      <c r="P11195" s="26"/>
      <c r="Q11195" s="26"/>
      <c r="R11195" s="26"/>
      <c r="S11195" s="26"/>
      <c r="T11195" s="26"/>
      <c r="U11195" s="26"/>
      <c r="V11195" s="26"/>
    </row>
    <row r="11196" spans="1:22" ht="14.5" x14ac:dyDescent="0.35">
      <c r="A11196" s="2">
        <v>92</v>
      </c>
      <c r="B11196" s="2">
        <v>90</v>
      </c>
      <c r="C11196" s="2">
        <v>2000000.0000999998</v>
      </c>
      <c r="D11196" s="2">
        <v>3000</v>
      </c>
      <c r="E11196" s="2">
        <v>2580</v>
      </c>
      <c r="F11196" s="2">
        <v>47917.4921875</v>
      </c>
      <c r="G11196" s="2">
        <v>494.73468017578102</v>
      </c>
      <c r="H11196" s="2">
        <v>48334.297822924767</v>
      </c>
      <c r="I11196" s="2">
        <v>514.01594001375361</v>
      </c>
      <c r="J11196" s="1">
        <f t="shared" si="1123"/>
        <v>0.86984025331254178</v>
      </c>
      <c r="K11196" s="1">
        <f t="shared" si="1124"/>
        <v>3.897292955311296</v>
      </c>
      <c r="L11196" s="26"/>
      <c r="M11196" s="26"/>
      <c r="N11196" s="2">
        <v>2000001</v>
      </c>
      <c r="O11196" s="26"/>
      <c r="P11196" s="26"/>
      <c r="Q11196" s="26"/>
      <c r="R11196" s="26"/>
      <c r="S11196" s="26"/>
      <c r="T11196" s="26"/>
      <c r="U11196" s="26"/>
      <c r="V11196" s="26"/>
    </row>
    <row r="11197" spans="1:22" ht="14.5" x14ac:dyDescent="0.35">
      <c r="A11197" s="2">
        <v>92</v>
      </c>
      <c r="B11197" s="2">
        <v>90</v>
      </c>
      <c r="C11197" s="2">
        <v>2000000.0000999998</v>
      </c>
      <c r="D11197" s="2">
        <v>3000</v>
      </c>
      <c r="E11197" s="2">
        <v>2610</v>
      </c>
      <c r="F11197" s="2">
        <v>50785.734375</v>
      </c>
      <c r="G11197" s="2">
        <v>507.99932861328102</v>
      </c>
      <c r="H11197" s="2">
        <v>51431.457704333581</v>
      </c>
      <c r="I11197" s="2">
        <v>518.16518188952841</v>
      </c>
      <c r="J11197" s="1">
        <f t="shared" si="1123"/>
        <v>1.2714659683083125</v>
      </c>
      <c r="K11197" s="1">
        <f t="shared" si="1124"/>
        <v>2.001154864514838</v>
      </c>
      <c r="L11197" s="26"/>
      <c r="M11197" s="26"/>
      <c r="N11197" s="2">
        <v>2000001</v>
      </c>
      <c r="O11197" s="26"/>
      <c r="P11197" s="26"/>
      <c r="Q11197" s="26"/>
      <c r="R11197" s="26"/>
      <c r="S11197" s="26"/>
      <c r="T11197" s="26"/>
      <c r="U11197" s="26"/>
      <c r="V11197" s="26"/>
    </row>
    <row r="11198" spans="1:22" ht="14.5" x14ac:dyDescent="0.35">
      <c r="A11198" s="2">
        <v>92</v>
      </c>
      <c r="B11198" s="2">
        <v>90</v>
      </c>
      <c r="C11198" s="2">
        <v>2000000.0000999998</v>
      </c>
      <c r="D11198" s="2">
        <v>3000</v>
      </c>
      <c r="E11198" s="2">
        <v>2640</v>
      </c>
      <c r="F11198" s="2">
        <v>31702.548828125</v>
      </c>
      <c r="G11198" s="2">
        <v>272.03402709960898</v>
      </c>
      <c r="H11198" s="2">
        <v>32583.899806718371</v>
      </c>
      <c r="I11198" s="2">
        <v>273.1220820235597</v>
      </c>
      <c r="J11198" s="1">
        <f t="shared" si="1123"/>
        <v>2.7800634686239429</v>
      </c>
      <c r="K11198" s="1">
        <f t="shared" si="1124"/>
        <v>0.3999701565099853</v>
      </c>
      <c r="L11198" s="26"/>
      <c r="M11198" s="26"/>
      <c r="N11198" s="2">
        <v>1.68331291288716E-13</v>
      </c>
      <c r="O11198" s="26"/>
      <c r="P11198" s="26"/>
      <c r="Q11198" s="26"/>
      <c r="R11198" s="26"/>
      <c r="S11198" s="26"/>
      <c r="T11198" s="26"/>
      <c r="U11198" s="26"/>
      <c r="V11198" s="26"/>
    </row>
    <row r="11199" spans="1:22" ht="14.5" x14ac:dyDescent="0.35">
      <c r="A11199" s="2">
        <v>92</v>
      </c>
      <c r="B11199" s="2">
        <v>90</v>
      </c>
      <c r="C11199" s="2">
        <v>2000000.0000999998</v>
      </c>
      <c r="D11199" s="2">
        <v>3000</v>
      </c>
      <c r="E11199" s="2">
        <v>2670</v>
      </c>
      <c r="F11199" s="2">
        <v>26900.77734375</v>
      </c>
      <c r="G11199" s="2">
        <v>215.84190368652301</v>
      </c>
      <c r="H11199" s="2">
        <v>26754.287862442201</v>
      </c>
      <c r="I11199" s="2">
        <v>213.5539711499446</v>
      </c>
      <c r="J11199" s="1">
        <f t="shared" si="1123"/>
        <v>-0.54455482618919071</v>
      </c>
      <c r="K11199" s="1">
        <f t="shared" si="1124"/>
        <v>-1.0600038720476066</v>
      </c>
      <c r="L11199" s="26"/>
      <c r="M11199" s="26"/>
      <c r="N11199" s="2">
        <v>7.3645638740994804E-14</v>
      </c>
      <c r="O11199" s="26"/>
      <c r="P11199" s="26"/>
      <c r="Q11199" s="26"/>
      <c r="R11199" s="26"/>
      <c r="S11199" s="26"/>
      <c r="T11199" s="26"/>
      <c r="U11199" s="26"/>
      <c r="V11199" s="26"/>
    </row>
    <row r="11200" spans="1:22" ht="14.5" x14ac:dyDescent="0.35">
      <c r="A11200" s="2">
        <v>92</v>
      </c>
      <c r="B11200" s="2">
        <v>90</v>
      </c>
      <c r="C11200" s="2">
        <v>2000000.0000999998</v>
      </c>
      <c r="D11200" s="2">
        <v>3000</v>
      </c>
      <c r="E11200" s="2">
        <v>2700</v>
      </c>
      <c r="F11200" s="2">
        <v>24836.591796875</v>
      </c>
      <c r="G11200" s="2">
        <v>192.01654052734401</v>
      </c>
      <c r="H11200" s="2">
        <v>25491.298698884981</v>
      </c>
      <c r="I11200" s="2">
        <v>194.0578044653258</v>
      </c>
      <c r="J11200" s="1">
        <f t="shared" si="1123"/>
        <v>2.6360577464270176</v>
      </c>
      <c r="K11200" s="1">
        <f t="shared" si="1124"/>
        <v>1.0630667193439574</v>
      </c>
      <c r="L11200" s="26"/>
      <c r="M11200" s="26"/>
      <c r="N11200" s="2">
        <v>2.1042507471723301E-14</v>
      </c>
      <c r="O11200" s="26"/>
      <c r="P11200" s="26"/>
      <c r="Q11200" s="26"/>
      <c r="R11200" s="26"/>
      <c r="S11200" s="26"/>
      <c r="T11200" s="26"/>
      <c r="U11200" s="26"/>
      <c r="V11200" s="26"/>
    </row>
    <row r="11201" spans="1:22" ht="14.5" x14ac:dyDescent="0.35">
      <c r="A11201" s="2">
        <v>92</v>
      </c>
      <c r="B11201" s="2">
        <v>90</v>
      </c>
      <c r="C11201" s="2">
        <v>2000000.0000999998</v>
      </c>
      <c r="D11201" s="2">
        <v>3000</v>
      </c>
      <c r="E11201" s="2">
        <v>2730</v>
      </c>
      <c r="F11201" s="2">
        <v>44745.6796875</v>
      </c>
      <c r="G11201" s="2">
        <v>417.425048828125</v>
      </c>
      <c r="H11201" s="2">
        <v>44295.93275610797</v>
      </c>
      <c r="I11201" s="2">
        <v>419.540079865655</v>
      </c>
      <c r="J11201" s="1">
        <f t="shared" si="1123"/>
        <v>-1.0051181131519829</v>
      </c>
      <c r="K11201" s="1">
        <f t="shared" si="1124"/>
        <v>0.50668522252503045</v>
      </c>
      <c r="L11201" s="26"/>
      <c r="M11201" s="26"/>
      <c r="N11201" s="2">
        <v>2000001</v>
      </c>
      <c r="O11201" s="26"/>
      <c r="P11201" s="26"/>
      <c r="Q11201" s="26"/>
      <c r="R11201" s="26"/>
      <c r="S11201" s="26"/>
      <c r="T11201" s="26"/>
      <c r="U11201" s="26"/>
      <c r="V11201" s="26"/>
    </row>
    <row r="11202" spans="1:22" ht="14.5" x14ac:dyDescent="0.35">
      <c r="A11202" s="2">
        <v>92</v>
      </c>
      <c r="B11202" s="2">
        <v>90</v>
      </c>
      <c r="C11202" s="2">
        <v>2000000.0000999998</v>
      </c>
      <c r="D11202" s="2">
        <v>3000</v>
      </c>
      <c r="E11202" s="2">
        <v>2760</v>
      </c>
      <c r="F11202" s="2">
        <v>50447.0390625</v>
      </c>
      <c r="G11202" s="2">
        <v>462.67691040039102</v>
      </c>
      <c r="H11202" s="2">
        <v>50660.016883262542</v>
      </c>
      <c r="I11202" s="2">
        <v>459.28685461803479</v>
      </c>
      <c r="J11202" s="1">
        <f t="shared" si="1123"/>
        <v>0.42218101343604941</v>
      </c>
      <c r="K11202" s="1">
        <f t="shared" si="1124"/>
        <v>-0.73270476787409689</v>
      </c>
      <c r="L11202" s="26"/>
      <c r="M11202" s="26"/>
      <c r="N11202" s="2">
        <v>2000001</v>
      </c>
      <c r="O11202" s="26"/>
      <c r="P11202" s="26"/>
      <c r="Q11202" s="26"/>
      <c r="R11202" s="26"/>
      <c r="S11202" s="26"/>
      <c r="T11202" s="26"/>
      <c r="U11202" s="26"/>
      <c r="V11202" s="26"/>
    </row>
    <row r="11203" spans="1:22" ht="14.5" x14ac:dyDescent="0.35">
      <c r="A11203" s="2">
        <v>92</v>
      </c>
      <c r="B11203" s="2">
        <v>90</v>
      </c>
      <c r="C11203" s="2">
        <v>2000000.0000999998</v>
      </c>
      <c r="D11203" s="2">
        <v>3000</v>
      </c>
      <c r="E11203" s="2">
        <v>2790</v>
      </c>
      <c r="F11203" s="2">
        <v>53006.66015625</v>
      </c>
      <c r="G11203" s="2">
        <v>454.68338012695301</v>
      </c>
      <c r="H11203" s="2">
        <v>53560.088789502523</v>
      </c>
      <c r="I11203" s="2">
        <v>449.85763744930881</v>
      </c>
      <c r="J11203" s="1">
        <f t="shared" si="1123"/>
        <v>1.0440737666194349</v>
      </c>
      <c r="K11203" s="1">
        <f t="shared" si="1124"/>
        <v>-1.0613413396145677</v>
      </c>
      <c r="L11203" s="26"/>
      <c r="M11203" s="26"/>
      <c r="N11203" s="2">
        <v>2000001</v>
      </c>
      <c r="O11203" s="26"/>
      <c r="P11203" s="26"/>
      <c r="Q11203" s="26"/>
      <c r="R11203" s="26"/>
      <c r="S11203" s="26"/>
      <c r="T11203" s="26"/>
      <c r="U11203" s="26"/>
      <c r="V11203" s="26"/>
    </row>
    <row r="11204" spans="1:22" ht="14.5" x14ac:dyDescent="0.35">
      <c r="A11204" s="2">
        <v>92</v>
      </c>
      <c r="B11204" s="2">
        <v>90</v>
      </c>
      <c r="C11204" s="2">
        <v>2000000.0000999998</v>
      </c>
      <c r="D11204" s="2">
        <v>3000</v>
      </c>
      <c r="E11204" s="2">
        <v>2820</v>
      </c>
      <c r="F11204" s="2">
        <v>32189.330078125</v>
      </c>
      <c r="G11204" s="2">
        <v>245.02003479003901</v>
      </c>
      <c r="H11204" s="2">
        <v>32231.01006258199</v>
      </c>
      <c r="I11204" s="2">
        <v>235.96519384352871</v>
      </c>
      <c r="J11204" s="1">
        <f t="shared" si="1123"/>
        <v>0.12948385180999802</v>
      </c>
      <c r="K11204" s="1">
        <f t="shared" si="1124"/>
        <v>-3.6955512451336938</v>
      </c>
      <c r="L11204" s="26"/>
      <c r="M11204" s="26"/>
      <c r="N11204" s="2">
        <v>0</v>
      </c>
      <c r="O11204" s="26"/>
      <c r="P11204" s="26"/>
      <c r="Q11204" s="26"/>
      <c r="R11204" s="26"/>
      <c r="S11204" s="26"/>
      <c r="T11204" s="26"/>
      <c r="U11204" s="26"/>
      <c r="V11204" s="26"/>
    </row>
    <row r="11205" spans="1:22" ht="14.5" x14ac:dyDescent="0.35">
      <c r="A11205" s="2">
        <v>92</v>
      </c>
      <c r="B11205" s="2">
        <v>90</v>
      </c>
      <c r="C11205" s="2">
        <v>2000000.0000999998</v>
      </c>
      <c r="D11205" s="2">
        <v>3000</v>
      </c>
      <c r="E11205" s="2">
        <v>2850</v>
      </c>
      <c r="F11205" s="2">
        <v>27072.76171875</v>
      </c>
      <c r="G11205" s="2">
        <v>193.21786499023401</v>
      </c>
      <c r="H11205" s="2">
        <v>26736.51897445217</v>
      </c>
      <c r="I11205" s="2">
        <v>184.5852305978363</v>
      </c>
      <c r="J11205" s="1">
        <f t="shared" si="1123"/>
        <v>-1.2419964678555688</v>
      </c>
      <c r="K11205" s="1">
        <f t="shared" si="1124"/>
        <v>-4.4678241283920785</v>
      </c>
      <c r="L11205" s="26"/>
      <c r="M11205" s="26"/>
      <c r="N11205" s="2">
        <v>2.7353732343429698E-13</v>
      </c>
      <c r="O11205" s="26"/>
      <c r="P11205" s="26"/>
      <c r="Q11205" s="26"/>
      <c r="R11205" s="26"/>
      <c r="S11205" s="26"/>
      <c r="T11205" s="26"/>
      <c r="U11205" s="26"/>
      <c r="V11205" s="26"/>
    </row>
    <row r="11206" spans="1:22" ht="14.5" x14ac:dyDescent="0.35">
      <c r="A11206" s="2">
        <v>92</v>
      </c>
      <c r="B11206" s="2">
        <v>90</v>
      </c>
      <c r="C11206" s="2">
        <v>2000000.0000999998</v>
      </c>
      <c r="D11206" s="2">
        <v>3000</v>
      </c>
      <c r="E11206" s="2">
        <v>2880</v>
      </c>
      <c r="F11206" s="2">
        <v>24947.974609375</v>
      </c>
      <c r="G11206" s="2">
        <v>170.15686035156301</v>
      </c>
      <c r="H11206" s="2">
        <v>24570.985418144061</v>
      </c>
      <c r="I11206" s="2">
        <v>165.4780669472907</v>
      </c>
      <c r="J11206" s="1">
        <f t="shared" si="1123"/>
        <v>-1.5111013905284068</v>
      </c>
      <c r="K11206" s="1">
        <f t="shared" si="1124"/>
        <v>-2.7496942495326984</v>
      </c>
      <c r="L11206" s="26"/>
      <c r="M11206" s="26"/>
      <c r="N11206" s="2">
        <v>0</v>
      </c>
      <c r="O11206" s="26"/>
      <c r="P11206" s="26"/>
      <c r="Q11206" s="26"/>
      <c r="R11206" s="26"/>
      <c r="S11206" s="26"/>
      <c r="T11206" s="26"/>
      <c r="U11206" s="26"/>
      <c r="V11206" s="26"/>
    </row>
    <row r="11207" spans="1:22" ht="14.5" x14ac:dyDescent="0.35">
      <c r="A11207" s="2">
        <v>92</v>
      </c>
      <c r="B11207" s="2">
        <v>90</v>
      </c>
      <c r="C11207" s="2">
        <v>2000000.0000999998</v>
      </c>
      <c r="D11207" s="2">
        <v>3000</v>
      </c>
      <c r="E11207" s="2">
        <v>2910</v>
      </c>
      <c r="F11207" s="2">
        <v>45865.97265625</v>
      </c>
      <c r="G11207" s="2">
        <v>379.40954589843699</v>
      </c>
      <c r="H11207" s="2">
        <v>45096.598477593128</v>
      </c>
      <c r="I11207" s="2">
        <v>378.35495388693369</v>
      </c>
      <c r="J11207" s="1">
        <f t="shared" si="1123"/>
        <v>-1.6774400151133209</v>
      </c>
      <c r="K11207" s="1">
        <f t="shared" si="1124"/>
        <v>-0.277956109144814</v>
      </c>
      <c r="L11207" s="26"/>
      <c r="M11207" s="26"/>
      <c r="N11207" s="2">
        <v>2000001</v>
      </c>
      <c r="O11207" s="26"/>
      <c r="P11207" s="26"/>
      <c r="Q11207" s="26"/>
      <c r="R11207" s="26"/>
      <c r="S11207" s="26"/>
      <c r="T11207" s="26"/>
      <c r="U11207" s="26"/>
      <c r="V11207" s="26"/>
    </row>
    <row r="11208" spans="1:22" ht="14.5" x14ac:dyDescent="0.35">
      <c r="A11208" s="2">
        <v>92</v>
      </c>
      <c r="B11208" s="2">
        <v>90</v>
      </c>
      <c r="C11208" s="2">
        <v>2000000.0000999998</v>
      </c>
      <c r="D11208" s="2">
        <v>3000</v>
      </c>
      <c r="E11208" s="2">
        <v>2940</v>
      </c>
      <c r="F11208" s="2">
        <v>51250.86328125</v>
      </c>
      <c r="G11208" s="2">
        <v>406.48638916015602</v>
      </c>
      <c r="H11208" s="2">
        <v>51328.602394083253</v>
      </c>
      <c r="I11208" s="2">
        <v>405.25040844636408</v>
      </c>
      <c r="J11208" s="1">
        <f t="shared" si="1123"/>
        <v>0.15168351878609923</v>
      </c>
      <c r="K11208" s="1">
        <f t="shared" si="1124"/>
        <v>-0.30406447712692503</v>
      </c>
      <c r="L11208" s="26"/>
      <c r="M11208" s="26"/>
      <c r="N11208" s="2">
        <v>2000001</v>
      </c>
      <c r="O11208" s="26"/>
      <c r="P11208" s="26"/>
      <c r="Q11208" s="26"/>
      <c r="R11208" s="26"/>
      <c r="S11208" s="26"/>
      <c r="T11208" s="26"/>
      <c r="U11208" s="26"/>
      <c r="V11208" s="26"/>
    </row>
    <row r="11209" spans="1:22" ht="14.5" x14ac:dyDescent="0.35">
      <c r="A11209" s="2">
        <v>92</v>
      </c>
      <c r="B11209" s="2">
        <v>90</v>
      </c>
      <c r="C11209" s="2">
        <v>2000000.0000999998</v>
      </c>
      <c r="D11209" s="2">
        <v>3000</v>
      </c>
      <c r="E11209" s="2">
        <v>2970</v>
      </c>
      <c r="F11209" s="2">
        <v>54245.5546875</v>
      </c>
      <c r="G11209" s="2">
        <v>394.365478515625</v>
      </c>
      <c r="H11209" s="2">
        <v>54475.611711725753</v>
      </c>
      <c r="I11209" s="2">
        <v>393.51338443218418</v>
      </c>
      <c r="J11209" s="1">
        <f t="shared" si="1123"/>
        <v>0.42410299894816184</v>
      </c>
      <c r="K11209" s="1">
        <f t="shared" si="1124"/>
        <v>-0.21606710776208507</v>
      </c>
      <c r="L11209" s="26"/>
      <c r="M11209" s="26"/>
      <c r="N11209" s="2">
        <v>2000001</v>
      </c>
      <c r="O11209" s="26"/>
      <c r="P11209" s="26"/>
      <c r="Q11209" s="26"/>
      <c r="R11209" s="26"/>
      <c r="S11209" s="26"/>
      <c r="T11209" s="26"/>
      <c r="U11209" s="26"/>
      <c r="V11209" s="26"/>
    </row>
    <row r="11210" spans="1:22" ht="14.5" x14ac:dyDescent="0.35">
      <c r="A11210" s="2">
        <v>92</v>
      </c>
      <c r="B11210" s="2">
        <v>90</v>
      </c>
      <c r="C11210" s="2">
        <v>2000000.0000999998</v>
      </c>
      <c r="D11210" s="2">
        <v>3000</v>
      </c>
      <c r="E11210" s="2">
        <v>3000</v>
      </c>
      <c r="F11210" s="2">
        <v>32720.517578125</v>
      </c>
      <c r="G11210" s="2">
        <v>211.53318786621099</v>
      </c>
      <c r="H11210" s="2">
        <v>32578.574710505691</v>
      </c>
      <c r="I11210" s="2">
        <v>208.45619846577301</v>
      </c>
      <c r="J11210" s="1">
        <f t="shared" ref="J11210:J11273" si="1125">(H11210-F11210)/F11210*100</f>
        <v>-0.43380385802394472</v>
      </c>
      <c r="K11210" s="1">
        <f t="shared" ref="K11210:K11273" si="1126">(I11210-G11210)/G11210*100</f>
        <v>-1.4546130711101906</v>
      </c>
      <c r="L11210" s="26"/>
      <c r="M11210" s="26"/>
      <c r="N11210" s="2">
        <v>8.4166363928297297E-14</v>
      </c>
      <c r="O11210" s="26"/>
      <c r="P11210" s="26"/>
      <c r="Q11210" s="26"/>
      <c r="R11210" s="26"/>
      <c r="S11210" s="26"/>
      <c r="T11210" s="26"/>
      <c r="U11210" s="26"/>
      <c r="V11210" s="26"/>
    </row>
    <row r="11211" spans="1:22" ht="14.5" x14ac:dyDescent="0.35">
      <c r="A11211" s="2">
        <v>92</v>
      </c>
      <c r="B11211" s="2">
        <v>90</v>
      </c>
      <c r="C11211" s="2">
        <v>2000000.0000999998</v>
      </c>
      <c r="D11211" s="2">
        <v>3000</v>
      </c>
      <c r="E11211" s="2">
        <v>3030</v>
      </c>
      <c r="F11211" s="2">
        <v>27219.5546875</v>
      </c>
      <c r="G11211" s="2">
        <v>166.76171875</v>
      </c>
      <c r="H11211" s="2">
        <v>27006.138176417509</v>
      </c>
      <c r="I11211" s="2">
        <v>162.101944079373</v>
      </c>
      <c r="J11211" s="1">
        <f t="shared" si="1125"/>
        <v>-0.78405585077590412</v>
      </c>
      <c r="K11211" s="1">
        <f t="shared" si="1126"/>
        <v>-2.794271194585539</v>
      </c>
      <c r="L11211" s="26"/>
      <c r="M11211" s="26"/>
      <c r="N11211" s="2">
        <v>0</v>
      </c>
      <c r="O11211" s="26"/>
      <c r="P11211" s="26"/>
      <c r="Q11211" s="26"/>
      <c r="R11211" s="26"/>
      <c r="S11211" s="26"/>
      <c r="T11211" s="26"/>
      <c r="U11211" s="26"/>
      <c r="V11211" s="26"/>
    </row>
    <row r="11212" spans="1:22" ht="14.5" x14ac:dyDescent="0.35">
      <c r="A11212" s="2">
        <v>92</v>
      </c>
      <c r="B11212" s="2">
        <v>90</v>
      </c>
      <c r="C11212" s="2">
        <v>2000000.0000999998</v>
      </c>
      <c r="D11212" s="2">
        <v>3000</v>
      </c>
      <c r="E11212" s="2">
        <v>3060</v>
      </c>
      <c r="F11212" s="2">
        <v>24902.55078125</v>
      </c>
      <c r="G11212" s="2">
        <v>149.27738952636699</v>
      </c>
      <c r="H11212" s="2">
        <v>24666.202148959612</v>
      </c>
      <c r="I11212" s="2">
        <v>145.85694939105471</v>
      </c>
      <c r="J11212" s="1">
        <f t="shared" si="1125"/>
        <v>-0.9490940681801292</v>
      </c>
      <c r="K11212" s="1">
        <f t="shared" si="1126"/>
        <v>-2.291331692069897</v>
      </c>
      <c r="L11212" s="26"/>
      <c r="M11212" s="26"/>
      <c r="N11212" s="2">
        <v>0</v>
      </c>
      <c r="O11212" s="26"/>
      <c r="P11212" s="26"/>
      <c r="Q11212" s="26"/>
      <c r="R11212" s="26"/>
      <c r="S11212" s="26"/>
      <c r="T11212" s="26"/>
      <c r="U11212" s="26"/>
      <c r="V11212" s="26"/>
    </row>
    <row r="11213" spans="1:22" ht="14.5" x14ac:dyDescent="0.35">
      <c r="A11213" s="2">
        <v>92</v>
      </c>
      <c r="B11213" s="2">
        <v>90</v>
      </c>
      <c r="C11213" s="2">
        <v>2000000.0000999998</v>
      </c>
      <c r="D11213" s="2">
        <v>3000</v>
      </c>
      <c r="E11213" s="2">
        <v>3090</v>
      </c>
      <c r="F11213" s="2">
        <v>47527.3203125</v>
      </c>
      <c r="G11213" s="2">
        <v>318.14053344726602</v>
      </c>
      <c r="H11213" s="2">
        <v>46082.14233021134</v>
      </c>
      <c r="I11213" s="2">
        <v>318.31961218996378</v>
      </c>
      <c r="J11213" s="1">
        <f t="shared" si="1125"/>
        <v>-3.0407310422434413</v>
      </c>
      <c r="K11213" s="1">
        <f t="shared" si="1126"/>
        <v>5.6289194198964908E-2</v>
      </c>
      <c r="L11213" s="26"/>
      <c r="M11213" s="26"/>
      <c r="N11213" s="2">
        <v>2000001</v>
      </c>
      <c r="O11213" s="26"/>
      <c r="P11213" s="26"/>
      <c r="Q11213" s="26"/>
      <c r="R11213" s="26"/>
      <c r="S11213" s="26"/>
      <c r="T11213" s="26"/>
      <c r="U11213" s="26"/>
      <c r="V11213" s="26"/>
    </row>
    <row r="11214" spans="1:22" ht="14.5" x14ac:dyDescent="0.35">
      <c r="A11214" s="2">
        <v>92</v>
      </c>
      <c r="B11214" s="2">
        <v>90</v>
      </c>
      <c r="C11214" s="2">
        <v>2000000.0000999998</v>
      </c>
      <c r="D11214" s="2">
        <v>3000</v>
      </c>
      <c r="E11214" s="2">
        <v>3120</v>
      </c>
      <c r="F11214" s="2">
        <v>52490.59765625</v>
      </c>
      <c r="G11214" s="2">
        <v>351.38385009765602</v>
      </c>
      <c r="H11214" s="2">
        <v>52001.636625449843</v>
      </c>
      <c r="I11214" s="2">
        <v>354.67936395658421</v>
      </c>
      <c r="J11214" s="1">
        <f t="shared" si="1125"/>
        <v>-0.93152117261506817</v>
      </c>
      <c r="K11214" s="1">
        <f t="shared" si="1126"/>
        <v>0.93786719509513727</v>
      </c>
      <c r="L11214" s="26"/>
      <c r="M11214" s="26"/>
      <c r="N11214" s="2">
        <v>2000001</v>
      </c>
      <c r="O11214" s="26"/>
      <c r="P11214" s="26"/>
      <c r="Q11214" s="26"/>
      <c r="R11214" s="26"/>
      <c r="S11214" s="26"/>
      <c r="T11214" s="26"/>
      <c r="U11214" s="26"/>
      <c r="V11214" s="26"/>
    </row>
    <row r="11215" spans="1:22" ht="14.5" x14ac:dyDescent="0.35">
      <c r="A11215" s="2">
        <v>92</v>
      </c>
      <c r="B11215" s="2">
        <v>90</v>
      </c>
      <c r="C11215" s="2">
        <v>2000000.0000999998</v>
      </c>
      <c r="D11215" s="2">
        <v>3000</v>
      </c>
      <c r="E11215" s="2">
        <v>3150</v>
      </c>
      <c r="F11215" s="2">
        <v>54780.6484375</v>
      </c>
      <c r="G11215" s="2">
        <v>358.84313964843801</v>
      </c>
      <c r="H11215" s="2">
        <v>55397.863416611028</v>
      </c>
      <c r="I11215" s="2">
        <v>358.80049072542317</v>
      </c>
      <c r="J11215" s="1">
        <f t="shared" si="1125"/>
        <v>1.1267025796805179</v>
      </c>
      <c r="K11215" s="1">
        <f t="shared" si="1126"/>
        <v>-1.1885115891200049E-2</v>
      </c>
      <c r="L11215" s="26"/>
      <c r="M11215" s="26"/>
      <c r="N11215" s="2">
        <v>2000001</v>
      </c>
      <c r="O11215" s="26"/>
      <c r="P11215" s="26"/>
      <c r="Q11215" s="26"/>
      <c r="R11215" s="26"/>
      <c r="S11215" s="26"/>
      <c r="T11215" s="26"/>
      <c r="U11215" s="26"/>
      <c r="V11215" s="26"/>
    </row>
    <row r="11216" spans="1:22" ht="14.5" x14ac:dyDescent="0.35">
      <c r="A11216" s="2">
        <v>92</v>
      </c>
      <c r="B11216" s="2">
        <v>90</v>
      </c>
      <c r="C11216" s="2">
        <v>2000000.0000999998</v>
      </c>
      <c r="D11216" s="2">
        <v>3000</v>
      </c>
      <c r="E11216" s="2">
        <v>3180</v>
      </c>
      <c r="F11216" s="2">
        <v>33217.9375</v>
      </c>
      <c r="G11216" s="2">
        <v>194.44190979003901</v>
      </c>
      <c r="H11216" s="2">
        <v>32892.532579681261</v>
      </c>
      <c r="I11216" s="2">
        <v>191.5887130221156</v>
      </c>
      <c r="J11216" s="1">
        <f t="shared" si="1125"/>
        <v>-0.9796060345972375</v>
      </c>
      <c r="K11216" s="1">
        <f t="shared" si="1126"/>
        <v>-1.4673774655907914</v>
      </c>
      <c r="L11216" s="26"/>
      <c r="M11216" s="26"/>
      <c r="N11216" s="2">
        <v>4.20839104124833E-14</v>
      </c>
      <c r="O11216" s="26"/>
      <c r="P11216" s="26"/>
      <c r="Q11216" s="26"/>
      <c r="R11216" s="26"/>
      <c r="S11216" s="26"/>
      <c r="T11216" s="26"/>
      <c r="U11216" s="26"/>
      <c r="V11216" s="26"/>
    </row>
    <row r="11217" spans="1:22" ht="14.5" x14ac:dyDescent="0.35">
      <c r="A11217" s="2">
        <v>92</v>
      </c>
      <c r="B11217" s="2">
        <v>90</v>
      </c>
      <c r="C11217" s="2">
        <v>2000000.0000999998</v>
      </c>
      <c r="D11217" s="2">
        <v>3000</v>
      </c>
      <c r="E11217" s="2">
        <v>3210</v>
      </c>
      <c r="F11217" s="2">
        <v>27840.609375</v>
      </c>
      <c r="G11217" s="2">
        <v>156.23255920410199</v>
      </c>
      <c r="H11217" s="2">
        <v>27262.030587483139</v>
      </c>
      <c r="I11217" s="2">
        <v>147.93833792074381</v>
      </c>
      <c r="J11217" s="1">
        <f t="shared" si="1125"/>
        <v>-2.0781829151929645</v>
      </c>
      <c r="K11217" s="1">
        <f t="shared" si="1126"/>
        <v>-5.3088942059270918</v>
      </c>
      <c r="L11217" s="26"/>
      <c r="M11217" s="26"/>
      <c r="N11217" s="2">
        <v>0</v>
      </c>
      <c r="O11217" s="26"/>
      <c r="P11217" s="26"/>
      <c r="Q11217" s="26"/>
      <c r="R11217" s="26"/>
      <c r="S11217" s="26"/>
      <c r="T11217" s="26"/>
      <c r="U11217" s="26"/>
      <c r="V11217" s="26"/>
    </row>
    <row r="11218" spans="1:22" ht="14.5" x14ac:dyDescent="0.35">
      <c r="A11218" s="2">
        <v>92</v>
      </c>
      <c r="B11218" s="2">
        <v>90</v>
      </c>
      <c r="C11218" s="2">
        <v>2000000.0000999998</v>
      </c>
      <c r="D11218" s="2">
        <v>3000</v>
      </c>
      <c r="E11218" s="2">
        <v>3240</v>
      </c>
      <c r="F11218" s="2">
        <v>25393.431640625</v>
      </c>
      <c r="G11218" s="2">
        <v>135.077392578125</v>
      </c>
      <c r="H11218" s="2">
        <v>24783.846298587228</v>
      </c>
      <c r="I11218" s="2">
        <v>131.06097388253539</v>
      </c>
      <c r="J11218" s="1">
        <f t="shared" si="1125"/>
        <v>-2.4005630694771591</v>
      </c>
      <c r="K11218" s="1">
        <f t="shared" si="1126"/>
        <v>-2.9734203621576589</v>
      </c>
      <c r="L11218" s="26"/>
      <c r="M11218" s="26"/>
      <c r="N11218" s="2">
        <v>4.2083724065234897E-14</v>
      </c>
      <c r="O11218" s="26"/>
      <c r="P11218" s="26"/>
      <c r="Q11218" s="26"/>
      <c r="R11218" s="26"/>
      <c r="S11218" s="26"/>
      <c r="T11218" s="26"/>
      <c r="U11218" s="26"/>
      <c r="V11218" s="26"/>
    </row>
    <row r="11219" spans="1:22" ht="14.5" x14ac:dyDescent="0.35">
      <c r="A11219" s="2">
        <v>92</v>
      </c>
      <c r="B11219" s="2">
        <v>90</v>
      </c>
      <c r="C11219" s="2">
        <v>2000000.0000999998</v>
      </c>
      <c r="D11219" s="2">
        <v>3000</v>
      </c>
      <c r="E11219" s="2">
        <v>3270</v>
      </c>
      <c r="F11219" s="2">
        <v>48077.96484375</v>
      </c>
      <c r="G11219" s="2">
        <v>295.50820922851602</v>
      </c>
      <c r="H11219" s="2">
        <v>46173.322534120904</v>
      </c>
      <c r="I11219" s="2">
        <v>293.87339901888811</v>
      </c>
      <c r="J11219" s="1">
        <f t="shared" si="1125"/>
        <v>-3.9615701617550778</v>
      </c>
      <c r="K11219" s="1">
        <f t="shared" si="1126"/>
        <v>-0.55321989663025528</v>
      </c>
      <c r="L11219" s="26"/>
      <c r="M11219" s="26"/>
      <c r="N11219" s="2">
        <v>2000001</v>
      </c>
      <c r="O11219" s="26"/>
      <c r="P11219" s="26"/>
      <c r="Q11219" s="26"/>
      <c r="R11219" s="26"/>
      <c r="S11219" s="26"/>
      <c r="T11219" s="26"/>
      <c r="U11219" s="26"/>
      <c r="V11219" s="26"/>
    </row>
    <row r="11220" spans="1:22" ht="14.5" x14ac:dyDescent="0.35">
      <c r="A11220" s="2">
        <v>92</v>
      </c>
      <c r="B11220" s="2">
        <v>90</v>
      </c>
      <c r="C11220" s="2">
        <v>2000000.0000999998</v>
      </c>
      <c r="D11220" s="2">
        <v>3000</v>
      </c>
      <c r="E11220" s="2">
        <v>3300</v>
      </c>
      <c r="F11220" s="2">
        <v>53357.171875</v>
      </c>
      <c r="G11220" s="2">
        <v>330.659912109375</v>
      </c>
      <c r="H11220" s="2">
        <v>52451.102225376548</v>
      </c>
      <c r="I11220" s="2">
        <v>329.11579003686649</v>
      </c>
      <c r="J11220" s="1">
        <f t="shared" si="1125"/>
        <v>-1.6981215791311133</v>
      </c>
      <c r="K11220" s="1">
        <f t="shared" si="1126"/>
        <v>-0.46698194004169247</v>
      </c>
      <c r="L11220" s="26"/>
      <c r="M11220" s="26"/>
      <c r="N11220" s="2">
        <v>2000001</v>
      </c>
      <c r="O11220" s="26"/>
      <c r="P11220" s="26"/>
      <c r="Q11220" s="26"/>
      <c r="R11220" s="26"/>
      <c r="S11220" s="26"/>
      <c r="T11220" s="26"/>
      <c r="U11220" s="26"/>
      <c r="V11220" s="26"/>
    </row>
    <row r="11221" spans="1:22" ht="14.5" x14ac:dyDescent="0.35">
      <c r="A11221" s="2">
        <v>92</v>
      </c>
      <c r="B11221" s="2">
        <v>90</v>
      </c>
      <c r="C11221" s="2">
        <v>2000000.0000999998</v>
      </c>
      <c r="D11221" s="2">
        <v>3000</v>
      </c>
      <c r="E11221" s="2">
        <v>3330</v>
      </c>
      <c r="F11221" s="2">
        <v>55700.0703125</v>
      </c>
      <c r="G11221" s="2">
        <v>336.22741699218699</v>
      </c>
      <c r="H11221" s="2">
        <v>55843.589566128983</v>
      </c>
      <c r="I11221" s="2">
        <v>333.23622031255269</v>
      </c>
      <c r="J11221" s="1">
        <f t="shared" si="1125"/>
        <v>0.25766440297791732</v>
      </c>
      <c r="K11221" s="1">
        <f t="shared" si="1126"/>
        <v>-0.88963496980491819</v>
      </c>
      <c r="L11221" s="26"/>
      <c r="M11221" s="26"/>
      <c r="N11221" s="2">
        <v>2000001</v>
      </c>
      <c r="O11221" s="26"/>
      <c r="P11221" s="26"/>
      <c r="Q11221" s="26"/>
      <c r="R11221" s="26"/>
      <c r="S11221" s="26"/>
      <c r="T11221" s="26"/>
      <c r="U11221" s="26"/>
      <c r="V11221" s="26"/>
    </row>
    <row r="11222" spans="1:22" ht="14.5" x14ac:dyDescent="0.35">
      <c r="A11222" s="2">
        <v>92</v>
      </c>
      <c r="B11222" s="2">
        <v>90</v>
      </c>
      <c r="C11222" s="2">
        <v>2000000.0000999998</v>
      </c>
      <c r="D11222" s="2">
        <v>3000</v>
      </c>
      <c r="E11222" s="2">
        <v>3360</v>
      </c>
      <c r="F11222" s="2">
        <v>33926.3125</v>
      </c>
      <c r="G11222" s="2">
        <v>175.74273681640599</v>
      </c>
      <c r="H11222" s="2">
        <v>33036.057662401159</v>
      </c>
      <c r="I11222" s="2">
        <v>168.96595374979859</v>
      </c>
      <c r="J11222" s="1">
        <f t="shared" si="1125"/>
        <v>-2.6240837037589655</v>
      </c>
      <c r="K11222" s="1">
        <f t="shared" si="1126"/>
        <v>-3.8560814457367547</v>
      </c>
      <c r="L11222" s="26"/>
      <c r="M11222" s="26"/>
      <c r="N11222" s="2">
        <v>0</v>
      </c>
      <c r="O11222" s="26"/>
      <c r="P11222" s="26"/>
      <c r="Q11222" s="26"/>
      <c r="R11222" s="26"/>
      <c r="S11222" s="26"/>
      <c r="T11222" s="26"/>
      <c r="U11222" s="26"/>
      <c r="V11222" s="26"/>
    </row>
    <row r="11223" spans="1:22" ht="14.5" x14ac:dyDescent="0.35">
      <c r="A11223" s="2">
        <v>92</v>
      </c>
      <c r="B11223" s="2">
        <v>90</v>
      </c>
      <c r="C11223" s="2">
        <v>2000000.0000999998</v>
      </c>
      <c r="D11223" s="2">
        <v>3000</v>
      </c>
      <c r="E11223" s="2">
        <v>3390</v>
      </c>
      <c r="F11223" s="2">
        <v>28487.43359375</v>
      </c>
      <c r="G11223" s="2">
        <v>139.32435607910199</v>
      </c>
      <c r="H11223" s="2">
        <v>27448.319831977991</v>
      </c>
      <c r="I11223" s="2">
        <v>133.86904854322651</v>
      </c>
      <c r="J11223" s="1">
        <f t="shared" si="1125"/>
        <v>-3.6476215323235897</v>
      </c>
      <c r="K11223" s="1">
        <f t="shared" si="1126"/>
        <v>-3.9155447686248075</v>
      </c>
      <c r="L11223" s="26"/>
      <c r="M11223" s="26"/>
      <c r="N11223" s="2">
        <v>0</v>
      </c>
      <c r="O11223" s="26"/>
      <c r="P11223" s="26"/>
      <c r="Q11223" s="26"/>
      <c r="R11223" s="26"/>
      <c r="S11223" s="26"/>
      <c r="T11223" s="26"/>
      <c r="U11223" s="26"/>
      <c r="V11223" s="26"/>
    </row>
    <row r="11224" spans="1:22" ht="14.5" x14ac:dyDescent="0.35">
      <c r="A11224" s="2">
        <v>92</v>
      </c>
      <c r="B11224" s="2">
        <v>90</v>
      </c>
      <c r="C11224" s="2">
        <v>2000000.0000999998</v>
      </c>
      <c r="D11224" s="2">
        <v>3000</v>
      </c>
      <c r="E11224" s="2">
        <v>3420</v>
      </c>
      <c r="F11224" s="2">
        <v>25879.919921875</v>
      </c>
      <c r="G11224" s="2">
        <v>124.414749145508</v>
      </c>
      <c r="H11224" s="2">
        <v>24967.136927188261</v>
      </c>
      <c r="I11224" s="2">
        <v>120.1086190543304</v>
      </c>
      <c r="J11224" s="1">
        <f t="shared" si="1125"/>
        <v>-3.5269931183798175</v>
      </c>
      <c r="K11224" s="1">
        <f t="shared" si="1126"/>
        <v>-3.461109008982048</v>
      </c>
      <c r="L11224" s="26"/>
      <c r="M11224" s="26"/>
      <c r="N11224" s="2">
        <v>2.5249602213749102E-13</v>
      </c>
      <c r="O11224" s="26"/>
      <c r="P11224" s="26"/>
      <c r="Q11224" s="26"/>
      <c r="R11224" s="26"/>
      <c r="S11224" s="26"/>
      <c r="T11224" s="26"/>
      <c r="U11224" s="26"/>
      <c r="V11224" s="26"/>
    </row>
    <row r="11225" spans="1:22" ht="14.5" x14ac:dyDescent="0.35">
      <c r="A11225" s="2">
        <v>92</v>
      </c>
      <c r="B11225" s="2">
        <v>90</v>
      </c>
      <c r="C11225" s="2">
        <v>2000000.0000999998</v>
      </c>
      <c r="D11225" s="2">
        <v>3000</v>
      </c>
      <c r="E11225" s="2">
        <v>3450</v>
      </c>
      <c r="F11225" s="2">
        <v>48192.171875</v>
      </c>
      <c r="G11225" s="2">
        <v>272.77471923828102</v>
      </c>
      <c r="H11225" s="2">
        <v>46333.145976169573</v>
      </c>
      <c r="I11225" s="2">
        <v>272.86995150223629</v>
      </c>
      <c r="J11225" s="1">
        <f t="shared" si="1125"/>
        <v>-3.8575267029930402</v>
      </c>
      <c r="K11225" s="1">
        <f t="shared" si="1126"/>
        <v>3.4912423050494627E-2</v>
      </c>
      <c r="L11225" s="26"/>
      <c r="M11225" s="26"/>
      <c r="N11225" s="2">
        <v>2000001</v>
      </c>
      <c r="O11225" s="26"/>
      <c r="P11225" s="26"/>
      <c r="Q11225" s="26"/>
      <c r="R11225" s="26"/>
      <c r="S11225" s="26"/>
      <c r="T11225" s="26"/>
      <c r="U11225" s="26"/>
      <c r="V11225" s="26"/>
    </row>
    <row r="11226" spans="1:22" ht="14.5" x14ac:dyDescent="0.35">
      <c r="A11226" s="2">
        <v>92</v>
      </c>
      <c r="B11226" s="2">
        <v>90</v>
      </c>
      <c r="C11226" s="2">
        <v>2000000.0000999998</v>
      </c>
      <c r="D11226" s="2">
        <v>3000</v>
      </c>
      <c r="E11226" s="2">
        <v>3480</v>
      </c>
      <c r="F11226" s="2">
        <v>53609.421875</v>
      </c>
      <c r="G11226" s="2">
        <v>305.88818359375</v>
      </c>
      <c r="H11226" s="2">
        <v>52728.868750278183</v>
      </c>
      <c r="I11226" s="2">
        <v>306.64515647734618</v>
      </c>
      <c r="J11226" s="1">
        <f t="shared" si="1125"/>
        <v>-1.642534267157338</v>
      </c>
      <c r="K11226" s="1">
        <f t="shared" si="1126"/>
        <v>0.24746718709524013</v>
      </c>
      <c r="L11226" s="26"/>
      <c r="M11226" s="26"/>
      <c r="N11226" s="2">
        <v>2000001</v>
      </c>
      <c r="O11226" s="26"/>
      <c r="P11226" s="26"/>
      <c r="Q11226" s="26"/>
      <c r="R11226" s="26"/>
      <c r="S11226" s="26"/>
      <c r="T11226" s="26"/>
      <c r="U11226" s="26"/>
      <c r="V11226" s="26"/>
    </row>
    <row r="11227" spans="1:22" ht="14.5" x14ac:dyDescent="0.35">
      <c r="A11227" s="2">
        <v>92</v>
      </c>
      <c r="B11227" s="2">
        <v>90</v>
      </c>
      <c r="C11227" s="2">
        <v>2000000.0000999998</v>
      </c>
      <c r="D11227" s="2">
        <v>3000</v>
      </c>
      <c r="E11227" s="2">
        <v>3510</v>
      </c>
      <c r="F11227" s="2">
        <v>56406.359375</v>
      </c>
      <c r="G11227" s="2">
        <v>313.13854980468801</v>
      </c>
      <c r="H11227" s="2">
        <v>56252.047469070552</v>
      </c>
      <c r="I11227" s="2">
        <v>311.00803601953152</v>
      </c>
      <c r="J11227" s="1">
        <f t="shared" si="1125"/>
        <v>-0.27357182353066495</v>
      </c>
      <c r="K11227" s="1">
        <f t="shared" si="1126"/>
        <v>-0.68037416232697867</v>
      </c>
      <c r="L11227" s="26"/>
      <c r="M11227" s="26"/>
      <c r="N11227" s="2">
        <v>2000001</v>
      </c>
      <c r="O11227" s="26"/>
      <c r="P11227" s="26"/>
      <c r="Q11227" s="26"/>
      <c r="R11227" s="26"/>
      <c r="S11227" s="26"/>
      <c r="T11227" s="26"/>
      <c r="U11227" s="26"/>
      <c r="V11227" s="26"/>
    </row>
    <row r="11228" spans="1:22" ht="14.5" x14ac:dyDescent="0.35">
      <c r="A11228" s="2">
        <v>92</v>
      </c>
      <c r="B11228" s="2">
        <v>90</v>
      </c>
      <c r="C11228" s="2">
        <v>2000000.0000999998</v>
      </c>
      <c r="D11228" s="2">
        <v>3000</v>
      </c>
      <c r="E11228" s="2">
        <v>3540</v>
      </c>
      <c r="F11228" s="2">
        <v>33330.9609375</v>
      </c>
      <c r="G11228" s="2">
        <v>158.85591125488301</v>
      </c>
      <c r="H11228" s="2">
        <v>33033.183447290547</v>
      </c>
      <c r="I11228" s="2">
        <v>157.02117743634969</v>
      </c>
      <c r="J11228" s="1">
        <f t="shared" si="1125"/>
        <v>-0.89339605530073352</v>
      </c>
      <c r="K11228" s="1">
        <f t="shared" si="1126"/>
        <v>-1.1549672933413901</v>
      </c>
      <c r="L11228" s="26"/>
      <c r="M11228" s="26"/>
      <c r="N11228" s="2">
        <v>4.2083900248087901E-14</v>
      </c>
      <c r="O11228" s="26"/>
      <c r="P11228" s="26"/>
      <c r="Q11228" s="26"/>
      <c r="R11228" s="26"/>
      <c r="S11228" s="26"/>
      <c r="T11228" s="26"/>
      <c r="U11228" s="26"/>
      <c r="V11228" s="26"/>
    </row>
    <row r="11229" spans="1:22" ht="14.5" x14ac:dyDescent="0.35">
      <c r="A11229" s="2">
        <v>92</v>
      </c>
      <c r="B11229" s="2">
        <v>90</v>
      </c>
      <c r="C11229" s="2">
        <v>2000000.0000999998</v>
      </c>
      <c r="D11229" s="2">
        <v>3000</v>
      </c>
      <c r="E11229" s="2">
        <v>3570</v>
      </c>
      <c r="F11229" s="2">
        <v>28371.4140625</v>
      </c>
      <c r="G11229" s="2">
        <v>127.83734130859401</v>
      </c>
      <c r="H11229" s="2">
        <v>27574.820574679012</v>
      </c>
      <c r="I11229" s="2">
        <v>123.2677262640464</v>
      </c>
      <c r="J11229" s="1">
        <f t="shared" si="1125"/>
        <v>-2.8077327625128419</v>
      </c>
      <c r="K11229" s="1">
        <f t="shared" si="1126"/>
        <v>-3.5745541934549028</v>
      </c>
      <c r="L11229" s="26"/>
      <c r="M11229" s="26"/>
      <c r="N11229" s="2">
        <v>0</v>
      </c>
      <c r="O11229" s="26"/>
      <c r="P11229" s="26"/>
      <c r="Q11229" s="26"/>
      <c r="R11229" s="26"/>
      <c r="S11229" s="26"/>
      <c r="T11229" s="26"/>
      <c r="U11229" s="26"/>
      <c r="V11229" s="26"/>
    </row>
    <row r="11230" spans="1:22" ht="14.5" x14ac:dyDescent="0.35">
      <c r="A11230" s="2">
        <v>92</v>
      </c>
      <c r="B11230" s="2">
        <v>90</v>
      </c>
      <c r="C11230" s="2">
        <v>2000000.0000999998</v>
      </c>
      <c r="D11230" s="2">
        <v>3000</v>
      </c>
      <c r="E11230" s="2">
        <v>3600</v>
      </c>
      <c r="F11230" s="2">
        <v>25896.087890625</v>
      </c>
      <c r="G11230" s="2">
        <v>115.62191772460901</v>
      </c>
      <c r="H11230" s="2">
        <v>25138.66518322744</v>
      </c>
      <c r="I11230" s="2">
        <v>109.97499192727361</v>
      </c>
      <c r="J11230" s="1">
        <f t="shared" si="1125"/>
        <v>-2.924853787169007</v>
      </c>
      <c r="K11230" s="1">
        <f t="shared" si="1126"/>
        <v>-4.8839579108049218</v>
      </c>
      <c r="L11230" s="26"/>
      <c r="M11230" s="26"/>
      <c r="N11230" s="2">
        <v>1.2624864803752199E-13</v>
      </c>
      <c r="O11230" s="26"/>
      <c r="P11230" s="26"/>
      <c r="Q11230" s="26"/>
      <c r="R11230" s="26"/>
      <c r="S11230" s="26"/>
      <c r="T11230" s="26"/>
      <c r="U11230" s="26"/>
      <c r="V11230" s="26"/>
    </row>
    <row r="11231" spans="1:22" ht="14.5" x14ac:dyDescent="0.35">
      <c r="A11231" s="2">
        <v>92</v>
      </c>
      <c r="B11231" s="2">
        <v>90</v>
      </c>
      <c r="C11231" s="2">
        <v>2000000.0000999998</v>
      </c>
      <c r="D11231" s="2">
        <v>3000</v>
      </c>
      <c r="E11231" s="2">
        <v>3630</v>
      </c>
      <c r="F11231" s="2">
        <v>48290.9140625</v>
      </c>
      <c r="G11231" s="2">
        <v>258.01376342773398</v>
      </c>
      <c r="H11231" s="2">
        <v>46480.670451233309</v>
      </c>
      <c r="I11231" s="2">
        <v>250.34631481378591</v>
      </c>
      <c r="J11231" s="1">
        <f t="shared" si="1125"/>
        <v>-3.7486215500576416</v>
      </c>
      <c r="K11231" s="1">
        <f t="shared" si="1126"/>
        <v>-2.9717207764754039</v>
      </c>
      <c r="L11231" s="26"/>
      <c r="M11231" s="26"/>
      <c r="N11231" s="2">
        <v>2000001</v>
      </c>
      <c r="O11231" s="26"/>
      <c r="P11231" s="26"/>
      <c r="Q11231" s="26"/>
      <c r="R11231" s="26"/>
      <c r="S11231" s="26"/>
      <c r="T11231" s="26"/>
      <c r="U11231" s="26"/>
      <c r="V11231" s="26"/>
    </row>
    <row r="11232" spans="1:22" ht="14.5" x14ac:dyDescent="0.35">
      <c r="A11232" s="2">
        <v>92</v>
      </c>
      <c r="B11232" s="2">
        <v>90</v>
      </c>
      <c r="C11232" s="2">
        <v>2000000.0000999998</v>
      </c>
      <c r="D11232" s="2">
        <v>3000</v>
      </c>
      <c r="E11232" s="2">
        <v>3660</v>
      </c>
      <c r="F11232" s="2">
        <v>53881.27734375</v>
      </c>
      <c r="G11232" s="2">
        <v>294.23809814453102</v>
      </c>
      <c r="H11232" s="2">
        <v>53429.70562832844</v>
      </c>
      <c r="I11232" s="2">
        <v>284.40554969661861</v>
      </c>
      <c r="J11232" s="1">
        <f t="shared" si="1125"/>
        <v>-0.83808650737924717</v>
      </c>
      <c r="K11232" s="1">
        <f t="shared" si="1126"/>
        <v>-3.3416979343995843</v>
      </c>
      <c r="L11232" s="26"/>
      <c r="M11232" s="26"/>
      <c r="N11232" s="2">
        <v>2000001</v>
      </c>
      <c r="O11232" s="26"/>
      <c r="P11232" s="26"/>
      <c r="Q11232" s="26"/>
      <c r="R11232" s="26"/>
      <c r="S11232" s="26"/>
      <c r="T11232" s="26"/>
      <c r="U11232" s="26"/>
      <c r="V11232" s="26"/>
    </row>
    <row r="11233" spans="1:22" ht="14.5" x14ac:dyDescent="0.35">
      <c r="A11233" s="2">
        <v>93</v>
      </c>
      <c r="B11233" s="2">
        <v>90</v>
      </c>
      <c r="C11233" s="2">
        <v>999999.99989999994</v>
      </c>
      <c r="D11233" s="2">
        <v>9000</v>
      </c>
      <c r="E11233" s="2">
        <v>30</v>
      </c>
      <c r="F11233" s="2">
        <v>145.02186584472699</v>
      </c>
      <c r="G11233" s="2">
        <v>490.02883911132801</v>
      </c>
      <c r="H11233" s="2">
        <v>200.31160330020529</v>
      </c>
      <c r="I11233" s="2">
        <v>496.01228850632782</v>
      </c>
      <c r="J11233" s="1">
        <f t="shared" si="1125"/>
        <v>38.125104192685193</v>
      </c>
      <c r="K11233" s="1">
        <f t="shared" si="1126"/>
        <v>1.2210402567022078</v>
      </c>
      <c r="L11233" s="26">
        <f t="shared" ref="L11233" si="1127">AVERAGE(J11233:J11354)</f>
        <v>0.62644960527560845</v>
      </c>
      <c r="M11233" s="26">
        <f t="shared" ref="M11233" si="1128">AVERAGE(K11233:K11354)</f>
        <v>1.6774632938712498E-2</v>
      </c>
      <c r="N11233" s="2">
        <v>999999</v>
      </c>
      <c r="O11233" s="26">
        <f t="shared" ref="O11233" si="1129">ABS(L11233)</f>
        <v>0.62644960527560845</v>
      </c>
      <c r="P11233" s="26">
        <f t="shared" ref="P11233" si="1130">ABS(M11233)</f>
        <v>1.6774632938712498E-2</v>
      </c>
      <c r="Q11233" s="26">
        <f t="shared" ref="Q11233" si="1131">SUM(G11233:G11354)*30</f>
        <v>1910668.5383605955</v>
      </c>
      <c r="R11233" s="26">
        <f t="shared" ref="R11233" si="1132">SUM(I11233:I11354)*30</f>
        <v>1909090.8814409119</v>
      </c>
      <c r="S11233" s="26">
        <f t="shared" ref="S11233" si="1133">SUM(F11233:F11354)*30</f>
        <v>35176953.759613037</v>
      </c>
      <c r="T11233" s="26">
        <f t="shared" ref="T11233" si="1134">SUM(H11233:H11354)*30</f>
        <v>35043203.752119437</v>
      </c>
      <c r="U11233" s="26">
        <f t="shared" ref="U11233" si="1135">(R11233-Q11233)/Q11233*100</f>
        <v>-8.2570937240492498E-2</v>
      </c>
      <c r="V11233" s="26">
        <f t="shared" ref="V11233" si="1136">(T11233-S11233)/S11233*100</f>
        <v>-0.38022055123817966</v>
      </c>
    </row>
    <row r="11234" spans="1:22" ht="14.5" x14ac:dyDescent="0.35">
      <c r="A11234" s="2">
        <v>93</v>
      </c>
      <c r="B11234" s="2">
        <v>90</v>
      </c>
      <c r="C11234" s="2">
        <v>999999.99989999994</v>
      </c>
      <c r="D11234" s="2">
        <v>9000</v>
      </c>
      <c r="E11234" s="2">
        <v>60</v>
      </c>
      <c r="F11234" s="2">
        <v>130.55377197265599</v>
      </c>
      <c r="G11234" s="2">
        <v>441.14114379882801</v>
      </c>
      <c r="H11234" s="2">
        <v>202.52122579379309</v>
      </c>
      <c r="I11234" s="2">
        <v>438.8276004181252</v>
      </c>
      <c r="J11234" s="1">
        <f t="shared" si="1125"/>
        <v>55.124760268290387</v>
      </c>
      <c r="K11234" s="1">
        <f t="shared" si="1126"/>
        <v>-0.5244451607438021</v>
      </c>
      <c r="L11234" s="26"/>
      <c r="M11234" s="26"/>
      <c r="N11234" s="2">
        <v>999999</v>
      </c>
      <c r="O11234" s="26"/>
      <c r="P11234" s="26"/>
      <c r="Q11234" s="26"/>
      <c r="R11234" s="26"/>
      <c r="S11234" s="26"/>
      <c r="T11234" s="26"/>
      <c r="U11234" s="26"/>
      <c r="V11234" s="26"/>
    </row>
    <row r="11235" spans="1:22" ht="14.5" x14ac:dyDescent="0.35">
      <c r="A11235" s="2">
        <v>93</v>
      </c>
      <c r="B11235" s="2">
        <v>90</v>
      </c>
      <c r="C11235" s="2">
        <v>999999.99989999994</v>
      </c>
      <c r="D11235" s="2">
        <v>9000</v>
      </c>
      <c r="E11235" s="2">
        <v>90</v>
      </c>
      <c r="F11235" s="2">
        <v>123.12868499755901</v>
      </c>
      <c r="G11235" s="2">
        <v>416.05178833007801</v>
      </c>
      <c r="H11235" s="2">
        <v>204.578886696322</v>
      </c>
      <c r="I11235" s="2">
        <v>429.14453471163222</v>
      </c>
      <c r="J11235" s="1">
        <f t="shared" si="1125"/>
        <v>66.150468268525515</v>
      </c>
      <c r="K11235" s="1">
        <f t="shared" si="1126"/>
        <v>3.1469030415912966</v>
      </c>
      <c r="L11235" s="26"/>
      <c r="M11235" s="26"/>
      <c r="N11235" s="2">
        <v>999999</v>
      </c>
      <c r="O11235" s="26"/>
      <c r="P11235" s="26"/>
      <c r="Q11235" s="26"/>
      <c r="R11235" s="26"/>
      <c r="S11235" s="26"/>
      <c r="T11235" s="26"/>
      <c r="U11235" s="26"/>
      <c r="V11235" s="26"/>
    </row>
    <row r="11236" spans="1:22" ht="14.5" x14ac:dyDescent="0.35">
      <c r="A11236" s="2">
        <v>93</v>
      </c>
      <c r="B11236" s="2">
        <v>90</v>
      </c>
      <c r="C11236" s="2">
        <v>999999.99989999994</v>
      </c>
      <c r="D11236" s="2">
        <v>9000</v>
      </c>
      <c r="E11236" s="2">
        <v>120</v>
      </c>
      <c r="F11236" s="2">
        <v>259.25689697265602</v>
      </c>
      <c r="G11236" s="2">
        <v>876.02899169921898</v>
      </c>
      <c r="H11236" s="2">
        <v>206.6361124282007</v>
      </c>
      <c r="I11236" s="2">
        <v>885.10368434409008</v>
      </c>
      <c r="J11236" s="1">
        <f t="shared" si="1125"/>
        <v>-20.29677326192995</v>
      </c>
      <c r="K11236" s="1">
        <f t="shared" si="1126"/>
        <v>1.0358895345768266</v>
      </c>
      <c r="L11236" s="26"/>
      <c r="M11236" s="26"/>
      <c r="N11236" s="2">
        <v>0</v>
      </c>
      <c r="O11236" s="26"/>
      <c r="P11236" s="26"/>
      <c r="Q11236" s="26"/>
      <c r="R11236" s="26"/>
      <c r="S11236" s="26"/>
      <c r="T11236" s="26"/>
      <c r="U11236" s="26"/>
      <c r="V11236" s="26"/>
    </row>
    <row r="11237" spans="1:22" ht="14.5" x14ac:dyDescent="0.35">
      <c r="A11237" s="2">
        <v>93</v>
      </c>
      <c r="B11237" s="2">
        <v>90</v>
      </c>
      <c r="C11237" s="2">
        <v>999999.99989999994</v>
      </c>
      <c r="D11237" s="2">
        <v>9000</v>
      </c>
      <c r="E11237" s="2">
        <v>150</v>
      </c>
      <c r="F11237" s="2">
        <v>277.85900878906301</v>
      </c>
      <c r="G11237" s="2">
        <v>938.885498046875</v>
      </c>
      <c r="H11237" s="2">
        <v>208.69336717145609</v>
      </c>
      <c r="I11237" s="2">
        <v>924.40642149510415</v>
      </c>
      <c r="J11237" s="1">
        <f t="shared" si="1125"/>
        <v>-24.892351671100251</v>
      </c>
      <c r="K11237" s="1">
        <f t="shared" si="1126"/>
        <v>-1.5421557348463764</v>
      </c>
      <c r="L11237" s="26"/>
      <c r="M11237" s="26"/>
      <c r="N11237" s="2">
        <v>3.2982253297154702E-16</v>
      </c>
      <c r="O11237" s="26"/>
      <c r="P11237" s="26"/>
      <c r="Q11237" s="26"/>
      <c r="R11237" s="26"/>
      <c r="S11237" s="26"/>
      <c r="T11237" s="26"/>
      <c r="U11237" s="26"/>
      <c r="V11237" s="26"/>
    </row>
    <row r="11238" spans="1:22" ht="14.5" x14ac:dyDescent="0.35">
      <c r="A11238" s="2">
        <v>93</v>
      </c>
      <c r="B11238" s="2">
        <v>90</v>
      </c>
      <c r="C11238" s="2">
        <v>999999.99989999994</v>
      </c>
      <c r="D11238" s="2">
        <v>9000</v>
      </c>
      <c r="E11238" s="2">
        <v>180</v>
      </c>
      <c r="F11238" s="2">
        <v>267.68203735351602</v>
      </c>
      <c r="G11238" s="2">
        <v>904.49749755859398</v>
      </c>
      <c r="H11238" s="2">
        <v>210.75060740902319</v>
      </c>
      <c r="I11238" s="2">
        <v>903.44819960050938</v>
      </c>
      <c r="J11238" s="1">
        <f t="shared" si="1125"/>
        <v>-21.268304181840179</v>
      </c>
      <c r="K11238" s="1">
        <f t="shared" si="1126"/>
        <v>-0.11600893987178994</v>
      </c>
      <c r="L11238" s="26"/>
      <c r="M11238" s="26"/>
      <c r="N11238" s="2">
        <v>0</v>
      </c>
      <c r="O11238" s="26"/>
      <c r="P11238" s="26"/>
      <c r="Q11238" s="26"/>
      <c r="R11238" s="26"/>
      <c r="S11238" s="26"/>
      <c r="T11238" s="26"/>
      <c r="U11238" s="26"/>
      <c r="V11238" s="26"/>
    </row>
    <row r="11239" spans="1:22" ht="14.5" x14ac:dyDescent="0.35">
      <c r="A11239" s="2">
        <v>93</v>
      </c>
      <c r="B11239" s="2">
        <v>90</v>
      </c>
      <c r="C11239" s="2">
        <v>999999.99989999994</v>
      </c>
      <c r="D11239" s="2">
        <v>9000</v>
      </c>
      <c r="E11239" s="2">
        <v>210</v>
      </c>
      <c r="F11239" s="2">
        <v>145.577880859375</v>
      </c>
      <c r="G11239" s="2">
        <v>491.90759277343699</v>
      </c>
      <c r="H11239" s="2">
        <v>212.8078476465902</v>
      </c>
      <c r="I11239" s="2">
        <v>489.32172884739458</v>
      </c>
      <c r="J11239" s="1">
        <f t="shared" si="1125"/>
        <v>46.181443492887396</v>
      </c>
      <c r="K11239" s="1">
        <f t="shared" si="1126"/>
        <v>-0.52568083193491288</v>
      </c>
      <c r="L11239" s="26"/>
      <c r="M11239" s="26"/>
      <c r="N11239" s="2">
        <v>999999</v>
      </c>
      <c r="O11239" s="26"/>
      <c r="P11239" s="26"/>
      <c r="Q11239" s="26"/>
      <c r="R11239" s="26"/>
      <c r="S11239" s="26"/>
      <c r="T11239" s="26"/>
      <c r="U11239" s="26"/>
      <c r="V11239" s="26"/>
    </row>
    <row r="11240" spans="1:22" ht="14.5" x14ac:dyDescent="0.35">
      <c r="A11240" s="2">
        <v>93</v>
      </c>
      <c r="B11240" s="2">
        <v>90</v>
      </c>
      <c r="C11240" s="2">
        <v>999999.99989999994</v>
      </c>
      <c r="D11240" s="2">
        <v>9000</v>
      </c>
      <c r="E11240" s="2">
        <v>240</v>
      </c>
      <c r="F11240" s="2">
        <v>119.48634338378901</v>
      </c>
      <c r="G11240" s="2">
        <v>403.74429321289102</v>
      </c>
      <c r="H11240" s="2">
        <v>214.86508788415719</v>
      </c>
      <c r="I11240" s="2">
        <v>398.6758845466918</v>
      </c>
      <c r="J11240" s="1">
        <f t="shared" si="1125"/>
        <v>79.823971342074259</v>
      </c>
      <c r="K11240" s="1">
        <f t="shared" si="1126"/>
        <v>-1.255351159484176</v>
      </c>
      <c r="L11240" s="26"/>
      <c r="M11240" s="26"/>
      <c r="N11240" s="2">
        <v>999999</v>
      </c>
      <c r="O11240" s="26"/>
      <c r="P11240" s="26"/>
      <c r="Q11240" s="26"/>
      <c r="R11240" s="26"/>
      <c r="S11240" s="26"/>
      <c r="T11240" s="26"/>
      <c r="U11240" s="26"/>
      <c r="V11240" s="26"/>
    </row>
    <row r="11241" spans="1:22" ht="14.5" x14ac:dyDescent="0.35">
      <c r="A11241" s="2">
        <v>93</v>
      </c>
      <c r="B11241" s="2">
        <v>90</v>
      </c>
      <c r="C11241" s="2">
        <v>999999.99989999994</v>
      </c>
      <c r="D11241" s="2">
        <v>9000</v>
      </c>
      <c r="E11241" s="2">
        <v>270</v>
      </c>
      <c r="F11241" s="2">
        <v>109.177276611328</v>
      </c>
      <c r="G11241" s="2">
        <v>368.90975952148398</v>
      </c>
      <c r="H11241" s="2">
        <v>216.92232812172429</v>
      </c>
      <c r="I11241" s="2">
        <v>383.73561887334512</v>
      </c>
      <c r="J11241" s="1">
        <f t="shared" si="1125"/>
        <v>98.6881655731069</v>
      </c>
      <c r="K11241" s="1">
        <f t="shared" si="1126"/>
        <v>4.0188308845751033</v>
      </c>
      <c r="L11241" s="26"/>
      <c r="M11241" s="26"/>
      <c r="N11241" s="2">
        <v>999999</v>
      </c>
      <c r="O11241" s="26"/>
      <c r="P11241" s="26"/>
      <c r="Q11241" s="26"/>
      <c r="R11241" s="26"/>
      <c r="S11241" s="26"/>
      <c r="T11241" s="26"/>
      <c r="U11241" s="26"/>
      <c r="V11241" s="26"/>
    </row>
    <row r="11242" spans="1:22" ht="14.5" x14ac:dyDescent="0.35">
      <c r="A11242" s="2">
        <v>93</v>
      </c>
      <c r="B11242" s="2">
        <v>90</v>
      </c>
      <c r="C11242" s="2">
        <v>999999.99989999994</v>
      </c>
      <c r="D11242" s="2">
        <v>9000</v>
      </c>
      <c r="E11242" s="2">
        <v>300</v>
      </c>
      <c r="F11242" s="2">
        <v>206.661697387695</v>
      </c>
      <c r="G11242" s="2">
        <v>698.30645751953102</v>
      </c>
      <c r="H11242" s="2">
        <v>219.31644846531961</v>
      </c>
      <c r="I11242" s="2">
        <v>702.24080005566043</v>
      </c>
      <c r="J11242" s="1">
        <f t="shared" si="1125"/>
        <v>6.1234138873273842</v>
      </c>
      <c r="K11242" s="1">
        <f t="shared" si="1126"/>
        <v>0.56341202258169953</v>
      </c>
      <c r="L11242" s="26"/>
      <c r="M11242" s="26"/>
      <c r="N11242" s="2">
        <v>0</v>
      </c>
      <c r="O11242" s="26"/>
      <c r="P11242" s="26"/>
      <c r="Q11242" s="26"/>
      <c r="R11242" s="26"/>
      <c r="S11242" s="26"/>
      <c r="T11242" s="26"/>
      <c r="U11242" s="26"/>
      <c r="V11242" s="26"/>
    </row>
    <row r="11243" spans="1:22" ht="14.5" x14ac:dyDescent="0.35">
      <c r="A11243" s="2">
        <v>93</v>
      </c>
      <c r="B11243" s="2">
        <v>90</v>
      </c>
      <c r="C11243" s="2">
        <v>999999.99989999994</v>
      </c>
      <c r="D11243" s="2">
        <v>9000</v>
      </c>
      <c r="E11243" s="2">
        <v>330</v>
      </c>
      <c r="F11243" s="2">
        <v>227.42388916015599</v>
      </c>
      <c r="G11243" s="2">
        <v>768.42663574218705</v>
      </c>
      <c r="H11243" s="2">
        <v>223.04374310725919</v>
      </c>
      <c r="I11243" s="2">
        <v>771.4907925974087</v>
      </c>
      <c r="J11243" s="1">
        <f t="shared" si="1125"/>
        <v>-1.925983268104358</v>
      </c>
      <c r="K11243" s="1">
        <f t="shared" si="1126"/>
        <v>0.3987572414459748</v>
      </c>
      <c r="L11243" s="26"/>
      <c r="M11243" s="26"/>
      <c r="N11243" s="2">
        <v>0</v>
      </c>
      <c r="O11243" s="26"/>
      <c r="P11243" s="26"/>
      <c r="Q11243" s="26"/>
      <c r="R11243" s="26"/>
      <c r="S11243" s="26"/>
      <c r="T11243" s="26"/>
      <c r="U11243" s="26"/>
      <c r="V11243" s="26"/>
    </row>
    <row r="11244" spans="1:22" ht="14.5" x14ac:dyDescent="0.35">
      <c r="A11244" s="2">
        <v>93</v>
      </c>
      <c r="B11244" s="2">
        <v>90</v>
      </c>
      <c r="C11244" s="2">
        <v>999999.99989999994</v>
      </c>
      <c r="D11244" s="2">
        <v>9000</v>
      </c>
      <c r="E11244" s="2">
        <v>360</v>
      </c>
      <c r="F11244" s="2">
        <v>231.42681884765599</v>
      </c>
      <c r="G11244" s="2">
        <v>781.46862792968795</v>
      </c>
      <c r="H11244" s="2">
        <v>227.9922571449282</v>
      </c>
      <c r="I11244" s="2">
        <v>787.07979520973686</v>
      </c>
      <c r="J11244" s="1">
        <f t="shared" si="1125"/>
        <v>-1.4840811103179445</v>
      </c>
      <c r="K11244" s="1">
        <f t="shared" si="1126"/>
        <v>0.71802847606491038</v>
      </c>
      <c r="L11244" s="26"/>
      <c r="M11244" s="26"/>
      <c r="N11244" s="2">
        <v>0</v>
      </c>
      <c r="O11244" s="26"/>
      <c r="P11244" s="26"/>
      <c r="Q11244" s="26"/>
      <c r="R11244" s="26"/>
      <c r="S11244" s="26"/>
      <c r="T11244" s="26"/>
      <c r="U11244" s="26"/>
      <c r="V11244" s="26"/>
    </row>
    <row r="11245" spans="1:22" ht="14.5" x14ac:dyDescent="0.35">
      <c r="A11245" s="2">
        <v>93</v>
      </c>
      <c r="B11245" s="2">
        <v>90</v>
      </c>
      <c r="C11245" s="2">
        <v>999999.99989999994</v>
      </c>
      <c r="D11245" s="2">
        <v>9000</v>
      </c>
      <c r="E11245" s="2">
        <v>390</v>
      </c>
      <c r="F11245" s="2">
        <v>137.46903991699199</v>
      </c>
      <c r="G11245" s="2">
        <v>462.65899658203102</v>
      </c>
      <c r="H11245" s="2">
        <v>110.0935326869251</v>
      </c>
      <c r="I11245" s="2">
        <v>469.15082281275539</v>
      </c>
      <c r="J11245" s="1">
        <f t="shared" si="1125"/>
        <v>-19.913943711687416</v>
      </c>
      <c r="K11245" s="1">
        <f t="shared" si="1126"/>
        <v>1.4031557321231833</v>
      </c>
      <c r="L11245" s="26"/>
      <c r="M11245" s="26"/>
      <c r="N11245" s="2">
        <v>999999</v>
      </c>
      <c r="O11245" s="26"/>
      <c r="P11245" s="26"/>
      <c r="Q11245" s="26"/>
      <c r="R11245" s="26"/>
      <c r="S11245" s="26"/>
      <c r="T11245" s="26"/>
      <c r="U11245" s="26"/>
      <c r="V11245" s="26"/>
    </row>
    <row r="11246" spans="1:22" ht="14.5" x14ac:dyDescent="0.35">
      <c r="A11246" s="2">
        <v>93</v>
      </c>
      <c r="B11246" s="2">
        <v>90</v>
      </c>
      <c r="C11246" s="2">
        <v>999999.99989999994</v>
      </c>
      <c r="D11246" s="2">
        <v>9000</v>
      </c>
      <c r="E11246" s="2">
        <v>420</v>
      </c>
      <c r="F11246" s="2">
        <v>121.62603759765599</v>
      </c>
      <c r="G11246" s="2">
        <v>406.18835449218699</v>
      </c>
      <c r="H11246" s="2">
        <v>110.0935326869251</v>
      </c>
      <c r="I11246" s="2">
        <v>402.88158880072251</v>
      </c>
      <c r="J11246" s="1">
        <f t="shared" si="1125"/>
        <v>-9.4819375345276811</v>
      </c>
      <c r="K11246" s="1">
        <f t="shared" si="1126"/>
        <v>-0.81409662657575843</v>
      </c>
      <c r="L11246" s="26"/>
      <c r="M11246" s="26"/>
      <c r="N11246" s="2">
        <v>999999</v>
      </c>
      <c r="O11246" s="26"/>
      <c r="P11246" s="26"/>
      <c r="Q11246" s="26"/>
      <c r="R11246" s="26"/>
      <c r="S11246" s="26"/>
      <c r="T11246" s="26"/>
      <c r="U11246" s="26"/>
      <c r="V11246" s="26"/>
    </row>
    <row r="11247" spans="1:22" ht="14.5" x14ac:dyDescent="0.35">
      <c r="A11247" s="2">
        <v>93</v>
      </c>
      <c r="B11247" s="2">
        <v>90</v>
      </c>
      <c r="C11247" s="2">
        <v>999999.99989999994</v>
      </c>
      <c r="D11247" s="2">
        <v>9000</v>
      </c>
      <c r="E11247" s="2">
        <v>450</v>
      </c>
      <c r="F11247" s="2">
        <v>118.943809509277</v>
      </c>
      <c r="G11247" s="2">
        <v>392.04699707031301</v>
      </c>
      <c r="H11247" s="2">
        <v>110.0935326869251</v>
      </c>
      <c r="I11247" s="2">
        <v>398.5323140914557</v>
      </c>
      <c r="J11247" s="1">
        <f t="shared" si="1125"/>
        <v>-7.4407208402566134</v>
      </c>
      <c r="K11247" s="1">
        <f t="shared" si="1126"/>
        <v>1.6542192822814967</v>
      </c>
      <c r="L11247" s="26"/>
      <c r="M11247" s="26"/>
      <c r="N11247" s="2">
        <v>999999</v>
      </c>
      <c r="O11247" s="26"/>
      <c r="P11247" s="26"/>
      <c r="Q11247" s="26"/>
      <c r="R11247" s="26"/>
      <c r="S11247" s="26"/>
      <c r="T11247" s="26"/>
      <c r="U11247" s="26"/>
      <c r="V11247" s="26"/>
    </row>
    <row r="11248" spans="1:22" ht="14.5" x14ac:dyDescent="0.35">
      <c r="A11248" s="2">
        <v>93</v>
      </c>
      <c r="B11248" s="2">
        <v>90</v>
      </c>
      <c r="C11248" s="2">
        <v>999999.99989999994</v>
      </c>
      <c r="D11248" s="2">
        <v>9000</v>
      </c>
      <c r="E11248" s="2">
        <v>480</v>
      </c>
      <c r="F11248" s="2">
        <v>229.34924316406199</v>
      </c>
      <c r="G11248" s="2">
        <v>736.2373046875</v>
      </c>
      <c r="H11248" s="2">
        <v>373.82136537813068</v>
      </c>
      <c r="I11248" s="2">
        <v>734.46958128354845</v>
      </c>
      <c r="J11248" s="1">
        <f t="shared" si="1125"/>
        <v>62.992194881900019</v>
      </c>
      <c r="K11248" s="1">
        <f t="shared" si="1126"/>
        <v>-0.24010239534138653</v>
      </c>
      <c r="L11248" s="26"/>
      <c r="M11248" s="26"/>
      <c r="N11248" s="2">
        <v>0</v>
      </c>
      <c r="O11248" s="26"/>
      <c r="P11248" s="26"/>
      <c r="Q11248" s="26"/>
      <c r="R11248" s="26"/>
      <c r="S11248" s="26"/>
      <c r="T11248" s="26"/>
      <c r="U11248" s="26"/>
      <c r="V11248" s="26"/>
    </row>
    <row r="11249" spans="1:22" ht="14.5" x14ac:dyDescent="0.35">
      <c r="A11249" s="2">
        <v>93</v>
      </c>
      <c r="B11249" s="2">
        <v>90</v>
      </c>
      <c r="C11249" s="2">
        <v>999999.99989999994</v>
      </c>
      <c r="D11249" s="2">
        <v>9000</v>
      </c>
      <c r="E11249" s="2">
        <v>510</v>
      </c>
      <c r="F11249" s="2">
        <v>285.39993286132801</v>
      </c>
      <c r="G11249" s="2">
        <v>858.51434326171898</v>
      </c>
      <c r="H11249" s="2">
        <v>373.82136537813068</v>
      </c>
      <c r="I11249" s="2">
        <v>883.49924271723773</v>
      </c>
      <c r="J11249" s="1">
        <f t="shared" si="1125"/>
        <v>30.981588408349577</v>
      </c>
      <c r="K11249" s="1">
        <f t="shared" si="1126"/>
        <v>2.9102483437369995</v>
      </c>
      <c r="L11249" s="26"/>
      <c r="M11249" s="26"/>
      <c r="N11249" s="2">
        <v>0</v>
      </c>
      <c r="O11249" s="26"/>
      <c r="P11249" s="26"/>
      <c r="Q11249" s="26"/>
      <c r="R11249" s="26"/>
      <c r="S11249" s="26"/>
      <c r="T11249" s="26"/>
      <c r="U11249" s="26"/>
      <c r="V11249" s="26"/>
    </row>
    <row r="11250" spans="1:22" ht="14.5" x14ac:dyDescent="0.35">
      <c r="A11250" s="2">
        <v>93</v>
      </c>
      <c r="B11250" s="2">
        <v>90</v>
      </c>
      <c r="C11250" s="2">
        <v>999999.99989999994</v>
      </c>
      <c r="D11250" s="2">
        <v>9000</v>
      </c>
      <c r="E11250" s="2">
        <v>540</v>
      </c>
      <c r="F11250" s="2">
        <v>351.04959106445301</v>
      </c>
      <c r="G11250" s="2">
        <v>928.38958740234398</v>
      </c>
      <c r="H11250" s="2">
        <v>373.82136537813068</v>
      </c>
      <c r="I11250" s="2">
        <v>943.97760049228248</v>
      </c>
      <c r="J11250" s="1">
        <f t="shared" si="1125"/>
        <v>6.4867685060190681</v>
      </c>
      <c r="K11250" s="1">
        <f t="shared" si="1126"/>
        <v>1.6790379062257828</v>
      </c>
      <c r="L11250" s="26"/>
      <c r="M11250" s="26"/>
      <c r="N11250" s="2">
        <v>0</v>
      </c>
      <c r="O11250" s="26"/>
      <c r="P11250" s="26"/>
      <c r="Q11250" s="26"/>
      <c r="R11250" s="26"/>
      <c r="S11250" s="26"/>
      <c r="T11250" s="26"/>
      <c r="U11250" s="26"/>
      <c r="V11250" s="26"/>
    </row>
    <row r="11251" spans="1:22" ht="14.5" x14ac:dyDescent="0.35">
      <c r="A11251" s="2">
        <v>93</v>
      </c>
      <c r="B11251" s="2">
        <v>90</v>
      </c>
      <c r="C11251" s="2">
        <v>999999.99989999994</v>
      </c>
      <c r="D11251" s="2">
        <v>9000</v>
      </c>
      <c r="E11251" s="2">
        <v>570</v>
      </c>
      <c r="F11251" s="2">
        <v>272.63076782226602</v>
      </c>
      <c r="G11251" s="2">
        <v>606.60485839843795</v>
      </c>
      <c r="H11251" s="2">
        <v>110.0935326869251</v>
      </c>
      <c r="I11251" s="2">
        <v>612.74983426809854</v>
      </c>
      <c r="J11251" s="1">
        <f t="shared" si="1125"/>
        <v>-59.618082153259579</v>
      </c>
      <c r="K11251" s="1">
        <f t="shared" si="1126"/>
        <v>1.0130113177603932</v>
      </c>
      <c r="L11251" s="26"/>
      <c r="M11251" s="26"/>
      <c r="N11251" s="2">
        <v>999999</v>
      </c>
      <c r="O11251" s="26"/>
      <c r="P11251" s="26"/>
      <c r="Q11251" s="26"/>
      <c r="R11251" s="26"/>
      <c r="S11251" s="26"/>
      <c r="T11251" s="26"/>
      <c r="U11251" s="26"/>
      <c r="V11251" s="26"/>
    </row>
    <row r="11252" spans="1:22" ht="14.5" x14ac:dyDescent="0.35">
      <c r="A11252" s="2">
        <v>93</v>
      </c>
      <c r="B11252" s="2">
        <v>90</v>
      </c>
      <c r="C11252" s="2">
        <v>999999.99989999994</v>
      </c>
      <c r="D11252" s="2">
        <v>9000</v>
      </c>
      <c r="E11252" s="2">
        <v>600</v>
      </c>
      <c r="F11252" s="2">
        <v>292.20111083984398</v>
      </c>
      <c r="G11252" s="2">
        <v>544.7353515625</v>
      </c>
      <c r="H11252" s="2">
        <v>110.0935326869251</v>
      </c>
      <c r="I11252" s="2">
        <v>541.66133196727128</v>
      </c>
      <c r="J11252" s="1">
        <f t="shared" si="1125"/>
        <v>-62.32268509503799</v>
      </c>
      <c r="K11252" s="1">
        <f t="shared" si="1126"/>
        <v>-0.56431432004758064</v>
      </c>
      <c r="L11252" s="26"/>
      <c r="M11252" s="26"/>
      <c r="N11252" s="2">
        <v>999999</v>
      </c>
      <c r="O11252" s="26"/>
      <c r="P11252" s="26"/>
      <c r="Q11252" s="26"/>
      <c r="R11252" s="26"/>
      <c r="S11252" s="26"/>
      <c r="T11252" s="26"/>
      <c r="U11252" s="26"/>
      <c r="V11252" s="26"/>
    </row>
    <row r="11253" spans="1:22" ht="14.5" x14ac:dyDescent="0.35">
      <c r="A11253" s="2">
        <v>93</v>
      </c>
      <c r="B11253" s="2">
        <v>90</v>
      </c>
      <c r="C11253" s="2">
        <v>999999.99989999994</v>
      </c>
      <c r="D11253" s="2">
        <v>9000</v>
      </c>
      <c r="E11253" s="2">
        <v>630</v>
      </c>
      <c r="F11253" s="2">
        <v>324.64822387695301</v>
      </c>
      <c r="G11253" s="2">
        <v>523.71856689453102</v>
      </c>
      <c r="H11253" s="2">
        <v>120.6076399971279</v>
      </c>
      <c r="I11253" s="2">
        <v>525.47770993393624</v>
      </c>
      <c r="J11253" s="1">
        <f t="shared" si="1125"/>
        <v>-62.849745932126154</v>
      </c>
      <c r="K11253" s="1">
        <f t="shared" si="1126"/>
        <v>0.33589472487796707</v>
      </c>
      <c r="L11253" s="26"/>
      <c r="M11253" s="26"/>
      <c r="N11253" s="2">
        <v>999999</v>
      </c>
      <c r="O11253" s="26"/>
      <c r="P11253" s="26"/>
      <c r="Q11253" s="26"/>
      <c r="R11253" s="26"/>
      <c r="S11253" s="26"/>
      <c r="T11253" s="26"/>
      <c r="U11253" s="26"/>
      <c r="V11253" s="26"/>
    </row>
    <row r="11254" spans="1:22" ht="14.5" x14ac:dyDescent="0.35">
      <c r="A11254" s="2">
        <v>93</v>
      </c>
      <c r="B11254" s="2">
        <v>90</v>
      </c>
      <c r="C11254" s="2">
        <v>999999.99989999994</v>
      </c>
      <c r="D11254" s="2">
        <v>9000</v>
      </c>
      <c r="E11254" s="2">
        <v>660</v>
      </c>
      <c r="F11254" s="2">
        <v>678.1669921875</v>
      </c>
      <c r="G11254" s="2">
        <v>920.96667480468705</v>
      </c>
      <c r="H11254" s="2">
        <v>373.82136537813068</v>
      </c>
      <c r="I11254" s="2">
        <v>907.76970744941673</v>
      </c>
      <c r="J11254" s="1">
        <f t="shared" si="1125"/>
        <v>-44.877682092381114</v>
      </c>
      <c r="K11254" s="1">
        <f t="shared" si="1126"/>
        <v>-1.4329473276618885</v>
      </c>
      <c r="L11254" s="26"/>
      <c r="M11254" s="26"/>
      <c r="N11254" s="2">
        <v>0</v>
      </c>
      <c r="O11254" s="26"/>
      <c r="P11254" s="26"/>
      <c r="Q11254" s="26"/>
      <c r="R11254" s="26"/>
      <c r="S11254" s="26"/>
      <c r="T11254" s="26"/>
      <c r="U11254" s="26"/>
      <c r="V11254" s="26"/>
    </row>
    <row r="11255" spans="1:22" ht="14.5" x14ac:dyDescent="0.35">
      <c r="A11255" s="2">
        <v>93</v>
      </c>
      <c r="B11255" s="2">
        <v>90</v>
      </c>
      <c r="C11255" s="2">
        <v>999999.99989999994</v>
      </c>
      <c r="D11255" s="2">
        <v>9000</v>
      </c>
      <c r="E11255" s="2">
        <v>690</v>
      </c>
      <c r="F11255" s="2">
        <v>998.530517578125</v>
      </c>
      <c r="G11255" s="2">
        <v>1046.46057128906</v>
      </c>
      <c r="H11255" s="2">
        <v>788.42344273024639</v>
      </c>
      <c r="I11255" s="2">
        <v>1056.362899840668</v>
      </c>
      <c r="J11255" s="1">
        <f t="shared" si="1125"/>
        <v>-21.041627786948418</v>
      </c>
      <c r="K11255" s="1">
        <f t="shared" si="1126"/>
        <v>0.94626867206377485</v>
      </c>
      <c r="L11255" s="26"/>
      <c r="M11255" s="26"/>
      <c r="N11255" s="2">
        <v>0</v>
      </c>
      <c r="O11255" s="26"/>
      <c r="P11255" s="26"/>
      <c r="Q11255" s="26"/>
      <c r="R11255" s="26"/>
      <c r="S11255" s="26"/>
      <c r="T11255" s="26"/>
      <c r="U11255" s="26"/>
      <c r="V11255" s="26"/>
    </row>
    <row r="11256" spans="1:22" ht="14.5" x14ac:dyDescent="0.35">
      <c r="A11256" s="2">
        <v>93</v>
      </c>
      <c r="B11256" s="2">
        <v>90</v>
      </c>
      <c r="C11256" s="2">
        <v>999999.99989999994</v>
      </c>
      <c r="D11256" s="2">
        <v>9000</v>
      </c>
      <c r="E11256" s="2">
        <v>720</v>
      </c>
      <c r="F11256" s="2">
        <v>1438.83544921875</v>
      </c>
      <c r="G11256" s="2">
        <v>1109.60559082031</v>
      </c>
      <c r="H11256" s="2">
        <v>1329.9129554231749</v>
      </c>
      <c r="I11256" s="2">
        <v>1113.713539030751</v>
      </c>
      <c r="J11256" s="1">
        <f t="shared" si="1125"/>
        <v>-7.5701841968598371</v>
      </c>
      <c r="K11256" s="1">
        <f t="shared" si="1126"/>
        <v>0.37021697118559777</v>
      </c>
      <c r="L11256" s="26"/>
      <c r="M11256" s="26"/>
      <c r="N11256" s="2">
        <v>0</v>
      </c>
      <c r="O11256" s="26"/>
      <c r="P11256" s="26"/>
      <c r="Q11256" s="26"/>
      <c r="R11256" s="26"/>
      <c r="S11256" s="26"/>
      <c r="T11256" s="26"/>
      <c r="U11256" s="26"/>
      <c r="V11256" s="26"/>
    </row>
    <row r="11257" spans="1:22" ht="14.5" x14ac:dyDescent="0.35">
      <c r="A11257" s="2">
        <v>93</v>
      </c>
      <c r="B11257" s="2">
        <v>90</v>
      </c>
      <c r="C11257" s="2">
        <v>999999.99989999994</v>
      </c>
      <c r="D11257" s="2">
        <v>9000</v>
      </c>
      <c r="E11257" s="2">
        <v>750</v>
      </c>
      <c r="F11257" s="2">
        <v>1259.28662109375</v>
      </c>
      <c r="G11257" s="2">
        <v>723.05895996093795</v>
      </c>
      <c r="H11257" s="2">
        <v>1082.0546068792701</v>
      </c>
      <c r="I11257" s="2">
        <v>720.12386538189344</v>
      </c>
      <c r="J11257" s="1">
        <f t="shared" si="1125"/>
        <v>-14.074001203994809</v>
      </c>
      <c r="K11257" s="1">
        <f t="shared" si="1126"/>
        <v>-0.40592741969521828</v>
      </c>
      <c r="L11257" s="26"/>
      <c r="M11257" s="26"/>
      <c r="N11257" s="2">
        <v>999999</v>
      </c>
      <c r="O11257" s="26"/>
      <c r="P11257" s="26"/>
      <c r="Q11257" s="26"/>
      <c r="R11257" s="26"/>
      <c r="S11257" s="26"/>
      <c r="T11257" s="26"/>
      <c r="U11257" s="26"/>
      <c r="V11257" s="26"/>
    </row>
    <row r="11258" spans="1:22" ht="14.5" x14ac:dyDescent="0.35">
      <c r="A11258" s="2">
        <v>93</v>
      </c>
      <c r="B11258" s="2">
        <v>90</v>
      </c>
      <c r="C11258" s="2">
        <v>999999.99989999994</v>
      </c>
      <c r="D11258" s="2">
        <v>9000</v>
      </c>
      <c r="E11258" s="2">
        <v>780</v>
      </c>
      <c r="F11258" s="2">
        <v>1341.51794433594</v>
      </c>
      <c r="G11258" s="2">
        <v>632.78350830078102</v>
      </c>
      <c r="H11258" s="2">
        <v>1089.6820459454191</v>
      </c>
      <c r="I11258" s="2">
        <v>629.9706739046236</v>
      </c>
      <c r="J11258" s="1">
        <f t="shared" si="1125"/>
        <v>-18.772458426948685</v>
      </c>
      <c r="K11258" s="1">
        <f t="shared" si="1126"/>
        <v>-0.44451765244495006</v>
      </c>
      <c r="L11258" s="26"/>
      <c r="M11258" s="26"/>
      <c r="N11258" s="2">
        <v>999999</v>
      </c>
      <c r="O11258" s="26"/>
      <c r="P11258" s="26"/>
      <c r="Q11258" s="26"/>
      <c r="R11258" s="26"/>
      <c r="S11258" s="26"/>
      <c r="T11258" s="26"/>
      <c r="U11258" s="26"/>
      <c r="V11258" s="26"/>
    </row>
    <row r="11259" spans="1:22" ht="14.5" x14ac:dyDescent="0.35">
      <c r="A11259" s="2">
        <v>93</v>
      </c>
      <c r="B11259" s="2">
        <v>90</v>
      </c>
      <c r="C11259" s="2">
        <v>999999.99989999994</v>
      </c>
      <c r="D11259" s="2">
        <v>9000</v>
      </c>
      <c r="E11259" s="2">
        <v>810</v>
      </c>
      <c r="F11259" s="2">
        <v>1451.53784179688</v>
      </c>
      <c r="G11259" s="2">
        <v>591.62298583984398</v>
      </c>
      <c r="H11259" s="2">
        <v>1254.5886293252579</v>
      </c>
      <c r="I11259" s="2">
        <v>598.73147014827225</v>
      </c>
      <c r="J11259" s="1">
        <f t="shared" si="1125"/>
        <v>-13.568314018449273</v>
      </c>
      <c r="K11259" s="1">
        <f t="shared" si="1126"/>
        <v>1.2015226721350858</v>
      </c>
      <c r="L11259" s="26"/>
      <c r="M11259" s="26"/>
      <c r="N11259" s="2">
        <v>999999</v>
      </c>
      <c r="O11259" s="26"/>
      <c r="P11259" s="26"/>
      <c r="Q11259" s="26"/>
      <c r="R11259" s="26"/>
      <c r="S11259" s="26"/>
      <c r="T11259" s="26"/>
      <c r="U11259" s="26"/>
      <c r="V11259" s="26"/>
    </row>
    <row r="11260" spans="1:22" ht="14.5" x14ac:dyDescent="0.35">
      <c r="A11260" s="2">
        <v>93</v>
      </c>
      <c r="B11260" s="2">
        <v>90</v>
      </c>
      <c r="C11260" s="2">
        <v>999999.99989999994</v>
      </c>
      <c r="D11260" s="2">
        <v>9000</v>
      </c>
      <c r="E11260" s="2">
        <v>840</v>
      </c>
      <c r="F11260" s="2">
        <v>2710.2880859375</v>
      </c>
      <c r="G11260" s="2">
        <v>990.417724609375</v>
      </c>
      <c r="H11260" s="2">
        <v>2712.8303923169242</v>
      </c>
      <c r="I11260" s="2">
        <v>962.30549277878765</v>
      </c>
      <c r="J11260" s="1">
        <f t="shared" si="1125"/>
        <v>9.3802071913133736E-2</v>
      </c>
      <c r="K11260" s="1">
        <f t="shared" si="1126"/>
        <v>-2.8384217216705134</v>
      </c>
      <c r="L11260" s="26"/>
      <c r="M11260" s="26"/>
      <c r="N11260" s="2">
        <v>0</v>
      </c>
      <c r="O11260" s="26"/>
      <c r="P11260" s="26"/>
      <c r="Q11260" s="26"/>
      <c r="R11260" s="26"/>
      <c r="S11260" s="26"/>
      <c r="T11260" s="26"/>
      <c r="U11260" s="26"/>
      <c r="V11260" s="26"/>
    </row>
    <row r="11261" spans="1:22" ht="14.5" x14ac:dyDescent="0.35">
      <c r="A11261" s="2">
        <v>93</v>
      </c>
      <c r="B11261" s="2">
        <v>90</v>
      </c>
      <c r="C11261" s="2">
        <v>999999.99989999994</v>
      </c>
      <c r="D11261" s="2">
        <v>9000</v>
      </c>
      <c r="E11261" s="2">
        <v>870</v>
      </c>
      <c r="F11261" s="2">
        <v>3491.04150390625</v>
      </c>
      <c r="G11261" s="2">
        <v>1061.17590332031</v>
      </c>
      <c r="H11261" s="2">
        <v>3841.7809612381689</v>
      </c>
      <c r="I11261" s="2">
        <v>1038.0979705351781</v>
      </c>
      <c r="J11261" s="1">
        <f t="shared" si="1125"/>
        <v>10.04684295329815</v>
      </c>
      <c r="K11261" s="1">
        <f t="shared" si="1126"/>
        <v>-2.1747509261116309</v>
      </c>
      <c r="L11261" s="26"/>
      <c r="M11261" s="26"/>
      <c r="N11261" s="2">
        <v>0</v>
      </c>
      <c r="O11261" s="26"/>
      <c r="P11261" s="26"/>
      <c r="Q11261" s="26"/>
      <c r="R11261" s="26"/>
      <c r="S11261" s="26"/>
      <c r="T11261" s="26"/>
      <c r="U11261" s="26"/>
      <c r="V11261" s="26"/>
    </row>
    <row r="11262" spans="1:22" ht="14.5" x14ac:dyDescent="0.35">
      <c r="A11262" s="2">
        <v>93</v>
      </c>
      <c r="B11262" s="2">
        <v>90</v>
      </c>
      <c r="C11262" s="2">
        <v>999999.99989999994</v>
      </c>
      <c r="D11262" s="2">
        <v>9000</v>
      </c>
      <c r="E11262" s="2">
        <v>900</v>
      </c>
      <c r="F11262" s="2">
        <v>4298.92431640625</v>
      </c>
      <c r="G11262" s="2">
        <v>1061.7939453125</v>
      </c>
      <c r="H11262" s="2">
        <v>4785.8791611288534</v>
      </c>
      <c r="I11262" s="2">
        <v>1043.868091276212</v>
      </c>
      <c r="J11262" s="1">
        <f t="shared" si="1125"/>
        <v>11.327364914618469</v>
      </c>
      <c r="K11262" s="1">
        <f t="shared" si="1126"/>
        <v>-1.6882610901507999</v>
      </c>
      <c r="L11262" s="26"/>
      <c r="M11262" s="26"/>
      <c r="N11262" s="2">
        <v>1.9989264692273099E-13</v>
      </c>
      <c r="O11262" s="26"/>
      <c r="P11262" s="26"/>
      <c r="Q11262" s="26"/>
      <c r="R11262" s="26"/>
      <c r="S11262" s="26"/>
      <c r="T11262" s="26"/>
      <c r="U11262" s="26"/>
      <c r="V11262" s="26"/>
    </row>
    <row r="11263" spans="1:22" ht="14.5" x14ac:dyDescent="0.35">
      <c r="A11263" s="2">
        <v>93</v>
      </c>
      <c r="B11263" s="2">
        <v>90</v>
      </c>
      <c r="C11263" s="2">
        <v>999999.99989999994</v>
      </c>
      <c r="D11263" s="2">
        <v>9000</v>
      </c>
      <c r="E11263" s="2">
        <v>930</v>
      </c>
      <c r="F11263" s="2">
        <v>3174.83203125</v>
      </c>
      <c r="G11263" s="2">
        <v>650.96325683593795</v>
      </c>
      <c r="H11263" s="2">
        <v>3050.9823570989888</v>
      </c>
      <c r="I11263" s="2">
        <v>663.51958825437998</v>
      </c>
      <c r="J11263" s="1">
        <f t="shared" si="1125"/>
        <v>-3.9009835144648228</v>
      </c>
      <c r="K11263" s="1">
        <f t="shared" si="1126"/>
        <v>1.9288848159377137</v>
      </c>
      <c r="L11263" s="26"/>
      <c r="M11263" s="26"/>
      <c r="N11263" s="2">
        <v>999999</v>
      </c>
      <c r="O11263" s="26"/>
      <c r="P11263" s="26"/>
      <c r="Q11263" s="26"/>
      <c r="R11263" s="26"/>
      <c r="S11263" s="26"/>
      <c r="T11263" s="26"/>
      <c r="U11263" s="26"/>
      <c r="V11263" s="26"/>
    </row>
    <row r="11264" spans="1:22" ht="14.5" x14ac:dyDescent="0.35">
      <c r="A11264" s="2">
        <v>93</v>
      </c>
      <c r="B11264" s="2">
        <v>90</v>
      </c>
      <c r="C11264" s="2">
        <v>999999.99989999994</v>
      </c>
      <c r="D11264" s="2">
        <v>9000</v>
      </c>
      <c r="E11264" s="2">
        <v>960</v>
      </c>
      <c r="F11264" s="2">
        <v>2729.82202148438</v>
      </c>
      <c r="G11264" s="2">
        <v>547.100341796875</v>
      </c>
      <c r="H11264" s="2">
        <v>2641.6109439284601</v>
      </c>
      <c r="I11264" s="2">
        <v>547.20504600075947</v>
      </c>
      <c r="J11264" s="1">
        <f t="shared" si="1125"/>
        <v>-3.231385667698361</v>
      </c>
      <c r="K11264" s="1">
        <f t="shared" si="1126"/>
        <v>1.9138025675615584E-2</v>
      </c>
      <c r="L11264" s="26"/>
      <c r="M11264" s="26"/>
      <c r="N11264" s="2">
        <v>999999</v>
      </c>
      <c r="O11264" s="26"/>
      <c r="P11264" s="26"/>
      <c r="Q11264" s="26"/>
      <c r="R11264" s="26"/>
      <c r="S11264" s="26"/>
      <c r="T11264" s="26"/>
      <c r="U11264" s="26"/>
      <c r="V11264" s="26"/>
    </row>
    <row r="11265" spans="1:22" ht="14.5" x14ac:dyDescent="0.35">
      <c r="A11265" s="2">
        <v>93</v>
      </c>
      <c r="B11265" s="2">
        <v>90</v>
      </c>
      <c r="C11265" s="2">
        <v>999999.99989999994</v>
      </c>
      <c r="D11265" s="2">
        <v>9000</v>
      </c>
      <c r="E11265" s="2">
        <v>990</v>
      </c>
      <c r="F11265" s="2">
        <v>2691.39453125</v>
      </c>
      <c r="G11265" s="2">
        <v>502.93035888671898</v>
      </c>
      <c r="H11265" s="2">
        <v>2669.294760013242</v>
      </c>
      <c r="I11265" s="2">
        <v>519.36927925213581</v>
      </c>
      <c r="J11265" s="1">
        <f t="shared" si="1125"/>
        <v>-0.82112715100501821</v>
      </c>
      <c r="K11265" s="1">
        <f t="shared" si="1126"/>
        <v>3.2686275693926778</v>
      </c>
      <c r="L11265" s="26"/>
      <c r="M11265" s="26"/>
      <c r="N11265" s="2">
        <v>999999</v>
      </c>
      <c r="O11265" s="26"/>
      <c r="P11265" s="26"/>
      <c r="Q11265" s="26"/>
      <c r="R11265" s="26"/>
      <c r="S11265" s="26"/>
      <c r="T11265" s="26"/>
      <c r="U11265" s="26"/>
      <c r="V11265" s="26"/>
    </row>
    <row r="11266" spans="1:22" ht="14.5" x14ac:dyDescent="0.35">
      <c r="A11266" s="2">
        <v>93</v>
      </c>
      <c r="B11266" s="2">
        <v>90</v>
      </c>
      <c r="C11266" s="2">
        <v>999999.99989999994</v>
      </c>
      <c r="D11266" s="2">
        <v>9000</v>
      </c>
      <c r="E11266" s="2">
        <v>1020</v>
      </c>
      <c r="F11266" s="2">
        <v>4654.34326171875</v>
      </c>
      <c r="G11266" s="2">
        <v>837.59619140625</v>
      </c>
      <c r="H11266" s="2">
        <v>4784.4411252094924</v>
      </c>
      <c r="I11266" s="2">
        <v>828.43087229033847</v>
      </c>
      <c r="J11266" s="1">
        <f t="shared" si="1125"/>
        <v>2.7951927087281487</v>
      </c>
      <c r="K11266" s="1">
        <f t="shared" si="1126"/>
        <v>-1.0942407821272169</v>
      </c>
      <c r="L11266" s="26"/>
      <c r="M11266" s="26"/>
      <c r="N11266" s="2">
        <v>0</v>
      </c>
      <c r="O11266" s="26"/>
      <c r="P11266" s="26"/>
      <c r="Q11266" s="26"/>
      <c r="R11266" s="26"/>
      <c r="S11266" s="26"/>
      <c r="T11266" s="26"/>
      <c r="U11266" s="26"/>
      <c r="V11266" s="26"/>
    </row>
    <row r="11267" spans="1:22" ht="14.5" x14ac:dyDescent="0.35">
      <c r="A11267" s="2">
        <v>93</v>
      </c>
      <c r="B11267" s="2">
        <v>90</v>
      </c>
      <c r="C11267" s="2">
        <v>999999.99989999994</v>
      </c>
      <c r="D11267" s="2">
        <v>9000</v>
      </c>
      <c r="E11267" s="2">
        <v>1050</v>
      </c>
      <c r="F11267" s="2">
        <v>5174.82421875</v>
      </c>
      <c r="G11267" s="2">
        <v>877.28363037109398</v>
      </c>
      <c r="H11267" s="2">
        <v>5600.5297587206896</v>
      </c>
      <c r="I11267" s="2">
        <v>873.31976312428651</v>
      </c>
      <c r="J11267" s="1">
        <f t="shared" si="1125"/>
        <v>8.226473440937875</v>
      </c>
      <c r="K11267" s="1">
        <f t="shared" si="1126"/>
        <v>-0.45183417421464228</v>
      </c>
      <c r="L11267" s="26"/>
      <c r="M11267" s="26"/>
      <c r="N11267" s="2">
        <v>0</v>
      </c>
      <c r="O11267" s="26"/>
      <c r="P11267" s="26"/>
      <c r="Q11267" s="26"/>
      <c r="R11267" s="26"/>
      <c r="S11267" s="26"/>
      <c r="T11267" s="26"/>
      <c r="U11267" s="26"/>
      <c r="V11267" s="26"/>
    </row>
    <row r="11268" spans="1:22" ht="14.5" x14ac:dyDescent="0.35">
      <c r="A11268" s="2">
        <v>93</v>
      </c>
      <c r="B11268" s="2">
        <v>90</v>
      </c>
      <c r="C11268" s="2">
        <v>999999.99989999994</v>
      </c>
      <c r="D11268" s="2">
        <v>9000</v>
      </c>
      <c r="E11268" s="2">
        <v>1080</v>
      </c>
      <c r="F11268" s="2">
        <v>7037.52392578125</v>
      </c>
      <c r="G11268" s="2">
        <v>909.00457763671898</v>
      </c>
      <c r="H11268" s="2">
        <v>6197.6711570519083</v>
      </c>
      <c r="I11268" s="2">
        <v>878.2135097475566</v>
      </c>
      <c r="J11268" s="1">
        <f t="shared" si="1125"/>
        <v>-11.933924169730023</v>
      </c>
      <c r="K11268" s="1">
        <f t="shared" si="1126"/>
        <v>-3.3873391451135175</v>
      </c>
      <c r="L11268" s="26"/>
      <c r="M11268" s="26"/>
      <c r="N11268" s="2">
        <v>1.36768973425273E-13</v>
      </c>
      <c r="O11268" s="26"/>
      <c r="P11268" s="26"/>
      <c r="Q11268" s="26"/>
      <c r="R11268" s="26"/>
      <c r="S11268" s="26"/>
      <c r="T11268" s="26"/>
      <c r="U11268" s="26"/>
      <c r="V11268" s="26"/>
    </row>
    <row r="11269" spans="1:22" ht="14.5" x14ac:dyDescent="0.35">
      <c r="A11269" s="2">
        <v>93</v>
      </c>
      <c r="B11269" s="2">
        <v>90</v>
      </c>
      <c r="C11269" s="2">
        <v>999999.99989999994</v>
      </c>
      <c r="D11269" s="2">
        <v>9000</v>
      </c>
      <c r="E11269" s="2">
        <v>1110</v>
      </c>
      <c r="F11269" s="2">
        <v>4764.56103515625</v>
      </c>
      <c r="G11269" s="2">
        <v>550.244873046875</v>
      </c>
      <c r="H11269" s="2">
        <v>4268.1616285116934</v>
      </c>
      <c r="I11269" s="2">
        <v>554.3036113486188</v>
      </c>
      <c r="J11269" s="1">
        <f t="shared" si="1125"/>
        <v>-10.418575876807456</v>
      </c>
      <c r="K11269" s="1">
        <f t="shared" si="1126"/>
        <v>0.73762401079165352</v>
      </c>
      <c r="L11269" s="26"/>
      <c r="M11269" s="26"/>
      <c r="N11269" s="2">
        <v>999999</v>
      </c>
      <c r="O11269" s="26"/>
      <c r="P11269" s="26"/>
      <c r="Q11269" s="26"/>
      <c r="R11269" s="26"/>
      <c r="S11269" s="26"/>
      <c r="T11269" s="26"/>
      <c r="U11269" s="26"/>
      <c r="V11269" s="26"/>
    </row>
    <row r="11270" spans="1:22" ht="14.5" x14ac:dyDescent="0.35">
      <c r="A11270" s="2">
        <v>93</v>
      </c>
      <c r="B11270" s="2">
        <v>90</v>
      </c>
      <c r="C11270" s="2">
        <v>999999.99989999994</v>
      </c>
      <c r="D11270" s="2">
        <v>9000</v>
      </c>
      <c r="E11270" s="2">
        <v>1140</v>
      </c>
      <c r="F11270" s="2">
        <v>4022.53857421875</v>
      </c>
      <c r="G11270" s="2">
        <v>473.22073364257801</v>
      </c>
      <c r="H11270" s="2">
        <v>3748.2290192621299</v>
      </c>
      <c r="I11270" s="2">
        <v>494.66893894603191</v>
      </c>
      <c r="J11270" s="1">
        <f t="shared" si="1125"/>
        <v>-6.8193144676032356</v>
      </c>
      <c r="K11270" s="1">
        <f t="shared" si="1126"/>
        <v>4.5323891745735843</v>
      </c>
      <c r="L11270" s="26"/>
      <c r="M11270" s="26"/>
      <c r="N11270" s="2">
        <v>999999</v>
      </c>
      <c r="O11270" s="26"/>
      <c r="P11270" s="26"/>
      <c r="Q11270" s="26"/>
      <c r="R11270" s="26"/>
      <c r="S11270" s="26"/>
      <c r="T11270" s="26"/>
      <c r="U11270" s="26"/>
      <c r="V11270" s="26"/>
    </row>
    <row r="11271" spans="1:22" ht="14.5" x14ac:dyDescent="0.35">
      <c r="A11271" s="2">
        <v>93</v>
      </c>
      <c r="B11271" s="2">
        <v>90</v>
      </c>
      <c r="C11271" s="2">
        <v>999999.99989999994</v>
      </c>
      <c r="D11271" s="2">
        <v>9000</v>
      </c>
      <c r="E11271" s="2">
        <v>1170</v>
      </c>
      <c r="F11271" s="2">
        <v>3866.00732421875</v>
      </c>
      <c r="G11271" s="2">
        <v>445.25369262695301</v>
      </c>
      <c r="H11271" s="2">
        <v>3888.3226363481058</v>
      </c>
      <c r="I11271" s="2">
        <v>464.86869004342111</v>
      </c>
      <c r="J11271" s="1">
        <f t="shared" si="1125"/>
        <v>0.57721856835502272</v>
      </c>
      <c r="K11271" s="1">
        <f t="shared" si="1126"/>
        <v>4.4053531147022147</v>
      </c>
      <c r="L11271" s="26"/>
      <c r="M11271" s="26"/>
      <c r="N11271" s="2">
        <v>999999</v>
      </c>
      <c r="O11271" s="26"/>
      <c r="P11271" s="26"/>
      <c r="Q11271" s="26"/>
      <c r="R11271" s="26"/>
      <c r="S11271" s="26"/>
      <c r="T11271" s="26"/>
      <c r="U11271" s="26"/>
      <c r="V11271" s="26"/>
    </row>
    <row r="11272" spans="1:22" ht="14.5" x14ac:dyDescent="0.35">
      <c r="A11272" s="2">
        <v>93</v>
      </c>
      <c r="B11272" s="2">
        <v>90</v>
      </c>
      <c r="C11272" s="2">
        <v>999999.99989999994</v>
      </c>
      <c r="D11272" s="2">
        <v>9000</v>
      </c>
      <c r="E11272" s="2">
        <v>1200</v>
      </c>
      <c r="F11272" s="2">
        <v>6468.35498046875</v>
      </c>
      <c r="G11272" s="2">
        <v>739.78161621093795</v>
      </c>
      <c r="H11272" s="2">
        <v>6625.4650265063538</v>
      </c>
      <c r="I11272" s="2">
        <v>730.09978324271174</v>
      </c>
      <c r="J11272" s="1">
        <f t="shared" si="1125"/>
        <v>2.4289026578163813</v>
      </c>
      <c r="K11272" s="1">
        <f t="shared" si="1126"/>
        <v>-1.3087420336038174</v>
      </c>
      <c r="L11272" s="26"/>
      <c r="M11272" s="26"/>
      <c r="N11272" s="2">
        <v>0</v>
      </c>
      <c r="O11272" s="26"/>
      <c r="P11272" s="26"/>
      <c r="Q11272" s="26"/>
      <c r="R11272" s="26"/>
      <c r="S11272" s="26"/>
      <c r="T11272" s="26"/>
      <c r="U11272" s="26"/>
      <c r="V11272" s="26"/>
    </row>
    <row r="11273" spans="1:22" ht="14.5" x14ac:dyDescent="0.35">
      <c r="A11273" s="2">
        <v>93</v>
      </c>
      <c r="B11273" s="2">
        <v>90</v>
      </c>
      <c r="C11273" s="2">
        <v>999999.99989999994</v>
      </c>
      <c r="D11273" s="2">
        <v>9000</v>
      </c>
      <c r="E11273" s="2">
        <v>1230</v>
      </c>
      <c r="F11273" s="2">
        <v>7711.7109375</v>
      </c>
      <c r="G11273" s="2">
        <v>806.9404296875</v>
      </c>
      <c r="H11273" s="2">
        <v>7474.776096047397</v>
      </c>
      <c r="I11273" s="2">
        <v>761.73171627150384</v>
      </c>
      <c r="J11273" s="1">
        <f t="shared" si="1125"/>
        <v>-3.0724030422412731</v>
      </c>
      <c r="K11273" s="1">
        <f t="shared" si="1126"/>
        <v>-5.6024846138275564</v>
      </c>
      <c r="L11273" s="26"/>
      <c r="M11273" s="26"/>
      <c r="N11273" s="2">
        <v>0</v>
      </c>
      <c r="O11273" s="26"/>
      <c r="P11273" s="26"/>
      <c r="Q11273" s="26"/>
      <c r="R11273" s="26"/>
      <c r="S11273" s="26"/>
      <c r="T11273" s="26"/>
      <c r="U11273" s="26"/>
      <c r="V11273" s="26"/>
    </row>
    <row r="11274" spans="1:22" ht="14.5" x14ac:dyDescent="0.35">
      <c r="A11274" s="2">
        <v>93</v>
      </c>
      <c r="B11274" s="2">
        <v>90</v>
      </c>
      <c r="C11274" s="2">
        <v>999999.99989999994</v>
      </c>
      <c r="D11274" s="2">
        <v>9000</v>
      </c>
      <c r="E11274" s="2">
        <v>1260</v>
      </c>
      <c r="F11274" s="2">
        <v>6758.06103515625</v>
      </c>
      <c r="G11274" s="2">
        <v>734.22064208984398</v>
      </c>
      <c r="H11274" s="2">
        <v>7839.5182640588473</v>
      </c>
      <c r="I11274" s="2">
        <v>746.29009161031388</v>
      </c>
      <c r="J11274" s="1">
        <f t="shared" ref="J11274:J11337" si="1137">(H11274-F11274)/F11274*100</f>
        <v>16.002477978176373</v>
      </c>
      <c r="K11274" s="1">
        <f t="shared" ref="K11274:K11337" si="1138">(I11274-G11274)/G11274*100</f>
        <v>1.6438450281261647</v>
      </c>
      <c r="L11274" s="26"/>
      <c r="M11274" s="26"/>
      <c r="N11274" s="2">
        <v>0</v>
      </c>
      <c r="O11274" s="26"/>
      <c r="P11274" s="26"/>
      <c r="Q11274" s="26"/>
      <c r="R11274" s="26"/>
      <c r="S11274" s="26"/>
      <c r="T11274" s="26"/>
      <c r="U11274" s="26"/>
      <c r="V11274" s="26"/>
    </row>
    <row r="11275" spans="1:22" ht="14.5" x14ac:dyDescent="0.35">
      <c r="A11275" s="2">
        <v>93</v>
      </c>
      <c r="B11275" s="2">
        <v>90</v>
      </c>
      <c r="C11275" s="2">
        <v>999999.99989999994</v>
      </c>
      <c r="D11275" s="2">
        <v>9000</v>
      </c>
      <c r="E11275" s="2">
        <v>1290</v>
      </c>
      <c r="F11275" s="2">
        <v>4968.7119140625</v>
      </c>
      <c r="G11275" s="2">
        <v>481.12847900390602</v>
      </c>
      <c r="H11275" s="2">
        <v>5248.8445669441289</v>
      </c>
      <c r="I11275" s="2">
        <v>501.41433583253098</v>
      </c>
      <c r="J11275" s="1">
        <f t="shared" si="1137"/>
        <v>5.6379330846047768</v>
      </c>
      <c r="K11275" s="1">
        <f t="shared" si="1138"/>
        <v>4.2163076421132555</v>
      </c>
      <c r="L11275" s="26"/>
      <c r="M11275" s="26"/>
      <c r="N11275" s="2">
        <v>999999</v>
      </c>
      <c r="O11275" s="26"/>
      <c r="P11275" s="26"/>
      <c r="Q11275" s="26"/>
      <c r="R11275" s="26"/>
      <c r="S11275" s="26"/>
      <c r="T11275" s="26"/>
      <c r="U11275" s="26"/>
      <c r="V11275" s="26"/>
    </row>
    <row r="11276" spans="1:22" ht="14.5" x14ac:dyDescent="0.35">
      <c r="A11276" s="2">
        <v>93</v>
      </c>
      <c r="B11276" s="2">
        <v>90</v>
      </c>
      <c r="C11276" s="2">
        <v>999999.99989999994</v>
      </c>
      <c r="D11276" s="2">
        <v>9000</v>
      </c>
      <c r="E11276" s="2">
        <v>1320</v>
      </c>
      <c r="F11276" s="2">
        <v>5113.80078125</v>
      </c>
      <c r="G11276" s="2">
        <v>429.66815185546898</v>
      </c>
      <c r="H11276" s="2">
        <v>5031.6431203673492</v>
      </c>
      <c r="I11276" s="2">
        <v>443.02086066115868</v>
      </c>
      <c r="J11276" s="1">
        <f t="shared" si="1137"/>
        <v>-1.6065870454689177</v>
      </c>
      <c r="K11276" s="1">
        <f t="shared" si="1138"/>
        <v>3.1076794377306474</v>
      </c>
      <c r="L11276" s="26"/>
      <c r="M11276" s="26"/>
      <c r="N11276" s="2">
        <v>999999</v>
      </c>
      <c r="O11276" s="26"/>
      <c r="P11276" s="26"/>
      <c r="Q11276" s="26"/>
      <c r="R11276" s="26"/>
      <c r="S11276" s="26"/>
      <c r="T11276" s="26"/>
      <c r="U11276" s="26"/>
      <c r="V11276" s="26"/>
    </row>
    <row r="11277" spans="1:22" ht="14.5" x14ac:dyDescent="0.35">
      <c r="A11277" s="2">
        <v>93</v>
      </c>
      <c r="B11277" s="2">
        <v>90</v>
      </c>
      <c r="C11277" s="2">
        <v>999999.99989999994</v>
      </c>
      <c r="D11277" s="2">
        <v>9000</v>
      </c>
      <c r="E11277" s="2">
        <v>1350</v>
      </c>
      <c r="F11277" s="2">
        <v>5085.310546875</v>
      </c>
      <c r="G11277" s="2">
        <v>403.77914428710898</v>
      </c>
      <c r="H11277" s="2">
        <v>4912.4634565947172</v>
      </c>
      <c r="I11277" s="2">
        <v>423.81144020755892</v>
      </c>
      <c r="J11277" s="1">
        <f t="shared" si="1137"/>
        <v>-3.3989485732882132</v>
      </c>
      <c r="K11277" s="1">
        <f t="shared" si="1138"/>
        <v>4.9612012417872391</v>
      </c>
      <c r="L11277" s="26"/>
      <c r="M11277" s="26"/>
      <c r="N11277" s="2">
        <v>999999</v>
      </c>
      <c r="O11277" s="26"/>
      <c r="P11277" s="26"/>
      <c r="Q11277" s="26"/>
      <c r="R11277" s="26"/>
      <c r="S11277" s="26"/>
      <c r="T11277" s="26"/>
      <c r="U11277" s="26"/>
      <c r="V11277" s="26"/>
    </row>
    <row r="11278" spans="1:22" ht="14.5" x14ac:dyDescent="0.35">
      <c r="A11278" s="2">
        <v>93</v>
      </c>
      <c r="B11278" s="2">
        <v>90</v>
      </c>
      <c r="C11278" s="2">
        <v>999999.99989999994</v>
      </c>
      <c r="D11278" s="2">
        <v>9000</v>
      </c>
      <c r="E11278" s="2">
        <v>1380</v>
      </c>
      <c r="F11278" s="2">
        <v>8642.521484375</v>
      </c>
      <c r="G11278" s="2">
        <v>675.24237060546898</v>
      </c>
      <c r="H11278" s="2">
        <v>7807.350449594137</v>
      </c>
      <c r="I11278" s="2">
        <v>658.45413285249958</v>
      </c>
      <c r="J11278" s="1">
        <f t="shared" si="1137"/>
        <v>-9.6635112367471301</v>
      </c>
      <c r="K11278" s="1">
        <f t="shared" si="1138"/>
        <v>-2.486253600750187</v>
      </c>
      <c r="L11278" s="26"/>
      <c r="M11278" s="26"/>
      <c r="N11278" s="2">
        <v>0</v>
      </c>
      <c r="O11278" s="26"/>
      <c r="P11278" s="26"/>
      <c r="Q11278" s="26"/>
      <c r="R11278" s="26"/>
      <c r="S11278" s="26"/>
      <c r="T11278" s="26"/>
      <c r="U11278" s="26"/>
      <c r="V11278" s="26"/>
    </row>
    <row r="11279" spans="1:22" ht="14.5" x14ac:dyDescent="0.35">
      <c r="A11279" s="2">
        <v>93</v>
      </c>
      <c r="B11279" s="2">
        <v>90</v>
      </c>
      <c r="C11279" s="2">
        <v>999999.99989999994</v>
      </c>
      <c r="D11279" s="2">
        <v>9000</v>
      </c>
      <c r="E11279" s="2">
        <v>1410</v>
      </c>
      <c r="F11279" s="2">
        <v>9086.939453125</v>
      </c>
      <c r="G11279" s="2">
        <v>698.71051025390602</v>
      </c>
      <c r="H11279" s="2">
        <v>8708.26463506652</v>
      </c>
      <c r="I11279" s="2">
        <v>687.3924946949254</v>
      </c>
      <c r="J11279" s="1">
        <f t="shared" si="1137"/>
        <v>-4.1672426674775931</v>
      </c>
      <c r="K11279" s="1">
        <f t="shared" si="1138"/>
        <v>-1.6198433246506823</v>
      </c>
      <c r="L11279" s="26"/>
      <c r="M11279" s="26"/>
      <c r="N11279" s="2">
        <v>1.63070552612436E-13</v>
      </c>
      <c r="O11279" s="26"/>
      <c r="P11279" s="26"/>
      <c r="Q11279" s="26"/>
      <c r="R11279" s="26"/>
      <c r="S11279" s="26"/>
      <c r="T11279" s="26"/>
      <c r="U11279" s="26"/>
      <c r="V11279" s="26"/>
    </row>
    <row r="11280" spans="1:22" ht="14.5" x14ac:dyDescent="0.35">
      <c r="A11280" s="2">
        <v>93</v>
      </c>
      <c r="B11280" s="2">
        <v>90</v>
      </c>
      <c r="C11280" s="2">
        <v>999999.99989999994</v>
      </c>
      <c r="D11280" s="2">
        <v>9000</v>
      </c>
      <c r="E11280" s="2">
        <v>1440</v>
      </c>
      <c r="F11280" s="2">
        <v>9668.46484375</v>
      </c>
      <c r="G11280" s="2">
        <v>698.481201171875</v>
      </c>
      <c r="H11280" s="2">
        <v>9085.5972763758182</v>
      </c>
      <c r="I11280" s="2">
        <v>677.01131068491543</v>
      </c>
      <c r="J11280" s="1">
        <f t="shared" si="1137"/>
        <v>-6.028543070629933</v>
      </c>
      <c r="K11280" s="1">
        <f t="shared" si="1138"/>
        <v>-3.0737964673835916</v>
      </c>
      <c r="L11280" s="26"/>
      <c r="M11280" s="26"/>
      <c r="N11280" s="2">
        <v>0</v>
      </c>
      <c r="O11280" s="26"/>
      <c r="P11280" s="26"/>
      <c r="Q11280" s="26"/>
      <c r="R11280" s="26"/>
      <c r="S11280" s="26"/>
      <c r="T11280" s="26"/>
      <c r="U11280" s="26"/>
      <c r="V11280" s="26"/>
    </row>
    <row r="11281" spans="1:22" ht="14.5" x14ac:dyDescent="0.35">
      <c r="A11281" s="2">
        <v>93</v>
      </c>
      <c r="B11281" s="2">
        <v>90</v>
      </c>
      <c r="C11281" s="2">
        <v>999999.99989999994</v>
      </c>
      <c r="D11281" s="2">
        <v>9000</v>
      </c>
      <c r="E11281" s="2">
        <v>1470</v>
      </c>
      <c r="F11281" s="2">
        <v>6740.14453125</v>
      </c>
      <c r="G11281" s="2">
        <v>471.59054565429699</v>
      </c>
      <c r="H11281" s="2">
        <v>6758.6407067543096</v>
      </c>
      <c r="I11281" s="2">
        <v>467.0731373049955</v>
      </c>
      <c r="J11281" s="1">
        <f t="shared" si="1137"/>
        <v>0.27441808433860615</v>
      </c>
      <c r="K11281" s="1">
        <f t="shared" si="1138"/>
        <v>-0.9579090147012852</v>
      </c>
      <c r="L11281" s="26"/>
      <c r="M11281" s="26"/>
      <c r="N11281" s="2">
        <v>999999</v>
      </c>
      <c r="O11281" s="26"/>
      <c r="P11281" s="26"/>
      <c r="Q11281" s="26"/>
      <c r="R11281" s="26"/>
      <c r="S11281" s="26"/>
      <c r="T11281" s="26"/>
      <c r="U11281" s="26"/>
      <c r="V11281" s="26"/>
    </row>
    <row r="11282" spans="1:22" ht="14.5" x14ac:dyDescent="0.35">
      <c r="A11282" s="2">
        <v>93</v>
      </c>
      <c r="B11282" s="2">
        <v>90</v>
      </c>
      <c r="C11282" s="2">
        <v>999999.99989999994</v>
      </c>
      <c r="D11282" s="2">
        <v>9000</v>
      </c>
      <c r="E11282" s="2">
        <v>1500</v>
      </c>
      <c r="F11282" s="2">
        <v>6370.9853515625</v>
      </c>
      <c r="G11282" s="2">
        <v>404.19052124023398</v>
      </c>
      <c r="H11282" s="2">
        <v>6063.7815648465676</v>
      </c>
      <c r="I11282" s="2">
        <v>405.97011803761859</v>
      </c>
      <c r="J11282" s="1">
        <f t="shared" si="1137"/>
        <v>-4.8219195267901522</v>
      </c>
      <c r="K11282" s="1">
        <f t="shared" si="1138"/>
        <v>0.44028662323006218</v>
      </c>
      <c r="L11282" s="26"/>
      <c r="M11282" s="26"/>
      <c r="N11282" s="2">
        <v>999999</v>
      </c>
      <c r="O11282" s="26"/>
      <c r="P11282" s="26"/>
      <c r="Q11282" s="26"/>
      <c r="R11282" s="26"/>
      <c r="S11282" s="26"/>
      <c r="T11282" s="26"/>
      <c r="U11282" s="26"/>
      <c r="V11282" s="26"/>
    </row>
    <row r="11283" spans="1:22" ht="14.5" x14ac:dyDescent="0.35">
      <c r="A11283" s="2">
        <v>93</v>
      </c>
      <c r="B11283" s="2">
        <v>90</v>
      </c>
      <c r="C11283" s="2">
        <v>999999.99989999994</v>
      </c>
      <c r="D11283" s="2">
        <v>9000</v>
      </c>
      <c r="E11283" s="2">
        <v>1530</v>
      </c>
      <c r="F11283" s="2">
        <v>5721.0859375</v>
      </c>
      <c r="G11283" s="2">
        <v>365.36279296875</v>
      </c>
      <c r="H11283" s="2">
        <v>5660.6023399149899</v>
      </c>
      <c r="I11283" s="2">
        <v>377.83752912369852</v>
      </c>
      <c r="J11283" s="1">
        <f t="shared" si="1137"/>
        <v>-1.057204842677826</v>
      </c>
      <c r="K11283" s="1">
        <f t="shared" si="1138"/>
        <v>3.414342235996509</v>
      </c>
      <c r="L11283" s="26"/>
      <c r="M11283" s="26"/>
      <c r="N11283" s="2">
        <v>999999</v>
      </c>
      <c r="O11283" s="26"/>
      <c r="P11283" s="26"/>
      <c r="Q11283" s="26"/>
      <c r="R11283" s="26"/>
      <c r="S11283" s="26"/>
      <c r="T11283" s="26"/>
      <c r="U11283" s="26"/>
      <c r="V11283" s="26"/>
    </row>
    <row r="11284" spans="1:22" ht="14.5" x14ac:dyDescent="0.35">
      <c r="A11284" s="2">
        <v>93</v>
      </c>
      <c r="B11284" s="2">
        <v>90</v>
      </c>
      <c r="C11284" s="2">
        <v>999999.99989999994</v>
      </c>
      <c r="D11284" s="2">
        <v>9000</v>
      </c>
      <c r="E11284" s="2">
        <v>1560</v>
      </c>
      <c r="F11284" s="2">
        <v>9043.083984375</v>
      </c>
      <c r="G11284" s="2">
        <v>581.252685546875</v>
      </c>
      <c r="H11284" s="2">
        <v>8890.4412268029719</v>
      </c>
      <c r="I11284" s="2">
        <v>570.42742783656445</v>
      </c>
      <c r="J11284" s="1">
        <f t="shared" si="1137"/>
        <v>-1.6879502372837667</v>
      </c>
      <c r="K11284" s="1">
        <f t="shared" si="1138"/>
        <v>-1.8624013238107529</v>
      </c>
      <c r="L11284" s="26"/>
      <c r="M11284" s="26"/>
      <c r="N11284" s="2">
        <v>0</v>
      </c>
      <c r="O11284" s="26"/>
      <c r="P11284" s="26"/>
      <c r="Q11284" s="26"/>
      <c r="R11284" s="26"/>
      <c r="S11284" s="26"/>
      <c r="T11284" s="26"/>
      <c r="U11284" s="26"/>
      <c r="V11284" s="26"/>
    </row>
    <row r="11285" spans="1:22" ht="14.5" x14ac:dyDescent="0.35">
      <c r="A11285" s="2">
        <v>93</v>
      </c>
      <c r="B11285" s="2">
        <v>90</v>
      </c>
      <c r="C11285" s="2">
        <v>999999.99989999994</v>
      </c>
      <c r="D11285" s="2">
        <v>9000</v>
      </c>
      <c r="E11285" s="2">
        <v>1590</v>
      </c>
      <c r="F11285" s="2">
        <v>9311.1328125</v>
      </c>
      <c r="G11285" s="2">
        <v>607.51220703125</v>
      </c>
      <c r="H11285" s="2">
        <v>9644.0156816583349</v>
      </c>
      <c r="I11285" s="2">
        <v>585.90025539100111</v>
      </c>
      <c r="J11285" s="1">
        <f t="shared" si="1137"/>
        <v>3.5751060140764679</v>
      </c>
      <c r="K11285" s="1">
        <f t="shared" si="1138"/>
        <v>-3.5574514207476962</v>
      </c>
      <c r="L11285" s="26"/>
      <c r="M11285" s="26"/>
      <c r="N11285" s="2">
        <v>0</v>
      </c>
      <c r="O11285" s="26"/>
      <c r="P11285" s="26"/>
      <c r="Q11285" s="26"/>
      <c r="R11285" s="26"/>
      <c r="S11285" s="26"/>
      <c r="T11285" s="26"/>
      <c r="U11285" s="26"/>
      <c r="V11285" s="26"/>
    </row>
    <row r="11286" spans="1:22" ht="14.5" x14ac:dyDescent="0.35">
      <c r="A11286" s="2">
        <v>93</v>
      </c>
      <c r="B11286" s="2">
        <v>90</v>
      </c>
      <c r="C11286" s="2">
        <v>999999.99989999994</v>
      </c>
      <c r="D11286" s="2">
        <v>9000</v>
      </c>
      <c r="E11286" s="2">
        <v>1620</v>
      </c>
      <c r="F11286" s="2">
        <v>9744.001953125</v>
      </c>
      <c r="G11286" s="2">
        <v>607.66003417968795</v>
      </c>
      <c r="H11286" s="2">
        <v>9715.6473236866932</v>
      </c>
      <c r="I11286" s="2">
        <v>596.22302684192721</v>
      </c>
      <c r="J11286" s="1">
        <f t="shared" si="1137"/>
        <v>-0.29099572818961911</v>
      </c>
      <c r="K11286" s="1">
        <f t="shared" si="1138"/>
        <v>-1.8821391393956264</v>
      </c>
      <c r="L11286" s="26"/>
      <c r="M11286" s="26"/>
      <c r="N11286" s="2">
        <v>0</v>
      </c>
      <c r="O11286" s="26"/>
      <c r="P11286" s="26"/>
      <c r="Q11286" s="26"/>
      <c r="R11286" s="26"/>
      <c r="S11286" s="26"/>
      <c r="T11286" s="26"/>
      <c r="U11286" s="26"/>
      <c r="V11286" s="26"/>
    </row>
    <row r="11287" spans="1:22" ht="14.5" x14ac:dyDescent="0.35">
      <c r="A11287" s="2">
        <v>93</v>
      </c>
      <c r="B11287" s="2">
        <v>90</v>
      </c>
      <c r="C11287" s="2">
        <v>999999.99989999994</v>
      </c>
      <c r="D11287" s="2">
        <v>9000</v>
      </c>
      <c r="E11287" s="2">
        <v>1650</v>
      </c>
      <c r="F11287" s="2">
        <v>7192.130859375</v>
      </c>
      <c r="G11287" s="2">
        <v>432.62411499023398</v>
      </c>
      <c r="H11287" s="2">
        <v>6904.5312610833244</v>
      </c>
      <c r="I11287" s="2">
        <v>431.36964460340721</v>
      </c>
      <c r="J11287" s="1">
        <f t="shared" si="1137"/>
        <v>-3.998809308604101</v>
      </c>
      <c r="K11287" s="1">
        <f t="shared" si="1138"/>
        <v>-0.28996774413628928</v>
      </c>
      <c r="L11287" s="26"/>
      <c r="M11287" s="26"/>
      <c r="N11287" s="2">
        <v>999999</v>
      </c>
      <c r="O11287" s="26"/>
      <c r="P11287" s="26"/>
      <c r="Q11287" s="26"/>
      <c r="R11287" s="26"/>
      <c r="S11287" s="26"/>
      <c r="T11287" s="26"/>
      <c r="U11287" s="26"/>
      <c r="V11287" s="26"/>
    </row>
    <row r="11288" spans="1:22" ht="14.5" x14ac:dyDescent="0.35">
      <c r="A11288" s="2">
        <v>93</v>
      </c>
      <c r="B11288" s="2">
        <v>90</v>
      </c>
      <c r="C11288" s="2">
        <v>999999.99989999994</v>
      </c>
      <c r="D11288" s="2">
        <v>9000</v>
      </c>
      <c r="E11288" s="2">
        <v>1680</v>
      </c>
      <c r="F11288" s="2">
        <v>6705.2255859375</v>
      </c>
      <c r="G11288" s="2">
        <v>387.08197021484398</v>
      </c>
      <c r="H11288" s="2">
        <v>6650.1618312479832</v>
      </c>
      <c r="I11288" s="2">
        <v>389.55939280358513</v>
      </c>
      <c r="J11288" s="1">
        <f t="shared" si="1137"/>
        <v>-0.82120659452530576</v>
      </c>
      <c r="K11288" s="1">
        <f t="shared" si="1138"/>
        <v>0.64002531230428872</v>
      </c>
      <c r="L11288" s="26"/>
      <c r="M11288" s="26"/>
      <c r="N11288" s="2">
        <v>999999</v>
      </c>
      <c r="O11288" s="26"/>
      <c r="P11288" s="26"/>
      <c r="Q11288" s="26"/>
      <c r="R11288" s="26"/>
      <c r="S11288" s="26"/>
      <c r="T11288" s="26"/>
      <c r="U11288" s="26"/>
      <c r="V11288" s="26"/>
    </row>
    <row r="11289" spans="1:22" ht="14.5" x14ac:dyDescent="0.35">
      <c r="A11289" s="2">
        <v>93</v>
      </c>
      <c r="B11289" s="2">
        <v>90</v>
      </c>
      <c r="C11289" s="2">
        <v>999999.99989999994</v>
      </c>
      <c r="D11289" s="2">
        <v>9000</v>
      </c>
      <c r="E11289" s="2">
        <v>1710</v>
      </c>
      <c r="F11289" s="2">
        <v>6578.43310546875</v>
      </c>
      <c r="G11289" s="2">
        <v>368.79290771484398</v>
      </c>
      <c r="H11289" s="2">
        <v>6860.340203757647</v>
      </c>
      <c r="I11289" s="2">
        <v>370.51169806007169</v>
      </c>
      <c r="J11289" s="1">
        <f t="shared" si="1137"/>
        <v>4.2853228689753404</v>
      </c>
      <c r="K11289" s="1">
        <f t="shared" si="1138"/>
        <v>0.46605840548232846</v>
      </c>
      <c r="L11289" s="26"/>
      <c r="M11289" s="26"/>
      <c r="N11289" s="2">
        <v>999999</v>
      </c>
      <c r="O11289" s="26"/>
      <c r="P11289" s="26"/>
      <c r="Q11289" s="26"/>
      <c r="R11289" s="26"/>
      <c r="S11289" s="26"/>
      <c r="T11289" s="26"/>
      <c r="U11289" s="26"/>
      <c r="V11289" s="26"/>
    </row>
    <row r="11290" spans="1:22" ht="14.5" x14ac:dyDescent="0.35">
      <c r="A11290" s="2">
        <v>93</v>
      </c>
      <c r="B11290" s="2">
        <v>90</v>
      </c>
      <c r="C11290" s="2">
        <v>999999.99989999994</v>
      </c>
      <c r="D11290" s="2">
        <v>9000</v>
      </c>
      <c r="E11290" s="2">
        <v>1740</v>
      </c>
      <c r="F11290" s="2">
        <v>9975.7822265625</v>
      </c>
      <c r="G11290" s="2">
        <v>570.78021240234398</v>
      </c>
      <c r="H11290" s="2">
        <v>10053.122511073519</v>
      </c>
      <c r="I11290" s="2">
        <v>593.04376776365621</v>
      </c>
      <c r="J11290" s="1">
        <f t="shared" si="1137"/>
        <v>0.77528040162189626</v>
      </c>
      <c r="K11290" s="1">
        <f t="shared" si="1138"/>
        <v>3.9005478602013288</v>
      </c>
      <c r="L11290" s="26"/>
      <c r="M11290" s="26"/>
      <c r="N11290" s="2">
        <v>0</v>
      </c>
      <c r="O11290" s="26"/>
      <c r="P11290" s="26"/>
      <c r="Q11290" s="26"/>
      <c r="R11290" s="26"/>
      <c r="S11290" s="26"/>
      <c r="T11290" s="26"/>
      <c r="U11290" s="26"/>
      <c r="V11290" s="26"/>
    </row>
    <row r="11291" spans="1:22" ht="14.5" x14ac:dyDescent="0.35">
      <c r="A11291" s="2">
        <v>93</v>
      </c>
      <c r="B11291" s="2">
        <v>90</v>
      </c>
      <c r="C11291" s="2">
        <v>999999.99989999994</v>
      </c>
      <c r="D11291" s="2">
        <v>9000</v>
      </c>
      <c r="E11291" s="2">
        <v>1770</v>
      </c>
      <c r="F11291" s="2">
        <v>11052.6767578125</v>
      </c>
      <c r="G11291" s="2">
        <v>668.99932861328102</v>
      </c>
      <c r="H11291" s="2">
        <v>10909.688745695141</v>
      </c>
      <c r="I11291" s="2">
        <v>701.15622091807825</v>
      </c>
      <c r="J11291" s="1">
        <f t="shared" si="1137"/>
        <v>-1.2936957738883406</v>
      </c>
      <c r="K11291" s="1">
        <f t="shared" si="1138"/>
        <v>4.8067151833250499</v>
      </c>
      <c r="L11291" s="26"/>
      <c r="M11291" s="26"/>
      <c r="N11291" s="2">
        <v>7.8905625252017495E-14</v>
      </c>
      <c r="O11291" s="26"/>
      <c r="P11291" s="26"/>
      <c r="Q11291" s="26"/>
      <c r="R11291" s="26"/>
      <c r="S11291" s="26"/>
      <c r="T11291" s="26"/>
      <c r="U11291" s="26"/>
      <c r="V11291" s="26"/>
    </row>
    <row r="11292" spans="1:22" ht="14.5" x14ac:dyDescent="0.35">
      <c r="A11292" s="2">
        <v>93</v>
      </c>
      <c r="B11292" s="2">
        <v>90</v>
      </c>
      <c r="C11292" s="2">
        <v>999999.99989999994</v>
      </c>
      <c r="D11292" s="2">
        <v>9000</v>
      </c>
      <c r="E11292" s="2">
        <v>1800</v>
      </c>
      <c r="F11292" s="2">
        <v>12065.4326171875</v>
      </c>
      <c r="G11292" s="2">
        <v>713.326904296875</v>
      </c>
      <c r="H11292" s="2">
        <v>11560.13959308861</v>
      </c>
      <c r="I11292" s="2">
        <v>698.93830812221586</v>
      </c>
      <c r="J11292" s="1">
        <f t="shared" si="1137"/>
        <v>-4.1879395470584928</v>
      </c>
      <c r="K11292" s="1">
        <f t="shared" si="1138"/>
        <v>-2.0171111012337257</v>
      </c>
      <c r="L11292" s="26"/>
      <c r="M11292" s="26"/>
      <c r="N11292" s="2">
        <v>2.20933880456901E-13</v>
      </c>
      <c r="O11292" s="26"/>
      <c r="P11292" s="26"/>
      <c r="Q11292" s="26"/>
      <c r="R11292" s="26"/>
      <c r="S11292" s="26"/>
      <c r="T11292" s="26"/>
      <c r="U11292" s="26"/>
      <c r="V11292" s="26"/>
    </row>
    <row r="11293" spans="1:22" ht="14.5" x14ac:dyDescent="0.35">
      <c r="A11293" s="2">
        <v>93</v>
      </c>
      <c r="B11293" s="2">
        <v>90</v>
      </c>
      <c r="C11293" s="2">
        <v>999999.99989999994</v>
      </c>
      <c r="D11293" s="2">
        <v>9000</v>
      </c>
      <c r="E11293" s="2">
        <v>1830</v>
      </c>
      <c r="F11293" s="2">
        <v>8578.8291015625</v>
      </c>
      <c r="G11293" s="2">
        <v>476.60293579101602</v>
      </c>
      <c r="H11293" s="2">
        <v>8629.5263662062043</v>
      </c>
      <c r="I11293" s="2">
        <v>452.24507667856932</v>
      </c>
      <c r="J11293" s="1">
        <f t="shared" si="1137"/>
        <v>0.59095785734291661</v>
      </c>
      <c r="K11293" s="1">
        <f t="shared" si="1138"/>
        <v>-5.1107236828115754</v>
      </c>
      <c r="L11293" s="26"/>
      <c r="M11293" s="26"/>
      <c r="N11293" s="2">
        <v>999999</v>
      </c>
      <c r="O11293" s="26"/>
      <c r="P11293" s="26"/>
      <c r="Q11293" s="26"/>
      <c r="R11293" s="26"/>
      <c r="S11293" s="26"/>
      <c r="T11293" s="26"/>
      <c r="U11293" s="26"/>
      <c r="V11293" s="26"/>
    </row>
    <row r="11294" spans="1:22" ht="14.5" x14ac:dyDescent="0.35">
      <c r="A11294" s="2">
        <v>93</v>
      </c>
      <c r="B11294" s="2">
        <v>90</v>
      </c>
      <c r="C11294" s="2">
        <v>999999.99989999994</v>
      </c>
      <c r="D11294" s="2">
        <v>9000</v>
      </c>
      <c r="E11294" s="2">
        <v>1860</v>
      </c>
      <c r="F11294" s="2">
        <v>7998.0458984375</v>
      </c>
      <c r="G11294" s="2">
        <v>419.25582885742199</v>
      </c>
      <c r="H11294" s="2">
        <v>8055.6739085290037</v>
      </c>
      <c r="I11294" s="2">
        <v>394.32396316344432</v>
      </c>
      <c r="J11294" s="1">
        <f t="shared" si="1137"/>
        <v>0.720526123796838</v>
      </c>
      <c r="K11294" s="1">
        <f t="shared" si="1138"/>
        <v>-5.9466950672870311</v>
      </c>
      <c r="L11294" s="26"/>
      <c r="M11294" s="26"/>
      <c r="N11294" s="2">
        <v>999999</v>
      </c>
      <c r="O11294" s="26"/>
      <c r="P11294" s="26"/>
      <c r="Q11294" s="26"/>
      <c r="R11294" s="26"/>
      <c r="S11294" s="26"/>
      <c r="T11294" s="26"/>
      <c r="U11294" s="26"/>
      <c r="V11294" s="26"/>
    </row>
    <row r="11295" spans="1:22" ht="14.5" x14ac:dyDescent="0.35">
      <c r="A11295" s="2">
        <v>93</v>
      </c>
      <c r="B11295" s="2">
        <v>90</v>
      </c>
      <c r="C11295" s="2">
        <v>999999.99989999994</v>
      </c>
      <c r="D11295" s="2">
        <v>9000</v>
      </c>
      <c r="E11295" s="2">
        <v>1890</v>
      </c>
      <c r="F11295" s="2">
        <v>7860.19677734375</v>
      </c>
      <c r="G11295" s="2">
        <v>394.43151855468801</v>
      </c>
      <c r="H11295" s="2">
        <v>7819.5900012796419</v>
      </c>
      <c r="I11295" s="2">
        <v>373.72457454118592</v>
      </c>
      <c r="J11295" s="1">
        <f t="shared" si="1137"/>
        <v>-0.51661271612376369</v>
      </c>
      <c r="K11295" s="1">
        <f t="shared" si="1138"/>
        <v>-5.2498198139383918</v>
      </c>
      <c r="L11295" s="26"/>
      <c r="M11295" s="26"/>
      <c r="N11295" s="2">
        <v>999999</v>
      </c>
      <c r="O11295" s="26"/>
      <c r="P11295" s="26"/>
      <c r="Q11295" s="26"/>
      <c r="R11295" s="26"/>
      <c r="S11295" s="26"/>
      <c r="T11295" s="26"/>
      <c r="U11295" s="26"/>
      <c r="V11295" s="26"/>
    </row>
    <row r="11296" spans="1:22" ht="14.5" x14ac:dyDescent="0.35">
      <c r="A11296" s="2">
        <v>93</v>
      </c>
      <c r="B11296" s="2">
        <v>90</v>
      </c>
      <c r="C11296" s="2">
        <v>999999.99989999994</v>
      </c>
      <c r="D11296" s="2">
        <v>9000</v>
      </c>
      <c r="E11296" s="2">
        <v>1920</v>
      </c>
      <c r="F11296" s="2">
        <v>11752.85546875</v>
      </c>
      <c r="G11296" s="2">
        <v>590.846923828125</v>
      </c>
      <c r="H11296" s="2">
        <v>11518.67978280926</v>
      </c>
      <c r="I11296" s="2">
        <v>534.54818669607937</v>
      </c>
      <c r="J11296" s="1">
        <f t="shared" si="1137"/>
        <v>-1.9925003465191586</v>
      </c>
      <c r="K11296" s="1">
        <f t="shared" si="1138"/>
        <v>-9.528481043327341</v>
      </c>
      <c r="L11296" s="26"/>
      <c r="M11296" s="26"/>
      <c r="N11296" s="2">
        <v>0</v>
      </c>
      <c r="O11296" s="26"/>
      <c r="P11296" s="26"/>
      <c r="Q11296" s="26"/>
      <c r="R11296" s="26"/>
      <c r="S11296" s="26"/>
      <c r="T11296" s="26"/>
      <c r="U11296" s="26"/>
      <c r="V11296" s="26"/>
    </row>
    <row r="11297" spans="1:22" ht="14.5" x14ac:dyDescent="0.35">
      <c r="A11297" s="2">
        <v>93</v>
      </c>
      <c r="B11297" s="2">
        <v>90</v>
      </c>
      <c r="C11297" s="2">
        <v>999999.99989999994</v>
      </c>
      <c r="D11297" s="2">
        <v>9000</v>
      </c>
      <c r="E11297" s="2">
        <v>1950</v>
      </c>
      <c r="F11297" s="2">
        <v>13331.6279296875</v>
      </c>
      <c r="G11297" s="2">
        <v>660.12023925781295</v>
      </c>
      <c r="H11297" s="2">
        <v>12586.07378059618</v>
      </c>
      <c r="I11297" s="2">
        <v>599.71840094582808</v>
      </c>
      <c r="J11297" s="1">
        <f t="shared" si="1137"/>
        <v>-5.5923714119795145</v>
      </c>
      <c r="K11297" s="1">
        <f t="shared" si="1138"/>
        <v>-9.1501267072035137</v>
      </c>
      <c r="L11297" s="26"/>
      <c r="M11297" s="26"/>
      <c r="N11297" s="2">
        <v>5.7864391717846906E-14</v>
      </c>
      <c r="O11297" s="26"/>
      <c r="P11297" s="26"/>
      <c r="Q11297" s="26"/>
      <c r="R11297" s="26"/>
      <c r="S11297" s="26"/>
      <c r="T11297" s="26"/>
      <c r="U11297" s="26"/>
      <c r="V11297" s="26"/>
    </row>
    <row r="11298" spans="1:22" ht="14.5" x14ac:dyDescent="0.35">
      <c r="A11298" s="2">
        <v>93</v>
      </c>
      <c r="B11298" s="2">
        <v>90</v>
      </c>
      <c r="C11298" s="2">
        <v>999999.99989999994</v>
      </c>
      <c r="D11298" s="2">
        <v>9000</v>
      </c>
      <c r="E11298" s="2">
        <v>1980</v>
      </c>
      <c r="F11298" s="2">
        <v>12125.6337890625</v>
      </c>
      <c r="G11298" s="2">
        <v>572.51611328125</v>
      </c>
      <c r="H11298" s="2">
        <v>13026.21396360232</v>
      </c>
      <c r="I11298" s="2">
        <v>613.49851797451083</v>
      </c>
      <c r="J11298" s="1">
        <f t="shared" si="1137"/>
        <v>7.4270771343280781</v>
      </c>
      <c r="K11298" s="1">
        <f t="shared" si="1138"/>
        <v>7.1582971627434571</v>
      </c>
      <c r="L11298" s="26"/>
      <c r="M11298" s="26"/>
      <c r="N11298" s="2">
        <v>0</v>
      </c>
      <c r="O11298" s="26"/>
      <c r="P11298" s="26"/>
      <c r="Q11298" s="26"/>
      <c r="R11298" s="26"/>
      <c r="S11298" s="26"/>
      <c r="T11298" s="26"/>
      <c r="U11298" s="26"/>
      <c r="V11298" s="26"/>
    </row>
    <row r="11299" spans="1:22" ht="14.5" x14ac:dyDescent="0.35">
      <c r="A11299" s="2">
        <v>93</v>
      </c>
      <c r="B11299" s="2">
        <v>90</v>
      </c>
      <c r="C11299" s="2">
        <v>999999.99989999994</v>
      </c>
      <c r="D11299" s="2">
        <v>9000</v>
      </c>
      <c r="E11299" s="2">
        <v>2010</v>
      </c>
      <c r="F11299" s="2">
        <v>9111.51171875</v>
      </c>
      <c r="G11299" s="2">
        <v>402.49478149414102</v>
      </c>
      <c r="H11299" s="2">
        <v>9410.3204551194412</v>
      </c>
      <c r="I11299" s="2">
        <v>419.0129738475955</v>
      </c>
      <c r="J11299" s="1">
        <f t="shared" si="1137"/>
        <v>3.2794638869260497</v>
      </c>
      <c r="K11299" s="1">
        <f t="shared" si="1138"/>
        <v>4.1039519300438263</v>
      </c>
      <c r="L11299" s="26"/>
      <c r="M11299" s="26"/>
      <c r="N11299" s="2">
        <v>999999</v>
      </c>
      <c r="O11299" s="26"/>
      <c r="P11299" s="26"/>
      <c r="Q11299" s="26"/>
      <c r="R11299" s="26"/>
      <c r="S11299" s="26"/>
      <c r="T11299" s="26"/>
      <c r="U11299" s="26"/>
      <c r="V11299" s="26"/>
    </row>
    <row r="11300" spans="1:22" ht="14.5" x14ac:dyDescent="0.35">
      <c r="A11300" s="2">
        <v>93</v>
      </c>
      <c r="B11300" s="2">
        <v>90</v>
      </c>
      <c r="C11300" s="2">
        <v>999999.99989999994</v>
      </c>
      <c r="D11300" s="2">
        <v>9000</v>
      </c>
      <c r="E11300" s="2">
        <v>2040</v>
      </c>
      <c r="F11300" s="2">
        <v>8664.2509765625</v>
      </c>
      <c r="G11300" s="2">
        <v>368.223388671875</v>
      </c>
      <c r="H11300" s="2">
        <v>8620.3411322577522</v>
      </c>
      <c r="I11300" s="2">
        <v>371.29125962959262</v>
      </c>
      <c r="J11300" s="1">
        <f t="shared" si="1137"/>
        <v>-0.50679330992981975</v>
      </c>
      <c r="K11300" s="1">
        <f t="shared" si="1138"/>
        <v>0.83315483266365942</v>
      </c>
      <c r="L11300" s="26"/>
      <c r="M11300" s="26"/>
      <c r="N11300" s="2">
        <v>999999</v>
      </c>
      <c r="O11300" s="26"/>
      <c r="P11300" s="26"/>
      <c r="Q11300" s="26"/>
      <c r="R11300" s="26"/>
      <c r="S11300" s="26"/>
      <c r="T11300" s="26"/>
      <c r="U11300" s="26"/>
      <c r="V11300" s="26"/>
    </row>
    <row r="11301" spans="1:22" ht="14.5" x14ac:dyDescent="0.35">
      <c r="A11301" s="2">
        <v>93</v>
      </c>
      <c r="B11301" s="2">
        <v>90</v>
      </c>
      <c r="C11301" s="2">
        <v>999999.99989999994</v>
      </c>
      <c r="D11301" s="2">
        <v>9000</v>
      </c>
      <c r="E11301" s="2">
        <v>2070</v>
      </c>
      <c r="F11301" s="2">
        <v>8778.0146484375</v>
      </c>
      <c r="G11301" s="2">
        <v>344.48602294921898</v>
      </c>
      <c r="H11301" s="2">
        <v>9354.9667484106849</v>
      </c>
      <c r="I11301" s="2">
        <v>350.83158753379132</v>
      </c>
      <c r="J11301" s="1">
        <f t="shared" si="1137"/>
        <v>6.5726946591036191</v>
      </c>
      <c r="K11301" s="1">
        <f t="shared" si="1138"/>
        <v>1.8420383301030911</v>
      </c>
      <c r="L11301" s="26"/>
      <c r="M11301" s="26"/>
      <c r="N11301" s="2">
        <v>999999</v>
      </c>
      <c r="O11301" s="26"/>
      <c r="P11301" s="26"/>
      <c r="Q11301" s="26"/>
      <c r="R11301" s="26"/>
      <c r="S11301" s="26"/>
      <c r="T11301" s="26"/>
      <c r="U11301" s="26"/>
      <c r="V11301" s="26"/>
    </row>
    <row r="11302" spans="1:22" ht="14.5" x14ac:dyDescent="0.35">
      <c r="A11302" s="2">
        <v>93</v>
      </c>
      <c r="B11302" s="2">
        <v>90</v>
      </c>
      <c r="C11302" s="2">
        <v>999999.99989999994</v>
      </c>
      <c r="D11302" s="2">
        <v>9000</v>
      </c>
      <c r="E11302" s="2">
        <v>2100</v>
      </c>
      <c r="F11302" s="2">
        <v>12943.9267578125</v>
      </c>
      <c r="G11302" s="2">
        <v>508.81454467773398</v>
      </c>
      <c r="H11302" s="2">
        <v>12999.01104009741</v>
      </c>
      <c r="I11302" s="2">
        <v>523.46261594417706</v>
      </c>
      <c r="J11302" s="1">
        <f t="shared" si="1137"/>
        <v>0.42556083107981896</v>
      </c>
      <c r="K11302" s="1">
        <f t="shared" si="1138"/>
        <v>2.8788625285310347</v>
      </c>
      <c r="L11302" s="26"/>
      <c r="M11302" s="26"/>
      <c r="N11302" s="2">
        <v>0</v>
      </c>
      <c r="O11302" s="26"/>
      <c r="P11302" s="26"/>
      <c r="Q11302" s="26"/>
      <c r="R11302" s="26"/>
      <c r="S11302" s="26"/>
      <c r="T11302" s="26"/>
      <c r="U11302" s="26"/>
      <c r="V11302" s="26"/>
    </row>
    <row r="11303" spans="1:22" ht="14.5" x14ac:dyDescent="0.35">
      <c r="A11303" s="2">
        <v>93</v>
      </c>
      <c r="B11303" s="2">
        <v>90</v>
      </c>
      <c r="C11303" s="2">
        <v>999999.99989999994</v>
      </c>
      <c r="D11303" s="2">
        <v>9000</v>
      </c>
      <c r="E11303" s="2">
        <v>2130</v>
      </c>
      <c r="F11303" s="2">
        <v>14496.9296875</v>
      </c>
      <c r="G11303" s="2">
        <v>578.364013671875</v>
      </c>
      <c r="H11303" s="2">
        <v>14415.76328516001</v>
      </c>
      <c r="I11303" s="2">
        <v>597.07785610483029</v>
      </c>
      <c r="J11303" s="1">
        <f t="shared" si="1137"/>
        <v>-0.55988684562618618</v>
      </c>
      <c r="K11303" s="1">
        <f t="shared" si="1138"/>
        <v>3.2356512491408687</v>
      </c>
      <c r="L11303" s="26"/>
      <c r="M11303" s="26"/>
      <c r="N11303" s="2">
        <v>1.57819331198352E-14</v>
      </c>
      <c r="O11303" s="26"/>
      <c r="P11303" s="26"/>
      <c r="Q11303" s="26"/>
      <c r="R11303" s="26"/>
      <c r="S11303" s="26"/>
      <c r="T11303" s="26"/>
      <c r="U11303" s="26"/>
      <c r="V11303" s="26"/>
    </row>
    <row r="11304" spans="1:22" ht="14.5" x14ac:dyDescent="0.35">
      <c r="A11304" s="2">
        <v>93</v>
      </c>
      <c r="B11304" s="2">
        <v>90</v>
      </c>
      <c r="C11304" s="2">
        <v>999999.99989999994</v>
      </c>
      <c r="D11304" s="2">
        <v>9000</v>
      </c>
      <c r="E11304" s="2">
        <v>2160</v>
      </c>
      <c r="F11304" s="2">
        <v>15117.0283203125</v>
      </c>
      <c r="G11304" s="2">
        <v>589.99700927734398</v>
      </c>
      <c r="H11304" s="2">
        <v>15354.193590411131</v>
      </c>
      <c r="I11304" s="2">
        <v>612.91508887682596</v>
      </c>
      <c r="J11304" s="1">
        <f t="shared" si="1137"/>
        <v>1.5688617172196173</v>
      </c>
      <c r="K11304" s="1">
        <f t="shared" si="1138"/>
        <v>3.8844399614081309</v>
      </c>
      <c r="L11304" s="26"/>
      <c r="M11304" s="26"/>
      <c r="N11304" s="2">
        <v>0</v>
      </c>
      <c r="O11304" s="26"/>
      <c r="P11304" s="26"/>
      <c r="Q11304" s="26"/>
      <c r="R11304" s="26"/>
      <c r="S11304" s="26"/>
      <c r="T11304" s="26"/>
      <c r="U11304" s="26"/>
      <c r="V11304" s="26"/>
    </row>
    <row r="11305" spans="1:22" ht="14.5" x14ac:dyDescent="0.35">
      <c r="A11305" s="2">
        <v>93</v>
      </c>
      <c r="B11305" s="2">
        <v>90</v>
      </c>
      <c r="C11305" s="2">
        <v>999999.99989999994</v>
      </c>
      <c r="D11305" s="2">
        <v>9000</v>
      </c>
      <c r="E11305" s="2">
        <v>2190</v>
      </c>
      <c r="F11305" s="2">
        <v>10658.9384765625</v>
      </c>
      <c r="G11305" s="2">
        <v>388.49185180664102</v>
      </c>
      <c r="H11305" s="2">
        <v>10696.145517672419</v>
      </c>
      <c r="I11305" s="2">
        <v>406.16662197246961</v>
      </c>
      <c r="J11305" s="1">
        <f t="shared" si="1137"/>
        <v>0.34906891705710097</v>
      </c>
      <c r="K11305" s="1">
        <f t="shared" si="1138"/>
        <v>4.5495858107792753</v>
      </c>
      <c r="L11305" s="26"/>
      <c r="M11305" s="26"/>
      <c r="N11305" s="2">
        <v>999999</v>
      </c>
      <c r="O11305" s="26"/>
      <c r="P11305" s="26"/>
      <c r="Q11305" s="26"/>
      <c r="R11305" s="26"/>
      <c r="S11305" s="26"/>
      <c r="T11305" s="26"/>
      <c r="U11305" s="26"/>
      <c r="V11305" s="26"/>
    </row>
    <row r="11306" spans="1:22" ht="14.5" x14ac:dyDescent="0.35">
      <c r="A11306" s="2">
        <v>93</v>
      </c>
      <c r="B11306" s="2">
        <v>90</v>
      </c>
      <c r="C11306" s="2">
        <v>999999.99989999994</v>
      </c>
      <c r="D11306" s="2">
        <v>9000</v>
      </c>
      <c r="E11306" s="2">
        <v>2220</v>
      </c>
      <c r="F11306" s="2">
        <v>9787.7333984375</v>
      </c>
      <c r="G11306" s="2">
        <v>342.88391113281301</v>
      </c>
      <c r="H11306" s="2">
        <v>9831.3456222575169</v>
      </c>
      <c r="I11306" s="2">
        <v>352.0640089512803</v>
      </c>
      <c r="J11306" s="1">
        <f t="shared" si="1137"/>
        <v>0.44558042239870438</v>
      </c>
      <c r="K11306" s="1">
        <f t="shared" si="1138"/>
        <v>2.6773195009757864</v>
      </c>
      <c r="L11306" s="26"/>
      <c r="M11306" s="26"/>
      <c r="N11306" s="2">
        <v>999999</v>
      </c>
      <c r="O11306" s="26"/>
      <c r="P11306" s="26"/>
      <c r="Q11306" s="26"/>
      <c r="R11306" s="26"/>
      <c r="S11306" s="26"/>
      <c r="T11306" s="26"/>
      <c r="U11306" s="26"/>
      <c r="V11306" s="26"/>
    </row>
    <row r="11307" spans="1:22" ht="14.5" x14ac:dyDescent="0.35">
      <c r="A11307" s="2">
        <v>93</v>
      </c>
      <c r="B11307" s="2">
        <v>90</v>
      </c>
      <c r="C11307" s="2">
        <v>999999.99989999994</v>
      </c>
      <c r="D11307" s="2">
        <v>9000</v>
      </c>
      <c r="E11307" s="2">
        <v>2250</v>
      </c>
      <c r="F11307" s="2">
        <v>9904.296875</v>
      </c>
      <c r="G11307" s="2">
        <v>332.47506713867199</v>
      </c>
      <c r="H11307" s="2">
        <v>9816.1603714292542</v>
      </c>
      <c r="I11307" s="2">
        <v>343.30368059009089</v>
      </c>
      <c r="J11307" s="1">
        <f t="shared" si="1137"/>
        <v>-0.88988147955475982</v>
      </c>
      <c r="K11307" s="1">
        <f t="shared" si="1138"/>
        <v>3.2569700773689592</v>
      </c>
      <c r="L11307" s="26"/>
      <c r="M11307" s="26"/>
      <c r="N11307" s="2">
        <v>999999</v>
      </c>
      <c r="O11307" s="26"/>
      <c r="P11307" s="26"/>
      <c r="Q11307" s="26"/>
      <c r="R11307" s="26"/>
      <c r="S11307" s="26"/>
      <c r="T11307" s="26"/>
      <c r="U11307" s="26"/>
      <c r="V11307" s="26"/>
    </row>
    <row r="11308" spans="1:22" ht="14.5" x14ac:dyDescent="0.35">
      <c r="A11308" s="2">
        <v>93</v>
      </c>
      <c r="B11308" s="2">
        <v>90</v>
      </c>
      <c r="C11308" s="2">
        <v>999999.99989999994</v>
      </c>
      <c r="D11308" s="2">
        <v>9000</v>
      </c>
      <c r="E11308" s="2">
        <v>2280</v>
      </c>
      <c r="F11308" s="2">
        <v>14671.9228515625</v>
      </c>
      <c r="G11308" s="2">
        <v>515.265380859375</v>
      </c>
      <c r="H11308" s="2">
        <v>14097.25643212073</v>
      </c>
      <c r="I11308" s="2">
        <v>518.35546381888082</v>
      </c>
      <c r="J11308" s="1">
        <f t="shared" si="1137"/>
        <v>-3.9167764529280515</v>
      </c>
      <c r="K11308" s="1">
        <f t="shared" si="1138"/>
        <v>0.59970707800164813</v>
      </c>
      <c r="L11308" s="26"/>
      <c r="M11308" s="26"/>
      <c r="N11308" s="2">
        <v>0</v>
      </c>
      <c r="O11308" s="26"/>
      <c r="P11308" s="26"/>
      <c r="Q11308" s="26"/>
      <c r="R11308" s="26"/>
      <c r="S11308" s="26"/>
      <c r="T11308" s="26"/>
      <c r="U11308" s="26"/>
      <c r="V11308" s="26"/>
    </row>
    <row r="11309" spans="1:22" ht="14.5" x14ac:dyDescent="0.35">
      <c r="A11309" s="2">
        <v>93</v>
      </c>
      <c r="B11309" s="2">
        <v>90</v>
      </c>
      <c r="C11309" s="2">
        <v>999999.99989999994</v>
      </c>
      <c r="D11309" s="2">
        <v>9000</v>
      </c>
      <c r="E11309" s="2">
        <v>2310</v>
      </c>
      <c r="F11309" s="2">
        <v>16251.9423828125</v>
      </c>
      <c r="G11309" s="2">
        <v>572.35821533203102</v>
      </c>
      <c r="H11309" s="2">
        <v>15754.085478228149</v>
      </c>
      <c r="I11309" s="2">
        <v>595.72679868697639</v>
      </c>
      <c r="J11309" s="1">
        <f t="shared" si="1137"/>
        <v>-3.0633686291607032</v>
      </c>
      <c r="K11309" s="1">
        <f t="shared" si="1138"/>
        <v>4.0828597771395687</v>
      </c>
      <c r="L11309" s="26"/>
      <c r="M11309" s="26"/>
      <c r="N11309" s="2">
        <v>0</v>
      </c>
      <c r="O11309" s="26"/>
      <c r="P11309" s="26"/>
      <c r="Q11309" s="26"/>
      <c r="R11309" s="26"/>
      <c r="S11309" s="26"/>
      <c r="T11309" s="26"/>
      <c r="U11309" s="26"/>
      <c r="V11309" s="26"/>
    </row>
    <row r="11310" spans="1:22" ht="14.5" x14ac:dyDescent="0.35">
      <c r="A11310" s="2">
        <v>93</v>
      </c>
      <c r="B11310" s="2">
        <v>90</v>
      </c>
      <c r="C11310" s="2">
        <v>999999.99989999994</v>
      </c>
      <c r="D11310" s="2">
        <v>9000</v>
      </c>
      <c r="E11310" s="2">
        <v>2340</v>
      </c>
      <c r="F11310" s="2">
        <v>16963.107421875</v>
      </c>
      <c r="G11310" s="2">
        <v>599.88262939453102</v>
      </c>
      <c r="H11310" s="2">
        <v>16688.335360144942</v>
      </c>
      <c r="I11310" s="2">
        <v>613.25469893814443</v>
      </c>
      <c r="J11310" s="1">
        <f t="shared" si="1137"/>
        <v>-1.619821503787227</v>
      </c>
      <c r="K11310" s="1">
        <f t="shared" si="1138"/>
        <v>2.2291143114295546</v>
      </c>
      <c r="L11310" s="26"/>
      <c r="M11310" s="26"/>
      <c r="N11310" s="2">
        <v>4.2083429297769297E-14</v>
      </c>
      <c r="O11310" s="26"/>
      <c r="P11310" s="26"/>
      <c r="Q11310" s="26"/>
      <c r="R11310" s="26"/>
      <c r="S11310" s="26"/>
      <c r="T11310" s="26"/>
      <c r="U11310" s="26"/>
      <c r="V11310" s="26"/>
    </row>
    <row r="11311" spans="1:22" ht="14.5" x14ac:dyDescent="0.35">
      <c r="A11311" s="2">
        <v>93</v>
      </c>
      <c r="B11311" s="2">
        <v>90</v>
      </c>
      <c r="C11311" s="2">
        <v>999999.99989999994</v>
      </c>
      <c r="D11311" s="2">
        <v>9000</v>
      </c>
      <c r="E11311" s="2">
        <v>2370</v>
      </c>
      <c r="F11311" s="2">
        <v>12044.328125</v>
      </c>
      <c r="G11311" s="2">
        <v>401.61880493164102</v>
      </c>
      <c r="H11311" s="2">
        <v>11907.132368755159</v>
      </c>
      <c r="I11311" s="2">
        <v>394.73837658937629</v>
      </c>
      <c r="J11311" s="1">
        <f t="shared" si="1137"/>
        <v>-1.1390901577985746</v>
      </c>
      <c r="K11311" s="1">
        <f t="shared" si="1138"/>
        <v>-1.7131738498738485</v>
      </c>
      <c r="L11311" s="26"/>
      <c r="M11311" s="26"/>
      <c r="N11311" s="2">
        <v>999999</v>
      </c>
      <c r="O11311" s="26"/>
      <c r="P11311" s="26"/>
      <c r="Q11311" s="26"/>
      <c r="R11311" s="26"/>
      <c r="S11311" s="26"/>
      <c r="T11311" s="26"/>
      <c r="U11311" s="26"/>
      <c r="V11311" s="26"/>
    </row>
    <row r="11312" spans="1:22" ht="14.5" x14ac:dyDescent="0.35">
      <c r="A11312" s="2">
        <v>93</v>
      </c>
      <c r="B11312" s="2">
        <v>90</v>
      </c>
      <c r="C11312" s="2">
        <v>999999.99989999994</v>
      </c>
      <c r="D11312" s="2">
        <v>9000</v>
      </c>
      <c r="E11312" s="2">
        <v>2400</v>
      </c>
      <c r="F11312" s="2">
        <v>10718.779296875</v>
      </c>
      <c r="G11312" s="2">
        <v>351.32821655273398</v>
      </c>
      <c r="H11312" s="2">
        <v>10650.236058483129</v>
      </c>
      <c r="I11312" s="2">
        <v>344.98705810759702</v>
      </c>
      <c r="J11312" s="1">
        <f t="shared" si="1137"/>
        <v>-0.63946869781947968</v>
      </c>
      <c r="K11312" s="1">
        <f t="shared" si="1138"/>
        <v>-1.8049100944287959</v>
      </c>
      <c r="L11312" s="26"/>
      <c r="M11312" s="26"/>
      <c r="N11312" s="2">
        <v>999999</v>
      </c>
      <c r="O11312" s="26"/>
      <c r="P11312" s="26"/>
      <c r="Q11312" s="26"/>
      <c r="R11312" s="26"/>
      <c r="S11312" s="26"/>
      <c r="T11312" s="26"/>
      <c r="U11312" s="26"/>
      <c r="V11312" s="26"/>
    </row>
    <row r="11313" spans="1:22" ht="14.5" x14ac:dyDescent="0.35">
      <c r="A11313" s="2">
        <v>93</v>
      </c>
      <c r="B11313" s="2">
        <v>90</v>
      </c>
      <c r="C11313" s="2">
        <v>999999.99989999994</v>
      </c>
      <c r="D11313" s="2">
        <v>9000</v>
      </c>
      <c r="E11313" s="2">
        <v>2430</v>
      </c>
      <c r="F11313" s="2">
        <v>10293.830078125</v>
      </c>
      <c r="G11313" s="2">
        <v>334.84774780273398</v>
      </c>
      <c r="H11313" s="2">
        <v>10501.58733455023</v>
      </c>
      <c r="I11313" s="2">
        <v>337.94630169142232</v>
      </c>
      <c r="J11313" s="1">
        <f t="shared" si="1137"/>
        <v>2.0182697290362901</v>
      </c>
      <c r="K11313" s="1">
        <f t="shared" si="1138"/>
        <v>0.92536202170120863</v>
      </c>
      <c r="L11313" s="26"/>
      <c r="M11313" s="26"/>
      <c r="N11313" s="2">
        <v>999999</v>
      </c>
      <c r="O11313" s="26"/>
      <c r="P11313" s="26"/>
      <c r="Q11313" s="26"/>
      <c r="R11313" s="26"/>
      <c r="S11313" s="26"/>
      <c r="T11313" s="26"/>
      <c r="U11313" s="26"/>
      <c r="V11313" s="26"/>
    </row>
    <row r="11314" spans="1:22" ht="14.5" x14ac:dyDescent="0.35">
      <c r="A11314" s="2">
        <v>93</v>
      </c>
      <c r="B11314" s="2">
        <v>90</v>
      </c>
      <c r="C11314" s="2">
        <v>999999.99989999994</v>
      </c>
      <c r="D11314" s="2">
        <v>9000</v>
      </c>
      <c r="E11314" s="2">
        <v>2460</v>
      </c>
      <c r="F11314" s="2">
        <v>15347.83203125</v>
      </c>
      <c r="G11314" s="2">
        <v>532.27618408203102</v>
      </c>
      <c r="H11314" s="2">
        <v>15296.98222723069</v>
      </c>
      <c r="I11314" s="2">
        <v>529.3907941980259</v>
      </c>
      <c r="J11314" s="1">
        <f t="shared" si="1137"/>
        <v>-0.33131587520487371</v>
      </c>
      <c r="K11314" s="1">
        <f t="shared" si="1138"/>
        <v>-0.54208509985869358</v>
      </c>
      <c r="L11314" s="26"/>
      <c r="M11314" s="26"/>
      <c r="N11314" s="2">
        <v>0</v>
      </c>
      <c r="O11314" s="26"/>
      <c r="P11314" s="26"/>
      <c r="Q11314" s="26"/>
      <c r="R11314" s="26"/>
      <c r="S11314" s="26"/>
      <c r="T11314" s="26"/>
      <c r="U11314" s="26"/>
      <c r="V11314" s="26"/>
    </row>
    <row r="11315" spans="1:22" ht="14.5" x14ac:dyDescent="0.35">
      <c r="A11315" s="2">
        <v>93</v>
      </c>
      <c r="B11315" s="2">
        <v>90</v>
      </c>
      <c r="C11315" s="2">
        <v>999999.99989999994</v>
      </c>
      <c r="D11315" s="2">
        <v>9000</v>
      </c>
      <c r="E11315" s="2">
        <v>2490</v>
      </c>
      <c r="F11315" s="2">
        <v>17055.087890625</v>
      </c>
      <c r="G11315" s="2">
        <v>597.08013916015602</v>
      </c>
      <c r="H11315" s="2">
        <v>16948.617076457009</v>
      </c>
      <c r="I11315" s="2">
        <v>601.5234326006946</v>
      </c>
      <c r="J11315" s="1">
        <f t="shared" si="1137"/>
        <v>-0.62427596299000643</v>
      </c>
      <c r="K11315" s="1">
        <f t="shared" si="1138"/>
        <v>0.74417036325952024</v>
      </c>
      <c r="L11315" s="26"/>
      <c r="M11315" s="26"/>
      <c r="N11315" s="2">
        <v>0</v>
      </c>
      <c r="O11315" s="26"/>
      <c r="P11315" s="26"/>
      <c r="Q11315" s="26"/>
      <c r="R11315" s="26"/>
      <c r="S11315" s="26"/>
      <c r="T11315" s="26"/>
      <c r="U11315" s="26"/>
      <c r="V11315" s="26"/>
    </row>
    <row r="11316" spans="1:22" ht="14.5" x14ac:dyDescent="0.35">
      <c r="A11316" s="2">
        <v>93</v>
      </c>
      <c r="B11316" s="2">
        <v>90</v>
      </c>
      <c r="C11316" s="2">
        <v>999999.99989999994</v>
      </c>
      <c r="D11316" s="2">
        <v>9000</v>
      </c>
      <c r="E11316" s="2">
        <v>2520</v>
      </c>
      <c r="F11316" s="2">
        <v>18178.32421875</v>
      </c>
      <c r="G11316" s="2">
        <v>614.87829589843795</v>
      </c>
      <c r="H11316" s="2">
        <v>17939.356054320371</v>
      </c>
      <c r="I11316" s="2">
        <v>615.45357425449629</v>
      </c>
      <c r="J11316" s="1">
        <f t="shared" si="1137"/>
        <v>-1.3145775240555206</v>
      </c>
      <c r="K11316" s="1">
        <f t="shared" si="1138"/>
        <v>9.3559710904701554E-2</v>
      </c>
      <c r="L11316" s="26"/>
      <c r="M11316" s="26"/>
      <c r="N11316" s="2">
        <v>0</v>
      </c>
      <c r="O11316" s="26"/>
      <c r="P11316" s="26"/>
      <c r="Q11316" s="26"/>
      <c r="R11316" s="26"/>
      <c r="S11316" s="26"/>
      <c r="T11316" s="26"/>
      <c r="U11316" s="26"/>
      <c r="V11316" s="26"/>
    </row>
    <row r="11317" spans="1:22" ht="14.5" x14ac:dyDescent="0.35">
      <c r="A11317" s="2">
        <v>93</v>
      </c>
      <c r="B11317" s="2">
        <v>90</v>
      </c>
      <c r="C11317" s="2">
        <v>999999.99989999994</v>
      </c>
      <c r="D11317" s="2">
        <v>9000</v>
      </c>
      <c r="E11317" s="2">
        <v>2550</v>
      </c>
      <c r="F11317" s="2">
        <v>12383.32421875</v>
      </c>
      <c r="G11317" s="2">
        <v>396.20980834960898</v>
      </c>
      <c r="H11317" s="2">
        <v>13114.05948383057</v>
      </c>
      <c r="I11317" s="2">
        <v>385.69527200813923</v>
      </c>
      <c r="J11317" s="1">
        <f t="shared" si="1137"/>
        <v>5.9009620694105642</v>
      </c>
      <c r="K11317" s="1">
        <f t="shared" si="1138"/>
        <v>-2.6537799216196833</v>
      </c>
      <c r="L11317" s="26"/>
      <c r="M11317" s="26"/>
      <c r="N11317" s="2">
        <v>999999</v>
      </c>
      <c r="O11317" s="26"/>
      <c r="P11317" s="26"/>
      <c r="Q11317" s="26"/>
      <c r="R11317" s="26"/>
      <c r="S11317" s="26"/>
      <c r="T11317" s="26"/>
      <c r="U11317" s="26"/>
      <c r="V11317" s="26"/>
    </row>
    <row r="11318" spans="1:22" ht="14.5" x14ac:dyDescent="0.35">
      <c r="A11318" s="2">
        <v>93</v>
      </c>
      <c r="B11318" s="2">
        <v>90</v>
      </c>
      <c r="C11318" s="2">
        <v>999999.99989999994</v>
      </c>
      <c r="D11318" s="2">
        <v>9000</v>
      </c>
      <c r="E11318" s="2">
        <v>2580</v>
      </c>
      <c r="F11318" s="2">
        <v>11366.93359375</v>
      </c>
      <c r="G11318" s="2">
        <v>350.42019653320301</v>
      </c>
      <c r="H11318" s="2">
        <v>11790.431437006209</v>
      </c>
      <c r="I11318" s="2">
        <v>335.27527366676912</v>
      </c>
      <c r="J11318" s="1">
        <f t="shared" si="1137"/>
        <v>3.7256999855182187</v>
      </c>
      <c r="K11318" s="1">
        <f t="shared" si="1138"/>
        <v>-4.3219320736266056</v>
      </c>
      <c r="L11318" s="26"/>
      <c r="M11318" s="26"/>
      <c r="N11318" s="2">
        <v>999999</v>
      </c>
      <c r="O11318" s="26"/>
      <c r="P11318" s="26"/>
      <c r="Q11318" s="26"/>
      <c r="R11318" s="26"/>
      <c r="S11318" s="26"/>
      <c r="T11318" s="26"/>
      <c r="U11318" s="26"/>
      <c r="V11318" s="26"/>
    </row>
    <row r="11319" spans="1:22" ht="14.5" x14ac:dyDescent="0.35">
      <c r="A11319" s="2">
        <v>93</v>
      </c>
      <c r="B11319" s="2">
        <v>90</v>
      </c>
      <c r="C11319" s="2">
        <v>999999.99989999994</v>
      </c>
      <c r="D11319" s="2">
        <v>9000</v>
      </c>
      <c r="E11319" s="2">
        <v>2610</v>
      </c>
      <c r="F11319" s="2">
        <v>11020.9619140625</v>
      </c>
      <c r="G11319" s="2">
        <v>332.87106323242199</v>
      </c>
      <c r="H11319" s="2">
        <v>11343.24497083162</v>
      </c>
      <c r="I11319" s="2">
        <v>332.76843229467568</v>
      </c>
      <c r="J11319" s="1">
        <f t="shared" si="1137"/>
        <v>2.9242733917616932</v>
      </c>
      <c r="K11319" s="1">
        <f t="shared" si="1138"/>
        <v>-3.0832039513945891E-2</v>
      </c>
      <c r="L11319" s="26"/>
      <c r="M11319" s="26"/>
      <c r="N11319" s="2">
        <v>999999</v>
      </c>
      <c r="O11319" s="26"/>
      <c r="P11319" s="26"/>
      <c r="Q11319" s="26"/>
      <c r="R11319" s="26"/>
      <c r="S11319" s="26"/>
      <c r="T11319" s="26"/>
      <c r="U11319" s="26"/>
      <c r="V11319" s="26"/>
    </row>
    <row r="11320" spans="1:22" ht="14.5" x14ac:dyDescent="0.35">
      <c r="A11320" s="2">
        <v>93</v>
      </c>
      <c r="B11320" s="2">
        <v>90</v>
      </c>
      <c r="C11320" s="2">
        <v>999999.99989999994</v>
      </c>
      <c r="D11320" s="2">
        <v>9000</v>
      </c>
      <c r="E11320" s="2">
        <v>2640</v>
      </c>
      <c r="F11320" s="2">
        <v>15805.3798828125</v>
      </c>
      <c r="G11320" s="2">
        <v>525.45812988281295</v>
      </c>
      <c r="H11320" s="2">
        <v>16269.97181274916</v>
      </c>
      <c r="I11320" s="2">
        <v>528.19839792038601</v>
      </c>
      <c r="J11320" s="1">
        <f t="shared" si="1137"/>
        <v>2.9394543717476753</v>
      </c>
      <c r="K11320" s="1">
        <f t="shared" si="1138"/>
        <v>0.52150074035093741</v>
      </c>
      <c r="L11320" s="26"/>
      <c r="M11320" s="26"/>
      <c r="N11320" s="2">
        <v>0</v>
      </c>
      <c r="O11320" s="26"/>
      <c r="P11320" s="26"/>
      <c r="Q11320" s="26"/>
      <c r="R11320" s="26"/>
      <c r="S11320" s="26"/>
      <c r="T11320" s="26"/>
      <c r="U11320" s="26"/>
      <c r="V11320" s="26"/>
    </row>
    <row r="11321" spans="1:22" ht="14.5" x14ac:dyDescent="0.35">
      <c r="A11321" s="2">
        <v>93</v>
      </c>
      <c r="B11321" s="2">
        <v>90</v>
      </c>
      <c r="C11321" s="2">
        <v>999999.99989999994</v>
      </c>
      <c r="D11321" s="2">
        <v>9000</v>
      </c>
      <c r="E11321" s="2">
        <v>2670</v>
      </c>
      <c r="F11321" s="2">
        <v>17491.43359375</v>
      </c>
      <c r="G11321" s="2">
        <v>580.68389892578102</v>
      </c>
      <c r="H11321" s="2">
        <v>18312.736649852581</v>
      </c>
      <c r="I11321" s="2">
        <v>579.91593978903438</v>
      </c>
      <c r="J11321" s="1">
        <f t="shared" si="1137"/>
        <v>4.695458789587418</v>
      </c>
      <c r="K11321" s="1">
        <f t="shared" si="1138"/>
        <v>-0.13225080601809408</v>
      </c>
      <c r="L11321" s="26"/>
      <c r="M11321" s="26"/>
      <c r="N11321" s="2">
        <v>0</v>
      </c>
      <c r="O11321" s="26"/>
      <c r="P11321" s="26"/>
      <c r="Q11321" s="26"/>
      <c r="R11321" s="26"/>
      <c r="S11321" s="26"/>
      <c r="T11321" s="26"/>
      <c r="U11321" s="26"/>
      <c r="V11321" s="26"/>
    </row>
    <row r="11322" spans="1:22" ht="14.5" x14ac:dyDescent="0.35">
      <c r="A11322" s="2">
        <v>93</v>
      </c>
      <c r="B11322" s="2">
        <v>90</v>
      </c>
      <c r="C11322" s="2">
        <v>999999.99989999994</v>
      </c>
      <c r="D11322" s="2">
        <v>9000</v>
      </c>
      <c r="E11322" s="2">
        <v>2700</v>
      </c>
      <c r="F11322" s="2">
        <v>19103.626953125</v>
      </c>
      <c r="G11322" s="2">
        <v>588.83801269531295</v>
      </c>
      <c r="H11322" s="2">
        <v>19503.942848040671</v>
      </c>
      <c r="I11322" s="2">
        <v>585.50724752129918</v>
      </c>
      <c r="J11322" s="1">
        <f t="shared" si="1137"/>
        <v>2.0954968179494684</v>
      </c>
      <c r="K11322" s="1">
        <f t="shared" si="1138"/>
        <v>-0.56565050187023858</v>
      </c>
      <c r="L11322" s="26"/>
      <c r="M11322" s="26"/>
      <c r="N11322" s="2">
        <v>1.36768959872746E-13</v>
      </c>
      <c r="O11322" s="26"/>
      <c r="P11322" s="26"/>
      <c r="Q11322" s="26"/>
      <c r="R11322" s="26"/>
      <c r="S11322" s="26"/>
      <c r="T11322" s="26"/>
      <c r="U11322" s="26"/>
      <c r="V11322" s="26"/>
    </row>
    <row r="11323" spans="1:22" ht="14.5" x14ac:dyDescent="0.35">
      <c r="A11323" s="2">
        <v>93</v>
      </c>
      <c r="B11323" s="2">
        <v>90</v>
      </c>
      <c r="C11323" s="2">
        <v>999999.99989999994</v>
      </c>
      <c r="D11323" s="2">
        <v>9000</v>
      </c>
      <c r="E11323" s="2">
        <v>2730</v>
      </c>
      <c r="F11323" s="2">
        <v>14476.4912109375</v>
      </c>
      <c r="G11323" s="2">
        <v>383.47723388671898</v>
      </c>
      <c r="H11323" s="2">
        <v>14451.625988558901</v>
      </c>
      <c r="I11323" s="2">
        <v>381.88259884024882</v>
      </c>
      <c r="J11323" s="1">
        <f t="shared" si="1137"/>
        <v>-0.17176277052420549</v>
      </c>
      <c r="K11323" s="1">
        <f t="shared" si="1138"/>
        <v>-0.41583564956589375</v>
      </c>
      <c r="L11323" s="26"/>
      <c r="M11323" s="26"/>
      <c r="N11323" s="2">
        <v>999999</v>
      </c>
      <c r="O11323" s="26"/>
      <c r="P11323" s="26"/>
      <c r="Q11323" s="26"/>
      <c r="R11323" s="26"/>
      <c r="S11323" s="26"/>
      <c r="T11323" s="26"/>
      <c r="U11323" s="26"/>
      <c r="V11323" s="26"/>
    </row>
    <row r="11324" spans="1:22" ht="14.5" x14ac:dyDescent="0.35">
      <c r="A11324" s="2">
        <v>93</v>
      </c>
      <c r="B11324" s="2">
        <v>90</v>
      </c>
      <c r="C11324" s="2">
        <v>999999.99989999994</v>
      </c>
      <c r="D11324" s="2">
        <v>9000</v>
      </c>
      <c r="E11324" s="2">
        <v>2760</v>
      </c>
      <c r="F11324" s="2">
        <v>12466.15234375</v>
      </c>
      <c r="G11324" s="2">
        <v>319.55032348632801</v>
      </c>
      <c r="H11324" s="2">
        <v>12979.801331095859</v>
      </c>
      <c r="I11324" s="2">
        <v>321.00682207220098</v>
      </c>
      <c r="J11324" s="1">
        <f t="shared" si="1137"/>
        <v>4.1203490313784048</v>
      </c>
      <c r="K11324" s="1">
        <f t="shared" si="1138"/>
        <v>0.4557963108853747</v>
      </c>
      <c r="L11324" s="26"/>
      <c r="M11324" s="26"/>
      <c r="N11324" s="2">
        <v>999999</v>
      </c>
      <c r="O11324" s="26"/>
      <c r="P11324" s="26"/>
      <c r="Q11324" s="26"/>
      <c r="R11324" s="26"/>
      <c r="S11324" s="26"/>
      <c r="T11324" s="26"/>
      <c r="U11324" s="26"/>
      <c r="V11324" s="26"/>
    </row>
    <row r="11325" spans="1:22" ht="14.5" x14ac:dyDescent="0.35">
      <c r="A11325" s="2">
        <v>93</v>
      </c>
      <c r="B11325" s="2">
        <v>90</v>
      </c>
      <c r="C11325" s="2">
        <v>999999.99989999994</v>
      </c>
      <c r="D11325" s="2">
        <v>9000</v>
      </c>
      <c r="E11325" s="2">
        <v>2790</v>
      </c>
      <c r="F11325" s="2">
        <v>11567.0615234375</v>
      </c>
      <c r="G11325" s="2">
        <v>292.47396850585898</v>
      </c>
      <c r="H11325" s="2">
        <v>12143.066809391859</v>
      </c>
      <c r="I11325" s="2">
        <v>293.66264019084258</v>
      </c>
      <c r="J11325" s="1">
        <f t="shared" si="1137"/>
        <v>4.9797027947611543</v>
      </c>
      <c r="K11325" s="1">
        <f t="shared" si="1138"/>
        <v>0.4064196519970944</v>
      </c>
      <c r="L11325" s="26"/>
      <c r="M11325" s="26"/>
      <c r="N11325" s="2">
        <v>999999</v>
      </c>
      <c r="O11325" s="26"/>
      <c r="P11325" s="26"/>
      <c r="Q11325" s="26"/>
      <c r="R11325" s="26"/>
      <c r="S11325" s="26"/>
      <c r="T11325" s="26"/>
      <c r="U11325" s="26"/>
      <c r="V11325" s="26"/>
    </row>
    <row r="11326" spans="1:22" ht="14.5" x14ac:dyDescent="0.35">
      <c r="A11326" s="2">
        <v>93</v>
      </c>
      <c r="B11326" s="2">
        <v>90</v>
      </c>
      <c r="C11326" s="2">
        <v>999999.99989999994</v>
      </c>
      <c r="D11326" s="2">
        <v>9000</v>
      </c>
      <c r="E11326" s="2">
        <v>2820</v>
      </c>
      <c r="F11326" s="2">
        <v>17132.38671875</v>
      </c>
      <c r="G11326" s="2">
        <v>500.06814575195301</v>
      </c>
      <c r="H11326" s="2">
        <v>17461.675614070089</v>
      </c>
      <c r="I11326" s="2">
        <v>500.94239207217549</v>
      </c>
      <c r="J11326" s="1">
        <f t="shared" si="1137"/>
        <v>1.9220258141833164</v>
      </c>
      <c r="K11326" s="1">
        <f t="shared" si="1138"/>
        <v>0.17482543682279092</v>
      </c>
      <c r="L11326" s="26"/>
      <c r="M11326" s="26"/>
      <c r="N11326" s="2">
        <v>0</v>
      </c>
      <c r="O11326" s="26"/>
      <c r="P11326" s="26"/>
      <c r="Q11326" s="26"/>
      <c r="R11326" s="26"/>
      <c r="S11326" s="26"/>
      <c r="T11326" s="26"/>
      <c r="U11326" s="26"/>
      <c r="V11326" s="26"/>
    </row>
    <row r="11327" spans="1:22" ht="14.5" x14ac:dyDescent="0.35">
      <c r="A11327" s="2">
        <v>93</v>
      </c>
      <c r="B11327" s="2">
        <v>90</v>
      </c>
      <c r="C11327" s="2">
        <v>999999.99989999994</v>
      </c>
      <c r="D11327" s="2">
        <v>9000</v>
      </c>
      <c r="E11327" s="2">
        <v>2850</v>
      </c>
      <c r="F11327" s="2">
        <v>19942.529296875</v>
      </c>
      <c r="G11327" s="2">
        <v>547.89514160156295</v>
      </c>
      <c r="H11327" s="2">
        <v>19727.585748604852</v>
      </c>
      <c r="I11327" s="2">
        <v>539.98779821965843</v>
      </c>
      <c r="J11327" s="1">
        <f t="shared" si="1137"/>
        <v>-1.0778148803012164</v>
      </c>
      <c r="K11327" s="1">
        <f t="shared" si="1138"/>
        <v>-1.4432220294544711</v>
      </c>
      <c r="L11327" s="26"/>
      <c r="M11327" s="26"/>
      <c r="N11327" s="2">
        <v>3.41930056859709E-14</v>
      </c>
      <c r="O11327" s="26"/>
      <c r="P11327" s="26"/>
      <c r="Q11327" s="26"/>
      <c r="R11327" s="26"/>
      <c r="S11327" s="26"/>
      <c r="T11327" s="26"/>
      <c r="U11327" s="26"/>
      <c r="V11327" s="26"/>
    </row>
    <row r="11328" spans="1:22" ht="14.5" x14ac:dyDescent="0.35">
      <c r="A11328" s="2">
        <v>93</v>
      </c>
      <c r="B11328" s="2">
        <v>90</v>
      </c>
      <c r="C11328" s="2">
        <v>999999.99989999994</v>
      </c>
      <c r="D11328" s="2">
        <v>9000</v>
      </c>
      <c r="E11328" s="2">
        <v>2880</v>
      </c>
      <c r="F11328" s="2">
        <v>21581.392578125</v>
      </c>
      <c r="G11328" s="2">
        <v>529.86993408203102</v>
      </c>
      <c r="H11328" s="2">
        <v>21264.678112507339</v>
      </c>
      <c r="I11328" s="2">
        <v>528.72336802611017</v>
      </c>
      <c r="J11328" s="1">
        <f t="shared" si="1137"/>
        <v>-1.4675348890075048</v>
      </c>
      <c r="K11328" s="1">
        <f t="shared" si="1138"/>
        <v>-0.2163863209010371</v>
      </c>
      <c r="L11328" s="26"/>
      <c r="M11328" s="26"/>
      <c r="N11328" s="2">
        <v>0</v>
      </c>
      <c r="O11328" s="26"/>
      <c r="P11328" s="26"/>
      <c r="Q11328" s="26"/>
      <c r="R11328" s="26"/>
      <c r="S11328" s="26"/>
      <c r="T11328" s="26"/>
      <c r="U11328" s="26"/>
      <c r="V11328" s="26"/>
    </row>
    <row r="11329" spans="1:22" ht="14.5" x14ac:dyDescent="0.35">
      <c r="A11329" s="2">
        <v>93</v>
      </c>
      <c r="B11329" s="2">
        <v>90</v>
      </c>
      <c r="C11329" s="2">
        <v>999999.99989999994</v>
      </c>
      <c r="D11329" s="2">
        <v>9000</v>
      </c>
      <c r="E11329" s="2">
        <v>2910</v>
      </c>
      <c r="F11329" s="2">
        <v>15267.1689453125</v>
      </c>
      <c r="G11329" s="2">
        <v>332.30166625976602</v>
      </c>
      <c r="H11329" s="2">
        <v>15142.030839736441</v>
      </c>
      <c r="I11329" s="2">
        <v>334.82494441058958</v>
      </c>
      <c r="J11329" s="1">
        <f t="shared" si="1137"/>
        <v>-0.81965494732067357</v>
      </c>
      <c r="K11329" s="1">
        <f t="shared" si="1138"/>
        <v>0.75933358361527659</v>
      </c>
      <c r="L11329" s="26"/>
      <c r="M11329" s="26"/>
      <c r="N11329" s="2">
        <v>999999</v>
      </c>
      <c r="O11329" s="26"/>
      <c r="P11329" s="26"/>
      <c r="Q11329" s="26"/>
      <c r="R11329" s="26"/>
      <c r="S11329" s="26"/>
      <c r="T11329" s="26"/>
      <c r="U11329" s="26"/>
      <c r="V11329" s="26"/>
    </row>
    <row r="11330" spans="1:22" ht="14.5" x14ac:dyDescent="0.35">
      <c r="A11330" s="2">
        <v>93</v>
      </c>
      <c r="B11330" s="2">
        <v>90</v>
      </c>
      <c r="C11330" s="2">
        <v>999999.99989999994</v>
      </c>
      <c r="D11330" s="2">
        <v>9000</v>
      </c>
      <c r="E11330" s="2">
        <v>2940</v>
      </c>
      <c r="F11330" s="2">
        <v>13384.8544921875</v>
      </c>
      <c r="G11330" s="2">
        <v>281.73287963867199</v>
      </c>
      <c r="H11330" s="2">
        <v>13467.079198934491</v>
      </c>
      <c r="I11330" s="2">
        <v>282.69466069957588</v>
      </c>
      <c r="J11330" s="1">
        <f t="shared" si="1137"/>
        <v>0.61431154739099925</v>
      </c>
      <c r="K11330" s="1">
        <f t="shared" si="1138"/>
        <v>0.34138048144660704</v>
      </c>
      <c r="L11330" s="26"/>
      <c r="M11330" s="26"/>
      <c r="N11330" s="2">
        <v>999999</v>
      </c>
      <c r="O11330" s="26"/>
      <c r="P11330" s="26"/>
      <c r="Q11330" s="26"/>
      <c r="R11330" s="26"/>
      <c r="S11330" s="26"/>
      <c r="T11330" s="26"/>
      <c r="U11330" s="26"/>
      <c r="V11330" s="26"/>
    </row>
    <row r="11331" spans="1:22" ht="14.5" x14ac:dyDescent="0.35">
      <c r="A11331" s="2">
        <v>93</v>
      </c>
      <c r="B11331" s="2">
        <v>90</v>
      </c>
      <c r="C11331" s="2">
        <v>999999.99989999994</v>
      </c>
      <c r="D11331" s="2">
        <v>9000</v>
      </c>
      <c r="E11331" s="2">
        <v>2970</v>
      </c>
      <c r="F11331" s="2">
        <v>12516.09765625</v>
      </c>
      <c r="G11331" s="2">
        <v>258.70272827148398</v>
      </c>
      <c r="H11331" s="2">
        <v>12661.28797950821</v>
      </c>
      <c r="I11331" s="2">
        <v>259.40353498958689</v>
      </c>
      <c r="J11331" s="1">
        <f t="shared" si="1137"/>
        <v>1.1600286866226879</v>
      </c>
      <c r="K11331" s="1">
        <f t="shared" si="1138"/>
        <v>0.27089266618304864</v>
      </c>
      <c r="L11331" s="26"/>
      <c r="M11331" s="26"/>
      <c r="N11331" s="2">
        <v>999999</v>
      </c>
      <c r="O11331" s="26"/>
      <c r="P11331" s="26"/>
      <c r="Q11331" s="26"/>
      <c r="R11331" s="26"/>
      <c r="S11331" s="26"/>
      <c r="T11331" s="26"/>
      <c r="U11331" s="26"/>
      <c r="V11331" s="26"/>
    </row>
    <row r="11332" spans="1:22" ht="14.5" x14ac:dyDescent="0.35">
      <c r="A11332" s="2">
        <v>93</v>
      </c>
      <c r="B11332" s="2">
        <v>90</v>
      </c>
      <c r="C11332" s="2">
        <v>999999.99989999994</v>
      </c>
      <c r="D11332" s="2">
        <v>9000</v>
      </c>
      <c r="E11332" s="2">
        <v>3000</v>
      </c>
      <c r="F11332" s="2">
        <v>18593.892578125</v>
      </c>
      <c r="G11332" s="2">
        <v>429.60421752929699</v>
      </c>
      <c r="H11332" s="2">
        <v>18634.088010352742</v>
      </c>
      <c r="I11332" s="2">
        <v>433.45341281803502</v>
      </c>
      <c r="J11332" s="1">
        <f t="shared" si="1137"/>
        <v>0.21617545685420347</v>
      </c>
      <c r="K11332" s="1">
        <f t="shared" si="1138"/>
        <v>0.89598638273972098</v>
      </c>
      <c r="L11332" s="26"/>
      <c r="M11332" s="26"/>
      <c r="N11332" s="2">
        <v>0</v>
      </c>
      <c r="O11332" s="26"/>
      <c r="P11332" s="26"/>
      <c r="Q11332" s="26"/>
      <c r="R11332" s="26"/>
      <c r="S11332" s="26"/>
      <c r="T11332" s="26"/>
      <c r="U11332" s="26"/>
      <c r="V11332" s="26"/>
    </row>
    <row r="11333" spans="1:22" ht="14.5" x14ac:dyDescent="0.35">
      <c r="A11333" s="2">
        <v>93</v>
      </c>
      <c r="B11333" s="2">
        <v>90</v>
      </c>
      <c r="C11333" s="2">
        <v>999999.99989999994</v>
      </c>
      <c r="D11333" s="2">
        <v>9000</v>
      </c>
      <c r="E11333" s="2">
        <v>3030</v>
      </c>
      <c r="F11333" s="2">
        <v>21062.517578125</v>
      </c>
      <c r="G11333" s="2">
        <v>445.03604125976602</v>
      </c>
      <c r="H11333" s="2">
        <v>20784.992405900819</v>
      </c>
      <c r="I11333" s="2">
        <v>448.01977775050568</v>
      </c>
      <c r="J11333" s="1">
        <f t="shared" si="1137"/>
        <v>-1.3176258307905777</v>
      </c>
      <c r="K11333" s="1">
        <f t="shared" si="1138"/>
        <v>0.67044828151301628</v>
      </c>
      <c r="L11333" s="26"/>
      <c r="M11333" s="26"/>
      <c r="N11333" s="2">
        <v>2.89326939142964E-14</v>
      </c>
      <c r="O11333" s="26"/>
      <c r="P11333" s="26"/>
      <c r="Q11333" s="26"/>
      <c r="R11333" s="26"/>
      <c r="S11333" s="26"/>
      <c r="T11333" s="26"/>
      <c r="U11333" s="26"/>
      <c r="V11333" s="26"/>
    </row>
    <row r="11334" spans="1:22" ht="14.5" x14ac:dyDescent="0.35">
      <c r="A11334" s="2">
        <v>93</v>
      </c>
      <c r="B11334" s="2">
        <v>90</v>
      </c>
      <c r="C11334" s="2">
        <v>999999.99989999994</v>
      </c>
      <c r="D11334" s="2">
        <v>9000</v>
      </c>
      <c r="E11334" s="2">
        <v>3060</v>
      </c>
      <c r="F11334" s="2">
        <v>23163.923828125</v>
      </c>
      <c r="G11334" s="2">
        <v>456.69866943359398</v>
      </c>
      <c r="H11334" s="2">
        <v>22252.30707079043</v>
      </c>
      <c r="I11334" s="2">
        <v>446.38060433176582</v>
      </c>
      <c r="J11334" s="1">
        <f t="shared" si="1137"/>
        <v>-3.9355023099657673</v>
      </c>
      <c r="K11334" s="1">
        <f t="shared" si="1138"/>
        <v>-2.2592719866306612</v>
      </c>
      <c r="L11334" s="26"/>
      <c r="M11334" s="26"/>
      <c r="N11334" s="2">
        <v>3.1562805754420399E-14</v>
      </c>
      <c r="O11334" s="26"/>
      <c r="P11334" s="26"/>
      <c r="Q11334" s="26"/>
      <c r="R11334" s="26"/>
      <c r="S11334" s="26"/>
      <c r="T11334" s="26"/>
      <c r="U11334" s="26"/>
      <c r="V11334" s="26"/>
    </row>
    <row r="11335" spans="1:22" ht="14.5" x14ac:dyDescent="0.35">
      <c r="A11335" s="2">
        <v>93</v>
      </c>
      <c r="B11335" s="2">
        <v>90</v>
      </c>
      <c r="C11335" s="2">
        <v>999999.99989999994</v>
      </c>
      <c r="D11335" s="2">
        <v>9000</v>
      </c>
      <c r="E11335" s="2">
        <v>3090</v>
      </c>
      <c r="F11335" s="2">
        <v>16173.072265625</v>
      </c>
      <c r="G11335" s="2">
        <v>290.46865844726602</v>
      </c>
      <c r="H11335" s="2">
        <v>16010.033591137</v>
      </c>
      <c r="I11335" s="2">
        <v>294.36099065874379</v>
      </c>
      <c r="J11335" s="1">
        <f t="shared" si="1137"/>
        <v>-1.0080872193623329</v>
      </c>
      <c r="K11335" s="1">
        <f t="shared" si="1138"/>
        <v>1.3400179669244452</v>
      </c>
      <c r="L11335" s="26"/>
      <c r="M11335" s="26"/>
      <c r="N11335" s="2">
        <v>999999</v>
      </c>
      <c r="O11335" s="26"/>
      <c r="P11335" s="26"/>
      <c r="Q11335" s="26"/>
      <c r="R11335" s="26"/>
      <c r="S11335" s="26"/>
      <c r="T11335" s="26"/>
      <c r="U11335" s="26"/>
      <c r="V11335" s="26"/>
    </row>
    <row r="11336" spans="1:22" ht="14.5" x14ac:dyDescent="0.35">
      <c r="A11336" s="2">
        <v>93</v>
      </c>
      <c r="B11336" s="2">
        <v>90</v>
      </c>
      <c r="C11336" s="2">
        <v>999999.99989999994</v>
      </c>
      <c r="D11336" s="2">
        <v>9000</v>
      </c>
      <c r="E11336" s="2">
        <v>3120</v>
      </c>
      <c r="F11336" s="2">
        <v>14165.9267578125</v>
      </c>
      <c r="G11336" s="2">
        <v>247.25288391113301</v>
      </c>
      <c r="H11336" s="2">
        <v>14185.321974629731</v>
      </c>
      <c r="I11336" s="2">
        <v>250.4713585511567</v>
      </c>
      <c r="J11336" s="1">
        <f t="shared" si="1137"/>
        <v>0.13691456371913296</v>
      </c>
      <c r="K11336" s="1">
        <f t="shared" si="1138"/>
        <v>1.301693468287497</v>
      </c>
      <c r="L11336" s="26"/>
      <c r="M11336" s="26"/>
      <c r="N11336" s="2">
        <v>999999</v>
      </c>
      <c r="O11336" s="26"/>
      <c r="P11336" s="26"/>
      <c r="Q11336" s="26"/>
      <c r="R11336" s="26"/>
      <c r="S11336" s="26"/>
      <c r="T11336" s="26"/>
      <c r="U11336" s="26"/>
      <c r="V11336" s="26"/>
    </row>
    <row r="11337" spans="1:22" ht="14.5" x14ac:dyDescent="0.35">
      <c r="A11337" s="2">
        <v>93</v>
      </c>
      <c r="B11337" s="2">
        <v>90</v>
      </c>
      <c r="C11337" s="2">
        <v>999999.99989999994</v>
      </c>
      <c r="D11337" s="2">
        <v>9000</v>
      </c>
      <c r="E11337" s="2">
        <v>3150</v>
      </c>
      <c r="F11337" s="2">
        <v>13284.4013671875</v>
      </c>
      <c r="G11337" s="2">
        <v>230.57290649414099</v>
      </c>
      <c r="H11337" s="2">
        <v>13290.7206647233</v>
      </c>
      <c r="I11337" s="2">
        <v>230.37632383729891</v>
      </c>
      <c r="J11337" s="1">
        <f t="shared" si="1137"/>
        <v>4.7569305993782937E-2</v>
      </c>
      <c r="K11337" s="1">
        <f t="shared" si="1138"/>
        <v>-8.5258350528307894E-2</v>
      </c>
      <c r="L11337" s="26"/>
      <c r="M11337" s="26"/>
      <c r="N11337" s="2">
        <v>999999</v>
      </c>
      <c r="O11337" s="26"/>
      <c r="P11337" s="26"/>
      <c r="Q11337" s="26"/>
      <c r="R11337" s="26"/>
      <c r="S11337" s="26"/>
      <c r="T11337" s="26"/>
      <c r="U11337" s="26"/>
      <c r="V11337" s="26"/>
    </row>
    <row r="11338" spans="1:22" ht="14.5" x14ac:dyDescent="0.35">
      <c r="A11338" s="2">
        <v>93</v>
      </c>
      <c r="B11338" s="2">
        <v>90</v>
      </c>
      <c r="C11338" s="2">
        <v>999999.99989999994</v>
      </c>
      <c r="D11338" s="2">
        <v>9000</v>
      </c>
      <c r="E11338" s="2">
        <v>3180</v>
      </c>
      <c r="F11338" s="2">
        <v>19671.00390625</v>
      </c>
      <c r="G11338" s="2">
        <v>383.36370849609398</v>
      </c>
      <c r="H11338" s="2">
        <v>19618.567957765281</v>
      </c>
      <c r="I11338" s="2">
        <v>384.77815304093502</v>
      </c>
      <c r="J11338" s="1">
        <f t="shared" ref="J11338:J11401" si="1139">(H11338-F11338)/F11338*100</f>
        <v>-0.26656467933524647</v>
      </c>
      <c r="K11338" s="1">
        <f t="shared" ref="K11338:K11401" si="1140">(I11338-G11338)/G11338*100</f>
        <v>0.36895629750395587</v>
      </c>
      <c r="L11338" s="26"/>
      <c r="M11338" s="26"/>
      <c r="N11338" s="2">
        <v>0</v>
      </c>
      <c r="O11338" s="26"/>
      <c r="P11338" s="26"/>
      <c r="Q11338" s="26"/>
      <c r="R11338" s="26"/>
      <c r="S11338" s="26"/>
      <c r="T11338" s="26"/>
      <c r="U11338" s="26"/>
      <c r="V11338" s="26"/>
    </row>
    <row r="11339" spans="1:22" ht="14.5" x14ac:dyDescent="0.35">
      <c r="A11339" s="2">
        <v>93</v>
      </c>
      <c r="B11339" s="2">
        <v>90</v>
      </c>
      <c r="C11339" s="2">
        <v>999999.99989999994</v>
      </c>
      <c r="D11339" s="2">
        <v>9000</v>
      </c>
      <c r="E11339" s="2">
        <v>3210</v>
      </c>
      <c r="F11339" s="2">
        <v>21730.39453125</v>
      </c>
      <c r="G11339" s="2">
        <v>408.54782104492199</v>
      </c>
      <c r="H11339" s="2">
        <v>21504.860747054299</v>
      </c>
      <c r="I11339" s="2">
        <v>404.81463589707857</v>
      </c>
      <c r="J11339" s="1">
        <f t="shared" si="1139"/>
        <v>-1.0378724779771742</v>
      </c>
      <c r="K11339" s="1">
        <f t="shared" si="1140"/>
        <v>-0.91376944277789474</v>
      </c>
      <c r="L11339" s="26"/>
      <c r="M11339" s="26"/>
      <c r="N11339" s="2">
        <v>0</v>
      </c>
      <c r="O11339" s="26"/>
      <c r="P11339" s="26"/>
      <c r="Q11339" s="26"/>
      <c r="R11339" s="26"/>
      <c r="S11339" s="26"/>
      <c r="T11339" s="26"/>
      <c r="U11339" s="26"/>
      <c r="V11339" s="26"/>
    </row>
    <row r="11340" spans="1:22" ht="14.5" x14ac:dyDescent="0.35">
      <c r="A11340" s="2">
        <v>93</v>
      </c>
      <c r="B11340" s="2">
        <v>90</v>
      </c>
      <c r="C11340" s="2">
        <v>999999.99989999994</v>
      </c>
      <c r="D11340" s="2">
        <v>9000</v>
      </c>
      <c r="E11340" s="2">
        <v>3240</v>
      </c>
      <c r="F11340" s="2">
        <v>23111.859375</v>
      </c>
      <c r="G11340" s="2">
        <v>401.683349609375</v>
      </c>
      <c r="H11340" s="2">
        <v>22702.79201444823</v>
      </c>
      <c r="I11340" s="2">
        <v>402.93401151869188</v>
      </c>
      <c r="J11340" s="1">
        <f t="shared" si="1139"/>
        <v>-1.7699456972045093</v>
      </c>
      <c r="K11340" s="1">
        <f t="shared" si="1140"/>
        <v>0.31135517828486203</v>
      </c>
      <c r="L11340" s="26"/>
      <c r="M11340" s="26"/>
      <c r="N11340" s="2">
        <v>3.1562805754420399E-14</v>
      </c>
      <c r="O11340" s="26"/>
      <c r="P11340" s="26"/>
      <c r="Q11340" s="26"/>
      <c r="R11340" s="26"/>
      <c r="S11340" s="26"/>
      <c r="T11340" s="26"/>
      <c r="U11340" s="26"/>
      <c r="V11340" s="26"/>
    </row>
    <row r="11341" spans="1:22" ht="14.5" x14ac:dyDescent="0.35">
      <c r="A11341" s="2">
        <v>93</v>
      </c>
      <c r="B11341" s="2">
        <v>90</v>
      </c>
      <c r="C11341" s="2">
        <v>999999.99989999994</v>
      </c>
      <c r="D11341" s="2">
        <v>9000</v>
      </c>
      <c r="E11341" s="2">
        <v>3270</v>
      </c>
      <c r="F11341" s="2">
        <v>16639.83984375</v>
      </c>
      <c r="G11341" s="2">
        <v>272.00042724609398</v>
      </c>
      <c r="H11341" s="2">
        <v>16396.617380242569</v>
      </c>
      <c r="I11341" s="2">
        <v>268.3696538609982</v>
      </c>
      <c r="J11341" s="1">
        <f t="shared" si="1139"/>
        <v>-1.4616875269913505</v>
      </c>
      <c r="K11341" s="1">
        <f t="shared" si="1140"/>
        <v>-1.3348410595733422</v>
      </c>
      <c r="L11341" s="26"/>
      <c r="M11341" s="26"/>
      <c r="N11341" s="2">
        <v>999999</v>
      </c>
      <c r="O11341" s="26"/>
      <c r="P11341" s="26"/>
      <c r="Q11341" s="26"/>
      <c r="R11341" s="26"/>
      <c r="S11341" s="26"/>
      <c r="T11341" s="26"/>
      <c r="U11341" s="26"/>
      <c r="V11341" s="26"/>
    </row>
    <row r="11342" spans="1:22" ht="14.5" x14ac:dyDescent="0.35">
      <c r="A11342" s="2">
        <v>93</v>
      </c>
      <c r="B11342" s="2">
        <v>90</v>
      </c>
      <c r="C11342" s="2">
        <v>999999.99989999994</v>
      </c>
      <c r="D11342" s="2">
        <v>9000</v>
      </c>
      <c r="E11342" s="2">
        <v>3300</v>
      </c>
      <c r="F11342" s="2">
        <v>14653.55859375</v>
      </c>
      <c r="G11342" s="2">
        <v>227.45640563964801</v>
      </c>
      <c r="H11342" s="2">
        <v>14681.874199365981</v>
      </c>
      <c r="I11342" s="2">
        <v>225.2658749777458</v>
      </c>
      <c r="J11342" s="1">
        <f t="shared" si="1139"/>
        <v>0.19323364652226957</v>
      </c>
      <c r="K11342" s="1">
        <f t="shared" si="1140"/>
        <v>-0.9630551646774036</v>
      </c>
      <c r="L11342" s="26"/>
      <c r="M11342" s="26"/>
      <c r="N11342" s="2">
        <v>999999</v>
      </c>
      <c r="O11342" s="26"/>
      <c r="P11342" s="26"/>
      <c r="Q11342" s="26"/>
      <c r="R11342" s="26"/>
      <c r="S11342" s="26"/>
      <c r="T11342" s="26"/>
      <c r="U11342" s="26"/>
      <c r="V11342" s="26"/>
    </row>
    <row r="11343" spans="1:22" ht="14.5" x14ac:dyDescent="0.35">
      <c r="A11343" s="2">
        <v>93</v>
      </c>
      <c r="B11343" s="2">
        <v>90</v>
      </c>
      <c r="C11343" s="2">
        <v>999999.99989999994</v>
      </c>
      <c r="D11343" s="2">
        <v>9000</v>
      </c>
      <c r="E11343" s="2">
        <v>3330</v>
      </c>
      <c r="F11343" s="2">
        <v>13706.9306640625</v>
      </c>
      <c r="G11343" s="2">
        <v>209.52639770507801</v>
      </c>
      <c r="H11343" s="2">
        <v>13813.407265938509</v>
      </c>
      <c r="I11343" s="2">
        <v>211.64908559340111</v>
      </c>
      <c r="J11343" s="1">
        <f t="shared" si="1139"/>
        <v>0.77680849553849995</v>
      </c>
      <c r="K11343" s="1">
        <f t="shared" si="1140"/>
        <v>1.0130885232470421</v>
      </c>
      <c r="L11343" s="26"/>
      <c r="M11343" s="26"/>
      <c r="N11343" s="2">
        <v>999999</v>
      </c>
      <c r="O11343" s="26"/>
      <c r="P11343" s="26"/>
      <c r="Q11343" s="26"/>
      <c r="R11343" s="26"/>
      <c r="S11343" s="26"/>
      <c r="T11343" s="26"/>
      <c r="U11343" s="26"/>
      <c r="V11343" s="26"/>
    </row>
    <row r="11344" spans="1:22" ht="14.5" x14ac:dyDescent="0.35">
      <c r="A11344" s="2">
        <v>93</v>
      </c>
      <c r="B11344" s="2">
        <v>90</v>
      </c>
      <c r="C11344" s="2">
        <v>999999.99989999994</v>
      </c>
      <c r="D11344" s="2">
        <v>9000</v>
      </c>
      <c r="E11344" s="2">
        <v>3360</v>
      </c>
      <c r="F11344" s="2">
        <v>20518.34765625</v>
      </c>
      <c r="G11344" s="2">
        <v>359.234375</v>
      </c>
      <c r="H11344" s="2">
        <v>20290.152084479811</v>
      </c>
      <c r="I11344" s="2">
        <v>355.85130655196929</v>
      </c>
      <c r="J11344" s="1">
        <f t="shared" si="1139"/>
        <v>-1.1121537445081735</v>
      </c>
      <c r="K11344" s="1">
        <f t="shared" si="1140"/>
        <v>-0.9417440766994285</v>
      </c>
      <c r="L11344" s="26"/>
      <c r="M11344" s="26"/>
      <c r="N11344" s="2">
        <v>0</v>
      </c>
      <c r="O11344" s="26"/>
      <c r="P11344" s="26"/>
      <c r="Q11344" s="26"/>
      <c r="R11344" s="26"/>
      <c r="S11344" s="26"/>
      <c r="T11344" s="26"/>
      <c r="U11344" s="26"/>
      <c r="V11344" s="26"/>
    </row>
    <row r="11345" spans="1:22" ht="14.5" x14ac:dyDescent="0.35">
      <c r="A11345" s="2">
        <v>93</v>
      </c>
      <c r="B11345" s="2">
        <v>90</v>
      </c>
      <c r="C11345" s="2">
        <v>999999.99989999994</v>
      </c>
      <c r="D11345" s="2">
        <v>9000</v>
      </c>
      <c r="E11345" s="2">
        <v>3390</v>
      </c>
      <c r="F11345" s="2">
        <v>22574.599609375</v>
      </c>
      <c r="G11345" s="2">
        <v>370.33203125</v>
      </c>
      <c r="H11345" s="2">
        <v>22003.449802524621</v>
      </c>
      <c r="I11345" s="2">
        <v>369.0885071680234</v>
      </c>
      <c r="J11345" s="1">
        <f t="shared" si="1139"/>
        <v>-2.5300550917110671</v>
      </c>
      <c r="K11345" s="1">
        <f t="shared" si="1140"/>
        <v>-0.33578626125838318</v>
      </c>
      <c r="L11345" s="26"/>
      <c r="M11345" s="26"/>
      <c r="N11345" s="2">
        <v>0</v>
      </c>
      <c r="O11345" s="26"/>
      <c r="P11345" s="26"/>
      <c r="Q11345" s="26"/>
      <c r="R11345" s="26"/>
      <c r="S11345" s="26"/>
      <c r="T11345" s="26"/>
      <c r="U11345" s="26"/>
      <c r="V11345" s="26"/>
    </row>
    <row r="11346" spans="1:22" ht="14.5" x14ac:dyDescent="0.35">
      <c r="A11346" s="2">
        <v>93</v>
      </c>
      <c r="B11346" s="2">
        <v>90</v>
      </c>
      <c r="C11346" s="2">
        <v>999999.99989999994</v>
      </c>
      <c r="D11346" s="2">
        <v>9000</v>
      </c>
      <c r="E11346" s="2">
        <v>3420</v>
      </c>
      <c r="F11346" s="2">
        <v>24114.486328125</v>
      </c>
      <c r="G11346" s="2">
        <v>371.69717407226602</v>
      </c>
      <c r="H11346" s="2">
        <v>23012.317873630891</v>
      </c>
      <c r="I11346" s="2">
        <v>363.78046320101328</v>
      </c>
      <c r="J11346" s="1">
        <f t="shared" si="1139"/>
        <v>-4.5705657566034796</v>
      </c>
      <c r="K11346" s="1">
        <f t="shared" si="1140"/>
        <v>-2.1298819101900315</v>
      </c>
      <c r="L11346" s="26"/>
      <c r="M11346" s="26"/>
      <c r="N11346" s="2">
        <v>2.1042190681400999E-14</v>
      </c>
      <c r="O11346" s="26"/>
      <c r="P11346" s="26"/>
      <c r="Q11346" s="26"/>
      <c r="R11346" s="26"/>
      <c r="S11346" s="26"/>
      <c r="T11346" s="26"/>
      <c r="U11346" s="26"/>
      <c r="V11346" s="26"/>
    </row>
    <row r="11347" spans="1:22" ht="14.5" x14ac:dyDescent="0.35">
      <c r="A11347" s="2">
        <v>93</v>
      </c>
      <c r="B11347" s="2">
        <v>90</v>
      </c>
      <c r="C11347" s="2">
        <v>999999.99989999994</v>
      </c>
      <c r="D11347" s="2">
        <v>9000</v>
      </c>
      <c r="E11347" s="2">
        <v>3450</v>
      </c>
      <c r="F11347" s="2">
        <v>16920.71875</v>
      </c>
      <c r="G11347" s="2">
        <v>251.49540710449199</v>
      </c>
      <c r="H11347" s="2">
        <v>16728.52238330651</v>
      </c>
      <c r="I11347" s="2">
        <v>243.6578910671879</v>
      </c>
      <c r="J11347" s="1">
        <f t="shared" si="1139"/>
        <v>-1.135864081976363</v>
      </c>
      <c r="K11347" s="1">
        <f t="shared" si="1140"/>
        <v>-3.1163654746377665</v>
      </c>
      <c r="L11347" s="26"/>
      <c r="M11347" s="26"/>
      <c r="N11347" s="2">
        <v>999999</v>
      </c>
      <c r="O11347" s="26"/>
      <c r="P11347" s="26"/>
      <c r="Q11347" s="26"/>
      <c r="R11347" s="26"/>
      <c r="S11347" s="26"/>
      <c r="T11347" s="26"/>
      <c r="U11347" s="26"/>
      <c r="V11347" s="26"/>
    </row>
    <row r="11348" spans="1:22" ht="14.5" x14ac:dyDescent="0.35">
      <c r="A11348" s="2">
        <v>93</v>
      </c>
      <c r="B11348" s="2">
        <v>90</v>
      </c>
      <c r="C11348" s="2">
        <v>999999.99989999994</v>
      </c>
      <c r="D11348" s="2">
        <v>9000</v>
      </c>
      <c r="E11348" s="2">
        <v>3480</v>
      </c>
      <c r="F11348" s="2">
        <v>14972.1611328125</v>
      </c>
      <c r="G11348" s="2">
        <v>207.11683654785199</v>
      </c>
      <c r="H11348" s="2">
        <v>15155.646226949701</v>
      </c>
      <c r="I11348" s="2">
        <v>203.42744825304661</v>
      </c>
      <c r="J11348" s="1">
        <f t="shared" si="1139"/>
        <v>1.2255084119758812</v>
      </c>
      <c r="K11348" s="1">
        <f t="shared" si="1140"/>
        <v>-1.7813077663307162</v>
      </c>
      <c r="L11348" s="26"/>
      <c r="M11348" s="26"/>
      <c r="N11348" s="2">
        <v>999999</v>
      </c>
      <c r="O11348" s="26"/>
      <c r="P11348" s="26"/>
      <c r="Q11348" s="26"/>
      <c r="R11348" s="26"/>
      <c r="S11348" s="26"/>
      <c r="T11348" s="26"/>
      <c r="U11348" s="26"/>
      <c r="V11348" s="26"/>
    </row>
    <row r="11349" spans="1:22" ht="14.5" x14ac:dyDescent="0.35">
      <c r="A11349" s="2">
        <v>93</v>
      </c>
      <c r="B11349" s="2">
        <v>90</v>
      </c>
      <c r="C11349" s="2">
        <v>999999.99989999994</v>
      </c>
      <c r="D11349" s="2">
        <v>9000</v>
      </c>
      <c r="E11349" s="2">
        <v>3510</v>
      </c>
      <c r="F11349" s="2">
        <v>14105.271484375</v>
      </c>
      <c r="G11349" s="2">
        <v>190.80572509765599</v>
      </c>
      <c r="H11349" s="2">
        <v>14325.12524585788</v>
      </c>
      <c r="I11349" s="2">
        <v>193.6277895927704</v>
      </c>
      <c r="J11349" s="1">
        <f t="shared" si="1139"/>
        <v>1.5586638068357732</v>
      </c>
      <c r="K11349" s="1">
        <f t="shared" si="1140"/>
        <v>1.4790250626232766</v>
      </c>
      <c r="L11349" s="26"/>
      <c r="M11349" s="26"/>
      <c r="N11349" s="2">
        <v>999999</v>
      </c>
      <c r="O11349" s="26"/>
      <c r="P11349" s="26"/>
      <c r="Q11349" s="26"/>
      <c r="R11349" s="26"/>
      <c r="S11349" s="26"/>
      <c r="T11349" s="26"/>
      <c r="U11349" s="26"/>
      <c r="V11349" s="26"/>
    </row>
    <row r="11350" spans="1:22" ht="14.5" x14ac:dyDescent="0.35">
      <c r="A11350" s="2">
        <v>93</v>
      </c>
      <c r="B11350" s="2">
        <v>90</v>
      </c>
      <c r="C11350" s="2">
        <v>999999.99989999994</v>
      </c>
      <c r="D11350" s="2">
        <v>9000</v>
      </c>
      <c r="E11350" s="2">
        <v>3540</v>
      </c>
      <c r="F11350" s="2">
        <v>21105.287109375</v>
      </c>
      <c r="G11350" s="2">
        <v>324.19714355468801</v>
      </c>
      <c r="H11350" s="2">
        <v>20958.997537235591</v>
      </c>
      <c r="I11350" s="2">
        <v>323.91693297978128</v>
      </c>
      <c r="J11350" s="1">
        <f t="shared" si="1139"/>
        <v>-0.69314182451669559</v>
      </c>
      <c r="K11350" s="1">
        <f t="shared" si="1140"/>
        <v>-8.6432154162229463E-2</v>
      </c>
      <c r="L11350" s="26"/>
      <c r="M11350" s="26"/>
      <c r="N11350" s="2">
        <v>0</v>
      </c>
      <c r="O11350" s="26"/>
      <c r="P11350" s="26"/>
      <c r="Q11350" s="26"/>
      <c r="R11350" s="26"/>
      <c r="S11350" s="26"/>
      <c r="T11350" s="26"/>
      <c r="U11350" s="26"/>
      <c r="V11350" s="26"/>
    </row>
    <row r="11351" spans="1:22" ht="14.5" x14ac:dyDescent="0.35">
      <c r="A11351" s="2">
        <v>93</v>
      </c>
      <c r="B11351" s="2">
        <v>90</v>
      </c>
      <c r="C11351" s="2">
        <v>999999.99989999994</v>
      </c>
      <c r="D11351" s="2">
        <v>9000</v>
      </c>
      <c r="E11351" s="2">
        <v>3570</v>
      </c>
      <c r="F11351" s="2">
        <v>23113.93359375</v>
      </c>
      <c r="G11351" s="2">
        <v>332.51153564453102</v>
      </c>
      <c r="H11351" s="2">
        <v>22706.30494402787</v>
      </c>
      <c r="I11351" s="2">
        <v>332.35139541120128</v>
      </c>
      <c r="J11351" s="1">
        <f t="shared" si="1139"/>
        <v>-1.763562433320967</v>
      </c>
      <c r="K11351" s="1">
        <f t="shared" si="1140"/>
        <v>-4.8160805314417181E-2</v>
      </c>
      <c r="L11351" s="26"/>
      <c r="M11351" s="26"/>
      <c r="N11351" s="2">
        <v>0</v>
      </c>
      <c r="O11351" s="26"/>
      <c r="P11351" s="26"/>
      <c r="Q11351" s="26"/>
      <c r="R11351" s="26"/>
      <c r="S11351" s="26"/>
      <c r="T11351" s="26"/>
      <c r="U11351" s="26"/>
      <c r="V11351" s="26"/>
    </row>
    <row r="11352" spans="1:22" ht="14.5" x14ac:dyDescent="0.35">
      <c r="A11352" s="2">
        <v>93</v>
      </c>
      <c r="B11352" s="2">
        <v>90</v>
      </c>
      <c r="C11352" s="2">
        <v>999999.99989999994</v>
      </c>
      <c r="D11352" s="2">
        <v>9000</v>
      </c>
      <c r="E11352" s="2">
        <v>3600</v>
      </c>
      <c r="F11352" s="2">
        <v>24443.91796875</v>
      </c>
      <c r="G11352" s="2">
        <v>335.46807861328102</v>
      </c>
      <c r="H11352" s="2">
        <v>23586.414491054249</v>
      </c>
      <c r="I11352" s="2">
        <v>327.73580493673188</v>
      </c>
      <c r="J11352" s="1">
        <f t="shared" si="1139"/>
        <v>-3.5080443273947113</v>
      </c>
      <c r="K11352" s="1">
        <f t="shared" si="1140"/>
        <v>-2.3049208462730388</v>
      </c>
      <c r="L11352" s="26"/>
      <c r="M11352" s="26"/>
      <c r="N11352" s="2">
        <v>1.3150865487733499E-13</v>
      </c>
      <c r="O11352" s="26"/>
      <c r="P11352" s="26"/>
      <c r="Q11352" s="26"/>
      <c r="R11352" s="26"/>
      <c r="S11352" s="26"/>
      <c r="T11352" s="26"/>
      <c r="U11352" s="26"/>
      <c r="V11352" s="26"/>
    </row>
    <row r="11353" spans="1:22" ht="14.5" x14ac:dyDescent="0.35">
      <c r="A11353" s="2">
        <v>93</v>
      </c>
      <c r="B11353" s="2">
        <v>90</v>
      </c>
      <c r="C11353" s="2">
        <v>999999.99989999994</v>
      </c>
      <c r="D11353" s="2">
        <v>9000</v>
      </c>
      <c r="E11353" s="2">
        <v>3630</v>
      </c>
      <c r="F11353" s="2">
        <v>17171.119140625</v>
      </c>
      <c r="G11353" s="2">
        <v>224.65365600585901</v>
      </c>
      <c r="H11353" s="2">
        <v>17240.793668201961</v>
      </c>
      <c r="I11353" s="2">
        <v>218.69125821231989</v>
      </c>
      <c r="J11353" s="1">
        <f t="shared" si="1139"/>
        <v>0.40576579200431079</v>
      </c>
      <c r="K11353" s="1">
        <f t="shared" si="1140"/>
        <v>-2.6540399562353931</v>
      </c>
      <c r="L11353" s="26"/>
      <c r="M11353" s="26"/>
      <c r="N11353" s="2">
        <v>999999</v>
      </c>
      <c r="O11353" s="26"/>
      <c r="P11353" s="26"/>
      <c r="Q11353" s="26"/>
      <c r="R11353" s="26"/>
      <c r="S11353" s="26"/>
      <c r="T11353" s="26"/>
      <c r="U11353" s="26"/>
      <c r="V11353" s="26"/>
    </row>
    <row r="11354" spans="1:22" ht="14.5" x14ac:dyDescent="0.35">
      <c r="A11354" s="2">
        <v>93</v>
      </c>
      <c r="B11354" s="2">
        <v>90</v>
      </c>
      <c r="C11354" s="2">
        <v>999999.99989999994</v>
      </c>
      <c r="D11354" s="2">
        <v>9000</v>
      </c>
      <c r="E11354" s="2">
        <v>3660</v>
      </c>
      <c r="F11354" s="2">
        <v>15262.650390625</v>
      </c>
      <c r="G11354" s="2">
        <v>192.03315734863301</v>
      </c>
      <c r="H11354" s="2">
        <v>15818.43967443865</v>
      </c>
      <c r="I11354" s="2">
        <v>183.34272163785059</v>
      </c>
      <c r="J11354" s="1">
        <f t="shared" si="1139"/>
        <v>3.6414991471929476</v>
      </c>
      <c r="K11354" s="1">
        <f t="shared" si="1140"/>
        <v>-4.5254870725293976</v>
      </c>
      <c r="L11354" s="26"/>
      <c r="M11354" s="26"/>
      <c r="N11354" s="2">
        <v>999999</v>
      </c>
      <c r="O11354" s="26"/>
      <c r="P11354" s="26"/>
      <c r="Q11354" s="26"/>
      <c r="R11354" s="26"/>
      <c r="S11354" s="26"/>
      <c r="T11354" s="26"/>
      <c r="U11354" s="26"/>
      <c r="V11354" s="26"/>
    </row>
    <row r="11355" spans="1:22" ht="14.5" x14ac:dyDescent="0.35">
      <c r="A11355" s="2">
        <v>94</v>
      </c>
      <c r="B11355" s="2">
        <v>360</v>
      </c>
      <c r="C11355" s="2">
        <v>2000000.0000999998</v>
      </c>
      <c r="D11355" s="2">
        <v>3000</v>
      </c>
      <c r="E11355" s="2">
        <v>30</v>
      </c>
      <c r="F11355" s="2">
        <v>229.02511596679699</v>
      </c>
      <c r="G11355" s="2">
        <v>773.87579345703102</v>
      </c>
      <c r="H11355" s="2">
        <v>216.8090096844054</v>
      </c>
      <c r="I11355" s="2">
        <v>776.85508999472881</v>
      </c>
      <c r="J11355" s="1">
        <f t="shared" si="1139"/>
        <v>-5.3339592170155816</v>
      </c>
      <c r="K11355" s="1">
        <f t="shared" si="1140"/>
        <v>0.38498381302105106</v>
      </c>
      <c r="L11355" s="26">
        <f t="shared" ref="L11355" si="1141">AVERAGE(J11355:J11476)</f>
        <v>-0.90987926714302259</v>
      </c>
      <c r="M11355" s="26">
        <f t="shared" ref="M11355" si="1142">AVERAGE(K11355:K11476)</f>
        <v>-0.75006987889350218</v>
      </c>
      <c r="N11355" s="2">
        <v>2000001</v>
      </c>
      <c r="O11355" s="26">
        <f t="shared" ref="O11355" si="1143">ABS(L11355)</f>
        <v>0.90987926714302259</v>
      </c>
      <c r="P11355" s="26">
        <f t="shared" ref="P11355" si="1144">ABS(M11355)</f>
        <v>0.75006987889350218</v>
      </c>
      <c r="Q11355" s="26">
        <f t="shared" ref="Q11355" si="1145">SUM(G11355:G11476)*30</f>
        <v>1906480.5306243899</v>
      </c>
      <c r="R11355" s="26">
        <f t="shared" ref="R11355" si="1146">SUM(I11355:I11476)*30</f>
        <v>1895317.9480426053</v>
      </c>
      <c r="S11355" s="26">
        <f t="shared" ref="S11355" si="1147">SUM(F11355:F11476)*30</f>
        <v>92237168.197174072</v>
      </c>
      <c r="T11355" s="26">
        <f t="shared" ref="T11355" si="1148">SUM(H11355:H11476)*30</f>
        <v>90292843.680429325</v>
      </c>
      <c r="U11355" s="26">
        <f t="shared" ref="U11355" si="1149">(R11355-Q11355)/Q11355*100</f>
        <v>-0.58550729485439479</v>
      </c>
      <c r="V11355" s="26">
        <f t="shared" ref="V11355" si="1150">(T11355-S11355)/S11355*100</f>
        <v>-2.1079620664290051</v>
      </c>
    </row>
    <row r="11356" spans="1:22" ht="14.5" x14ac:dyDescent="0.35">
      <c r="A11356" s="2">
        <v>94</v>
      </c>
      <c r="B11356" s="2">
        <v>360</v>
      </c>
      <c r="C11356" s="2">
        <v>2000000.0000999998</v>
      </c>
      <c r="D11356" s="2">
        <v>3000</v>
      </c>
      <c r="E11356" s="2">
        <v>60</v>
      </c>
      <c r="F11356" s="2">
        <v>221.876220703125</v>
      </c>
      <c r="G11356" s="2">
        <v>749.71966552734398</v>
      </c>
      <c r="H11356" s="2">
        <v>218.72744499023861</v>
      </c>
      <c r="I11356" s="2">
        <v>757.53121249968092</v>
      </c>
      <c r="J11356" s="1">
        <f t="shared" si="1139"/>
        <v>-1.4191587106125798</v>
      </c>
      <c r="K11356" s="1">
        <f t="shared" si="1140"/>
        <v>1.0419290478184791</v>
      </c>
      <c r="L11356" s="26"/>
      <c r="M11356" s="26"/>
      <c r="N11356" s="2">
        <v>2000001</v>
      </c>
      <c r="O11356" s="26"/>
      <c r="P11356" s="26"/>
      <c r="Q11356" s="26"/>
      <c r="R11356" s="26"/>
      <c r="S11356" s="26"/>
      <c r="T11356" s="26"/>
      <c r="U11356" s="26"/>
      <c r="V11356" s="26"/>
    </row>
    <row r="11357" spans="1:22" ht="14.5" x14ac:dyDescent="0.35">
      <c r="A11357" s="2">
        <v>94</v>
      </c>
      <c r="B11357" s="2">
        <v>360</v>
      </c>
      <c r="C11357" s="2">
        <v>2000000.0000999998</v>
      </c>
      <c r="D11357" s="2">
        <v>3000</v>
      </c>
      <c r="E11357" s="2">
        <v>90</v>
      </c>
      <c r="F11357" s="2">
        <v>216.25094604492199</v>
      </c>
      <c r="G11357" s="2">
        <v>730.7119140625</v>
      </c>
      <c r="H11357" s="2">
        <v>220.83709427978121</v>
      </c>
      <c r="I11357" s="2">
        <v>738.84550846413015</v>
      </c>
      <c r="J11357" s="1">
        <f t="shared" si="1139"/>
        <v>2.1207529117151416</v>
      </c>
      <c r="K11357" s="1">
        <f t="shared" si="1140"/>
        <v>1.1131054859103418</v>
      </c>
      <c r="L11357" s="26"/>
      <c r="M11357" s="26"/>
      <c r="N11357" s="2">
        <v>2000001</v>
      </c>
      <c r="O11357" s="26"/>
      <c r="P11357" s="26"/>
      <c r="Q11357" s="26"/>
      <c r="R11357" s="26"/>
      <c r="S11357" s="26"/>
      <c r="T11357" s="26"/>
      <c r="U11357" s="26"/>
      <c r="V11357" s="26"/>
    </row>
    <row r="11358" spans="1:22" ht="14.5" x14ac:dyDescent="0.35">
      <c r="A11358" s="2">
        <v>94</v>
      </c>
      <c r="B11358" s="2">
        <v>360</v>
      </c>
      <c r="C11358" s="2">
        <v>2000000.0000999998</v>
      </c>
      <c r="D11358" s="2">
        <v>3000</v>
      </c>
      <c r="E11358" s="2">
        <v>120</v>
      </c>
      <c r="F11358" s="2">
        <v>210.93566894531301</v>
      </c>
      <c r="G11358" s="2">
        <v>712.75158691406295</v>
      </c>
      <c r="H11358" s="2">
        <v>222.9499203150705</v>
      </c>
      <c r="I11358" s="2">
        <v>720.12488690518421</v>
      </c>
      <c r="J11358" s="1">
        <f t="shared" si="1139"/>
        <v>5.6956945356037876</v>
      </c>
      <c r="K11358" s="1">
        <f t="shared" si="1140"/>
        <v>1.0344838407227934</v>
      </c>
      <c r="L11358" s="26"/>
      <c r="M11358" s="26"/>
      <c r="N11358" s="2">
        <v>2000001</v>
      </c>
      <c r="O11358" s="26"/>
      <c r="P11358" s="26"/>
      <c r="Q11358" s="26"/>
      <c r="R11358" s="26"/>
      <c r="S11358" s="26"/>
      <c r="T11358" s="26"/>
      <c r="U11358" s="26"/>
      <c r="V11358" s="26"/>
    </row>
    <row r="11359" spans="1:22" ht="14.5" x14ac:dyDescent="0.35">
      <c r="A11359" s="2">
        <v>94</v>
      </c>
      <c r="B11359" s="2">
        <v>360</v>
      </c>
      <c r="C11359" s="2">
        <v>2000000.0000999998</v>
      </c>
      <c r="D11359" s="2">
        <v>3000</v>
      </c>
      <c r="E11359" s="2">
        <v>150</v>
      </c>
      <c r="F11359" s="2">
        <v>209.23579406738301</v>
      </c>
      <c r="G11359" s="2">
        <v>707.00714111328102</v>
      </c>
      <c r="H11359" s="2">
        <v>229.6145008005293</v>
      </c>
      <c r="I11359" s="2">
        <v>713.46172264359552</v>
      </c>
      <c r="J11359" s="1">
        <f t="shared" si="1139"/>
        <v>9.7395891673216575</v>
      </c>
      <c r="K11359" s="1">
        <f t="shared" si="1140"/>
        <v>0.91294431908436791</v>
      </c>
      <c r="L11359" s="26"/>
      <c r="M11359" s="26"/>
      <c r="N11359" s="2">
        <v>2000001</v>
      </c>
      <c r="O11359" s="26"/>
      <c r="P11359" s="26"/>
      <c r="Q11359" s="26"/>
      <c r="R11359" s="26"/>
      <c r="S11359" s="26"/>
      <c r="T11359" s="26"/>
      <c r="U11359" s="26"/>
      <c r="V11359" s="26"/>
    </row>
    <row r="11360" spans="1:22" ht="14.5" x14ac:dyDescent="0.35">
      <c r="A11360" s="2">
        <v>94</v>
      </c>
      <c r="B11360" s="2">
        <v>360</v>
      </c>
      <c r="C11360" s="2">
        <v>2000000.0000999998</v>
      </c>
      <c r="D11360" s="2">
        <v>3000</v>
      </c>
      <c r="E11360" s="2">
        <v>180</v>
      </c>
      <c r="F11360" s="2">
        <v>211.70498657226599</v>
      </c>
      <c r="G11360" s="2">
        <v>714.85565185546898</v>
      </c>
      <c r="H11360" s="2">
        <v>236.6990354691446</v>
      </c>
      <c r="I11360" s="2">
        <v>724.19166399166431</v>
      </c>
      <c r="J11360" s="1">
        <f t="shared" si="1139"/>
        <v>11.80607471820076</v>
      </c>
      <c r="K11360" s="1">
        <f t="shared" si="1140"/>
        <v>1.3059996255136148</v>
      </c>
      <c r="L11360" s="26"/>
      <c r="M11360" s="26"/>
      <c r="N11360" s="2">
        <v>2000001</v>
      </c>
      <c r="O11360" s="26"/>
      <c r="P11360" s="26"/>
      <c r="Q11360" s="26"/>
      <c r="R11360" s="26"/>
      <c r="S11360" s="26"/>
      <c r="T11360" s="26"/>
      <c r="U11360" s="26"/>
      <c r="V11360" s="26"/>
    </row>
    <row r="11361" spans="1:22" ht="14.5" x14ac:dyDescent="0.35">
      <c r="A11361" s="2">
        <v>94</v>
      </c>
      <c r="B11361" s="2">
        <v>360</v>
      </c>
      <c r="C11361" s="2">
        <v>2000000.0000999998</v>
      </c>
      <c r="D11361" s="2">
        <v>3000</v>
      </c>
      <c r="E11361" s="2">
        <v>210</v>
      </c>
      <c r="F11361" s="2">
        <v>228.18014526367199</v>
      </c>
      <c r="G11361" s="2">
        <v>751.90667724609398</v>
      </c>
      <c r="H11361" s="2">
        <v>241.97645148425451</v>
      </c>
      <c r="I11361" s="2">
        <v>743.96635828809872</v>
      </c>
      <c r="J11361" s="1">
        <f t="shared" si="1139"/>
        <v>6.0462343051978937</v>
      </c>
      <c r="K11361" s="1">
        <f t="shared" si="1140"/>
        <v>-1.0560245304746039</v>
      </c>
      <c r="L11361" s="26"/>
      <c r="M11361" s="26"/>
      <c r="N11361" s="2">
        <v>2000001</v>
      </c>
      <c r="O11361" s="26"/>
      <c r="P11361" s="26"/>
      <c r="Q11361" s="26"/>
      <c r="R11361" s="26"/>
      <c r="S11361" s="26"/>
      <c r="T11361" s="26"/>
      <c r="U11361" s="26"/>
      <c r="V11361" s="26"/>
    </row>
    <row r="11362" spans="1:22" ht="14.5" x14ac:dyDescent="0.35">
      <c r="A11362" s="2">
        <v>94</v>
      </c>
      <c r="B11362" s="2">
        <v>360</v>
      </c>
      <c r="C11362" s="2">
        <v>2000000.0000999998</v>
      </c>
      <c r="D11362" s="2">
        <v>3000</v>
      </c>
      <c r="E11362" s="2">
        <v>240</v>
      </c>
      <c r="F11362" s="2">
        <v>300.87362670898398</v>
      </c>
      <c r="G11362" s="2">
        <v>825.09051513671898</v>
      </c>
      <c r="H11362" s="2">
        <v>398.69737339352338</v>
      </c>
      <c r="I11362" s="2">
        <v>802.30114230312608</v>
      </c>
      <c r="J11362" s="1">
        <f t="shared" si="1139"/>
        <v>32.513234129077759</v>
      </c>
      <c r="K11362" s="1">
        <f t="shared" si="1140"/>
        <v>-2.7620451835901489</v>
      </c>
      <c r="L11362" s="26"/>
      <c r="M11362" s="26"/>
      <c r="N11362" s="2">
        <v>2000001</v>
      </c>
      <c r="O11362" s="26"/>
      <c r="P11362" s="26"/>
      <c r="Q11362" s="26"/>
      <c r="R11362" s="26"/>
      <c r="S11362" s="26"/>
      <c r="T11362" s="26"/>
      <c r="U11362" s="26"/>
      <c r="V11362" s="26"/>
    </row>
    <row r="11363" spans="1:22" ht="14.5" x14ac:dyDescent="0.35">
      <c r="A11363" s="2">
        <v>94</v>
      </c>
      <c r="B11363" s="2">
        <v>360</v>
      </c>
      <c r="C11363" s="2">
        <v>2000000.0000999998</v>
      </c>
      <c r="D11363" s="2">
        <v>3000</v>
      </c>
      <c r="E11363" s="2">
        <v>270</v>
      </c>
      <c r="F11363" s="2">
        <v>737.04132080078102</v>
      </c>
      <c r="G11363" s="2">
        <v>990.79296875</v>
      </c>
      <c r="H11363" s="2">
        <v>1005.73020060438</v>
      </c>
      <c r="I11363" s="2">
        <v>932.16470515732124</v>
      </c>
      <c r="J11363" s="1">
        <f t="shared" si="1139"/>
        <v>36.455063267236326</v>
      </c>
      <c r="K11363" s="1">
        <f t="shared" si="1140"/>
        <v>-5.9173071914958282</v>
      </c>
      <c r="L11363" s="26"/>
      <c r="M11363" s="26"/>
      <c r="N11363" s="2">
        <v>2000001</v>
      </c>
      <c r="O11363" s="26"/>
      <c r="P11363" s="26"/>
      <c r="Q11363" s="26"/>
      <c r="R11363" s="26"/>
      <c r="S11363" s="26"/>
      <c r="T11363" s="26"/>
      <c r="U11363" s="26"/>
      <c r="V11363" s="26"/>
    </row>
    <row r="11364" spans="1:22" ht="14.5" x14ac:dyDescent="0.35">
      <c r="A11364" s="2">
        <v>94</v>
      </c>
      <c r="B11364" s="2">
        <v>360</v>
      </c>
      <c r="C11364" s="2">
        <v>2000000.0000999998</v>
      </c>
      <c r="D11364" s="2">
        <v>3000</v>
      </c>
      <c r="E11364" s="2">
        <v>300</v>
      </c>
      <c r="F11364" s="2">
        <v>1968.6064453125</v>
      </c>
      <c r="G11364" s="2">
        <v>1219.22705078125</v>
      </c>
      <c r="H11364" s="2">
        <v>2549.727272157128</v>
      </c>
      <c r="I11364" s="2">
        <v>1146.279051481592</v>
      </c>
      <c r="J11364" s="1">
        <f t="shared" si="1139"/>
        <v>29.519400803972268</v>
      </c>
      <c r="K11364" s="1">
        <f t="shared" si="1140"/>
        <v>-5.9831349093603841</v>
      </c>
      <c r="L11364" s="26"/>
      <c r="M11364" s="26"/>
      <c r="N11364" s="2">
        <v>2000001</v>
      </c>
      <c r="O11364" s="26"/>
      <c r="P11364" s="26"/>
      <c r="Q11364" s="26"/>
      <c r="R11364" s="26"/>
      <c r="S11364" s="26"/>
      <c r="T11364" s="26"/>
      <c r="U11364" s="26"/>
      <c r="V11364" s="26"/>
    </row>
    <row r="11365" spans="1:22" ht="14.5" x14ac:dyDescent="0.35">
      <c r="A11365" s="2">
        <v>94</v>
      </c>
      <c r="B11365" s="2">
        <v>360</v>
      </c>
      <c r="C11365" s="2">
        <v>2000000.0000999998</v>
      </c>
      <c r="D11365" s="2">
        <v>3000</v>
      </c>
      <c r="E11365" s="2">
        <v>330</v>
      </c>
      <c r="F11365" s="2">
        <v>6610.24169921875</v>
      </c>
      <c r="G11365" s="2">
        <v>1410.21118164063</v>
      </c>
      <c r="H11365" s="2">
        <v>6670.3031535775399</v>
      </c>
      <c r="I11365" s="2">
        <v>1362.8158938571489</v>
      </c>
      <c r="J11365" s="1">
        <f t="shared" si="1139"/>
        <v>0.90861207640695518</v>
      </c>
      <c r="K11365" s="1">
        <f t="shared" si="1140"/>
        <v>-3.3608645570617108</v>
      </c>
      <c r="L11365" s="26"/>
      <c r="M11365" s="26"/>
      <c r="N11365" s="2">
        <v>2000001</v>
      </c>
      <c r="O11365" s="26"/>
      <c r="P11365" s="26"/>
      <c r="Q11365" s="26"/>
      <c r="R11365" s="26"/>
      <c r="S11365" s="26"/>
      <c r="T11365" s="26"/>
      <c r="U11365" s="26"/>
      <c r="V11365" s="26"/>
    </row>
    <row r="11366" spans="1:22" ht="14.5" x14ac:dyDescent="0.35">
      <c r="A11366" s="2">
        <v>94</v>
      </c>
      <c r="B11366" s="2">
        <v>360</v>
      </c>
      <c r="C11366" s="2">
        <v>2000000.0000999998</v>
      </c>
      <c r="D11366" s="2">
        <v>3000</v>
      </c>
      <c r="E11366" s="2">
        <v>360</v>
      </c>
      <c r="F11366" s="2">
        <v>9040.62109375</v>
      </c>
      <c r="G11366" s="2">
        <v>1409.97521972656</v>
      </c>
      <c r="H11366" s="2">
        <v>8633.9871554847887</v>
      </c>
      <c r="I11366" s="2">
        <v>1385.809640207319</v>
      </c>
      <c r="J11366" s="1">
        <f t="shared" si="1139"/>
        <v>-4.4978540085738938</v>
      </c>
      <c r="K11366" s="1">
        <f t="shared" si="1140"/>
        <v>-1.7139010091203912</v>
      </c>
      <c r="L11366" s="26"/>
      <c r="M11366" s="26"/>
      <c r="N11366" s="2">
        <v>2000001</v>
      </c>
      <c r="O11366" s="26"/>
      <c r="P11366" s="26"/>
      <c r="Q11366" s="26"/>
      <c r="R11366" s="26"/>
      <c r="S11366" s="26"/>
      <c r="T11366" s="26"/>
      <c r="U11366" s="26"/>
      <c r="V11366" s="26"/>
    </row>
    <row r="11367" spans="1:22" ht="14.5" x14ac:dyDescent="0.35">
      <c r="A11367" s="2">
        <v>94</v>
      </c>
      <c r="B11367" s="2">
        <v>360</v>
      </c>
      <c r="C11367" s="2">
        <v>2000000.0000999998</v>
      </c>
      <c r="D11367" s="2">
        <v>3000</v>
      </c>
      <c r="E11367" s="2">
        <v>390</v>
      </c>
      <c r="F11367" s="2">
        <v>6860.634765625</v>
      </c>
      <c r="G11367" s="2">
        <v>833.78759765625</v>
      </c>
      <c r="H11367" s="2">
        <v>6060.1247388385891</v>
      </c>
      <c r="I11367" s="2">
        <v>821.40223485502293</v>
      </c>
      <c r="J11367" s="1">
        <f t="shared" si="1139"/>
        <v>-11.668162701173685</v>
      </c>
      <c r="K11367" s="1">
        <f t="shared" si="1140"/>
        <v>-1.4854338006516203</v>
      </c>
      <c r="L11367" s="26"/>
      <c r="M11367" s="26"/>
      <c r="N11367" s="2">
        <v>0</v>
      </c>
      <c r="O11367" s="26"/>
      <c r="P11367" s="26"/>
      <c r="Q11367" s="26"/>
      <c r="R11367" s="26"/>
      <c r="S11367" s="26"/>
      <c r="T11367" s="26"/>
      <c r="U11367" s="26"/>
      <c r="V11367" s="26"/>
    </row>
    <row r="11368" spans="1:22" ht="14.5" x14ac:dyDescent="0.35">
      <c r="A11368" s="2">
        <v>94</v>
      </c>
      <c r="B11368" s="2">
        <v>360</v>
      </c>
      <c r="C11368" s="2">
        <v>2000000.0000999998</v>
      </c>
      <c r="D11368" s="2">
        <v>3000</v>
      </c>
      <c r="E11368" s="2">
        <v>420</v>
      </c>
      <c r="F11368" s="2">
        <v>7583.12109375</v>
      </c>
      <c r="G11368" s="2">
        <v>696.31182861328102</v>
      </c>
      <c r="H11368" s="2">
        <v>6100.5373544652357</v>
      </c>
      <c r="I11368" s="2">
        <v>708.55413902302257</v>
      </c>
      <c r="J11368" s="1">
        <f t="shared" si="1139"/>
        <v>-19.551101992907753</v>
      </c>
      <c r="K11368" s="1">
        <f t="shared" si="1140"/>
        <v>1.7581649351156876</v>
      </c>
      <c r="L11368" s="26"/>
      <c r="M11368" s="26"/>
      <c r="N11368" s="2">
        <v>2.6301674054852998E-13</v>
      </c>
      <c r="O11368" s="26"/>
      <c r="P11368" s="26"/>
      <c r="Q11368" s="26"/>
      <c r="R11368" s="26"/>
      <c r="S11368" s="26"/>
      <c r="T11368" s="26"/>
      <c r="U11368" s="26"/>
      <c r="V11368" s="26"/>
    </row>
    <row r="11369" spans="1:22" ht="14.5" x14ac:dyDescent="0.35">
      <c r="A11369" s="2">
        <v>94</v>
      </c>
      <c r="B11369" s="2">
        <v>360</v>
      </c>
      <c r="C11369" s="2">
        <v>2000000.0000999998</v>
      </c>
      <c r="D11369" s="2">
        <v>3000</v>
      </c>
      <c r="E11369" s="2">
        <v>450</v>
      </c>
      <c r="F11369" s="2">
        <v>9398.189453125</v>
      </c>
      <c r="G11369" s="2">
        <v>666.613525390625</v>
      </c>
      <c r="H11369" s="2">
        <v>7055.3648898168794</v>
      </c>
      <c r="I11369" s="2">
        <v>628.993911907099</v>
      </c>
      <c r="J11369" s="1">
        <f t="shared" si="1139"/>
        <v>-24.928467073294698</v>
      </c>
      <c r="K11369" s="1">
        <f t="shared" si="1140"/>
        <v>-5.6433918680965105</v>
      </c>
      <c r="L11369" s="26"/>
      <c r="M11369" s="26"/>
      <c r="N11369" s="2">
        <v>1.6833115576344499E-13</v>
      </c>
      <c r="O11369" s="26"/>
      <c r="P11369" s="26"/>
      <c r="Q11369" s="26"/>
      <c r="R11369" s="26"/>
      <c r="S11369" s="26"/>
      <c r="T11369" s="26"/>
      <c r="U11369" s="26"/>
      <c r="V11369" s="26"/>
    </row>
    <row r="11370" spans="1:22" ht="14.5" x14ac:dyDescent="0.35">
      <c r="A11370" s="2">
        <v>94</v>
      </c>
      <c r="B11370" s="2">
        <v>360</v>
      </c>
      <c r="C11370" s="2">
        <v>2000000.0000999998</v>
      </c>
      <c r="D11370" s="2">
        <v>3000</v>
      </c>
      <c r="E11370" s="2">
        <v>480</v>
      </c>
      <c r="F11370" s="2">
        <v>8095.06005859375</v>
      </c>
      <c r="G11370" s="2">
        <v>539.47967529296898</v>
      </c>
      <c r="H11370" s="2">
        <v>7804.0640408436302</v>
      </c>
      <c r="I11370" s="2">
        <v>506.00000031786732</v>
      </c>
      <c r="J11370" s="1">
        <f t="shared" si="1139"/>
        <v>-3.5947357480219955</v>
      </c>
      <c r="K11370" s="1">
        <f t="shared" si="1140"/>
        <v>-6.2059196126193701</v>
      </c>
      <c r="L11370" s="26"/>
      <c r="M11370" s="26"/>
      <c r="N11370" s="2">
        <v>1.2624864803752199E-13</v>
      </c>
      <c r="O11370" s="26"/>
      <c r="P11370" s="26"/>
      <c r="Q11370" s="26"/>
      <c r="R11370" s="26"/>
      <c r="S11370" s="26"/>
      <c r="T11370" s="26"/>
      <c r="U11370" s="26"/>
      <c r="V11370" s="26"/>
    </row>
    <row r="11371" spans="1:22" ht="14.5" x14ac:dyDescent="0.35">
      <c r="A11371" s="2">
        <v>94</v>
      </c>
      <c r="B11371" s="2">
        <v>360</v>
      </c>
      <c r="C11371" s="2">
        <v>2000000.0000999998</v>
      </c>
      <c r="D11371" s="2">
        <v>3000</v>
      </c>
      <c r="E11371" s="2">
        <v>510</v>
      </c>
      <c r="F11371" s="2">
        <v>7245.2509765625</v>
      </c>
      <c r="G11371" s="2">
        <v>448.67288208007801</v>
      </c>
      <c r="H11371" s="2">
        <v>7411.6074207336214</v>
      </c>
      <c r="I11371" s="2">
        <v>446.56285337342217</v>
      </c>
      <c r="J11371" s="1">
        <f t="shared" si="1139"/>
        <v>2.2960756598945182</v>
      </c>
      <c r="K11371" s="1">
        <f t="shared" si="1140"/>
        <v>-0.47028220133866855</v>
      </c>
      <c r="L11371" s="26"/>
      <c r="M11371" s="26"/>
      <c r="N11371" s="2">
        <v>1.2624862093246801E-13</v>
      </c>
      <c r="O11371" s="26"/>
      <c r="P11371" s="26"/>
      <c r="Q11371" s="26"/>
      <c r="R11371" s="26"/>
      <c r="S11371" s="26"/>
      <c r="T11371" s="26"/>
      <c r="U11371" s="26"/>
      <c r="V11371" s="26"/>
    </row>
    <row r="11372" spans="1:22" ht="14.5" x14ac:dyDescent="0.35">
      <c r="A11372" s="2">
        <v>94</v>
      </c>
      <c r="B11372" s="2">
        <v>360</v>
      </c>
      <c r="C11372" s="2">
        <v>2000000.0000999998</v>
      </c>
      <c r="D11372" s="2">
        <v>3000</v>
      </c>
      <c r="E11372" s="2">
        <v>540</v>
      </c>
      <c r="F11372" s="2">
        <v>8378.591796875</v>
      </c>
      <c r="G11372" s="2">
        <v>432.05328369140602</v>
      </c>
      <c r="H11372" s="2">
        <v>7800.1546998130116</v>
      </c>
      <c r="I11372" s="2">
        <v>426.49247451717429</v>
      </c>
      <c r="J11372" s="1">
        <f t="shared" si="1139"/>
        <v>-6.9037507863520764</v>
      </c>
      <c r="K11372" s="1">
        <f t="shared" si="1140"/>
        <v>-1.2870655967988298</v>
      </c>
      <c r="L11372" s="26"/>
      <c r="M11372" s="26"/>
      <c r="N11372" s="2">
        <v>1.2624860737994E-13</v>
      </c>
      <c r="O11372" s="26"/>
      <c r="P11372" s="26"/>
      <c r="Q11372" s="26"/>
      <c r="R11372" s="26"/>
      <c r="S11372" s="26"/>
      <c r="T11372" s="26"/>
      <c r="U11372" s="26"/>
      <c r="V11372" s="26"/>
    </row>
    <row r="11373" spans="1:22" ht="14.5" x14ac:dyDescent="0.35">
      <c r="A11373" s="2">
        <v>94</v>
      </c>
      <c r="B11373" s="2">
        <v>360</v>
      </c>
      <c r="C11373" s="2">
        <v>2000000.0000999998</v>
      </c>
      <c r="D11373" s="2">
        <v>3000</v>
      </c>
      <c r="E11373" s="2">
        <v>570</v>
      </c>
      <c r="F11373" s="2">
        <v>8376.66015625</v>
      </c>
      <c r="G11373" s="2">
        <v>416.26223754882801</v>
      </c>
      <c r="H11373" s="2">
        <v>7807.4739220132942</v>
      </c>
      <c r="I11373" s="2">
        <v>418.09453154340088</v>
      </c>
      <c r="J11373" s="1">
        <f t="shared" si="1139"/>
        <v>-6.7949066050151758</v>
      </c>
      <c r="K11373" s="1">
        <f t="shared" si="1140"/>
        <v>0.4401778084321028</v>
      </c>
      <c r="L11373" s="26"/>
      <c r="M11373" s="26"/>
      <c r="N11373" s="2">
        <v>0</v>
      </c>
      <c r="O11373" s="26"/>
      <c r="P11373" s="26"/>
      <c r="Q11373" s="26"/>
      <c r="R11373" s="26"/>
      <c r="S11373" s="26"/>
      <c r="T11373" s="26"/>
      <c r="U11373" s="26"/>
      <c r="V11373" s="26"/>
    </row>
    <row r="11374" spans="1:22" ht="14.5" x14ac:dyDescent="0.35">
      <c r="A11374" s="2">
        <v>94</v>
      </c>
      <c r="B11374" s="2">
        <v>360</v>
      </c>
      <c r="C11374" s="2">
        <v>2000000.0000999998</v>
      </c>
      <c r="D11374" s="2">
        <v>3000</v>
      </c>
      <c r="E11374" s="2">
        <v>600</v>
      </c>
      <c r="F11374" s="2">
        <v>7791.3046875</v>
      </c>
      <c r="G11374" s="2">
        <v>407.67193603515602</v>
      </c>
      <c r="H11374" s="2">
        <v>7471.2167482650684</v>
      </c>
      <c r="I11374" s="2">
        <v>414.39996039779152</v>
      </c>
      <c r="J11374" s="1">
        <f t="shared" si="1139"/>
        <v>-4.1082713624133511</v>
      </c>
      <c r="K11374" s="1">
        <f t="shared" si="1140"/>
        <v>1.6503525918583946</v>
      </c>
      <c r="L11374" s="26"/>
      <c r="M11374" s="26"/>
      <c r="N11374" s="2">
        <v>0</v>
      </c>
      <c r="O11374" s="26"/>
      <c r="P11374" s="26"/>
      <c r="Q11374" s="26"/>
      <c r="R11374" s="26"/>
      <c r="S11374" s="26"/>
      <c r="T11374" s="26"/>
      <c r="U11374" s="26"/>
      <c r="V11374" s="26"/>
    </row>
    <row r="11375" spans="1:22" ht="14.5" x14ac:dyDescent="0.35">
      <c r="A11375" s="2">
        <v>94</v>
      </c>
      <c r="B11375" s="2">
        <v>360</v>
      </c>
      <c r="C11375" s="2">
        <v>2000000.0000999998</v>
      </c>
      <c r="D11375" s="2">
        <v>3000</v>
      </c>
      <c r="E11375" s="2">
        <v>630</v>
      </c>
      <c r="F11375" s="2">
        <v>7360.36279296875</v>
      </c>
      <c r="G11375" s="2">
        <v>411.20101928710898</v>
      </c>
      <c r="H11375" s="2">
        <v>6981.2447679422676</v>
      </c>
      <c r="I11375" s="2">
        <v>417.95170401419449</v>
      </c>
      <c r="J11375" s="1">
        <f t="shared" si="1139"/>
        <v>-5.1508062264084113</v>
      </c>
      <c r="K11375" s="1">
        <f t="shared" si="1140"/>
        <v>1.6416994147507322</v>
      </c>
      <c r="L11375" s="26"/>
      <c r="M11375" s="26"/>
      <c r="N11375" s="2">
        <v>2.5249594082232798E-13</v>
      </c>
      <c r="O11375" s="26"/>
      <c r="P11375" s="26"/>
      <c r="Q11375" s="26"/>
      <c r="R11375" s="26"/>
      <c r="S11375" s="26"/>
      <c r="T11375" s="26"/>
      <c r="U11375" s="26"/>
      <c r="V11375" s="26"/>
    </row>
    <row r="11376" spans="1:22" ht="14.5" x14ac:dyDescent="0.35">
      <c r="A11376" s="2">
        <v>94</v>
      </c>
      <c r="B11376" s="2">
        <v>360</v>
      </c>
      <c r="C11376" s="2">
        <v>2000000.0000999998</v>
      </c>
      <c r="D11376" s="2">
        <v>3000</v>
      </c>
      <c r="E11376" s="2">
        <v>660</v>
      </c>
      <c r="F11376" s="2">
        <v>7065.9912109375</v>
      </c>
      <c r="G11376" s="2">
        <v>425.68630981445301</v>
      </c>
      <c r="H11376" s="2">
        <v>6422.5023636049709</v>
      </c>
      <c r="I11376" s="2">
        <v>423.8721279776085</v>
      </c>
      <c r="J11376" s="1">
        <f t="shared" si="1139"/>
        <v>-9.1068447175035807</v>
      </c>
      <c r="K11376" s="1">
        <f t="shared" si="1140"/>
        <v>-0.42617810228270486</v>
      </c>
      <c r="L11376" s="26"/>
      <c r="M11376" s="26"/>
      <c r="N11376" s="2">
        <v>1.5782077115436201E-14</v>
      </c>
      <c r="O11376" s="26"/>
      <c r="P11376" s="26"/>
      <c r="Q11376" s="26"/>
      <c r="R11376" s="26"/>
      <c r="S11376" s="26"/>
      <c r="T11376" s="26"/>
      <c r="U11376" s="26"/>
      <c r="V11376" s="26"/>
    </row>
    <row r="11377" spans="1:22" ht="14.5" x14ac:dyDescent="0.35">
      <c r="A11377" s="2">
        <v>94</v>
      </c>
      <c r="B11377" s="2">
        <v>360</v>
      </c>
      <c r="C11377" s="2">
        <v>2000000.0000999998</v>
      </c>
      <c r="D11377" s="2">
        <v>3000</v>
      </c>
      <c r="E11377" s="2">
        <v>690</v>
      </c>
      <c r="F11377" s="2">
        <v>6242.1318359375</v>
      </c>
      <c r="G11377" s="2">
        <v>415.77902221679699</v>
      </c>
      <c r="H11377" s="2">
        <v>5975.6969908744632</v>
      </c>
      <c r="I11377" s="2">
        <v>416.59108142370849</v>
      </c>
      <c r="J11377" s="1">
        <f t="shared" si="1139"/>
        <v>-4.2683309495180062</v>
      </c>
      <c r="K11377" s="1">
        <f t="shared" si="1140"/>
        <v>0.19531028828291205</v>
      </c>
      <c r="L11377" s="26"/>
      <c r="M11377" s="26"/>
      <c r="N11377" s="2">
        <v>2.20934056639754E-13</v>
      </c>
      <c r="O11377" s="26"/>
      <c r="P11377" s="26"/>
      <c r="Q11377" s="26"/>
      <c r="R11377" s="26"/>
      <c r="S11377" s="26"/>
      <c r="T11377" s="26"/>
      <c r="U11377" s="26"/>
      <c r="V11377" s="26"/>
    </row>
    <row r="11378" spans="1:22" ht="14.5" x14ac:dyDescent="0.35">
      <c r="A11378" s="2">
        <v>94</v>
      </c>
      <c r="B11378" s="2">
        <v>360</v>
      </c>
      <c r="C11378" s="2">
        <v>2000000.0000999998</v>
      </c>
      <c r="D11378" s="2">
        <v>3000</v>
      </c>
      <c r="E11378" s="2">
        <v>720</v>
      </c>
      <c r="F11378" s="2">
        <v>6112.18994140625</v>
      </c>
      <c r="G11378" s="2">
        <v>419.26721191406301</v>
      </c>
      <c r="H11378" s="2">
        <v>5731.1607930971377</v>
      </c>
      <c r="I11378" s="2">
        <v>414.94048551726218</v>
      </c>
      <c r="J11378" s="1">
        <f t="shared" si="1139"/>
        <v>-6.2339219160693782</v>
      </c>
      <c r="K11378" s="1">
        <f t="shared" si="1140"/>
        <v>-1.0319734703432244</v>
      </c>
      <c r="L11378" s="26"/>
      <c r="M11378" s="26"/>
      <c r="N11378" s="2">
        <v>1.68330966028064E-13</v>
      </c>
      <c r="O11378" s="26"/>
      <c r="P11378" s="26"/>
      <c r="Q11378" s="26"/>
      <c r="R11378" s="26"/>
      <c r="S11378" s="26"/>
      <c r="T11378" s="26"/>
      <c r="U11378" s="26"/>
      <c r="V11378" s="26"/>
    </row>
    <row r="11379" spans="1:22" ht="14.5" x14ac:dyDescent="0.35">
      <c r="A11379" s="2">
        <v>94</v>
      </c>
      <c r="B11379" s="2">
        <v>360</v>
      </c>
      <c r="C11379" s="2">
        <v>2000000.0000999998</v>
      </c>
      <c r="D11379" s="2">
        <v>3000</v>
      </c>
      <c r="E11379" s="2">
        <v>750</v>
      </c>
      <c r="F11379" s="2">
        <v>10546.5478515625</v>
      </c>
      <c r="G11379" s="2">
        <v>758.54571533203102</v>
      </c>
      <c r="H11379" s="2">
        <v>9385.4913585001414</v>
      </c>
      <c r="I11379" s="2">
        <v>764.32294939728149</v>
      </c>
      <c r="J11379" s="1">
        <f t="shared" si="1139"/>
        <v>-11.008877116983307</v>
      </c>
      <c r="K11379" s="1">
        <f t="shared" si="1140"/>
        <v>0.7616197611401252</v>
      </c>
      <c r="L11379" s="26"/>
      <c r="M11379" s="26"/>
      <c r="N11379" s="2">
        <v>2000001</v>
      </c>
      <c r="O11379" s="26"/>
      <c r="P11379" s="26"/>
      <c r="Q11379" s="26"/>
      <c r="R11379" s="26"/>
      <c r="S11379" s="26"/>
      <c r="T11379" s="26"/>
      <c r="U11379" s="26"/>
      <c r="V11379" s="26"/>
    </row>
    <row r="11380" spans="1:22" ht="14.5" x14ac:dyDescent="0.35">
      <c r="A11380" s="2">
        <v>94</v>
      </c>
      <c r="B11380" s="2">
        <v>360</v>
      </c>
      <c r="C11380" s="2">
        <v>2000000.0000999998</v>
      </c>
      <c r="D11380" s="2">
        <v>3000</v>
      </c>
      <c r="E11380" s="2">
        <v>780</v>
      </c>
      <c r="F11380" s="2">
        <v>10176.2275390625</v>
      </c>
      <c r="G11380" s="2">
        <v>767.74719238281295</v>
      </c>
      <c r="H11380" s="2">
        <v>10081.88508618884</v>
      </c>
      <c r="I11380" s="2">
        <v>741.80448997460041</v>
      </c>
      <c r="J11380" s="1">
        <f t="shared" si="1139"/>
        <v>-0.92708670783466973</v>
      </c>
      <c r="K11380" s="1">
        <f t="shared" si="1140"/>
        <v>-3.3790683529164935</v>
      </c>
      <c r="L11380" s="26"/>
      <c r="M11380" s="26"/>
      <c r="N11380" s="2">
        <v>2000001</v>
      </c>
      <c r="O11380" s="26"/>
      <c r="P11380" s="26"/>
      <c r="Q11380" s="26"/>
      <c r="R11380" s="26"/>
      <c r="S11380" s="26"/>
      <c r="T11380" s="26"/>
      <c r="U11380" s="26"/>
      <c r="V11380" s="26"/>
    </row>
    <row r="11381" spans="1:22" ht="14.5" x14ac:dyDescent="0.35">
      <c r="A11381" s="2">
        <v>94</v>
      </c>
      <c r="B11381" s="2">
        <v>360</v>
      </c>
      <c r="C11381" s="2">
        <v>2000000.0000999998</v>
      </c>
      <c r="D11381" s="2">
        <v>3000</v>
      </c>
      <c r="E11381" s="2">
        <v>810</v>
      </c>
      <c r="F11381" s="2">
        <v>10543.9501953125</v>
      </c>
      <c r="G11381" s="2">
        <v>752.43103027343705</v>
      </c>
      <c r="H11381" s="2">
        <v>10905.053423974439</v>
      </c>
      <c r="I11381" s="2">
        <v>745.0312034530175</v>
      </c>
      <c r="J11381" s="1">
        <f t="shared" si="1139"/>
        <v>3.4247433075174625</v>
      </c>
      <c r="K11381" s="1">
        <f t="shared" si="1140"/>
        <v>-0.98345582820134558</v>
      </c>
      <c r="L11381" s="26"/>
      <c r="M11381" s="26"/>
      <c r="N11381" s="2">
        <v>2000001</v>
      </c>
      <c r="O11381" s="26"/>
      <c r="P11381" s="26"/>
      <c r="Q11381" s="26"/>
      <c r="R11381" s="26"/>
      <c r="S11381" s="26"/>
      <c r="T11381" s="26"/>
      <c r="U11381" s="26"/>
      <c r="V11381" s="26"/>
    </row>
    <row r="11382" spans="1:22" ht="14.5" x14ac:dyDescent="0.35">
      <c r="A11382" s="2">
        <v>94</v>
      </c>
      <c r="B11382" s="2">
        <v>360</v>
      </c>
      <c r="C11382" s="2">
        <v>2000000.0000999998</v>
      </c>
      <c r="D11382" s="2">
        <v>3000</v>
      </c>
      <c r="E11382" s="2">
        <v>840</v>
      </c>
      <c r="F11382" s="2">
        <v>12009.064453125</v>
      </c>
      <c r="G11382" s="2">
        <v>755.984375</v>
      </c>
      <c r="H11382" s="2">
        <v>12751.98821920194</v>
      </c>
      <c r="I11382" s="2">
        <v>749.71135884275395</v>
      </c>
      <c r="J11382" s="1">
        <f t="shared" si="1139"/>
        <v>6.1863583876728701</v>
      </c>
      <c r="K11382" s="1">
        <f t="shared" si="1140"/>
        <v>-0.82978119187265575</v>
      </c>
      <c r="L11382" s="26"/>
      <c r="M11382" s="26"/>
      <c r="N11382" s="2">
        <v>2000001</v>
      </c>
      <c r="O11382" s="26"/>
      <c r="P11382" s="26"/>
      <c r="Q11382" s="26"/>
      <c r="R11382" s="26"/>
      <c r="S11382" s="26"/>
      <c r="T11382" s="26"/>
      <c r="U11382" s="26"/>
      <c r="V11382" s="26"/>
    </row>
    <row r="11383" spans="1:22" ht="14.5" x14ac:dyDescent="0.35">
      <c r="A11383" s="2">
        <v>94</v>
      </c>
      <c r="B11383" s="2">
        <v>360</v>
      </c>
      <c r="C11383" s="2">
        <v>2000000.0000999998</v>
      </c>
      <c r="D11383" s="2">
        <v>3000</v>
      </c>
      <c r="E11383" s="2">
        <v>870</v>
      </c>
      <c r="F11383" s="2">
        <v>13263.7353515625</v>
      </c>
      <c r="G11383" s="2">
        <v>778.89385986328102</v>
      </c>
      <c r="H11383" s="2">
        <v>14169.73752725833</v>
      </c>
      <c r="I11383" s="2">
        <v>759.39697835747404</v>
      </c>
      <c r="J11383" s="1">
        <f t="shared" si="1139"/>
        <v>6.830671388426798</v>
      </c>
      <c r="K11383" s="1">
        <f t="shared" si="1140"/>
        <v>-2.5031499810807678</v>
      </c>
      <c r="L11383" s="26"/>
      <c r="M11383" s="26"/>
      <c r="N11383" s="2">
        <v>2000001</v>
      </c>
      <c r="O11383" s="26"/>
      <c r="P11383" s="26"/>
      <c r="Q11383" s="26"/>
      <c r="R11383" s="26"/>
      <c r="S11383" s="26"/>
      <c r="T11383" s="26"/>
      <c r="U11383" s="26"/>
      <c r="V11383" s="26"/>
    </row>
    <row r="11384" spans="1:22" ht="14.5" x14ac:dyDescent="0.35">
      <c r="A11384" s="2">
        <v>94</v>
      </c>
      <c r="B11384" s="2">
        <v>360</v>
      </c>
      <c r="C11384" s="2">
        <v>2000000.0000999998</v>
      </c>
      <c r="D11384" s="2">
        <v>3000</v>
      </c>
      <c r="E11384" s="2">
        <v>900</v>
      </c>
      <c r="F11384" s="2">
        <v>14480.548828125</v>
      </c>
      <c r="G11384" s="2">
        <v>820.95855712890602</v>
      </c>
      <c r="H11384" s="2">
        <v>15216.677808211591</v>
      </c>
      <c r="I11384" s="2">
        <v>788.33329715331809</v>
      </c>
      <c r="J11384" s="1">
        <f t="shared" si="1139"/>
        <v>5.0835709946078582</v>
      </c>
      <c r="K11384" s="1">
        <f t="shared" si="1140"/>
        <v>-3.9740446935210096</v>
      </c>
      <c r="L11384" s="26"/>
      <c r="M11384" s="26"/>
      <c r="N11384" s="2">
        <v>2000001</v>
      </c>
      <c r="O11384" s="26"/>
      <c r="P11384" s="26"/>
      <c r="Q11384" s="26"/>
      <c r="R11384" s="26"/>
      <c r="S11384" s="26"/>
      <c r="T11384" s="26"/>
      <c r="U11384" s="26"/>
      <c r="V11384" s="26"/>
    </row>
    <row r="11385" spans="1:22" ht="14.5" x14ac:dyDescent="0.35">
      <c r="A11385" s="2">
        <v>94</v>
      </c>
      <c r="B11385" s="2">
        <v>360</v>
      </c>
      <c r="C11385" s="2">
        <v>2000000.0000999998</v>
      </c>
      <c r="D11385" s="2">
        <v>3000</v>
      </c>
      <c r="E11385" s="2">
        <v>930</v>
      </c>
      <c r="F11385" s="2">
        <v>16091.0751953125</v>
      </c>
      <c r="G11385" s="2">
        <v>880.13024902343795</v>
      </c>
      <c r="H11385" s="2">
        <v>17329.237054880869</v>
      </c>
      <c r="I11385" s="2">
        <v>876.20565928658687</v>
      </c>
      <c r="J11385" s="1">
        <f t="shared" si="1139"/>
        <v>7.6947117861276171</v>
      </c>
      <c r="K11385" s="1">
        <f t="shared" si="1140"/>
        <v>-0.44591010719216595</v>
      </c>
      <c r="L11385" s="26"/>
      <c r="M11385" s="26"/>
      <c r="N11385" s="2">
        <v>2000001</v>
      </c>
      <c r="O11385" s="26"/>
      <c r="P11385" s="26"/>
      <c r="Q11385" s="26"/>
      <c r="R11385" s="26"/>
      <c r="S11385" s="26"/>
      <c r="T11385" s="26"/>
      <c r="U11385" s="26"/>
      <c r="V11385" s="26"/>
    </row>
    <row r="11386" spans="1:22" ht="14.5" x14ac:dyDescent="0.35">
      <c r="A11386" s="2">
        <v>94</v>
      </c>
      <c r="B11386" s="2">
        <v>360</v>
      </c>
      <c r="C11386" s="2">
        <v>2000000.0000999998</v>
      </c>
      <c r="D11386" s="2">
        <v>3000</v>
      </c>
      <c r="E11386" s="2">
        <v>960</v>
      </c>
      <c r="F11386" s="2">
        <v>20423.248046875</v>
      </c>
      <c r="G11386" s="2">
        <v>919.59973144531295</v>
      </c>
      <c r="H11386" s="2">
        <v>21530.392615262339</v>
      </c>
      <c r="I11386" s="2">
        <v>930.86820636977222</v>
      </c>
      <c r="J11386" s="1">
        <f t="shared" si="1139"/>
        <v>5.4210014285986468</v>
      </c>
      <c r="K11386" s="1">
        <f t="shared" si="1140"/>
        <v>1.2253673570292236</v>
      </c>
      <c r="L11386" s="26"/>
      <c r="M11386" s="26"/>
      <c r="N11386" s="2">
        <v>2000001</v>
      </c>
      <c r="O11386" s="26"/>
      <c r="P11386" s="26"/>
      <c r="Q11386" s="26"/>
      <c r="R11386" s="26"/>
      <c r="S11386" s="26"/>
      <c r="T11386" s="26"/>
      <c r="U11386" s="26"/>
      <c r="V11386" s="26"/>
    </row>
    <row r="11387" spans="1:22" ht="14.5" x14ac:dyDescent="0.35">
      <c r="A11387" s="2">
        <v>94</v>
      </c>
      <c r="B11387" s="2">
        <v>360</v>
      </c>
      <c r="C11387" s="2">
        <v>2000000.0000999998</v>
      </c>
      <c r="D11387" s="2">
        <v>3000</v>
      </c>
      <c r="E11387" s="2">
        <v>990</v>
      </c>
      <c r="F11387" s="2">
        <v>24328.2890625</v>
      </c>
      <c r="G11387" s="2">
        <v>881.87463378906205</v>
      </c>
      <c r="H11387" s="2">
        <v>25808.084364968479</v>
      </c>
      <c r="I11387" s="2">
        <v>884.51983735051363</v>
      </c>
      <c r="J11387" s="1">
        <f t="shared" si="1139"/>
        <v>6.0826114761578474</v>
      </c>
      <c r="K11387" s="1">
        <f t="shared" si="1140"/>
        <v>0.29995233563825285</v>
      </c>
      <c r="L11387" s="26"/>
      <c r="M11387" s="26"/>
      <c r="N11387" s="2">
        <v>2000001</v>
      </c>
      <c r="O11387" s="26"/>
      <c r="P11387" s="26"/>
      <c r="Q11387" s="26"/>
      <c r="R11387" s="26"/>
      <c r="S11387" s="26"/>
      <c r="T11387" s="26"/>
      <c r="U11387" s="26"/>
      <c r="V11387" s="26"/>
    </row>
    <row r="11388" spans="1:22" ht="14.5" x14ac:dyDescent="0.35">
      <c r="A11388" s="2">
        <v>94</v>
      </c>
      <c r="B11388" s="2">
        <v>360</v>
      </c>
      <c r="C11388" s="2">
        <v>2000000.0000999998</v>
      </c>
      <c r="D11388" s="2">
        <v>3000</v>
      </c>
      <c r="E11388" s="2">
        <v>1020</v>
      </c>
      <c r="F11388" s="2">
        <v>28464.17578125</v>
      </c>
      <c r="G11388" s="2">
        <v>877.785400390625</v>
      </c>
      <c r="H11388" s="2">
        <v>30080.54571159542</v>
      </c>
      <c r="I11388" s="2">
        <v>874.43758820169705</v>
      </c>
      <c r="J11388" s="1">
        <f t="shared" si="1139"/>
        <v>5.6786113982972211</v>
      </c>
      <c r="K11388" s="1">
        <f t="shared" si="1140"/>
        <v>-0.38139301330805114</v>
      </c>
      <c r="L11388" s="26"/>
      <c r="M11388" s="26"/>
      <c r="N11388" s="2">
        <v>2000001</v>
      </c>
      <c r="O11388" s="26"/>
      <c r="P11388" s="26"/>
      <c r="Q11388" s="26"/>
      <c r="R11388" s="26"/>
      <c r="S11388" s="26"/>
      <c r="T11388" s="26"/>
      <c r="U11388" s="26"/>
      <c r="V11388" s="26"/>
    </row>
    <row r="11389" spans="1:22" ht="14.5" x14ac:dyDescent="0.35">
      <c r="A11389" s="2">
        <v>94</v>
      </c>
      <c r="B11389" s="2">
        <v>360</v>
      </c>
      <c r="C11389" s="2">
        <v>2000000.0000999998</v>
      </c>
      <c r="D11389" s="2">
        <v>3000</v>
      </c>
      <c r="E11389" s="2">
        <v>1050</v>
      </c>
      <c r="F11389" s="2">
        <v>32537.826171875</v>
      </c>
      <c r="G11389" s="2">
        <v>826.40856933593705</v>
      </c>
      <c r="H11389" s="2">
        <v>32795.644793568863</v>
      </c>
      <c r="I11389" s="2">
        <v>836.25843380482343</v>
      </c>
      <c r="J11389" s="1">
        <f t="shared" si="1139"/>
        <v>0.79236584623688189</v>
      </c>
      <c r="K11389" s="1">
        <f t="shared" si="1140"/>
        <v>1.1918879878994075</v>
      </c>
      <c r="L11389" s="26"/>
      <c r="M11389" s="26"/>
      <c r="N11389" s="2">
        <v>2000001</v>
      </c>
      <c r="O11389" s="26"/>
      <c r="P11389" s="26"/>
      <c r="Q11389" s="26"/>
      <c r="R11389" s="26"/>
      <c r="S11389" s="26"/>
      <c r="T11389" s="26"/>
      <c r="U11389" s="26"/>
      <c r="V11389" s="26"/>
    </row>
    <row r="11390" spans="1:22" ht="14.5" x14ac:dyDescent="0.35">
      <c r="A11390" s="2">
        <v>94</v>
      </c>
      <c r="B11390" s="2">
        <v>360</v>
      </c>
      <c r="C11390" s="2">
        <v>2000000.0000999998</v>
      </c>
      <c r="D11390" s="2">
        <v>3000</v>
      </c>
      <c r="E11390" s="2">
        <v>1080</v>
      </c>
      <c r="F11390" s="2">
        <v>34328.6328125</v>
      </c>
      <c r="G11390" s="2">
        <v>748.24957275390602</v>
      </c>
      <c r="H11390" s="2">
        <v>34427.63081759616</v>
      </c>
      <c r="I11390" s="2">
        <v>786.85227411314679</v>
      </c>
      <c r="J11390" s="1">
        <f t="shared" si="1139"/>
        <v>0.28838318623662879</v>
      </c>
      <c r="K11390" s="1">
        <f t="shared" si="1140"/>
        <v>5.1590676112469929</v>
      </c>
      <c r="L11390" s="26"/>
      <c r="M11390" s="26"/>
      <c r="N11390" s="2">
        <v>2000001</v>
      </c>
      <c r="O11390" s="26"/>
      <c r="P11390" s="26"/>
      <c r="Q11390" s="26"/>
      <c r="R11390" s="26"/>
      <c r="S11390" s="26"/>
      <c r="T11390" s="26"/>
      <c r="U11390" s="26"/>
      <c r="V11390" s="26"/>
    </row>
    <row r="11391" spans="1:22" ht="14.5" x14ac:dyDescent="0.35">
      <c r="A11391" s="2">
        <v>94</v>
      </c>
      <c r="B11391" s="2">
        <v>360</v>
      </c>
      <c r="C11391" s="2">
        <v>2000000.0000999998</v>
      </c>
      <c r="D11391" s="2">
        <v>3000</v>
      </c>
      <c r="E11391" s="2">
        <v>1110</v>
      </c>
      <c r="F11391" s="2">
        <v>24695.150390625</v>
      </c>
      <c r="G11391" s="2">
        <v>488.93344116210898</v>
      </c>
      <c r="H11391" s="2">
        <v>25039.93366610416</v>
      </c>
      <c r="I11391" s="2">
        <v>504.99839673122523</v>
      </c>
      <c r="J11391" s="1">
        <f t="shared" si="1139"/>
        <v>1.3961578286644067</v>
      </c>
      <c r="K11391" s="1">
        <f t="shared" si="1140"/>
        <v>3.2857142131519317</v>
      </c>
      <c r="L11391" s="26"/>
      <c r="M11391" s="26"/>
      <c r="N11391" s="2">
        <v>2.9457876025637501E-13</v>
      </c>
      <c r="O11391" s="26"/>
      <c r="P11391" s="26"/>
      <c r="Q11391" s="26"/>
      <c r="R11391" s="26"/>
      <c r="S11391" s="26"/>
      <c r="T11391" s="26"/>
      <c r="U11391" s="26"/>
      <c r="V11391" s="26"/>
    </row>
    <row r="11392" spans="1:22" ht="14.5" x14ac:dyDescent="0.35">
      <c r="A11392" s="2">
        <v>94</v>
      </c>
      <c r="B11392" s="2">
        <v>360</v>
      </c>
      <c r="C11392" s="2">
        <v>2000000.0000999998</v>
      </c>
      <c r="D11392" s="2">
        <v>3000</v>
      </c>
      <c r="E11392" s="2">
        <v>1140</v>
      </c>
      <c r="F11392" s="2">
        <v>21390.22265625</v>
      </c>
      <c r="G11392" s="2">
        <v>435.58236694335898</v>
      </c>
      <c r="H11392" s="2">
        <v>21787.556885081689</v>
      </c>
      <c r="I11392" s="2">
        <v>432.66934725945919</v>
      </c>
      <c r="J11392" s="1">
        <f t="shared" si="1139"/>
        <v>1.8575506913463196</v>
      </c>
      <c r="K11392" s="1">
        <f t="shared" si="1140"/>
        <v>-0.66876437270441336</v>
      </c>
      <c r="L11392" s="26"/>
      <c r="M11392" s="26"/>
      <c r="N11392" s="2">
        <v>1.3676943421119699E-13</v>
      </c>
      <c r="O11392" s="26"/>
      <c r="P11392" s="26"/>
      <c r="Q11392" s="26"/>
      <c r="R11392" s="26"/>
      <c r="S11392" s="26"/>
      <c r="T11392" s="26"/>
      <c r="U11392" s="26"/>
      <c r="V11392" s="26"/>
    </row>
    <row r="11393" spans="1:22" ht="14.5" x14ac:dyDescent="0.35">
      <c r="A11393" s="2">
        <v>94</v>
      </c>
      <c r="B11393" s="2">
        <v>360</v>
      </c>
      <c r="C11393" s="2">
        <v>2000000.0000999998</v>
      </c>
      <c r="D11393" s="2">
        <v>3000</v>
      </c>
      <c r="E11393" s="2">
        <v>1170</v>
      </c>
      <c r="F11393" s="2">
        <v>20028.77734375</v>
      </c>
      <c r="G11393" s="2">
        <v>448.3974609375</v>
      </c>
      <c r="H11393" s="2">
        <v>19872.33441514767</v>
      </c>
      <c r="I11393" s="2">
        <v>405.85083197697782</v>
      </c>
      <c r="J11393" s="1">
        <f t="shared" si="1139"/>
        <v>-0.7810907571507244</v>
      </c>
      <c r="K11393" s="1">
        <f t="shared" si="1140"/>
        <v>-9.4885972082818189</v>
      </c>
      <c r="L11393" s="26"/>
      <c r="M11393" s="26"/>
      <c r="N11393" s="2">
        <v>0</v>
      </c>
      <c r="O11393" s="26"/>
      <c r="P11393" s="26"/>
      <c r="Q11393" s="26"/>
      <c r="R11393" s="26"/>
      <c r="S11393" s="26"/>
      <c r="T11393" s="26"/>
      <c r="U11393" s="26"/>
      <c r="V11393" s="26"/>
    </row>
    <row r="11394" spans="1:22" ht="14.5" x14ac:dyDescent="0.35">
      <c r="A11394" s="2">
        <v>94</v>
      </c>
      <c r="B11394" s="2">
        <v>360</v>
      </c>
      <c r="C11394" s="2">
        <v>2000000.0000999998</v>
      </c>
      <c r="D11394" s="2">
        <v>3000</v>
      </c>
      <c r="E11394" s="2">
        <v>1200</v>
      </c>
      <c r="F11394" s="2">
        <v>18311.66015625</v>
      </c>
      <c r="G11394" s="2">
        <v>421.10879516601602</v>
      </c>
      <c r="H11394" s="2">
        <v>18771.662279487678</v>
      </c>
      <c r="I11394" s="2">
        <v>396.68790735701612</v>
      </c>
      <c r="J11394" s="1">
        <f t="shared" si="1139"/>
        <v>2.5120721950525819</v>
      </c>
      <c r="K11394" s="1">
        <f t="shared" si="1140"/>
        <v>-5.7991873096291719</v>
      </c>
      <c r="L11394" s="26"/>
      <c r="M11394" s="26"/>
      <c r="N11394" s="2">
        <v>2.4197549346183198E-13</v>
      </c>
      <c r="O11394" s="26"/>
      <c r="P11394" s="26"/>
      <c r="Q11394" s="26"/>
      <c r="R11394" s="26"/>
      <c r="S11394" s="26"/>
      <c r="T11394" s="26"/>
      <c r="U11394" s="26"/>
      <c r="V11394" s="26"/>
    </row>
    <row r="11395" spans="1:22" ht="14.5" x14ac:dyDescent="0.35">
      <c r="A11395" s="2">
        <v>94</v>
      </c>
      <c r="B11395" s="2">
        <v>360</v>
      </c>
      <c r="C11395" s="2">
        <v>2000000.0000999998</v>
      </c>
      <c r="D11395" s="2">
        <v>3000</v>
      </c>
      <c r="E11395" s="2">
        <v>1230</v>
      </c>
      <c r="F11395" s="2">
        <v>16930.154296875</v>
      </c>
      <c r="G11395" s="2">
        <v>396.02093505859398</v>
      </c>
      <c r="H11395" s="2">
        <v>18011.270847385149</v>
      </c>
      <c r="I11395" s="2">
        <v>394.42987655555078</v>
      </c>
      <c r="J11395" s="1">
        <f t="shared" si="1139"/>
        <v>6.3857454075873576</v>
      </c>
      <c r="K11395" s="1">
        <f t="shared" si="1140"/>
        <v>-0.40176121063089565</v>
      </c>
      <c r="L11395" s="26"/>
      <c r="M11395" s="26"/>
      <c r="N11395" s="2">
        <v>0</v>
      </c>
      <c r="O11395" s="26"/>
      <c r="P11395" s="26"/>
      <c r="Q11395" s="26"/>
      <c r="R11395" s="26"/>
      <c r="S11395" s="26"/>
      <c r="T11395" s="26"/>
      <c r="U11395" s="26"/>
      <c r="V11395" s="26"/>
    </row>
    <row r="11396" spans="1:22" ht="14.5" x14ac:dyDescent="0.35">
      <c r="A11396" s="2">
        <v>94</v>
      </c>
      <c r="B11396" s="2">
        <v>360</v>
      </c>
      <c r="C11396" s="2">
        <v>2000000.0000999998</v>
      </c>
      <c r="D11396" s="2">
        <v>3000</v>
      </c>
      <c r="E11396" s="2">
        <v>1260</v>
      </c>
      <c r="F11396" s="2">
        <v>16266.9970703125</v>
      </c>
      <c r="G11396" s="2">
        <v>397.41833496093699</v>
      </c>
      <c r="H11396" s="2">
        <v>16873.881913396741</v>
      </c>
      <c r="I11396" s="2">
        <v>394.91904691321969</v>
      </c>
      <c r="J11396" s="1">
        <f t="shared" si="1139"/>
        <v>3.7307736668362366</v>
      </c>
      <c r="K11396" s="1">
        <f t="shared" si="1140"/>
        <v>-0.62888091158727244</v>
      </c>
      <c r="L11396" s="26"/>
      <c r="M11396" s="26"/>
      <c r="N11396" s="2">
        <v>0</v>
      </c>
      <c r="O11396" s="26"/>
      <c r="P11396" s="26"/>
      <c r="Q11396" s="26"/>
      <c r="R11396" s="26"/>
      <c r="S11396" s="26"/>
      <c r="T11396" s="26"/>
      <c r="U11396" s="26"/>
      <c r="V11396" s="26"/>
    </row>
    <row r="11397" spans="1:22" ht="14.5" x14ac:dyDescent="0.35">
      <c r="A11397" s="2">
        <v>94</v>
      </c>
      <c r="B11397" s="2">
        <v>360</v>
      </c>
      <c r="C11397" s="2">
        <v>2000000.0000999998</v>
      </c>
      <c r="D11397" s="2">
        <v>3000</v>
      </c>
      <c r="E11397" s="2">
        <v>1290</v>
      </c>
      <c r="F11397" s="2">
        <v>15678.572265625</v>
      </c>
      <c r="G11397" s="2">
        <v>407.14300537109398</v>
      </c>
      <c r="H11397" s="2">
        <v>15951.86972643735</v>
      </c>
      <c r="I11397" s="2">
        <v>396.35521579434902</v>
      </c>
      <c r="J11397" s="1">
        <f t="shared" si="1139"/>
        <v>1.7431272196356138</v>
      </c>
      <c r="K11397" s="1">
        <f t="shared" si="1140"/>
        <v>-2.6496315629719174</v>
      </c>
      <c r="L11397" s="26"/>
      <c r="M11397" s="26"/>
      <c r="N11397" s="2">
        <v>1.5782192311917E-14</v>
      </c>
      <c r="O11397" s="26"/>
      <c r="P11397" s="26"/>
      <c r="Q11397" s="26"/>
      <c r="R11397" s="26"/>
      <c r="S11397" s="26"/>
      <c r="T11397" s="26"/>
      <c r="U11397" s="26"/>
      <c r="V11397" s="26"/>
    </row>
    <row r="11398" spans="1:22" ht="14.5" x14ac:dyDescent="0.35">
      <c r="A11398" s="2">
        <v>94</v>
      </c>
      <c r="B11398" s="2">
        <v>360</v>
      </c>
      <c r="C11398" s="2">
        <v>2000000.0000999998</v>
      </c>
      <c r="D11398" s="2">
        <v>3000</v>
      </c>
      <c r="E11398" s="2">
        <v>1320</v>
      </c>
      <c r="F11398" s="2">
        <v>15010.564453125</v>
      </c>
      <c r="G11398" s="2">
        <v>426.30352783203102</v>
      </c>
      <c r="H11398" s="2">
        <v>15048.27164048538</v>
      </c>
      <c r="I11398" s="2">
        <v>400.90563772615218</v>
      </c>
      <c r="J11398" s="1">
        <f t="shared" si="1139"/>
        <v>0.25120432664695591</v>
      </c>
      <c r="K11398" s="1">
        <f t="shared" si="1140"/>
        <v>-5.9577011325803371</v>
      </c>
      <c r="L11398" s="26"/>
      <c r="M11398" s="26"/>
      <c r="N11398" s="2">
        <v>1.5781047800998699E-13</v>
      </c>
      <c r="O11398" s="26"/>
      <c r="P11398" s="26"/>
      <c r="Q11398" s="26"/>
      <c r="R11398" s="26"/>
      <c r="S11398" s="26"/>
      <c r="T11398" s="26"/>
      <c r="U11398" s="26"/>
      <c r="V11398" s="26"/>
    </row>
    <row r="11399" spans="1:22" ht="14.5" x14ac:dyDescent="0.35">
      <c r="A11399" s="2">
        <v>94</v>
      </c>
      <c r="B11399" s="2">
        <v>360</v>
      </c>
      <c r="C11399" s="2">
        <v>2000000.0000999998</v>
      </c>
      <c r="D11399" s="2">
        <v>3000</v>
      </c>
      <c r="E11399" s="2">
        <v>1350</v>
      </c>
      <c r="F11399" s="2">
        <v>14087.078125</v>
      </c>
      <c r="G11399" s="2">
        <v>434.78363037109398</v>
      </c>
      <c r="H11399" s="2">
        <v>14191.515091232741</v>
      </c>
      <c r="I11399" s="2">
        <v>412.1061762811479</v>
      </c>
      <c r="J11399" s="1">
        <f t="shared" si="1139"/>
        <v>0.74136712600038068</v>
      </c>
      <c r="K11399" s="1">
        <f t="shared" si="1140"/>
        <v>-5.2158021843164963</v>
      </c>
      <c r="L11399" s="26"/>
      <c r="M11399" s="26"/>
      <c r="N11399" s="2">
        <v>1.05207387398297E-13</v>
      </c>
      <c r="O11399" s="26"/>
      <c r="P11399" s="26"/>
      <c r="Q11399" s="26"/>
      <c r="R11399" s="26"/>
      <c r="S11399" s="26"/>
      <c r="T11399" s="26"/>
      <c r="U11399" s="26"/>
      <c r="V11399" s="26"/>
    </row>
    <row r="11400" spans="1:22" ht="14.5" x14ac:dyDescent="0.35">
      <c r="A11400" s="2">
        <v>94</v>
      </c>
      <c r="B11400" s="2">
        <v>360</v>
      </c>
      <c r="C11400" s="2">
        <v>2000000.0000999998</v>
      </c>
      <c r="D11400" s="2">
        <v>3000</v>
      </c>
      <c r="E11400" s="2">
        <v>1380</v>
      </c>
      <c r="F11400" s="2">
        <v>13275.2021484375</v>
      </c>
      <c r="G11400" s="2">
        <v>453.15545654296898</v>
      </c>
      <c r="H11400" s="2">
        <v>13690.746236964071</v>
      </c>
      <c r="I11400" s="2">
        <v>427.42981500224897</v>
      </c>
      <c r="J11400" s="1">
        <f t="shared" si="1139"/>
        <v>3.1302279534438613</v>
      </c>
      <c r="K11400" s="1">
        <f t="shared" si="1140"/>
        <v>-5.6770013842436553</v>
      </c>
      <c r="L11400" s="26"/>
      <c r="M11400" s="26"/>
      <c r="N11400" s="2">
        <v>0</v>
      </c>
      <c r="O11400" s="26"/>
      <c r="P11400" s="26"/>
      <c r="Q11400" s="26"/>
      <c r="R11400" s="26"/>
      <c r="S11400" s="26"/>
      <c r="T11400" s="26"/>
      <c r="U11400" s="26"/>
      <c r="V11400" s="26"/>
    </row>
    <row r="11401" spans="1:22" ht="14.5" x14ac:dyDescent="0.35">
      <c r="A11401" s="2">
        <v>94</v>
      </c>
      <c r="B11401" s="2">
        <v>360</v>
      </c>
      <c r="C11401" s="2">
        <v>2000000.0000999998</v>
      </c>
      <c r="D11401" s="2">
        <v>3000</v>
      </c>
      <c r="E11401" s="2">
        <v>1410</v>
      </c>
      <c r="F11401" s="2">
        <v>12923.6484375</v>
      </c>
      <c r="G11401" s="2">
        <v>471.63504028320301</v>
      </c>
      <c r="H11401" s="2">
        <v>13377.404801520221</v>
      </c>
      <c r="I11401" s="2">
        <v>446.88941579634428</v>
      </c>
      <c r="J11401" s="1">
        <f t="shared" si="1139"/>
        <v>3.511054685637959</v>
      </c>
      <c r="K11401" s="1">
        <f t="shared" si="1140"/>
        <v>-5.2467739614935542</v>
      </c>
      <c r="L11401" s="26"/>
      <c r="M11401" s="26"/>
      <c r="N11401" s="2">
        <v>0</v>
      </c>
      <c r="O11401" s="26"/>
      <c r="P11401" s="26"/>
      <c r="Q11401" s="26"/>
      <c r="R11401" s="26"/>
      <c r="S11401" s="26"/>
      <c r="T11401" s="26"/>
      <c r="U11401" s="26"/>
      <c r="V11401" s="26"/>
    </row>
    <row r="11402" spans="1:22" ht="14.5" x14ac:dyDescent="0.35">
      <c r="A11402" s="2">
        <v>94</v>
      </c>
      <c r="B11402" s="2">
        <v>360</v>
      </c>
      <c r="C11402" s="2">
        <v>2000000.0000999998</v>
      </c>
      <c r="D11402" s="2">
        <v>3000</v>
      </c>
      <c r="E11402" s="2">
        <v>1440</v>
      </c>
      <c r="F11402" s="2">
        <v>12457.3447265625</v>
      </c>
      <c r="G11402" s="2">
        <v>485.35467529296898</v>
      </c>
      <c r="H11402" s="2">
        <v>13162.32605935249</v>
      </c>
      <c r="I11402" s="2">
        <v>471.30103647416303</v>
      </c>
      <c r="J11402" s="1">
        <f t="shared" ref="J11402:J11465" si="1151">(H11402-F11402)/F11402*100</f>
        <v>5.6591621109013319</v>
      </c>
      <c r="K11402" s="1">
        <f t="shared" ref="K11402:K11465" si="1152">(I11402-G11402)/G11402*100</f>
        <v>-2.895540011090429</v>
      </c>
      <c r="L11402" s="26"/>
      <c r="M11402" s="26"/>
      <c r="N11402" s="2">
        <v>0</v>
      </c>
      <c r="O11402" s="26"/>
      <c r="P11402" s="26"/>
      <c r="Q11402" s="26"/>
      <c r="R11402" s="26"/>
      <c r="S11402" s="26"/>
      <c r="T11402" s="26"/>
      <c r="U11402" s="26"/>
      <c r="V11402" s="26"/>
    </row>
    <row r="11403" spans="1:22" ht="14.5" x14ac:dyDescent="0.35">
      <c r="A11403" s="2">
        <v>94</v>
      </c>
      <c r="B11403" s="2">
        <v>360</v>
      </c>
      <c r="C11403" s="2">
        <v>2000000.0000999998</v>
      </c>
      <c r="D11403" s="2">
        <v>3000</v>
      </c>
      <c r="E11403" s="2">
        <v>1470</v>
      </c>
      <c r="F11403" s="2">
        <v>21477.943359375</v>
      </c>
      <c r="G11403" s="2">
        <v>895.9091796875</v>
      </c>
      <c r="H11403" s="2">
        <v>21507.71825161195</v>
      </c>
      <c r="I11403" s="2">
        <v>889.86054684639123</v>
      </c>
      <c r="J11403" s="1">
        <f t="shared" si="1151"/>
        <v>0.13863009012896729</v>
      </c>
      <c r="K11403" s="1">
        <f t="shared" si="1152"/>
        <v>-0.67513906300397319</v>
      </c>
      <c r="L11403" s="26"/>
      <c r="M11403" s="26"/>
      <c r="N11403" s="2">
        <v>2000001</v>
      </c>
      <c r="O11403" s="26"/>
      <c r="P11403" s="26"/>
      <c r="Q11403" s="26"/>
      <c r="R11403" s="26"/>
      <c r="S11403" s="26"/>
      <c r="T11403" s="26"/>
      <c r="U11403" s="26"/>
      <c r="V11403" s="26"/>
    </row>
    <row r="11404" spans="1:22" ht="14.5" x14ac:dyDescent="0.35">
      <c r="A11404" s="2">
        <v>94</v>
      </c>
      <c r="B11404" s="2">
        <v>360</v>
      </c>
      <c r="C11404" s="2">
        <v>2000000.0000999998</v>
      </c>
      <c r="D11404" s="2">
        <v>3000</v>
      </c>
      <c r="E11404" s="2">
        <v>1500</v>
      </c>
      <c r="F11404" s="2">
        <v>24407.2578125</v>
      </c>
      <c r="G11404" s="2">
        <v>1041.86743164063</v>
      </c>
      <c r="H11404" s="2">
        <v>23262.705085857389</v>
      </c>
      <c r="I11404" s="2">
        <v>984.4907498771563</v>
      </c>
      <c r="J11404" s="1">
        <f t="shared" si="1151"/>
        <v>-4.6893949965015578</v>
      </c>
      <c r="K11404" s="1">
        <f t="shared" si="1152"/>
        <v>-5.5071000418088278</v>
      </c>
      <c r="L11404" s="26"/>
      <c r="M11404" s="26"/>
      <c r="N11404" s="2">
        <v>2000001</v>
      </c>
      <c r="O11404" s="26"/>
      <c r="P11404" s="26"/>
      <c r="Q11404" s="26"/>
      <c r="R11404" s="26"/>
      <c r="S11404" s="26"/>
      <c r="T11404" s="26"/>
      <c r="U11404" s="26"/>
      <c r="V11404" s="26"/>
    </row>
    <row r="11405" spans="1:22" ht="14.5" x14ac:dyDescent="0.35">
      <c r="A11405" s="2">
        <v>94</v>
      </c>
      <c r="B11405" s="2">
        <v>360</v>
      </c>
      <c r="C11405" s="2">
        <v>2000000.0000999998</v>
      </c>
      <c r="D11405" s="2">
        <v>3000</v>
      </c>
      <c r="E11405" s="2">
        <v>1530</v>
      </c>
      <c r="F11405" s="2">
        <v>25544.9375</v>
      </c>
      <c r="G11405" s="2">
        <v>1062.64123535156</v>
      </c>
      <c r="H11405" s="2">
        <v>24425.642598606799</v>
      </c>
      <c r="I11405" s="2">
        <v>1013.134541548813</v>
      </c>
      <c r="J11405" s="1">
        <f t="shared" si="1151"/>
        <v>-4.3816701504679791</v>
      </c>
      <c r="K11405" s="1">
        <f t="shared" si="1152"/>
        <v>-4.6588342477005806</v>
      </c>
      <c r="L11405" s="26"/>
      <c r="M11405" s="26"/>
      <c r="N11405" s="2">
        <v>2000001</v>
      </c>
      <c r="O11405" s="26"/>
      <c r="P11405" s="26"/>
      <c r="Q11405" s="26"/>
      <c r="R11405" s="26"/>
      <c r="S11405" s="26"/>
      <c r="T11405" s="26"/>
      <c r="U11405" s="26"/>
      <c r="V11405" s="26"/>
    </row>
    <row r="11406" spans="1:22" ht="14.5" x14ac:dyDescent="0.35">
      <c r="A11406" s="2">
        <v>94</v>
      </c>
      <c r="B11406" s="2">
        <v>360</v>
      </c>
      <c r="C11406" s="2">
        <v>2000000.0000999998</v>
      </c>
      <c r="D11406" s="2">
        <v>3000</v>
      </c>
      <c r="E11406" s="2">
        <v>1560</v>
      </c>
      <c r="F11406" s="2">
        <v>26266.8203125</v>
      </c>
      <c r="G11406" s="2">
        <v>1001.83514404297</v>
      </c>
      <c r="H11406" s="2">
        <v>25387.960639326651</v>
      </c>
      <c r="I11406" s="2">
        <v>1006.812891096494</v>
      </c>
      <c r="J11406" s="1">
        <f t="shared" si="1151"/>
        <v>-3.3458928896510254</v>
      </c>
      <c r="K11406" s="1">
        <f t="shared" si="1152"/>
        <v>0.49686289037894948</v>
      </c>
      <c r="L11406" s="26"/>
      <c r="M11406" s="26"/>
      <c r="N11406" s="2">
        <v>2000001</v>
      </c>
      <c r="O11406" s="26"/>
      <c r="P11406" s="26"/>
      <c r="Q11406" s="26"/>
      <c r="R11406" s="26"/>
      <c r="S11406" s="26"/>
      <c r="T11406" s="26"/>
      <c r="U11406" s="26"/>
      <c r="V11406" s="26"/>
    </row>
    <row r="11407" spans="1:22" ht="14.5" x14ac:dyDescent="0.35">
      <c r="A11407" s="2">
        <v>94</v>
      </c>
      <c r="B11407" s="2">
        <v>360</v>
      </c>
      <c r="C11407" s="2">
        <v>2000000.0000999998</v>
      </c>
      <c r="D11407" s="2">
        <v>3000</v>
      </c>
      <c r="E11407" s="2">
        <v>1590</v>
      </c>
      <c r="F11407" s="2">
        <v>27979.037109375</v>
      </c>
      <c r="G11407" s="2">
        <v>968.86608886718705</v>
      </c>
      <c r="H11407" s="2">
        <v>26532.518400538622</v>
      </c>
      <c r="I11407" s="2">
        <v>984.34634363013674</v>
      </c>
      <c r="J11407" s="1">
        <f t="shared" si="1151"/>
        <v>-5.1700089005267795</v>
      </c>
      <c r="K11407" s="1">
        <f t="shared" si="1152"/>
        <v>1.5977703153022362</v>
      </c>
      <c r="L11407" s="26"/>
      <c r="M11407" s="26"/>
      <c r="N11407" s="2">
        <v>2000001</v>
      </c>
      <c r="O11407" s="26"/>
      <c r="P11407" s="26"/>
      <c r="Q11407" s="26"/>
      <c r="R11407" s="26"/>
      <c r="S11407" s="26"/>
      <c r="T11407" s="26"/>
      <c r="U11407" s="26"/>
      <c r="V11407" s="26"/>
    </row>
    <row r="11408" spans="1:22" ht="14.5" x14ac:dyDescent="0.35">
      <c r="A11408" s="2">
        <v>94</v>
      </c>
      <c r="B11408" s="2">
        <v>360</v>
      </c>
      <c r="C11408" s="2">
        <v>2000000.0000999998</v>
      </c>
      <c r="D11408" s="2">
        <v>3000</v>
      </c>
      <c r="E11408" s="2">
        <v>1620</v>
      </c>
      <c r="F11408" s="2">
        <v>30182.166015625</v>
      </c>
      <c r="G11408" s="2">
        <v>917.79376220703102</v>
      </c>
      <c r="H11408" s="2">
        <v>27904.270983184659</v>
      </c>
      <c r="I11408" s="2">
        <v>954.42509065044158</v>
      </c>
      <c r="J11408" s="1">
        <f t="shared" si="1151"/>
        <v>-7.5471555993068833</v>
      </c>
      <c r="K11408" s="1">
        <f t="shared" si="1152"/>
        <v>3.9912374600719343</v>
      </c>
      <c r="L11408" s="26"/>
      <c r="M11408" s="26"/>
      <c r="N11408" s="2">
        <v>2000001</v>
      </c>
      <c r="O11408" s="26"/>
      <c r="P11408" s="26"/>
      <c r="Q11408" s="26"/>
      <c r="R11408" s="26"/>
      <c r="S11408" s="26"/>
      <c r="T11408" s="26"/>
      <c r="U11408" s="26"/>
      <c r="V11408" s="26"/>
    </row>
    <row r="11409" spans="1:22" ht="14.5" x14ac:dyDescent="0.35">
      <c r="A11409" s="2">
        <v>94</v>
      </c>
      <c r="B11409" s="2">
        <v>360</v>
      </c>
      <c r="C11409" s="2">
        <v>2000000.0000999998</v>
      </c>
      <c r="D11409" s="2">
        <v>3000</v>
      </c>
      <c r="E11409" s="2">
        <v>1650</v>
      </c>
      <c r="F11409" s="2">
        <v>32067.3046875</v>
      </c>
      <c r="G11409" s="2">
        <v>857.41290283203102</v>
      </c>
      <c r="H11409" s="2">
        <v>29541.895890474851</v>
      </c>
      <c r="I11409" s="2">
        <v>921.06195424098257</v>
      </c>
      <c r="J11409" s="1">
        <f t="shared" si="1151"/>
        <v>-7.8753385157735654</v>
      </c>
      <c r="K11409" s="1">
        <f t="shared" si="1152"/>
        <v>7.4233839027519899</v>
      </c>
      <c r="L11409" s="26"/>
      <c r="M11409" s="26"/>
      <c r="N11409" s="2">
        <v>2000001</v>
      </c>
      <c r="O11409" s="26"/>
      <c r="P11409" s="26"/>
      <c r="Q11409" s="26"/>
      <c r="R11409" s="26"/>
      <c r="S11409" s="26"/>
      <c r="T11409" s="26"/>
      <c r="U11409" s="26"/>
      <c r="V11409" s="26"/>
    </row>
    <row r="11410" spans="1:22" ht="14.5" x14ac:dyDescent="0.35">
      <c r="A11410" s="2">
        <v>94</v>
      </c>
      <c r="B11410" s="2">
        <v>360</v>
      </c>
      <c r="C11410" s="2">
        <v>2000000.0000999998</v>
      </c>
      <c r="D11410" s="2">
        <v>3000</v>
      </c>
      <c r="E11410" s="2">
        <v>1680</v>
      </c>
      <c r="F11410" s="2">
        <v>33925.37109375</v>
      </c>
      <c r="G11410" s="2">
        <v>858.88494873046898</v>
      </c>
      <c r="H11410" s="2">
        <v>31490.64715657647</v>
      </c>
      <c r="I11410" s="2">
        <v>886.10960618827971</v>
      </c>
      <c r="J11410" s="1">
        <f t="shared" si="1151"/>
        <v>-7.1767053938639886</v>
      </c>
      <c r="K11410" s="1">
        <f t="shared" si="1152"/>
        <v>3.1697676735460227</v>
      </c>
      <c r="L11410" s="26"/>
      <c r="M11410" s="26"/>
      <c r="N11410" s="2">
        <v>2000001</v>
      </c>
      <c r="O11410" s="26"/>
      <c r="P11410" s="26"/>
      <c r="Q11410" s="26"/>
      <c r="R11410" s="26"/>
      <c r="S11410" s="26"/>
      <c r="T11410" s="26"/>
      <c r="U11410" s="26"/>
      <c r="V11410" s="26"/>
    </row>
    <row r="11411" spans="1:22" ht="14.5" x14ac:dyDescent="0.35">
      <c r="A11411" s="2">
        <v>94</v>
      </c>
      <c r="B11411" s="2">
        <v>360</v>
      </c>
      <c r="C11411" s="2">
        <v>2000000.0000999998</v>
      </c>
      <c r="D11411" s="2">
        <v>3000</v>
      </c>
      <c r="E11411" s="2">
        <v>1710</v>
      </c>
      <c r="F11411" s="2">
        <v>38474.125</v>
      </c>
      <c r="G11411" s="2">
        <v>867.83215332031205</v>
      </c>
      <c r="H11411" s="2">
        <v>33803.495377672138</v>
      </c>
      <c r="I11411" s="2">
        <v>850.42324721825094</v>
      </c>
      <c r="J11411" s="1">
        <f t="shared" si="1151"/>
        <v>-12.139664312906044</v>
      </c>
      <c r="K11411" s="1">
        <f t="shared" si="1152"/>
        <v>-2.0060222515903461</v>
      </c>
      <c r="L11411" s="26"/>
      <c r="M11411" s="26"/>
      <c r="N11411" s="2">
        <v>2000001</v>
      </c>
      <c r="O11411" s="26"/>
      <c r="P11411" s="26"/>
      <c r="Q11411" s="26"/>
      <c r="R11411" s="26"/>
      <c r="S11411" s="26"/>
      <c r="T11411" s="26"/>
      <c r="U11411" s="26"/>
      <c r="V11411" s="26"/>
    </row>
    <row r="11412" spans="1:22" ht="14.5" x14ac:dyDescent="0.35">
      <c r="A11412" s="2">
        <v>94</v>
      </c>
      <c r="B11412" s="2">
        <v>360</v>
      </c>
      <c r="C11412" s="2">
        <v>2000000.0000999998</v>
      </c>
      <c r="D11412" s="2">
        <v>3000</v>
      </c>
      <c r="E11412" s="2">
        <v>1740</v>
      </c>
      <c r="F11412" s="2">
        <v>41688.56640625</v>
      </c>
      <c r="G11412" s="2">
        <v>844.28863525390602</v>
      </c>
      <c r="H11412" s="2">
        <v>36586.251775159559</v>
      </c>
      <c r="I11412" s="2">
        <v>814.39811397868698</v>
      </c>
      <c r="J11412" s="1">
        <f t="shared" si="1151"/>
        <v>-12.239122308426264</v>
      </c>
      <c r="K11412" s="1">
        <f t="shared" si="1152"/>
        <v>-3.5403202207299591</v>
      </c>
      <c r="L11412" s="26"/>
      <c r="M11412" s="26"/>
      <c r="N11412" s="2">
        <v>2000001</v>
      </c>
      <c r="O11412" s="26"/>
      <c r="P11412" s="26"/>
      <c r="Q11412" s="26"/>
      <c r="R11412" s="26"/>
      <c r="S11412" s="26"/>
      <c r="T11412" s="26"/>
      <c r="U11412" s="26"/>
      <c r="V11412" s="26"/>
    </row>
    <row r="11413" spans="1:22" ht="14.5" x14ac:dyDescent="0.35">
      <c r="A11413" s="2">
        <v>94</v>
      </c>
      <c r="B11413" s="2">
        <v>360</v>
      </c>
      <c r="C11413" s="2">
        <v>2000000.0000999998</v>
      </c>
      <c r="D11413" s="2">
        <v>3000</v>
      </c>
      <c r="E11413" s="2">
        <v>1770</v>
      </c>
      <c r="F11413" s="2">
        <v>43501.09375</v>
      </c>
      <c r="G11413" s="2">
        <v>761.35498046875</v>
      </c>
      <c r="H11413" s="2">
        <v>39978.152389829957</v>
      </c>
      <c r="I11413" s="2">
        <v>778.21668767562869</v>
      </c>
      <c r="J11413" s="1">
        <f t="shared" si="1151"/>
        <v>-8.0985121441229122</v>
      </c>
      <c r="K11413" s="1">
        <f t="shared" si="1152"/>
        <v>2.2146971701028733</v>
      </c>
      <c r="L11413" s="26"/>
      <c r="M11413" s="26"/>
      <c r="N11413" s="2">
        <v>2000001</v>
      </c>
      <c r="O11413" s="26"/>
      <c r="P11413" s="26"/>
      <c r="Q11413" s="26"/>
      <c r="R11413" s="26"/>
      <c r="S11413" s="26"/>
      <c r="T11413" s="26"/>
      <c r="U11413" s="26"/>
      <c r="V11413" s="26"/>
    </row>
    <row r="11414" spans="1:22" ht="14.5" x14ac:dyDescent="0.35">
      <c r="A11414" s="2">
        <v>94</v>
      </c>
      <c r="B11414" s="2">
        <v>360</v>
      </c>
      <c r="C11414" s="2">
        <v>2000000.0000999998</v>
      </c>
      <c r="D11414" s="2">
        <v>3000</v>
      </c>
      <c r="E11414" s="2">
        <v>1800</v>
      </c>
      <c r="F11414" s="2">
        <v>43993.76171875</v>
      </c>
      <c r="G11414" s="2">
        <v>684.158203125</v>
      </c>
      <c r="H11414" s="2">
        <v>43007.348595587049</v>
      </c>
      <c r="I11414" s="2">
        <v>741.96291895043021</v>
      </c>
      <c r="J11414" s="1">
        <f t="shared" si="1151"/>
        <v>-2.2421658994951201</v>
      </c>
      <c r="K11414" s="1">
        <f t="shared" si="1152"/>
        <v>8.4490276607659016</v>
      </c>
      <c r="L11414" s="26"/>
      <c r="M11414" s="26"/>
      <c r="N11414" s="2">
        <v>2000001</v>
      </c>
      <c r="O11414" s="26"/>
      <c r="P11414" s="26"/>
      <c r="Q11414" s="26"/>
      <c r="R11414" s="26"/>
      <c r="S11414" s="26"/>
      <c r="T11414" s="26"/>
      <c r="U11414" s="26"/>
      <c r="V11414" s="26"/>
    </row>
    <row r="11415" spans="1:22" ht="14.5" x14ac:dyDescent="0.35">
      <c r="A11415" s="2">
        <v>94</v>
      </c>
      <c r="B11415" s="2">
        <v>360</v>
      </c>
      <c r="C11415" s="2">
        <v>2000000.0000999998</v>
      </c>
      <c r="D11415" s="2">
        <v>3000</v>
      </c>
      <c r="E11415" s="2">
        <v>1830</v>
      </c>
      <c r="F11415" s="2">
        <v>31138.904296875</v>
      </c>
      <c r="G11415" s="2">
        <v>423.97549438476602</v>
      </c>
      <c r="H11415" s="2">
        <v>30694.480287296101</v>
      </c>
      <c r="I11415" s="2">
        <v>449.28293773247282</v>
      </c>
      <c r="J11415" s="1">
        <f t="shared" si="1151"/>
        <v>-1.4272307250820644</v>
      </c>
      <c r="K11415" s="1">
        <f t="shared" si="1152"/>
        <v>5.9690816292178903</v>
      </c>
      <c r="L11415" s="26"/>
      <c r="M11415" s="26"/>
      <c r="N11415" s="2">
        <v>3.5770242020130602E-13</v>
      </c>
      <c r="O11415" s="26"/>
      <c r="P11415" s="26"/>
      <c r="Q11415" s="26"/>
      <c r="R11415" s="26"/>
      <c r="S11415" s="26"/>
      <c r="T11415" s="26"/>
      <c r="U11415" s="26"/>
      <c r="V11415" s="26"/>
    </row>
    <row r="11416" spans="1:22" ht="14.5" x14ac:dyDescent="0.35">
      <c r="A11416" s="2">
        <v>94</v>
      </c>
      <c r="B11416" s="2">
        <v>360</v>
      </c>
      <c r="C11416" s="2">
        <v>2000000.0000999998</v>
      </c>
      <c r="D11416" s="2">
        <v>3000</v>
      </c>
      <c r="E11416" s="2">
        <v>1860</v>
      </c>
      <c r="F11416" s="2">
        <v>26745.98046875</v>
      </c>
      <c r="G11416" s="2">
        <v>346.07138061523398</v>
      </c>
      <c r="H11416" s="2">
        <v>26906.513573074451</v>
      </c>
      <c r="I11416" s="2">
        <v>356.26065879432417</v>
      </c>
      <c r="J11416" s="1">
        <f t="shared" si="1151"/>
        <v>0.60021394434209763</v>
      </c>
      <c r="K11416" s="1">
        <f t="shared" si="1152"/>
        <v>2.944270676464503</v>
      </c>
      <c r="L11416" s="26"/>
      <c r="M11416" s="26"/>
      <c r="N11416" s="2">
        <v>9.4686933261537596E-14</v>
      </c>
      <c r="O11416" s="26"/>
      <c r="P11416" s="26"/>
      <c r="Q11416" s="26"/>
      <c r="R11416" s="26"/>
      <c r="S11416" s="26"/>
      <c r="T11416" s="26"/>
      <c r="U11416" s="26"/>
      <c r="V11416" s="26"/>
    </row>
    <row r="11417" spans="1:22" ht="14.5" x14ac:dyDescent="0.35">
      <c r="A11417" s="2">
        <v>94</v>
      </c>
      <c r="B11417" s="2">
        <v>360</v>
      </c>
      <c r="C11417" s="2">
        <v>2000000.0000999998</v>
      </c>
      <c r="D11417" s="2">
        <v>3000</v>
      </c>
      <c r="E11417" s="2">
        <v>1890</v>
      </c>
      <c r="F11417" s="2">
        <v>24318.388671875</v>
      </c>
      <c r="G11417" s="2">
        <v>316.51419067382801</v>
      </c>
      <c r="H11417" s="2">
        <v>24777.113802468961</v>
      </c>
      <c r="I11417" s="2">
        <v>321.80597831575471</v>
      </c>
      <c r="J11417" s="1">
        <f t="shared" si="1151"/>
        <v>1.8863302860377882</v>
      </c>
      <c r="K11417" s="1">
        <f t="shared" si="1152"/>
        <v>1.6718958573898379</v>
      </c>
      <c r="L11417" s="26"/>
      <c r="M11417" s="26"/>
      <c r="N11417" s="2">
        <v>1.05219567732078E-14</v>
      </c>
      <c r="O11417" s="26"/>
      <c r="P11417" s="26"/>
      <c r="Q11417" s="26"/>
      <c r="R11417" s="26"/>
      <c r="S11417" s="26"/>
      <c r="T11417" s="26"/>
      <c r="U11417" s="26"/>
      <c r="V11417" s="26"/>
    </row>
    <row r="11418" spans="1:22" ht="14.5" x14ac:dyDescent="0.35">
      <c r="A11418" s="2">
        <v>94</v>
      </c>
      <c r="B11418" s="2">
        <v>360</v>
      </c>
      <c r="C11418" s="2">
        <v>2000000.0000999998</v>
      </c>
      <c r="D11418" s="2">
        <v>3000</v>
      </c>
      <c r="E11418" s="2">
        <v>1920</v>
      </c>
      <c r="F11418" s="2">
        <v>22840.890625</v>
      </c>
      <c r="G11418" s="2">
        <v>295.09451293945301</v>
      </c>
      <c r="H11418" s="2">
        <v>23448.075249938971</v>
      </c>
      <c r="I11418" s="2">
        <v>304.43123690889342</v>
      </c>
      <c r="J11418" s="1">
        <f t="shared" si="1151"/>
        <v>2.658322895143109</v>
      </c>
      <c r="K11418" s="1">
        <f t="shared" si="1152"/>
        <v>3.1639774919691934</v>
      </c>
      <c r="L11418" s="26"/>
      <c r="M11418" s="26"/>
      <c r="N11418" s="2">
        <v>1.0521921197824099E-14</v>
      </c>
      <c r="O11418" s="26"/>
      <c r="P11418" s="26"/>
      <c r="Q11418" s="26"/>
      <c r="R11418" s="26"/>
      <c r="S11418" s="26"/>
      <c r="T11418" s="26"/>
      <c r="U11418" s="26"/>
      <c r="V11418" s="26"/>
    </row>
    <row r="11419" spans="1:22" ht="14.5" x14ac:dyDescent="0.35">
      <c r="A11419" s="2">
        <v>94</v>
      </c>
      <c r="B11419" s="2">
        <v>360</v>
      </c>
      <c r="C11419" s="2">
        <v>2000000.0000999998</v>
      </c>
      <c r="D11419" s="2">
        <v>3000</v>
      </c>
      <c r="E11419" s="2">
        <v>1950</v>
      </c>
      <c r="F11419" s="2">
        <v>22072.525390625</v>
      </c>
      <c r="G11419" s="2">
        <v>283.32699584960898</v>
      </c>
      <c r="H11419" s="2">
        <v>22586.973028550419</v>
      </c>
      <c r="I11419" s="2">
        <v>297.27558233894058</v>
      </c>
      <c r="J11419" s="1">
        <f t="shared" si="1151"/>
        <v>2.3307148992743882</v>
      </c>
      <c r="K11419" s="1">
        <f t="shared" si="1152"/>
        <v>4.9231406444360015</v>
      </c>
      <c r="L11419" s="26"/>
      <c r="M11419" s="26"/>
      <c r="N11419" s="2">
        <v>2.1042509165789201E-14</v>
      </c>
      <c r="O11419" s="26"/>
      <c r="P11419" s="26"/>
      <c r="Q11419" s="26"/>
      <c r="R11419" s="26"/>
      <c r="S11419" s="26"/>
      <c r="T11419" s="26"/>
      <c r="U11419" s="26"/>
      <c r="V11419" s="26"/>
    </row>
    <row r="11420" spans="1:22" ht="14.5" x14ac:dyDescent="0.35">
      <c r="A11420" s="2">
        <v>94</v>
      </c>
      <c r="B11420" s="2">
        <v>360</v>
      </c>
      <c r="C11420" s="2">
        <v>2000000.0000999998</v>
      </c>
      <c r="D11420" s="2">
        <v>3000</v>
      </c>
      <c r="E11420" s="2">
        <v>1980</v>
      </c>
      <c r="F11420" s="2">
        <v>21588.34375</v>
      </c>
      <c r="G11420" s="2">
        <v>288.24880981445301</v>
      </c>
      <c r="H11420" s="2">
        <v>21999.45041018078</v>
      </c>
      <c r="I11420" s="2">
        <v>297.124977302861</v>
      </c>
      <c r="J11420" s="1">
        <f t="shared" si="1151"/>
        <v>1.9042992132306571</v>
      </c>
      <c r="K11420" s="1">
        <f t="shared" si="1152"/>
        <v>3.0793422856183219</v>
      </c>
      <c r="L11420" s="26"/>
      <c r="M11420" s="26"/>
      <c r="N11420" s="2">
        <v>1.2624863448499499E-13</v>
      </c>
      <c r="O11420" s="26"/>
      <c r="P11420" s="26"/>
      <c r="Q11420" s="26"/>
      <c r="R11420" s="26"/>
      <c r="S11420" s="26"/>
      <c r="T11420" s="26"/>
      <c r="U11420" s="26"/>
      <c r="V11420" s="26"/>
    </row>
    <row r="11421" spans="1:22" ht="14.5" x14ac:dyDescent="0.35">
      <c r="A11421" s="2">
        <v>94</v>
      </c>
      <c r="B11421" s="2">
        <v>360</v>
      </c>
      <c r="C11421" s="2">
        <v>2000000.0000999998</v>
      </c>
      <c r="D11421" s="2">
        <v>3000</v>
      </c>
      <c r="E11421" s="2">
        <v>2010</v>
      </c>
      <c r="F11421" s="2">
        <v>21234.2265625</v>
      </c>
      <c r="G11421" s="2">
        <v>302.46075439453102</v>
      </c>
      <c r="H11421" s="2">
        <v>21571.875634643031</v>
      </c>
      <c r="I11421" s="2">
        <v>301.77634430894727</v>
      </c>
      <c r="J11421" s="1">
        <f t="shared" si="1151"/>
        <v>1.5901171212862768</v>
      </c>
      <c r="K11421" s="1">
        <f t="shared" si="1152"/>
        <v>-0.22628062505292915</v>
      </c>
      <c r="L11421" s="26"/>
      <c r="M11421" s="26"/>
      <c r="N11421" s="2">
        <v>2.10424651200759E-14</v>
      </c>
      <c r="O11421" s="26"/>
      <c r="P11421" s="26"/>
      <c r="Q11421" s="26"/>
      <c r="R11421" s="26"/>
      <c r="S11421" s="26"/>
      <c r="T11421" s="26"/>
      <c r="U11421" s="26"/>
      <c r="V11421" s="26"/>
    </row>
    <row r="11422" spans="1:22" ht="14.5" x14ac:dyDescent="0.35">
      <c r="A11422" s="2">
        <v>94</v>
      </c>
      <c r="B11422" s="2">
        <v>360</v>
      </c>
      <c r="C11422" s="2">
        <v>2000000.0000999998</v>
      </c>
      <c r="D11422" s="2">
        <v>3000</v>
      </c>
      <c r="E11422" s="2">
        <v>2040</v>
      </c>
      <c r="F11422" s="2">
        <v>20778.66015625</v>
      </c>
      <c r="G11422" s="2">
        <v>315.02813720703102</v>
      </c>
      <c r="H11422" s="2">
        <v>21237.816826974249</v>
      </c>
      <c r="I11422" s="2">
        <v>311.45850457434159</v>
      </c>
      <c r="J11422" s="1">
        <f t="shared" si="1151"/>
        <v>2.2097510969018841</v>
      </c>
      <c r="K11422" s="1">
        <f t="shared" si="1152"/>
        <v>-1.1331154938530246</v>
      </c>
      <c r="L11422" s="26"/>
      <c r="M11422" s="26"/>
      <c r="N11422" s="2">
        <v>0</v>
      </c>
      <c r="O11422" s="26"/>
      <c r="P11422" s="26"/>
      <c r="Q11422" s="26"/>
      <c r="R11422" s="26"/>
      <c r="S11422" s="26"/>
      <c r="T11422" s="26"/>
      <c r="U11422" s="26"/>
      <c r="V11422" s="26"/>
    </row>
    <row r="11423" spans="1:22" ht="14.5" x14ac:dyDescent="0.35">
      <c r="A11423" s="2">
        <v>94</v>
      </c>
      <c r="B11423" s="2">
        <v>360</v>
      </c>
      <c r="C11423" s="2">
        <v>2000000.0000999998</v>
      </c>
      <c r="D11423" s="2">
        <v>3000</v>
      </c>
      <c r="E11423" s="2">
        <v>2070</v>
      </c>
      <c r="F11423" s="2">
        <v>20277.390625</v>
      </c>
      <c r="G11423" s="2">
        <v>317.59683227539102</v>
      </c>
      <c r="H11423" s="2">
        <v>20980.678551348399</v>
      </c>
      <c r="I11423" s="2">
        <v>318.92412181374078</v>
      </c>
      <c r="J11423" s="1">
        <f t="shared" si="1151"/>
        <v>3.4683354449034254</v>
      </c>
      <c r="K11423" s="1">
        <f t="shared" si="1152"/>
        <v>0.41791649143365994</v>
      </c>
      <c r="L11423" s="26"/>
      <c r="M11423" s="26"/>
      <c r="N11423" s="2">
        <v>2.8932893814072003E-14</v>
      </c>
      <c r="O11423" s="26"/>
      <c r="P11423" s="26"/>
      <c r="Q11423" s="26"/>
      <c r="R11423" s="26"/>
      <c r="S11423" s="26"/>
      <c r="T11423" s="26"/>
      <c r="U11423" s="26"/>
      <c r="V11423" s="26"/>
    </row>
    <row r="11424" spans="1:22" ht="14.5" x14ac:dyDescent="0.35">
      <c r="A11424" s="2">
        <v>94</v>
      </c>
      <c r="B11424" s="2">
        <v>360</v>
      </c>
      <c r="C11424" s="2">
        <v>2000000.0000999998</v>
      </c>
      <c r="D11424" s="2">
        <v>3000</v>
      </c>
      <c r="E11424" s="2">
        <v>2100</v>
      </c>
      <c r="F11424" s="2">
        <v>19733.75</v>
      </c>
      <c r="G11424" s="2">
        <v>323.89239501953102</v>
      </c>
      <c r="H11424" s="2">
        <v>20448.52170842022</v>
      </c>
      <c r="I11424" s="2">
        <v>324.35040710166243</v>
      </c>
      <c r="J11424" s="1">
        <f t="shared" si="1151"/>
        <v>3.622077448129319</v>
      </c>
      <c r="K11424" s="1">
        <f t="shared" si="1152"/>
        <v>0.14140871757849868</v>
      </c>
      <c r="L11424" s="26"/>
      <c r="M11424" s="26"/>
      <c r="N11424" s="2">
        <v>4.7343954521746397E-14</v>
      </c>
      <c r="O11424" s="26"/>
      <c r="P11424" s="26"/>
      <c r="Q11424" s="26"/>
      <c r="R11424" s="26"/>
      <c r="S11424" s="26"/>
      <c r="T11424" s="26"/>
      <c r="U11424" s="26"/>
      <c r="V11424" s="26"/>
    </row>
    <row r="11425" spans="1:22" ht="14.5" x14ac:dyDescent="0.35">
      <c r="A11425" s="2">
        <v>94</v>
      </c>
      <c r="B11425" s="2">
        <v>360</v>
      </c>
      <c r="C11425" s="2">
        <v>2000000.0000999998</v>
      </c>
      <c r="D11425" s="2">
        <v>3000</v>
      </c>
      <c r="E11425" s="2">
        <v>2130</v>
      </c>
      <c r="F11425" s="2">
        <v>19034.6171875</v>
      </c>
      <c r="G11425" s="2">
        <v>331.62728881835898</v>
      </c>
      <c r="H11425" s="2">
        <v>19763.416887625921</v>
      </c>
      <c r="I11425" s="2">
        <v>328.84643291822982</v>
      </c>
      <c r="J11425" s="1">
        <f t="shared" si="1151"/>
        <v>3.8288119637337519</v>
      </c>
      <c r="K11425" s="1">
        <f t="shared" si="1152"/>
        <v>-0.83854857362245061</v>
      </c>
      <c r="L11425" s="26"/>
      <c r="M11425" s="26"/>
      <c r="N11425" s="2">
        <v>0</v>
      </c>
      <c r="O11425" s="26"/>
      <c r="P11425" s="26"/>
      <c r="Q11425" s="26"/>
      <c r="R11425" s="26"/>
      <c r="S11425" s="26"/>
      <c r="T11425" s="26"/>
      <c r="U11425" s="26"/>
      <c r="V11425" s="26"/>
    </row>
    <row r="11426" spans="1:22" ht="14.5" x14ac:dyDescent="0.35">
      <c r="A11426" s="2">
        <v>94</v>
      </c>
      <c r="B11426" s="2">
        <v>360</v>
      </c>
      <c r="C11426" s="2">
        <v>2000000.0000999998</v>
      </c>
      <c r="D11426" s="2">
        <v>3000</v>
      </c>
      <c r="E11426" s="2">
        <v>2160</v>
      </c>
      <c r="F11426" s="2">
        <v>18314.103515625</v>
      </c>
      <c r="G11426" s="2">
        <v>332.59933471679699</v>
      </c>
      <c r="H11426" s="2">
        <v>18946.651476719489</v>
      </c>
      <c r="I11426" s="2">
        <v>332.91822475541028</v>
      </c>
      <c r="J11426" s="1">
        <f t="shared" si="1151"/>
        <v>3.4538843823549428</v>
      </c>
      <c r="K11426" s="1">
        <f t="shared" si="1152"/>
        <v>9.5878134838970674E-2</v>
      </c>
      <c r="L11426" s="26"/>
      <c r="M11426" s="26"/>
      <c r="N11426" s="2">
        <v>0</v>
      </c>
      <c r="O11426" s="26"/>
      <c r="P11426" s="26"/>
      <c r="Q11426" s="26"/>
      <c r="R11426" s="26"/>
      <c r="S11426" s="26"/>
      <c r="T11426" s="26"/>
      <c r="U11426" s="26"/>
      <c r="V11426" s="26"/>
    </row>
    <row r="11427" spans="1:22" ht="14.5" x14ac:dyDescent="0.35">
      <c r="A11427" s="2">
        <v>94</v>
      </c>
      <c r="B11427" s="2">
        <v>360</v>
      </c>
      <c r="C11427" s="2">
        <v>2000000.0000999998</v>
      </c>
      <c r="D11427" s="2">
        <v>3000</v>
      </c>
      <c r="E11427" s="2">
        <v>2190</v>
      </c>
      <c r="F11427" s="2">
        <v>31072.880859375</v>
      </c>
      <c r="G11427" s="2">
        <v>651.87530517578102</v>
      </c>
      <c r="H11427" s="2">
        <v>31131.5559405606</v>
      </c>
      <c r="I11427" s="2">
        <v>636.77346182691576</v>
      </c>
      <c r="J11427" s="1">
        <f t="shared" si="1151"/>
        <v>0.18883051575147763</v>
      </c>
      <c r="K11427" s="1">
        <f t="shared" si="1152"/>
        <v>-2.3166767062594866</v>
      </c>
      <c r="L11427" s="26"/>
      <c r="M11427" s="26"/>
      <c r="N11427" s="2">
        <v>2000001</v>
      </c>
      <c r="O11427" s="26"/>
      <c r="P11427" s="26"/>
      <c r="Q11427" s="26"/>
      <c r="R11427" s="26"/>
      <c r="S11427" s="26"/>
      <c r="T11427" s="26"/>
      <c r="U11427" s="26"/>
      <c r="V11427" s="26"/>
    </row>
    <row r="11428" spans="1:22" ht="14.5" x14ac:dyDescent="0.35">
      <c r="A11428" s="2">
        <v>94</v>
      </c>
      <c r="B11428" s="2">
        <v>360</v>
      </c>
      <c r="C11428" s="2">
        <v>2000000.0000999998</v>
      </c>
      <c r="D11428" s="2">
        <v>3000</v>
      </c>
      <c r="E11428" s="2">
        <v>2220</v>
      </c>
      <c r="F11428" s="2">
        <v>34719.24609375</v>
      </c>
      <c r="G11428" s="2">
        <v>680.88421630859398</v>
      </c>
      <c r="H11428" s="2">
        <v>34104.433869357017</v>
      </c>
      <c r="I11428" s="2">
        <v>666.64888555715493</v>
      </c>
      <c r="J11428" s="1">
        <f t="shared" si="1151"/>
        <v>-1.7708109868885042</v>
      </c>
      <c r="K11428" s="1">
        <f t="shared" si="1152"/>
        <v>-2.0907124016790601</v>
      </c>
      <c r="L11428" s="26"/>
      <c r="M11428" s="26"/>
      <c r="N11428" s="2">
        <v>2000001</v>
      </c>
      <c r="O11428" s="26"/>
      <c r="P11428" s="26"/>
      <c r="Q11428" s="26"/>
      <c r="R11428" s="26"/>
      <c r="S11428" s="26"/>
      <c r="T11428" s="26"/>
      <c r="U11428" s="26"/>
      <c r="V11428" s="26"/>
    </row>
    <row r="11429" spans="1:22" ht="14.5" x14ac:dyDescent="0.35">
      <c r="A11429" s="2">
        <v>94</v>
      </c>
      <c r="B11429" s="2">
        <v>360</v>
      </c>
      <c r="C11429" s="2">
        <v>2000000.0000999998</v>
      </c>
      <c r="D11429" s="2">
        <v>3000</v>
      </c>
      <c r="E11429" s="2">
        <v>2250</v>
      </c>
      <c r="F11429" s="2">
        <v>36966.4609375</v>
      </c>
      <c r="G11429" s="2">
        <v>663.28839111328102</v>
      </c>
      <c r="H11429" s="2">
        <v>35970.961787940287</v>
      </c>
      <c r="I11429" s="2">
        <v>663.71516353169386</v>
      </c>
      <c r="J11429" s="1">
        <f t="shared" si="1151"/>
        <v>-2.6929793231838595</v>
      </c>
      <c r="K11429" s="1">
        <f t="shared" si="1152"/>
        <v>6.4341909813396866E-2</v>
      </c>
      <c r="L11429" s="26"/>
      <c r="M11429" s="26"/>
      <c r="N11429" s="2">
        <v>2000001</v>
      </c>
      <c r="O11429" s="26"/>
      <c r="P11429" s="26"/>
      <c r="Q11429" s="26"/>
      <c r="R11429" s="26"/>
      <c r="S11429" s="26"/>
      <c r="T11429" s="26"/>
      <c r="U11429" s="26"/>
      <c r="V11429" s="26"/>
    </row>
    <row r="11430" spans="1:22" ht="14.5" x14ac:dyDescent="0.35">
      <c r="A11430" s="2">
        <v>94</v>
      </c>
      <c r="B11430" s="2">
        <v>360</v>
      </c>
      <c r="C11430" s="2">
        <v>2000000.0000999998</v>
      </c>
      <c r="D11430" s="2">
        <v>3000</v>
      </c>
      <c r="E11430" s="2">
        <v>2280</v>
      </c>
      <c r="F11430" s="2">
        <v>39032.609375</v>
      </c>
      <c r="G11430" s="2">
        <v>661.9951171875</v>
      </c>
      <c r="H11430" s="2">
        <v>37184.192494941111</v>
      </c>
      <c r="I11430" s="2">
        <v>652.54954250009325</v>
      </c>
      <c r="J11430" s="1">
        <f t="shared" si="1151"/>
        <v>-4.7355708717818423</v>
      </c>
      <c r="K11430" s="1">
        <f t="shared" si="1152"/>
        <v>-1.4268344950241425</v>
      </c>
      <c r="L11430" s="26"/>
      <c r="M11430" s="26"/>
      <c r="N11430" s="2">
        <v>2000001</v>
      </c>
      <c r="O11430" s="26"/>
      <c r="P11430" s="26"/>
      <c r="Q11430" s="26"/>
      <c r="R11430" s="26"/>
      <c r="S11430" s="26"/>
      <c r="T11430" s="26"/>
      <c r="U11430" s="26"/>
      <c r="V11430" s="26"/>
    </row>
    <row r="11431" spans="1:22" ht="14.5" x14ac:dyDescent="0.35">
      <c r="A11431" s="2">
        <v>94</v>
      </c>
      <c r="B11431" s="2">
        <v>360</v>
      </c>
      <c r="C11431" s="2">
        <v>2000000.0000999998</v>
      </c>
      <c r="D11431" s="2">
        <v>3000</v>
      </c>
      <c r="E11431" s="2">
        <v>2310</v>
      </c>
      <c r="F11431" s="2">
        <v>40469.23828125</v>
      </c>
      <c r="G11431" s="2">
        <v>627.02258300781295</v>
      </c>
      <c r="H11431" s="2">
        <v>39020.292353296543</v>
      </c>
      <c r="I11431" s="2">
        <v>639.31867997172992</v>
      </c>
      <c r="J11431" s="1">
        <f t="shared" si="1151"/>
        <v>-3.5803637268477448</v>
      </c>
      <c r="K11431" s="1">
        <f t="shared" si="1152"/>
        <v>1.9610293627596107</v>
      </c>
      <c r="L11431" s="26"/>
      <c r="M11431" s="26"/>
      <c r="N11431" s="2">
        <v>2000001</v>
      </c>
      <c r="O11431" s="26"/>
      <c r="P11431" s="26"/>
      <c r="Q11431" s="26"/>
      <c r="R11431" s="26"/>
      <c r="S11431" s="26"/>
      <c r="T11431" s="26"/>
      <c r="U11431" s="26"/>
      <c r="V11431" s="26"/>
    </row>
    <row r="11432" spans="1:22" ht="14.5" x14ac:dyDescent="0.35">
      <c r="A11432" s="2">
        <v>94</v>
      </c>
      <c r="B11432" s="2">
        <v>360</v>
      </c>
      <c r="C11432" s="2">
        <v>2000000.0000999998</v>
      </c>
      <c r="D11432" s="2">
        <v>3000</v>
      </c>
      <c r="E11432" s="2">
        <v>2340</v>
      </c>
      <c r="F11432" s="2">
        <v>42554.84765625</v>
      </c>
      <c r="G11432" s="2">
        <v>624.248046875</v>
      </c>
      <c r="H11432" s="2">
        <v>41271.879687209017</v>
      </c>
      <c r="I11432" s="2">
        <v>625.56971940341703</v>
      </c>
      <c r="J11432" s="1">
        <f t="shared" si="1151"/>
        <v>-3.0148573892322568</v>
      </c>
      <c r="K11432" s="1">
        <f t="shared" si="1152"/>
        <v>0.21172233297858889</v>
      </c>
      <c r="L11432" s="26"/>
      <c r="M11432" s="26"/>
      <c r="N11432" s="2">
        <v>2000001</v>
      </c>
      <c r="O11432" s="26"/>
      <c r="P11432" s="26"/>
      <c r="Q11432" s="26"/>
      <c r="R11432" s="26"/>
      <c r="S11432" s="26"/>
      <c r="T11432" s="26"/>
      <c r="U11432" s="26"/>
      <c r="V11432" s="26"/>
    </row>
    <row r="11433" spans="1:22" ht="14.5" x14ac:dyDescent="0.35">
      <c r="A11433" s="2">
        <v>94</v>
      </c>
      <c r="B11433" s="2">
        <v>360</v>
      </c>
      <c r="C11433" s="2">
        <v>2000000.0000999998</v>
      </c>
      <c r="D11433" s="2">
        <v>3000</v>
      </c>
      <c r="E11433" s="2">
        <v>2370</v>
      </c>
      <c r="F11433" s="2">
        <v>45568.828125</v>
      </c>
      <c r="G11433" s="2">
        <v>599.00335693359398</v>
      </c>
      <c r="H11433" s="2">
        <v>43478.549054741699</v>
      </c>
      <c r="I11433" s="2">
        <v>613.37969624263849</v>
      </c>
      <c r="J11433" s="1">
        <f t="shared" si="1151"/>
        <v>-4.5870810294362832</v>
      </c>
      <c r="K11433" s="1">
        <f t="shared" si="1152"/>
        <v>2.4000431955239083</v>
      </c>
      <c r="L11433" s="26"/>
      <c r="M11433" s="26"/>
      <c r="N11433" s="2">
        <v>2000001</v>
      </c>
      <c r="O11433" s="26"/>
      <c r="P11433" s="26"/>
      <c r="Q11433" s="26"/>
      <c r="R11433" s="26"/>
      <c r="S11433" s="26"/>
      <c r="T11433" s="26"/>
      <c r="U11433" s="26"/>
      <c r="V11433" s="26"/>
    </row>
    <row r="11434" spans="1:22" ht="14.5" x14ac:dyDescent="0.35">
      <c r="A11434" s="2">
        <v>94</v>
      </c>
      <c r="B11434" s="2">
        <v>360</v>
      </c>
      <c r="C11434" s="2">
        <v>2000000.0000999998</v>
      </c>
      <c r="D11434" s="2">
        <v>3000</v>
      </c>
      <c r="E11434" s="2">
        <v>2400</v>
      </c>
      <c r="F11434" s="2">
        <v>48056.69140625</v>
      </c>
      <c r="G11434" s="2">
        <v>598.08685302734398</v>
      </c>
      <c r="H11434" s="2">
        <v>45649.465265833831</v>
      </c>
      <c r="I11434" s="2">
        <v>604.8060048299684</v>
      </c>
      <c r="J11434" s="1">
        <f t="shared" si="1151"/>
        <v>-5.0091383113884076</v>
      </c>
      <c r="K11434" s="1">
        <f t="shared" si="1152"/>
        <v>1.1234408127538678</v>
      </c>
      <c r="L11434" s="26"/>
      <c r="M11434" s="26"/>
      <c r="N11434" s="2">
        <v>2000001</v>
      </c>
      <c r="O11434" s="26"/>
      <c r="P11434" s="26"/>
      <c r="Q11434" s="26"/>
      <c r="R11434" s="26"/>
      <c r="S11434" s="26"/>
      <c r="T11434" s="26"/>
      <c r="U11434" s="26"/>
      <c r="V11434" s="26"/>
    </row>
    <row r="11435" spans="1:22" ht="14.5" x14ac:dyDescent="0.35">
      <c r="A11435" s="2">
        <v>94</v>
      </c>
      <c r="B11435" s="2">
        <v>360</v>
      </c>
      <c r="C11435" s="2">
        <v>2000000.0000999998</v>
      </c>
      <c r="D11435" s="2">
        <v>3000</v>
      </c>
      <c r="E11435" s="2">
        <v>2430</v>
      </c>
      <c r="F11435" s="2">
        <v>50406.51953125</v>
      </c>
      <c r="G11435" s="2">
        <v>582.77099609375</v>
      </c>
      <c r="H11435" s="2">
        <v>47791.928975404619</v>
      </c>
      <c r="I11435" s="2">
        <v>597.38422022632051</v>
      </c>
      <c r="J11435" s="1">
        <f t="shared" si="1151"/>
        <v>-5.187008704745903</v>
      </c>
      <c r="K11435" s="1">
        <f t="shared" si="1152"/>
        <v>2.5075414237361411</v>
      </c>
      <c r="L11435" s="26"/>
      <c r="M11435" s="26"/>
      <c r="N11435" s="2">
        <v>2000001</v>
      </c>
      <c r="O11435" s="26"/>
      <c r="P11435" s="26"/>
      <c r="Q11435" s="26"/>
      <c r="R11435" s="26"/>
      <c r="S11435" s="26"/>
      <c r="T11435" s="26"/>
      <c r="U11435" s="26"/>
      <c r="V11435" s="26"/>
    </row>
    <row r="11436" spans="1:22" ht="14.5" x14ac:dyDescent="0.35">
      <c r="A11436" s="2">
        <v>94</v>
      </c>
      <c r="B11436" s="2">
        <v>360</v>
      </c>
      <c r="C11436" s="2">
        <v>2000000.0000999998</v>
      </c>
      <c r="D11436" s="2">
        <v>3000</v>
      </c>
      <c r="E11436" s="2">
        <v>2460</v>
      </c>
      <c r="F11436" s="2">
        <v>53119.04296875</v>
      </c>
      <c r="G11436" s="2">
        <v>554.51550292968705</v>
      </c>
      <c r="H11436" s="2">
        <v>50066.550878220383</v>
      </c>
      <c r="I11436" s="2">
        <v>590.3292089169513</v>
      </c>
      <c r="J11436" s="1">
        <f t="shared" si="1151"/>
        <v>-5.7465118344195352</v>
      </c>
      <c r="K11436" s="1">
        <f t="shared" si="1152"/>
        <v>6.4585581102870364</v>
      </c>
      <c r="L11436" s="26"/>
      <c r="M11436" s="26"/>
      <c r="N11436" s="2">
        <v>2000001</v>
      </c>
      <c r="O11436" s="26"/>
      <c r="P11436" s="26"/>
      <c r="Q11436" s="26"/>
      <c r="R11436" s="26"/>
      <c r="S11436" s="26"/>
      <c r="T11436" s="26"/>
      <c r="U11436" s="26"/>
      <c r="V11436" s="26"/>
    </row>
    <row r="11437" spans="1:22" ht="14.5" x14ac:dyDescent="0.35">
      <c r="A11437" s="2">
        <v>94</v>
      </c>
      <c r="B11437" s="2">
        <v>360</v>
      </c>
      <c r="C11437" s="2">
        <v>2000000.0000999998</v>
      </c>
      <c r="D11437" s="2">
        <v>3000</v>
      </c>
      <c r="E11437" s="2">
        <v>2490</v>
      </c>
      <c r="F11437" s="2">
        <v>56045.84375</v>
      </c>
      <c r="G11437" s="2">
        <v>544.60540771484398</v>
      </c>
      <c r="H11437" s="2">
        <v>53101.161303139314</v>
      </c>
      <c r="I11437" s="2">
        <v>583.39106915862646</v>
      </c>
      <c r="J11437" s="1">
        <f t="shared" si="1151"/>
        <v>-5.2540603367411816</v>
      </c>
      <c r="K11437" s="1">
        <f t="shared" si="1152"/>
        <v>7.1217914648564609</v>
      </c>
      <c r="L11437" s="26"/>
      <c r="M11437" s="26"/>
      <c r="N11437" s="2">
        <v>2000001</v>
      </c>
      <c r="O11437" s="26"/>
      <c r="P11437" s="26"/>
      <c r="Q11437" s="26"/>
      <c r="R11437" s="26"/>
      <c r="S11437" s="26"/>
      <c r="T11437" s="26"/>
      <c r="U11437" s="26"/>
      <c r="V11437" s="26"/>
    </row>
    <row r="11438" spans="1:22" ht="14.5" x14ac:dyDescent="0.35">
      <c r="A11438" s="2">
        <v>94</v>
      </c>
      <c r="B11438" s="2">
        <v>360</v>
      </c>
      <c r="C11438" s="2">
        <v>2000000.0000999998</v>
      </c>
      <c r="D11438" s="2">
        <v>3000</v>
      </c>
      <c r="E11438" s="2">
        <v>2520</v>
      </c>
      <c r="F11438" s="2">
        <v>59663.61328125</v>
      </c>
      <c r="G11438" s="2">
        <v>530.38360595703102</v>
      </c>
      <c r="H11438" s="2">
        <v>56242.826957288053</v>
      </c>
      <c r="I11438" s="2">
        <v>576.4901685675394</v>
      </c>
      <c r="J11438" s="1">
        <f t="shared" si="1151"/>
        <v>-5.7334548409540762</v>
      </c>
      <c r="K11438" s="1">
        <f t="shared" si="1152"/>
        <v>8.6930595313769352</v>
      </c>
      <c r="L11438" s="26"/>
      <c r="M11438" s="26"/>
      <c r="N11438" s="2">
        <v>2000001</v>
      </c>
      <c r="O11438" s="26"/>
      <c r="P11438" s="26"/>
      <c r="Q11438" s="26"/>
      <c r="R11438" s="26"/>
      <c r="S11438" s="26"/>
      <c r="T11438" s="26"/>
      <c r="U11438" s="26"/>
      <c r="V11438" s="26"/>
    </row>
    <row r="11439" spans="1:22" ht="14.5" x14ac:dyDescent="0.35">
      <c r="A11439" s="2">
        <v>94</v>
      </c>
      <c r="B11439" s="2">
        <v>360</v>
      </c>
      <c r="C11439" s="2">
        <v>2000000.0000999998</v>
      </c>
      <c r="D11439" s="2">
        <v>3000</v>
      </c>
      <c r="E11439" s="2">
        <v>2550</v>
      </c>
      <c r="F11439" s="2">
        <v>37685.2421875</v>
      </c>
      <c r="G11439" s="2">
        <v>286.60018920898398</v>
      </c>
      <c r="H11439" s="2">
        <v>36863.977452042818</v>
      </c>
      <c r="I11439" s="2">
        <v>309.38750540084891</v>
      </c>
      <c r="J11439" s="1">
        <f t="shared" si="1151"/>
        <v>-2.179274134344269</v>
      </c>
      <c r="K11439" s="1">
        <f t="shared" si="1152"/>
        <v>7.9509075882880209</v>
      </c>
      <c r="L11439" s="26"/>
      <c r="M11439" s="26"/>
      <c r="N11439" s="2">
        <v>2.3145501899628198E-13</v>
      </c>
      <c r="O11439" s="26"/>
      <c r="P11439" s="26"/>
      <c r="Q11439" s="26"/>
      <c r="R11439" s="26"/>
      <c r="S11439" s="26"/>
      <c r="T11439" s="26"/>
      <c r="U11439" s="26"/>
      <c r="V11439" s="26"/>
    </row>
    <row r="11440" spans="1:22" ht="14.5" x14ac:dyDescent="0.35">
      <c r="A11440" s="2">
        <v>94</v>
      </c>
      <c r="B11440" s="2">
        <v>360</v>
      </c>
      <c r="C11440" s="2">
        <v>2000000.0000999998</v>
      </c>
      <c r="D11440" s="2">
        <v>3000</v>
      </c>
      <c r="E11440" s="2">
        <v>2580</v>
      </c>
      <c r="F11440" s="2">
        <v>30513.248046875</v>
      </c>
      <c r="G11440" s="2">
        <v>227.70933532714801</v>
      </c>
      <c r="H11440" s="2">
        <v>30204.775675820809</v>
      </c>
      <c r="I11440" s="2">
        <v>222.9923123789726</v>
      </c>
      <c r="J11440" s="1">
        <f t="shared" si="1151"/>
        <v>-1.0109457065347824</v>
      </c>
      <c r="K11440" s="1">
        <f t="shared" si="1152"/>
        <v>-2.0715105691202806</v>
      </c>
      <c r="L11440" s="26"/>
      <c r="M11440" s="26"/>
      <c r="N11440" s="2">
        <v>3.1563219106498603E-14</v>
      </c>
      <c r="O11440" s="26"/>
      <c r="P11440" s="26"/>
      <c r="Q11440" s="26"/>
      <c r="R11440" s="26"/>
      <c r="S11440" s="26"/>
      <c r="T11440" s="26"/>
      <c r="U11440" s="26"/>
      <c r="V11440" s="26"/>
    </row>
    <row r="11441" spans="1:22" ht="14.5" x14ac:dyDescent="0.35">
      <c r="A11441" s="2">
        <v>94</v>
      </c>
      <c r="B11441" s="2">
        <v>360</v>
      </c>
      <c r="C11441" s="2">
        <v>2000000.0000999998</v>
      </c>
      <c r="D11441" s="2">
        <v>3000</v>
      </c>
      <c r="E11441" s="2">
        <v>2610</v>
      </c>
      <c r="F11441" s="2">
        <v>27075.8046875</v>
      </c>
      <c r="G11441" s="2">
        <v>204.32655334472699</v>
      </c>
      <c r="H11441" s="2">
        <v>27369.657688970088</v>
      </c>
      <c r="I11441" s="2">
        <v>200.29271830367961</v>
      </c>
      <c r="J11441" s="1">
        <f t="shared" si="1151"/>
        <v>1.0852973895388984</v>
      </c>
      <c r="K11441" s="1">
        <f t="shared" si="1152"/>
        <v>-1.974209898329635</v>
      </c>
      <c r="L11441" s="26"/>
      <c r="M11441" s="26"/>
      <c r="N11441" s="2">
        <v>0</v>
      </c>
      <c r="O11441" s="26"/>
      <c r="P11441" s="26"/>
      <c r="Q11441" s="26"/>
      <c r="R11441" s="26"/>
      <c r="S11441" s="26"/>
      <c r="T11441" s="26"/>
      <c r="U11441" s="26"/>
      <c r="V11441" s="26"/>
    </row>
    <row r="11442" spans="1:22" ht="14.5" x14ac:dyDescent="0.35">
      <c r="A11442" s="2">
        <v>94</v>
      </c>
      <c r="B11442" s="2">
        <v>360</v>
      </c>
      <c r="C11442" s="2">
        <v>2000000.0000999998</v>
      </c>
      <c r="D11442" s="2">
        <v>3000</v>
      </c>
      <c r="E11442" s="2">
        <v>2640</v>
      </c>
      <c r="F11442" s="2">
        <v>25253.90625</v>
      </c>
      <c r="G11442" s="2">
        <v>192.342208862305</v>
      </c>
      <c r="H11442" s="2">
        <v>25427.01877179879</v>
      </c>
      <c r="I11442" s="2">
        <v>188.94232924685321</v>
      </c>
      <c r="J11442" s="1">
        <f t="shared" si="1151"/>
        <v>0.68548809869281158</v>
      </c>
      <c r="K11442" s="1">
        <f t="shared" si="1152"/>
        <v>-1.7676201368186009</v>
      </c>
      <c r="L11442" s="26"/>
      <c r="M11442" s="26"/>
      <c r="N11442" s="2">
        <v>0</v>
      </c>
      <c r="O11442" s="26"/>
      <c r="P11442" s="26"/>
      <c r="Q11442" s="26"/>
      <c r="R11442" s="26"/>
      <c r="S11442" s="26"/>
      <c r="T11442" s="26"/>
      <c r="U11442" s="26"/>
      <c r="V11442" s="26"/>
    </row>
    <row r="11443" spans="1:22" ht="14.5" x14ac:dyDescent="0.35">
      <c r="A11443" s="2">
        <v>94</v>
      </c>
      <c r="B11443" s="2">
        <v>360</v>
      </c>
      <c r="C11443" s="2">
        <v>2000000.0000999998</v>
      </c>
      <c r="D11443" s="2">
        <v>3000</v>
      </c>
      <c r="E11443" s="2">
        <v>2670</v>
      </c>
      <c r="F11443" s="2">
        <v>24488.66796875</v>
      </c>
      <c r="G11443" s="2">
        <v>183.02931213378901</v>
      </c>
      <c r="H11443" s="2">
        <v>24266.57670162604</v>
      </c>
      <c r="I11443" s="2">
        <v>179.04108706023709</v>
      </c>
      <c r="J11443" s="1">
        <f t="shared" si="1151"/>
        <v>-0.90691444470303995</v>
      </c>
      <c r="K11443" s="1">
        <f t="shared" si="1152"/>
        <v>-2.1790089396372982</v>
      </c>
      <c r="L11443" s="26"/>
      <c r="M11443" s="26"/>
      <c r="N11443" s="2">
        <v>0</v>
      </c>
      <c r="O11443" s="26"/>
      <c r="P11443" s="26"/>
      <c r="Q11443" s="26"/>
      <c r="R11443" s="26"/>
      <c r="S11443" s="26"/>
      <c r="T11443" s="26"/>
      <c r="U11443" s="26"/>
      <c r="V11443" s="26"/>
    </row>
    <row r="11444" spans="1:22" ht="14.5" x14ac:dyDescent="0.35">
      <c r="A11444" s="2">
        <v>94</v>
      </c>
      <c r="B11444" s="2">
        <v>360</v>
      </c>
      <c r="C11444" s="2">
        <v>2000000.0000999998</v>
      </c>
      <c r="D11444" s="2">
        <v>3000</v>
      </c>
      <c r="E11444" s="2">
        <v>2700</v>
      </c>
      <c r="F11444" s="2">
        <v>23987.96484375</v>
      </c>
      <c r="G11444" s="2">
        <v>173.82203674316401</v>
      </c>
      <c r="H11444" s="2">
        <v>23782.38285917418</v>
      </c>
      <c r="I11444" s="2">
        <v>170.08137592583191</v>
      </c>
      <c r="J11444" s="1">
        <f t="shared" si="1151"/>
        <v>-0.85702136848588673</v>
      </c>
      <c r="K11444" s="1">
        <f t="shared" si="1152"/>
        <v>-2.1520060904931317</v>
      </c>
      <c r="L11444" s="26"/>
      <c r="M11444" s="26"/>
      <c r="N11444" s="2">
        <v>0</v>
      </c>
      <c r="O11444" s="26"/>
      <c r="P11444" s="26"/>
      <c r="Q11444" s="26"/>
      <c r="R11444" s="26"/>
      <c r="S11444" s="26"/>
      <c r="T11444" s="26"/>
      <c r="U11444" s="26"/>
      <c r="V11444" s="26"/>
    </row>
    <row r="11445" spans="1:22" ht="14.5" x14ac:dyDescent="0.35">
      <c r="A11445" s="2">
        <v>94</v>
      </c>
      <c r="B11445" s="2">
        <v>360</v>
      </c>
      <c r="C11445" s="2">
        <v>2000000.0000999998</v>
      </c>
      <c r="D11445" s="2">
        <v>3000</v>
      </c>
      <c r="E11445" s="2">
        <v>2730</v>
      </c>
      <c r="F11445" s="2">
        <v>23513.80078125</v>
      </c>
      <c r="G11445" s="2">
        <v>173.31394958496099</v>
      </c>
      <c r="H11445" s="2">
        <v>22825.742693007469</v>
      </c>
      <c r="I11445" s="2">
        <v>171.4214287518711</v>
      </c>
      <c r="J11445" s="1">
        <f t="shared" si="1151"/>
        <v>-2.92618830381174</v>
      </c>
      <c r="K11445" s="1">
        <f t="shared" si="1152"/>
        <v>-1.0919610554268446</v>
      </c>
      <c r="L11445" s="26"/>
      <c r="M11445" s="26"/>
      <c r="N11445" s="2">
        <v>0</v>
      </c>
      <c r="O11445" s="26"/>
      <c r="P11445" s="26"/>
      <c r="Q11445" s="26"/>
      <c r="R11445" s="26"/>
      <c r="S11445" s="26"/>
      <c r="T11445" s="26"/>
      <c r="U11445" s="26"/>
      <c r="V11445" s="26"/>
    </row>
    <row r="11446" spans="1:22" ht="14.5" x14ac:dyDescent="0.35">
      <c r="A11446" s="2">
        <v>94</v>
      </c>
      <c r="B11446" s="2">
        <v>360</v>
      </c>
      <c r="C11446" s="2">
        <v>2000000.0000999998</v>
      </c>
      <c r="D11446" s="2">
        <v>3000</v>
      </c>
      <c r="E11446" s="2">
        <v>2760</v>
      </c>
      <c r="F11446" s="2">
        <v>23200.388671875</v>
      </c>
      <c r="G11446" s="2">
        <v>171.96699523925801</v>
      </c>
      <c r="H11446" s="2">
        <v>22136.543786735841</v>
      </c>
      <c r="I11446" s="2">
        <v>171.09906850430431</v>
      </c>
      <c r="J11446" s="1">
        <f t="shared" si="1151"/>
        <v>-4.5854614773278328</v>
      </c>
      <c r="K11446" s="1">
        <f t="shared" si="1152"/>
        <v>-0.50470541381859368</v>
      </c>
      <c r="L11446" s="26"/>
      <c r="M11446" s="26"/>
      <c r="N11446" s="2">
        <v>0</v>
      </c>
      <c r="O11446" s="26"/>
      <c r="P11446" s="26"/>
      <c r="Q11446" s="26"/>
      <c r="R11446" s="26"/>
      <c r="S11446" s="26"/>
      <c r="T11446" s="26"/>
      <c r="U11446" s="26"/>
      <c r="V11446" s="26"/>
    </row>
    <row r="11447" spans="1:22" ht="14.5" x14ac:dyDescent="0.35">
      <c r="A11447" s="2">
        <v>94</v>
      </c>
      <c r="B11447" s="2">
        <v>360</v>
      </c>
      <c r="C11447" s="2">
        <v>2000000.0000999998</v>
      </c>
      <c r="D11447" s="2">
        <v>3000</v>
      </c>
      <c r="E11447" s="2">
        <v>2790</v>
      </c>
      <c r="F11447" s="2">
        <v>22946.482421875</v>
      </c>
      <c r="G11447" s="2">
        <v>172.83988952636699</v>
      </c>
      <c r="H11447" s="2">
        <v>21634.181859750821</v>
      </c>
      <c r="I11447" s="2">
        <v>170.84417522680801</v>
      </c>
      <c r="J11447" s="1">
        <f t="shared" si="1151"/>
        <v>-5.7189617911682893</v>
      </c>
      <c r="K11447" s="1">
        <f t="shared" si="1152"/>
        <v>-1.1546607123088528</v>
      </c>
      <c r="L11447" s="26"/>
      <c r="M11447" s="26"/>
      <c r="N11447" s="2">
        <v>0</v>
      </c>
      <c r="O11447" s="26"/>
      <c r="P11447" s="26"/>
      <c r="Q11447" s="26"/>
      <c r="R11447" s="26"/>
      <c r="S11447" s="26"/>
      <c r="T11447" s="26"/>
      <c r="U11447" s="26"/>
      <c r="V11447" s="26"/>
    </row>
    <row r="11448" spans="1:22" ht="14.5" x14ac:dyDescent="0.35">
      <c r="A11448" s="2">
        <v>94</v>
      </c>
      <c r="B11448" s="2">
        <v>360</v>
      </c>
      <c r="C11448" s="2">
        <v>2000000.0000999998</v>
      </c>
      <c r="D11448" s="2">
        <v>3000</v>
      </c>
      <c r="E11448" s="2">
        <v>2820</v>
      </c>
      <c r="F11448" s="2">
        <v>22691.755859375</v>
      </c>
      <c r="G11448" s="2">
        <v>176.28128051757801</v>
      </c>
      <c r="H11448" s="2">
        <v>21262.34791873227</v>
      </c>
      <c r="I11448" s="2">
        <v>170.58653080135809</v>
      </c>
      <c r="J11448" s="1">
        <f t="shared" si="1151"/>
        <v>-6.2992390254021533</v>
      </c>
      <c r="K11448" s="1">
        <f t="shared" si="1152"/>
        <v>-3.2304903274469132</v>
      </c>
      <c r="L11448" s="26"/>
      <c r="M11448" s="26"/>
      <c r="N11448" s="2">
        <v>0</v>
      </c>
      <c r="O11448" s="26"/>
      <c r="P11448" s="26"/>
      <c r="Q11448" s="26"/>
      <c r="R11448" s="26"/>
      <c r="S11448" s="26"/>
      <c r="T11448" s="26"/>
      <c r="U11448" s="26"/>
      <c r="V11448" s="26"/>
    </row>
    <row r="11449" spans="1:22" ht="14.5" x14ac:dyDescent="0.35">
      <c r="A11449" s="2">
        <v>94</v>
      </c>
      <c r="B11449" s="2">
        <v>360</v>
      </c>
      <c r="C11449" s="2">
        <v>2000000.0000999998</v>
      </c>
      <c r="D11449" s="2">
        <v>3000</v>
      </c>
      <c r="E11449" s="2">
        <v>2850</v>
      </c>
      <c r="F11449" s="2">
        <v>22561.775390625</v>
      </c>
      <c r="G11449" s="2">
        <v>178.99104309082</v>
      </c>
      <c r="H11449" s="2">
        <v>20981.701608535699</v>
      </c>
      <c r="I11449" s="2">
        <v>172.30753055733609</v>
      </c>
      <c r="J11449" s="1">
        <f t="shared" si="1151"/>
        <v>-7.0033220113779802</v>
      </c>
      <c r="K11449" s="1">
        <f t="shared" si="1152"/>
        <v>-3.7339927283918302</v>
      </c>
      <c r="L11449" s="26"/>
      <c r="M11449" s="26"/>
      <c r="N11449" s="2">
        <v>0</v>
      </c>
      <c r="O11449" s="26"/>
      <c r="P11449" s="26"/>
      <c r="Q11449" s="26"/>
      <c r="R11449" s="26"/>
      <c r="S11449" s="26"/>
      <c r="T11449" s="26"/>
      <c r="U11449" s="26"/>
      <c r="V11449" s="26"/>
    </row>
    <row r="11450" spans="1:22" ht="14.5" x14ac:dyDescent="0.35">
      <c r="A11450" s="2">
        <v>94</v>
      </c>
      <c r="B11450" s="2">
        <v>360</v>
      </c>
      <c r="C11450" s="2">
        <v>2000000.0000999998</v>
      </c>
      <c r="D11450" s="2">
        <v>3000</v>
      </c>
      <c r="E11450" s="2">
        <v>2880</v>
      </c>
      <c r="F11450" s="2">
        <v>22285.177734375</v>
      </c>
      <c r="G11450" s="2">
        <v>184.28520202636699</v>
      </c>
      <c r="H11450" s="2">
        <v>20764.757782983859</v>
      </c>
      <c r="I11450" s="2">
        <v>174.90110854339491</v>
      </c>
      <c r="J11450" s="1">
        <f t="shared" si="1151"/>
        <v>-6.8225614779185051</v>
      </c>
      <c r="K11450" s="1">
        <f t="shared" si="1152"/>
        <v>-5.0921579051308896</v>
      </c>
      <c r="L11450" s="26"/>
      <c r="M11450" s="26"/>
      <c r="N11450" s="2">
        <v>5.9189811086018501E-15</v>
      </c>
      <c r="O11450" s="26"/>
      <c r="P11450" s="26"/>
      <c r="Q11450" s="26"/>
      <c r="R11450" s="26"/>
      <c r="S11450" s="26"/>
      <c r="T11450" s="26"/>
      <c r="U11450" s="26"/>
      <c r="V11450" s="26"/>
    </row>
    <row r="11451" spans="1:22" ht="14.5" x14ac:dyDescent="0.35">
      <c r="A11451" s="2">
        <v>94</v>
      </c>
      <c r="B11451" s="2">
        <v>360</v>
      </c>
      <c r="C11451" s="2">
        <v>2000000.0000999998</v>
      </c>
      <c r="D11451" s="2">
        <v>3000</v>
      </c>
      <c r="E11451" s="2">
        <v>2910</v>
      </c>
      <c r="F11451" s="2">
        <v>41375.59765625</v>
      </c>
      <c r="G11451" s="2">
        <v>402.12118530273398</v>
      </c>
      <c r="H11451" s="2">
        <v>40635.541830161659</v>
      </c>
      <c r="I11451" s="2">
        <v>404.28390811462441</v>
      </c>
      <c r="J11451" s="1">
        <f t="shared" si="1151"/>
        <v>-1.7886287280651558</v>
      </c>
      <c r="K11451" s="1">
        <f t="shared" si="1152"/>
        <v>0.53782861757513289</v>
      </c>
      <c r="L11451" s="26"/>
      <c r="M11451" s="26"/>
      <c r="N11451" s="2">
        <v>2000001</v>
      </c>
      <c r="O11451" s="26"/>
      <c r="P11451" s="26"/>
      <c r="Q11451" s="26"/>
      <c r="R11451" s="26"/>
      <c r="S11451" s="26"/>
      <c r="T11451" s="26"/>
      <c r="U11451" s="26"/>
      <c r="V11451" s="26"/>
    </row>
    <row r="11452" spans="1:22" ht="14.5" x14ac:dyDescent="0.35">
      <c r="A11452" s="2">
        <v>94</v>
      </c>
      <c r="B11452" s="2">
        <v>360</v>
      </c>
      <c r="C11452" s="2">
        <v>2000000.0000999998</v>
      </c>
      <c r="D11452" s="2">
        <v>3000</v>
      </c>
      <c r="E11452" s="2">
        <v>2940</v>
      </c>
      <c r="F11452" s="2">
        <v>45507.2578125</v>
      </c>
      <c r="G11452" s="2">
        <v>439.27947998046898</v>
      </c>
      <c r="H11452" s="2">
        <v>44847.325302231213</v>
      </c>
      <c r="I11452" s="2">
        <v>425.6743736598637</v>
      </c>
      <c r="J11452" s="1">
        <f t="shared" si="1151"/>
        <v>-1.4501698014586057</v>
      </c>
      <c r="K11452" s="1">
        <f t="shared" si="1152"/>
        <v>-3.0971413281608728</v>
      </c>
      <c r="L11452" s="26"/>
      <c r="M11452" s="26"/>
      <c r="N11452" s="2">
        <v>2000001</v>
      </c>
      <c r="O11452" s="26"/>
      <c r="P11452" s="26"/>
      <c r="Q11452" s="26"/>
      <c r="R11452" s="26"/>
      <c r="S11452" s="26"/>
      <c r="T11452" s="26"/>
      <c r="U11452" s="26"/>
      <c r="V11452" s="26"/>
    </row>
    <row r="11453" spans="1:22" ht="14.5" x14ac:dyDescent="0.35">
      <c r="A11453" s="2">
        <v>94</v>
      </c>
      <c r="B11453" s="2">
        <v>360</v>
      </c>
      <c r="C11453" s="2">
        <v>2000000.0000999998</v>
      </c>
      <c r="D11453" s="2">
        <v>3000</v>
      </c>
      <c r="E11453" s="2">
        <v>2970</v>
      </c>
      <c r="F11453" s="2">
        <v>47693.07421875</v>
      </c>
      <c r="G11453" s="2">
        <v>439.14788818359398</v>
      </c>
      <c r="H11453" s="2">
        <v>46802.021811733473</v>
      </c>
      <c r="I11453" s="2">
        <v>425.99513197317901</v>
      </c>
      <c r="J11453" s="1">
        <f t="shared" si="1151"/>
        <v>-1.8683056641088138</v>
      </c>
      <c r="K11453" s="1">
        <f t="shared" si="1152"/>
        <v>-2.9950630674366829</v>
      </c>
      <c r="L11453" s="26"/>
      <c r="M11453" s="26"/>
      <c r="N11453" s="2">
        <v>2000001</v>
      </c>
      <c r="O11453" s="26"/>
      <c r="P11453" s="26"/>
      <c r="Q11453" s="26"/>
      <c r="R11453" s="26"/>
      <c r="S11453" s="26"/>
      <c r="T11453" s="26"/>
      <c r="U11453" s="26"/>
      <c r="V11453" s="26"/>
    </row>
    <row r="11454" spans="1:22" ht="14.5" x14ac:dyDescent="0.35">
      <c r="A11454" s="2">
        <v>94</v>
      </c>
      <c r="B11454" s="2">
        <v>360</v>
      </c>
      <c r="C11454" s="2">
        <v>2000000.0000999998</v>
      </c>
      <c r="D11454" s="2">
        <v>3000</v>
      </c>
      <c r="E11454" s="2">
        <v>3000</v>
      </c>
      <c r="F11454" s="2">
        <v>49153.703125</v>
      </c>
      <c r="G11454" s="2">
        <v>433.96395874023398</v>
      </c>
      <c r="H11454" s="2">
        <v>48645.102967773593</v>
      </c>
      <c r="I11454" s="2">
        <v>416.23099446369702</v>
      </c>
      <c r="J11454" s="1">
        <f t="shared" si="1151"/>
        <v>-1.0347138158299376</v>
      </c>
      <c r="K11454" s="1">
        <f t="shared" si="1152"/>
        <v>-4.086275811478556</v>
      </c>
      <c r="L11454" s="26"/>
      <c r="M11454" s="26"/>
      <c r="N11454" s="2">
        <v>2000001</v>
      </c>
      <c r="O11454" s="26"/>
      <c r="P11454" s="26"/>
      <c r="Q11454" s="26"/>
      <c r="R11454" s="26"/>
      <c r="S11454" s="26"/>
      <c r="T11454" s="26"/>
      <c r="U11454" s="26"/>
      <c r="V11454" s="26"/>
    </row>
    <row r="11455" spans="1:22" ht="14.5" x14ac:dyDescent="0.35">
      <c r="A11455" s="2">
        <v>94</v>
      </c>
      <c r="B11455" s="2">
        <v>360</v>
      </c>
      <c r="C11455" s="2">
        <v>2000000.0000999998</v>
      </c>
      <c r="D11455" s="2">
        <v>3000</v>
      </c>
      <c r="E11455" s="2">
        <v>3030</v>
      </c>
      <c r="F11455" s="2">
        <v>50517.44921875</v>
      </c>
      <c r="G11455" s="2">
        <v>414.76281738281199</v>
      </c>
      <c r="H11455" s="2">
        <v>50393.28675023267</v>
      </c>
      <c r="I11455" s="2">
        <v>402.66980844938621</v>
      </c>
      <c r="J11455" s="1">
        <f t="shared" si="1151"/>
        <v>-0.24578134968708223</v>
      </c>
      <c r="K11455" s="1">
        <f t="shared" si="1152"/>
        <v>-2.9156444181119405</v>
      </c>
      <c r="L11455" s="26"/>
      <c r="M11455" s="26"/>
      <c r="N11455" s="2">
        <v>2000001</v>
      </c>
      <c r="O11455" s="26"/>
      <c r="P11455" s="26"/>
      <c r="Q11455" s="26"/>
      <c r="R11455" s="26"/>
      <c r="S11455" s="26"/>
      <c r="T11455" s="26"/>
      <c r="U11455" s="26"/>
      <c r="V11455" s="26"/>
    </row>
    <row r="11456" spans="1:22" ht="14.5" x14ac:dyDescent="0.35">
      <c r="A11456" s="2">
        <v>94</v>
      </c>
      <c r="B11456" s="2">
        <v>360</v>
      </c>
      <c r="C11456" s="2">
        <v>2000000.0000999998</v>
      </c>
      <c r="D11456" s="2">
        <v>3000</v>
      </c>
      <c r="E11456" s="2">
        <v>3060</v>
      </c>
      <c r="F11456" s="2">
        <v>52276.78515625</v>
      </c>
      <c r="G11456" s="2">
        <v>398.63708496093801</v>
      </c>
      <c r="H11456" s="2">
        <v>52060.765988765459</v>
      </c>
      <c r="I11456" s="2">
        <v>394.29944660446472</v>
      </c>
      <c r="J11456" s="1">
        <f t="shared" si="1151"/>
        <v>-0.41322198149500133</v>
      </c>
      <c r="K11456" s="1">
        <f t="shared" si="1152"/>
        <v>-1.0881171170761326</v>
      </c>
      <c r="L11456" s="26"/>
      <c r="M11456" s="26"/>
      <c r="N11456" s="2">
        <v>2000001</v>
      </c>
      <c r="O11456" s="26"/>
      <c r="P11456" s="26"/>
      <c r="Q11456" s="26"/>
      <c r="R11456" s="26"/>
      <c r="S11456" s="26"/>
      <c r="T11456" s="26"/>
      <c r="U11456" s="26"/>
      <c r="V11456" s="26"/>
    </row>
    <row r="11457" spans="1:22" ht="14.5" x14ac:dyDescent="0.35">
      <c r="A11457" s="2">
        <v>94</v>
      </c>
      <c r="B11457" s="2">
        <v>360</v>
      </c>
      <c r="C11457" s="2">
        <v>2000000.0000999998</v>
      </c>
      <c r="D11457" s="2">
        <v>3000</v>
      </c>
      <c r="E11457" s="2">
        <v>3090</v>
      </c>
      <c r="F11457" s="2">
        <v>53732.49609375</v>
      </c>
      <c r="G11457" s="2">
        <v>391.01934814453102</v>
      </c>
      <c r="H11457" s="2">
        <v>53760.42603885971</v>
      </c>
      <c r="I11457" s="2">
        <v>387.88581262309549</v>
      </c>
      <c r="J11457" s="1">
        <f t="shared" si="1151"/>
        <v>5.1979615949684338E-2</v>
      </c>
      <c r="K11457" s="1">
        <f t="shared" si="1152"/>
        <v>-0.80137607929244881</v>
      </c>
      <c r="L11457" s="26"/>
      <c r="M11457" s="26"/>
      <c r="N11457" s="2">
        <v>2000001</v>
      </c>
      <c r="O11457" s="26"/>
      <c r="P11457" s="26"/>
      <c r="Q11457" s="26"/>
      <c r="R11457" s="26"/>
      <c r="S11457" s="26"/>
      <c r="T11457" s="26"/>
      <c r="U11457" s="26"/>
      <c r="V11457" s="26"/>
    </row>
    <row r="11458" spans="1:22" ht="14.5" x14ac:dyDescent="0.35">
      <c r="A11458" s="2">
        <v>94</v>
      </c>
      <c r="B11458" s="2">
        <v>360</v>
      </c>
      <c r="C11458" s="2">
        <v>2000000.0000999998</v>
      </c>
      <c r="D11458" s="2">
        <v>3000</v>
      </c>
      <c r="E11458" s="2">
        <v>3120</v>
      </c>
      <c r="F11458" s="2">
        <v>55364.0390625</v>
      </c>
      <c r="G11458" s="2">
        <v>386.18414306640602</v>
      </c>
      <c r="H11458" s="2">
        <v>55518.346503515219</v>
      </c>
      <c r="I11458" s="2">
        <v>382.2098577563238</v>
      </c>
      <c r="J11458" s="1">
        <f t="shared" si="1151"/>
        <v>0.27871420443335454</v>
      </c>
      <c r="K11458" s="1">
        <f t="shared" si="1152"/>
        <v>-1.0291166484789687</v>
      </c>
      <c r="L11458" s="26"/>
      <c r="M11458" s="26"/>
      <c r="N11458" s="2">
        <v>2000001</v>
      </c>
      <c r="O11458" s="26"/>
      <c r="P11458" s="26"/>
      <c r="Q11458" s="26"/>
      <c r="R11458" s="26"/>
      <c r="S11458" s="26"/>
      <c r="T11458" s="26"/>
      <c r="U11458" s="26"/>
      <c r="V11458" s="26"/>
    </row>
    <row r="11459" spans="1:22" ht="14.5" x14ac:dyDescent="0.35">
      <c r="A11459" s="2">
        <v>94</v>
      </c>
      <c r="B11459" s="2">
        <v>360</v>
      </c>
      <c r="C11459" s="2">
        <v>2000000.0000999998</v>
      </c>
      <c r="D11459" s="2">
        <v>3000</v>
      </c>
      <c r="E11459" s="2">
        <v>3150</v>
      </c>
      <c r="F11459" s="2">
        <v>56817.3671875</v>
      </c>
      <c r="G11459" s="2">
        <v>383.06201171875</v>
      </c>
      <c r="H11459" s="2">
        <v>57333.918375912668</v>
      </c>
      <c r="I11459" s="2">
        <v>380.95141071135748</v>
      </c>
      <c r="J11459" s="1">
        <f t="shared" si="1151"/>
        <v>0.90914312644587125</v>
      </c>
      <c r="K11459" s="1">
        <f t="shared" si="1152"/>
        <v>-0.55098154941611732</v>
      </c>
      <c r="L11459" s="26"/>
      <c r="M11459" s="26"/>
      <c r="N11459" s="2">
        <v>2000001</v>
      </c>
      <c r="O11459" s="26"/>
      <c r="P11459" s="26"/>
      <c r="Q11459" s="26"/>
      <c r="R11459" s="26"/>
      <c r="S11459" s="26"/>
      <c r="T11459" s="26"/>
      <c r="U11459" s="26"/>
      <c r="V11459" s="26"/>
    </row>
    <row r="11460" spans="1:22" ht="14.5" x14ac:dyDescent="0.35">
      <c r="A11460" s="2">
        <v>94</v>
      </c>
      <c r="B11460" s="2">
        <v>360</v>
      </c>
      <c r="C11460" s="2">
        <v>2000000.0000999998</v>
      </c>
      <c r="D11460" s="2">
        <v>3000</v>
      </c>
      <c r="E11460" s="2">
        <v>3180</v>
      </c>
      <c r="F11460" s="2">
        <v>58263.53125</v>
      </c>
      <c r="G11460" s="2">
        <v>379.85220336914102</v>
      </c>
      <c r="H11460" s="2">
        <v>59228.412333253087</v>
      </c>
      <c r="I11460" s="2">
        <v>379.14282694141161</v>
      </c>
      <c r="J11460" s="1">
        <f t="shared" si="1151"/>
        <v>1.656063514435691</v>
      </c>
      <c r="K11460" s="1">
        <f t="shared" si="1152"/>
        <v>-0.18675064181213574</v>
      </c>
      <c r="L11460" s="26"/>
      <c r="M11460" s="26"/>
      <c r="N11460" s="2">
        <v>2000001</v>
      </c>
      <c r="O11460" s="26"/>
      <c r="P11460" s="26"/>
      <c r="Q11460" s="26"/>
      <c r="R11460" s="26"/>
      <c r="S11460" s="26"/>
      <c r="T11460" s="26"/>
      <c r="U11460" s="26"/>
      <c r="V11460" s="26"/>
    </row>
    <row r="11461" spans="1:22" ht="14.5" x14ac:dyDescent="0.35">
      <c r="A11461" s="2">
        <v>94</v>
      </c>
      <c r="B11461" s="2">
        <v>360</v>
      </c>
      <c r="C11461" s="2">
        <v>2000000.0000999998</v>
      </c>
      <c r="D11461" s="2">
        <v>3000</v>
      </c>
      <c r="E11461" s="2">
        <v>3210</v>
      </c>
      <c r="F11461" s="2">
        <v>59628.39453125</v>
      </c>
      <c r="G11461" s="2">
        <v>373.41500854492199</v>
      </c>
      <c r="H11461" s="2">
        <v>60841.14408680427</v>
      </c>
      <c r="I11461" s="2">
        <v>371.71644548295501</v>
      </c>
      <c r="J11461" s="1">
        <f t="shared" si="1151"/>
        <v>2.033845729183088</v>
      </c>
      <c r="K11461" s="1">
        <f t="shared" si="1152"/>
        <v>-0.45487273491918073</v>
      </c>
      <c r="L11461" s="26"/>
      <c r="M11461" s="26"/>
      <c r="N11461" s="2">
        <v>2000001</v>
      </c>
      <c r="O11461" s="26"/>
      <c r="P11461" s="26"/>
      <c r="Q11461" s="26"/>
      <c r="R11461" s="26"/>
      <c r="S11461" s="26"/>
      <c r="T11461" s="26"/>
      <c r="U11461" s="26"/>
      <c r="V11461" s="26"/>
    </row>
    <row r="11462" spans="1:22" ht="14.5" x14ac:dyDescent="0.35">
      <c r="A11462" s="2">
        <v>94</v>
      </c>
      <c r="B11462" s="2">
        <v>360</v>
      </c>
      <c r="C11462" s="2">
        <v>2000000.0000999998</v>
      </c>
      <c r="D11462" s="2">
        <v>3000</v>
      </c>
      <c r="E11462" s="2">
        <v>3240</v>
      </c>
      <c r="F11462" s="2">
        <v>60774.9296875</v>
      </c>
      <c r="G11462" s="2">
        <v>362.59576416015602</v>
      </c>
      <c r="H11462" s="2">
        <v>62163.461283584627</v>
      </c>
      <c r="I11462" s="2">
        <v>358.5837652727019</v>
      </c>
      <c r="J11462" s="1">
        <f t="shared" si="1151"/>
        <v>2.2847111518258427</v>
      </c>
      <c r="K11462" s="1">
        <f t="shared" si="1152"/>
        <v>-1.1064660109162374</v>
      </c>
      <c r="L11462" s="26"/>
      <c r="M11462" s="26"/>
      <c r="N11462" s="2">
        <v>2000001</v>
      </c>
      <c r="O11462" s="26"/>
      <c r="P11462" s="26"/>
      <c r="Q11462" s="26"/>
      <c r="R11462" s="26"/>
      <c r="S11462" s="26"/>
      <c r="T11462" s="26"/>
      <c r="U11462" s="26"/>
      <c r="V11462" s="26"/>
    </row>
    <row r="11463" spans="1:22" ht="14.5" x14ac:dyDescent="0.35">
      <c r="A11463" s="2">
        <v>94</v>
      </c>
      <c r="B11463" s="2">
        <v>360</v>
      </c>
      <c r="C11463" s="2">
        <v>2000000.0000999998</v>
      </c>
      <c r="D11463" s="2">
        <v>3000</v>
      </c>
      <c r="E11463" s="2">
        <v>3270</v>
      </c>
      <c r="F11463" s="2">
        <v>36519.36328125</v>
      </c>
      <c r="G11463" s="2">
        <v>209.33760070800801</v>
      </c>
      <c r="H11463" s="2">
        <v>35093.119305933338</v>
      </c>
      <c r="I11463" s="2">
        <v>201.21229821335709</v>
      </c>
      <c r="J11463" s="1">
        <f t="shared" si="1151"/>
        <v>-3.9054458982008948</v>
      </c>
      <c r="K11463" s="1">
        <f t="shared" si="1152"/>
        <v>-3.8814348053909353</v>
      </c>
      <c r="L11463" s="26"/>
      <c r="M11463" s="26"/>
      <c r="N11463" s="2">
        <v>2.3145499189122802E-13</v>
      </c>
      <c r="O11463" s="26"/>
      <c r="P11463" s="26"/>
      <c r="Q11463" s="26"/>
      <c r="R11463" s="26"/>
      <c r="S11463" s="26"/>
      <c r="T11463" s="26"/>
      <c r="U11463" s="26"/>
      <c r="V11463" s="26"/>
    </row>
    <row r="11464" spans="1:22" ht="14.5" x14ac:dyDescent="0.35">
      <c r="A11464" s="2">
        <v>94</v>
      </c>
      <c r="B11464" s="2">
        <v>360</v>
      </c>
      <c r="C11464" s="2">
        <v>2000000.0000999998</v>
      </c>
      <c r="D11464" s="2">
        <v>3000</v>
      </c>
      <c r="E11464" s="2">
        <v>3300</v>
      </c>
      <c r="F11464" s="2">
        <v>29814.724609375</v>
      </c>
      <c r="G11464" s="2">
        <v>170.88571166992199</v>
      </c>
      <c r="H11464" s="2">
        <v>28456.183413178042</v>
      </c>
      <c r="I11464" s="2">
        <v>162.6983279497004</v>
      </c>
      <c r="J11464" s="1">
        <f t="shared" si="1151"/>
        <v>-4.5566115870470796</v>
      </c>
      <c r="K11464" s="1">
        <f t="shared" si="1152"/>
        <v>-4.7911458718304711</v>
      </c>
      <c r="L11464" s="26"/>
      <c r="M11464" s="26"/>
      <c r="N11464" s="2">
        <v>1.36769339343507E-13</v>
      </c>
      <c r="O11464" s="26"/>
      <c r="P11464" s="26"/>
      <c r="Q11464" s="26"/>
      <c r="R11464" s="26"/>
      <c r="S11464" s="26"/>
      <c r="T11464" s="26"/>
      <c r="U11464" s="26"/>
      <c r="V11464" s="26"/>
    </row>
    <row r="11465" spans="1:22" ht="14.5" x14ac:dyDescent="0.35">
      <c r="A11465" s="2">
        <v>94</v>
      </c>
      <c r="B11465" s="2">
        <v>360</v>
      </c>
      <c r="C11465" s="2">
        <v>2000000.0000999998</v>
      </c>
      <c r="D11465" s="2">
        <v>3000</v>
      </c>
      <c r="E11465" s="2">
        <v>3330</v>
      </c>
      <c r="F11465" s="2">
        <v>27064.248046875</v>
      </c>
      <c r="G11465" s="2">
        <v>154.75283813476599</v>
      </c>
      <c r="H11465" s="2">
        <v>25584.87036859716</v>
      </c>
      <c r="I11465" s="2">
        <v>147.81028765459649</v>
      </c>
      <c r="J11465" s="1">
        <f t="shared" si="1151"/>
        <v>-5.4661695226690705</v>
      </c>
      <c r="K11465" s="1">
        <f t="shared" si="1152"/>
        <v>-4.4862185171192817</v>
      </c>
      <c r="L11465" s="26"/>
      <c r="M11465" s="26"/>
      <c r="N11465" s="2">
        <v>0</v>
      </c>
      <c r="O11465" s="26"/>
      <c r="P11465" s="26"/>
      <c r="Q11465" s="26"/>
      <c r="R11465" s="26"/>
      <c r="S11465" s="26"/>
      <c r="T11465" s="26"/>
      <c r="U11465" s="26"/>
      <c r="V11465" s="26"/>
    </row>
    <row r="11466" spans="1:22" ht="14.5" x14ac:dyDescent="0.35">
      <c r="A11466" s="2">
        <v>94</v>
      </c>
      <c r="B11466" s="2">
        <v>360</v>
      </c>
      <c r="C11466" s="2">
        <v>2000000.0000999998</v>
      </c>
      <c r="D11466" s="2">
        <v>3000</v>
      </c>
      <c r="E11466" s="2">
        <v>3360</v>
      </c>
      <c r="F11466" s="2">
        <v>25480.935546875</v>
      </c>
      <c r="G11466" s="2">
        <v>148.51345825195301</v>
      </c>
      <c r="H11466" s="2">
        <v>24280.010129484752</v>
      </c>
      <c r="I11466" s="2">
        <v>142.87579618188599</v>
      </c>
      <c r="J11466" s="1">
        <f t="shared" ref="J11466:J11529" si="1153">(H11466-F11466)/F11466*100</f>
        <v>-4.7130350264456071</v>
      </c>
      <c r="K11466" s="1">
        <f t="shared" ref="K11466:K11529" si="1154">(I11466-G11466)/G11466*100</f>
        <v>-3.7960614050901245</v>
      </c>
      <c r="L11466" s="26"/>
      <c r="M11466" s="26"/>
      <c r="N11466" s="2">
        <v>2.63027938324093E-14</v>
      </c>
      <c r="O11466" s="26"/>
      <c r="P11466" s="26"/>
      <c r="Q11466" s="26"/>
      <c r="R11466" s="26"/>
      <c r="S11466" s="26"/>
      <c r="T11466" s="26"/>
      <c r="U11466" s="26"/>
      <c r="V11466" s="26"/>
    </row>
    <row r="11467" spans="1:22" ht="14.5" x14ac:dyDescent="0.35">
      <c r="A11467" s="2">
        <v>94</v>
      </c>
      <c r="B11467" s="2">
        <v>360</v>
      </c>
      <c r="C11467" s="2">
        <v>2000000.0000999998</v>
      </c>
      <c r="D11467" s="2">
        <v>3000</v>
      </c>
      <c r="E11467" s="2">
        <v>3390</v>
      </c>
      <c r="F11467" s="2">
        <v>24646.185546875</v>
      </c>
      <c r="G11467" s="2">
        <v>143.32666015625</v>
      </c>
      <c r="H11467" s="2">
        <v>23492.363785490299</v>
      </c>
      <c r="I11467" s="2">
        <v>139.93752373449311</v>
      </c>
      <c r="J11467" s="1">
        <f t="shared" si="1153"/>
        <v>-4.6815429478538482</v>
      </c>
      <c r="K11467" s="1">
        <f t="shared" si="1154"/>
        <v>-2.3646238725315745</v>
      </c>
      <c r="L11467" s="26"/>
      <c r="M11467" s="26"/>
      <c r="N11467" s="2">
        <v>0</v>
      </c>
      <c r="O11467" s="26"/>
      <c r="P11467" s="26"/>
      <c r="Q11467" s="26"/>
      <c r="R11467" s="26"/>
      <c r="S11467" s="26"/>
      <c r="T11467" s="26"/>
      <c r="U11467" s="26"/>
      <c r="V11467" s="26"/>
    </row>
    <row r="11468" spans="1:22" ht="14.5" x14ac:dyDescent="0.35">
      <c r="A11468" s="2">
        <v>94</v>
      </c>
      <c r="B11468" s="2">
        <v>360</v>
      </c>
      <c r="C11468" s="2">
        <v>2000000.0000999998</v>
      </c>
      <c r="D11468" s="2">
        <v>3000</v>
      </c>
      <c r="E11468" s="2">
        <v>3420</v>
      </c>
      <c r="F11468" s="2">
        <v>24388.205078125</v>
      </c>
      <c r="G11468" s="2">
        <v>140.76531982421901</v>
      </c>
      <c r="H11468" s="2">
        <v>23005.54824295047</v>
      </c>
      <c r="I11468" s="2">
        <v>137.65664795761521</v>
      </c>
      <c r="J11468" s="1">
        <f t="shared" si="1153"/>
        <v>-5.6693669367849626</v>
      </c>
      <c r="K11468" s="1">
        <f t="shared" si="1154"/>
        <v>-2.2084074902012514</v>
      </c>
      <c r="L11468" s="26"/>
      <c r="M11468" s="26"/>
      <c r="N11468" s="2">
        <v>0</v>
      </c>
      <c r="O11468" s="26"/>
      <c r="P11468" s="26"/>
      <c r="Q11468" s="26"/>
      <c r="R11468" s="26"/>
      <c r="S11468" s="26"/>
      <c r="T11468" s="26"/>
      <c r="U11468" s="26"/>
      <c r="V11468" s="26"/>
    </row>
    <row r="11469" spans="1:22" ht="14.5" x14ac:dyDescent="0.35">
      <c r="A11469" s="2">
        <v>94</v>
      </c>
      <c r="B11469" s="2">
        <v>360</v>
      </c>
      <c r="C11469" s="2">
        <v>2000000.0000999998</v>
      </c>
      <c r="D11469" s="2">
        <v>3000</v>
      </c>
      <c r="E11469" s="2">
        <v>3450</v>
      </c>
      <c r="F11469" s="2">
        <v>24249.763671875</v>
      </c>
      <c r="G11469" s="2">
        <v>139.54046630859401</v>
      </c>
      <c r="H11469" s="2">
        <v>22706.522181216471</v>
      </c>
      <c r="I11469" s="2">
        <v>135.47568412351029</v>
      </c>
      <c r="J11469" s="1">
        <f t="shared" si="1153"/>
        <v>-6.3639444554603575</v>
      </c>
      <c r="K11469" s="1">
        <f t="shared" si="1154"/>
        <v>-2.9129773553246134</v>
      </c>
      <c r="L11469" s="26"/>
      <c r="M11469" s="26"/>
      <c r="N11469" s="2">
        <v>0</v>
      </c>
      <c r="O11469" s="26"/>
      <c r="P11469" s="26"/>
      <c r="Q11469" s="26"/>
      <c r="R11469" s="26"/>
      <c r="S11469" s="26"/>
      <c r="T11469" s="26"/>
      <c r="U11469" s="26"/>
      <c r="V11469" s="26"/>
    </row>
    <row r="11470" spans="1:22" ht="14.5" x14ac:dyDescent="0.35">
      <c r="A11470" s="2">
        <v>94</v>
      </c>
      <c r="B11470" s="2">
        <v>360</v>
      </c>
      <c r="C11470" s="2">
        <v>2000000.0000999998</v>
      </c>
      <c r="D11470" s="2">
        <v>3000</v>
      </c>
      <c r="E11470" s="2">
        <v>3480</v>
      </c>
      <c r="F11470" s="2">
        <v>24146.173828125</v>
      </c>
      <c r="G11470" s="2">
        <v>137.80136108398401</v>
      </c>
      <c r="H11470" s="2">
        <v>22523.81270851312</v>
      </c>
      <c r="I11470" s="2">
        <v>133.03626328861051</v>
      </c>
      <c r="J11470" s="1">
        <f t="shared" si="1153"/>
        <v>-6.718915929124079</v>
      </c>
      <c r="K11470" s="1">
        <f t="shared" si="1154"/>
        <v>-3.4579468286016204</v>
      </c>
      <c r="L11470" s="26"/>
      <c r="M11470" s="26"/>
      <c r="N11470" s="2">
        <v>0</v>
      </c>
      <c r="O11470" s="26"/>
      <c r="P11470" s="26"/>
      <c r="Q11470" s="26"/>
      <c r="R11470" s="26"/>
      <c r="S11470" s="26"/>
      <c r="T11470" s="26"/>
      <c r="U11470" s="26"/>
      <c r="V11470" s="26"/>
    </row>
    <row r="11471" spans="1:22" ht="14.5" x14ac:dyDescent="0.35">
      <c r="A11471" s="2">
        <v>94</v>
      </c>
      <c r="B11471" s="2">
        <v>360</v>
      </c>
      <c r="C11471" s="2">
        <v>2000000.0000999998</v>
      </c>
      <c r="D11471" s="2">
        <v>3000</v>
      </c>
      <c r="E11471" s="2">
        <v>3510</v>
      </c>
      <c r="F11471" s="2">
        <v>23753.142578125</v>
      </c>
      <c r="G11471" s="2">
        <v>135.82696533203099</v>
      </c>
      <c r="H11471" s="2">
        <v>22413.147999842091</v>
      </c>
      <c r="I11471" s="2">
        <v>130.49289085065121</v>
      </c>
      <c r="J11471" s="1">
        <f t="shared" si="1153"/>
        <v>-5.6413359784946993</v>
      </c>
      <c r="K11471" s="1">
        <f t="shared" si="1154"/>
        <v>-3.9271101053760304</v>
      </c>
      <c r="L11471" s="26"/>
      <c r="M11471" s="26"/>
      <c r="N11471" s="2">
        <v>6.57654125588484E-15</v>
      </c>
      <c r="O11471" s="26"/>
      <c r="P11471" s="26"/>
      <c r="Q11471" s="26"/>
      <c r="R11471" s="26"/>
      <c r="S11471" s="26"/>
      <c r="T11471" s="26"/>
      <c r="U11471" s="26"/>
      <c r="V11471" s="26"/>
    </row>
    <row r="11472" spans="1:22" ht="14.5" x14ac:dyDescent="0.35">
      <c r="A11472" s="2">
        <v>94</v>
      </c>
      <c r="B11472" s="2">
        <v>360</v>
      </c>
      <c r="C11472" s="2">
        <v>2000000.0000999998</v>
      </c>
      <c r="D11472" s="2">
        <v>3000</v>
      </c>
      <c r="E11472" s="2">
        <v>3540</v>
      </c>
      <c r="F11472" s="2">
        <v>23653.568359375</v>
      </c>
      <c r="G11472" s="2">
        <v>134.16278076171901</v>
      </c>
      <c r="H11472" s="2">
        <v>22347.109751237971</v>
      </c>
      <c r="I11472" s="2">
        <v>127.93190874414471</v>
      </c>
      <c r="J11472" s="1">
        <f t="shared" si="1153"/>
        <v>-5.5233045107091385</v>
      </c>
      <c r="K11472" s="1">
        <f t="shared" si="1154"/>
        <v>-4.6442627248765023</v>
      </c>
      <c r="L11472" s="26"/>
      <c r="M11472" s="26"/>
      <c r="N11472" s="2">
        <v>0</v>
      </c>
      <c r="O11472" s="26"/>
      <c r="P11472" s="26"/>
      <c r="Q11472" s="26"/>
      <c r="R11472" s="26"/>
      <c r="S11472" s="26"/>
      <c r="T11472" s="26"/>
      <c r="U11472" s="26"/>
      <c r="V11472" s="26"/>
    </row>
    <row r="11473" spans="1:22" ht="14.5" x14ac:dyDescent="0.35">
      <c r="A11473" s="2">
        <v>94</v>
      </c>
      <c r="B11473" s="2">
        <v>360</v>
      </c>
      <c r="C11473" s="2">
        <v>2000000.0000999998</v>
      </c>
      <c r="D11473" s="2">
        <v>3000</v>
      </c>
      <c r="E11473" s="2">
        <v>3570</v>
      </c>
      <c r="F11473" s="2">
        <v>23474.1796875</v>
      </c>
      <c r="G11473" s="2">
        <v>129.28533935546901</v>
      </c>
      <c r="H11473" s="2">
        <v>22310.857134936468</v>
      </c>
      <c r="I11473" s="2">
        <v>125.3679549335194</v>
      </c>
      <c r="J11473" s="1">
        <f t="shared" si="1153"/>
        <v>-4.9557538029028594</v>
      </c>
      <c r="K11473" s="1">
        <f t="shared" si="1154"/>
        <v>-3.0300298869764255</v>
      </c>
      <c r="L11473" s="26"/>
      <c r="M11473" s="26"/>
      <c r="N11473" s="2">
        <v>2.36725159738277E-14</v>
      </c>
      <c r="O11473" s="26"/>
      <c r="P11473" s="26"/>
      <c r="Q11473" s="26"/>
      <c r="R11473" s="26"/>
      <c r="S11473" s="26"/>
      <c r="T11473" s="26"/>
      <c r="U11473" s="26"/>
      <c r="V11473" s="26"/>
    </row>
    <row r="11474" spans="1:22" ht="14.5" x14ac:dyDescent="0.35">
      <c r="A11474" s="2">
        <v>94</v>
      </c>
      <c r="B11474" s="2">
        <v>360</v>
      </c>
      <c r="C11474" s="2">
        <v>2000000.0000999998</v>
      </c>
      <c r="D11474" s="2">
        <v>3000</v>
      </c>
      <c r="E11474" s="2">
        <v>3600</v>
      </c>
      <c r="F11474" s="2">
        <v>23399.39453125</v>
      </c>
      <c r="G11474" s="2">
        <v>124.82472991943401</v>
      </c>
      <c r="H11474" s="2">
        <v>22307.17709982715</v>
      </c>
      <c r="I11474" s="2">
        <v>122.8034555365911</v>
      </c>
      <c r="J11474" s="1">
        <f t="shared" si="1153"/>
        <v>-4.6677166367026679</v>
      </c>
      <c r="K11474" s="1">
        <f t="shared" si="1154"/>
        <v>-1.6192900109998243</v>
      </c>
      <c r="L11474" s="26"/>
      <c r="M11474" s="26"/>
      <c r="N11474" s="2">
        <v>0</v>
      </c>
      <c r="O11474" s="26"/>
      <c r="P11474" s="26"/>
      <c r="Q11474" s="26"/>
      <c r="R11474" s="26"/>
      <c r="S11474" s="26"/>
      <c r="T11474" s="26"/>
      <c r="U11474" s="26"/>
      <c r="V11474" s="26"/>
    </row>
    <row r="11475" spans="1:22" ht="14.5" x14ac:dyDescent="0.35">
      <c r="A11475" s="2">
        <v>94</v>
      </c>
      <c r="B11475" s="2">
        <v>360</v>
      </c>
      <c r="C11475" s="2">
        <v>2000000.0000999998</v>
      </c>
      <c r="D11475" s="2">
        <v>3000</v>
      </c>
      <c r="E11475" s="2">
        <v>3630</v>
      </c>
      <c r="F11475" s="2">
        <v>44241.71875</v>
      </c>
      <c r="G11475" s="2">
        <v>259.99896240234398</v>
      </c>
      <c r="H11475" s="2">
        <v>42779.929110051948</v>
      </c>
      <c r="I11475" s="2">
        <v>263.24283741235382</v>
      </c>
      <c r="J11475" s="1">
        <f t="shared" si="1153"/>
        <v>-3.3040977639415341</v>
      </c>
      <c r="K11475" s="1">
        <f t="shared" si="1154"/>
        <v>1.247649213688016</v>
      </c>
      <c r="L11475" s="26"/>
      <c r="M11475" s="26"/>
      <c r="N11475" s="2">
        <v>2000001</v>
      </c>
      <c r="O11475" s="26"/>
      <c r="P11475" s="26"/>
      <c r="Q11475" s="26"/>
      <c r="R11475" s="26"/>
      <c r="S11475" s="26"/>
      <c r="T11475" s="26"/>
      <c r="U11475" s="26"/>
      <c r="V11475" s="26"/>
    </row>
    <row r="11476" spans="1:22" ht="14.5" x14ac:dyDescent="0.35">
      <c r="A11476" s="2">
        <v>94</v>
      </c>
      <c r="B11476" s="2">
        <v>360</v>
      </c>
      <c r="C11476" s="2">
        <v>2000000.0000999998</v>
      </c>
      <c r="D11476" s="2">
        <v>3000</v>
      </c>
      <c r="E11476" s="2">
        <v>3660</v>
      </c>
      <c r="F11476" s="2">
        <v>48227.06640625</v>
      </c>
      <c r="G11476" s="2">
        <v>289.46231079101602</v>
      </c>
      <c r="H11476" s="2">
        <v>47179.063875093932</v>
      </c>
      <c r="I11476" s="2">
        <v>284.64082508364362</v>
      </c>
      <c r="J11476" s="1">
        <f t="shared" si="1153"/>
        <v>-2.173058842783461</v>
      </c>
      <c r="K11476" s="1">
        <f t="shared" si="1154"/>
        <v>-1.6656695976055365</v>
      </c>
      <c r="L11476" s="26"/>
      <c r="M11476" s="26"/>
      <c r="N11476" s="2">
        <v>2000001</v>
      </c>
      <c r="O11476" s="26"/>
      <c r="P11476" s="26"/>
      <c r="Q11476" s="26"/>
      <c r="R11476" s="26"/>
      <c r="S11476" s="26"/>
      <c r="T11476" s="26"/>
      <c r="U11476" s="26"/>
      <c r="V11476" s="26"/>
    </row>
    <row r="11477" spans="1:22" ht="14.5" x14ac:dyDescent="0.35">
      <c r="A11477" s="2">
        <v>95</v>
      </c>
      <c r="B11477" s="2">
        <v>360</v>
      </c>
      <c r="C11477" s="2">
        <v>999999.99989999994</v>
      </c>
      <c r="D11477" s="2">
        <v>9000</v>
      </c>
      <c r="E11477" s="2">
        <v>30</v>
      </c>
      <c r="F11477" s="2">
        <v>145.02186584472699</v>
      </c>
      <c r="G11477" s="2">
        <v>490.02883911132801</v>
      </c>
      <c r="H11477" s="2">
        <v>168.8386258127106</v>
      </c>
      <c r="I11477" s="2">
        <v>491.58449580229899</v>
      </c>
      <c r="J11477" s="1">
        <f t="shared" si="1153"/>
        <v>16.422875150071441</v>
      </c>
      <c r="K11477" s="1">
        <f t="shared" si="1154"/>
        <v>0.31746227299441715</v>
      </c>
      <c r="L11477" s="26">
        <f t="shared" ref="L11477" si="1155">AVERAGE(J11477:J11598)</f>
        <v>3.27321893666696</v>
      </c>
      <c r="M11477" s="26">
        <f t="shared" ref="M11477" si="1156">AVERAGE(K11477:K11598)</f>
        <v>1.1840176027510432</v>
      </c>
      <c r="N11477" s="2">
        <v>999999</v>
      </c>
      <c r="O11477" s="26">
        <f t="shared" ref="O11477" si="1157">ABS(L11477)</f>
        <v>3.27321893666696</v>
      </c>
      <c r="P11477" s="26">
        <f t="shared" ref="P11477" si="1158">ABS(M11477)</f>
        <v>1.1840176027510432</v>
      </c>
      <c r="Q11477" s="26">
        <f t="shared" ref="Q11477" si="1159">SUM(G11477:G11598)*30</f>
        <v>1835944.2283630371</v>
      </c>
      <c r="R11477" s="26">
        <f t="shared" ref="R11477" si="1160">SUM(I11477:I11598)*30</f>
        <v>1848725.8498345979</v>
      </c>
      <c r="S11477" s="26">
        <f t="shared" ref="S11477" si="1161">SUM(F11477:F11598)*30</f>
        <v>37617102.255935669</v>
      </c>
      <c r="T11477" s="26">
        <f t="shared" ref="T11477" si="1162">SUM(H11477:H11598)*30</f>
        <v>37502713.455052406</v>
      </c>
      <c r="U11477" s="26">
        <f t="shared" ref="U11477" si="1163">(R11477-Q11477)/Q11477*100</f>
        <v>0.69618789471383502</v>
      </c>
      <c r="V11477" s="26">
        <f t="shared" ref="V11477" si="1164">(T11477-S11477)/S11477*100</f>
        <v>-0.30408722103312397</v>
      </c>
    </row>
    <row r="11478" spans="1:22" ht="14.5" x14ac:dyDescent="0.35">
      <c r="A11478" s="2">
        <v>95</v>
      </c>
      <c r="B11478" s="2">
        <v>360</v>
      </c>
      <c r="C11478" s="2">
        <v>999999.99989999994</v>
      </c>
      <c r="D11478" s="2">
        <v>9000</v>
      </c>
      <c r="E11478" s="2">
        <v>60</v>
      </c>
      <c r="F11478" s="2">
        <v>130.55377197265599</v>
      </c>
      <c r="G11478" s="2">
        <v>441.14114379882801</v>
      </c>
      <c r="H11478" s="2">
        <v>168.8386258127106</v>
      </c>
      <c r="I11478" s="2">
        <v>445.4574723070088</v>
      </c>
      <c r="J11478" s="1">
        <f t="shared" si="1153"/>
        <v>29.324969521426947</v>
      </c>
      <c r="K11478" s="1">
        <f t="shared" si="1154"/>
        <v>0.97844614333891022</v>
      </c>
      <c r="L11478" s="26"/>
      <c r="M11478" s="26"/>
      <c r="N11478" s="2">
        <v>999999</v>
      </c>
      <c r="O11478" s="26"/>
      <c r="P11478" s="26"/>
      <c r="Q11478" s="26"/>
      <c r="R11478" s="26"/>
      <c r="S11478" s="26"/>
      <c r="T11478" s="26"/>
      <c r="U11478" s="26"/>
      <c r="V11478" s="26"/>
    </row>
    <row r="11479" spans="1:22" ht="14.5" x14ac:dyDescent="0.35">
      <c r="A11479" s="2">
        <v>95</v>
      </c>
      <c r="B11479" s="2">
        <v>360</v>
      </c>
      <c r="C11479" s="2">
        <v>999999.99989999994</v>
      </c>
      <c r="D11479" s="2">
        <v>9000</v>
      </c>
      <c r="E11479" s="2">
        <v>90</v>
      </c>
      <c r="F11479" s="2">
        <v>123.12868499755901</v>
      </c>
      <c r="G11479" s="2">
        <v>416.05178833007801</v>
      </c>
      <c r="H11479" s="2">
        <v>168.8386258127106</v>
      </c>
      <c r="I11479" s="2">
        <v>432.64789527035208</v>
      </c>
      <c r="J11479" s="1">
        <f t="shared" si="1153"/>
        <v>37.123713955085108</v>
      </c>
      <c r="K11479" s="1">
        <f t="shared" si="1154"/>
        <v>3.9889521943617785</v>
      </c>
      <c r="L11479" s="26"/>
      <c r="M11479" s="26"/>
      <c r="N11479" s="2">
        <v>999999</v>
      </c>
      <c r="O11479" s="26"/>
      <c r="P11479" s="26"/>
      <c r="Q11479" s="26"/>
      <c r="R11479" s="26"/>
      <c r="S11479" s="26"/>
      <c r="T11479" s="26"/>
      <c r="U11479" s="26"/>
      <c r="V11479" s="26"/>
    </row>
    <row r="11480" spans="1:22" ht="14.5" x14ac:dyDescent="0.35">
      <c r="A11480" s="2">
        <v>95</v>
      </c>
      <c r="B11480" s="2">
        <v>360</v>
      </c>
      <c r="C11480" s="2">
        <v>999999.99989999994</v>
      </c>
      <c r="D11480" s="2">
        <v>9000</v>
      </c>
      <c r="E11480" s="2">
        <v>120</v>
      </c>
      <c r="F11480" s="2">
        <v>120.92535400390599</v>
      </c>
      <c r="G11480" s="2">
        <v>408.60675048828102</v>
      </c>
      <c r="H11480" s="2">
        <v>168.8386258127106</v>
      </c>
      <c r="I11480" s="2">
        <v>419.72534704430689</v>
      </c>
      <c r="J11480" s="1">
        <f t="shared" si="1153"/>
        <v>39.622188583592624</v>
      </c>
      <c r="K11480" s="1">
        <f t="shared" si="1154"/>
        <v>2.7210995762402974</v>
      </c>
      <c r="L11480" s="26"/>
      <c r="M11480" s="26"/>
      <c r="N11480" s="2">
        <v>999999</v>
      </c>
      <c r="O11480" s="26"/>
      <c r="P11480" s="26"/>
      <c r="Q11480" s="26"/>
      <c r="R11480" s="26"/>
      <c r="S11480" s="26"/>
      <c r="T11480" s="26"/>
      <c r="U11480" s="26"/>
      <c r="V11480" s="26"/>
    </row>
    <row r="11481" spans="1:22" ht="14.5" x14ac:dyDescent="0.35">
      <c r="A11481" s="2">
        <v>95</v>
      </c>
      <c r="B11481" s="2">
        <v>360</v>
      </c>
      <c r="C11481" s="2">
        <v>999999.99989999994</v>
      </c>
      <c r="D11481" s="2">
        <v>9000</v>
      </c>
      <c r="E11481" s="2">
        <v>150</v>
      </c>
      <c r="F11481" s="2">
        <v>120.48568725585901</v>
      </c>
      <c r="G11481" s="2">
        <v>407.12112426757801</v>
      </c>
      <c r="H11481" s="2">
        <v>168.8386258127106</v>
      </c>
      <c r="I11481" s="2">
        <v>413.15727731451761</v>
      </c>
      <c r="J11481" s="1">
        <f t="shared" si="1153"/>
        <v>40.131686724059648</v>
      </c>
      <c r="K11481" s="1">
        <f t="shared" si="1154"/>
        <v>1.4826430482571511</v>
      </c>
      <c r="L11481" s="26"/>
      <c r="M11481" s="26"/>
      <c r="N11481" s="2">
        <v>999999</v>
      </c>
      <c r="O11481" s="26"/>
      <c r="P11481" s="26"/>
      <c r="Q11481" s="26"/>
      <c r="R11481" s="26"/>
      <c r="S11481" s="26"/>
      <c r="T11481" s="26"/>
      <c r="U11481" s="26"/>
      <c r="V11481" s="26"/>
    </row>
    <row r="11482" spans="1:22" ht="14.5" x14ac:dyDescent="0.35">
      <c r="A11482" s="2">
        <v>95</v>
      </c>
      <c r="B11482" s="2">
        <v>360</v>
      </c>
      <c r="C11482" s="2">
        <v>999999.99989999994</v>
      </c>
      <c r="D11482" s="2">
        <v>9000</v>
      </c>
      <c r="E11482" s="2">
        <v>180</v>
      </c>
      <c r="F11482" s="2">
        <v>120.54477691650401</v>
      </c>
      <c r="G11482" s="2">
        <v>407.32073974609398</v>
      </c>
      <c r="H11482" s="2">
        <v>168.8386258127106</v>
      </c>
      <c r="I11482" s="2">
        <v>407.17379750433429</v>
      </c>
      <c r="J11482" s="1">
        <f t="shared" si="1153"/>
        <v>40.062995785920776</v>
      </c>
      <c r="K11482" s="1">
        <f t="shared" si="1154"/>
        <v>-3.6075315450739449E-2</v>
      </c>
      <c r="L11482" s="26"/>
      <c r="M11482" s="26"/>
      <c r="N11482" s="2">
        <v>999999</v>
      </c>
      <c r="O11482" s="26"/>
      <c r="P11482" s="26"/>
      <c r="Q11482" s="26"/>
      <c r="R11482" s="26"/>
      <c r="S11482" s="26"/>
      <c r="T11482" s="26"/>
      <c r="U11482" s="26"/>
      <c r="V11482" s="26"/>
    </row>
    <row r="11483" spans="1:22" ht="14.5" x14ac:dyDescent="0.35">
      <c r="A11483" s="2">
        <v>95</v>
      </c>
      <c r="B11483" s="2">
        <v>360</v>
      </c>
      <c r="C11483" s="2">
        <v>999999.99989999994</v>
      </c>
      <c r="D11483" s="2">
        <v>9000</v>
      </c>
      <c r="E11483" s="2">
        <v>210</v>
      </c>
      <c r="F11483" s="2">
        <v>122.14064025878901</v>
      </c>
      <c r="G11483" s="2">
        <v>412.71316528320301</v>
      </c>
      <c r="H11483" s="2">
        <v>168.8386258127106</v>
      </c>
      <c r="I11483" s="2">
        <v>410.93908592139411</v>
      </c>
      <c r="J11483" s="1">
        <f t="shared" si="1153"/>
        <v>38.232962800079392</v>
      </c>
      <c r="K11483" s="1">
        <f t="shared" si="1154"/>
        <v>-0.42985771015846597</v>
      </c>
      <c r="L11483" s="26"/>
      <c r="M11483" s="26"/>
      <c r="N11483" s="2">
        <v>999999</v>
      </c>
      <c r="O11483" s="26"/>
      <c r="P11483" s="26"/>
      <c r="Q11483" s="26"/>
      <c r="R11483" s="26"/>
      <c r="S11483" s="26"/>
      <c r="T11483" s="26"/>
      <c r="U11483" s="26"/>
      <c r="V11483" s="26"/>
    </row>
    <row r="11484" spans="1:22" ht="14.5" x14ac:dyDescent="0.35">
      <c r="A11484" s="2">
        <v>95</v>
      </c>
      <c r="B11484" s="2">
        <v>360</v>
      </c>
      <c r="C11484" s="2">
        <v>999999.99989999994</v>
      </c>
      <c r="D11484" s="2">
        <v>9000</v>
      </c>
      <c r="E11484" s="2">
        <v>240</v>
      </c>
      <c r="F11484" s="2">
        <v>125.503578186035</v>
      </c>
      <c r="G11484" s="2">
        <v>424.07562255859398</v>
      </c>
      <c r="H11484" s="2">
        <v>168.8386258127106</v>
      </c>
      <c r="I11484" s="2">
        <v>423.3130761402727</v>
      </c>
      <c r="J11484" s="1">
        <f t="shared" si="1153"/>
        <v>34.528933957914489</v>
      </c>
      <c r="K11484" s="1">
        <f t="shared" si="1154"/>
        <v>-0.17981378267408391</v>
      </c>
      <c r="L11484" s="26"/>
      <c r="M11484" s="26"/>
      <c r="N11484" s="2">
        <v>999999</v>
      </c>
      <c r="O11484" s="26"/>
      <c r="P11484" s="26"/>
      <c r="Q11484" s="26"/>
      <c r="R11484" s="26"/>
      <c r="S11484" s="26"/>
      <c r="T11484" s="26"/>
      <c r="U11484" s="26"/>
      <c r="V11484" s="26"/>
    </row>
    <row r="11485" spans="1:22" ht="14.5" x14ac:dyDescent="0.35">
      <c r="A11485" s="2">
        <v>95</v>
      </c>
      <c r="B11485" s="2">
        <v>360</v>
      </c>
      <c r="C11485" s="2">
        <v>999999.99989999994</v>
      </c>
      <c r="D11485" s="2">
        <v>9000</v>
      </c>
      <c r="E11485" s="2">
        <v>270</v>
      </c>
      <c r="F11485" s="2">
        <v>128.42939758300801</v>
      </c>
      <c r="G11485" s="2">
        <v>433.92584228515602</v>
      </c>
      <c r="H11485" s="2">
        <v>168.8386258127106</v>
      </c>
      <c r="I11485" s="2">
        <v>435.53021610113473</v>
      </c>
      <c r="J11485" s="1">
        <f t="shared" si="1153"/>
        <v>31.464157731943594</v>
      </c>
      <c r="K11485" s="1">
        <f t="shared" si="1154"/>
        <v>0.36973456282983574</v>
      </c>
      <c r="L11485" s="26"/>
      <c r="M11485" s="26"/>
      <c r="N11485" s="2">
        <v>999999</v>
      </c>
      <c r="O11485" s="26"/>
      <c r="P11485" s="26"/>
      <c r="Q11485" s="26"/>
      <c r="R11485" s="26"/>
      <c r="S11485" s="26"/>
      <c r="T11485" s="26"/>
      <c r="U11485" s="26"/>
      <c r="V11485" s="26"/>
    </row>
    <row r="11486" spans="1:22" ht="14.5" x14ac:dyDescent="0.35">
      <c r="A11486" s="2">
        <v>95</v>
      </c>
      <c r="B11486" s="2">
        <v>360</v>
      </c>
      <c r="C11486" s="2">
        <v>999999.99989999994</v>
      </c>
      <c r="D11486" s="2">
        <v>9000</v>
      </c>
      <c r="E11486" s="2">
        <v>300</v>
      </c>
      <c r="F11486" s="2">
        <v>132.44172668457</v>
      </c>
      <c r="G11486" s="2">
        <v>446.74343872070301</v>
      </c>
      <c r="H11486" s="2">
        <v>168.8386258127106</v>
      </c>
      <c r="I11486" s="2">
        <v>446.6429965188741</v>
      </c>
      <c r="J11486" s="1">
        <f t="shared" si="1153"/>
        <v>27.481444133407685</v>
      </c>
      <c r="K11486" s="1">
        <f t="shared" si="1154"/>
        <v>-2.2483195750236152E-2</v>
      </c>
      <c r="L11486" s="26"/>
      <c r="M11486" s="26"/>
      <c r="N11486" s="2">
        <v>999999</v>
      </c>
      <c r="O11486" s="26"/>
      <c r="P11486" s="26"/>
      <c r="Q11486" s="26"/>
      <c r="R11486" s="26"/>
      <c r="S11486" s="26"/>
      <c r="T11486" s="26"/>
      <c r="U11486" s="26"/>
      <c r="V11486" s="26"/>
    </row>
    <row r="11487" spans="1:22" ht="14.5" x14ac:dyDescent="0.35">
      <c r="A11487" s="2">
        <v>95</v>
      </c>
      <c r="B11487" s="2">
        <v>360</v>
      </c>
      <c r="C11487" s="2">
        <v>999999.99989999994</v>
      </c>
      <c r="D11487" s="2">
        <v>9000</v>
      </c>
      <c r="E11487" s="2">
        <v>330</v>
      </c>
      <c r="F11487" s="2">
        <v>140.25810241699199</v>
      </c>
      <c r="G11487" s="2">
        <v>466.70263671875</v>
      </c>
      <c r="H11487" s="2">
        <v>168.8386258127106</v>
      </c>
      <c r="I11487" s="2">
        <v>463.8722405061099</v>
      </c>
      <c r="J11487" s="1">
        <f t="shared" si="1153"/>
        <v>20.377092590877758</v>
      </c>
      <c r="K11487" s="1">
        <f t="shared" si="1154"/>
        <v>-0.60646672848042726</v>
      </c>
      <c r="L11487" s="26"/>
      <c r="M11487" s="26"/>
      <c r="N11487" s="2">
        <v>999999</v>
      </c>
      <c r="O11487" s="26"/>
      <c r="P11487" s="26"/>
      <c r="Q11487" s="26"/>
      <c r="R11487" s="26"/>
      <c r="S11487" s="26"/>
      <c r="T11487" s="26"/>
      <c r="U11487" s="26"/>
      <c r="V11487" s="26"/>
    </row>
    <row r="11488" spans="1:22" ht="14.5" x14ac:dyDescent="0.35">
      <c r="A11488" s="2">
        <v>95</v>
      </c>
      <c r="B11488" s="2">
        <v>360</v>
      </c>
      <c r="C11488" s="2">
        <v>999999.99989999994</v>
      </c>
      <c r="D11488" s="2">
        <v>9000</v>
      </c>
      <c r="E11488" s="2">
        <v>360</v>
      </c>
      <c r="F11488" s="2">
        <v>156.05899047851599</v>
      </c>
      <c r="G11488" s="2">
        <v>493.55007934570301</v>
      </c>
      <c r="H11488" s="2">
        <v>168.8386258127106</v>
      </c>
      <c r="I11488" s="2">
        <v>484.95782778191841</v>
      </c>
      <c r="J11488" s="1">
        <f t="shared" si="1153"/>
        <v>8.1889773187748052</v>
      </c>
      <c r="K11488" s="1">
        <f t="shared" si="1154"/>
        <v>-1.7409077464186222</v>
      </c>
      <c r="L11488" s="26"/>
      <c r="M11488" s="26"/>
      <c r="N11488" s="2">
        <v>999999</v>
      </c>
      <c r="O11488" s="26"/>
      <c r="P11488" s="26"/>
      <c r="Q11488" s="26"/>
      <c r="R11488" s="26"/>
      <c r="S11488" s="26"/>
      <c r="T11488" s="26"/>
      <c r="U11488" s="26"/>
      <c r="V11488" s="26"/>
    </row>
    <row r="11489" spans="1:22" ht="14.5" x14ac:dyDescent="0.35">
      <c r="A11489" s="2">
        <v>95</v>
      </c>
      <c r="B11489" s="2">
        <v>360</v>
      </c>
      <c r="C11489" s="2">
        <v>999999.99989999994</v>
      </c>
      <c r="D11489" s="2">
        <v>9000</v>
      </c>
      <c r="E11489" s="2">
        <v>390</v>
      </c>
      <c r="F11489" s="2">
        <v>435.00592041015602</v>
      </c>
      <c r="G11489" s="2">
        <v>1028.45593261719</v>
      </c>
      <c r="H11489" s="2">
        <v>514.56039856114569</v>
      </c>
      <c r="I11489" s="2">
        <v>1020.103744901754</v>
      </c>
      <c r="J11489" s="1">
        <f t="shared" si="1153"/>
        <v>18.288136877764739</v>
      </c>
      <c r="K11489" s="1">
        <f t="shared" si="1154"/>
        <v>-0.81210944004003716</v>
      </c>
      <c r="L11489" s="26"/>
      <c r="M11489" s="26"/>
      <c r="N11489" s="2">
        <v>0</v>
      </c>
      <c r="O11489" s="26"/>
      <c r="P11489" s="26"/>
      <c r="Q11489" s="26"/>
      <c r="R11489" s="26"/>
      <c r="S11489" s="26"/>
      <c r="T11489" s="26"/>
      <c r="U11489" s="26"/>
      <c r="V11489" s="26"/>
    </row>
    <row r="11490" spans="1:22" ht="14.5" x14ac:dyDescent="0.35">
      <c r="A11490" s="2">
        <v>95</v>
      </c>
      <c r="B11490" s="2">
        <v>360</v>
      </c>
      <c r="C11490" s="2">
        <v>999999.99989999994</v>
      </c>
      <c r="D11490" s="2">
        <v>9000</v>
      </c>
      <c r="E11490" s="2">
        <v>420</v>
      </c>
      <c r="F11490" s="2">
        <v>1030.755859375</v>
      </c>
      <c r="G11490" s="2">
        <v>1302.33251953125</v>
      </c>
      <c r="H11490" s="2">
        <v>1536.227592786365</v>
      </c>
      <c r="I11490" s="2">
        <v>1298.145297362362</v>
      </c>
      <c r="J11490" s="1">
        <f t="shared" si="1153"/>
        <v>49.038938640412709</v>
      </c>
      <c r="K11490" s="1">
        <f t="shared" si="1154"/>
        <v>-0.32151713222941464</v>
      </c>
      <c r="L11490" s="26"/>
      <c r="M11490" s="26"/>
      <c r="N11490" s="2">
        <v>0</v>
      </c>
      <c r="O11490" s="26"/>
      <c r="P11490" s="26"/>
      <c r="Q11490" s="26"/>
      <c r="R11490" s="26"/>
      <c r="S11490" s="26"/>
      <c r="T11490" s="26"/>
      <c r="U11490" s="26"/>
      <c r="V11490" s="26"/>
    </row>
    <row r="11491" spans="1:22" ht="14.5" x14ac:dyDescent="0.35">
      <c r="A11491" s="2">
        <v>95</v>
      </c>
      <c r="B11491" s="2">
        <v>360</v>
      </c>
      <c r="C11491" s="2">
        <v>999999.99989999994</v>
      </c>
      <c r="D11491" s="2">
        <v>9000</v>
      </c>
      <c r="E11491" s="2">
        <v>450</v>
      </c>
      <c r="F11491" s="2">
        <v>3150.22900390625</v>
      </c>
      <c r="G11491" s="2">
        <v>1476.42199707031</v>
      </c>
      <c r="H11491" s="2">
        <v>3590.2168154824449</v>
      </c>
      <c r="I11491" s="2">
        <v>1428.292565094142</v>
      </c>
      <c r="J11491" s="1">
        <f t="shared" si="1153"/>
        <v>13.966851648899642</v>
      </c>
      <c r="K11491" s="1">
        <f t="shared" si="1154"/>
        <v>-3.2598696085314418</v>
      </c>
      <c r="L11491" s="26"/>
      <c r="M11491" s="26"/>
      <c r="N11491" s="2">
        <v>0</v>
      </c>
      <c r="O11491" s="26"/>
      <c r="P11491" s="26"/>
      <c r="Q11491" s="26"/>
      <c r="R11491" s="26"/>
      <c r="S11491" s="26"/>
      <c r="T11491" s="26"/>
      <c r="U11491" s="26"/>
      <c r="V11491" s="26"/>
    </row>
    <row r="11492" spans="1:22" ht="14.5" x14ac:dyDescent="0.35">
      <c r="A11492" s="2">
        <v>95</v>
      </c>
      <c r="B11492" s="2">
        <v>360</v>
      </c>
      <c r="C11492" s="2">
        <v>999999.99989999994</v>
      </c>
      <c r="D11492" s="2">
        <v>9000</v>
      </c>
      <c r="E11492" s="2">
        <v>480</v>
      </c>
      <c r="F11492" s="2">
        <v>6178.60205078125</v>
      </c>
      <c r="G11492" s="2">
        <v>1451.93249511719</v>
      </c>
      <c r="H11492" s="2">
        <v>6061.5650956680838</v>
      </c>
      <c r="I11492" s="2">
        <v>1433.667634918892</v>
      </c>
      <c r="J11492" s="1">
        <f t="shared" si="1153"/>
        <v>-1.8942303477591262</v>
      </c>
      <c r="K11492" s="1">
        <f t="shared" si="1154"/>
        <v>-1.2579689661690383</v>
      </c>
      <c r="L11492" s="26"/>
      <c r="M11492" s="26"/>
      <c r="N11492" s="2">
        <v>0</v>
      </c>
      <c r="O11492" s="26"/>
      <c r="P11492" s="26"/>
      <c r="Q11492" s="26"/>
      <c r="R11492" s="26"/>
      <c r="S11492" s="26"/>
      <c r="T11492" s="26"/>
      <c r="U11492" s="26"/>
      <c r="V11492" s="26"/>
    </row>
    <row r="11493" spans="1:22" ht="14.5" x14ac:dyDescent="0.35">
      <c r="A11493" s="2">
        <v>95</v>
      </c>
      <c r="B11493" s="2">
        <v>360</v>
      </c>
      <c r="C11493" s="2">
        <v>999999.99989999994</v>
      </c>
      <c r="D11493" s="2">
        <v>9000</v>
      </c>
      <c r="E11493" s="2">
        <v>510</v>
      </c>
      <c r="F11493" s="2">
        <v>6562.46533203125</v>
      </c>
      <c r="G11493" s="2">
        <v>1258.41381835938</v>
      </c>
      <c r="H11493" s="2">
        <v>6322.6414916102149</v>
      </c>
      <c r="I11493" s="2">
        <v>1256.5587127303511</v>
      </c>
      <c r="J11493" s="1">
        <f t="shared" si="1153"/>
        <v>-3.6544778263507189</v>
      </c>
      <c r="K11493" s="1">
        <f t="shared" si="1154"/>
        <v>-0.1474161839264807</v>
      </c>
      <c r="L11493" s="26"/>
      <c r="M11493" s="26"/>
      <c r="N11493" s="2">
        <v>0</v>
      </c>
      <c r="O11493" s="26"/>
      <c r="P11493" s="26"/>
      <c r="Q11493" s="26"/>
      <c r="R11493" s="26"/>
      <c r="S11493" s="26"/>
      <c r="T11493" s="26"/>
      <c r="U11493" s="26"/>
      <c r="V11493" s="26"/>
    </row>
    <row r="11494" spans="1:22" ht="14.5" x14ac:dyDescent="0.35">
      <c r="A11494" s="2">
        <v>95</v>
      </c>
      <c r="B11494" s="2">
        <v>360</v>
      </c>
      <c r="C11494" s="2">
        <v>999999.99989999994</v>
      </c>
      <c r="D11494" s="2">
        <v>9000</v>
      </c>
      <c r="E11494" s="2">
        <v>540</v>
      </c>
      <c r="F11494" s="2">
        <v>5399.751953125</v>
      </c>
      <c r="G11494" s="2">
        <v>1095.21252441406</v>
      </c>
      <c r="H11494" s="2">
        <v>5665.2682976494671</v>
      </c>
      <c r="I11494" s="2">
        <v>1111.251482168384</v>
      </c>
      <c r="J11494" s="1">
        <f t="shared" si="1153"/>
        <v>4.9171952124727634</v>
      </c>
      <c r="K11494" s="1">
        <f t="shared" si="1154"/>
        <v>1.4644607687357152</v>
      </c>
      <c r="L11494" s="26"/>
      <c r="M11494" s="26"/>
      <c r="N11494" s="2">
        <v>3.47181349424561E-13</v>
      </c>
      <c r="O11494" s="26"/>
      <c r="P11494" s="26"/>
      <c r="Q11494" s="26"/>
      <c r="R11494" s="26"/>
      <c r="S11494" s="26"/>
      <c r="T11494" s="26"/>
      <c r="U11494" s="26"/>
      <c r="V11494" s="26"/>
    </row>
    <row r="11495" spans="1:22" ht="14.5" x14ac:dyDescent="0.35">
      <c r="A11495" s="2">
        <v>95</v>
      </c>
      <c r="B11495" s="2">
        <v>360</v>
      </c>
      <c r="C11495" s="2">
        <v>999999.99989999994</v>
      </c>
      <c r="D11495" s="2">
        <v>9000</v>
      </c>
      <c r="E11495" s="2">
        <v>570</v>
      </c>
      <c r="F11495" s="2">
        <v>4926.38525390625</v>
      </c>
      <c r="G11495" s="2">
        <v>1007.63488769531</v>
      </c>
      <c r="H11495" s="2">
        <v>5222.633136248699</v>
      </c>
      <c r="I11495" s="2">
        <v>1037.909824518161</v>
      </c>
      <c r="J11495" s="1">
        <f t="shared" si="1153"/>
        <v>6.013494013842033</v>
      </c>
      <c r="K11495" s="1">
        <f t="shared" si="1154"/>
        <v>3.0045542480269511</v>
      </c>
      <c r="L11495" s="26"/>
      <c r="M11495" s="26"/>
      <c r="N11495" s="2">
        <v>5.3655241057451503E-13</v>
      </c>
      <c r="O11495" s="26"/>
      <c r="P11495" s="26"/>
      <c r="Q11495" s="26"/>
      <c r="R11495" s="26"/>
      <c r="S11495" s="26"/>
      <c r="T11495" s="26"/>
      <c r="U11495" s="26"/>
      <c r="V11495" s="26"/>
    </row>
    <row r="11496" spans="1:22" ht="14.5" x14ac:dyDescent="0.35">
      <c r="A11496" s="2">
        <v>95</v>
      </c>
      <c r="B11496" s="2">
        <v>360</v>
      </c>
      <c r="C11496" s="2">
        <v>999999.99989999994</v>
      </c>
      <c r="D11496" s="2">
        <v>9000</v>
      </c>
      <c r="E11496" s="2">
        <v>600</v>
      </c>
      <c r="F11496" s="2">
        <v>4809.45263671875</v>
      </c>
      <c r="G11496" s="2">
        <v>965.77020263671898</v>
      </c>
      <c r="H11496" s="2">
        <v>4881.7773111598963</v>
      </c>
      <c r="I11496" s="2">
        <v>973.17719369989516</v>
      </c>
      <c r="J11496" s="1">
        <f t="shared" si="1153"/>
        <v>1.503802613398638</v>
      </c>
      <c r="K11496" s="1">
        <f t="shared" si="1154"/>
        <v>0.76695170786526834</v>
      </c>
      <c r="L11496" s="26"/>
      <c r="M11496" s="26"/>
      <c r="N11496" s="2">
        <v>3.4718132231950598E-13</v>
      </c>
      <c r="O11496" s="26"/>
      <c r="P11496" s="26"/>
      <c r="Q11496" s="26"/>
      <c r="R11496" s="26"/>
      <c r="S11496" s="26"/>
      <c r="T11496" s="26"/>
      <c r="U11496" s="26"/>
      <c r="V11496" s="26"/>
    </row>
    <row r="11497" spans="1:22" ht="14.5" x14ac:dyDescent="0.35">
      <c r="A11497" s="2">
        <v>95</v>
      </c>
      <c r="B11497" s="2">
        <v>360</v>
      </c>
      <c r="C11497" s="2">
        <v>999999.99989999994</v>
      </c>
      <c r="D11497" s="2">
        <v>9000</v>
      </c>
      <c r="E11497" s="2">
        <v>630</v>
      </c>
      <c r="F11497" s="2">
        <v>4451.45947265625</v>
      </c>
      <c r="G11497" s="2">
        <v>909.60632324218795</v>
      </c>
      <c r="H11497" s="2">
        <v>4568.3755320525561</v>
      </c>
      <c r="I11497" s="2">
        <v>914.89000338364428</v>
      </c>
      <c r="J11497" s="1">
        <f t="shared" si="1153"/>
        <v>2.6264657718323687</v>
      </c>
      <c r="K11497" s="1">
        <f t="shared" si="1154"/>
        <v>0.58087548497060293</v>
      </c>
      <c r="L11497" s="26"/>
      <c r="M11497" s="26"/>
      <c r="N11497" s="2">
        <v>0</v>
      </c>
      <c r="O11497" s="26"/>
      <c r="P11497" s="26"/>
      <c r="Q11497" s="26"/>
      <c r="R11497" s="26"/>
      <c r="S11497" s="26"/>
      <c r="T11497" s="26"/>
      <c r="U11497" s="26"/>
      <c r="V11497" s="26"/>
    </row>
    <row r="11498" spans="1:22" ht="14.5" x14ac:dyDescent="0.35">
      <c r="A11498" s="2">
        <v>95</v>
      </c>
      <c r="B11498" s="2">
        <v>360</v>
      </c>
      <c r="C11498" s="2">
        <v>999999.99989999994</v>
      </c>
      <c r="D11498" s="2">
        <v>9000</v>
      </c>
      <c r="E11498" s="2">
        <v>660</v>
      </c>
      <c r="F11498" s="2">
        <v>3960.75170898438</v>
      </c>
      <c r="G11498" s="2">
        <v>877.13342285156295</v>
      </c>
      <c r="H11498" s="2">
        <v>4262.3788488204746</v>
      </c>
      <c r="I11498" s="2">
        <v>874.44566752226979</v>
      </c>
      <c r="J11498" s="1">
        <f t="shared" si="1153"/>
        <v>7.6154013681771051</v>
      </c>
      <c r="K11498" s="1">
        <f t="shared" si="1154"/>
        <v>-0.30642491316261428</v>
      </c>
      <c r="L11498" s="26"/>
      <c r="M11498" s="26"/>
      <c r="N11498" s="2">
        <v>0</v>
      </c>
      <c r="O11498" s="26"/>
      <c r="P11498" s="26"/>
      <c r="Q11498" s="26"/>
      <c r="R11498" s="26"/>
      <c r="S11498" s="26"/>
      <c r="T11498" s="26"/>
      <c r="U11498" s="26"/>
      <c r="V11498" s="26"/>
    </row>
    <row r="11499" spans="1:22" ht="14.5" x14ac:dyDescent="0.35">
      <c r="A11499" s="2">
        <v>95</v>
      </c>
      <c r="B11499" s="2">
        <v>360</v>
      </c>
      <c r="C11499" s="2">
        <v>999999.99989999994</v>
      </c>
      <c r="D11499" s="2">
        <v>9000</v>
      </c>
      <c r="E11499" s="2">
        <v>690</v>
      </c>
      <c r="F11499" s="2">
        <v>3771.01586914063</v>
      </c>
      <c r="G11499" s="2">
        <v>849.09124755859398</v>
      </c>
      <c r="H11499" s="2">
        <v>3958.3790766681532</v>
      </c>
      <c r="I11499" s="2">
        <v>846.17352459696156</v>
      </c>
      <c r="J11499" s="1">
        <f t="shared" si="1153"/>
        <v>4.9685075329640824</v>
      </c>
      <c r="K11499" s="1">
        <f t="shared" si="1154"/>
        <v>-0.34362890561194664</v>
      </c>
      <c r="L11499" s="26"/>
      <c r="M11499" s="26"/>
      <c r="N11499" s="2">
        <v>1.89372050484436E-13</v>
      </c>
      <c r="O11499" s="26"/>
      <c r="P11499" s="26"/>
      <c r="Q11499" s="26"/>
      <c r="R11499" s="26"/>
      <c r="S11499" s="26"/>
      <c r="T11499" s="26"/>
      <c r="U11499" s="26"/>
      <c r="V11499" s="26"/>
    </row>
    <row r="11500" spans="1:22" ht="14.5" x14ac:dyDescent="0.35">
      <c r="A11500" s="2">
        <v>95</v>
      </c>
      <c r="B11500" s="2">
        <v>360</v>
      </c>
      <c r="C11500" s="2">
        <v>999999.99989999994</v>
      </c>
      <c r="D11500" s="2">
        <v>9000</v>
      </c>
      <c r="E11500" s="2">
        <v>720</v>
      </c>
      <c r="F11500" s="2">
        <v>3417.82934570313</v>
      </c>
      <c r="G11500" s="2">
        <v>803.26184082031295</v>
      </c>
      <c r="H11500" s="2">
        <v>3724.5380969728099</v>
      </c>
      <c r="I11500" s="2">
        <v>833.20435776255374</v>
      </c>
      <c r="J11500" s="1">
        <f t="shared" si="1153"/>
        <v>8.9737877537762927</v>
      </c>
      <c r="K11500" s="1">
        <f t="shared" si="1154"/>
        <v>3.7276160052197511</v>
      </c>
      <c r="L11500" s="26"/>
      <c r="M11500" s="26"/>
      <c r="N11500" s="2">
        <v>1.6833081695026599E-13</v>
      </c>
      <c r="O11500" s="26"/>
      <c r="P11500" s="26"/>
      <c r="Q11500" s="26"/>
      <c r="R11500" s="26"/>
      <c r="S11500" s="26"/>
      <c r="T11500" s="26"/>
      <c r="U11500" s="26"/>
      <c r="V11500" s="26"/>
    </row>
    <row r="11501" spans="1:22" ht="14.5" x14ac:dyDescent="0.35">
      <c r="A11501" s="2">
        <v>95</v>
      </c>
      <c r="B11501" s="2">
        <v>360</v>
      </c>
      <c r="C11501" s="2">
        <v>999999.99989999994</v>
      </c>
      <c r="D11501" s="2">
        <v>9000</v>
      </c>
      <c r="E11501" s="2">
        <v>750</v>
      </c>
      <c r="F11501" s="2">
        <v>2029.60510253906</v>
      </c>
      <c r="G11501" s="2">
        <v>473.29852294921898</v>
      </c>
      <c r="H11501" s="2">
        <v>2112.95101629999</v>
      </c>
      <c r="I11501" s="2">
        <v>479.87913901013428</v>
      </c>
      <c r="J11501" s="1">
        <f t="shared" si="1153"/>
        <v>4.1065088798142684</v>
      </c>
      <c r="K11501" s="1">
        <f t="shared" si="1154"/>
        <v>1.3903732510953453</v>
      </c>
      <c r="L11501" s="26"/>
      <c r="M11501" s="26"/>
      <c r="N11501" s="2">
        <v>999999</v>
      </c>
      <c r="O11501" s="26"/>
      <c r="P11501" s="26"/>
      <c r="Q11501" s="26"/>
      <c r="R11501" s="26"/>
      <c r="S11501" s="26"/>
      <c r="T11501" s="26"/>
      <c r="U11501" s="26"/>
      <c r="V11501" s="26"/>
    </row>
    <row r="11502" spans="1:22" ht="14.5" x14ac:dyDescent="0.35">
      <c r="A11502" s="2">
        <v>95</v>
      </c>
      <c r="B11502" s="2">
        <v>360</v>
      </c>
      <c r="C11502" s="2">
        <v>999999.99989999994</v>
      </c>
      <c r="D11502" s="2">
        <v>9000</v>
      </c>
      <c r="E11502" s="2">
        <v>780</v>
      </c>
      <c r="F11502" s="2">
        <v>1741.17333984375</v>
      </c>
      <c r="G11502" s="2">
        <v>406.16275024414102</v>
      </c>
      <c r="H11502" s="2">
        <v>1461.109247462889</v>
      </c>
      <c r="I11502" s="2">
        <v>401.00050009356733</v>
      </c>
      <c r="J11502" s="1">
        <f t="shared" si="1153"/>
        <v>-16.084790983877198</v>
      </c>
      <c r="K11502" s="1">
        <f t="shared" si="1154"/>
        <v>-1.2709806961546111</v>
      </c>
      <c r="L11502" s="26"/>
      <c r="M11502" s="26"/>
      <c r="N11502" s="2">
        <v>999999</v>
      </c>
      <c r="O11502" s="26"/>
      <c r="P11502" s="26"/>
      <c r="Q11502" s="26"/>
      <c r="R11502" s="26"/>
      <c r="S11502" s="26"/>
      <c r="T11502" s="26"/>
      <c r="U11502" s="26"/>
      <c r="V11502" s="26"/>
    </row>
    <row r="11503" spans="1:22" ht="14.5" x14ac:dyDescent="0.35">
      <c r="A11503" s="2">
        <v>95</v>
      </c>
      <c r="B11503" s="2">
        <v>360</v>
      </c>
      <c r="C11503" s="2">
        <v>999999.99989999994</v>
      </c>
      <c r="D11503" s="2">
        <v>9000</v>
      </c>
      <c r="E11503" s="2">
        <v>810</v>
      </c>
      <c r="F11503" s="2">
        <v>1665.06896972656</v>
      </c>
      <c r="G11503" s="2">
        <v>385.36541748046898</v>
      </c>
      <c r="H11503" s="2">
        <v>1249.033298827226</v>
      </c>
      <c r="I11503" s="2">
        <v>380.07536162373168</v>
      </c>
      <c r="J11503" s="1">
        <f t="shared" si="1153"/>
        <v>-24.98609237596062</v>
      </c>
      <c r="K11503" s="1">
        <f t="shared" si="1154"/>
        <v>-1.3727375671963109</v>
      </c>
      <c r="L11503" s="26"/>
      <c r="M11503" s="26"/>
      <c r="N11503" s="2">
        <v>999999</v>
      </c>
      <c r="O11503" s="26"/>
      <c r="P11503" s="26"/>
      <c r="Q11503" s="26"/>
      <c r="R11503" s="26"/>
      <c r="S11503" s="26"/>
      <c r="T11503" s="26"/>
      <c r="U11503" s="26"/>
      <c r="V11503" s="26"/>
    </row>
    <row r="11504" spans="1:22" ht="14.5" x14ac:dyDescent="0.35">
      <c r="A11504" s="2">
        <v>95</v>
      </c>
      <c r="B11504" s="2">
        <v>360</v>
      </c>
      <c r="C11504" s="2">
        <v>999999.99989999994</v>
      </c>
      <c r="D11504" s="2">
        <v>9000</v>
      </c>
      <c r="E11504" s="2">
        <v>840</v>
      </c>
      <c r="F11504" s="2">
        <v>1642.5869140625</v>
      </c>
      <c r="G11504" s="2">
        <v>375.58206176757801</v>
      </c>
      <c r="H11504" s="2">
        <v>1238.4645703475751</v>
      </c>
      <c r="I11504" s="2">
        <v>373.30549461112992</v>
      </c>
      <c r="J11504" s="1">
        <f t="shared" si="1153"/>
        <v>-24.602798199301141</v>
      </c>
      <c r="K11504" s="1">
        <f t="shared" si="1154"/>
        <v>-0.60614374012806471</v>
      </c>
      <c r="L11504" s="26"/>
      <c r="M11504" s="26"/>
      <c r="N11504" s="2">
        <v>999999</v>
      </c>
      <c r="O11504" s="26"/>
      <c r="P11504" s="26"/>
      <c r="Q11504" s="26"/>
      <c r="R11504" s="26"/>
      <c r="S11504" s="26"/>
      <c r="T11504" s="26"/>
      <c r="U11504" s="26"/>
      <c r="V11504" s="26"/>
    </row>
    <row r="11505" spans="1:22" ht="14.5" x14ac:dyDescent="0.35">
      <c r="A11505" s="2">
        <v>95</v>
      </c>
      <c r="B11505" s="2">
        <v>360</v>
      </c>
      <c r="C11505" s="2">
        <v>999999.99989999994</v>
      </c>
      <c r="D11505" s="2">
        <v>9000</v>
      </c>
      <c r="E11505" s="2">
        <v>870</v>
      </c>
      <c r="F11505" s="2">
        <v>1670.17272949219</v>
      </c>
      <c r="G11505" s="2">
        <v>376.25265502929699</v>
      </c>
      <c r="H11505" s="2">
        <v>1320.2290739323171</v>
      </c>
      <c r="I11505" s="2">
        <v>371.23897621025372</v>
      </c>
      <c r="J11505" s="1">
        <f t="shared" si="1153"/>
        <v>-20.95254277479863</v>
      </c>
      <c r="K11505" s="1">
        <f t="shared" si="1154"/>
        <v>-1.3325298179365332</v>
      </c>
      <c r="L11505" s="26"/>
      <c r="M11505" s="26"/>
      <c r="N11505" s="2">
        <v>999999</v>
      </c>
      <c r="O11505" s="26"/>
      <c r="P11505" s="26"/>
      <c r="Q11505" s="26"/>
      <c r="R11505" s="26"/>
      <c r="S11505" s="26"/>
      <c r="T11505" s="26"/>
      <c r="U11505" s="26"/>
      <c r="V11505" s="26"/>
    </row>
    <row r="11506" spans="1:22" ht="14.5" x14ac:dyDescent="0.35">
      <c r="A11506" s="2">
        <v>95</v>
      </c>
      <c r="B11506" s="2">
        <v>360</v>
      </c>
      <c r="C11506" s="2">
        <v>999999.99989999994</v>
      </c>
      <c r="D11506" s="2">
        <v>9000</v>
      </c>
      <c r="E11506" s="2">
        <v>900</v>
      </c>
      <c r="F11506" s="2">
        <v>1706.27380371094</v>
      </c>
      <c r="G11506" s="2">
        <v>380.51892089843699</v>
      </c>
      <c r="H11506" s="2">
        <v>1456.37598333451</v>
      </c>
      <c r="I11506" s="2">
        <v>378.80530635955159</v>
      </c>
      <c r="J11506" s="1">
        <f t="shared" si="1153"/>
        <v>-14.645821780357426</v>
      </c>
      <c r="K11506" s="1">
        <f t="shared" si="1154"/>
        <v>-0.45033622371245235</v>
      </c>
      <c r="L11506" s="26"/>
      <c r="M11506" s="26"/>
      <c r="N11506" s="2">
        <v>999999</v>
      </c>
      <c r="O11506" s="26"/>
      <c r="P11506" s="26"/>
      <c r="Q11506" s="26"/>
      <c r="R11506" s="26"/>
      <c r="S11506" s="26"/>
      <c r="T11506" s="26"/>
      <c r="U11506" s="26"/>
      <c r="V11506" s="26"/>
    </row>
    <row r="11507" spans="1:22" ht="14.5" x14ac:dyDescent="0.35">
      <c r="A11507" s="2">
        <v>95</v>
      </c>
      <c r="B11507" s="2">
        <v>360</v>
      </c>
      <c r="C11507" s="2">
        <v>999999.99989999994</v>
      </c>
      <c r="D11507" s="2">
        <v>9000</v>
      </c>
      <c r="E11507" s="2">
        <v>930</v>
      </c>
      <c r="F11507" s="2">
        <v>1791.31860351562</v>
      </c>
      <c r="G11507" s="2">
        <v>394.44787597656301</v>
      </c>
      <c r="H11507" s="2">
        <v>2061.5372866356279</v>
      </c>
      <c r="I11507" s="2">
        <v>419.24941005654182</v>
      </c>
      <c r="J11507" s="1">
        <f t="shared" si="1153"/>
        <v>15.084903522448769</v>
      </c>
      <c r="K11507" s="1">
        <f t="shared" si="1154"/>
        <v>6.2876581648654755</v>
      </c>
      <c r="L11507" s="26"/>
      <c r="M11507" s="26"/>
      <c r="N11507" s="2">
        <v>999999</v>
      </c>
      <c r="O11507" s="26"/>
      <c r="P11507" s="26"/>
      <c r="Q11507" s="26"/>
      <c r="R11507" s="26"/>
      <c r="S11507" s="26"/>
      <c r="T11507" s="26"/>
      <c r="U11507" s="26"/>
      <c r="V11507" s="26"/>
    </row>
    <row r="11508" spans="1:22" ht="14.5" x14ac:dyDescent="0.35">
      <c r="A11508" s="2">
        <v>95</v>
      </c>
      <c r="B11508" s="2">
        <v>360</v>
      </c>
      <c r="C11508" s="2">
        <v>999999.99989999994</v>
      </c>
      <c r="D11508" s="2">
        <v>9000</v>
      </c>
      <c r="E11508" s="2">
        <v>960</v>
      </c>
      <c r="F11508" s="2">
        <v>1961.39733886719</v>
      </c>
      <c r="G11508" s="2">
        <v>420.34576416015602</v>
      </c>
      <c r="H11508" s="2">
        <v>2321.8364097737031</v>
      </c>
      <c r="I11508" s="2">
        <v>499.27387307526311</v>
      </c>
      <c r="J11508" s="1">
        <f t="shared" si="1153"/>
        <v>18.37664728935982</v>
      </c>
      <c r="K11508" s="1">
        <f t="shared" si="1154"/>
        <v>18.776948798997452</v>
      </c>
      <c r="L11508" s="26"/>
      <c r="M11508" s="26"/>
      <c r="N11508" s="2">
        <v>999999</v>
      </c>
      <c r="O11508" s="26"/>
      <c r="P11508" s="26"/>
      <c r="Q11508" s="26"/>
      <c r="R11508" s="26"/>
      <c r="S11508" s="26"/>
      <c r="T11508" s="26"/>
      <c r="U11508" s="26"/>
      <c r="V11508" s="26"/>
    </row>
    <row r="11509" spans="1:22" ht="14.5" x14ac:dyDescent="0.35">
      <c r="A11509" s="2">
        <v>95</v>
      </c>
      <c r="B11509" s="2">
        <v>360</v>
      </c>
      <c r="C11509" s="2">
        <v>999999.99989999994</v>
      </c>
      <c r="D11509" s="2">
        <v>9000</v>
      </c>
      <c r="E11509" s="2">
        <v>990</v>
      </c>
      <c r="F11509" s="2">
        <v>2239.958984375</v>
      </c>
      <c r="G11509" s="2">
        <v>447.78744506835898</v>
      </c>
      <c r="H11509" s="2">
        <v>2396.4982320737149</v>
      </c>
      <c r="I11509" s="2">
        <v>563.55239035788577</v>
      </c>
      <c r="J11509" s="1">
        <f t="shared" si="1153"/>
        <v>6.9884872352871668</v>
      </c>
      <c r="K11509" s="1">
        <f t="shared" si="1154"/>
        <v>25.85265544277468</v>
      </c>
      <c r="L11509" s="26"/>
      <c r="M11509" s="26"/>
      <c r="N11509" s="2">
        <v>999999</v>
      </c>
      <c r="O11509" s="26"/>
      <c r="P11509" s="26"/>
      <c r="Q11509" s="26"/>
      <c r="R11509" s="26"/>
      <c r="S11509" s="26"/>
      <c r="T11509" s="26"/>
      <c r="U11509" s="26"/>
      <c r="V11509" s="26"/>
    </row>
    <row r="11510" spans="1:22" ht="14.5" x14ac:dyDescent="0.35">
      <c r="A11510" s="2">
        <v>95</v>
      </c>
      <c r="B11510" s="2">
        <v>360</v>
      </c>
      <c r="C11510" s="2">
        <v>999999.99989999994</v>
      </c>
      <c r="D11510" s="2">
        <v>9000</v>
      </c>
      <c r="E11510" s="2">
        <v>1020</v>
      </c>
      <c r="F11510" s="2">
        <v>2829.24487304688</v>
      </c>
      <c r="G11510" s="2">
        <v>504.47186279296898</v>
      </c>
      <c r="H11510" s="2">
        <v>2760.499333479208</v>
      </c>
      <c r="I11510" s="2">
        <v>561.12014340246003</v>
      </c>
      <c r="J11510" s="1">
        <f t="shared" si="1153"/>
        <v>-2.4298193564856887</v>
      </c>
      <c r="K11510" s="1">
        <f t="shared" si="1154"/>
        <v>11.229225014822884</v>
      </c>
      <c r="L11510" s="26"/>
      <c r="M11510" s="26"/>
      <c r="N11510" s="2">
        <v>999999</v>
      </c>
      <c r="O11510" s="26"/>
      <c r="P11510" s="26"/>
      <c r="Q11510" s="26"/>
      <c r="R11510" s="26"/>
      <c r="S11510" s="26"/>
      <c r="T11510" s="26"/>
      <c r="U11510" s="26"/>
      <c r="V11510" s="26"/>
    </row>
    <row r="11511" spans="1:22" ht="14.5" x14ac:dyDescent="0.35">
      <c r="A11511" s="2">
        <v>95</v>
      </c>
      <c r="B11511" s="2">
        <v>360</v>
      </c>
      <c r="C11511" s="2">
        <v>999999.99989999994</v>
      </c>
      <c r="D11511" s="2">
        <v>9000</v>
      </c>
      <c r="E11511" s="2">
        <v>1050</v>
      </c>
      <c r="F11511" s="2">
        <v>4129.240234375</v>
      </c>
      <c r="G11511" s="2">
        <v>566.81219482421898</v>
      </c>
      <c r="H11511" s="2">
        <v>3763.3567115190549</v>
      </c>
      <c r="I11511" s="2">
        <v>561.01223339664875</v>
      </c>
      <c r="J11511" s="1">
        <f t="shared" si="1153"/>
        <v>-8.8607952574434083</v>
      </c>
      <c r="K11511" s="1">
        <f t="shared" si="1154"/>
        <v>-1.0232598170138032</v>
      </c>
      <c r="L11511" s="26"/>
      <c r="M11511" s="26"/>
      <c r="N11511" s="2">
        <v>999999</v>
      </c>
      <c r="O11511" s="26"/>
      <c r="P11511" s="26"/>
      <c r="Q11511" s="26"/>
      <c r="R11511" s="26"/>
      <c r="S11511" s="26"/>
      <c r="T11511" s="26"/>
      <c r="U11511" s="26"/>
      <c r="V11511" s="26"/>
    </row>
    <row r="11512" spans="1:22" ht="14.5" x14ac:dyDescent="0.35">
      <c r="A11512" s="2">
        <v>95</v>
      </c>
      <c r="B11512" s="2">
        <v>360</v>
      </c>
      <c r="C11512" s="2">
        <v>999999.99989999994</v>
      </c>
      <c r="D11512" s="2">
        <v>9000</v>
      </c>
      <c r="E11512" s="2">
        <v>1080</v>
      </c>
      <c r="F11512" s="2">
        <v>5839.3330078125</v>
      </c>
      <c r="G11512" s="2">
        <v>554.28594970703102</v>
      </c>
      <c r="H11512" s="2">
        <v>5637.409020758515</v>
      </c>
      <c r="I11512" s="2">
        <v>558.33904624322179</v>
      </c>
      <c r="J11512" s="1">
        <f t="shared" si="1153"/>
        <v>-3.4579974593644334</v>
      </c>
      <c r="K11512" s="1">
        <f t="shared" si="1154"/>
        <v>0.73122844595520364</v>
      </c>
      <c r="L11512" s="26"/>
      <c r="M11512" s="26"/>
      <c r="N11512" s="2">
        <v>999999</v>
      </c>
      <c r="O11512" s="26"/>
      <c r="P11512" s="26"/>
      <c r="Q11512" s="26"/>
      <c r="R11512" s="26"/>
      <c r="S11512" s="26"/>
      <c r="T11512" s="26"/>
      <c r="U11512" s="26"/>
      <c r="V11512" s="26"/>
    </row>
    <row r="11513" spans="1:22" ht="14.5" x14ac:dyDescent="0.35">
      <c r="A11513" s="2">
        <v>95</v>
      </c>
      <c r="B11513" s="2">
        <v>360</v>
      </c>
      <c r="C11513" s="2">
        <v>999999.99989999994</v>
      </c>
      <c r="D11513" s="2">
        <v>9000</v>
      </c>
      <c r="E11513" s="2">
        <v>1110</v>
      </c>
      <c r="F11513" s="2">
        <v>11861.7822265625</v>
      </c>
      <c r="G11513" s="2">
        <v>799.76556396484398</v>
      </c>
      <c r="H11513" s="2">
        <v>12292.73394869179</v>
      </c>
      <c r="I11513" s="2">
        <v>777.4571386760324</v>
      </c>
      <c r="J11513" s="1">
        <f t="shared" si="1153"/>
        <v>3.6331110612049917</v>
      </c>
      <c r="K11513" s="1">
        <f t="shared" si="1154"/>
        <v>-2.7893705723233926</v>
      </c>
      <c r="L11513" s="26"/>
      <c r="M11513" s="26"/>
      <c r="N11513" s="2">
        <v>0</v>
      </c>
      <c r="O11513" s="26"/>
      <c r="P11513" s="26"/>
      <c r="Q11513" s="26"/>
      <c r="R11513" s="26"/>
      <c r="S11513" s="26"/>
      <c r="T11513" s="26"/>
      <c r="U11513" s="26"/>
      <c r="V11513" s="26"/>
    </row>
    <row r="11514" spans="1:22" ht="14.5" x14ac:dyDescent="0.35">
      <c r="A11514" s="2">
        <v>95</v>
      </c>
      <c r="B11514" s="2">
        <v>360</v>
      </c>
      <c r="C11514" s="2">
        <v>999999.99989999994</v>
      </c>
      <c r="D11514" s="2">
        <v>9000</v>
      </c>
      <c r="E11514" s="2">
        <v>1140</v>
      </c>
      <c r="F11514" s="2">
        <v>17018.833984375</v>
      </c>
      <c r="G11514" s="2">
        <v>768.066650390625</v>
      </c>
      <c r="H11514" s="2">
        <v>16874.836271644072</v>
      </c>
      <c r="I11514" s="2">
        <v>690.85754813023982</v>
      </c>
      <c r="J11514" s="1">
        <f t="shared" si="1153"/>
        <v>-0.84610798168154677</v>
      </c>
      <c r="K11514" s="1">
        <f t="shared" si="1154"/>
        <v>-10.052396132694735</v>
      </c>
      <c r="L11514" s="26"/>
      <c r="M11514" s="26"/>
      <c r="N11514" s="2">
        <v>0</v>
      </c>
      <c r="O11514" s="26"/>
      <c r="P11514" s="26"/>
      <c r="Q11514" s="26"/>
      <c r="R11514" s="26"/>
      <c r="S11514" s="26"/>
      <c r="T11514" s="26"/>
      <c r="U11514" s="26"/>
      <c r="V11514" s="26"/>
    </row>
    <row r="11515" spans="1:22" ht="14.5" x14ac:dyDescent="0.35">
      <c r="A11515" s="2">
        <v>95</v>
      </c>
      <c r="B11515" s="2">
        <v>360</v>
      </c>
      <c r="C11515" s="2">
        <v>999999.99989999994</v>
      </c>
      <c r="D11515" s="2">
        <v>9000</v>
      </c>
      <c r="E11515" s="2">
        <v>1170</v>
      </c>
      <c r="F11515" s="2">
        <v>15470.2763671875</v>
      </c>
      <c r="G11515" s="2">
        <v>669.48211669921898</v>
      </c>
      <c r="H11515" s="2">
        <v>15770.342989538571</v>
      </c>
      <c r="I11515" s="2">
        <v>648.46502805465445</v>
      </c>
      <c r="J11515" s="1">
        <f t="shared" si="1153"/>
        <v>1.9396332374999639</v>
      </c>
      <c r="K11515" s="1">
        <f t="shared" si="1154"/>
        <v>-3.1393054601945338</v>
      </c>
      <c r="L11515" s="26"/>
      <c r="M11515" s="26"/>
      <c r="N11515" s="2">
        <v>2.10422974075523E-14</v>
      </c>
      <c r="O11515" s="26"/>
      <c r="P11515" s="26"/>
      <c r="Q11515" s="26"/>
      <c r="R11515" s="26"/>
      <c r="S11515" s="26"/>
      <c r="T11515" s="26"/>
      <c r="U11515" s="26"/>
      <c r="V11515" s="26"/>
    </row>
    <row r="11516" spans="1:22" ht="14.5" x14ac:dyDescent="0.35">
      <c r="A11516" s="2">
        <v>95</v>
      </c>
      <c r="B11516" s="2">
        <v>360</v>
      </c>
      <c r="C11516" s="2">
        <v>999999.99989999994</v>
      </c>
      <c r="D11516" s="2">
        <v>9000</v>
      </c>
      <c r="E11516" s="2">
        <v>1200</v>
      </c>
      <c r="F11516" s="2">
        <v>12197.01171875</v>
      </c>
      <c r="G11516" s="2">
        <v>628.814697265625</v>
      </c>
      <c r="H11516" s="2">
        <v>13195.14372865487</v>
      </c>
      <c r="I11516" s="2">
        <v>611.26588595668534</v>
      </c>
      <c r="J11516" s="1">
        <f t="shared" si="1153"/>
        <v>8.1834143716569496</v>
      </c>
      <c r="K11516" s="1">
        <f t="shared" si="1154"/>
        <v>-2.7907762629038331</v>
      </c>
      <c r="L11516" s="26"/>
      <c r="M11516" s="26"/>
      <c r="N11516" s="2">
        <v>0</v>
      </c>
      <c r="O11516" s="26"/>
      <c r="P11516" s="26"/>
      <c r="Q11516" s="26"/>
      <c r="R11516" s="26"/>
      <c r="S11516" s="26"/>
      <c r="T11516" s="26"/>
      <c r="U11516" s="26"/>
      <c r="V11516" s="26"/>
    </row>
    <row r="11517" spans="1:22" ht="14.5" x14ac:dyDescent="0.35">
      <c r="A11517" s="2">
        <v>95</v>
      </c>
      <c r="B11517" s="2">
        <v>360</v>
      </c>
      <c r="C11517" s="2">
        <v>999999.99989999994</v>
      </c>
      <c r="D11517" s="2">
        <v>9000</v>
      </c>
      <c r="E11517" s="2">
        <v>1230</v>
      </c>
      <c r="F11517" s="2">
        <v>10595.068359375</v>
      </c>
      <c r="G11517" s="2">
        <v>593.70281982421898</v>
      </c>
      <c r="H11517" s="2">
        <v>11362.951354601961</v>
      </c>
      <c r="I11517" s="2">
        <v>586.05766284354002</v>
      </c>
      <c r="J11517" s="1">
        <f t="shared" si="1153"/>
        <v>7.2475511170015512</v>
      </c>
      <c r="K11517" s="1">
        <f t="shared" si="1154"/>
        <v>-1.2877077092108991</v>
      </c>
      <c r="L11517" s="26"/>
      <c r="M11517" s="26"/>
      <c r="N11517" s="2">
        <v>5.2604083334304201E-14</v>
      </c>
      <c r="O11517" s="26"/>
      <c r="P11517" s="26"/>
      <c r="Q11517" s="26"/>
      <c r="R11517" s="26"/>
      <c r="S11517" s="26"/>
      <c r="T11517" s="26"/>
      <c r="U11517" s="26"/>
      <c r="V11517" s="26"/>
    </row>
    <row r="11518" spans="1:22" ht="14.5" x14ac:dyDescent="0.35">
      <c r="A11518" s="2">
        <v>95</v>
      </c>
      <c r="B11518" s="2">
        <v>360</v>
      </c>
      <c r="C11518" s="2">
        <v>999999.99989999994</v>
      </c>
      <c r="D11518" s="2">
        <v>9000</v>
      </c>
      <c r="E11518" s="2">
        <v>1260</v>
      </c>
      <c r="F11518" s="2">
        <v>10157.8173828125</v>
      </c>
      <c r="G11518" s="2">
        <v>586.39538574218795</v>
      </c>
      <c r="H11518" s="2">
        <v>9914.9048856492973</v>
      </c>
      <c r="I11518" s="2">
        <v>577.20003438890069</v>
      </c>
      <c r="J11518" s="1">
        <f t="shared" si="1153"/>
        <v>-2.3913847631699103</v>
      </c>
      <c r="K11518" s="1">
        <f t="shared" si="1154"/>
        <v>-1.5681145481131147</v>
      </c>
      <c r="L11518" s="26"/>
      <c r="M11518" s="26"/>
      <c r="N11518" s="2">
        <v>4.2083446238428198E-14</v>
      </c>
      <c r="O11518" s="26"/>
      <c r="P11518" s="26"/>
      <c r="Q11518" s="26"/>
      <c r="R11518" s="26"/>
      <c r="S11518" s="26"/>
      <c r="T11518" s="26"/>
      <c r="U11518" s="26"/>
      <c r="V11518" s="26"/>
    </row>
    <row r="11519" spans="1:22" ht="14.5" x14ac:dyDescent="0.35">
      <c r="A11519" s="2">
        <v>95</v>
      </c>
      <c r="B11519" s="2">
        <v>360</v>
      </c>
      <c r="C11519" s="2">
        <v>999999.99989999994</v>
      </c>
      <c r="D11519" s="2">
        <v>9000</v>
      </c>
      <c r="E11519" s="2">
        <v>1290</v>
      </c>
      <c r="F11519" s="2">
        <v>8490.2431640625</v>
      </c>
      <c r="G11519" s="2">
        <v>550.01318359375</v>
      </c>
      <c r="H11519" s="2">
        <v>9025.8997542592606</v>
      </c>
      <c r="I11519" s="2">
        <v>576.26246173944185</v>
      </c>
      <c r="J11519" s="1">
        <f t="shared" si="1153"/>
        <v>6.3090842022533318</v>
      </c>
      <c r="K11519" s="1">
        <f t="shared" si="1154"/>
        <v>4.7724816292912813</v>
      </c>
      <c r="L11519" s="26"/>
      <c r="M11519" s="26"/>
      <c r="N11519" s="2">
        <v>1.89372036931909E-13</v>
      </c>
      <c r="O11519" s="26"/>
      <c r="P11519" s="26"/>
      <c r="Q11519" s="26"/>
      <c r="R11519" s="26"/>
      <c r="S11519" s="26"/>
      <c r="T11519" s="26"/>
      <c r="U11519" s="26"/>
      <c r="V11519" s="26"/>
    </row>
    <row r="11520" spans="1:22" ht="14.5" x14ac:dyDescent="0.35">
      <c r="A11520" s="2">
        <v>95</v>
      </c>
      <c r="B11520" s="2">
        <v>360</v>
      </c>
      <c r="C11520" s="2">
        <v>999999.99989999994</v>
      </c>
      <c r="D11520" s="2">
        <v>9000</v>
      </c>
      <c r="E11520" s="2">
        <v>1320</v>
      </c>
      <c r="F11520" s="2">
        <v>8004.90625</v>
      </c>
      <c r="G11520" s="2">
        <v>555.43231201171898</v>
      </c>
      <c r="H11520" s="2">
        <v>8295.9614482140423</v>
      </c>
      <c r="I11520" s="2">
        <v>579.16135910726166</v>
      </c>
      <c r="J11520" s="1">
        <f t="shared" si="1153"/>
        <v>3.6359601115133899</v>
      </c>
      <c r="K11520" s="1">
        <f t="shared" si="1154"/>
        <v>4.272176209842474</v>
      </c>
      <c r="L11520" s="26"/>
      <c r="M11520" s="26"/>
      <c r="N11520" s="2">
        <v>0</v>
      </c>
      <c r="O11520" s="26"/>
      <c r="P11520" s="26"/>
      <c r="Q11520" s="26"/>
      <c r="R11520" s="26"/>
      <c r="S11520" s="26"/>
      <c r="T11520" s="26"/>
      <c r="U11520" s="26"/>
      <c r="V11520" s="26"/>
    </row>
    <row r="11521" spans="1:22" ht="14.5" x14ac:dyDescent="0.35">
      <c r="A11521" s="2">
        <v>95</v>
      </c>
      <c r="B11521" s="2">
        <v>360</v>
      </c>
      <c r="C11521" s="2">
        <v>999999.99989999994</v>
      </c>
      <c r="D11521" s="2">
        <v>9000</v>
      </c>
      <c r="E11521" s="2">
        <v>1350</v>
      </c>
      <c r="F11521" s="2">
        <v>7519.06494140625</v>
      </c>
      <c r="G11521" s="2">
        <v>591.60821533203102</v>
      </c>
      <c r="H11521" s="2">
        <v>7716.2839702811762</v>
      </c>
      <c r="I11521" s="2">
        <v>585.34528964682852</v>
      </c>
      <c r="J11521" s="1">
        <f t="shared" si="1153"/>
        <v>2.6229196105073318</v>
      </c>
      <c r="K11521" s="1">
        <f t="shared" si="1154"/>
        <v>-1.0586272338506206</v>
      </c>
      <c r="L11521" s="26"/>
      <c r="M11521" s="26"/>
      <c r="N11521" s="2">
        <v>0</v>
      </c>
      <c r="O11521" s="26"/>
      <c r="P11521" s="26"/>
      <c r="Q11521" s="26"/>
      <c r="R11521" s="26"/>
      <c r="S11521" s="26"/>
      <c r="T11521" s="26"/>
      <c r="U11521" s="26"/>
      <c r="V11521" s="26"/>
    </row>
    <row r="11522" spans="1:22" ht="14.5" x14ac:dyDescent="0.35">
      <c r="A11522" s="2">
        <v>95</v>
      </c>
      <c r="B11522" s="2">
        <v>360</v>
      </c>
      <c r="C11522" s="2">
        <v>999999.99989999994</v>
      </c>
      <c r="D11522" s="2">
        <v>9000</v>
      </c>
      <c r="E11522" s="2">
        <v>1380</v>
      </c>
      <c r="F11522" s="2">
        <v>6861.60595703125</v>
      </c>
      <c r="G11522" s="2">
        <v>594.360595703125</v>
      </c>
      <c r="H11522" s="2">
        <v>7269.3936522397444</v>
      </c>
      <c r="I11522" s="2">
        <v>596.04073136739396</v>
      </c>
      <c r="J11522" s="1">
        <f t="shared" si="1153"/>
        <v>5.9430357523026318</v>
      </c>
      <c r="K11522" s="1">
        <f t="shared" si="1154"/>
        <v>0.28267951752107146</v>
      </c>
      <c r="L11522" s="26"/>
      <c r="M11522" s="26"/>
      <c r="N11522" s="2">
        <v>2.5249569687683902E-13</v>
      </c>
      <c r="O11522" s="26"/>
      <c r="P11522" s="26"/>
      <c r="Q11522" s="26"/>
      <c r="R11522" s="26"/>
      <c r="S11522" s="26"/>
      <c r="T11522" s="26"/>
      <c r="U11522" s="26"/>
      <c r="V11522" s="26"/>
    </row>
    <row r="11523" spans="1:22" ht="14.5" x14ac:dyDescent="0.35">
      <c r="A11523" s="2">
        <v>95</v>
      </c>
      <c r="B11523" s="2">
        <v>360</v>
      </c>
      <c r="C11523" s="2">
        <v>999999.99989999994</v>
      </c>
      <c r="D11523" s="2">
        <v>9000</v>
      </c>
      <c r="E11523" s="2">
        <v>1410</v>
      </c>
      <c r="F11523" s="2">
        <v>6951.38330078125</v>
      </c>
      <c r="G11523" s="2">
        <v>667.12487792968795</v>
      </c>
      <c r="H11523" s="2">
        <v>7027.5543520387528</v>
      </c>
      <c r="I11523" s="2">
        <v>614.13748079291429</v>
      </c>
      <c r="J11523" s="1">
        <f t="shared" si="1153"/>
        <v>1.0957682516074474</v>
      </c>
      <c r="K11523" s="1">
        <f t="shared" si="1154"/>
        <v>-7.9426504526725656</v>
      </c>
      <c r="L11523" s="26"/>
      <c r="M11523" s="26"/>
      <c r="N11523" s="2">
        <v>0</v>
      </c>
      <c r="O11523" s="26"/>
      <c r="P11523" s="26"/>
      <c r="Q11523" s="26"/>
      <c r="R11523" s="26"/>
      <c r="S11523" s="26"/>
      <c r="T11523" s="26"/>
      <c r="U11523" s="26"/>
      <c r="V11523" s="26"/>
    </row>
    <row r="11524" spans="1:22" ht="14.5" x14ac:dyDescent="0.35">
      <c r="A11524" s="2">
        <v>95</v>
      </c>
      <c r="B11524" s="2">
        <v>360</v>
      </c>
      <c r="C11524" s="2">
        <v>999999.99989999994</v>
      </c>
      <c r="D11524" s="2">
        <v>9000</v>
      </c>
      <c r="E11524" s="2">
        <v>1440</v>
      </c>
      <c r="F11524" s="2">
        <v>6964.87939453125</v>
      </c>
      <c r="G11524" s="2">
        <v>683.83392333984398</v>
      </c>
      <c r="H11524" s="2">
        <v>6683.2802905038006</v>
      </c>
      <c r="I11524" s="2">
        <v>634.07390079943502</v>
      </c>
      <c r="J11524" s="1">
        <f t="shared" si="1153"/>
        <v>-4.0431296520160567</v>
      </c>
      <c r="K11524" s="1">
        <f t="shared" si="1154"/>
        <v>-7.2766238763618318</v>
      </c>
      <c r="L11524" s="26"/>
      <c r="M11524" s="26"/>
      <c r="N11524" s="2">
        <v>0</v>
      </c>
      <c r="O11524" s="26"/>
      <c r="P11524" s="26"/>
      <c r="Q11524" s="26"/>
      <c r="R11524" s="26"/>
      <c r="S11524" s="26"/>
      <c r="T11524" s="26"/>
      <c r="U11524" s="26"/>
      <c r="V11524" s="26"/>
    </row>
    <row r="11525" spans="1:22" ht="14.5" x14ac:dyDescent="0.35">
      <c r="A11525" s="2">
        <v>95</v>
      </c>
      <c r="B11525" s="2">
        <v>360</v>
      </c>
      <c r="C11525" s="2">
        <v>999999.99989999994</v>
      </c>
      <c r="D11525" s="2">
        <v>9000</v>
      </c>
      <c r="E11525" s="2">
        <v>1470</v>
      </c>
      <c r="F11525" s="2">
        <v>4983.51318359375</v>
      </c>
      <c r="G11525" s="2">
        <v>475.79156494140602</v>
      </c>
      <c r="H11525" s="2">
        <v>4569.82053070232</v>
      </c>
      <c r="I11525" s="2">
        <v>491.89327443338561</v>
      </c>
      <c r="J11525" s="1">
        <f t="shared" si="1153"/>
        <v>-8.3012252130354511</v>
      </c>
      <c r="K11525" s="1">
        <f t="shared" si="1154"/>
        <v>3.3841939787147184</v>
      </c>
      <c r="L11525" s="26"/>
      <c r="M11525" s="26"/>
      <c r="N11525" s="2">
        <v>999999</v>
      </c>
      <c r="O11525" s="26"/>
      <c r="P11525" s="26"/>
      <c r="Q11525" s="26"/>
      <c r="R11525" s="26"/>
      <c r="S11525" s="26"/>
      <c r="T11525" s="26"/>
      <c r="U11525" s="26"/>
      <c r="V11525" s="26"/>
    </row>
    <row r="11526" spans="1:22" ht="14.5" x14ac:dyDescent="0.35">
      <c r="A11526" s="2">
        <v>95</v>
      </c>
      <c r="B11526" s="2">
        <v>360</v>
      </c>
      <c r="C11526" s="2">
        <v>999999.99989999994</v>
      </c>
      <c r="D11526" s="2">
        <v>9000</v>
      </c>
      <c r="E11526" s="2">
        <v>1500</v>
      </c>
      <c r="F11526" s="2">
        <v>4763.0234375</v>
      </c>
      <c r="G11526" s="2">
        <v>448.95419311523398</v>
      </c>
      <c r="H11526" s="2">
        <v>3900.0592468074569</v>
      </c>
      <c r="I11526" s="2">
        <v>418.80467596202328</v>
      </c>
      <c r="J11526" s="1">
        <f t="shared" si="1153"/>
        <v>-18.117991691963894</v>
      </c>
      <c r="K11526" s="1">
        <f t="shared" si="1154"/>
        <v>-6.715499624584675</v>
      </c>
      <c r="L11526" s="26"/>
      <c r="M11526" s="26"/>
      <c r="N11526" s="2">
        <v>999999</v>
      </c>
      <c r="O11526" s="26"/>
      <c r="P11526" s="26"/>
      <c r="Q11526" s="26"/>
      <c r="R11526" s="26"/>
      <c r="S11526" s="26"/>
      <c r="T11526" s="26"/>
      <c r="U11526" s="26"/>
      <c r="V11526" s="26"/>
    </row>
    <row r="11527" spans="1:22" ht="14.5" x14ac:dyDescent="0.35">
      <c r="A11527" s="2">
        <v>95</v>
      </c>
      <c r="B11527" s="2">
        <v>360</v>
      </c>
      <c r="C11527" s="2">
        <v>999999.99989999994</v>
      </c>
      <c r="D11527" s="2">
        <v>9000</v>
      </c>
      <c r="E11527" s="2">
        <v>1530</v>
      </c>
      <c r="F11527" s="2">
        <v>3936.95654296875</v>
      </c>
      <c r="G11527" s="2">
        <v>403.83093261718699</v>
      </c>
      <c r="H11527" s="2">
        <v>3679.698577355543</v>
      </c>
      <c r="I11527" s="2">
        <v>406.64390551366353</v>
      </c>
      <c r="J11527" s="1">
        <f t="shared" si="1153"/>
        <v>-6.5344375231334375</v>
      </c>
      <c r="K11527" s="1">
        <f t="shared" si="1154"/>
        <v>0.69657192386079692</v>
      </c>
      <c r="L11527" s="26"/>
      <c r="M11527" s="26"/>
      <c r="N11527" s="2">
        <v>999999</v>
      </c>
      <c r="O11527" s="26"/>
      <c r="P11527" s="26"/>
      <c r="Q11527" s="26"/>
      <c r="R11527" s="26"/>
      <c r="S11527" s="26"/>
      <c r="T11527" s="26"/>
      <c r="U11527" s="26"/>
      <c r="V11527" s="26"/>
    </row>
    <row r="11528" spans="1:22" ht="14.5" x14ac:dyDescent="0.35">
      <c r="A11528" s="2">
        <v>95</v>
      </c>
      <c r="B11528" s="2">
        <v>360</v>
      </c>
      <c r="C11528" s="2">
        <v>999999.99989999994</v>
      </c>
      <c r="D11528" s="2">
        <v>9000</v>
      </c>
      <c r="E11528" s="2">
        <v>1560</v>
      </c>
      <c r="F11528" s="2">
        <v>3779.38598632812</v>
      </c>
      <c r="G11528" s="2">
        <v>392.71246337890602</v>
      </c>
      <c r="H11528" s="2">
        <v>3620.2468396222321</v>
      </c>
      <c r="I11528" s="2">
        <v>401.51065811157463</v>
      </c>
      <c r="J11528" s="1">
        <f t="shared" si="1153"/>
        <v>-4.2107143139539529</v>
      </c>
      <c r="K11528" s="1">
        <f t="shared" si="1154"/>
        <v>2.2403655481083433</v>
      </c>
      <c r="L11528" s="26"/>
      <c r="M11528" s="26"/>
      <c r="N11528" s="2">
        <v>999999</v>
      </c>
      <c r="O11528" s="26"/>
      <c r="P11528" s="26"/>
      <c r="Q11528" s="26"/>
      <c r="R11528" s="26"/>
      <c r="S11528" s="26"/>
      <c r="T11528" s="26"/>
      <c r="U11528" s="26"/>
      <c r="V11528" s="26"/>
    </row>
    <row r="11529" spans="1:22" ht="14.5" x14ac:dyDescent="0.35">
      <c r="A11529" s="2">
        <v>95</v>
      </c>
      <c r="B11529" s="2">
        <v>360</v>
      </c>
      <c r="C11529" s="2">
        <v>999999.99989999994</v>
      </c>
      <c r="D11529" s="2">
        <v>9000</v>
      </c>
      <c r="E11529" s="2">
        <v>1590</v>
      </c>
      <c r="F11529" s="2">
        <v>3836.73266601562</v>
      </c>
      <c r="G11529" s="2">
        <v>392.9013671875</v>
      </c>
      <c r="H11529" s="2">
        <v>3746.50945694345</v>
      </c>
      <c r="I11529" s="2">
        <v>397.18803587362271</v>
      </c>
      <c r="J11529" s="1">
        <f t="shared" si="1153"/>
        <v>-2.3515636070069283</v>
      </c>
      <c r="K11529" s="1">
        <f t="shared" si="1154"/>
        <v>1.0910292109207729</v>
      </c>
      <c r="L11529" s="26"/>
      <c r="M11529" s="26"/>
      <c r="N11529" s="2">
        <v>999999</v>
      </c>
      <c r="O11529" s="26"/>
      <c r="P11529" s="26"/>
      <c r="Q11529" s="26"/>
      <c r="R11529" s="26"/>
      <c r="S11529" s="26"/>
      <c r="T11529" s="26"/>
      <c r="U11529" s="26"/>
      <c r="V11529" s="26"/>
    </row>
    <row r="11530" spans="1:22" ht="14.5" x14ac:dyDescent="0.35">
      <c r="A11530" s="2">
        <v>95</v>
      </c>
      <c r="B11530" s="2">
        <v>360</v>
      </c>
      <c r="C11530" s="2">
        <v>999999.99989999994</v>
      </c>
      <c r="D11530" s="2">
        <v>9000</v>
      </c>
      <c r="E11530" s="2">
        <v>1620</v>
      </c>
      <c r="F11530" s="2">
        <v>3916.14184570312</v>
      </c>
      <c r="G11530" s="2">
        <v>398.14697265625</v>
      </c>
      <c r="H11530" s="2">
        <v>3923.07571261168</v>
      </c>
      <c r="I11530" s="2">
        <v>392.95888301678008</v>
      </c>
      <c r="J11530" s="1">
        <f t="shared" ref="J11530:J11593" si="1165">(H11530-F11530)/F11530*100</f>
        <v>0.17705862508959028</v>
      </c>
      <c r="K11530" s="1">
        <f t="shared" ref="K11530:K11593" si="1166">(I11530-G11530)/G11530*100</f>
        <v>-1.3030589193878381</v>
      </c>
      <c r="L11530" s="26"/>
      <c r="M11530" s="26"/>
      <c r="N11530" s="2">
        <v>999999</v>
      </c>
      <c r="O11530" s="26"/>
      <c r="P11530" s="26"/>
      <c r="Q11530" s="26"/>
      <c r="R11530" s="26"/>
      <c r="S11530" s="26"/>
      <c r="T11530" s="26"/>
      <c r="U11530" s="26"/>
      <c r="V11530" s="26"/>
    </row>
    <row r="11531" spans="1:22" ht="14.5" x14ac:dyDescent="0.35">
      <c r="A11531" s="2">
        <v>95</v>
      </c>
      <c r="B11531" s="2">
        <v>360</v>
      </c>
      <c r="C11531" s="2">
        <v>999999.99989999994</v>
      </c>
      <c r="D11531" s="2">
        <v>9000</v>
      </c>
      <c r="E11531" s="2">
        <v>1650</v>
      </c>
      <c r="F11531" s="2">
        <v>4308.25634765625</v>
      </c>
      <c r="G11531" s="2">
        <v>413.49621582031301</v>
      </c>
      <c r="H11531" s="2">
        <v>4157.1265025831854</v>
      </c>
      <c r="I11531" s="2">
        <v>388.74050258736798</v>
      </c>
      <c r="J11531" s="1">
        <f t="shared" si="1165"/>
        <v>-3.5079120850197625</v>
      </c>
      <c r="K11531" s="1">
        <f t="shared" si="1166"/>
        <v>-5.9869261883892921</v>
      </c>
      <c r="L11531" s="26"/>
      <c r="M11531" s="26"/>
      <c r="N11531" s="2">
        <v>999999</v>
      </c>
      <c r="O11531" s="26"/>
      <c r="P11531" s="26"/>
      <c r="Q11531" s="26"/>
      <c r="R11531" s="26"/>
      <c r="S11531" s="26"/>
      <c r="T11531" s="26"/>
      <c r="U11531" s="26"/>
      <c r="V11531" s="26"/>
    </row>
    <row r="11532" spans="1:22" ht="14.5" x14ac:dyDescent="0.35">
      <c r="A11532" s="2">
        <v>95</v>
      </c>
      <c r="B11532" s="2">
        <v>360</v>
      </c>
      <c r="C11532" s="2">
        <v>999999.99989999994</v>
      </c>
      <c r="D11532" s="2">
        <v>9000</v>
      </c>
      <c r="E11532" s="2">
        <v>1680</v>
      </c>
      <c r="F11532" s="2">
        <v>4436.34130859375</v>
      </c>
      <c r="G11532" s="2">
        <v>407.53439331054699</v>
      </c>
      <c r="H11532" s="2">
        <v>4497.183934585707</v>
      </c>
      <c r="I11532" s="2">
        <v>384.52337584563088</v>
      </c>
      <c r="J11532" s="1">
        <f t="shared" si="1165"/>
        <v>1.3714595374818701</v>
      </c>
      <c r="K11532" s="1">
        <f t="shared" si="1166"/>
        <v>-5.6463988911437442</v>
      </c>
      <c r="L11532" s="26"/>
      <c r="M11532" s="26"/>
      <c r="N11532" s="2">
        <v>999999</v>
      </c>
      <c r="O11532" s="26"/>
      <c r="P11532" s="26"/>
      <c r="Q11532" s="26"/>
      <c r="R11532" s="26"/>
      <c r="S11532" s="26"/>
      <c r="T11532" s="26"/>
      <c r="U11532" s="26"/>
      <c r="V11532" s="26"/>
    </row>
    <row r="11533" spans="1:22" ht="14.5" x14ac:dyDescent="0.35">
      <c r="A11533" s="2">
        <v>95</v>
      </c>
      <c r="B11533" s="2">
        <v>360</v>
      </c>
      <c r="C11533" s="2">
        <v>999999.99989999994</v>
      </c>
      <c r="D11533" s="2">
        <v>9000</v>
      </c>
      <c r="E11533" s="2">
        <v>1710</v>
      </c>
      <c r="F11533" s="2">
        <v>6216.48681640625</v>
      </c>
      <c r="G11533" s="2">
        <v>438.55990600585898</v>
      </c>
      <c r="H11533" s="2">
        <v>4817.0118496735586</v>
      </c>
      <c r="I11533" s="2">
        <v>378.52868249568718</v>
      </c>
      <c r="J11533" s="1">
        <f t="shared" si="1165"/>
        <v>-22.512312952056217</v>
      </c>
      <c r="K11533" s="1">
        <f t="shared" si="1166"/>
        <v>-13.688260757099352</v>
      </c>
      <c r="L11533" s="26"/>
      <c r="M11533" s="26"/>
      <c r="N11533" s="2">
        <v>999999</v>
      </c>
      <c r="O11533" s="26"/>
      <c r="P11533" s="26"/>
      <c r="Q11533" s="26"/>
      <c r="R11533" s="26"/>
      <c r="S11533" s="26"/>
      <c r="T11533" s="26"/>
      <c r="U11533" s="26"/>
      <c r="V11533" s="26"/>
    </row>
    <row r="11534" spans="1:22" ht="14.5" x14ac:dyDescent="0.35">
      <c r="A11534" s="2">
        <v>95</v>
      </c>
      <c r="B11534" s="2">
        <v>360</v>
      </c>
      <c r="C11534" s="2">
        <v>999999.99989999994</v>
      </c>
      <c r="D11534" s="2">
        <v>9000</v>
      </c>
      <c r="E11534" s="2">
        <v>1740</v>
      </c>
      <c r="F11534" s="2">
        <v>5350.48046875</v>
      </c>
      <c r="G11534" s="2">
        <v>300.22744750976602</v>
      </c>
      <c r="H11534" s="2">
        <v>5472.3783847319837</v>
      </c>
      <c r="I11534" s="2">
        <v>369.80009100582828</v>
      </c>
      <c r="J11534" s="1">
        <f t="shared" si="1165"/>
        <v>2.2782611149398697</v>
      </c>
      <c r="K11534" s="1">
        <f t="shared" si="1166"/>
        <v>23.173312124901287</v>
      </c>
      <c r="L11534" s="26"/>
      <c r="M11534" s="26"/>
      <c r="N11534" s="2">
        <v>999999</v>
      </c>
      <c r="O11534" s="26"/>
      <c r="P11534" s="26"/>
      <c r="Q11534" s="26"/>
      <c r="R11534" s="26"/>
      <c r="S11534" s="26"/>
      <c r="T11534" s="26"/>
      <c r="U11534" s="26"/>
      <c r="V11534" s="26"/>
    </row>
    <row r="11535" spans="1:22" ht="14.5" x14ac:dyDescent="0.35">
      <c r="A11535" s="2">
        <v>95</v>
      </c>
      <c r="B11535" s="2">
        <v>360</v>
      </c>
      <c r="C11535" s="2">
        <v>999999.99989999994</v>
      </c>
      <c r="D11535" s="2">
        <v>9000</v>
      </c>
      <c r="E11535" s="2">
        <v>1770</v>
      </c>
      <c r="F11535" s="2">
        <v>7522.8125</v>
      </c>
      <c r="G11535" s="2">
        <v>289.11712646484398</v>
      </c>
      <c r="H11535" s="2">
        <v>7095.199598820026</v>
      </c>
      <c r="I11535" s="2">
        <v>363.26668341861131</v>
      </c>
      <c r="J11535" s="1">
        <f t="shared" si="1165"/>
        <v>-5.6842158591613705</v>
      </c>
      <c r="K11535" s="1">
        <f t="shared" si="1166"/>
        <v>25.646891922462352</v>
      </c>
      <c r="L11535" s="26"/>
      <c r="M11535" s="26"/>
      <c r="N11535" s="2">
        <v>999999</v>
      </c>
      <c r="O11535" s="26"/>
      <c r="P11535" s="26"/>
      <c r="Q11535" s="26"/>
      <c r="R11535" s="26"/>
      <c r="S11535" s="26"/>
      <c r="T11535" s="26"/>
      <c r="U11535" s="26"/>
      <c r="V11535" s="26"/>
    </row>
    <row r="11536" spans="1:22" ht="14.5" x14ac:dyDescent="0.35">
      <c r="A11536" s="2">
        <v>95</v>
      </c>
      <c r="B11536" s="2">
        <v>360</v>
      </c>
      <c r="C11536" s="2">
        <v>999999.99989999994</v>
      </c>
      <c r="D11536" s="2">
        <v>9000</v>
      </c>
      <c r="E11536" s="2">
        <v>1800</v>
      </c>
      <c r="F11536" s="2">
        <v>9908.1806640625</v>
      </c>
      <c r="G11536" s="2">
        <v>296.38644409179699</v>
      </c>
      <c r="H11536" s="2">
        <v>8991.2170015727625</v>
      </c>
      <c r="I11536" s="2">
        <v>357.89258868427481</v>
      </c>
      <c r="J11536" s="1">
        <f t="shared" si="1165"/>
        <v>-9.2546118563987605</v>
      </c>
      <c r="K11536" s="1">
        <f t="shared" si="1166"/>
        <v>20.752010025609707</v>
      </c>
      <c r="L11536" s="26"/>
      <c r="M11536" s="26"/>
      <c r="N11536" s="2">
        <v>999999</v>
      </c>
      <c r="O11536" s="26"/>
      <c r="P11536" s="26"/>
      <c r="Q11536" s="26"/>
      <c r="R11536" s="26"/>
      <c r="S11536" s="26"/>
      <c r="T11536" s="26"/>
      <c r="U11536" s="26"/>
      <c r="V11536" s="26"/>
    </row>
    <row r="11537" spans="1:22" ht="14.5" x14ac:dyDescent="0.35">
      <c r="A11537" s="2">
        <v>95</v>
      </c>
      <c r="B11537" s="2">
        <v>360</v>
      </c>
      <c r="C11537" s="2">
        <v>999999.99989999994</v>
      </c>
      <c r="D11537" s="2">
        <v>9000</v>
      </c>
      <c r="E11537" s="2">
        <v>1830</v>
      </c>
      <c r="F11537" s="2">
        <v>18700.138671875</v>
      </c>
      <c r="G11537" s="2">
        <v>553.41857910156295</v>
      </c>
      <c r="H11537" s="2">
        <v>18628.50111547688</v>
      </c>
      <c r="I11537" s="2">
        <v>576.86998950021439</v>
      </c>
      <c r="J11537" s="1">
        <f t="shared" si="1165"/>
        <v>-0.38308569607487947</v>
      </c>
      <c r="K11537" s="1">
        <f t="shared" si="1166"/>
        <v>4.2375538668620756</v>
      </c>
      <c r="L11537" s="26"/>
      <c r="M11537" s="26"/>
      <c r="N11537" s="2">
        <v>0</v>
      </c>
      <c r="O11537" s="26"/>
      <c r="P11537" s="26"/>
      <c r="Q11537" s="26"/>
      <c r="R11537" s="26"/>
      <c r="S11537" s="26"/>
      <c r="T11537" s="26"/>
      <c r="U11537" s="26"/>
      <c r="V11537" s="26"/>
    </row>
    <row r="11538" spans="1:22" ht="14.5" x14ac:dyDescent="0.35">
      <c r="A11538" s="2">
        <v>95</v>
      </c>
      <c r="B11538" s="2">
        <v>360</v>
      </c>
      <c r="C11538" s="2">
        <v>999999.99989999994</v>
      </c>
      <c r="D11538" s="2">
        <v>9000</v>
      </c>
      <c r="E11538" s="2">
        <v>1860</v>
      </c>
      <c r="F11538" s="2">
        <v>21989.720703125</v>
      </c>
      <c r="G11538" s="2">
        <v>611.06134033203102</v>
      </c>
      <c r="H11538" s="2">
        <v>21548.71480822844</v>
      </c>
      <c r="I11538" s="2">
        <v>580.549423527969</v>
      </c>
      <c r="J11538" s="1">
        <f t="shared" si="1165"/>
        <v>-2.0055093052359125</v>
      </c>
      <c r="K11538" s="1">
        <f t="shared" si="1166"/>
        <v>-4.9932657804014946</v>
      </c>
      <c r="L11538" s="26"/>
      <c r="M11538" s="26"/>
      <c r="N11538" s="2">
        <v>0</v>
      </c>
      <c r="O11538" s="26"/>
      <c r="P11538" s="26"/>
      <c r="Q11538" s="26"/>
      <c r="R11538" s="26"/>
      <c r="S11538" s="26"/>
      <c r="T11538" s="26"/>
      <c r="U11538" s="26"/>
      <c r="V11538" s="26"/>
    </row>
    <row r="11539" spans="1:22" ht="14.5" x14ac:dyDescent="0.35">
      <c r="A11539" s="2">
        <v>95</v>
      </c>
      <c r="B11539" s="2">
        <v>360</v>
      </c>
      <c r="C11539" s="2">
        <v>999999.99989999994</v>
      </c>
      <c r="D11539" s="2">
        <v>9000</v>
      </c>
      <c r="E11539" s="2">
        <v>1890</v>
      </c>
      <c r="F11539" s="2">
        <v>20834.578125</v>
      </c>
      <c r="G11539" s="2">
        <v>595.86578369140602</v>
      </c>
      <c r="H11539" s="2">
        <v>21368.864696810859</v>
      </c>
      <c r="I11539" s="2">
        <v>592.99009135801168</v>
      </c>
      <c r="J11539" s="1">
        <f t="shared" si="1165"/>
        <v>2.5644223204584744</v>
      </c>
      <c r="K11539" s="1">
        <f t="shared" si="1166"/>
        <v>-0.48260739450071155</v>
      </c>
      <c r="L11539" s="26"/>
      <c r="M11539" s="26"/>
      <c r="N11539" s="2">
        <v>9.46865808958315E-14</v>
      </c>
      <c r="O11539" s="26"/>
      <c r="P11539" s="26"/>
      <c r="Q11539" s="26"/>
      <c r="R11539" s="26"/>
      <c r="S11539" s="26"/>
      <c r="T11539" s="26"/>
      <c r="U11539" s="26"/>
      <c r="V11539" s="26"/>
    </row>
    <row r="11540" spans="1:22" ht="14.5" x14ac:dyDescent="0.35">
      <c r="A11540" s="2">
        <v>95</v>
      </c>
      <c r="B11540" s="2">
        <v>360</v>
      </c>
      <c r="C11540" s="2">
        <v>999999.99989999994</v>
      </c>
      <c r="D11540" s="2">
        <v>9000</v>
      </c>
      <c r="E11540" s="2">
        <v>1920</v>
      </c>
      <c r="F11540" s="2">
        <v>19465.466796875</v>
      </c>
      <c r="G11540" s="2">
        <v>615.35284423828102</v>
      </c>
      <c r="H11540" s="2">
        <v>19758.25889694292</v>
      </c>
      <c r="I11540" s="2">
        <v>614.13645926962351</v>
      </c>
      <c r="J11540" s="1">
        <f t="shared" si="1165"/>
        <v>1.5041617194349786</v>
      </c>
      <c r="K11540" s="1">
        <f t="shared" si="1166"/>
        <v>-0.19767276287854305</v>
      </c>
      <c r="L11540" s="26"/>
      <c r="M11540" s="26"/>
      <c r="N11540" s="2">
        <v>0</v>
      </c>
      <c r="O11540" s="26"/>
      <c r="P11540" s="26"/>
      <c r="Q11540" s="26"/>
      <c r="R11540" s="26"/>
      <c r="S11540" s="26"/>
      <c r="T11540" s="26"/>
      <c r="U11540" s="26"/>
      <c r="V11540" s="26"/>
    </row>
    <row r="11541" spans="1:22" ht="14.5" x14ac:dyDescent="0.35">
      <c r="A11541" s="2">
        <v>95</v>
      </c>
      <c r="B11541" s="2">
        <v>360</v>
      </c>
      <c r="C11541" s="2">
        <v>999999.99989999994</v>
      </c>
      <c r="D11541" s="2">
        <v>9000</v>
      </c>
      <c r="E11541" s="2">
        <v>1950</v>
      </c>
      <c r="F11541" s="2">
        <v>17207.4296875</v>
      </c>
      <c r="G11541" s="2">
        <v>638.88708496093795</v>
      </c>
      <c r="H11541" s="2">
        <v>17202.10316789514</v>
      </c>
      <c r="I11541" s="2">
        <v>654.66270272577049</v>
      </c>
      <c r="J11541" s="1">
        <f t="shared" si="1165"/>
        <v>-3.0954766060900932E-2</v>
      </c>
      <c r="K11541" s="1">
        <f t="shared" si="1166"/>
        <v>2.469234100388344</v>
      </c>
      <c r="L11541" s="26"/>
      <c r="M11541" s="26"/>
      <c r="N11541" s="2">
        <v>0</v>
      </c>
      <c r="O11541" s="26"/>
      <c r="P11541" s="26"/>
      <c r="Q11541" s="26"/>
      <c r="R11541" s="26"/>
      <c r="S11541" s="26"/>
      <c r="T11541" s="26"/>
      <c r="U11541" s="26"/>
      <c r="V11541" s="26"/>
    </row>
    <row r="11542" spans="1:22" ht="14.5" x14ac:dyDescent="0.35">
      <c r="A11542" s="2">
        <v>95</v>
      </c>
      <c r="B11542" s="2">
        <v>360</v>
      </c>
      <c r="C11542" s="2">
        <v>999999.99989999994</v>
      </c>
      <c r="D11542" s="2">
        <v>9000</v>
      </c>
      <c r="E11542" s="2">
        <v>1980</v>
      </c>
      <c r="F11542" s="2">
        <v>16787.470703125</v>
      </c>
      <c r="G11542" s="2">
        <v>729.19573974609398</v>
      </c>
      <c r="H11542" s="2">
        <v>15620.189387474429</v>
      </c>
      <c r="I11542" s="2">
        <v>696.67312665771487</v>
      </c>
      <c r="J11542" s="1">
        <f t="shared" si="1165"/>
        <v>-6.95328877287798</v>
      </c>
      <c r="K11542" s="1">
        <f t="shared" si="1166"/>
        <v>-4.4600662504835098</v>
      </c>
      <c r="L11542" s="26"/>
      <c r="M11542" s="26"/>
      <c r="N11542" s="2">
        <v>9.4686499580668601E-14</v>
      </c>
      <c r="O11542" s="26"/>
      <c r="P11542" s="26"/>
      <c r="Q11542" s="26"/>
      <c r="R11542" s="26"/>
      <c r="S11542" s="26"/>
      <c r="T11542" s="26"/>
      <c r="U11542" s="26"/>
      <c r="V11542" s="26"/>
    </row>
    <row r="11543" spans="1:22" ht="14.5" x14ac:dyDescent="0.35">
      <c r="A11543" s="2">
        <v>95</v>
      </c>
      <c r="B11543" s="2">
        <v>360</v>
      </c>
      <c r="C11543" s="2">
        <v>999999.99989999994</v>
      </c>
      <c r="D11543" s="2">
        <v>9000</v>
      </c>
      <c r="E11543" s="2">
        <v>2010</v>
      </c>
      <c r="F11543" s="2">
        <v>15221.6083984375</v>
      </c>
      <c r="G11543" s="2">
        <v>702.28436279296898</v>
      </c>
      <c r="H11543" s="2">
        <v>14514.182871961209</v>
      </c>
      <c r="I11543" s="2">
        <v>700.76247012234671</v>
      </c>
      <c r="J11543" s="1">
        <f t="shared" si="1165"/>
        <v>-4.6475083838637437</v>
      </c>
      <c r="K11543" s="1">
        <f t="shared" si="1166"/>
        <v>-0.21670604547846289</v>
      </c>
      <c r="L11543" s="26"/>
      <c r="M11543" s="26"/>
      <c r="N11543" s="2">
        <v>1.8937202337938199E-13</v>
      </c>
      <c r="O11543" s="26"/>
      <c r="P11543" s="26"/>
      <c r="Q11543" s="26"/>
      <c r="R11543" s="26"/>
      <c r="S11543" s="26"/>
      <c r="T11543" s="26"/>
      <c r="U11543" s="26"/>
      <c r="V11543" s="26"/>
    </row>
    <row r="11544" spans="1:22" ht="14.5" x14ac:dyDescent="0.35">
      <c r="A11544" s="2">
        <v>95</v>
      </c>
      <c r="B11544" s="2">
        <v>360</v>
      </c>
      <c r="C11544" s="2">
        <v>999999.99989999994</v>
      </c>
      <c r="D11544" s="2">
        <v>9000</v>
      </c>
      <c r="E11544" s="2">
        <v>2040</v>
      </c>
      <c r="F11544" s="2">
        <v>13395.373046875</v>
      </c>
      <c r="G11544" s="2">
        <v>653.3857421875</v>
      </c>
      <c r="H11544" s="2">
        <v>13614.88403994247</v>
      </c>
      <c r="I11544" s="2">
        <v>695.90600909919124</v>
      </c>
      <c r="J11544" s="1">
        <f t="shared" si="1165"/>
        <v>1.6387075768575139</v>
      </c>
      <c r="K11544" s="1">
        <f t="shared" si="1166"/>
        <v>6.5076820882769324</v>
      </c>
      <c r="L11544" s="26"/>
      <c r="M11544" s="26"/>
      <c r="N11544" s="2">
        <v>0</v>
      </c>
      <c r="O11544" s="26"/>
      <c r="P11544" s="26"/>
      <c r="Q11544" s="26"/>
      <c r="R11544" s="26"/>
      <c r="S11544" s="26"/>
      <c r="T11544" s="26"/>
      <c r="U11544" s="26"/>
      <c r="V11544" s="26"/>
    </row>
    <row r="11545" spans="1:22" ht="14.5" x14ac:dyDescent="0.35">
      <c r="A11545" s="2">
        <v>95</v>
      </c>
      <c r="B11545" s="2">
        <v>360</v>
      </c>
      <c r="C11545" s="2">
        <v>999999.99989999994</v>
      </c>
      <c r="D11545" s="2">
        <v>9000</v>
      </c>
      <c r="E11545" s="2">
        <v>2070</v>
      </c>
      <c r="F11545" s="2">
        <v>12491.9287109375</v>
      </c>
      <c r="G11545" s="2">
        <v>649.305908203125</v>
      </c>
      <c r="H11545" s="2">
        <v>12805.360797019859</v>
      </c>
      <c r="I11545" s="2">
        <v>689.04466931918478</v>
      </c>
      <c r="J11545" s="1">
        <f t="shared" si="1165"/>
        <v>2.5090768073942722</v>
      </c>
      <c r="K11545" s="1">
        <f t="shared" si="1166"/>
        <v>6.1201909013937597</v>
      </c>
      <c r="L11545" s="26"/>
      <c r="M11545" s="26"/>
      <c r="N11545" s="2">
        <v>0</v>
      </c>
      <c r="O11545" s="26"/>
      <c r="P11545" s="26"/>
      <c r="Q11545" s="26"/>
      <c r="R11545" s="26"/>
      <c r="S11545" s="26"/>
      <c r="T11545" s="26"/>
      <c r="U11545" s="26"/>
      <c r="V11545" s="26"/>
    </row>
    <row r="11546" spans="1:22" ht="14.5" x14ac:dyDescent="0.35">
      <c r="A11546" s="2">
        <v>95</v>
      </c>
      <c r="B11546" s="2">
        <v>360</v>
      </c>
      <c r="C11546" s="2">
        <v>999999.99989999994</v>
      </c>
      <c r="D11546" s="2">
        <v>9000</v>
      </c>
      <c r="E11546" s="2">
        <v>2100</v>
      </c>
      <c r="F11546" s="2">
        <v>12392.373046875</v>
      </c>
      <c r="G11546" s="2">
        <v>672.44689941406295</v>
      </c>
      <c r="H11546" s="2">
        <v>12034.833486177769</v>
      </c>
      <c r="I11546" s="2">
        <v>681.73399858985124</v>
      </c>
      <c r="J11546" s="1">
        <f t="shared" si="1165"/>
        <v>-2.8851581480384163</v>
      </c>
      <c r="K11546" s="1">
        <f t="shared" si="1166"/>
        <v>1.3810903409444826</v>
      </c>
      <c r="L11546" s="26"/>
      <c r="M11546" s="26"/>
      <c r="N11546" s="2">
        <v>2.9457813684012598E-13</v>
      </c>
      <c r="O11546" s="26"/>
      <c r="P11546" s="26"/>
      <c r="Q11546" s="26"/>
      <c r="R11546" s="26"/>
      <c r="S11546" s="26"/>
      <c r="T11546" s="26"/>
      <c r="U11546" s="26"/>
      <c r="V11546" s="26"/>
    </row>
    <row r="11547" spans="1:22" ht="14.5" x14ac:dyDescent="0.35">
      <c r="A11547" s="2">
        <v>95</v>
      </c>
      <c r="B11547" s="2">
        <v>360</v>
      </c>
      <c r="C11547" s="2">
        <v>999999.99989999994</v>
      </c>
      <c r="D11547" s="2">
        <v>9000</v>
      </c>
      <c r="E11547" s="2">
        <v>2130</v>
      </c>
      <c r="F11547" s="2">
        <v>12045.970703125</v>
      </c>
      <c r="G11547" s="2">
        <v>669.19451904296898</v>
      </c>
      <c r="H11547" s="2">
        <v>11281.24417749754</v>
      </c>
      <c r="I11547" s="2">
        <v>674.32275424924944</v>
      </c>
      <c r="J11547" s="1">
        <f t="shared" si="1165"/>
        <v>-6.3484010087213054</v>
      </c>
      <c r="K11547" s="1">
        <f t="shared" si="1166"/>
        <v>0.76632952906047047</v>
      </c>
      <c r="L11547" s="26"/>
      <c r="M11547" s="26"/>
      <c r="N11547" s="2">
        <v>0</v>
      </c>
      <c r="O11547" s="26"/>
      <c r="P11547" s="26"/>
      <c r="Q11547" s="26"/>
      <c r="R11547" s="26"/>
      <c r="S11547" s="26"/>
      <c r="T11547" s="26"/>
      <c r="U11547" s="26"/>
      <c r="V11547" s="26"/>
    </row>
    <row r="11548" spans="1:22" ht="14.5" x14ac:dyDescent="0.35">
      <c r="A11548" s="2">
        <v>95</v>
      </c>
      <c r="B11548" s="2">
        <v>360</v>
      </c>
      <c r="C11548" s="2">
        <v>999999.99989999994</v>
      </c>
      <c r="D11548" s="2">
        <v>9000</v>
      </c>
      <c r="E11548" s="2">
        <v>2160</v>
      </c>
      <c r="F11548" s="2">
        <v>10099.482421875</v>
      </c>
      <c r="G11548" s="2">
        <v>607.11413574218705</v>
      </c>
      <c r="H11548" s="2">
        <v>10773.138462111559</v>
      </c>
      <c r="I11548" s="2">
        <v>665.76262123662104</v>
      </c>
      <c r="J11548" s="1">
        <f t="shared" si="1165"/>
        <v>6.670203601497958</v>
      </c>
      <c r="K11548" s="1">
        <f t="shared" si="1166"/>
        <v>9.6602075362216997</v>
      </c>
      <c r="L11548" s="26"/>
      <c r="M11548" s="26"/>
      <c r="N11548" s="2">
        <v>0</v>
      </c>
      <c r="O11548" s="26"/>
      <c r="P11548" s="26"/>
      <c r="Q11548" s="26"/>
      <c r="R11548" s="26"/>
      <c r="S11548" s="26"/>
      <c r="T11548" s="26"/>
      <c r="U11548" s="26"/>
      <c r="V11548" s="26"/>
    </row>
    <row r="11549" spans="1:22" ht="14.5" x14ac:dyDescent="0.35">
      <c r="A11549" s="2">
        <v>95</v>
      </c>
      <c r="B11549" s="2">
        <v>360</v>
      </c>
      <c r="C11549" s="2">
        <v>999999.99989999994</v>
      </c>
      <c r="D11549" s="2">
        <v>9000</v>
      </c>
      <c r="E11549" s="2">
        <v>2190</v>
      </c>
      <c r="F11549" s="2">
        <v>6820.44189453125</v>
      </c>
      <c r="G11549" s="2">
        <v>425.00085449218699</v>
      </c>
      <c r="H11549" s="2">
        <v>7325.9946160548006</v>
      </c>
      <c r="I11549" s="2">
        <v>441.77176984087868</v>
      </c>
      <c r="J11549" s="1">
        <f t="shared" si="1165"/>
        <v>7.4123162302564545</v>
      </c>
      <c r="K11549" s="1">
        <f t="shared" si="1166"/>
        <v>3.9460897952147524</v>
      </c>
      <c r="L11549" s="26"/>
      <c r="M11549" s="26"/>
      <c r="N11549" s="2">
        <v>999999</v>
      </c>
      <c r="O11549" s="26"/>
      <c r="P11549" s="26"/>
      <c r="Q11549" s="26"/>
      <c r="R11549" s="26"/>
      <c r="S11549" s="26"/>
      <c r="T11549" s="26"/>
      <c r="U11549" s="26"/>
      <c r="V11549" s="26"/>
    </row>
    <row r="11550" spans="1:22" ht="14.5" x14ac:dyDescent="0.35">
      <c r="A11550" s="2">
        <v>95</v>
      </c>
      <c r="B11550" s="2">
        <v>360</v>
      </c>
      <c r="C11550" s="2">
        <v>999999.99989999994</v>
      </c>
      <c r="D11550" s="2">
        <v>9000</v>
      </c>
      <c r="E11550" s="2">
        <v>2220</v>
      </c>
      <c r="F11550" s="2">
        <v>5961.712890625</v>
      </c>
      <c r="G11550" s="2">
        <v>374.751220703125</v>
      </c>
      <c r="H11550" s="2">
        <v>6020.7927389705828</v>
      </c>
      <c r="I11550" s="2">
        <v>380.04258001267198</v>
      </c>
      <c r="J11550" s="1">
        <f t="shared" si="1165"/>
        <v>0.99098781557374127</v>
      </c>
      <c r="K11550" s="1">
        <f t="shared" si="1166"/>
        <v>1.4119658635451786</v>
      </c>
      <c r="L11550" s="26"/>
      <c r="M11550" s="26"/>
      <c r="N11550" s="2">
        <v>999999</v>
      </c>
      <c r="O11550" s="26"/>
      <c r="P11550" s="26"/>
      <c r="Q11550" s="26"/>
      <c r="R11550" s="26"/>
      <c r="S11550" s="26"/>
      <c r="T11550" s="26"/>
      <c r="U11550" s="26"/>
      <c r="V11550" s="26"/>
    </row>
    <row r="11551" spans="1:22" ht="14.5" x14ac:dyDescent="0.35">
      <c r="A11551" s="2">
        <v>95</v>
      </c>
      <c r="B11551" s="2">
        <v>360</v>
      </c>
      <c r="C11551" s="2">
        <v>999999.99989999994</v>
      </c>
      <c r="D11551" s="2">
        <v>9000</v>
      </c>
      <c r="E11551" s="2">
        <v>2250</v>
      </c>
      <c r="F11551" s="2">
        <v>5785.88671875</v>
      </c>
      <c r="G11551" s="2">
        <v>355.46224975585898</v>
      </c>
      <c r="H11551" s="2">
        <v>6214.4894002508317</v>
      </c>
      <c r="I11551" s="2">
        <v>359.5908015059361</v>
      </c>
      <c r="J11551" s="1">
        <f t="shared" si="1165"/>
        <v>7.40772680723048</v>
      </c>
      <c r="K11551" s="1">
        <f t="shared" si="1166"/>
        <v>1.1614599730105579</v>
      </c>
      <c r="L11551" s="26"/>
      <c r="M11551" s="26"/>
      <c r="N11551" s="2">
        <v>999999</v>
      </c>
      <c r="O11551" s="26"/>
      <c r="P11551" s="26"/>
      <c r="Q11551" s="26"/>
      <c r="R11551" s="26"/>
      <c r="S11551" s="26"/>
      <c r="T11551" s="26"/>
      <c r="U11551" s="26"/>
      <c r="V11551" s="26"/>
    </row>
    <row r="11552" spans="1:22" ht="14.5" x14ac:dyDescent="0.35">
      <c r="A11552" s="2">
        <v>95</v>
      </c>
      <c r="B11552" s="2">
        <v>360</v>
      </c>
      <c r="C11552" s="2">
        <v>999999.99989999994</v>
      </c>
      <c r="D11552" s="2">
        <v>9000</v>
      </c>
      <c r="E11552" s="2">
        <v>2280</v>
      </c>
      <c r="F11552" s="2">
        <v>6113.951171875</v>
      </c>
      <c r="G11552" s="2">
        <v>355.778564453125</v>
      </c>
      <c r="H11552" s="2">
        <v>6377.9511010264141</v>
      </c>
      <c r="I11552" s="2">
        <v>349.38116375946743</v>
      </c>
      <c r="J11552" s="1">
        <f t="shared" si="1165"/>
        <v>4.3179921090284363</v>
      </c>
      <c r="K11552" s="1">
        <f t="shared" si="1166"/>
        <v>-1.7981411284547617</v>
      </c>
      <c r="L11552" s="26"/>
      <c r="M11552" s="26"/>
      <c r="N11552" s="2">
        <v>999999</v>
      </c>
      <c r="O11552" s="26"/>
      <c r="P11552" s="26"/>
      <c r="Q11552" s="26"/>
      <c r="R11552" s="26"/>
      <c r="S11552" s="26"/>
      <c r="T11552" s="26"/>
      <c r="U11552" s="26"/>
      <c r="V11552" s="26"/>
    </row>
    <row r="11553" spans="1:22" ht="14.5" x14ac:dyDescent="0.35">
      <c r="A11553" s="2">
        <v>95</v>
      </c>
      <c r="B11553" s="2">
        <v>360</v>
      </c>
      <c r="C11553" s="2">
        <v>999999.99989999994</v>
      </c>
      <c r="D11553" s="2">
        <v>9000</v>
      </c>
      <c r="E11553" s="2">
        <v>2310</v>
      </c>
      <c r="F11553" s="2">
        <v>6403.978515625</v>
      </c>
      <c r="G11553" s="2">
        <v>365.71603393554699</v>
      </c>
      <c r="H11553" s="2">
        <v>6671.7286565821732</v>
      </c>
      <c r="I11553" s="2">
        <v>344.75846905483922</v>
      </c>
      <c r="J11553" s="1">
        <f t="shared" si="1165"/>
        <v>4.1809968647441975</v>
      </c>
      <c r="K11553" s="1">
        <f t="shared" si="1166"/>
        <v>-5.7305567533309958</v>
      </c>
      <c r="L11553" s="26"/>
      <c r="M11553" s="26"/>
      <c r="N11553" s="2">
        <v>999999</v>
      </c>
      <c r="O11553" s="26"/>
      <c r="P11553" s="26"/>
      <c r="Q11553" s="26"/>
      <c r="R11553" s="26"/>
      <c r="S11553" s="26"/>
      <c r="T11553" s="26"/>
      <c r="U11553" s="26"/>
      <c r="V11553" s="26"/>
    </row>
    <row r="11554" spans="1:22" ht="14.5" x14ac:dyDescent="0.35">
      <c r="A11554" s="2">
        <v>95</v>
      </c>
      <c r="B11554" s="2">
        <v>360</v>
      </c>
      <c r="C11554" s="2">
        <v>999999.99989999994</v>
      </c>
      <c r="D11554" s="2">
        <v>9000</v>
      </c>
      <c r="E11554" s="2">
        <v>2340</v>
      </c>
      <c r="F11554" s="2">
        <v>6658.27099609375</v>
      </c>
      <c r="G11554" s="2">
        <v>357.73330688476602</v>
      </c>
      <c r="H11554" s="2">
        <v>7052.9474298207442</v>
      </c>
      <c r="I11554" s="2">
        <v>339.41611119183318</v>
      </c>
      <c r="J11554" s="1">
        <f t="shared" si="1165"/>
        <v>5.9276114468537182</v>
      </c>
      <c r="K11554" s="1">
        <f t="shared" si="1166"/>
        <v>-5.1203495286596912</v>
      </c>
      <c r="L11554" s="26"/>
      <c r="M11554" s="26"/>
      <c r="N11554" s="2">
        <v>999999</v>
      </c>
      <c r="O11554" s="26"/>
      <c r="P11554" s="26"/>
      <c r="Q11554" s="26"/>
      <c r="R11554" s="26"/>
      <c r="S11554" s="26"/>
      <c r="T11554" s="26"/>
      <c r="U11554" s="26"/>
      <c r="V11554" s="26"/>
    </row>
    <row r="11555" spans="1:22" ht="14.5" x14ac:dyDescent="0.35">
      <c r="A11555" s="2">
        <v>95</v>
      </c>
      <c r="B11555" s="2">
        <v>360</v>
      </c>
      <c r="C11555" s="2">
        <v>999999.99989999994</v>
      </c>
      <c r="D11555" s="2">
        <v>9000</v>
      </c>
      <c r="E11555" s="2">
        <v>2370</v>
      </c>
      <c r="F11555" s="2">
        <v>7156.76220703125</v>
      </c>
      <c r="G11555" s="2">
        <v>355.775390625</v>
      </c>
      <c r="H11555" s="2">
        <v>7491.4769011935123</v>
      </c>
      <c r="I11555" s="2">
        <v>333.68731571120043</v>
      </c>
      <c r="J11555" s="1">
        <f t="shared" si="1165"/>
        <v>4.676901152778524</v>
      </c>
      <c r="K11555" s="1">
        <f t="shared" si="1166"/>
        <v>-6.2084324817961329</v>
      </c>
      <c r="L11555" s="26"/>
      <c r="M11555" s="26"/>
      <c r="N11555" s="2">
        <v>999999</v>
      </c>
      <c r="O11555" s="26"/>
      <c r="P11555" s="26"/>
      <c r="Q11555" s="26"/>
      <c r="R11555" s="26"/>
      <c r="S11555" s="26"/>
      <c r="T11555" s="26"/>
      <c r="U11555" s="26"/>
      <c r="V11555" s="26"/>
    </row>
    <row r="11556" spans="1:22" ht="14.5" x14ac:dyDescent="0.35">
      <c r="A11556" s="2">
        <v>95</v>
      </c>
      <c r="B11556" s="2">
        <v>360</v>
      </c>
      <c r="C11556" s="2">
        <v>999999.99989999994</v>
      </c>
      <c r="D11556" s="2">
        <v>9000</v>
      </c>
      <c r="E11556" s="2">
        <v>2400</v>
      </c>
      <c r="F11556" s="2">
        <v>7231.5908203125</v>
      </c>
      <c r="G11556" s="2">
        <v>309.26708984375</v>
      </c>
      <c r="H11556" s="2">
        <v>8287.2895995873514</v>
      </c>
      <c r="I11556" s="2">
        <v>325.9021706297226</v>
      </c>
      <c r="J11556" s="1">
        <f t="shared" si="1165"/>
        <v>14.598430767260021</v>
      </c>
      <c r="K11556" s="1">
        <f t="shared" si="1166"/>
        <v>5.3788719628645554</v>
      </c>
      <c r="L11556" s="26"/>
      <c r="M11556" s="26"/>
      <c r="N11556" s="2">
        <v>999999</v>
      </c>
      <c r="O11556" s="26"/>
      <c r="P11556" s="26"/>
      <c r="Q11556" s="26"/>
      <c r="R11556" s="26"/>
      <c r="S11556" s="26"/>
      <c r="T11556" s="26"/>
      <c r="U11556" s="26"/>
      <c r="V11556" s="26"/>
    </row>
    <row r="11557" spans="1:22" ht="14.5" x14ac:dyDescent="0.35">
      <c r="A11557" s="2">
        <v>95</v>
      </c>
      <c r="B11557" s="2">
        <v>360</v>
      </c>
      <c r="C11557" s="2">
        <v>999999.99989999994</v>
      </c>
      <c r="D11557" s="2">
        <v>9000</v>
      </c>
      <c r="E11557" s="2">
        <v>2430</v>
      </c>
      <c r="F11557" s="2">
        <v>8885.234375</v>
      </c>
      <c r="G11557" s="2">
        <v>314.293212890625</v>
      </c>
      <c r="H11557" s="2">
        <v>9808.2516380547986</v>
      </c>
      <c r="I11557" s="2">
        <v>317.01651993390118</v>
      </c>
      <c r="J11557" s="1">
        <f t="shared" si="1165"/>
        <v>10.388215145476099</v>
      </c>
      <c r="K11557" s="1">
        <f t="shared" si="1166"/>
        <v>0.86648611283371824</v>
      </c>
      <c r="L11557" s="26"/>
      <c r="M11557" s="26"/>
      <c r="N11557" s="2">
        <v>999999</v>
      </c>
      <c r="O11557" s="26"/>
      <c r="P11557" s="26"/>
      <c r="Q11557" s="26"/>
      <c r="R11557" s="26"/>
      <c r="S11557" s="26"/>
      <c r="T11557" s="26"/>
      <c r="U11557" s="26"/>
      <c r="V11557" s="26"/>
    </row>
    <row r="11558" spans="1:22" ht="14.5" x14ac:dyDescent="0.35">
      <c r="A11558" s="2">
        <v>95</v>
      </c>
      <c r="B11558" s="2">
        <v>360</v>
      </c>
      <c r="C11558" s="2">
        <v>999999.99989999994</v>
      </c>
      <c r="D11558" s="2">
        <v>9000</v>
      </c>
      <c r="E11558" s="2">
        <v>2460</v>
      </c>
      <c r="F11558" s="2">
        <v>10874.40625</v>
      </c>
      <c r="G11558" s="2">
        <v>283.07192993164102</v>
      </c>
      <c r="H11558" s="2">
        <v>11533.116772210151</v>
      </c>
      <c r="I11558" s="2">
        <v>307.54198427736469</v>
      </c>
      <c r="J11558" s="1">
        <f t="shared" si="1165"/>
        <v>6.0574389724510329</v>
      </c>
      <c r="K11558" s="1">
        <f t="shared" si="1166"/>
        <v>8.6444651547163058</v>
      </c>
      <c r="L11558" s="26"/>
      <c r="M11558" s="26"/>
      <c r="N11558" s="2">
        <v>999999</v>
      </c>
      <c r="O11558" s="26"/>
      <c r="P11558" s="26"/>
      <c r="Q11558" s="26"/>
      <c r="R11558" s="26"/>
      <c r="S11558" s="26"/>
      <c r="T11558" s="26"/>
      <c r="U11558" s="26"/>
      <c r="V11558" s="26"/>
    </row>
    <row r="11559" spans="1:22" ht="14.5" x14ac:dyDescent="0.35">
      <c r="A11559" s="2">
        <v>95</v>
      </c>
      <c r="B11559" s="2">
        <v>360</v>
      </c>
      <c r="C11559" s="2">
        <v>999999.99989999994</v>
      </c>
      <c r="D11559" s="2">
        <v>9000</v>
      </c>
      <c r="E11559" s="2">
        <v>2490</v>
      </c>
      <c r="F11559" s="2">
        <v>12781.8662109375</v>
      </c>
      <c r="G11559" s="2">
        <v>288.37908935546898</v>
      </c>
      <c r="H11559" s="2">
        <v>13223.23509655928</v>
      </c>
      <c r="I11559" s="2">
        <v>307.1124801664547</v>
      </c>
      <c r="J11559" s="1">
        <f t="shared" si="1165"/>
        <v>3.4530864142835278</v>
      </c>
      <c r="K11559" s="1">
        <f t="shared" si="1166"/>
        <v>6.496098885968153</v>
      </c>
      <c r="L11559" s="26"/>
      <c r="M11559" s="26"/>
      <c r="N11559" s="2">
        <v>999999</v>
      </c>
      <c r="O11559" s="26"/>
      <c r="P11559" s="26"/>
      <c r="Q11559" s="26"/>
      <c r="R11559" s="26"/>
      <c r="S11559" s="26"/>
      <c r="T11559" s="26"/>
      <c r="U11559" s="26"/>
      <c r="V11559" s="26"/>
    </row>
    <row r="11560" spans="1:22" ht="14.5" x14ac:dyDescent="0.35">
      <c r="A11560" s="2">
        <v>95</v>
      </c>
      <c r="B11560" s="2">
        <v>360</v>
      </c>
      <c r="C11560" s="2">
        <v>999999.99989999994</v>
      </c>
      <c r="D11560" s="2">
        <v>9000</v>
      </c>
      <c r="E11560" s="2">
        <v>2520</v>
      </c>
      <c r="F11560" s="2">
        <v>14219.4306640625</v>
      </c>
      <c r="G11560" s="2">
        <v>293.96276855468801</v>
      </c>
      <c r="H11560" s="2">
        <v>14800.66952042033</v>
      </c>
      <c r="I11560" s="2">
        <v>309.45729401476223</v>
      </c>
      <c r="J11560" s="1">
        <f t="shared" si="1165"/>
        <v>4.087638036217756</v>
      </c>
      <c r="K11560" s="1">
        <f t="shared" si="1166"/>
        <v>5.2709142508948901</v>
      </c>
      <c r="L11560" s="26"/>
      <c r="M11560" s="26"/>
      <c r="N11560" s="2">
        <v>999999</v>
      </c>
      <c r="O11560" s="26"/>
      <c r="P11560" s="26"/>
      <c r="Q11560" s="26"/>
      <c r="R11560" s="26"/>
      <c r="S11560" s="26"/>
      <c r="T11560" s="26"/>
      <c r="U11560" s="26"/>
      <c r="V11560" s="26"/>
    </row>
    <row r="11561" spans="1:22" ht="14.5" x14ac:dyDescent="0.35">
      <c r="A11561" s="2">
        <v>95</v>
      </c>
      <c r="B11561" s="2">
        <v>360</v>
      </c>
      <c r="C11561" s="2">
        <v>999999.99989999994</v>
      </c>
      <c r="D11561" s="2">
        <v>9000</v>
      </c>
      <c r="E11561" s="2">
        <v>2550</v>
      </c>
      <c r="F11561" s="2">
        <v>22806.083984375</v>
      </c>
      <c r="G11561" s="2">
        <v>532.77374267578102</v>
      </c>
      <c r="H11561" s="2">
        <v>23504.113160955389</v>
      </c>
      <c r="I11561" s="2">
        <v>533.17767390282324</v>
      </c>
      <c r="J11561" s="1">
        <f t="shared" si="1165"/>
        <v>3.0607147507596011</v>
      </c>
      <c r="K11561" s="1">
        <f t="shared" si="1166"/>
        <v>7.5816654366923919E-2</v>
      </c>
      <c r="L11561" s="26"/>
      <c r="M11561" s="26"/>
      <c r="N11561" s="2">
        <v>0</v>
      </c>
      <c r="O11561" s="26"/>
      <c r="P11561" s="26"/>
      <c r="Q11561" s="26"/>
      <c r="R11561" s="26"/>
      <c r="S11561" s="26"/>
      <c r="T11561" s="26"/>
      <c r="U11561" s="26"/>
      <c r="V11561" s="26"/>
    </row>
    <row r="11562" spans="1:22" ht="14.5" x14ac:dyDescent="0.35">
      <c r="A11562" s="2">
        <v>95</v>
      </c>
      <c r="B11562" s="2">
        <v>360</v>
      </c>
      <c r="C11562" s="2">
        <v>999999.99989999994</v>
      </c>
      <c r="D11562" s="2">
        <v>9000</v>
      </c>
      <c r="E11562" s="2">
        <v>2580</v>
      </c>
      <c r="F11562" s="2">
        <v>25768.38671875</v>
      </c>
      <c r="G11562" s="2">
        <v>546.58972167968795</v>
      </c>
      <c r="H11562" s="2">
        <v>25580.488490263149</v>
      </c>
      <c r="I11562" s="2">
        <v>534.46066072320752</v>
      </c>
      <c r="J11562" s="1">
        <f t="shared" si="1165"/>
        <v>-0.72918118832068457</v>
      </c>
      <c r="K11562" s="1">
        <f t="shared" si="1166"/>
        <v>-2.2190429997855485</v>
      </c>
      <c r="L11562" s="26"/>
      <c r="M11562" s="26"/>
      <c r="N11562" s="2">
        <v>0</v>
      </c>
      <c r="O11562" s="26"/>
      <c r="P11562" s="26"/>
      <c r="Q11562" s="26"/>
      <c r="R11562" s="26"/>
      <c r="S11562" s="26"/>
      <c r="T11562" s="26"/>
      <c r="U11562" s="26"/>
      <c r="V11562" s="26"/>
    </row>
    <row r="11563" spans="1:22" ht="14.5" x14ac:dyDescent="0.35">
      <c r="A11563" s="2">
        <v>95</v>
      </c>
      <c r="B11563" s="2">
        <v>360</v>
      </c>
      <c r="C11563" s="2">
        <v>999999.99989999994</v>
      </c>
      <c r="D11563" s="2">
        <v>9000</v>
      </c>
      <c r="E11563" s="2">
        <v>2610</v>
      </c>
      <c r="F11563" s="2">
        <v>25530.337890625</v>
      </c>
      <c r="G11563" s="2">
        <v>495.74368286132801</v>
      </c>
      <c r="H11563" s="2">
        <v>25627.705086040209</v>
      </c>
      <c r="I11563" s="2">
        <v>528.85031551143209</v>
      </c>
      <c r="J11563" s="1">
        <f t="shared" si="1165"/>
        <v>0.38137840490925473</v>
      </c>
      <c r="K11563" s="1">
        <f t="shared" si="1166"/>
        <v>6.6781753947966758</v>
      </c>
      <c r="L11563" s="26"/>
      <c r="M11563" s="26"/>
      <c r="N11563" s="2">
        <v>2.3672410941742199E-14</v>
      </c>
      <c r="O11563" s="26"/>
      <c r="P11563" s="26"/>
      <c r="Q11563" s="26"/>
      <c r="R11563" s="26"/>
      <c r="S11563" s="26"/>
      <c r="T11563" s="26"/>
      <c r="U11563" s="26"/>
      <c r="V11563" s="26"/>
    </row>
    <row r="11564" spans="1:22" ht="14.5" x14ac:dyDescent="0.35">
      <c r="A11564" s="2">
        <v>95</v>
      </c>
      <c r="B11564" s="2">
        <v>360</v>
      </c>
      <c r="C11564" s="2">
        <v>999999.99989999994</v>
      </c>
      <c r="D11564" s="2">
        <v>9000</v>
      </c>
      <c r="E11564" s="2">
        <v>2640</v>
      </c>
      <c r="F11564" s="2">
        <v>24607.49609375</v>
      </c>
      <c r="G11564" s="2">
        <v>493.45053100585898</v>
      </c>
      <c r="H11564" s="2">
        <v>24613.467357246671</v>
      </c>
      <c r="I11564" s="2">
        <v>520.93806042956339</v>
      </c>
      <c r="J11564" s="1">
        <f t="shared" si="1165"/>
        <v>2.4266034520218815E-2</v>
      </c>
      <c r="K11564" s="1">
        <f t="shared" si="1166"/>
        <v>5.5704731673250629</v>
      </c>
      <c r="L11564" s="26"/>
      <c r="M11564" s="26"/>
      <c r="N11564" s="2">
        <v>2.3145453110530502E-13</v>
      </c>
      <c r="O11564" s="26"/>
      <c r="P11564" s="26"/>
      <c r="Q11564" s="26"/>
      <c r="R11564" s="26"/>
      <c r="S11564" s="26"/>
      <c r="T11564" s="26"/>
      <c r="U11564" s="26"/>
      <c r="V11564" s="26"/>
    </row>
    <row r="11565" spans="1:22" ht="14.5" x14ac:dyDescent="0.35">
      <c r="A11565" s="2">
        <v>95</v>
      </c>
      <c r="B11565" s="2">
        <v>360</v>
      </c>
      <c r="C11565" s="2">
        <v>999999.99989999994</v>
      </c>
      <c r="D11565" s="2">
        <v>9000</v>
      </c>
      <c r="E11565" s="2">
        <v>2670</v>
      </c>
      <c r="F11565" s="2">
        <v>22838.044921875</v>
      </c>
      <c r="G11565" s="2">
        <v>493.53894042968699</v>
      </c>
      <c r="H11565" s="2">
        <v>23077.619001176281</v>
      </c>
      <c r="I11565" s="2">
        <v>512.35276079767948</v>
      </c>
      <c r="J11565" s="1">
        <f t="shared" si="1165"/>
        <v>1.0490130837417235</v>
      </c>
      <c r="K11565" s="1">
        <f t="shared" si="1166"/>
        <v>3.8120234953725687</v>
      </c>
      <c r="L11565" s="26"/>
      <c r="M11565" s="26"/>
      <c r="N11565" s="2">
        <v>3.1562812530684003E-14</v>
      </c>
      <c r="O11565" s="26"/>
      <c r="P11565" s="26"/>
      <c r="Q11565" s="26"/>
      <c r="R11565" s="26"/>
      <c r="S11565" s="26"/>
      <c r="T11565" s="26"/>
      <c r="U11565" s="26"/>
      <c r="V11565" s="26"/>
    </row>
    <row r="11566" spans="1:22" ht="14.5" x14ac:dyDescent="0.35">
      <c r="A11566" s="2">
        <v>95</v>
      </c>
      <c r="B11566" s="2">
        <v>360</v>
      </c>
      <c r="C11566" s="2">
        <v>999999.99989999994</v>
      </c>
      <c r="D11566" s="2">
        <v>9000</v>
      </c>
      <c r="E11566" s="2">
        <v>2700</v>
      </c>
      <c r="F11566" s="2">
        <v>21084.18359375</v>
      </c>
      <c r="G11566" s="2">
        <v>482.34988403320301</v>
      </c>
      <c r="H11566" s="2">
        <v>21278.170955665501</v>
      </c>
      <c r="I11566" s="2">
        <v>504.14412466284438</v>
      </c>
      <c r="J11566" s="1">
        <f t="shared" si="1165"/>
        <v>0.92006105454803722</v>
      </c>
      <c r="K11566" s="1">
        <f t="shared" si="1166"/>
        <v>4.5183468165073997</v>
      </c>
      <c r="L11566" s="26"/>
      <c r="M11566" s="26"/>
      <c r="N11566" s="2">
        <v>0</v>
      </c>
      <c r="O11566" s="26"/>
      <c r="P11566" s="26"/>
      <c r="Q11566" s="26"/>
      <c r="R11566" s="26"/>
      <c r="S11566" s="26"/>
      <c r="T11566" s="26"/>
      <c r="U11566" s="26"/>
      <c r="V11566" s="26"/>
    </row>
    <row r="11567" spans="1:22" ht="14.5" x14ac:dyDescent="0.35">
      <c r="A11567" s="2">
        <v>95</v>
      </c>
      <c r="B11567" s="2">
        <v>360</v>
      </c>
      <c r="C11567" s="2">
        <v>999999.99989999994</v>
      </c>
      <c r="D11567" s="2">
        <v>9000</v>
      </c>
      <c r="E11567" s="2">
        <v>2730</v>
      </c>
      <c r="F11567" s="2">
        <v>18896.439453125</v>
      </c>
      <c r="G11567" s="2">
        <v>498.72024536132801</v>
      </c>
      <c r="H11567" s="2">
        <v>18999.009352626581</v>
      </c>
      <c r="I11567" s="2">
        <v>510.55204740036049</v>
      </c>
      <c r="J11567" s="1">
        <f t="shared" si="1165"/>
        <v>0.54280013838595631</v>
      </c>
      <c r="K11567" s="1">
        <f t="shared" si="1166"/>
        <v>2.3724326712384052</v>
      </c>
      <c r="L11567" s="26"/>
      <c r="M11567" s="26"/>
      <c r="N11567" s="2">
        <v>0</v>
      </c>
      <c r="O11567" s="26"/>
      <c r="P11567" s="26"/>
      <c r="Q11567" s="26"/>
      <c r="R11567" s="26"/>
      <c r="S11567" s="26"/>
      <c r="T11567" s="26"/>
      <c r="U11567" s="26"/>
      <c r="V11567" s="26"/>
    </row>
    <row r="11568" spans="1:22" ht="14.5" x14ac:dyDescent="0.35">
      <c r="A11568" s="2">
        <v>95</v>
      </c>
      <c r="B11568" s="2">
        <v>360</v>
      </c>
      <c r="C11568" s="2">
        <v>999999.99989999994</v>
      </c>
      <c r="D11568" s="2">
        <v>9000</v>
      </c>
      <c r="E11568" s="2">
        <v>2760</v>
      </c>
      <c r="F11568" s="2">
        <v>17895.765625</v>
      </c>
      <c r="G11568" s="2">
        <v>522.73870849609398</v>
      </c>
      <c r="H11568" s="2">
        <v>17478.97289312079</v>
      </c>
      <c r="I11568" s="2">
        <v>517.60561929054722</v>
      </c>
      <c r="J11568" s="1">
        <f t="shared" si="1165"/>
        <v>-2.3290019584127735</v>
      </c>
      <c r="K11568" s="1">
        <f t="shared" si="1166"/>
        <v>-0.98196080032307542</v>
      </c>
      <c r="L11568" s="26"/>
      <c r="M11568" s="26"/>
      <c r="N11568" s="2">
        <v>0</v>
      </c>
      <c r="O11568" s="26"/>
      <c r="P11568" s="26"/>
      <c r="Q11568" s="26"/>
      <c r="R11568" s="26"/>
      <c r="S11568" s="26"/>
      <c r="T11568" s="26"/>
      <c r="U11568" s="26"/>
      <c r="V11568" s="26"/>
    </row>
    <row r="11569" spans="1:22" ht="14.5" x14ac:dyDescent="0.35">
      <c r="A11569" s="2">
        <v>95</v>
      </c>
      <c r="B11569" s="2">
        <v>360</v>
      </c>
      <c r="C11569" s="2">
        <v>999999.99989999994</v>
      </c>
      <c r="D11569" s="2">
        <v>9000</v>
      </c>
      <c r="E11569" s="2">
        <v>2790</v>
      </c>
      <c r="F11569" s="2">
        <v>17103.453125</v>
      </c>
      <c r="G11569" s="2">
        <v>522.250732421875</v>
      </c>
      <c r="H11569" s="2">
        <v>16734.736852282749</v>
      </c>
      <c r="I11569" s="2">
        <v>514.78691150105624</v>
      </c>
      <c r="J11569" s="1">
        <f t="shared" si="1165"/>
        <v>-2.1558001768561037</v>
      </c>
      <c r="K11569" s="1">
        <f t="shared" si="1166"/>
        <v>-1.4291642801928088</v>
      </c>
      <c r="L11569" s="26"/>
      <c r="M11569" s="26"/>
      <c r="N11569" s="2">
        <v>2.1042131389094701E-14</v>
      </c>
      <c r="O11569" s="26"/>
      <c r="P11569" s="26"/>
      <c r="Q11569" s="26"/>
      <c r="R11569" s="26"/>
      <c r="S11569" s="26"/>
      <c r="T11569" s="26"/>
      <c r="U11569" s="26"/>
      <c r="V11569" s="26"/>
    </row>
    <row r="11570" spans="1:22" ht="14.5" x14ac:dyDescent="0.35">
      <c r="A11570" s="2">
        <v>95</v>
      </c>
      <c r="B11570" s="2">
        <v>360</v>
      </c>
      <c r="C11570" s="2">
        <v>999999.99989999994</v>
      </c>
      <c r="D11570" s="2">
        <v>9000</v>
      </c>
      <c r="E11570" s="2">
        <v>2820</v>
      </c>
      <c r="F11570" s="2">
        <v>16598.81640625</v>
      </c>
      <c r="G11570" s="2">
        <v>508.22836303710898</v>
      </c>
      <c r="H11570" s="2">
        <v>16422.826954209901</v>
      </c>
      <c r="I11570" s="2">
        <v>509.14494550014251</v>
      </c>
      <c r="J11570" s="1">
        <f t="shared" si="1165"/>
        <v>-1.0602530188467751</v>
      </c>
      <c r="K11570" s="1">
        <f t="shared" si="1166"/>
        <v>0.1803485459875071</v>
      </c>
      <c r="L11570" s="26"/>
      <c r="M11570" s="26"/>
      <c r="N11570" s="2">
        <v>0</v>
      </c>
      <c r="O11570" s="26"/>
      <c r="P11570" s="26"/>
      <c r="Q11570" s="26"/>
      <c r="R11570" s="26"/>
      <c r="S11570" s="26"/>
      <c r="T11570" s="26"/>
      <c r="U11570" s="26"/>
      <c r="V11570" s="26"/>
    </row>
    <row r="11571" spans="1:22" ht="14.5" x14ac:dyDescent="0.35">
      <c r="A11571" s="2">
        <v>95</v>
      </c>
      <c r="B11571" s="2">
        <v>360</v>
      </c>
      <c r="C11571" s="2">
        <v>999999.99989999994</v>
      </c>
      <c r="D11571" s="2">
        <v>9000</v>
      </c>
      <c r="E11571" s="2">
        <v>2850</v>
      </c>
      <c r="F11571" s="2">
        <v>16089.107421875</v>
      </c>
      <c r="G11571" s="2">
        <v>495.58261108398398</v>
      </c>
      <c r="H11571" s="2">
        <v>16291.749376723559</v>
      </c>
      <c r="I11571" s="2">
        <v>502.69560463647173</v>
      </c>
      <c r="J11571" s="1">
        <f t="shared" si="1165"/>
        <v>1.2594978051612982</v>
      </c>
      <c r="K11571" s="1">
        <f t="shared" si="1166"/>
        <v>1.4352790823167818</v>
      </c>
      <c r="L11571" s="26"/>
      <c r="M11571" s="26"/>
      <c r="N11571" s="2">
        <v>2.10421076721722E-14</v>
      </c>
      <c r="O11571" s="26"/>
      <c r="P11571" s="26"/>
      <c r="Q11571" s="26"/>
      <c r="R11571" s="26"/>
      <c r="S11571" s="26"/>
      <c r="T11571" s="26"/>
      <c r="U11571" s="26"/>
      <c r="V11571" s="26"/>
    </row>
    <row r="11572" spans="1:22" ht="14.5" x14ac:dyDescent="0.35">
      <c r="A11572" s="2">
        <v>95</v>
      </c>
      <c r="B11572" s="2">
        <v>360</v>
      </c>
      <c r="C11572" s="2">
        <v>999999.99989999994</v>
      </c>
      <c r="D11572" s="2">
        <v>9000</v>
      </c>
      <c r="E11572" s="2">
        <v>2880</v>
      </c>
      <c r="F11572" s="2">
        <v>16216.77734375</v>
      </c>
      <c r="G11572" s="2">
        <v>504.259033203125</v>
      </c>
      <c r="H11572" s="2">
        <v>16236.324185982659</v>
      </c>
      <c r="I11572" s="2">
        <v>496.01530664332341</v>
      </c>
      <c r="J11572" s="1">
        <f t="shared" si="1165"/>
        <v>0.12053468958919153</v>
      </c>
      <c r="K11572" s="1">
        <f t="shared" si="1166"/>
        <v>-1.6348198082712102</v>
      </c>
      <c r="L11572" s="26"/>
      <c r="M11572" s="26"/>
      <c r="N11572" s="2">
        <v>1.89371942064219E-13</v>
      </c>
      <c r="O11572" s="26"/>
      <c r="P11572" s="26"/>
      <c r="Q11572" s="26"/>
      <c r="R11572" s="26"/>
      <c r="S11572" s="26"/>
      <c r="T11572" s="26"/>
      <c r="U11572" s="26"/>
      <c r="V11572" s="26"/>
    </row>
    <row r="11573" spans="1:22" ht="14.5" x14ac:dyDescent="0.35">
      <c r="A11573" s="2">
        <v>95</v>
      </c>
      <c r="B11573" s="2">
        <v>360</v>
      </c>
      <c r="C11573" s="2">
        <v>999999.99989999994</v>
      </c>
      <c r="D11573" s="2">
        <v>9000</v>
      </c>
      <c r="E11573" s="2">
        <v>2910</v>
      </c>
      <c r="F11573" s="2">
        <v>10489.267578125</v>
      </c>
      <c r="G11573" s="2">
        <v>333.47430419921898</v>
      </c>
      <c r="H11573" s="2">
        <v>10455.872831812239</v>
      </c>
      <c r="I11573" s="2">
        <v>331.55367858683007</v>
      </c>
      <c r="J11573" s="1">
        <f t="shared" si="1165"/>
        <v>-0.31837062086588575</v>
      </c>
      <c r="K11573" s="1">
        <f t="shared" si="1166"/>
        <v>-0.57594410969713383</v>
      </c>
      <c r="L11573" s="26"/>
      <c r="M11573" s="26"/>
      <c r="N11573" s="2">
        <v>999999</v>
      </c>
      <c r="O11573" s="26"/>
      <c r="P11573" s="26"/>
      <c r="Q11573" s="26"/>
      <c r="R11573" s="26"/>
      <c r="S11573" s="26"/>
      <c r="T11573" s="26"/>
      <c r="U11573" s="26"/>
      <c r="V11573" s="26"/>
    </row>
    <row r="11574" spans="1:22" ht="14.5" x14ac:dyDescent="0.35">
      <c r="A11574" s="2">
        <v>95</v>
      </c>
      <c r="B11574" s="2">
        <v>360</v>
      </c>
      <c r="C11574" s="2">
        <v>999999.99989999994</v>
      </c>
      <c r="D11574" s="2">
        <v>9000</v>
      </c>
      <c r="E11574" s="2">
        <v>2940</v>
      </c>
      <c r="F11574" s="2">
        <v>9042.4150390625</v>
      </c>
      <c r="G11574" s="2">
        <v>283.83859252929699</v>
      </c>
      <c r="H11574" s="2">
        <v>8733.5625555329952</v>
      </c>
      <c r="I11574" s="2">
        <v>279.42982582926078</v>
      </c>
      <c r="J11574" s="1">
        <f t="shared" si="1165"/>
        <v>-3.4155972955818443</v>
      </c>
      <c r="K11574" s="1">
        <f t="shared" si="1166"/>
        <v>-1.5532654177677232</v>
      </c>
      <c r="L11574" s="26"/>
      <c r="M11574" s="26"/>
      <c r="N11574" s="2">
        <v>999999</v>
      </c>
      <c r="O11574" s="26"/>
      <c r="P11574" s="26"/>
      <c r="Q11574" s="26"/>
      <c r="R11574" s="26"/>
      <c r="S11574" s="26"/>
      <c r="T11574" s="26"/>
      <c r="U11574" s="26"/>
      <c r="V11574" s="26"/>
    </row>
    <row r="11575" spans="1:22" ht="14.5" x14ac:dyDescent="0.35">
      <c r="A11575" s="2">
        <v>95</v>
      </c>
      <c r="B11575" s="2">
        <v>360</v>
      </c>
      <c r="C11575" s="2">
        <v>999999.99989999994</v>
      </c>
      <c r="D11575" s="2">
        <v>9000</v>
      </c>
      <c r="E11575" s="2">
        <v>2970</v>
      </c>
      <c r="F11575" s="2">
        <v>8598.4619140625</v>
      </c>
      <c r="G11575" s="2">
        <v>260.02639770507801</v>
      </c>
      <c r="H11575" s="2">
        <v>8664.7763493295824</v>
      </c>
      <c r="I11575" s="2">
        <v>257.82107932992551</v>
      </c>
      <c r="J11575" s="1">
        <f t="shared" si="1165"/>
        <v>0.77123601790486951</v>
      </c>
      <c r="K11575" s="1">
        <f t="shared" si="1166"/>
        <v>-0.84811326642834695</v>
      </c>
      <c r="L11575" s="26"/>
      <c r="M11575" s="26"/>
      <c r="N11575" s="2">
        <v>999999</v>
      </c>
      <c r="O11575" s="26"/>
      <c r="P11575" s="26"/>
      <c r="Q11575" s="26"/>
      <c r="R11575" s="26"/>
      <c r="S11575" s="26"/>
      <c r="T11575" s="26"/>
      <c r="U11575" s="26"/>
      <c r="V11575" s="26"/>
    </row>
    <row r="11576" spans="1:22" ht="14.5" x14ac:dyDescent="0.35">
      <c r="A11576" s="2">
        <v>95</v>
      </c>
      <c r="B11576" s="2">
        <v>360</v>
      </c>
      <c r="C11576" s="2">
        <v>999999.99989999994</v>
      </c>
      <c r="D11576" s="2">
        <v>9000</v>
      </c>
      <c r="E11576" s="2">
        <v>3000</v>
      </c>
      <c r="F11576" s="2">
        <v>8511.712890625</v>
      </c>
      <c r="G11576" s="2">
        <v>245.73866271972699</v>
      </c>
      <c r="H11576" s="2">
        <v>8846.1127715973307</v>
      </c>
      <c r="I11576" s="2">
        <v>249.94313814405271</v>
      </c>
      <c r="J11576" s="1">
        <f t="shared" si="1165"/>
        <v>3.928702545179203</v>
      </c>
      <c r="K11576" s="1">
        <f t="shared" si="1166"/>
        <v>1.710953977608751</v>
      </c>
      <c r="L11576" s="26"/>
      <c r="M11576" s="26"/>
      <c r="N11576" s="2">
        <v>999999</v>
      </c>
      <c r="O11576" s="26"/>
      <c r="P11576" s="26"/>
      <c r="Q11576" s="26"/>
      <c r="R11576" s="26"/>
      <c r="S11576" s="26"/>
      <c r="T11576" s="26"/>
      <c r="U11576" s="26"/>
      <c r="V11576" s="26"/>
    </row>
    <row r="11577" spans="1:22" ht="14.5" x14ac:dyDescent="0.35">
      <c r="A11577" s="2">
        <v>95</v>
      </c>
      <c r="B11577" s="2">
        <v>360</v>
      </c>
      <c r="C11577" s="2">
        <v>999999.99989999994</v>
      </c>
      <c r="D11577" s="2">
        <v>9000</v>
      </c>
      <c r="E11577" s="2">
        <v>3030</v>
      </c>
      <c r="F11577" s="2">
        <v>8668.5537109375</v>
      </c>
      <c r="G11577" s="2">
        <v>235.71749877929699</v>
      </c>
      <c r="H11577" s="2">
        <v>9136.1429856498635</v>
      </c>
      <c r="I11577" s="2">
        <v>246.2054076394065</v>
      </c>
      <c r="J11577" s="1">
        <f t="shared" si="1165"/>
        <v>5.3940863759358759</v>
      </c>
      <c r="K11577" s="1">
        <f t="shared" si="1166"/>
        <v>4.4493552300626504</v>
      </c>
      <c r="L11577" s="26"/>
      <c r="M11577" s="26"/>
      <c r="N11577" s="2">
        <v>999999</v>
      </c>
      <c r="O11577" s="26"/>
      <c r="P11577" s="26"/>
      <c r="Q11577" s="26"/>
      <c r="R11577" s="26"/>
      <c r="S11577" s="26"/>
      <c r="T11577" s="26"/>
      <c r="U11577" s="26"/>
      <c r="V11577" s="26"/>
    </row>
    <row r="11578" spans="1:22" ht="14.5" x14ac:dyDescent="0.35">
      <c r="A11578" s="2">
        <v>95</v>
      </c>
      <c r="B11578" s="2">
        <v>360</v>
      </c>
      <c r="C11578" s="2">
        <v>999999.99989999994</v>
      </c>
      <c r="D11578" s="2">
        <v>9000</v>
      </c>
      <c r="E11578" s="2">
        <v>3060</v>
      </c>
      <c r="F11578" s="2">
        <v>9122.7314453125</v>
      </c>
      <c r="G11578" s="2">
        <v>232.246337890625</v>
      </c>
      <c r="H11578" s="2">
        <v>9891.7264203176837</v>
      </c>
      <c r="I11578" s="2">
        <v>243.92390501869099</v>
      </c>
      <c r="J11578" s="1">
        <f t="shared" si="1165"/>
        <v>8.4294378236938421</v>
      </c>
      <c r="K11578" s="1">
        <f t="shared" si="1166"/>
        <v>5.0280952690696328</v>
      </c>
      <c r="L11578" s="26"/>
      <c r="M11578" s="26"/>
      <c r="N11578" s="2">
        <v>999999</v>
      </c>
      <c r="O11578" s="26"/>
      <c r="P11578" s="26"/>
      <c r="Q11578" s="26"/>
      <c r="R11578" s="26"/>
      <c r="S11578" s="26"/>
      <c r="T11578" s="26"/>
      <c r="U11578" s="26"/>
      <c r="V11578" s="26"/>
    </row>
    <row r="11579" spans="1:22" ht="14.5" x14ac:dyDescent="0.35">
      <c r="A11579" s="2">
        <v>95</v>
      </c>
      <c r="B11579" s="2">
        <v>360</v>
      </c>
      <c r="C11579" s="2">
        <v>999999.99989999994</v>
      </c>
      <c r="D11579" s="2">
        <v>9000</v>
      </c>
      <c r="E11579" s="2">
        <v>3090</v>
      </c>
      <c r="F11579" s="2">
        <v>10400.8115234375</v>
      </c>
      <c r="G11579" s="2">
        <v>237.1767578125</v>
      </c>
      <c r="H11579" s="2">
        <v>10601.405965980541</v>
      </c>
      <c r="I11579" s="2">
        <v>242.2048902681986</v>
      </c>
      <c r="J11579" s="1">
        <f t="shared" si="1165"/>
        <v>1.928642222686328</v>
      </c>
      <c r="K11579" s="1">
        <f t="shared" si="1166"/>
        <v>2.1199937557429571</v>
      </c>
      <c r="L11579" s="26"/>
      <c r="M11579" s="26"/>
      <c r="N11579" s="2">
        <v>999999</v>
      </c>
      <c r="O11579" s="26"/>
      <c r="P11579" s="26"/>
      <c r="Q11579" s="26"/>
      <c r="R11579" s="26"/>
      <c r="S11579" s="26"/>
      <c r="T11579" s="26"/>
      <c r="U11579" s="26"/>
      <c r="V11579" s="26"/>
    </row>
    <row r="11580" spans="1:22" ht="14.5" x14ac:dyDescent="0.35">
      <c r="A11580" s="2">
        <v>95</v>
      </c>
      <c r="B11580" s="2">
        <v>360</v>
      </c>
      <c r="C11580" s="2">
        <v>999999.99989999994</v>
      </c>
      <c r="D11580" s="2">
        <v>9000</v>
      </c>
      <c r="E11580" s="2">
        <v>3120</v>
      </c>
      <c r="F11580" s="2">
        <v>12046.158203125</v>
      </c>
      <c r="G11580" s="2">
        <v>245.48809814453099</v>
      </c>
      <c r="H11580" s="2">
        <v>11265.617025379661</v>
      </c>
      <c r="I11580" s="2">
        <v>240.5970822577743</v>
      </c>
      <c r="J11580" s="1">
        <f t="shared" si="1165"/>
        <v>-6.4795859774019249</v>
      </c>
      <c r="K11580" s="1">
        <f t="shared" si="1166"/>
        <v>-1.9923637535686587</v>
      </c>
      <c r="L11580" s="26"/>
      <c r="M11580" s="26"/>
      <c r="N11580" s="2">
        <v>999999</v>
      </c>
      <c r="O11580" s="26"/>
      <c r="P11580" s="26"/>
      <c r="Q11580" s="26"/>
      <c r="R11580" s="26"/>
      <c r="S11580" s="26"/>
      <c r="T11580" s="26"/>
      <c r="U11580" s="26"/>
      <c r="V11580" s="26"/>
    </row>
    <row r="11581" spans="1:22" ht="14.5" x14ac:dyDescent="0.35">
      <c r="A11581" s="2">
        <v>95</v>
      </c>
      <c r="B11581" s="2">
        <v>360</v>
      </c>
      <c r="C11581" s="2">
        <v>999999.99989999994</v>
      </c>
      <c r="D11581" s="2">
        <v>9000</v>
      </c>
      <c r="E11581" s="2">
        <v>3150</v>
      </c>
      <c r="F11581" s="2">
        <v>13470.318359375</v>
      </c>
      <c r="G11581" s="2">
        <v>234.16815185546901</v>
      </c>
      <c r="H11581" s="2">
        <v>12430.47810844858</v>
      </c>
      <c r="I11581" s="2">
        <v>238.47823400468229</v>
      </c>
      <c r="J11581" s="1">
        <f t="shared" si="1165"/>
        <v>-7.7194927631589136</v>
      </c>
      <c r="K11581" s="1">
        <f t="shared" si="1166"/>
        <v>1.8405928026769043</v>
      </c>
      <c r="L11581" s="26"/>
      <c r="M11581" s="26"/>
      <c r="N11581" s="2">
        <v>999999</v>
      </c>
      <c r="O11581" s="26"/>
      <c r="P11581" s="26"/>
      <c r="Q11581" s="26"/>
      <c r="R11581" s="26"/>
      <c r="S11581" s="26"/>
      <c r="T11581" s="26"/>
      <c r="U11581" s="26"/>
      <c r="V11581" s="26"/>
    </row>
    <row r="11582" spans="1:22" ht="14.5" x14ac:dyDescent="0.35">
      <c r="A11582" s="2">
        <v>95</v>
      </c>
      <c r="B11582" s="2">
        <v>360</v>
      </c>
      <c r="C11582" s="2">
        <v>999999.99989999994</v>
      </c>
      <c r="D11582" s="2">
        <v>9000</v>
      </c>
      <c r="E11582" s="2">
        <v>3180</v>
      </c>
      <c r="F11582" s="2">
        <v>13843.5400390625</v>
      </c>
      <c r="G11582" s="2">
        <v>217.59599304199199</v>
      </c>
      <c r="H11582" s="2">
        <v>14177.165368052911</v>
      </c>
      <c r="I11582" s="2">
        <v>235.9371019530314</v>
      </c>
      <c r="J11582" s="1">
        <f t="shared" si="1165"/>
        <v>2.4099712071407726</v>
      </c>
      <c r="K11582" s="1">
        <f t="shared" si="1166"/>
        <v>8.4289736472766386</v>
      </c>
      <c r="L11582" s="26"/>
      <c r="M11582" s="26"/>
      <c r="N11582" s="2">
        <v>999999</v>
      </c>
      <c r="O11582" s="26"/>
      <c r="P11582" s="26"/>
      <c r="Q11582" s="26"/>
      <c r="R11582" s="26"/>
      <c r="S11582" s="26"/>
      <c r="T11582" s="26"/>
      <c r="U11582" s="26"/>
      <c r="V11582" s="26"/>
    </row>
    <row r="11583" spans="1:22" ht="14.5" x14ac:dyDescent="0.35">
      <c r="A11583" s="2">
        <v>95</v>
      </c>
      <c r="B11583" s="2">
        <v>360</v>
      </c>
      <c r="C11583" s="2">
        <v>999999.99989999994</v>
      </c>
      <c r="D11583" s="2">
        <v>9000</v>
      </c>
      <c r="E11583" s="2">
        <v>3210</v>
      </c>
      <c r="F11583" s="2">
        <v>15052.873046875</v>
      </c>
      <c r="G11583" s="2">
        <v>234.627197265625</v>
      </c>
      <c r="H11583" s="2">
        <v>15803.359328748469</v>
      </c>
      <c r="I11583" s="2">
        <v>233.32850293130991</v>
      </c>
      <c r="J11583" s="1">
        <f t="shared" si="1165"/>
        <v>4.9856680484611626</v>
      </c>
      <c r="K11583" s="1">
        <f t="shared" si="1166"/>
        <v>-0.55351397853711537</v>
      </c>
      <c r="L11583" s="26"/>
      <c r="M11583" s="26"/>
      <c r="N11583" s="2">
        <v>999999</v>
      </c>
      <c r="O11583" s="26"/>
      <c r="P11583" s="26"/>
      <c r="Q11583" s="26"/>
      <c r="R11583" s="26"/>
      <c r="S11583" s="26"/>
      <c r="T11583" s="26"/>
      <c r="U11583" s="26"/>
      <c r="V11583" s="26"/>
    </row>
    <row r="11584" spans="1:22" ht="14.5" x14ac:dyDescent="0.35">
      <c r="A11584" s="2">
        <v>95</v>
      </c>
      <c r="B11584" s="2">
        <v>360</v>
      </c>
      <c r="C11584" s="2">
        <v>999999.99989999994</v>
      </c>
      <c r="D11584" s="2">
        <v>9000</v>
      </c>
      <c r="E11584" s="2">
        <v>3240</v>
      </c>
      <c r="F11584" s="2">
        <v>16587.734375</v>
      </c>
      <c r="G11584" s="2">
        <v>233.477951049805</v>
      </c>
      <c r="H11584" s="2">
        <v>17110.04658831879</v>
      </c>
      <c r="I11584" s="2">
        <v>230.70920113147329</v>
      </c>
      <c r="J11584" s="1">
        <f t="shared" si="1165"/>
        <v>3.1487857323420028</v>
      </c>
      <c r="K11584" s="1">
        <f t="shared" si="1166"/>
        <v>-1.1858721159245926</v>
      </c>
      <c r="L11584" s="26"/>
      <c r="M11584" s="26"/>
      <c r="N11584" s="2">
        <v>999999</v>
      </c>
      <c r="O11584" s="26"/>
      <c r="P11584" s="26"/>
      <c r="Q11584" s="26"/>
      <c r="R11584" s="26"/>
      <c r="S11584" s="26"/>
      <c r="T11584" s="26"/>
      <c r="U11584" s="26"/>
      <c r="V11584" s="26"/>
    </row>
    <row r="11585" spans="1:22" ht="14.5" x14ac:dyDescent="0.35">
      <c r="A11585" s="2">
        <v>95</v>
      </c>
      <c r="B11585" s="2">
        <v>360</v>
      </c>
      <c r="C11585" s="2">
        <v>999999.99989999994</v>
      </c>
      <c r="D11585" s="2">
        <v>9000</v>
      </c>
      <c r="E11585" s="2">
        <v>3270</v>
      </c>
      <c r="F11585" s="2">
        <v>28477.001953125</v>
      </c>
      <c r="G11585" s="2">
        <v>363.75567626953102</v>
      </c>
      <c r="H11585" s="2">
        <v>28519.625955887692</v>
      </c>
      <c r="I11585" s="2">
        <v>364.44942165786529</v>
      </c>
      <c r="J11585" s="1">
        <f t="shared" si="1165"/>
        <v>0.14967868749966623</v>
      </c>
      <c r="K11585" s="1">
        <f t="shared" si="1166"/>
        <v>0.19071740555334221</v>
      </c>
      <c r="L11585" s="26"/>
      <c r="M11585" s="26"/>
      <c r="N11585" s="2">
        <v>0</v>
      </c>
      <c r="O11585" s="26"/>
      <c r="P11585" s="26"/>
      <c r="Q11585" s="26"/>
      <c r="R11585" s="26"/>
      <c r="S11585" s="26"/>
      <c r="T11585" s="26"/>
      <c r="U11585" s="26"/>
      <c r="V11585" s="26"/>
    </row>
    <row r="11586" spans="1:22" ht="14.5" x14ac:dyDescent="0.35">
      <c r="A11586" s="2">
        <v>95</v>
      </c>
      <c r="B11586" s="2">
        <v>360</v>
      </c>
      <c r="C11586" s="2">
        <v>999999.99989999994</v>
      </c>
      <c r="D11586" s="2">
        <v>9000</v>
      </c>
      <c r="E11586" s="2">
        <v>3300</v>
      </c>
      <c r="F11586" s="2">
        <v>32627.392578125</v>
      </c>
      <c r="G11586" s="2">
        <v>391.49240112304699</v>
      </c>
      <c r="H11586" s="2">
        <v>31998.55513041899</v>
      </c>
      <c r="I11586" s="2">
        <v>370.2637000647884</v>
      </c>
      <c r="J11586" s="1">
        <f t="shared" si="1165"/>
        <v>-1.9273297619485936</v>
      </c>
      <c r="K11586" s="1">
        <f t="shared" si="1166"/>
        <v>-5.4225065409600024</v>
      </c>
      <c r="L11586" s="26"/>
      <c r="M11586" s="26"/>
      <c r="N11586" s="2">
        <v>0</v>
      </c>
      <c r="O11586" s="26"/>
      <c r="P11586" s="26"/>
      <c r="Q11586" s="26"/>
      <c r="R11586" s="26"/>
      <c r="S11586" s="26"/>
      <c r="T11586" s="26"/>
      <c r="U11586" s="26"/>
      <c r="V11586" s="26"/>
    </row>
    <row r="11587" spans="1:22" ht="14.5" x14ac:dyDescent="0.35">
      <c r="A11587" s="2">
        <v>95</v>
      </c>
      <c r="B11587" s="2">
        <v>360</v>
      </c>
      <c r="C11587" s="2">
        <v>999999.99989999994</v>
      </c>
      <c r="D11587" s="2">
        <v>9000</v>
      </c>
      <c r="E11587" s="2">
        <v>3330</v>
      </c>
      <c r="F11587" s="2">
        <v>32653.73828125</v>
      </c>
      <c r="G11587" s="2">
        <v>344.36489868164102</v>
      </c>
      <c r="H11587" s="2">
        <v>31992.806700197769</v>
      </c>
      <c r="I11587" s="2">
        <v>358.1246137699199</v>
      </c>
      <c r="J11587" s="1">
        <f t="shared" si="1165"/>
        <v>-2.0240609983443845</v>
      </c>
      <c r="K11587" s="1">
        <f t="shared" si="1166"/>
        <v>3.995678752670865</v>
      </c>
      <c r="L11587" s="26"/>
      <c r="M11587" s="26"/>
      <c r="N11587" s="2">
        <v>0</v>
      </c>
      <c r="O11587" s="26"/>
      <c r="P11587" s="26"/>
      <c r="Q11587" s="26"/>
      <c r="R11587" s="26"/>
      <c r="S11587" s="26"/>
      <c r="T11587" s="26"/>
      <c r="U11587" s="26"/>
      <c r="V11587" s="26"/>
    </row>
    <row r="11588" spans="1:22" ht="14.5" x14ac:dyDescent="0.35">
      <c r="A11588" s="2">
        <v>95</v>
      </c>
      <c r="B11588" s="2">
        <v>360</v>
      </c>
      <c r="C11588" s="2">
        <v>999999.99989999994</v>
      </c>
      <c r="D11588" s="2">
        <v>9000</v>
      </c>
      <c r="E11588" s="2">
        <v>3360</v>
      </c>
      <c r="F11588" s="2">
        <v>31838.876953125</v>
      </c>
      <c r="G11588" s="2">
        <v>335.17010498046898</v>
      </c>
      <c r="H11588" s="2">
        <v>30118.359836235439</v>
      </c>
      <c r="I11588" s="2">
        <v>342.26031063071758</v>
      </c>
      <c r="J11588" s="1">
        <f t="shared" si="1165"/>
        <v>-5.4038247624833131</v>
      </c>
      <c r="K11588" s="1">
        <f t="shared" si="1166"/>
        <v>2.1154051464887558</v>
      </c>
      <c r="L11588" s="26"/>
      <c r="M11588" s="26"/>
      <c r="N11588" s="2">
        <v>0</v>
      </c>
      <c r="O11588" s="26"/>
      <c r="P11588" s="26"/>
      <c r="Q11588" s="26"/>
      <c r="R11588" s="26"/>
      <c r="S11588" s="26"/>
      <c r="T11588" s="26"/>
      <c r="U11588" s="26"/>
      <c r="V11588" s="26"/>
    </row>
    <row r="11589" spans="1:22" ht="14.5" x14ac:dyDescent="0.35">
      <c r="A11589" s="2">
        <v>95</v>
      </c>
      <c r="B11589" s="2">
        <v>360</v>
      </c>
      <c r="C11589" s="2">
        <v>999999.99989999994</v>
      </c>
      <c r="D11589" s="2">
        <v>9000</v>
      </c>
      <c r="E11589" s="2">
        <v>3390</v>
      </c>
      <c r="F11589" s="2">
        <v>28701.8203125</v>
      </c>
      <c r="G11589" s="2">
        <v>315.91650390625</v>
      </c>
      <c r="H11589" s="2">
        <v>27080.151072243909</v>
      </c>
      <c r="I11589" s="2">
        <v>325.78295421839698</v>
      </c>
      <c r="J11589" s="1">
        <f t="shared" si="1165"/>
        <v>-5.6500571134501669</v>
      </c>
      <c r="K11589" s="1">
        <f t="shared" si="1166"/>
        <v>3.1231196186809238</v>
      </c>
      <c r="L11589" s="26"/>
      <c r="M11589" s="26"/>
      <c r="N11589" s="2">
        <v>4.2083415745242097E-14</v>
      </c>
      <c r="O11589" s="26"/>
      <c r="P11589" s="26"/>
      <c r="Q11589" s="26"/>
      <c r="R11589" s="26"/>
      <c r="S11589" s="26"/>
      <c r="T11589" s="26"/>
      <c r="U11589" s="26"/>
      <c r="V11589" s="26"/>
    </row>
    <row r="11590" spans="1:22" ht="14.5" x14ac:dyDescent="0.35">
      <c r="A11590" s="2">
        <v>95</v>
      </c>
      <c r="B11590" s="2">
        <v>360</v>
      </c>
      <c r="C11590" s="2">
        <v>999999.99989999994</v>
      </c>
      <c r="D11590" s="2">
        <v>9000</v>
      </c>
      <c r="E11590" s="2">
        <v>3420</v>
      </c>
      <c r="F11590" s="2">
        <v>24418.53515625</v>
      </c>
      <c r="G11590" s="2">
        <v>308.16024780273398</v>
      </c>
      <c r="H11590" s="2">
        <v>23932.566168888039</v>
      </c>
      <c r="I11590" s="2">
        <v>311.47289876616668</v>
      </c>
      <c r="J11590" s="1">
        <f t="shared" si="1165"/>
        <v>-1.9901643741212529</v>
      </c>
      <c r="K11590" s="1">
        <f t="shared" si="1166"/>
        <v>1.0749767327398003</v>
      </c>
      <c r="L11590" s="26"/>
      <c r="M11590" s="26"/>
      <c r="N11590" s="2">
        <v>0</v>
      </c>
      <c r="O11590" s="26"/>
      <c r="P11590" s="26"/>
      <c r="Q11590" s="26"/>
      <c r="R11590" s="26"/>
      <c r="S11590" s="26"/>
      <c r="T11590" s="26"/>
      <c r="U11590" s="26"/>
      <c r="V11590" s="26"/>
    </row>
    <row r="11591" spans="1:22" ht="14.5" x14ac:dyDescent="0.35">
      <c r="A11591" s="2">
        <v>95</v>
      </c>
      <c r="B11591" s="2">
        <v>360</v>
      </c>
      <c r="C11591" s="2">
        <v>999999.99989999994</v>
      </c>
      <c r="D11591" s="2">
        <v>9000</v>
      </c>
      <c r="E11591" s="2">
        <v>3450</v>
      </c>
      <c r="F11591" s="2">
        <v>22410.283203125</v>
      </c>
      <c r="G11591" s="2">
        <v>316.465087890625</v>
      </c>
      <c r="H11591" s="2">
        <v>21481.332288474401</v>
      </c>
      <c r="I11591" s="2">
        <v>310.35358783669682</v>
      </c>
      <c r="J11591" s="1">
        <f t="shared" si="1165"/>
        <v>-4.1451993543796961</v>
      </c>
      <c r="K11591" s="1">
        <f t="shared" si="1166"/>
        <v>-1.9311767040920504</v>
      </c>
      <c r="L11591" s="26"/>
      <c r="M11591" s="26"/>
      <c r="N11591" s="2">
        <v>0</v>
      </c>
      <c r="O11591" s="26"/>
      <c r="P11591" s="26"/>
      <c r="Q11591" s="26"/>
      <c r="R11591" s="26"/>
      <c r="S11591" s="26"/>
      <c r="T11591" s="26"/>
      <c r="U11591" s="26"/>
      <c r="V11591" s="26"/>
    </row>
    <row r="11592" spans="1:22" ht="14.5" x14ac:dyDescent="0.35">
      <c r="A11592" s="2">
        <v>95</v>
      </c>
      <c r="B11592" s="2">
        <v>360</v>
      </c>
      <c r="C11592" s="2">
        <v>999999.99989999994</v>
      </c>
      <c r="D11592" s="2">
        <v>9000</v>
      </c>
      <c r="E11592" s="2">
        <v>3480</v>
      </c>
      <c r="F11592" s="2">
        <v>21568.859375</v>
      </c>
      <c r="G11592" s="2">
        <v>338.36468505859398</v>
      </c>
      <c r="H11592" s="2">
        <v>19787.92569864665</v>
      </c>
      <c r="I11592" s="2">
        <v>314.23795336645162</v>
      </c>
      <c r="J11592" s="1">
        <f t="shared" si="1165"/>
        <v>-8.2569673499637712</v>
      </c>
      <c r="K11592" s="1">
        <f t="shared" si="1166"/>
        <v>-7.1303929628366429</v>
      </c>
      <c r="L11592" s="26"/>
      <c r="M11592" s="26"/>
      <c r="N11592" s="2">
        <v>2.9457813684012598E-13</v>
      </c>
      <c r="O11592" s="26"/>
      <c r="P11592" s="26"/>
      <c r="Q11592" s="26"/>
      <c r="R11592" s="26"/>
      <c r="S11592" s="26"/>
      <c r="T11592" s="26"/>
      <c r="U11592" s="26"/>
      <c r="V11592" s="26"/>
    </row>
    <row r="11593" spans="1:22" ht="14.5" x14ac:dyDescent="0.35">
      <c r="A11593" s="2">
        <v>95</v>
      </c>
      <c r="B11593" s="2">
        <v>360</v>
      </c>
      <c r="C11593" s="2">
        <v>999999.99989999994</v>
      </c>
      <c r="D11593" s="2">
        <v>9000</v>
      </c>
      <c r="E11593" s="2">
        <v>3510</v>
      </c>
      <c r="F11593" s="2">
        <v>20121.84375</v>
      </c>
      <c r="G11593" s="2">
        <v>331.976806640625</v>
      </c>
      <c r="H11593" s="2">
        <v>18889.28971856233</v>
      </c>
      <c r="I11593" s="2">
        <v>319.43539422079272</v>
      </c>
      <c r="J11593" s="1">
        <f t="shared" si="1165"/>
        <v>-6.1254527505098553</v>
      </c>
      <c r="K11593" s="1">
        <f t="shared" si="1166"/>
        <v>-3.7777977765201967</v>
      </c>
      <c r="L11593" s="26"/>
      <c r="M11593" s="26"/>
      <c r="N11593" s="2">
        <v>2.8405749974425001E-13</v>
      </c>
      <c r="O11593" s="26"/>
      <c r="P11593" s="26"/>
      <c r="Q11593" s="26"/>
      <c r="R11593" s="26"/>
      <c r="S11593" s="26"/>
      <c r="T11593" s="26"/>
      <c r="U11593" s="26"/>
      <c r="V11593" s="26"/>
    </row>
    <row r="11594" spans="1:22" ht="14.5" x14ac:dyDescent="0.35">
      <c r="A11594" s="2">
        <v>95</v>
      </c>
      <c r="B11594" s="2">
        <v>360</v>
      </c>
      <c r="C11594" s="2">
        <v>999999.99989999994</v>
      </c>
      <c r="D11594" s="2">
        <v>9000</v>
      </c>
      <c r="E11594" s="2">
        <v>3540</v>
      </c>
      <c r="F11594" s="2">
        <v>18973.041015625</v>
      </c>
      <c r="G11594" s="2">
        <v>328.25259399414102</v>
      </c>
      <c r="H11594" s="2">
        <v>18229.228446483761</v>
      </c>
      <c r="I11594" s="2">
        <v>325.14779889589562</v>
      </c>
      <c r="J11594" s="1">
        <f t="shared" ref="J11594:J11657" si="1167">(H11594-F11594)/F11594*100</f>
        <v>-3.9203655783418259</v>
      </c>
      <c r="K11594" s="1">
        <f t="shared" ref="K11594:K11657" si="1168">(I11594-G11594)/G11594*100</f>
        <v>-0.94585546467938086</v>
      </c>
      <c r="L11594" s="26"/>
      <c r="M11594" s="26"/>
      <c r="N11594" s="2">
        <v>2.10413189150917E-13</v>
      </c>
      <c r="O11594" s="26"/>
      <c r="P11594" s="26"/>
      <c r="Q11594" s="26"/>
      <c r="R11594" s="26"/>
      <c r="S11594" s="26"/>
      <c r="T11594" s="26"/>
      <c r="U11594" s="26"/>
      <c r="V11594" s="26"/>
    </row>
    <row r="11595" spans="1:22" ht="14.5" x14ac:dyDescent="0.35">
      <c r="A11595" s="2">
        <v>95</v>
      </c>
      <c r="B11595" s="2">
        <v>360</v>
      </c>
      <c r="C11595" s="2">
        <v>999999.99989999994</v>
      </c>
      <c r="D11595" s="2">
        <v>9000</v>
      </c>
      <c r="E11595" s="2">
        <v>3570</v>
      </c>
      <c r="F11595" s="2">
        <v>18184.017578125</v>
      </c>
      <c r="G11595" s="2">
        <v>329.96286010742199</v>
      </c>
      <c r="H11595" s="2">
        <v>17791.49736819727</v>
      </c>
      <c r="I11595" s="2">
        <v>325.39498431583388</v>
      </c>
      <c r="J11595" s="1">
        <f t="shared" si="1167"/>
        <v>-2.1586000356704673</v>
      </c>
      <c r="K11595" s="1">
        <f t="shared" si="1168"/>
        <v>-1.3843605883707639</v>
      </c>
      <c r="L11595" s="26"/>
      <c r="M11595" s="26"/>
      <c r="N11595" s="2">
        <v>6.3124561187986203E-14</v>
      </c>
      <c r="O11595" s="26"/>
      <c r="P11595" s="26"/>
      <c r="Q11595" s="26"/>
      <c r="R11595" s="26"/>
      <c r="S11595" s="26"/>
      <c r="T11595" s="26"/>
      <c r="U11595" s="26"/>
      <c r="V11595" s="26"/>
    </row>
    <row r="11596" spans="1:22" ht="14.5" x14ac:dyDescent="0.35">
      <c r="A11596" s="2">
        <v>95</v>
      </c>
      <c r="B11596" s="2">
        <v>360</v>
      </c>
      <c r="C11596" s="2">
        <v>999999.99989999994</v>
      </c>
      <c r="D11596" s="2">
        <v>9000</v>
      </c>
      <c r="E11596" s="2">
        <v>3600</v>
      </c>
      <c r="F11596" s="2">
        <v>17362.859375</v>
      </c>
      <c r="G11596" s="2">
        <v>320.78421020507801</v>
      </c>
      <c r="H11596" s="2">
        <v>17488.239823105971</v>
      </c>
      <c r="I11596" s="2">
        <v>322.94096034116319</v>
      </c>
      <c r="J11596" s="1">
        <f t="shared" si="1167"/>
        <v>0.72211866374095179</v>
      </c>
      <c r="K11596" s="1">
        <f t="shared" si="1168"/>
        <v>0.67233675083519995</v>
      </c>
      <c r="L11596" s="26"/>
      <c r="M11596" s="26"/>
      <c r="N11596" s="2">
        <v>0</v>
      </c>
      <c r="O11596" s="26"/>
      <c r="P11596" s="26"/>
      <c r="Q11596" s="26"/>
      <c r="R11596" s="26"/>
      <c r="S11596" s="26"/>
      <c r="T11596" s="26"/>
      <c r="U11596" s="26"/>
      <c r="V11596" s="26"/>
    </row>
    <row r="11597" spans="1:22" ht="14.5" x14ac:dyDescent="0.35">
      <c r="A11597" s="2">
        <v>95</v>
      </c>
      <c r="B11597" s="2">
        <v>360</v>
      </c>
      <c r="C11597" s="2">
        <v>999999.99989999994</v>
      </c>
      <c r="D11597" s="2">
        <v>9000</v>
      </c>
      <c r="E11597" s="2">
        <v>3630</v>
      </c>
      <c r="F11597" s="2">
        <v>11756.7919921875</v>
      </c>
      <c r="G11597" s="2">
        <v>217.94171142578099</v>
      </c>
      <c r="H11597" s="2">
        <v>11822.420077208541</v>
      </c>
      <c r="I11597" s="2">
        <v>217.66896877903881</v>
      </c>
      <c r="J11597" s="1">
        <f t="shared" si="1167"/>
        <v>0.55821422259278741</v>
      </c>
      <c r="K11597" s="1">
        <f t="shared" si="1168"/>
        <v>-0.12514476690024023</v>
      </c>
      <c r="L11597" s="26"/>
      <c r="M11597" s="26"/>
      <c r="N11597" s="2">
        <v>999999</v>
      </c>
      <c r="O11597" s="26"/>
      <c r="P11597" s="26"/>
      <c r="Q11597" s="26"/>
      <c r="R11597" s="26"/>
      <c r="S11597" s="26"/>
      <c r="T11597" s="26"/>
      <c r="U11597" s="26"/>
      <c r="V11597" s="26"/>
    </row>
    <row r="11598" spans="1:22" ht="14.5" x14ac:dyDescent="0.35">
      <c r="A11598" s="2">
        <v>95</v>
      </c>
      <c r="B11598" s="2">
        <v>360</v>
      </c>
      <c r="C11598" s="2">
        <v>999999.99989999994</v>
      </c>
      <c r="D11598" s="2">
        <v>9000</v>
      </c>
      <c r="E11598" s="2">
        <v>3660</v>
      </c>
      <c r="F11598" s="2">
        <v>10058.046875</v>
      </c>
      <c r="G11598" s="2">
        <v>184.18719482421901</v>
      </c>
      <c r="H11598" s="2">
        <v>10026.041203259671</v>
      </c>
      <c r="I11598" s="2">
        <v>184.96290400995679</v>
      </c>
      <c r="J11598" s="1">
        <f t="shared" si="1167"/>
        <v>-0.31820961005741477</v>
      </c>
      <c r="K11598" s="1">
        <f t="shared" si="1168"/>
        <v>0.42115261404468851</v>
      </c>
      <c r="L11598" s="26"/>
      <c r="M11598" s="26"/>
      <c r="N11598" s="2">
        <v>999999</v>
      </c>
      <c r="O11598" s="26"/>
      <c r="P11598" s="26"/>
      <c r="Q11598" s="26"/>
      <c r="R11598" s="26"/>
      <c r="S11598" s="26"/>
      <c r="T11598" s="26"/>
      <c r="U11598" s="26"/>
      <c r="V11598" s="26"/>
    </row>
    <row r="11599" spans="1:22" ht="14.5" x14ac:dyDescent="0.35">
      <c r="A11599" s="2">
        <v>96</v>
      </c>
      <c r="B11599" s="2">
        <v>90</v>
      </c>
      <c r="C11599" s="2">
        <v>2000000.0000999998</v>
      </c>
      <c r="D11599" s="2">
        <v>9000</v>
      </c>
      <c r="E11599" s="2">
        <v>30</v>
      </c>
      <c r="F11599" s="2">
        <v>229.02511596679699</v>
      </c>
      <c r="G11599" s="2">
        <v>773.87579345703102</v>
      </c>
      <c r="H11599" s="2">
        <v>261.80855605544861</v>
      </c>
      <c r="I11599" s="2">
        <v>778.70604376480503</v>
      </c>
      <c r="J11599" s="1">
        <f t="shared" si="1167"/>
        <v>14.314342752436115</v>
      </c>
      <c r="K11599" s="1">
        <f t="shared" si="1168"/>
        <v>0.62416350900400719</v>
      </c>
      <c r="L11599" s="26">
        <f t="shared" ref="L11599" si="1169">AVERAGE(J11599:J11720)</f>
        <v>1.6728809460378686</v>
      </c>
      <c r="M11599" s="26">
        <f t="shared" ref="M11599" si="1170">AVERAGE(K11599:K11720)</f>
        <v>1.1429704761249493</v>
      </c>
      <c r="N11599" s="2">
        <v>2000001</v>
      </c>
      <c r="O11599" s="26">
        <f t="shared" ref="O11599" si="1171">ABS(L11599)</f>
        <v>1.6728809460378686</v>
      </c>
      <c r="P11599" s="26">
        <f t="shared" ref="P11599" si="1172">ABS(M11599)</f>
        <v>1.1429704761249493</v>
      </c>
      <c r="Q11599" s="26">
        <f t="shared" ref="Q11599" si="1173">SUM(G11599:G11720)*30</f>
        <v>2326632.7139282227</v>
      </c>
      <c r="R11599" s="26">
        <f t="shared" ref="R11599" si="1174">SUM(I11599:I11720)*30</f>
        <v>2347124.2818607576</v>
      </c>
      <c r="S11599" s="26">
        <f t="shared" ref="S11599" si="1175">SUM(F11599:F11720)*30</f>
        <v>98833084.763946533</v>
      </c>
      <c r="T11599" s="26">
        <f t="shared" ref="T11599" si="1176">SUM(H11599:H11720)*30</f>
        <v>98249391.483313948</v>
      </c>
      <c r="U11599" s="26">
        <f t="shared" ref="U11599" si="1177">(R11599-Q11599)/Q11599*100</f>
        <v>0.88073926794992774</v>
      </c>
      <c r="V11599" s="26">
        <f t="shared" ref="V11599" si="1178">(T11599-S11599)/S11599*100</f>
        <v>-0.59058490588114443</v>
      </c>
    </row>
    <row r="11600" spans="1:22" ht="14.5" x14ac:dyDescent="0.35">
      <c r="A11600" s="2">
        <v>96</v>
      </c>
      <c r="B11600" s="2">
        <v>90</v>
      </c>
      <c r="C11600" s="2">
        <v>2000000.0000999998</v>
      </c>
      <c r="D11600" s="2">
        <v>9000</v>
      </c>
      <c r="E11600" s="2">
        <v>60</v>
      </c>
      <c r="F11600" s="2">
        <v>221.876220703125</v>
      </c>
      <c r="G11600" s="2">
        <v>749.71966552734398</v>
      </c>
      <c r="H11600" s="2">
        <v>264.92400076317028</v>
      </c>
      <c r="I11600" s="2">
        <v>767.21724991029271</v>
      </c>
      <c r="J11600" s="1">
        <f t="shared" si="1167"/>
        <v>19.401709621529974</v>
      </c>
      <c r="K11600" s="1">
        <f t="shared" si="1168"/>
        <v>2.3338836084339789</v>
      </c>
      <c r="L11600" s="26"/>
      <c r="M11600" s="26"/>
      <c r="N11600" s="2">
        <v>2000001</v>
      </c>
      <c r="O11600" s="26"/>
      <c r="P11600" s="26"/>
      <c r="Q11600" s="26"/>
      <c r="R11600" s="26"/>
      <c r="S11600" s="26"/>
      <c r="T11600" s="26"/>
      <c r="U11600" s="26"/>
      <c r="V11600" s="26"/>
    </row>
    <row r="11601" spans="1:22" ht="14.5" x14ac:dyDescent="0.35">
      <c r="A11601" s="2">
        <v>96</v>
      </c>
      <c r="B11601" s="2">
        <v>90</v>
      </c>
      <c r="C11601" s="2">
        <v>2000000.0000999998</v>
      </c>
      <c r="D11601" s="2">
        <v>9000</v>
      </c>
      <c r="E11601" s="2">
        <v>90</v>
      </c>
      <c r="F11601" s="2">
        <v>216.25094604492199</v>
      </c>
      <c r="G11601" s="2">
        <v>730.7119140625</v>
      </c>
      <c r="H11601" s="2">
        <v>267.7162877460342</v>
      </c>
      <c r="I11601" s="2">
        <v>754.15182772216428</v>
      </c>
      <c r="J11601" s="1">
        <f t="shared" si="1167"/>
        <v>23.798897827906508</v>
      </c>
      <c r="K11601" s="1">
        <f t="shared" si="1168"/>
        <v>3.2078187324668965</v>
      </c>
      <c r="L11601" s="26"/>
      <c r="M11601" s="26"/>
      <c r="N11601" s="2">
        <v>2000001</v>
      </c>
      <c r="O11601" s="26"/>
      <c r="P11601" s="26"/>
      <c r="Q11601" s="26"/>
      <c r="R11601" s="26"/>
      <c r="S11601" s="26"/>
      <c r="T11601" s="26"/>
      <c r="U11601" s="26"/>
      <c r="V11601" s="26"/>
    </row>
    <row r="11602" spans="1:22" ht="14.5" x14ac:dyDescent="0.35">
      <c r="A11602" s="2">
        <v>96</v>
      </c>
      <c r="B11602" s="2">
        <v>90</v>
      </c>
      <c r="C11602" s="2">
        <v>2000000.0000999998</v>
      </c>
      <c r="D11602" s="2">
        <v>9000</v>
      </c>
      <c r="E11602" s="2">
        <v>120</v>
      </c>
      <c r="F11602" s="2">
        <v>249.10237121582</v>
      </c>
      <c r="G11602" s="2">
        <v>841.716796875</v>
      </c>
      <c r="H11602" s="2">
        <v>270.50532545470969</v>
      </c>
      <c r="I11602" s="2">
        <v>853.25648849819754</v>
      </c>
      <c r="J11602" s="1">
        <f t="shared" si="1167"/>
        <v>8.5920315147648161</v>
      </c>
      <c r="K11602" s="1">
        <f t="shared" si="1168"/>
        <v>1.3709708141788757</v>
      </c>
      <c r="L11602" s="26"/>
      <c r="M11602" s="26"/>
      <c r="N11602" s="2">
        <v>0</v>
      </c>
      <c r="O11602" s="26"/>
      <c r="P11602" s="26"/>
      <c r="Q11602" s="26"/>
      <c r="R11602" s="26"/>
      <c r="S11602" s="26"/>
      <c r="T11602" s="26"/>
      <c r="U11602" s="26"/>
      <c r="V11602" s="26"/>
    </row>
    <row r="11603" spans="1:22" ht="14.5" x14ac:dyDescent="0.35">
      <c r="A11603" s="2">
        <v>96</v>
      </c>
      <c r="B11603" s="2">
        <v>90</v>
      </c>
      <c r="C11603" s="2">
        <v>2000000.0000999998</v>
      </c>
      <c r="D11603" s="2">
        <v>9000</v>
      </c>
      <c r="E11603" s="2">
        <v>150</v>
      </c>
      <c r="F11603" s="2">
        <v>259.80090332031301</v>
      </c>
      <c r="G11603" s="2">
        <v>877.86706542968705</v>
      </c>
      <c r="H11603" s="2">
        <v>273.29436316338519</v>
      </c>
      <c r="I11603" s="2">
        <v>874.54076205406909</v>
      </c>
      <c r="J11603" s="1">
        <f t="shared" si="1167"/>
        <v>5.1937694098145046</v>
      </c>
      <c r="K11603" s="1">
        <f t="shared" si="1168"/>
        <v>-0.37890741168081499</v>
      </c>
      <c r="L11603" s="26"/>
      <c r="M11603" s="26"/>
      <c r="N11603" s="2">
        <v>0</v>
      </c>
      <c r="O11603" s="26"/>
      <c r="P11603" s="26"/>
      <c r="Q11603" s="26"/>
      <c r="R11603" s="26"/>
      <c r="S11603" s="26"/>
      <c r="T11603" s="26"/>
      <c r="U11603" s="26"/>
      <c r="V11603" s="26"/>
    </row>
    <row r="11604" spans="1:22" ht="14.5" x14ac:dyDescent="0.35">
      <c r="A11604" s="2">
        <v>96</v>
      </c>
      <c r="B11604" s="2">
        <v>90</v>
      </c>
      <c r="C11604" s="2">
        <v>2000000.0000999998</v>
      </c>
      <c r="D11604" s="2">
        <v>9000</v>
      </c>
      <c r="E11604" s="2">
        <v>180</v>
      </c>
      <c r="F11604" s="2">
        <v>255.53967285156301</v>
      </c>
      <c r="G11604" s="2">
        <v>863.454345703125</v>
      </c>
      <c r="H11604" s="2">
        <v>276.08340087206079</v>
      </c>
      <c r="I11604" s="2">
        <v>862.43459666889089</v>
      </c>
      <c r="J11604" s="1">
        <f t="shared" si="1167"/>
        <v>8.0393497382424641</v>
      </c>
      <c r="K11604" s="1">
        <f t="shared" si="1168"/>
        <v>-0.11810109466803499</v>
      </c>
      <c r="L11604" s="26"/>
      <c r="M11604" s="26"/>
      <c r="N11604" s="2">
        <v>0</v>
      </c>
      <c r="O11604" s="26"/>
      <c r="P11604" s="26"/>
      <c r="Q11604" s="26"/>
      <c r="R11604" s="26"/>
      <c r="S11604" s="26"/>
      <c r="T11604" s="26"/>
      <c r="U11604" s="26"/>
      <c r="V11604" s="26"/>
    </row>
    <row r="11605" spans="1:22" ht="14.5" x14ac:dyDescent="0.35">
      <c r="A11605" s="2">
        <v>96</v>
      </c>
      <c r="B11605" s="2">
        <v>90</v>
      </c>
      <c r="C11605" s="2">
        <v>2000000.0000999998</v>
      </c>
      <c r="D11605" s="2">
        <v>9000</v>
      </c>
      <c r="E11605" s="2">
        <v>210</v>
      </c>
      <c r="F11605" s="2">
        <v>213.05537414550801</v>
      </c>
      <c r="G11605" s="2">
        <v>719.50665283203102</v>
      </c>
      <c r="H11605" s="2">
        <v>278.87240956935972</v>
      </c>
      <c r="I11605" s="2">
        <v>724.02608435279899</v>
      </c>
      <c r="J11605" s="1">
        <f t="shared" si="1167"/>
        <v>30.891985563763058</v>
      </c>
      <c r="K11605" s="1">
        <f t="shared" si="1168"/>
        <v>0.62812921923364462</v>
      </c>
      <c r="L11605" s="26"/>
      <c r="M11605" s="26"/>
      <c r="N11605" s="2">
        <v>2000001</v>
      </c>
      <c r="O11605" s="26"/>
      <c r="P11605" s="26"/>
      <c r="Q11605" s="26"/>
      <c r="R11605" s="26"/>
      <c r="S11605" s="26"/>
      <c r="T11605" s="26"/>
      <c r="U11605" s="26"/>
      <c r="V11605" s="26"/>
    </row>
    <row r="11606" spans="1:22" ht="14.5" x14ac:dyDescent="0.35">
      <c r="A11606" s="2">
        <v>96</v>
      </c>
      <c r="B11606" s="2">
        <v>90</v>
      </c>
      <c r="C11606" s="2">
        <v>2000000.0000999998</v>
      </c>
      <c r="D11606" s="2">
        <v>9000</v>
      </c>
      <c r="E11606" s="2">
        <v>240</v>
      </c>
      <c r="F11606" s="2">
        <v>203.79544067382801</v>
      </c>
      <c r="G11606" s="2">
        <v>685.94610595703102</v>
      </c>
      <c r="H11606" s="2">
        <v>281.66141826665847</v>
      </c>
      <c r="I11606" s="2">
        <v>692.32125170734423</v>
      </c>
      <c r="J11606" s="1">
        <f t="shared" si="1167"/>
        <v>38.207909527011431</v>
      </c>
      <c r="K11606" s="1">
        <f t="shared" si="1168"/>
        <v>0.92939455373372437</v>
      </c>
      <c r="L11606" s="26"/>
      <c r="M11606" s="26"/>
      <c r="N11606" s="2">
        <v>2000001</v>
      </c>
      <c r="O11606" s="26"/>
      <c r="P11606" s="26"/>
      <c r="Q11606" s="26"/>
      <c r="R11606" s="26"/>
      <c r="S11606" s="26"/>
      <c r="T11606" s="26"/>
      <c r="U11606" s="26"/>
      <c r="V11606" s="26"/>
    </row>
    <row r="11607" spans="1:22" ht="14.5" x14ac:dyDescent="0.35">
      <c r="A11607" s="2">
        <v>96</v>
      </c>
      <c r="B11607" s="2">
        <v>90</v>
      </c>
      <c r="C11607" s="2">
        <v>2000000.0000999998</v>
      </c>
      <c r="D11607" s="2">
        <v>9000</v>
      </c>
      <c r="E11607" s="2">
        <v>270</v>
      </c>
      <c r="F11607" s="2">
        <v>206.01455688476599</v>
      </c>
      <c r="G11607" s="2">
        <v>686.39666748046898</v>
      </c>
      <c r="H11607" s="2">
        <v>326.38158508025663</v>
      </c>
      <c r="I11607" s="2">
        <v>684.80441900477388</v>
      </c>
      <c r="J11607" s="1">
        <f t="shared" si="1167"/>
        <v>58.426467534921713</v>
      </c>
      <c r="K11607" s="1">
        <f t="shared" si="1168"/>
        <v>-0.23197205801416676</v>
      </c>
      <c r="L11607" s="26"/>
      <c r="M11607" s="26"/>
      <c r="N11607" s="2">
        <v>2000001</v>
      </c>
      <c r="O11607" s="26"/>
      <c r="P11607" s="26"/>
      <c r="Q11607" s="26"/>
      <c r="R11607" s="26"/>
      <c r="S11607" s="26"/>
      <c r="T11607" s="26"/>
      <c r="U11607" s="26"/>
      <c r="V11607" s="26"/>
    </row>
    <row r="11608" spans="1:22" ht="14.5" x14ac:dyDescent="0.35">
      <c r="A11608" s="2">
        <v>96</v>
      </c>
      <c r="B11608" s="2">
        <v>90</v>
      </c>
      <c r="C11608" s="2">
        <v>2000000.0000999998</v>
      </c>
      <c r="D11608" s="2">
        <v>9000</v>
      </c>
      <c r="E11608" s="2">
        <v>300</v>
      </c>
      <c r="F11608" s="2">
        <v>254.70893859863301</v>
      </c>
      <c r="G11608" s="2">
        <v>816.42010498046898</v>
      </c>
      <c r="H11608" s="2">
        <v>419.24166374518921</v>
      </c>
      <c r="I11608" s="2">
        <v>819.6949908388134</v>
      </c>
      <c r="J11608" s="1">
        <f t="shared" si="1167"/>
        <v>64.596368722585225</v>
      </c>
      <c r="K11608" s="1">
        <f t="shared" si="1168"/>
        <v>0.40112753695877729</v>
      </c>
      <c r="L11608" s="26"/>
      <c r="M11608" s="26"/>
      <c r="N11608" s="2">
        <v>0</v>
      </c>
      <c r="O11608" s="26"/>
      <c r="P11608" s="26"/>
      <c r="Q11608" s="26"/>
      <c r="R11608" s="26"/>
      <c r="S11608" s="26"/>
      <c r="T11608" s="26"/>
      <c r="U11608" s="26"/>
      <c r="V11608" s="26"/>
    </row>
    <row r="11609" spans="1:22" ht="14.5" x14ac:dyDescent="0.35">
      <c r="A11609" s="2">
        <v>96</v>
      </c>
      <c r="B11609" s="2">
        <v>90</v>
      </c>
      <c r="C11609" s="2">
        <v>2000000.0000999998</v>
      </c>
      <c r="D11609" s="2">
        <v>9000</v>
      </c>
      <c r="E11609" s="2">
        <v>330</v>
      </c>
      <c r="F11609" s="2">
        <v>328.93231201171898</v>
      </c>
      <c r="G11609" s="2">
        <v>942.99664306640602</v>
      </c>
      <c r="H11609" s="2">
        <v>532.50381899329363</v>
      </c>
      <c r="I11609" s="2">
        <v>959.92831521531218</v>
      </c>
      <c r="J11609" s="1">
        <f t="shared" si="1167"/>
        <v>61.888570854152491</v>
      </c>
      <c r="K11609" s="1">
        <f t="shared" si="1168"/>
        <v>1.7955177543207677</v>
      </c>
      <c r="L11609" s="26"/>
      <c r="M11609" s="26"/>
      <c r="N11609" s="2">
        <v>0</v>
      </c>
      <c r="O11609" s="26"/>
      <c r="P11609" s="26"/>
      <c r="Q11609" s="26"/>
      <c r="R11609" s="26"/>
      <c r="S11609" s="26"/>
      <c r="T11609" s="26"/>
      <c r="U11609" s="26"/>
      <c r="V11609" s="26"/>
    </row>
    <row r="11610" spans="1:22" ht="14.5" x14ac:dyDescent="0.35">
      <c r="A11610" s="2">
        <v>96</v>
      </c>
      <c r="B11610" s="2">
        <v>90</v>
      </c>
      <c r="C11610" s="2">
        <v>2000000.0000999998</v>
      </c>
      <c r="D11610" s="2">
        <v>9000</v>
      </c>
      <c r="E11610" s="2">
        <v>360</v>
      </c>
      <c r="F11610" s="2">
        <v>539.06439208984398</v>
      </c>
      <c r="G11610" s="2">
        <v>1098.48193359375</v>
      </c>
      <c r="H11610" s="2">
        <v>654.41258297037655</v>
      </c>
      <c r="I11610" s="2">
        <v>1100.9306608982861</v>
      </c>
      <c r="J11610" s="1">
        <f t="shared" si="1167"/>
        <v>21.397850159115663</v>
      </c>
      <c r="K11610" s="1">
        <f t="shared" si="1168"/>
        <v>0.22291921511398177</v>
      </c>
      <c r="L11610" s="26"/>
      <c r="M11610" s="26"/>
      <c r="N11610" s="2">
        <v>0</v>
      </c>
      <c r="O11610" s="26"/>
      <c r="P11610" s="26"/>
      <c r="Q11610" s="26"/>
      <c r="R11610" s="26"/>
      <c r="S11610" s="26"/>
      <c r="T11610" s="26"/>
      <c r="U11610" s="26"/>
      <c r="V11610" s="26"/>
    </row>
    <row r="11611" spans="1:22" ht="14.5" x14ac:dyDescent="0.35">
      <c r="A11611" s="2">
        <v>96</v>
      </c>
      <c r="B11611" s="2">
        <v>90</v>
      </c>
      <c r="C11611" s="2">
        <v>2000000.0000999998</v>
      </c>
      <c r="D11611" s="2">
        <v>9000</v>
      </c>
      <c r="E11611" s="2">
        <v>390</v>
      </c>
      <c r="F11611" s="2">
        <v>763.30822753906295</v>
      </c>
      <c r="G11611" s="2">
        <v>1086.85913085938</v>
      </c>
      <c r="H11611" s="2">
        <v>780.87172335723676</v>
      </c>
      <c r="I11611" s="2">
        <v>1058.096703462438</v>
      </c>
      <c r="J11611" s="1">
        <f t="shared" si="1167"/>
        <v>2.3009703268624833</v>
      </c>
      <c r="K11611" s="1">
        <f t="shared" si="1168"/>
        <v>-2.6463804351719036</v>
      </c>
      <c r="L11611" s="26"/>
      <c r="M11611" s="26"/>
      <c r="N11611" s="2">
        <v>2000001</v>
      </c>
      <c r="O11611" s="26"/>
      <c r="P11611" s="26"/>
      <c r="Q11611" s="26"/>
      <c r="R11611" s="26"/>
      <c r="S11611" s="26"/>
      <c r="T11611" s="26"/>
      <c r="U11611" s="26"/>
      <c r="V11611" s="26"/>
    </row>
    <row r="11612" spans="1:22" ht="14.5" x14ac:dyDescent="0.35">
      <c r="A11612" s="2">
        <v>96</v>
      </c>
      <c r="B11612" s="2">
        <v>90</v>
      </c>
      <c r="C11612" s="2">
        <v>2000000.0000999998</v>
      </c>
      <c r="D11612" s="2">
        <v>9000</v>
      </c>
      <c r="E11612" s="2">
        <v>420</v>
      </c>
      <c r="F11612" s="2">
        <v>1136.74597167969</v>
      </c>
      <c r="G11612" s="2">
        <v>1107.45336914063</v>
      </c>
      <c r="H11612" s="2">
        <v>1020.376304008389</v>
      </c>
      <c r="I11612" s="2">
        <v>1080.6875981730141</v>
      </c>
      <c r="J11612" s="1">
        <f t="shared" si="1167"/>
        <v>-10.237086435358089</v>
      </c>
      <c r="K11612" s="1">
        <f t="shared" si="1168"/>
        <v>-2.4168756638833324</v>
      </c>
      <c r="L11612" s="26"/>
      <c r="M11612" s="26"/>
      <c r="N11612" s="2">
        <v>2000001</v>
      </c>
      <c r="O11612" s="26"/>
      <c r="P11612" s="26"/>
      <c r="Q11612" s="26"/>
      <c r="R11612" s="26"/>
      <c r="S11612" s="26"/>
      <c r="T11612" s="26"/>
      <c r="U11612" s="26"/>
      <c r="V11612" s="26"/>
    </row>
    <row r="11613" spans="1:22" ht="14.5" x14ac:dyDescent="0.35">
      <c r="A11613" s="2">
        <v>96</v>
      </c>
      <c r="B11613" s="2">
        <v>90</v>
      </c>
      <c r="C11613" s="2">
        <v>2000000.0000999998</v>
      </c>
      <c r="D11613" s="2">
        <v>9000</v>
      </c>
      <c r="E11613" s="2">
        <v>450</v>
      </c>
      <c r="F11613" s="2">
        <v>1601.94909667969</v>
      </c>
      <c r="G11613" s="2">
        <v>1130.78564453125</v>
      </c>
      <c r="H11613" s="2">
        <v>1354.381150516552</v>
      </c>
      <c r="I11613" s="2">
        <v>1117.2099346579421</v>
      </c>
      <c r="J11613" s="1">
        <f t="shared" si="1167"/>
        <v>-15.454170589831124</v>
      </c>
      <c r="K11613" s="1">
        <f t="shared" si="1168"/>
        <v>-1.2005555552427905</v>
      </c>
      <c r="L11613" s="26"/>
      <c r="M11613" s="26"/>
      <c r="N11613" s="2">
        <v>2000001</v>
      </c>
      <c r="O11613" s="26"/>
      <c r="P11613" s="26"/>
      <c r="Q11613" s="26"/>
      <c r="R11613" s="26"/>
      <c r="S11613" s="26"/>
      <c r="T11613" s="26"/>
      <c r="U11613" s="26"/>
      <c r="V11613" s="26"/>
    </row>
    <row r="11614" spans="1:22" ht="14.5" x14ac:dyDescent="0.35">
      <c r="A11614" s="2">
        <v>96</v>
      </c>
      <c r="B11614" s="2">
        <v>90</v>
      </c>
      <c r="C11614" s="2">
        <v>2000000.0000999998</v>
      </c>
      <c r="D11614" s="2">
        <v>9000</v>
      </c>
      <c r="E11614" s="2">
        <v>480</v>
      </c>
      <c r="F11614" s="2">
        <v>2582.87255859375</v>
      </c>
      <c r="G11614" s="2">
        <v>1304.99462890625</v>
      </c>
      <c r="H11614" s="2">
        <v>2945.6986785748818</v>
      </c>
      <c r="I11614" s="2">
        <v>1338.8381419806649</v>
      </c>
      <c r="J11614" s="1">
        <f t="shared" si="1167"/>
        <v>14.047387617865018</v>
      </c>
      <c r="K11614" s="1">
        <f t="shared" si="1168"/>
        <v>2.593383323177354</v>
      </c>
      <c r="L11614" s="26"/>
      <c r="M11614" s="26"/>
      <c r="N11614" s="2">
        <v>0</v>
      </c>
      <c r="O11614" s="26"/>
      <c r="P11614" s="26"/>
      <c r="Q11614" s="26"/>
      <c r="R11614" s="26"/>
      <c r="S11614" s="26"/>
      <c r="T11614" s="26"/>
      <c r="U11614" s="26"/>
      <c r="V11614" s="26"/>
    </row>
    <row r="11615" spans="1:22" ht="14.5" x14ac:dyDescent="0.35">
      <c r="A11615" s="2">
        <v>96</v>
      </c>
      <c r="B11615" s="2">
        <v>90</v>
      </c>
      <c r="C11615" s="2">
        <v>2000000.0000999998</v>
      </c>
      <c r="D11615" s="2">
        <v>9000</v>
      </c>
      <c r="E11615" s="2">
        <v>510</v>
      </c>
      <c r="F11615" s="2">
        <v>4198.1220703125</v>
      </c>
      <c r="G11615" s="2">
        <v>1427.15783691406</v>
      </c>
      <c r="H11615" s="2">
        <v>4472.8737934724913</v>
      </c>
      <c r="I11615" s="2">
        <v>1426.9933731997351</v>
      </c>
      <c r="J11615" s="1">
        <f t="shared" si="1167"/>
        <v>6.5446339710540951</v>
      </c>
      <c r="K11615" s="1">
        <f t="shared" si="1168"/>
        <v>-1.1523863028391998E-2</v>
      </c>
      <c r="L11615" s="26"/>
      <c r="M11615" s="26"/>
      <c r="N11615" s="2">
        <v>2.84057797899848E-13</v>
      </c>
      <c r="O11615" s="26"/>
      <c r="P11615" s="26"/>
      <c r="Q11615" s="26"/>
      <c r="R11615" s="26"/>
      <c r="S11615" s="26"/>
      <c r="T11615" s="26"/>
      <c r="U11615" s="26"/>
      <c r="V11615" s="26"/>
    </row>
    <row r="11616" spans="1:22" ht="14.5" x14ac:dyDescent="0.35">
      <c r="A11616" s="2">
        <v>96</v>
      </c>
      <c r="B11616" s="2">
        <v>90</v>
      </c>
      <c r="C11616" s="2">
        <v>2000000.0000999998</v>
      </c>
      <c r="D11616" s="2">
        <v>9000</v>
      </c>
      <c r="E11616" s="2">
        <v>540</v>
      </c>
      <c r="F11616" s="2">
        <v>7091.400390625</v>
      </c>
      <c r="G11616" s="2">
        <v>1473.16235351563</v>
      </c>
      <c r="H11616" s="2">
        <v>7384.1162401900074</v>
      </c>
      <c r="I11616" s="2">
        <v>1445.2829119299579</v>
      </c>
      <c r="J11616" s="1">
        <f t="shared" si="1167"/>
        <v>4.1277580370724047</v>
      </c>
      <c r="K11616" s="1">
        <f t="shared" si="1168"/>
        <v>-1.8924894136168484</v>
      </c>
      <c r="L11616" s="26"/>
      <c r="M11616" s="26"/>
      <c r="N11616" s="2">
        <v>0</v>
      </c>
      <c r="O11616" s="26"/>
      <c r="P11616" s="26"/>
      <c r="Q11616" s="26"/>
      <c r="R11616" s="26"/>
      <c r="S11616" s="26"/>
      <c r="T11616" s="26"/>
      <c r="U11616" s="26"/>
      <c r="V11616" s="26"/>
    </row>
    <row r="11617" spans="1:22" ht="14.5" x14ac:dyDescent="0.35">
      <c r="A11617" s="2">
        <v>96</v>
      </c>
      <c r="B11617" s="2">
        <v>90</v>
      </c>
      <c r="C11617" s="2">
        <v>2000000.0000999998</v>
      </c>
      <c r="D11617" s="2">
        <v>9000</v>
      </c>
      <c r="E11617" s="2">
        <v>570</v>
      </c>
      <c r="F11617" s="2">
        <v>6985.77001953125</v>
      </c>
      <c r="G11617" s="2">
        <v>1291.03759765625</v>
      </c>
      <c r="H11617" s="2">
        <v>6719.0172005734057</v>
      </c>
      <c r="I11617" s="2">
        <v>1315.2875725712479</v>
      </c>
      <c r="J11617" s="1">
        <f t="shared" si="1167"/>
        <v>-3.8185170455374307</v>
      </c>
      <c r="K11617" s="1">
        <f t="shared" si="1168"/>
        <v>1.8783322003186664</v>
      </c>
      <c r="L11617" s="26"/>
      <c r="M11617" s="26"/>
      <c r="N11617" s="2">
        <v>2000001</v>
      </c>
      <c r="O11617" s="26"/>
      <c r="P11617" s="26"/>
      <c r="Q11617" s="26"/>
      <c r="R11617" s="26"/>
      <c r="S11617" s="26"/>
      <c r="T11617" s="26"/>
      <c r="U11617" s="26"/>
      <c r="V11617" s="26"/>
    </row>
    <row r="11618" spans="1:22" ht="14.5" x14ac:dyDescent="0.35">
      <c r="A11618" s="2">
        <v>96</v>
      </c>
      <c r="B11618" s="2">
        <v>90</v>
      </c>
      <c r="C11618" s="2">
        <v>2000000.0000999998</v>
      </c>
      <c r="D11618" s="2">
        <v>9000</v>
      </c>
      <c r="E11618" s="2">
        <v>600</v>
      </c>
      <c r="F11618" s="2">
        <v>6920.42333984375</v>
      </c>
      <c r="G11618" s="2">
        <v>1172.97192382813</v>
      </c>
      <c r="H11618" s="2">
        <v>6917.0660325379422</v>
      </c>
      <c r="I11618" s="2">
        <v>1210.170132839736</v>
      </c>
      <c r="J11618" s="1">
        <f t="shared" si="1167"/>
        <v>-4.851303368217947E-2</v>
      </c>
      <c r="K11618" s="1">
        <f t="shared" si="1168"/>
        <v>3.1712787199718555</v>
      </c>
      <c r="L11618" s="26"/>
      <c r="M11618" s="26"/>
      <c r="N11618" s="2">
        <v>2000001</v>
      </c>
      <c r="O11618" s="26"/>
      <c r="P11618" s="26"/>
      <c r="Q11618" s="26"/>
      <c r="R11618" s="26"/>
      <c r="S11618" s="26"/>
      <c r="T11618" s="26"/>
      <c r="U11618" s="26"/>
      <c r="V11618" s="26"/>
    </row>
    <row r="11619" spans="1:22" ht="14.5" x14ac:dyDescent="0.35">
      <c r="A11619" s="2">
        <v>96</v>
      </c>
      <c r="B11619" s="2">
        <v>90</v>
      </c>
      <c r="C11619" s="2">
        <v>2000000.0000999998</v>
      </c>
      <c r="D11619" s="2">
        <v>9000</v>
      </c>
      <c r="E11619" s="2">
        <v>630</v>
      </c>
      <c r="F11619" s="2">
        <v>7583.90966796875</v>
      </c>
      <c r="G11619" s="2">
        <v>1107.59777832031</v>
      </c>
      <c r="H11619" s="2">
        <v>7292.1603881134906</v>
      </c>
      <c r="I11619" s="2">
        <v>1144.055752472015</v>
      </c>
      <c r="J11619" s="1">
        <f t="shared" si="1167"/>
        <v>-3.8469508819110256</v>
      </c>
      <c r="K11619" s="1">
        <f t="shared" si="1168"/>
        <v>3.2916257928030617</v>
      </c>
      <c r="L11619" s="26"/>
      <c r="M11619" s="26"/>
      <c r="N11619" s="2">
        <v>2000001</v>
      </c>
      <c r="O11619" s="26"/>
      <c r="P11619" s="26"/>
      <c r="Q11619" s="26"/>
      <c r="R11619" s="26"/>
      <c r="S11619" s="26"/>
      <c r="T11619" s="26"/>
      <c r="U11619" s="26"/>
      <c r="V11619" s="26"/>
    </row>
    <row r="11620" spans="1:22" ht="14.5" x14ac:dyDescent="0.35">
      <c r="A11620" s="2">
        <v>96</v>
      </c>
      <c r="B11620" s="2">
        <v>90</v>
      </c>
      <c r="C11620" s="2">
        <v>2000000.0000999998</v>
      </c>
      <c r="D11620" s="2">
        <v>9000</v>
      </c>
      <c r="E11620" s="2">
        <v>660</v>
      </c>
      <c r="F11620" s="2">
        <v>8940.56640625</v>
      </c>
      <c r="G11620" s="2">
        <v>1178.33959960937</v>
      </c>
      <c r="H11620" s="2">
        <v>8324.7147396888195</v>
      </c>
      <c r="I11620" s="2">
        <v>1198.838746437762</v>
      </c>
      <c r="J11620" s="1">
        <f t="shared" si="1167"/>
        <v>-6.8882846855280082</v>
      </c>
      <c r="K11620" s="1">
        <f t="shared" si="1168"/>
        <v>1.7396637467829847</v>
      </c>
      <c r="L11620" s="26"/>
      <c r="M11620" s="26"/>
      <c r="N11620" s="2">
        <v>0</v>
      </c>
      <c r="O11620" s="26"/>
      <c r="P11620" s="26"/>
      <c r="Q11620" s="26"/>
      <c r="R11620" s="26"/>
      <c r="S11620" s="26"/>
      <c r="T11620" s="26"/>
      <c r="U11620" s="26"/>
      <c r="V11620" s="26"/>
    </row>
    <row r="11621" spans="1:22" ht="14.5" x14ac:dyDescent="0.35">
      <c r="A11621" s="2">
        <v>96</v>
      </c>
      <c r="B11621" s="2">
        <v>90</v>
      </c>
      <c r="C11621" s="2">
        <v>2000000.0000999998</v>
      </c>
      <c r="D11621" s="2">
        <v>9000</v>
      </c>
      <c r="E11621" s="2">
        <v>690</v>
      </c>
      <c r="F11621" s="2">
        <v>10589.4638671875</v>
      </c>
      <c r="G11621" s="2">
        <v>1237.48254394531</v>
      </c>
      <c r="H11621" s="2">
        <v>9183.9843704351424</v>
      </c>
      <c r="I11621" s="2">
        <v>1181.438118702054</v>
      </c>
      <c r="J11621" s="1">
        <f t="shared" si="1167"/>
        <v>-13.272432999251027</v>
      </c>
      <c r="K11621" s="1">
        <f t="shared" si="1168"/>
        <v>-4.5289063282118391</v>
      </c>
      <c r="L11621" s="26"/>
      <c r="M11621" s="26"/>
      <c r="N11621" s="2">
        <v>0</v>
      </c>
      <c r="O11621" s="26"/>
      <c r="P11621" s="26"/>
      <c r="Q11621" s="26"/>
      <c r="R11621" s="26"/>
      <c r="S11621" s="26"/>
      <c r="T11621" s="26"/>
      <c r="U11621" s="26"/>
      <c r="V11621" s="26"/>
    </row>
    <row r="11622" spans="1:22" ht="14.5" x14ac:dyDescent="0.35">
      <c r="A11622" s="2">
        <v>96</v>
      </c>
      <c r="B11622" s="2">
        <v>90</v>
      </c>
      <c r="C11622" s="2">
        <v>2000000.0000999998</v>
      </c>
      <c r="D11622" s="2">
        <v>9000</v>
      </c>
      <c r="E11622" s="2">
        <v>720</v>
      </c>
      <c r="F11622" s="2">
        <v>10470.998046875</v>
      </c>
      <c r="G11622" s="2">
        <v>1155.72912597656</v>
      </c>
      <c r="H11622" s="2">
        <v>9955.8002505839286</v>
      </c>
      <c r="I11622" s="2">
        <v>1137.6513586331389</v>
      </c>
      <c r="J11622" s="1">
        <f t="shared" si="1167"/>
        <v>-4.9202358169174598</v>
      </c>
      <c r="K11622" s="1">
        <f t="shared" si="1168"/>
        <v>-1.5641872249387048</v>
      </c>
      <c r="L11622" s="26"/>
      <c r="M11622" s="26"/>
      <c r="N11622" s="2">
        <v>0</v>
      </c>
      <c r="O11622" s="26"/>
      <c r="P11622" s="26"/>
      <c r="Q11622" s="26"/>
      <c r="R11622" s="26"/>
      <c r="S11622" s="26"/>
      <c r="T11622" s="26"/>
      <c r="U11622" s="26"/>
      <c r="V11622" s="26"/>
    </row>
    <row r="11623" spans="1:22" ht="14.5" x14ac:dyDescent="0.35">
      <c r="A11623" s="2">
        <v>96</v>
      </c>
      <c r="B11623" s="2">
        <v>90</v>
      </c>
      <c r="C11623" s="2">
        <v>2000000.0000999998</v>
      </c>
      <c r="D11623" s="2">
        <v>9000</v>
      </c>
      <c r="E11623" s="2">
        <v>750</v>
      </c>
      <c r="F11623" s="2">
        <v>9644.7900390625</v>
      </c>
      <c r="G11623" s="2">
        <v>948.51898193359398</v>
      </c>
      <c r="H11623" s="2">
        <v>9377.1945689511922</v>
      </c>
      <c r="I11623" s="2">
        <v>987.37933914631424</v>
      </c>
      <c r="J11623" s="1">
        <f t="shared" si="1167"/>
        <v>-2.7745079885359414</v>
      </c>
      <c r="K11623" s="1">
        <f t="shared" si="1168"/>
        <v>4.0969509259057588</v>
      </c>
      <c r="L11623" s="26"/>
      <c r="M11623" s="26"/>
      <c r="N11623" s="2">
        <v>2000001</v>
      </c>
      <c r="O11623" s="26"/>
      <c r="P11623" s="26"/>
      <c r="Q11623" s="26"/>
      <c r="R11623" s="26"/>
      <c r="S11623" s="26"/>
      <c r="T11623" s="26"/>
      <c r="U11623" s="26"/>
      <c r="V11623" s="26"/>
    </row>
    <row r="11624" spans="1:22" ht="14.5" x14ac:dyDescent="0.35">
      <c r="A11624" s="2">
        <v>96</v>
      </c>
      <c r="B11624" s="2">
        <v>90</v>
      </c>
      <c r="C11624" s="2">
        <v>2000000.0000999998</v>
      </c>
      <c r="D11624" s="2">
        <v>9000</v>
      </c>
      <c r="E11624" s="2">
        <v>780</v>
      </c>
      <c r="F11624" s="2">
        <v>10039.0068359375</v>
      </c>
      <c r="G11624" s="2">
        <v>892.55914306640602</v>
      </c>
      <c r="H11624" s="2">
        <v>9557.4902951146123</v>
      </c>
      <c r="I11624" s="2">
        <v>931.06675335120474</v>
      </c>
      <c r="J11624" s="1">
        <f t="shared" si="1167"/>
        <v>-4.796455951191918</v>
      </c>
      <c r="K11624" s="1">
        <f t="shared" si="1168"/>
        <v>4.3142922890806981</v>
      </c>
      <c r="L11624" s="26"/>
      <c r="M11624" s="26"/>
      <c r="N11624" s="2">
        <v>2000001</v>
      </c>
      <c r="O11624" s="26"/>
      <c r="P11624" s="26"/>
      <c r="Q11624" s="26"/>
      <c r="R11624" s="26"/>
      <c r="S11624" s="26"/>
      <c r="T11624" s="26"/>
      <c r="U11624" s="26"/>
      <c r="V11624" s="26"/>
    </row>
    <row r="11625" spans="1:22" ht="14.5" x14ac:dyDescent="0.35">
      <c r="A11625" s="2">
        <v>96</v>
      </c>
      <c r="B11625" s="2">
        <v>90</v>
      </c>
      <c r="C11625" s="2">
        <v>2000000.0000999998</v>
      </c>
      <c r="D11625" s="2">
        <v>9000</v>
      </c>
      <c r="E11625" s="2">
        <v>810</v>
      </c>
      <c r="F11625" s="2">
        <v>10247.3095703125</v>
      </c>
      <c r="G11625" s="2">
        <v>867.21429443359398</v>
      </c>
      <c r="H11625" s="2">
        <v>9934.1368753881416</v>
      </c>
      <c r="I11625" s="2">
        <v>912.99916377234945</v>
      </c>
      <c r="J11625" s="1">
        <f t="shared" si="1167"/>
        <v>-3.0561455450867965</v>
      </c>
      <c r="K11625" s="1">
        <f t="shared" si="1168"/>
        <v>5.2795335169906377</v>
      </c>
      <c r="L11625" s="26"/>
      <c r="M11625" s="26"/>
      <c r="N11625" s="2">
        <v>2000001</v>
      </c>
      <c r="O11625" s="26"/>
      <c r="P11625" s="26"/>
      <c r="Q11625" s="26"/>
      <c r="R11625" s="26"/>
      <c r="S11625" s="26"/>
      <c r="T11625" s="26"/>
      <c r="U11625" s="26"/>
      <c r="V11625" s="26"/>
    </row>
    <row r="11626" spans="1:22" ht="14.5" x14ac:dyDescent="0.35">
      <c r="A11626" s="2">
        <v>96</v>
      </c>
      <c r="B11626" s="2">
        <v>90</v>
      </c>
      <c r="C11626" s="2">
        <v>2000000.0000999998</v>
      </c>
      <c r="D11626" s="2">
        <v>9000</v>
      </c>
      <c r="E11626" s="2">
        <v>840</v>
      </c>
      <c r="F11626" s="2">
        <v>12740.568359375</v>
      </c>
      <c r="G11626" s="2">
        <v>990.10650634765602</v>
      </c>
      <c r="H11626" s="2">
        <v>11697.14663178666</v>
      </c>
      <c r="I11626" s="2">
        <v>974.6621171017224</v>
      </c>
      <c r="J11626" s="1">
        <f t="shared" si="1167"/>
        <v>-8.1897580873662541</v>
      </c>
      <c r="K11626" s="1">
        <f t="shared" si="1168"/>
        <v>-1.5598715034108293</v>
      </c>
      <c r="L11626" s="26"/>
      <c r="M11626" s="26"/>
      <c r="N11626" s="2">
        <v>3.1563107298149603E-14</v>
      </c>
      <c r="O11626" s="26"/>
      <c r="P11626" s="26"/>
      <c r="Q11626" s="26"/>
      <c r="R11626" s="26"/>
      <c r="S11626" s="26"/>
      <c r="T11626" s="26"/>
      <c r="U11626" s="26"/>
      <c r="V11626" s="26"/>
    </row>
    <row r="11627" spans="1:22" ht="14.5" x14ac:dyDescent="0.35">
      <c r="A11627" s="2">
        <v>96</v>
      </c>
      <c r="B11627" s="2">
        <v>90</v>
      </c>
      <c r="C11627" s="2">
        <v>2000000.0000999998</v>
      </c>
      <c r="D11627" s="2">
        <v>9000</v>
      </c>
      <c r="E11627" s="2">
        <v>870</v>
      </c>
      <c r="F11627" s="2">
        <v>14203.8837890625</v>
      </c>
      <c r="G11627" s="2">
        <v>1010.18798828125</v>
      </c>
      <c r="H11627" s="2">
        <v>12697.972285094729</v>
      </c>
      <c r="I11627" s="2">
        <v>975.04138083987516</v>
      </c>
      <c r="J11627" s="1">
        <f t="shared" si="1167"/>
        <v>-10.602110847509023</v>
      </c>
      <c r="K11627" s="1">
        <f t="shared" si="1168"/>
        <v>-3.4792145471036373</v>
      </c>
      <c r="L11627" s="26"/>
      <c r="M11627" s="26"/>
      <c r="N11627" s="2">
        <v>0</v>
      </c>
      <c r="O11627" s="26"/>
      <c r="P11627" s="26"/>
      <c r="Q11627" s="26"/>
      <c r="R11627" s="26"/>
      <c r="S11627" s="26"/>
      <c r="T11627" s="26"/>
      <c r="U11627" s="26"/>
      <c r="V11627" s="26"/>
    </row>
    <row r="11628" spans="1:22" ht="14.5" x14ac:dyDescent="0.35">
      <c r="A11628" s="2">
        <v>96</v>
      </c>
      <c r="B11628" s="2">
        <v>90</v>
      </c>
      <c r="C11628" s="2">
        <v>2000000.0000999998</v>
      </c>
      <c r="D11628" s="2">
        <v>9000</v>
      </c>
      <c r="E11628" s="2">
        <v>900</v>
      </c>
      <c r="F11628" s="2">
        <v>15623.1767578125</v>
      </c>
      <c r="G11628" s="2">
        <v>1017.38781738281</v>
      </c>
      <c r="H11628" s="2">
        <v>14041.920364329</v>
      </c>
      <c r="I11628" s="2">
        <v>961.13761306012725</v>
      </c>
      <c r="J11628" s="1">
        <f t="shared" si="1167"/>
        <v>-10.121221938379334</v>
      </c>
      <c r="K11628" s="1">
        <f t="shared" si="1168"/>
        <v>-5.5288851863180533</v>
      </c>
      <c r="L11628" s="26"/>
      <c r="M11628" s="26"/>
      <c r="N11628" s="2">
        <v>0</v>
      </c>
      <c r="O11628" s="26"/>
      <c r="P11628" s="26"/>
      <c r="Q11628" s="26"/>
      <c r="R11628" s="26"/>
      <c r="S11628" s="26"/>
      <c r="T11628" s="26"/>
      <c r="U11628" s="26"/>
      <c r="V11628" s="26"/>
    </row>
    <row r="11629" spans="1:22" ht="14.5" x14ac:dyDescent="0.35">
      <c r="A11629" s="2">
        <v>96</v>
      </c>
      <c r="B11629" s="2">
        <v>90</v>
      </c>
      <c r="C11629" s="2">
        <v>2000000.0000999998</v>
      </c>
      <c r="D11629" s="2">
        <v>9000</v>
      </c>
      <c r="E11629" s="2">
        <v>930</v>
      </c>
      <c r="F11629" s="2">
        <v>16372.2421875</v>
      </c>
      <c r="G11629" s="2">
        <v>893.92486572265602</v>
      </c>
      <c r="H11629" s="2">
        <v>13198.372578834051</v>
      </c>
      <c r="I11629" s="2">
        <v>881.88421439446245</v>
      </c>
      <c r="J11629" s="1">
        <f t="shared" si="1167"/>
        <v>-19.385674682293416</v>
      </c>
      <c r="K11629" s="1">
        <f t="shared" si="1168"/>
        <v>-1.3469422084438627</v>
      </c>
      <c r="L11629" s="26"/>
      <c r="M11629" s="26"/>
      <c r="N11629" s="2">
        <v>2000001</v>
      </c>
      <c r="O11629" s="26"/>
      <c r="P11629" s="26"/>
      <c r="Q11629" s="26"/>
      <c r="R11629" s="26"/>
      <c r="S11629" s="26"/>
      <c r="T11629" s="26"/>
      <c r="U11629" s="26"/>
      <c r="V11629" s="26"/>
    </row>
    <row r="11630" spans="1:22" ht="14.5" x14ac:dyDescent="0.35">
      <c r="A11630" s="2">
        <v>96</v>
      </c>
      <c r="B11630" s="2">
        <v>90</v>
      </c>
      <c r="C11630" s="2">
        <v>2000000.0000999998</v>
      </c>
      <c r="D11630" s="2">
        <v>9000</v>
      </c>
      <c r="E11630" s="2">
        <v>960</v>
      </c>
      <c r="F11630" s="2">
        <v>14036.41796875</v>
      </c>
      <c r="G11630" s="2">
        <v>789.92205810546898</v>
      </c>
      <c r="H11630" s="2">
        <v>12674.03998815142</v>
      </c>
      <c r="I11630" s="2">
        <v>843.91697964755565</v>
      </c>
      <c r="J11630" s="1">
        <f t="shared" si="1167"/>
        <v>-9.7060231722346249</v>
      </c>
      <c r="K11630" s="1">
        <f t="shared" si="1168"/>
        <v>6.8354745874025662</v>
      </c>
      <c r="L11630" s="26"/>
      <c r="M11630" s="26"/>
      <c r="N11630" s="2">
        <v>2000001</v>
      </c>
      <c r="O11630" s="26"/>
      <c r="P11630" s="26"/>
      <c r="Q11630" s="26"/>
      <c r="R11630" s="26"/>
      <c r="S11630" s="26"/>
      <c r="T11630" s="26"/>
      <c r="U11630" s="26"/>
      <c r="V11630" s="26"/>
    </row>
    <row r="11631" spans="1:22" ht="14.5" x14ac:dyDescent="0.35">
      <c r="A11631" s="2">
        <v>96</v>
      </c>
      <c r="B11631" s="2">
        <v>90</v>
      </c>
      <c r="C11631" s="2">
        <v>2000000.0000999998</v>
      </c>
      <c r="D11631" s="2">
        <v>9000</v>
      </c>
      <c r="E11631" s="2">
        <v>990</v>
      </c>
      <c r="F11631" s="2">
        <v>13839.59765625</v>
      </c>
      <c r="G11631" s="2">
        <v>763.60205078125</v>
      </c>
      <c r="H11631" s="2">
        <v>12331.125515773279</v>
      </c>
      <c r="I11631" s="2">
        <v>838.42155580599672</v>
      </c>
      <c r="J11631" s="1">
        <f t="shared" si="1167"/>
        <v>-10.899682042385752</v>
      </c>
      <c r="K11631" s="1">
        <f t="shared" si="1168"/>
        <v>9.7982325935607459</v>
      </c>
      <c r="L11631" s="26"/>
      <c r="M11631" s="26"/>
      <c r="N11631" s="2">
        <v>2000001</v>
      </c>
      <c r="O11631" s="26"/>
      <c r="P11631" s="26"/>
      <c r="Q11631" s="26"/>
      <c r="R11631" s="26"/>
      <c r="S11631" s="26"/>
      <c r="T11631" s="26"/>
      <c r="U11631" s="26"/>
      <c r="V11631" s="26"/>
    </row>
    <row r="11632" spans="1:22" ht="14.5" x14ac:dyDescent="0.35">
      <c r="A11632" s="2">
        <v>96</v>
      </c>
      <c r="B11632" s="2">
        <v>90</v>
      </c>
      <c r="C11632" s="2">
        <v>2000000.0000999998</v>
      </c>
      <c r="D11632" s="2">
        <v>9000</v>
      </c>
      <c r="E11632" s="2">
        <v>1020</v>
      </c>
      <c r="F11632" s="2">
        <v>15429.4560546875</v>
      </c>
      <c r="G11632" s="2">
        <v>834.69073486328102</v>
      </c>
      <c r="H11632" s="2">
        <v>15148.29822546375</v>
      </c>
      <c r="I11632" s="2">
        <v>948.82732874829389</v>
      </c>
      <c r="J11632" s="1">
        <f t="shared" si="1167"/>
        <v>-1.8222147833807383</v>
      </c>
      <c r="K11632" s="1">
        <f t="shared" si="1168"/>
        <v>13.674117744185574</v>
      </c>
      <c r="L11632" s="26"/>
      <c r="M11632" s="26"/>
      <c r="N11632" s="2">
        <v>0</v>
      </c>
      <c r="O11632" s="26"/>
      <c r="P11632" s="26"/>
      <c r="Q11632" s="26"/>
      <c r="R11632" s="26"/>
      <c r="S11632" s="26"/>
      <c r="T11632" s="26"/>
      <c r="U11632" s="26"/>
      <c r="V11632" s="26"/>
    </row>
    <row r="11633" spans="1:22" ht="14.5" x14ac:dyDescent="0.35">
      <c r="A11633" s="2">
        <v>96</v>
      </c>
      <c r="B11633" s="2">
        <v>90</v>
      </c>
      <c r="C11633" s="2">
        <v>2000000.0000999998</v>
      </c>
      <c r="D11633" s="2">
        <v>9000</v>
      </c>
      <c r="E11633" s="2">
        <v>1050</v>
      </c>
      <c r="F11633" s="2">
        <v>18791.349609375</v>
      </c>
      <c r="G11633" s="2">
        <v>999.84558105468795</v>
      </c>
      <c r="H11633" s="2">
        <v>17113.91415296698</v>
      </c>
      <c r="I11633" s="2">
        <v>1029.6377146406651</v>
      </c>
      <c r="J11633" s="1">
        <f t="shared" si="1167"/>
        <v>-8.9266364113152807</v>
      </c>
      <c r="K11633" s="1">
        <f t="shared" si="1168"/>
        <v>2.9796734766333484</v>
      </c>
      <c r="L11633" s="26"/>
      <c r="M11633" s="26"/>
      <c r="N11633" s="2">
        <v>0</v>
      </c>
      <c r="O11633" s="26"/>
      <c r="P11633" s="26"/>
      <c r="Q11633" s="26"/>
      <c r="R11633" s="26"/>
      <c r="S11633" s="26"/>
      <c r="T11633" s="26"/>
      <c r="U11633" s="26"/>
      <c r="V11633" s="26"/>
    </row>
    <row r="11634" spans="1:22" ht="14.5" x14ac:dyDescent="0.35">
      <c r="A11634" s="2">
        <v>96</v>
      </c>
      <c r="B11634" s="2">
        <v>90</v>
      </c>
      <c r="C11634" s="2">
        <v>2000000.0000999998</v>
      </c>
      <c r="D11634" s="2">
        <v>9000</v>
      </c>
      <c r="E11634" s="2">
        <v>1080</v>
      </c>
      <c r="F11634" s="2">
        <v>23397.396484375</v>
      </c>
      <c r="G11634" s="2">
        <v>1079.58898925781</v>
      </c>
      <c r="H11634" s="2">
        <v>19276.233712920781</v>
      </c>
      <c r="I11634" s="2">
        <v>1105.7325632911361</v>
      </c>
      <c r="J11634" s="1">
        <f t="shared" si="1167"/>
        <v>-17.613766447076156</v>
      </c>
      <c r="K11634" s="1">
        <f t="shared" si="1168"/>
        <v>2.4216228855111934</v>
      </c>
      <c r="L11634" s="26"/>
      <c r="M11634" s="26"/>
      <c r="N11634" s="2">
        <v>8.4166038667645602E-14</v>
      </c>
      <c r="O11634" s="26"/>
      <c r="P11634" s="26"/>
      <c r="Q11634" s="26"/>
      <c r="R11634" s="26"/>
      <c r="S11634" s="26"/>
      <c r="T11634" s="26"/>
      <c r="U11634" s="26"/>
      <c r="V11634" s="26"/>
    </row>
    <row r="11635" spans="1:22" ht="14.5" x14ac:dyDescent="0.35">
      <c r="A11635" s="2">
        <v>96</v>
      </c>
      <c r="B11635" s="2">
        <v>90</v>
      </c>
      <c r="C11635" s="2">
        <v>2000000.0000999998</v>
      </c>
      <c r="D11635" s="2">
        <v>9000</v>
      </c>
      <c r="E11635" s="2">
        <v>1110</v>
      </c>
      <c r="F11635" s="2">
        <v>18861.798828125</v>
      </c>
      <c r="G11635" s="2">
        <v>854.12939453125</v>
      </c>
      <c r="H11635" s="2">
        <v>17974.80842080748</v>
      </c>
      <c r="I11635" s="2">
        <v>883.06778842549977</v>
      </c>
      <c r="J11635" s="1">
        <f t="shared" si="1167"/>
        <v>-4.7025759069963184</v>
      </c>
      <c r="K11635" s="1">
        <f t="shared" si="1168"/>
        <v>3.3880573692386839</v>
      </c>
      <c r="L11635" s="26"/>
      <c r="M11635" s="26"/>
      <c r="N11635" s="2">
        <v>2000001</v>
      </c>
      <c r="O11635" s="26"/>
      <c r="P11635" s="26"/>
      <c r="Q11635" s="26"/>
      <c r="R11635" s="26"/>
      <c r="S11635" s="26"/>
      <c r="T11635" s="26"/>
      <c r="U11635" s="26"/>
      <c r="V11635" s="26"/>
    </row>
    <row r="11636" spans="1:22" ht="14.5" x14ac:dyDescent="0.35">
      <c r="A11636" s="2">
        <v>96</v>
      </c>
      <c r="B11636" s="2">
        <v>90</v>
      </c>
      <c r="C11636" s="2">
        <v>2000000.0000999998</v>
      </c>
      <c r="D11636" s="2">
        <v>9000</v>
      </c>
      <c r="E11636" s="2">
        <v>1140</v>
      </c>
      <c r="F11636" s="2">
        <v>18844.599609375</v>
      </c>
      <c r="G11636" s="2">
        <v>948.94299316406205</v>
      </c>
      <c r="H11636" s="2">
        <v>17716.40571334034</v>
      </c>
      <c r="I11636" s="2">
        <v>909.46757202450158</v>
      </c>
      <c r="J11636" s="1">
        <f t="shared" si="1167"/>
        <v>-5.9868286905570258</v>
      </c>
      <c r="K11636" s="1">
        <f t="shared" si="1168"/>
        <v>-4.1599359944623764</v>
      </c>
      <c r="L11636" s="26"/>
      <c r="M11636" s="26"/>
      <c r="N11636" s="2">
        <v>2000001</v>
      </c>
      <c r="O11636" s="26"/>
      <c r="P11636" s="26"/>
      <c r="Q11636" s="26"/>
      <c r="R11636" s="26"/>
      <c r="S11636" s="26"/>
      <c r="T11636" s="26"/>
      <c r="U11636" s="26"/>
      <c r="V11636" s="26"/>
    </row>
    <row r="11637" spans="1:22" ht="14.5" x14ac:dyDescent="0.35">
      <c r="A11637" s="2">
        <v>96</v>
      </c>
      <c r="B11637" s="2">
        <v>90</v>
      </c>
      <c r="C11637" s="2">
        <v>2000000.0000999998</v>
      </c>
      <c r="D11637" s="2">
        <v>9000</v>
      </c>
      <c r="E11637" s="2">
        <v>1170</v>
      </c>
      <c r="F11637" s="2">
        <v>17618.86328125</v>
      </c>
      <c r="G11637" s="2">
        <v>930.38494873046898</v>
      </c>
      <c r="H11637" s="2">
        <v>17877.519581423829</v>
      </c>
      <c r="I11637" s="2">
        <v>913.12917582754392</v>
      </c>
      <c r="J11637" s="1">
        <f t="shared" si="1167"/>
        <v>1.4680646307590726</v>
      </c>
      <c r="K11637" s="1">
        <f t="shared" si="1168"/>
        <v>-1.8546917516745027</v>
      </c>
      <c r="L11637" s="26"/>
      <c r="M11637" s="26"/>
      <c r="N11637" s="2">
        <v>2000001</v>
      </c>
      <c r="O11637" s="26"/>
      <c r="P11637" s="26"/>
      <c r="Q11637" s="26"/>
      <c r="R11637" s="26"/>
      <c r="S11637" s="26"/>
      <c r="T11637" s="26"/>
      <c r="U11637" s="26"/>
      <c r="V11637" s="26"/>
    </row>
    <row r="11638" spans="1:22" ht="14.5" x14ac:dyDescent="0.35">
      <c r="A11638" s="2">
        <v>96</v>
      </c>
      <c r="B11638" s="2">
        <v>90</v>
      </c>
      <c r="C11638" s="2">
        <v>2000000.0000999998</v>
      </c>
      <c r="D11638" s="2">
        <v>9000</v>
      </c>
      <c r="E11638" s="2">
        <v>1200</v>
      </c>
      <c r="F11638" s="2">
        <v>19958.884765625</v>
      </c>
      <c r="G11638" s="2">
        <v>1030.25634765625</v>
      </c>
      <c r="H11638" s="2">
        <v>19979.257816681831</v>
      </c>
      <c r="I11638" s="2">
        <v>998.27388504283454</v>
      </c>
      <c r="J11638" s="1">
        <f t="shared" si="1167"/>
        <v>0.10207509736174983</v>
      </c>
      <c r="K11638" s="1">
        <f t="shared" si="1168"/>
        <v>-3.1043208504536746</v>
      </c>
      <c r="L11638" s="26"/>
      <c r="M11638" s="26"/>
      <c r="N11638" s="2">
        <v>0</v>
      </c>
      <c r="O11638" s="26"/>
      <c r="P11638" s="26"/>
      <c r="Q11638" s="26"/>
      <c r="R11638" s="26"/>
      <c r="S11638" s="26"/>
      <c r="T11638" s="26"/>
      <c r="U11638" s="26"/>
      <c r="V11638" s="26"/>
    </row>
    <row r="11639" spans="1:22" ht="14.5" x14ac:dyDescent="0.35">
      <c r="A11639" s="2">
        <v>96</v>
      </c>
      <c r="B11639" s="2">
        <v>90</v>
      </c>
      <c r="C11639" s="2">
        <v>2000000.0000999998</v>
      </c>
      <c r="D11639" s="2">
        <v>9000</v>
      </c>
      <c r="E11639" s="2">
        <v>1230</v>
      </c>
      <c r="F11639" s="2">
        <v>22486.51953125</v>
      </c>
      <c r="G11639" s="2">
        <v>1091.59204101563</v>
      </c>
      <c r="H11639" s="2">
        <v>21667.599252231961</v>
      </c>
      <c r="I11639" s="2">
        <v>1066.6137931982221</v>
      </c>
      <c r="J11639" s="1">
        <f t="shared" si="1167"/>
        <v>-3.6418276197877923</v>
      </c>
      <c r="K11639" s="1">
        <f t="shared" si="1168"/>
        <v>-2.2882401922029283</v>
      </c>
      <c r="L11639" s="26"/>
      <c r="M11639" s="26"/>
      <c r="N11639" s="2">
        <v>0</v>
      </c>
      <c r="O11639" s="26"/>
      <c r="P11639" s="26"/>
      <c r="Q11639" s="26"/>
      <c r="R11639" s="26"/>
      <c r="S11639" s="26"/>
      <c r="T11639" s="26"/>
      <c r="U11639" s="26"/>
      <c r="V11639" s="26"/>
    </row>
    <row r="11640" spans="1:22" ht="14.5" x14ac:dyDescent="0.35">
      <c r="A11640" s="2">
        <v>96</v>
      </c>
      <c r="B11640" s="2">
        <v>90</v>
      </c>
      <c r="C11640" s="2">
        <v>2000000.0000999998</v>
      </c>
      <c r="D11640" s="2">
        <v>9000</v>
      </c>
      <c r="E11640" s="2">
        <v>1260</v>
      </c>
      <c r="F11640" s="2">
        <v>25046.28125</v>
      </c>
      <c r="G11640" s="2">
        <v>1147.09790039062</v>
      </c>
      <c r="H11640" s="2">
        <v>22855.272096831231</v>
      </c>
      <c r="I11640" s="2">
        <v>1092.7673896841379</v>
      </c>
      <c r="J11640" s="1">
        <f t="shared" si="1167"/>
        <v>-8.7478421698581244</v>
      </c>
      <c r="K11640" s="1">
        <f t="shared" si="1168"/>
        <v>-4.7363447085014245</v>
      </c>
      <c r="L11640" s="26"/>
      <c r="M11640" s="26"/>
      <c r="N11640" s="2">
        <v>0</v>
      </c>
      <c r="O11640" s="26"/>
      <c r="P11640" s="26"/>
      <c r="Q11640" s="26"/>
      <c r="R11640" s="26"/>
      <c r="S11640" s="26"/>
      <c r="T11640" s="26"/>
      <c r="U11640" s="26"/>
      <c r="V11640" s="26"/>
    </row>
    <row r="11641" spans="1:22" ht="14.5" x14ac:dyDescent="0.35">
      <c r="A11641" s="2">
        <v>96</v>
      </c>
      <c r="B11641" s="2">
        <v>90</v>
      </c>
      <c r="C11641" s="2">
        <v>2000000.0000999998</v>
      </c>
      <c r="D11641" s="2">
        <v>9000</v>
      </c>
      <c r="E11641" s="2">
        <v>1290</v>
      </c>
      <c r="F11641" s="2">
        <v>20642.2265625</v>
      </c>
      <c r="G11641" s="2">
        <v>885.69146728515602</v>
      </c>
      <c r="H11641" s="2">
        <v>21004.58392573415</v>
      </c>
      <c r="I11641" s="2">
        <v>916.60031196972636</v>
      </c>
      <c r="J11641" s="1">
        <f t="shared" si="1167"/>
        <v>1.7554180123787237</v>
      </c>
      <c r="K11641" s="1">
        <f t="shared" si="1168"/>
        <v>3.489798177610643</v>
      </c>
      <c r="L11641" s="26"/>
      <c r="M11641" s="26"/>
      <c r="N11641" s="2">
        <v>2000001</v>
      </c>
      <c r="O11641" s="26"/>
      <c r="P11641" s="26"/>
      <c r="Q11641" s="26"/>
      <c r="R11641" s="26"/>
      <c r="S11641" s="26"/>
      <c r="T11641" s="26"/>
      <c r="U11641" s="26"/>
      <c r="V11641" s="26"/>
    </row>
    <row r="11642" spans="1:22" ht="14.5" x14ac:dyDescent="0.35">
      <c r="A11642" s="2">
        <v>96</v>
      </c>
      <c r="B11642" s="2">
        <v>90</v>
      </c>
      <c r="C11642" s="2">
        <v>2000000.0000999998</v>
      </c>
      <c r="D11642" s="2">
        <v>9000</v>
      </c>
      <c r="E11642" s="2">
        <v>1320</v>
      </c>
      <c r="F11642" s="2">
        <v>20612.845703125</v>
      </c>
      <c r="G11642" s="2">
        <v>881.908447265625</v>
      </c>
      <c r="H11642" s="2">
        <v>20802.714875688162</v>
      </c>
      <c r="I11642" s="2">
        <v>896.16418134249056</v>
      </c>
      <c r="J11642" s="1">
        <f t="shared" si="1167"/>
        <v>0.92112062205160028</v>
      </c>
      <c r="K11642" s="1">
        <f t="shared" si="1168"/>
        <v>1.6164641716570192</v>
      </c>
      <c r="L11642" s="26"/>
      <c r="M11642" s="26"/>
      <c r="N11642" s="2">
        <v>2000001</v>
      </c>
      <c r="O11642" s="26"/>
      <c r="P11642" s="26"/>
      <c r="Q11642" s="26"/>
      <c r="R11642" s="26"/>
      <c r="S11642" s="26"/>
      <c r="T11642" s="26"/>
      <c r="U11642" s="26"/>
      <c r="V11642" s="26"/>
    </row>
    <row r="11643" spans="1:22" ht="14.5" x14ac:dyDescent="0.35">
      <c r="A11643" s="2">
        <v>96</v>
      </c>
      <c r="B11643" s="2">
        <v>90</v>
      </c>
      <c r="C11643" s="2">
        <v>2000000.0000999998</v>
      </c>
      <c r="D11643" s="2">
        <v>9000</v>
      </c>
      <c r="E11643" s="2">
        <v>1350</v>
      </c>
      <c r="F11643" s="2">
        <v>20625.375</v>
      </c>
      <c r="G11643" s="2">
        <v>868.13958740234398</v>
      </c>
      <c r="H11643" s="2">
        <v>21249.707313775511</v>
      </c>
      <c r="I11643" s="2">
        <v>896.56944749168224</v>
      </c>
      <c r="J11643" s="1">
        <f t="shared" si="1167"/>
        <v>3.0270107272013749</v>
      </c>
      <c r="K11643" s="1">
        <f t="shared" si="1168"/>
        <v>3.2748028660236974</v>
      </c>
      <c r="L11643" s="26"/>
      <c r="M11643" s="26"/>
      <c r="N11643" s="2">
        <v>2000001</v>
      </c>
      <c r="O11643" s="26"/>
      <c r="P11643" s="26"/>
      <c r="Q11643" s="26"/>
      <c r="R11643" s="26"/>
      <c r="S11643" s="26"/>
      <c r="T11643" s="26"/>
      <c r="U11643" s="26"/>
      <c r="V11643" s="26"/>
    </row>
    <row r="11644" spans="1:22" ht="14.5" x14ac:dyDescent="0.35">
      <c r="A11644" s="2">
        <v>96</v>
      </c>
      <c r="B11644" s="2">
        <v>90</v>
      </c>
      <c r="C11644" s="2">
        <v>2000000.0000999998</v>
      </c>
      <c r="D11644" s="2">
        <v>9000</v>
      </c>
      <c r="E11644" s="2">
        <v>1380</v>
      </c>
      <c r="F11644" s="2">
        <v>23388.458984375</v>
      </c>
      <c r="G11644" s="2">
        <v>937.56884765625</v>
      </c>
      <c r="H11644" s="2">
        <v>23073.13500279636</v>
      </c>
      <c r="I11644" s="2">
        <v>928.17129201627222</v>
      </c>
      <c r="J11644" s="1">
        <f t="shared" si="1167"/>
        <v>-1.3482033245084546</v>
      </c>
      <c r="K11644" s="1">
        <f t="shared" si="1168"/>
        <v>-1.0023323261507617</v>
      </c>
      <c r="L11644" s="26"/>
      <c r="M11644" s="26"/>
      <c r="N11644" s="2">
        <v>8.4166208074235002E-14</v>
      </c>
      <c r="O11644" s="26"/>
      <c r="P11644" s="26"/>
      <c r="Q11644" s="26"/>
      <c r="R11644" s="26"/>
      <c r="S11644" s="26"/>
      <c r="T11644" s="26"/>
      <c r="U11644" s="26"/>
      <c r="V11644" s="26"/>
    </row>
    <row r="11645" spans="1:22" ht="14.5" x14ac:dyDescent="0.35">
      <c r="A11645" s="2">
        <v>96</v>
      </c>
      <c r="B11645" s="2">
        <v>90</v>
      </c>
      <c r="C11645" s="2">
        <v>2000000.0000999998</v>
      </c>
      <c r="D11645" s="2">
        <v>9000</v>
      </c>
      <c r="E11645" s="2">
        <v>1410</v>
      </c>
      <c r="F11645" s="2">
        <v>25079.494140625</v>
      </c>
      <c r="G11645" s="2">
        <v>941.11383056640602</v>
      </c>
      <c r="H11645" s="2">
        <v>24148.984540385431</v>
      </c>
      <c r="I11645" s="2">
        <v>918.94173621802338</v>
      </c>
      <c r="J11645" s="1">
        <f t="shared" si="1167"/>
        <v>-3.710240705103713</v>
      </c>
      <c r="K11645" s="1">
        <f t="shared" si="1168"/>
        <v>-2.3559418242784136</v>
      </c>
      <c r="L11645" s="26"/>
      <c r="M11645" s="26"/>
      <c r="N11645" s="2">
        <v>3.1563032759250301E-14</v>
      </c>
      <c r="O11645" s="26"/>
      <c r="P11645" s="26"/>
      <c r="Q11645" s="26"/>
      <c r="R11645" s="26"/>
      <c r="S11645" s="26"/>
      <c r="T11645" s="26"/>
      <c r="U11645" s="26"/>
      <c r="V11645" s="26"/>
    </row>
    <row r="11646" spans="1:22" ht="14.5" x14ac:dyDescent="0.35">
      <c r="A11646" s="2">
        <v>96</v>
      </c>
      <c r="B11646" s="2">
        <v>90</v>
      </c>
      <c r="C11646" s="2">
        <v>2000000.0000999998</v>
      </c>
      <c r="D11646" s="2">
        <v>9000</v>
      </c>
      <c r="E11646" s="2">
        <v>1440</v>
      </c>
      <c r="F11646" s="2">
        <v>25017.8046875</v>
      </c>
      <c r="G11646" s="2">
        <v>895.94647216796898</v>
      </c>
      <c r="H11646" s="2">
        <v>24616.65164595125</v>
      </c>
      <c r="I11646" s="2">
        <v>903.68101404506103</v>
      </c>
      <c r="J11646" s="1">
        <f t="shared" si="1167"/>
        <v>-1.6034701947656673</v>
      </c>
      <c r="K11646" s="1">
        <f t="shared" si="1168"/>
        <v>0.86328169342264127</v>
      </c>
      <c r="L11646" s="26"/>
      <c r="M11646" s="26"/>
      <c r="N11646" s="2">
        <v>0</v>
      </c>
      <c r="O11646" s="26"/>
      <c r="P11646" s="26"/>
      <c r="Q11646" s="26"/>
      <c r="R11646" s="26"/>
      <c r="S11646" s="26"/>
      <c r="T11646" s="26"/>
      <c r="U11646" s="26"/>
      <c r="V11646" s="26"/>
    </row>
    <row r="11647" spans="1:22" ht="14.5" x14ac:dyDescent="0.35">
      <c r="A11647" s="2">
        <v>96</v>
      </c>
      <c r="B11647" s="2">
        <v>90</v>
      </c>
      <c r="C11647" s="2">
        <v>2000000.0000999998</v>
      </c>
      <c r="D11647" s="2">
        <v>9000</v>
      </c>
      <c r="E11647" s="2">
        <v>1470</v>
      </c>
      <c r="F11647" s="2">
        <v>23762.048828125</v>
      </c>
      <c r="G11647" s="2">
        <v>840.12249755859398</v>
      </c>
      <c r="H11647" s="2">
        <v>23995.53153247403</v>
      </c>
      <c r="I11647" s="2">
        <v>853.61392878422839</v>
      </c>
      <c r="J11647" s="1">
        <f t="shared" si="1167"/>
        <v>0.98258658602147564</v>
      </c>
      <c r="K11647" s="1">
        <f t="shared" si="1168"/>
        <v>1.6058885775396654</v>
      </c>
      <c r="L11647" s="26"/>
      <c r="M11647" s="26"/>
      <c r="N11647" s="2">
        <v>2000001</v>
      </c>
      <c r="O11647" s="26"/>
      <c r="P11647" s="26"/>
      <c r="Q11647" s="26"/>
      <c r="R11647" s="26"/>
      <c r="S11647" s="26"/>
      <c r="T11647" s="26"/>
      <c r="U11647" s="26"/>
      <c r="V11647" s="26"/>
    </row>
    <row r="11648" spans="1:22" ht="14.5" x14ac:dyDescent="0.35">
      <c r="A11648" s="2">
        <v>96</v>
      </c>
      <c r="B11648" s="2">
        <v>90</v>
      </c>
      <c r="C11648" s="2">
        <v>2000000.0000999998</v>
      </c>
      <c r="D11648" s="2">
        <v>9000</v>
      </c>
      <c r="E11648" s="2">
        <v>1500</v>
      </c>
      <c r="F11648" s="2">
        <v>23151.263671875</v>
      </c>
      <c r="G11648" s="2">
        <v>809.57733154296898</v>
      </c>
      <c r="H11648" s="2">
        <v>24313.351396113481</v>
      </c>
      <c r="I11648" s="2">
        <v>833.54294630058143</v>
      </c>
      <c r="J11648" s="1">
        <f t="shared" si="1167"/>
        <v>5.0195433852288067</v>
      </c>
      <c r="K11648" s="1">
        <f t="shared" si="1168"/>
        <v>2.9602625745383118</v>
      </c>
      <c r="L11648" s="26"/>
      <c r="M11648" s="26"/>
      <c r="N11648" s="2">
        <v>2000001</v>
      </c>
      <c r="O11648" s="26"/>
      <c r="P11648" s="26"/>
      <c r="Q11648" s="26"/>
      <c r="R11648" s="26"/>
      <c r="S11648" s="26"/>
      <c r="T11648" s="26"/>
      <c r="U11648" s="26"/>
      <c r="V11648" s="26"/>
    </row>
    <row r="11649" spans="1:22" ht="14.5" x14ac:dyDescent="0.35">
      <c r="A11649" s="2">
        <v>96</v>
      </c>
      <c r="B11649" s="2">
        <v>90</v>
      </c>
      <c r="C11649" s="2">
        <v>2000000.0000999998</v>
      </c>
      <c r="D11649" s="2">
        <v>9000</v>
      </c>
      <c r="E11649" s="2">
        <v>1530</v>
      </c>
      <c r="F11649" s="2">
        <v>26358.33984375</v>
      </c>
      <c r="G11649" s="2">
        <v>828.03259277343705</v>
      </c>
      <c r="H11649" s="2">
        <v>24640.089124853879</v>
      </c>
      <c r="I11649" s="2">
        <v>816.52594699345036</v>
      </c>
      <c r="J11649" s="1">
        <f t="shared" si="1167"/>
        <v>-6.5188123724095117</v>
      </c>
      <c r="K11649" s="1">
        <f t="shared" si="1168"/>
        <v>-1.3896368186964696</v>
      </c>
      <c r="L11649" s="26"/>
      <c r="M11649" s="26"/>
      <c r="N11649" s="2">
        <v>2000001</v>
      </c>
      <c r="O11649" s="26"/>
      <c r="P11649" s="26"/>
      <c r="Q11649" s="26"/>
      <c r="R11649" s="26"/>
      <c r="S11649" s="26"/>
      <c r="T11649" s="26"/>
      <c r="U11649" s="26"/>
      <c r="V11649" s="26"/>
    </row>
    <row r="11650" spans="1:22" ht="14.5" x14ac:dyDescent="0.35">
      <c r="A11650" s="2">
        <v>96</v>
      </c>
      <c r="B11650" s="2">
        <v>90</v>
      </c>
      <c r="C11650" s="2">
        <v>2000000.0000999998</v>
      </c>
      <c r="D11650" s="2">
        <v>9000</v>
      </c>
      <c r="E11650" s="2">
        <v>1560</v>
      </c>
      <c r="F11650" s="2">
        <v>28452.80078125</v>
      </c>
      <c r="G11650" s="2">
        <v>857.68212890625</v>
      </c>
      <c r="H11650" s="2">
        <v>25814.174433161508</v>
      </c>
      <c r="I11650" s="2">
        <v>844.01133125332524</v>
      </c>
      <c r="J11650" s="1">
        <f t="shared" si="1167"/>
        <v>-9.2736963519855298</v>
      </c>
      <c r="K11650" s="1">
        <f t="shared" si="1168"/>
        <v>-1.5939235752012579</v>
      </c>
      <c r="L11650" s="26"/>
      <c r="M11650" s="26"/>
      <c r="N11650" s="2">
        <v>0</v>
      </c>
      <c r="O11650" s="26"/>
      <c r="P11650" s="26"/>
      <c r="Q11650" s="26"/>
      <c r="R11650" s="26"/>
      <c r="S11650" s="26"/>
      <c r="T11650" s="26"/>
      <c r="U11650" s="26"/>
      <c r="V11650" s="26"/>
    </row>
    <row r="11651" spans="1:22" ht="14.5" x14ac:dyDescent="0.35">
      <c r="A11651" s="2">
        <v>96</v>
      </c>
      <c r="B11651" s="2">
        <v>90</v>
      </c>
      <c r="C11651" s="2">
        <v>2000000.0000999998</v>
      </c>
      <c r="D11651" s="2">
        <v>9000</v>
      </c>
      <c r="E11651" s="2">
        <v>1590</v>
      </c>
      <c r="F11651" s="2">
        <v>31065.30078125</v>
      </c>
      <c r="G11651" s="2">
        <v>872.512939453125</v>
      </c>
      <c r="H11651" s="2">
        <v>27704.776688388341</v>
      </c>
      <c r="I11651" s="2">
        <v>849.31182987784632</v>
      </c>
      <c r="J11651" s="1">
        <f t="shared" si="1167"/>
        <v>-10.817613248058301</v>
      </c>
      <c r="K11651" s="1">
        <f t="shared" si="1168"/>
        <v>-2.6591135244161199</v>
      </c>
      <c r="L11651" s="26"/>
      <c r="M11651" s="26"/>
      <c r="N11651" s="2">
        <v>8.4166099654017804E-14</v>
      </c>
      <c r="O11651" s="26"/>
      <c r="P11651" s="26"/>
      <c r="Q11651" s="26"/>
      <c r="R11651" s="26"/>
      <c r="S11651" s="26"/>
      <c r="T11651" s="26"/>
      <c r="U11651" s="26"/>
      <c r="V11651" s="26"/>
    </row>
    <row r="11652" spans="1:22" ht="14.5" x14ac:dyDescent="0.35">
      <c r="A11652" s="2">
        <v>96</v>
      </c>
      <c r="B11652" s="2">
        <v>90</v>
      </c>
      <c r="C11652" s="2">
        <v>2000000.0000999998</v>
      </c>
      <c r="D11652" s="2">
        <v>9000</v>
      </c>
      <c r="E11652" s="2">
        <v>1620</v>
      </c>
      <c r="F11652" s="2">
        <v>32390.861328125</v>
      </c>
      <c r="G11652" s="2">
        <v>881.251220703125</v>
      </c>
      <c r="H11652" s="2">
        <v>30676.132100136489</v>
      </c>
      <c r="I11652" s="2">
        <v>846.46419440607463</v>
      </c>
      <c r="J11652" s="1">
        <f t="shared" si="1167"/>
        <v>-5.2938673368948397</v>
      </c>
      <c r="K11652" s="1">
        <f t="shared" si="1168"/>
        <v>-3.947458508970326</v>
      </c>
      <c r="L11652" s="26"/>
      <c r="M11652" s="26"/>
      <c r="N11652" s="2">
        <v>1.68330966028064E-13</v>
      </c>
      <c r="O11652" s="26"/>
      <c r="P11652" s="26"/>
      <c r="Q11652" s="26"/>
      <c r="R11652" s="26"/>
      <c r="S11652" s="26"/>
      <c r="T11652" s="26"/>
      <c r="U11652" s="26"/>
      <c r="V11652" s="26"/>
    </row>
    <row r="11653" spans="1:22" ht="14.5" x14ac:dyDescent="0.35">
      <c r="A11653" s="2">
        <v>96</v>
      </c>
      <c r="B11653" s="2">
        <v>90</v>
      </c>
      <c r="C11653" s="2">
        <v>2000000.0000999998</v>
      </c>
      <c r="D11653" s="2">
        <v>9000</v>
      </c>
      <c r="E11653" s="2">
        <v>1650</v>
      </c>
      <c r="F11653" s="2">
        <v>29653.599609375</v>
      </c>
      <c r="G11653" s="2">
        <v>779.65277099609398</v>
      </c>
      <c r="H11653" s="2">
        <v>28269.559957623809</v>
      </c>
      <c r="I11653" s="2">
        <v>785.78524660301571</v>
      </c>
      <c r="J11653" s="1">
        <f t="shared" si="1167"/>
        <v>-4.6673579935760179</v>
      </c>
      <c r="K11653" s="1">
        <f t="shared" si="1168"/>
        <v>0.7865649729028481</v>
      </c>
      <c r="L11653" s="26"/>
      <c r="M11653" s="26"/>
      <c r="N11653" s="2">
        <v>2000001</v>
      </c>
      <c r="O11653" s="26"/>
      <c r="P11653" s="26"/>
      <c r="Q11653" s="26"/>
      <c r="R11653" s="26"/>
      <c r="S11653" s="26"/>
      <c r="T11653" s="26"/>
      <c r="U11653" s="26"/>
      <c r="V11653" s="26"/>
    </row>
    <row r="11654" spans="1:22" ht="14.5" x14ac:dyDescent="0.35">
      <c r="A11654" s="2">
        <v>96</v>
      </c>
      <c r="B11654" s="2">
        <v>90</v>
      </c>
      <c r="C11654" s="2">
        <v>2000000.0000999998</v>
      </c>
      <c r="D11654" s="2">
        <v>9000</v>
      </c>
      <c r="E11654" s="2">
        <v>1680</v>
      </c>
      <c r="F11654" s="2">
        <v>27612.599609375</v>
      </c>
      <c r="G11654" s="2">
        <v>748.41387939453102</v>
      </c>
      <c r="H11654" s="2">
        <v>27259.55371218756</v>
      </c>
      <c r="I11654" s="2">
        <v>754.39606465442228</v>
      </c>
      <c r="J11654" s="1">
        <f t="shared" si="1167"/>
        <v>-1.2785681253552592</v>
      </c>
      <c r="K11654" s="1">
        <f t="shared" si="1168"/>
        <v>0.79931511488414098</v>
      </c>
      <c r="L11654" s="26"/>
      <c r="M11654" s="26"/>
      <c r="N11654" s="2">
        <v>2000001</v>
      </c>
      <c r="O11654" s="26"/>
      <c r="P11654" s="26"/>
      <c r="Q11654" s="26"/>
      <c r="R11654" s="26"/>
      <c r="S11654" s="26"/>
      <c r="T11654" s="26"/>
      <c r="U11654" s="26"/>
      <c r="V11654" s="26"/>
    </row>
    <row r="11655" spans="1:22" ht="14.5" x14ac:dyDescent="0.35">
      <c r="A11655" s="2">
        <v>96</v>
      </c>
      <c r="B11655" s="2">
        <v>90</v>
      </c>
      <c r="C11655" s="2">
        <v>2000000.0000999998</v>
      </c>
      <c r="D11655" s="2">
        <v>9000</v>
      </c>
      <c r="E11655" s="2">
        <v>1710</v>
      </c>
      <c r="F11655" s="2">
        <v>27483.947265625</v>
      </c>
      <c r="G11655" s="2">
        <v>726.69793701171898</v>
      </c>
      <c r="H11655" s="2">
        <v>28243.48221135213</v>
      </c>
      <c r="I11655" s="2">
        <v>736.43564215534866</v>
      </c>
      <c r="J11655" s="1">
        <f t="shared" si="1167"/>
        <v>2.7635584451768422</v>
      </c>
      <c r="K11655" s="1">
        <f t="shared" si="1168"/>
        <v>1.3399935031703067</v>
      </c>
      <c r="L11655" s="26"/>
      <c r="M11655" s="26"/>
      <c r="N11655" s="2">
        <v>2000001</v>
      </c>
      <c r="O11655" s="26"/>
      <c r="P11655" s="26"/>
      <c r="Q11655" s="26"/>
      <c r="R11655" s="26"/>
      <c r="S11655" s="26"/>
      <c r="T11655" s="26"/>
      <c r="U11655" s="26"/>
      <c r="V11655" s="26"/>
    </row>
    <row r="11656" spans="1:22" ht="14.5" x14ac:dyDescent="0.35">
      <c r="A11656" s="2">
        <v>96</v>
      </c>
      <c r="B11656" s="2">
        <v>90</v>
      </c>
      <c r="C11656" s="2">
        <v>2000000.0000999998</v>
      </c>
      <c r="D11656" s="2">
        <v>9000</v>
      </c>
      <c r="E11656" s="2">
        <v>1740</v>
      </c>
      <c r="F11656" s="2">
        <v>30898.419921875</v>
      </c>
      <c r="G11656" s="2">
        <v>786.70721435546898</v>
      </c>
      <c r="H11656" s="2">
        <v>30314.617853940159</v>
      </c>
      <c r="I11656" s="2">
        <v>777.51183660496781</v>
      </c>
      <c r="J11656" s="1">
        <f t="shared" si="1167"/>
        <v>-1.8894236967811082</v>
      </c>
      <c r="K11656" s="1">
        <f t="shared" si="1168"/>
        <v>-1.1688437048381113</v>
      </c>
      <c r="L11656" s="26"/>
      <c r="M11656" s="26"/>
      <c r="N11656" s="2">
        <v>0</v>
      </c>
      <c r="O11656" s="26"/>
      <c r="P11656" s="26"/>
      <c r="Q11656" s="26"/>
      <c r="R11656" s="26"/>
      <c r="S11656" s="26"/>
      <c r="T11656" s="26"/>
      <c r="U11656" s="26"/>
      <c r="V11656" s="26"/>
    </row>
    <row r="11657" spans="1:22" ht="14.5" x14ac:dyDescent="0.35">
      <c r="A11657" s="2">
        <v>96</v>
      </c>
      <c r="B11657" s="2">
        <v>90</v>
      </c>
      <c r="C11657" s="2">
        <v>2000000.0000999998</v>
      </c>
      <c r="D11657" s="2">
        <v>9000</v>
      </c>
      <c r="E11657" s="2">
        <v>1770</v>
      </c>
      <c r="F11657" s="2">
        <v>33760.6953125</v>
      </c>
      <c r="G11657" s="2">
        <v>794.76690673828102</v>
      </c>
      <c r="H11657" s="2">
        <v>32763.014653805341</v>
      </c>
      <c r="I11657" s="2">
        <v>774.25392023330414</v>
      </c>
      <c r="J11657" s="1">
        <f t="shared" si="1167"/>
        <v>-2.9551543576333406</v>
      </c>
      <c r="K11657" s="1">
        <f t="shared" si="1168"/>
        <v>-2.5810066235850289</v>
      </c>
      <c r="L11657" s="26"/>
      <c r="M11657" s="26"/>
      <c r="N11657" s="2">
        <v>0</v>
      </c>
      <c r="O11657" s="26"/>
      <c r="P11657" s="26"/>
      <c r="Q11657" s="26"/>
      <c r="R11657" s="26"/>
      <c r="S11657" s="26"/>
      <c r="T11657" s="26"/>
      <c r="U11657" s="26"/>
      <c r="V11657" s="26"/>
    </row>
    <row r="11658" spans="1:22" ht="14.5" x14ac:dyDescent="0.35">
      <c r="A11658" s="2">
        <v>96</v>
      </c>
      <c r="B11658" s="2">
        <v>90</v>
      </c>
      <c r="C11658" s="2">
        <v>2000000.0000999998</v>
      </c>
      <c r="D11658" s="2">
        <v>9000</v>
      </c>
      <c r="E11658" s="2">
        <v>1800</v>
      </c>
      <c r="F11658" s="2">
        <v>35451.75390625</v>
      </c>
      <c r="G11658" s="2">
        <v>773.61065673828102</v>
      </c>
      <c r="H11658" s="2">
        <v>34474.56890415708</v>
      </c>
      <c r="I11658" s="2">
        <v>771.46850481651825</v>
      </c>
      <c r="J11658" s="1">
        <f t="shared" ref="J11658:J11721" si="1179">(H11658-F11658)/F11658*100</f>
        <v>-2.7563798526781658</v>
      </c>
      <c r="K11658" s="1">
        <f t="shared" ref="K11658:K11721" si="1180">(I11658-G11658)/G11658*100</f>
        <v>-0.27690310404908014</v>
      </c>
      <c r="L11658" s="26"/>
      <c r="M11658" s="26"/>
      <c r="N11658" s="2">
        <v>2.1042351617661E-14</v>
      </c>
      <c r="O11658" s="26"/>
      <c r="P11658" s="26"/>
      <c r="Q11658" s="26"/>
      <c r="R11658" s="26"/>
      <c r="S11658" s="26"/>
      <c r="T11658" s="26"/>
      <c r="U11658" s="26"/>
      <c r="V11658" s="26"/>
    </row>
    <row r="11659" spans="1:22" ht="14.5" x14ac:dyDescent="0.35">
      <c r="A11659" s="2">
        <v>96</v>
      </c>
      <c r="B11659" s="2">
        <v>90</v>
      </c>
      <c r="C11659" s="2">
        <v>2000000.0000999998</v>
      </c>
      <c r="D11659" s="2">
        <v>9000</v>
      </c>
      <c r="E11659" s="2">
        <v>1830</v>
      </c>
      <c r="F11659" s="2">
        <v>32105.5546875</v>
      </c>
      <c r="G11659" s="2">
        <v>646.60119628906295</v>
      </c>
      <c r="H11659" s="2">
        <v>32318.383973870899</v>
      </c>
      <c r="I11659" s="2">
        <v>668.42308578178972</v>
      </c>
      <c r="J11659" s="1">
        <f t="shared" si="1179"/>
        <v>0.66290487251342356</v>
      </c>
      <c r="K11659" s="1">
        <f t="shared" si="1180"/>
        <v>3.3748606742402774</v>
      </c>
      <c r="L11659" s="26"/>
      <c r="M11659" s="26"/>
      <c r="N11659" s="2">
        <v>2000001</v>
      </c>
      <c r="O11659" s="26"/>
      <c r="P11659" s="26"/>
      <c r="Q11659" s="26"/>
      <c r="R11659" s="26"/>
      <c r="S11659" s="26"/>
      <c r="T11659" s="26"/>
      <c r="U11659" s="26"/>
      <c r="V11659" s="26"/>
    </row>
    <row r="11660" spans="1:22" ht="14.5" x14ac:dyDescent="0.35">
      <c r="A11660" s="2">
        <v>96</v>
      </c>
      <c r="B11660" s="2">
        <v>90</v>
      </c>
      <c r="C11660" s="2">
        <v>2000000.0000999998</v>
      </c>
      <c r="D11660" s="2">
        <v>9000</v>
      </c>
      <c r="E11660" s="2">
        <v>1860</v>
      </c>
      <c r="F11660" s="2">
        <v>30227.28125</v>
      </c>
      <c r="G11660" s="2">
        <v>583.25280761718795</v>
      </c>
      <c r="H11660" s="2">
        <v>31133.89913143243</v>
      </c>
      <c r="I11660" s="2">
        <v>609.92875840188799</v>
      </c>
      <c r="J11660" s="1">
        <f t="shared" si="1179"/>
        <v>2.9993365064297017</v>
      </c>
      <c r="K11660" s="1">
        <f t="shared" si="1180"/>
        <v>4.5736515000556199</v>
      </c>
      <c r="L11660" s="26"/>
      <c r="M11660" s="26"/>
      <c r="N11660" s="2">
        <v>2000001</v>
      </c>
      <c r="O11660" s="26"/>
      <c r="P11660" s="26"/>
      <c r="Q11660" s="26"/>
      <c r="R11660" s="26"/>
      <c r="S11660" s="26"/>
      <c r="T11660" s="26"/>
      <c r="U11660" s="26"/>
      <c r="V11660" s="26"/>
    </row>
    <row r="11661" spans="1:22" ht="14.5" x14ac:dyDescent="0.35">
      <c r="A11661" s="2">
        <v>96</v>
      </c>
      <c r="B11661" s="2">
        <v>90</v>
      </c>
      <c r="C11661" s="2">
        <v>2000000.0000999998</v>
      </c>
      <c r="D11661" s="2">
        <v>9000</v>
      </c>
      <c r="E11661" s="2">
        <v>1890</v>
      </c>
      <c r="F11661" s="2">
        <v>29411.248046875</v>
      </c>
      <c r="G11661" s="2">
        <v>543.68280029296898</v>
      </c>
      <c r="H11661" s="2">
        <v>30515.515835185859</v>
      </c>
      <c r="I11661" s="2">
        <v>567.28805459951195</v>
      </c>
      <c r="J11661" s="1">
        <f t="shared" si="1179"/>
        <v>3.7545764346718693</v>
      </c>
      <c r="K11661" s="1">
        <f t="shared" si="1180"/>
        <v>4.3417327702518902</v>
      </c>
      <c r="L11661" s="26"/>
      <c r="M11661" s="26"/>
      <c r="N11661" s="2">
        <v>2000001</v>
      </c>
      <c r="O11661" s="26"/>
      <c r="P11661" s="26"/>
      <c r="Q11661" s="26"/>
      <c r="R11661" s="26"/>
      <c r="S11661" s="26"/>
      <c r="T11661" s="26"/>
      <c r="U11661" s="26"/>
      <c r="V11661" s="26"/>
    </row>
    <row r="11662" spans="1:22" ht="14.5" x14ac:dyDescent="0.35">
      <c r="A11662" s="2">
        <v>96</v>
      </c>
      <c r="B11662" s="2">
        <v>90</v>
      </c>
      <c r="C11662" s="2">
        <v>2000000.0000999998</v>
      </c>
      <c r="D11662" s="2">
        <v>9000</v>
      </c>
      <c r="E11662" s="2">
        <v>1920</v>
      </c>
      <c r="F11662" s="2">
        <v>32613.556640625</v>
      </c>
      <c r="G11662" s="2">
        <v>583.04864501953102</v>
      </c>
      <c r="H11662" s="2">
        <v>33986.899266687753</v>
      </c>
      <c r="I11662" s="2">
        <v>611.16011186320929</v>
      </c>
      <c r="J11662" s="1">
        <f t="shared" si="1179"/>
        <v>4.210956324683865</v>
      </c>
      <c r="K11662" s="1">
        <f t="shared" si="1180"/>
        <v>4.8214616539819923</v>
      </c>
      <c r="L11662" s="26"/>
      <c r="M11662" s="26"/>
      <c r="N11662" s="2">
        <v>0</v>
      </c>
      <c r="O11662" s="26"/>
      <c r="P11662" s="26"/>
      <c r="Q11662" s="26"/>
      <c r="R11662" s="26"/>
      <c r="S11662" s="26"/>
      <c r="T11662" s="26"/>
      <c r="U11662" s="26"/>
      <c r="V11662" s="26"/>
    </row>
    <row r="11663" spans="1:22" ht="14.5" x14ac:dyDescent="0.35">
      <c r="A11663" s="2">
        <v>96</v>
      </c>
      <c r="B11663" s="2">
        <v>90</v>
      </c>
      <c r="C11663" s="2">
        <v>2000000.0000999998</v>
      </c>
      <c r="D11663" s="2">
        <v>9000</v>
      </c>
      <c r="E11663" s="2">
        <v>1950</v>
      </c>
      <c r="F11663" s="2">
        <v>34776.01953125</v>
      </c>
      <c r="G11663" s="2">
        <v>587.347412109375</v>
      </c>
      <c r="H11663" s="2">
        <v>36359.274190914082</v>
      </c>
      <c r="I11663" s="2">
        <v>611.40072703107262</v>
      </c>
      <c r="J11663" s="1">
        <f t="shared" si="1179"/>
        <v>4.5527196068007658</v>
      </c>
      <c r="K11663" s="1">
        <f t="shared" si="1180"/>
        <v>4.0952448969364736</v>
      </c>
      <c r="L11663" s="26"/>
      <c r="M11663" s="26"/>
      <c r="N11663" s="2">
        <v>0</v>
      </c>
      <c r="O11663" s="26"/>
      <c r="P11663" s="26"/>
      <c r="Q11663" s="26"/>
      <c r="R11663" s="26"/>
      <c r="S11663" s="26"/>
      <c r="T11663" s="26"/>
      <c r="U11663" s="26"/>
      <c r="V11663" s="26"/>
    </row>
    <row r="11664" spans="1:22" ht="14.5" x14ac:dyDescent="0.35">
      <c r="A11664" s="2">
        <v>96</v>
      </c>
      <c r="B11664" s="2">
        <v>90</v>
      </c>
      <c r="C11664" s="2">
        <v>2000000.0000999998</v>
      </c>
      <c r="D11664" s="2">
        <v>9000</v>
      </c>
      <c r="E11664" s="2">
        <v>1980</v>
      </c>
      <c r="F11664" s="2">
        <v>37034.85546875</v>
      </c>
      <c r="G11664" s="2">
        <v>585.17419433593795</v>
      </c>
      <c r="H11664" s="2">
        <v>38042.918104351898</v>
      </c>
      <c r="I11664" s="2">
        <v>601.99653718297157</v>
      </c>
      <c r="J11664" s="1">
        <f t="shared" si="1179"/>
        <v>2.7219294441489081</v>
      </c>
      <c r="K11664" s="1">
        <f t="shared" si="1180"/>
        <v>2.8747581506262057</v>
      </c>
      <c r="L11664" s="26"/>
      <c r="M11664" s="26"/>
      <c r="N11664" s="2">
        <v>3.1562958220350899E-14</v>
      </c>
      <c r="O11664" s="26"/>
      <c r="P11664" s="26"/>
      <c r="Q11664" s="26"/>
      <c r="R11664" s="26"/>
      <c r="S11664" s="26"/>
      <c r="T11664" s="26"/>
      <c r="U11664" s="26"/>
      <c r="V11664" s="26"/>
    </row>
    <row r="11665" spans="1:22" ht="14.5" x14ac:dyDescent="0.35">
      <c r="A11665" s="2">
        <v>96</v>
      </c>
      <c r="B11665" s="2">
        <v>90</v>
      </c>
      <c r="C11665" s="2">
        <v>2000000.0000999998</v>
      </c>
      <c r="D11665" s="2">
        <v>9000</v>
      </c>
      <c r="E11665" s="2">
        <v>2010</v>
      </c>
      <c r="F11665" s="2">
        <v>34715.00390625</v>
      </c>
      <c r="G11665" s="2">
        <v>514.33453369140602</v>
      </c>
      <c r="H11665" s="2">
        <v>34923.195262979149</v>
      </c>
      <c r="I11665" s="2">
        <v>533.22726421530456</v>
      </c>
      <c r="J11665" s="1">
        <f t="shared" si="1179"/>
        <v>0.59971578079432764</v>
      </c>
      <c r="K11665" s="1">
        <f t="shared" si="1180"/>
        <v>3.6732378027009802</v>
      </c>
      <c r="L11665" s="26"/>
      <c r="M11665" s="26"/>
      <c r="N11665" s="2">
        <v>2000001</v>
      </c>
      <c r="O11665" s="26"/>
      <c r="P11665" s="26"/>
      <c r="Q11665" s="26"/>
      <c r="R11665" s="26"/>
      <c r="S11665" s="26"/>
      <c r="T11665" s="26"/>
      <c r="U11665" s="26"/>
      <c r="V11665" s="26"/>
    </row>
    <row r="11666" spans="1:22" ht="14.5" x14ac:dyDescent="0.35">
      <c r="A11666" s="2">
        <v>96</v>
      </c>
      <c r="B11666" s="2">
        <v>90</v>
      </c>
      <c r="C11666" s="2">
        <v>2000000.0000999998</v>
      </c>
      <c r="D11666" s="2">
        <v>9000</v>
      </c>
      <c r="E11666" s="2">
        <v>2040</v>
      </c>
      <c r="F11666" s="2">
        <v>33451.40625</v>
      </c>
      <c r="G11666" s="2">
        <v>493.46469116210898</v>
      </c>
      <c r="H11666" s="2">
        <v>34048.119305852561</v>
      </c>
      <c r="I11666" s="2">
        <v>494.61902360341259</v>
      </c>
      <c r="J11666" s="1">
        <f t="shared" si="1179"/>
        <v>1.783820540736043</v>
      </c>
      <c r="K11666" s="1">
        <f t="shared" si="1180"/>
        <v>0.23392401968723575</v>
      </c>
      <c r="L11666" s="26"/>
      <c r="M11666" s="26"/>
      <c r="N11666" s="2">
        <v>2000001</v>
      </c>
      <c r="O11666" s="26"/>
      <c r="P11666" s="26"/>
      <c r="Q11666" s="26"/>
      <c r="R11666" s="26"/>
      <c r="S11666" s="26"/>
      <c r="T11666" s="26"/>
      <c r="U11666" s="26"/>
      <c r="V11666" s="26"/>
    </row>
    <row r="11667" spans="1:22" ht="14.5" x14ac:dyDescent="0.35">
      <c r="A11667" s="2">
        <v>96</v>
      </c>
      <c r="B11667" s="2">
        <v>90</v>
      </c>
      <c r="C11667" s="2">
        <v>2000000.0000999998</v>
      </c>
      <c r="D11667" s="2">
        <v>9000</v>
      </c>
      <c r="E11667" s="2">
        <v>2070</v>
      </c>
      <c r="F11667" s="2">
        <v>33487.1640625</v>
      </c>
      <c r="G11667" s="2">
        <v>478.812255859375</v>
      </c>
      <c r="H11667" s="2">
        <v>33751.696376925451</v>
      </c>
      <c r="I11667" s="2">
        <v>469.8196884038536</v>
      </c>
      <c r="J11667" s="1">
        <f t="shared" si="1179"/>
        <v>0.78995137937548587</v>
      </c>
      <c r="K11667" s="1">
        <f t="shared" si="1180"/>
        <v>-1.8780988467769031</v>
      </c>
      <c r="L11667" s="26"/>
      <c r="M11667" s="26"/>
      <c r="N11667" s="2">
        <v>2000001</v>
      </c>
      <c r="O11667" s="26"/>
      <c r="P11667" s="26"/>
      <c r="Q11667" s="26"/>
      <c r="R11667" s="26"/>
      <c r="S11667" s="26"/>
      <c r="T11667" s="26"/>
      <c r="U11667" s="26"/>
      <c r="V11667" s="26"/>
    </row>
    <row r="11668" spans="1:22" ht="14.5" x14ac:dyDescent="0.35">
      <c r="A11668" s="2">
        <v>96</v>
      </c>
      <c r="B11668" s="2">
        <v>90</v>
      </c>
      <c r="C11668" s="2">
        <v>2000000.0000999998</v>
      </c>
      <c r="D11668" s="2">
        <v>9000</v>
      </c>
      <c r="E11668" s="2">
        <v>2100</v>
      </c>
      <c r="F11668" s="2">
        <v>38054.65234375</v>
      </c>
      <c r="G11668" s="2">
        <v>529.341552734375</v>
      </c>
      <c r="H11668" s="2">
        <v>37196.495175382282</v>
      </c>
      <c r="I11668" s="2">
        <v>535.89724750022845</v>
      </c>
      <c r="J11668" s="1">
        <f t="shared" si="1179"/>
        <v>-2.2550650591048145</v>
      </c>
      <c r="K11668" s="1">
        <f t="shared" si="1180"/>
        <v>1.2384621483027822</v>
      </c>
      <c r="L11668" s="26"/>
      <c r="M11668" s="26"/>
      <c r="N11668" s="2">
        <v>0</v>
      </c>
      <c r="O11668" s="26"/>
      <c r="P11668" s="26"/>
      <c r="Q11668" s="26"/>
      <c r="R11668" s="26"/>
      <c r="S11668" s="26"/>
      <c r="T11668" s="26"/>
      <c r="U11668" s="26"/>
      <c r="V11668" s="26"/>
    </row>
    <row r="11669" spans="1:22" ht="14.5" x14ac:dyDescent="0.35">
      <c r="A11669" s="2">
        <v>96</v>
      </c>
      <c r="B11669" s="2">
        <v>90</v>
      </c>
      <c r="C11669" s="2">
        <v>2000000.0000999998</v>
      </c>
      <c r="D11669" s="2">
        <v>9000</v>
      </c>
      <c r="E11669" s="2">
        <v>2130</v>
      </c>
      <c r="F11669" s="2">
        <v>40938.6953125</v>
      </c>
      <c r="G11669" s="2">
        <v>534.58709716796898</v>
      </c>
      <c r="H11669" s="2">
        <v>39552.207821570722</v>
      </c>
      <c r="I11669" s="2">
        <v>539.61201694726981</v>
      </c>
      <c r="J11669" s="1">
        <f t="shared" si="1179"/>
        <v>-3.3867407848386781</v>
      </c>
      <c r="K11669" s="1">
        <f t="shared" si="1180"/>
        <v>0.93996278734014871</v>
      </c>
      <c r="L11669" s="26"/>
      <c r="M11669" s="26"/>
      <c r="N11669" s="2">
        <v>0</v>
      </c>
      <c r="O11669" s="26"/>
      <c r="P11669" s="26"/>
      <c r="Q11669" s="26"/>
      <c r="R11669" s="26"/>
      <c r="S11669" s="26"/>
      <c r="T11669" s="26"/>
      <c r="U11669" s="26"/>
      <c r="V11669" s="26"/>
    </row>
    <row r="11670" spans="1:22" ht="14.5" x14ac:dyDescent="0.35">
      <c r="A11670" s="2">
        <v>96</v>
      </c>
      <c r="B11670" s="2">
        <v>90</v>
      </c>
      <c r="C11670" s="2">
        <v>2000000.0000999998</v>
      </c>
      <c r="D11670" s="2">
        <v>9000</v>
      </c>
      <c r="E11670" s="2">
        <v>2160</v>
      </c>
      <c r="F11670" s="2">
        <v>41681.57421875</v>
      </c>
      <c r="G11670" s="2">
        <v>520.72564697265602</v>
      </c>
      <c r="H11670" s="2">
        <v>40981.338872926892</v>
      </c>
      <c r="I11670" s="2">
        <v>531.01014077834873</v>
      </c>
      <c r="J11670" s="1">
        <f t="shared" si="1179"/>
        <v>-1.6799637704377177</v>
      </c>
      <c r="K11670" s="1">
        <f t="shared" si="1180"/>
        <v>1.97503116381605</v>
      </c>
      <c r="L11670" s="26"/>
      <c r="M11670" s="26"/>
      <c r="N11670" s="2">
        <v>0</v>
      </c>
      <c r="O11670" s="26"/>
      <c r="P11670" s="26"/>
      <c r="Q11670" s="26"/>
      <c r="R11670" s="26"/>
      <c r="S11670" s="26"/>
      <c r="T11670" s="26"/>
      <c r="U11670" s="26"/>
      <c r="V11670" s="26"/>
    </row>
    <row r="11671" spans="1:22" ht="14.5" x14ac:dyDescent="0.35">
      <c r="A11671" s="2">
        <v>96</v>
      </c>
      <c r="B11671" s="2">
        <v>90</v>
      </c>
      <c r="C11671" s="2">
        <v>2000000.0000999998</v>
      </c>
      <c r="D11671" s="2">
        <v>9000</v>
      </c>
      <c r="E11671" s="2">
        <v>2190</v>
      </c>
      <c r="F11671" s="2">
        <v>37909.73828125</v>
      </c>
      <c r="G11671" s="2">
        <v>450.74465942382801</v>
      </c>
      <c r="H11671" s="2">
        <v>36891.100536239093</v>
      </c>
      <c r="I11671" s="2">
        <v>457.99030939760883</v>
      </c>
      <c r="J11671" s="1">
        <f t="shared" si="1179"/>
        <v>-2.687008117686533</v>
      </c>
      <c r="K11671" s="1">
        <f t="shared" si="1180"/>
        <v>1.6074843755315236</v>
      </c>
      <c r="L11671" s="26"/>
      <c r="M11671" s="26"/>
      <c r="N11671" s="2">
        <v>2000001</v>
      </c>
      <c r="O11671" s="26"/>
      <c r="P11671" s="26"/>
      <c r="Q11671" s="26"/>
      <c r="R11671" s="26"/>
      <c r="S11671" s="26"/>
      <c r="T11671" s="26"/>
      <c r="U11671" s="26"/>
      <c r="V11671" s="26"/>
    </row>
    <row r="11672" spans="1:22" ht="14.5" x14ac:dyDescent="0.35">
      <c r="A11672" s="2">
        <v>96</v>
      </c>
      <c r="B11672" s="2">
        <v>90</v>
      </c>
      <c r="C11672" s="2">
        <v>2000000.0000999998</v>
      </c>
      <c r="D11672" s="2">
        <v>9000</v>
      </c>
      <c r="E11672" s="2">
        <v>2220</v>
      </c>
      <c r="F11672" s="2">
        <v>36448.25390625</v>
      </c>
      <c r="G11672" s="2">
        <v>419.594482421875</v>
      </c>
      <c r="H11672" s="2">
        <v>35880.568836748382</v>
      </c>
      <c r="I11672" s="2">
        <v>417.4359276180877</v>
      </c>
      <c r="J11672" s="1">
        <f t="shared" si="1179"/>
        <v>-1.5575096435669691</v>
      </c>
      <c r="K11672" s="1">
        <f t="shared" si="1180"/>
        <v>-0.5144383194288551</v>
      </c>
      <c r="L11672" s="26"/>
      <c r="M11672" s="26"/>
      <c r="N11672" s="2">
        <v>2000001</v>
      </c>
      <c r="O11672" s="26"/>
      <c r="P11672" s="26"/>
      <c r="Q11672" s="26"/>
      <c r="R11672" s="26"/>
      <c r="S11672" s="26"/>
      <c r="T11672" s="26"/>
      <c r="U11672" s="26"/>
      <c r="V11672" s="26"/>
    </row>
    <row r="11673" spans="1:22" ht="14.5" x14ac:dyDescent="0.35">
      <c r="A11673" s="2">
        <v>96</v>
      </c>
      <c r="B11673" s="2">
        <v>90</v>
      </c>
      <c r="C11673" s="2">
        <v>2000000.0000999998</v>
      </c>
      <c r="D11673" s="2">
        <v>9000</v>
      </c>
      <c r="E11673" s="2">
        <v>2250</v>
      </c>
      <c r="F11673" s="2">
        <v>37014.81640625</v>
      </c>
      <c r="G11673" s="2">
        <v>401.49710083007801</v>
      </c>
      <c r="H11673" s="2">
        <v>35516.379045348949</v>
      </c>
      <c r="I11673" s="2">
        <v>392.52942533874699</v>
      </c>
      <c r="J11673" s="1">
        <f t="shared" si="1179"/>
        <v>-4.0482096262620875</v>
      </c>
      <c r="K11673" s="1">
        <f t="shared" si="1180"/>
        <v>-2.2335592144478102</v>
      </c>
      <c r="L11673" s="26"/>
      <c r="M11673" s="26"/>
      <c r="N11673" s="2">
        <v>2000001</v>
      </c>
      <c r="O11673" s="26"/>
      <c r="P11673" s="26"/>
      <c r="Q11673" s="26"/>
      <c r="R11673" s="26"/>
      <c r="S11673" s="26"/>
      <c r="T11673" s="26"/>
      <c r="U11673" s="26"/>
      <c r="V11673" s="26"/>
    </row>
    <row r="11674" spans="1:22" ht="14.5" x14ac:dyDescent="0.35">
      <c r="A11674" s="2">
        <v>96</v>
      </c>
      <c r="B11674" s="2">
        <v>90</v>
      </c>
      <c r="C11674" s="2">
        <v>2000000.0000999998</v>
      </c>
      <c r="D11674" s="2">
        <v>9000</v>
      </c>
      <c r="E11674" s="2">
        <v>2280</v>
      </c>
      <c r="F11674" s="2">
        <v>41494.5390625</v>
      </c>
      <c r="G11674" s="2">
        <v>438.08135986328102</v>
      </c>
      <c r="H11674" s="2">
        <v>40916.966109435321</v>
      </c>
      <c r="I11674" s="2">
        <v>464.61943836046282</v>
      </c>
      <c r="J11674" s="1">
        <f t="shared" si="1179"/>
        <v>-1.391925217423732</v>
      </c>
      <c r="K11674" s="1">
        <f t="shared" si="1180"/>
        <v>6.0577967767137952</v>
      </c>
      <c r="L11674" s="26"/>
      <c r="M11674" s="26"/>
      <c r="N11674" s="2">
        <v>0</v>
      </c>
      <c r="O11674" s="26"/>
      <c r="P11674" s="26"/>
      <c r="Q11674" s="26"/>
      <c r="R11674" s="26"/>
      <c r="S11674" s="26"/>
      <c r="T11674" s="26"/>
      <c r="U11674" s="26"/>
      <c r="V11674" s="26"/>
    </row>
    <row r="11675" spans="1:22" ht="14.5" x14ac:dyDescent="0.35">
      <c r="A11675" s="2">
        <v>96</v>
      </c>
      <c r="B11675" s="2">
        <v>90</v>
      </c>
      <c r="C11675" s="2">
        <v>2000000.0000999998</v>
      </c>
      <c r="D11675" s="2">
        <v>9000</v>
      </c>
      <c r="E11675" s="2">
        <v>2310</v>
      </c>
      <c r="F11675" s="2">
        <v>44488.484375</v>
      </c>
      <c r="G11675" s="2">
        <v>441.28604125976602</v>
      </c>
      <c r="H11675" s="2">
        <v>43601.835801088411</v>
      </c>
      <c r="I11675" s="2">
        <v>469.5216357673205</v>
      </c>
      <c r="J11675" s="1">
        <f t="shared" si="1179"/>
        <v>-1.9929844461274451</v>
      </c>
      <c r="K11675" s="1">
        <f t="shared" si="1180"/>
        <v>6.3984789609362256</v>
      </c>
      <c r="L11675" s="26"/>
      <c r="M11675" s="26"/>
      <c r="N11675" s="2">
        <v>1.2624852606477701E-13</v>
      </c>
      <c r="O11675" s="26"/>
      <c r="P11675" s="26"/>
      <c r="Q11675" s="26"/>
      <c r="R11675" s="26"/>
      <c r="S11675" s="26"/>
      <c r="T11675" s="26"/>
      <c r="U11675" s="26"/>
      <c r="V11675" s="26"/>
    </row>
    <row r="11676" spans="1:22" ht="14.5" x14ac:dyDescent="0.35">
      <c r="A11676" s="2">
        <v>96</v>
      </c>
      <c r="B11676" s="2">
        <v>90</v>
      </c>
      <c r="C11676" s="2">
        <v>2000000.0000999998</v>
      </c>
      <c r="D11676" s="2">
        <v>9000</v>
      </c>
      <c r="E11676" s="2">
        <v>2340</v>
      </c>
      <c r="F11676" s="2">
        <v>44220.5703125</v>
      </c>
      <c r="G11676" s="2">
        <v>431.94140625</v>
      </c>
      <c r="H11676" s="2">
        <v>44248.972388809772</v>
      </c>
      <c r="I11676" s="2">
        <v>461.15438492514829</v>
      </c>
      <c r="J11676" s="1">
        <f t="shared" si="1179"/>
        <v>6.422819992835746E-2</v>
      </c>
      <c r="K11676" s="1">
        <f t="shared" si="1180"/>
        <v>6.7631808973276213</v>
      </c>
      <c r="L11676" s="26"/>
      <c r="M11676" s="26"/>
      <c r="N11676" s="2">
        <v>0</v>
      </c>
      <c r="O11676" s="26"/>
      <c r="P11676" s="26"/>
      <c r="Q11676" s="26"/>
      <c r="R11676" s="26"/>
      <c r="S11676" s="26"/>
      <c r="T11676" s="26"/>
      <c r="U11676" s="26"/>
      <c r="V11676" s="26"/>
    </row>
    <row r="11677" spans="1:22" ht="14.5" x14ac:dyDescent="0.35">
      <c r="A11677" s="2">
        <v>96</v>
      </c>
      <c r="B11677" s="2">
        <v>90</v>
      </c>
      <c r="C11677" s="2">
        <v>2000000.0000999998</v>
      </c>
      <c r="D11677" s="2">
        <v>9000</v>
      </c>
      <c r="E11677" s="2">
        <v>2370</v>
      </c>
      <c r="F11677" s="2">
        <v>38633.8828125</v>
      </c>
      <c r="G11677" s="2">
        <v>369.88742065429699</v>
      </c>
      <c r="H11677" s="2">
        <v>39152.209171887524</v>
      </c>
      <c r="I11677" s="2">
        <v>392.84140783833658</v>
      </c>
      <c r="J11677" s="1">
        <f t="shared" si="1179"/>
        <v>1.3416367231403905</v>
      </c>
      <c r="K11677" s="1">
        <f t="shared" si="1180"/>
        <v>6.2056685094713657</v>
      </c>
      <c r="L11677" s="26"/>
      <c r="M11677" s="26"/>
      <c r="N11677" s="2">
        <v>2000001</v>
      </c>
      <c r="O11677" s="26"/>
      <c r="P11677" s="26"/>
      <c r="Q11677" s="26"/>
      <c r="R11677" s="26"/>
      <c r="S11677" s="26"/>
      <c r="T11677" s="26"/>
      <c r="U11677" s="26"/>
      <c r="V11677" s="26"/>
    </row>
    <row r="11678" spans="1:22" ht="14.5" x14ac:dyDescent="0.35">
      <c r="A11678" s="2">
        <v>96</v>
      </c>
      <c r="B11678" s="2">
        <v>90</v>
      </c>
      <c r="C11678" s="2">
        <v>2000000.0000999998</v>
      </c>
      <c r="D11678" s="2">
        <v>9000</v>
      </c>
      <c r="E11678" s="2">
        <v>2400</v>
      </c>
      <c r="F11678" s="2">
        <v>36549.16015625</v>
      </c>
      <c r="G11678" s="2">
        <v>350.51400756835898</v>
      </c>
      <c r="H11678" s="2">
        <v>37859.696174690849</v>
      </c>
      <c r="I11678" s="2">
        <v>360.64081136669972</v>
      </c>
      <c r="J11678" s="1">
        <f t="shared" si="1179"/>
        <v>3.5856802532212058</v>
      </c>
      <c r="K11678" s="1">
        <f t="shared" si="1180"/>
        <v>2.8891295582148069</v>
      </c>
      <c r="L11678" s="26"/>
      <c r="M11678" s="26"/>
      <c r="N11678" s="2">
        <v>2000001</v>
      </c>
      <c r="O11678" s="26"/>
      <c r="P11678" s="26"/>
      <c r="Q11678" s="26"/>
      <c r="R11678" s="26"/>
      <c r="S11678" s="26"/>
      <c r="T11678" s="26"/>
      <c r="U11678" s="26"/>
      <c r="V11678" s="26"/>
    </row>
    <row r="11679" spans="1:22" ht="14.5" x14ac:dyDescent="0.35">
      <c r="A11679" s="2">
        <v>96</v>
      </c>
      <c r="B11679" s="2">
        <v>90</v>
      </c>
      <c r="C11679" s="2">
        <v>2000000.0000999998</v>
      </c>
      <c r="D11679" s="2">
        <v>9000</v>
      </c>
      <c r="E11679" s="2">
        <v>2430</v>
      </c>
      <c r="F11679" s="2">
        <v>36953.80859375</v>
      </c>
      <c r="G11679" s="2">
        <v>343.72409057617199</v>
      </c>
      <c r="H11679" s="2">
        <v>37382.817840983073</v>
      </c>
      <c r="I11679" s="2">
        <v>343.85955177536221</v>
      </c>
      <c r="J11679" s="1">
        <f t="shared" si="1179"/>
        <v>1.1609337807352038</v>
      </c>
      <c r="K11679" s="1">
        <f t="shared" si="1180"/>
        <v>3.9409864744466665E-2</v>
      </c>
      <c r="L11679" s="26"/>
      <c r="M11679" s="26"/>
      <c r="N11679" s="2">
        <v>2000001</v>
      </c>
      <c r="O11679" s="26"/>
      <c r="P11679" s="26"/>
      <c r="Q11679" s="26"/>
      <c r="R11679" s="26"/>
      <c r="S11679" s="26"/>
      <c r="T11679" s="26"/>
      <c r="U11679" s="26"/>
      <c r="V11679" s="26"/>
    </row>
    <row r="11680" spans="1:22" ht="14.5" x14ac:dyDescent="0.35">
      <c r="A11680" s="2">
        <v>96</v>
      </c>
      <c r="B11680" s="2">
        <v>90</v>
      </c>
      <c r="C11680" s="2">
        <v>2000000.0000999998</v>
      </c>
      <c r="D11680" s="2">
        <v>9000</v>
      </c>
      <c r="E11680" s="2">
        <v>2460</v>
      </c>
      <c r="F11680" s="2">
        <v>41600.62890625</v>
      </c>
      <c r="G11680" s="2">
        <v>382.37515258789102</v>
      </c>
      <c r="H11680" s="2">
        <v>41640.536766435413</v>
      </c>
      <c r="I11680" s="2">
        <v>398.67449156038612</v>
      </c>
      <c r="J11680" s="1">
        <f t="shared" si="1179"/>
        <v>9.5930905937378491E-2</v>
      </c>
      <c r="K11680" s="1">
        <f t="shared" si="1180"/>
        <v>4.2626564153507855</v>
      </c>
      <c r="L11680" s="26"/>
      <c r="M11680" s="26"/>
      <c r="N11680" s="2">
        <v>0</v>
      </c>
      <c r="O11680" s="26"/>
      <c r="P11680" s="26"/>
      <c r="Q11680" s="26"/>
      <c r="R11680" s="26"/>
      <c r="S11680" s="26"/>
      <c r="T11680" s="26"/>
      <c r="U11680" s="26"/>
      <c r="V11680" s="26"/>
    </row>
    <row r="11681" spans="1:22" ht="14.5" x14ac:dyDescent="0.35">
      <c r="A11681" s="2">
        <v>96</v>
      </c>
      <c r="B11681" s="2">
        <v>90</v>
      </c>
      <c r="C11681" s="2">
        <v>2000000.0000999998</v>
      </c>
      <c r="D11681" s="2">
        <v>9000</v>
      </c>
      <c r="E11681" s="2">
        <v>2490</v>
      </c>
      <c r="F11681" s="2">
        <v>44150.171875</v>
      </c>
      <c r="G11681" s="2">
        <v>387.83010864257801</v>
      </c>
      <c r="H11681" s="2">
        <v>43535.015869950978</v>
      </c>
      <c r="I11681" s="2">
        <v>402.62885465199997</v>
      </c>
      <c r="J11681" s="1">
        <f t="shared" si="1179"/>
        <v>-1.3933264105758876</v>
      </c>
      <c r="K11681" s="1">
        <f t="shared" si="1180"/>
        <v>3.8157805904286817</v>
      </c>
      <c r="L11681" s="26"/>
      <c r="M11681" s="26"/>
      <c r="N11681" s="2">
        <v>0</v>
      </c>
      <c r="O11681" s="26"/>
      <c r="P11681" s="26"/>
      <c r="Q11681" s="26"/>
      <c r="R11681" s="26"/>
      <c r="S11681" s="26"/>
      <c r="T11681" s="26"/>
      <c r="U11681" s="26"/>
      <c r="V11681" s="26"/>
    </row>
    <row r="11682" spans="1:22" ht="14.5" x14ac:dyDescent="0.35">
      <c r="A11682" s="2">
        <v>96</v>
      </c>
      <c r="B11682" s="2">
        <v>90</v>
      </c>
      <c r="C11682" s="2">
        <v>2000000.0000999998</v>
      </c>
      <c r="D11682" s="2">
        <v>9000</v>
      </c>
      <c r="E11682" s="2">
        <v>2520</v>
      </c>
      <c r="F11682" s="2">
        <v>43875.79296875</v>
      </c>
      <c r="G11682" s="2">
        <v>375.63882446289102</v>
      </c>
      <c r="H11682" s="2">
        <v>44282.007295300733</v>
      </c>
      <c r="I11682" s="2">
        <v>398.89332970900438</v>
      </c>
      <c r="J11682" s="1">
        <f t="shared" si="1179"/>
        <v>0.92582788609667788</v>
      </c>
      <c r="K11682" s="1">
        <f t="shared" si="1180"/>
        <v>6.1906554199672836</v>
      </c>
      <c r="L11682" s="26"/>
      <c r="M11682" s="26"/>
      <c r="N11682" s="2">
        <v>2.3145463952552201E-13</v>
      </c>
      <c r="O11682" s="26"/>
      <c r="P11682" s="26"/>
      <c r="Q11682" s="26"/>
      <c r="R11682" s="26"/>
      <c r="S11682" s="26"/>
      <c r="T11682" s="26"/>
      <c r="U11682" s="26"/>
      <c r="V11682" s="26"/>
    </row>
    <row r="11683" spans="1:22" ht="14.5" x14ac:dyDescent="0.35">
      <c r="A11683" s="2">
        <v>96</v>
      </c>
      <c r="B11683" s="2">
        <v>90</v>
      </c>
      <c r="C11683" s="2">
        <v>2000000.0000999998</v>
      </c>
      <c r="D11683" s="2">
        <v>9000</v>
      </c>
      <c r="E11683" s="2">
        <v>2550</v>
      </c>
      <c r="F11683" s="2">
        <v>38633.5625</v>
      </c>
      <c r="G11683" s="2">
        <v>323.73794555664102</v>
      </c>
      <c r="H11683" s="2">
        <v>40184.189794477577</v>
      </c>
      <c r="I11683" s="2">
        <v>342.75064181030791</v>
      </c>
      <c r="J11683" s="1">
        <f t="shared" si="1179"/>
        <v>4.0136792833370656</v>
      </c>
      <c r="K11683" s="1">
        <f t="shared" si="1180"/>
        <v>5.8728661606152182</v>
      </c>
      <c r="L11683" s="26"/>
      <c r="M11683" s="26"/>
      <c r="N11683" s="2">
        <v>2000001</v>
      </c>
      <c r="O11683" s="26"/>
      <c r="P11683" s="26"/>
      <c r="Q11683" s="26"/>
      <c r="R11683" s="26"/>
      <c r="S11683" s="26"/>
      <c r="T11683" s="26"/>
      <c r="U11683" s="26"/>
      <c r="V11683" s="26"/>
    </row>
    <row r="11684" spans="1:22" ht="14.5" x14ac:dyDescent="0.35">
      <c r="A11684" s="2">
        <v>96</v>
      </c>
      <c r="B11684" s="2">
        <v>90</v>
      </c>
      <c r="C11684" s="2">
        <v>2000000.0000999998</v>
      </c>
      <c r="D11684" s="2">
        <v>9000</v>
      </c>
      <c r="E11684" s="2">
        <v>2580</v>
      </c>
      <c r="F11684" s="2">
        <v>36930.26171875</v>
      </c>
      <c r="G11684" s="2">
        <v>310.09994506835898</v>
      </c>
      <c r="H11684" s="2">
        <v>39261.897241573941</v>
      </c>
      <c r="I11684" s="2">
        <v>322.42404633957341</v>
      </c>
      <c r="J11684" s="1">
        <f t="shared" si="1179"/>
        <v>6.3136176520518337</v>
      </c>
      <c r="K11684" s="1">
        <f t="shared" si="1180"/>
        <v>3.9742352319661598</v>
      </c>
      <c r="L11684" s="26"/>
      <c r="M11684" s="26"/>
      <c r="N11684" s="2">
        <v>2000001</v>
      </c>
      <c r="O11684" s="26"/>
      <c r="P11684" s="26"/>
      <c r="Q11684" s="26"/>
      <c r="R11684" s="26"/>
      <c r="S11684" s="26"/>
      <c r="T11684" s="26"/>
      <c r="U11684" s="26"/>
      <c r="V11684" s="26"/>
    </row>
    <row r="11685" spans="1:22" ht="14.5" x14ac:dyDescent="0.35">
      <c r="A11685" s="2">
        <v>96</v>
      </c>
      <c r="B11685" s="2">
        <v>90</v>
      </c>
      <c r="C11685" s="2">
        <v>2000000.0000999998</v>
      </c>
      <c r="D11685" s="2">
        <v>9000</v>
      </c>
      <c r="E11685" s="2">
        <v>2610</v>
      </c>
      <c r="F11685" s="2">
        <v>37819.640625</v>
      </c>
      <c r="G11685" s="2">
        <v>307.175537109375</v>
      </c>
      <c r="H11685" s="2">
        <v>38993.548041634218</v>
      </c>
      <c r="I11685" s="2">
        <v>313.38370451450919</v>
      </c>
      <c r="J11685" s="1">
        <f t="shared" si="1179"/>
        <v>3.1039623783686281</v>
      </c>
      <c r="K11685" s="1">
        <f t="shared" si="1180"/>
        <v>2.0210487669542738</v>
      </c>
      <c r="L11685" s="26"/>
      <c r="M11685" s="26"/>
      <c r="N11685" s="2">
        <v>2000001</v>
      </c>
      <c r="O11685" s="26"/>
      <c r="P11685" s="26"/>
      <c r="Q11685" s="26"/>
      <c r="R11685" s="26"/>
      <c r="S11685" s="26"/>
      <c r="T11685" s="26"/>
      <c r="U11685" s="26"/>
      <c r="V11685" s="26"/>
    </row>
    <row r="11686" spans="1:22" ht="14.5" x14ac:dyDescent="0.35">
      <c r="A11686" s="2">
        <v>96</v>
      </c>
      <c r="B11686" s="2">
        <v>90</v>
      </c>
      <c r="C11686" s="2">
        <v>2000000.0000999998</v>
      </c>
      <c r="D11686" s="2">
        <v>9000</v>
      </c>
      <c r="E11686" s="2">
        <v>2640</v>
      </c>
      <c r="F11686" s="2">
        <v>42116.09765625</v>
      </c>
      <c r="G11686" s="2">
        <v>339.02886962890602</v>
      </c>
      <c r="H11686" s="2">
        <v>42414.777533492757</v>
      </c>
      <c r="I11686" s="2">
        <v>356.23537609287661</v>
      </c>
      <c r="J11686" s="1">
        <f t="shared" si="1179"/>
        <v>0.70918222215308568</v>
      </c>
      <c r="K11686" s="1">
        <f t="shared" si="1180"/>
        <v>5.0752334108904851</v>
      </c>
      <c r="L11686" s="26"/>
      <c r="M11686" s="26"/>
      <c r="N11686" s="2">
        <v>1.05207394174561E-13</v>
      </c>
      <c r="O11686" s="26"/>
      <c r="P11686" s="26"/>
      <c r="Q11686" s="26"/>
      <c r="R11686" s="26"/>
      <c r="S11686" s="26"/>
      <c r="T11686" s="26"/>
      <c r="U11686" s="26"/>
      <c r="V11686" s="26"/>
    </row>
    <row r="11687" spans="1:22" ht="14.5" x14ac:dyDescent="0.35">
      <c r="A11687" s="2">
        <v>96</v>
      </c>
      <c r="B11687" s="2">
        <v>90</v>
      </c>
      <c r="C11687" s="2">
        <v>2000000.0000999998</v>
      </c>
      <c r="D11687" s="2">
        <v>9000</v>
      </c>
      <c r="E11687" s="2">
        <v>2670</v>
      </c>
      <c r="F11687" s="2">
        <v>44318.63671875</v>
      </c>
      <c r="G11687" s="2">
        <v>338.80374145507801</v>
      </c>
      <c r="H11687" s="2">
        <v>44451.77165963767</v>
      </c>
      <c r="I11687" s="2">
        <v>362.76114547185102</v>
      </c>
      <c r="J11687" s="1">
        <f t="shared" si="1179"/>
        <v>0.30040396263214619</v>
      </c>
      <c r="K11687" s="1">
        <f t="shared" si="1180"/>
        <v>7.0711745725953037</v>
      </c>
      <c r="L11687" s="26"/>
      <c r="M11687" s="26"/>
      <c r="N11687" s="2">
        <v>8.4166065772699901E-14</v>
      </c>
      <c r="O11687" s="26"/>
      <c r="P11687" s="26"/>
      <c r="Q11687" s="26"/>
      <c r="R11687" s="26"/>
      <c r="S11687" s="26"/>
      <c r="T11687" s="26"/>
      <c r="U11687" s="26"/>
      <c r="V11687" s="26"/>
    </row>
    <row r="11688" spans="1:22" ht="14.5" x14ac:dyDescent="0.35">
      <c r="A11688" s="2">
        <v>96</v>
      </c>
      <c r="B11688" s="2">
        <v>90</v>
      </c>
      <c r="C11688" s="2">
        <v>2000000.0000999998</v>
      </c>
      <c r="D11688" s="2">
        <v>9000</v>
      </c>
      <c r="E11688" s="2">
        <v>2700</v>
      </c>
      <c r="F11688" s="2">
        <v>43650.51953125</v>
      </c>
      <c r="G11688" s="2">
        <v>324.66134643554699</v>
      </c>
      <c r="H11688" s="2">
        <v>45427.927894943699</v>
      </c>
      <c r="I11688" s="2">
        <v>359.70395842683212</v>
      </c>
      <c r="J11688" s="1">
        <f t="shared" si="1179"/>
        <v>4.0719065495228035</v>
      </c>
      <c r="K11688" s="1">
        <f t="shared" si="1180"/>
        <v>10.793589189479297</v>
      </c>
      <c r="L11688" s="26"/>
      <c r="M11688" s="26"/>
      <c r="N11688" s="2">
        <v>1.7885154891383201E-13</v>
      </c>
      <c r="O11688" s="26"/>
      <c r="P11688" s="26"/>
      <c r="Q11688" s="26"/>
      <c r="R11688" s="26"/>
      <c r="S11688" s="26"/>
      <c r="T11688" s="26"/>
      <c r="U11688" s="26"/>
      <c r="V11688" s="26"/>
    </row>
    <row r="11689" spans="1:22" ht="14.5" x14ac:dyDescent="0.35">
      <c r="A11689" s="2">
        <v>96</v>
      </c>
      <c r="B11689" s="2">
        <v>90</v>
      </c>
      <c r="C11689" s="2">
        <v>2000000.0000999998</v>
      </c>
      <c r="D11689" s="2">
        <v>9000</v>
      </c>
      <c r="E11689" s="2">
        <v>2730</v>
      </c>
      <c r="F11689" s="2">
        <v>37952.44921875</v>
      </c>
      <c r="G11689" s="2">
        <v>279.99020385742199</v>
      </c>
      <c r="H11689" s="2">
        <v>39565.037812794457</v>
      </c>
      <c r="I11689" s="2">
        <v>294.32539985863428</v>
      </c>
      <c r="J11689" s="1">
        <f t="shared" si="1179"/>
        <v>4.2489710868192789</v>
      </c>
      <c r="K11689" s="1">
        <f t="shared" si="1180"/>
        <v>5.1198919832610059</v>
      </c>
      <c r="L11689" s="26"/>
      <c r="M11689" s="26"/>
      <c r="N11689" s="2">
        <v>2000001</v>
      </c>
      <c r="O11689" s="26"/>
      <c r="P11689" s="26"/>
      <c r="Q11689" s="26"/>
      <c r="R11689" s="26"/>
      <c r="S11689" s="26"/>
      <c r="T11689" s="26"/>
      <c r="U11689" s="26"/>
      <c r="V11689" s="26"/>
    </row>
    <row r="11690" spans="1:22" ht="14.5" x14ac:dyDescent="0.35">
      <c r="A11690" s="2">
        <v>96</v>
      </c>
      <c r="B11690" s="2">
        <v>90</v>
      </c>
      <c r="C11690" s="2">
        <v>2000000.0000999998</v>
      </c>
      <c r="D11690" s="2">
        <v>9000</v>
      </c>
      <c r="E11690" s="2">
        <v>2760</v>
      </c>
      <c r="F11690" s="2">
        <v>36504.23046875</v>
      </c>
      <c r="G11690" s="2">
        <v>272.07220458984398</v>
      </c>
      <c r="H11690" s="2">
        <v>37950.594155928047</v>
      </c>
      <c r="I11690" s="2">
        <v>274.99258403479189</v>
      </c>
      <c r="J11690" s="1">
        <f t="shared" si="1179"/>
        <v>3.9621810091743446</v>
      </c>
      <c r="K11690" s="1">
        <f t="shared" si="1180"/>
        <v>1.0733839751658796</v>
      </c>
      <c r="L11690" s="26"/>
      <c r="M11690" s="26"/>
      <c r="N11690" s="2">
        <v>2000001</v>
      </c>
      <c r="O11690" s="26"/>
      <c r="P11690" s="26"/>
      <c r="Q11690" s="26"/>
      <c r="R11690" s="26"/>
      <c r="S11690" s="26"/>
      <c r="T11690" s="26"/>
      <c r="U11690" s="26"/>
      <c r="V11690" s="26"/>
    </row>
    <row r="11691" spans="1:22" ht="14.5" x14ac:dyDescent="0.35">
      <c r="A11691" s="2">
        <v>96</v>
      </c>
      <c r="B11691" s="2">
        <v>90</v>
      </c>
      <c r="C11691" s="2">
        <v>2000000.0000999998</v>
      </c>
      <c r="D11691" s="2">
        <v>9000</v>
      </c>
      <c r="E11691" s="2">
        <v>2790</v>
      </c>
      <c r="F11691" s="2">
        <v>37615.4140625</v>
      </c>
      <c r="G11691" s="2">
        <v>272.49365234375</v>
      </c>
      <c r="H11691" s="2">
        <v>38202.68213110113</v>
      </c>
      <c r="I11691" s="2">
        <v>267.28885900287958</v>
      </c>
      <c r="J11691" s="1">
        <f t="shared" si="1179"/>
        <v>1.5612431319388189</v>
      </c>
      <c r="K11691" s="1">
        <f t="shared" si="1180"/>
        <v>-1.9100603981426296</v>
      </c>
      <c r="L11691" s="26"/>
      <c r="M11691" s="26"/>
      <c r="N11691" s="2">
        <v>2000001</v>
      </c>
      <c r="O11691" s="26"/>
      <c r="P11691" s="26"/>
      <c r="Q11691" s="26"/>
      <c r="R11691" s="26"/>
      <c r="S11691" s="26"/>
      <c r="T11691" s="26"/>
      <c r="U11691" s="26"/>
      <c r="V11691" s="26"/>
    </row>
    <row r="11692" spans="1:22" ht="14.5" x14ac:dyDescent="0.35">
      <c r="A11692" s="2">
        <v>96</v>
      </c>
      <c r="B11692" s="2">
        <v>90</v>
      </c>
      <c r="C11692" s="2">
        <v>2000000.0000999998</v>
      </c>
      <c r="D11692" s="2">
        <v>9000</v>
      </c>
      <c r="E11692" s="2">
        <v>2820</v>
      </c>
      <c r="F11692" s="2">
        <v>42162.63671875</v>
      </c>
      <c r="G11692" s="2">
        <v>299.36117553710898</v>
      </c>
      <c r="H11692" s="2">
        <v>42378.838704241447</v>
      </c>
      <c r="I11692" s="2">
        <v>302.78451814766441</v>
      </c>
      <c r="J11692" s="1">
        <f t="shared" si="1179"/>
        <v>0.51278098884954348</v>
      </c>
      <c r="K11692" s="1">
        <f t="shared" si="1180"/>
        <v>1.1435492943977559</v>
      </c>
      <c r="L11692" s="26"/>
      <c r="M11692" s="26"/>
      <c r="N11692" s="2">
        <v>3.1563080193095297E-14</v>
      </c>
      <c r="O11692" s="26"/>
      <c r="P11692" s="26"/>
      <c r="Q11692" s="26"/>
      <c r="R11692" s="26"/>
      <c r="S11692" s="26"/>
      <c r="T11692" s="26"/>
      <c r="U11692" s="26"/>
      <c r="V11692" s="26"/>
    </row>
    <row r="11693" spans="1:22" ht="14.5" x14ac:dyDescent="0.35">
      <c r="A11693" s="2">
        <v>96</v>
      </c>
      <c r="B11693" s="2">
        <v>90</v>
      </c>
      <c r="C11693" s="2">
        <v>2000000.0000999998</v>
      </c>
      <c r="D11693" s="2">
        <v>9000</v>
      </c>
      <c r="E11693" s="2">
        <v>2850</v>
      </c>
      <c r="F11693" s="2">
        <v>44262.44921875</v>
      </c>
      <c r="G11693" s="2">
        <v>301.20074462890602</v>
      </c>
      <c r="H11693" s="2">
        <v>44254.653976819107</v>
      </c>
      <c r="I11693" s="2">
        <v>304.62135632317671</v>
      </c>
      <c r="J11693" s="1">
        <f t="shared" si="1179"/>
        <v>-1.7611411181446684E-2</v>
      </c>
      <c r="K11693" s="1">
        <f t="shared" si="1180"/>
        <v>1.1356584454945653</v>
      </c>
      <c r="L11693" s="26"/>
      <c r="M11693" s="26"/>
      <c r="N11693" s="2">
        <v>8.4166058996436298E-14</v>
      </c>
      <c r="O11693" s="26"/>
      <c r="P11693" s="26"/>
      <c r="Q11693" s="26"/>
      <c r="R11693" s="26"/>
      <c r="S11693" s="26"/>
      <c r="T11693" s="26"/>
      <c r="U11693" s="26"/>
      <c r="V11693" s="26"/>
    </row>
    <row r="11694" spans="1:22" ht="14.5" x14ac:dyDescent="0.35">
      <c r="A11694" s="2">
        <v>96</v>
      </c>
      <c r="B11694" s="2">
        <v>90</v>
      </c>
      <c r="C11694" s="2">
        <v>2000000.0000999998</v>
      </c>
      <c r="D11694" s="2">
        <v>9000</v>
      </c>
      <c r="E11694" s="2">
        <v>2880</v>
      </c>
      <c r="F11694" s="2">
        <v>43394.5078125</v>
      </c>
      <c r="G11694" s="2">
        <v>294.02200317382801</v>
      </c>
      <c r="H11694" s="2">
        <v>43270.068195904438</v>
      </c>
      <c r="I11694" s="2">
        <v>300.6977782289178</v>
      </c>
      <c r="J11694" s="1">
        <f t="shared" si="1179"/>
        <v>-0.28676351655662013</v>
      </c>
      <c r="K11694" s="1">
        <f t="shared" si="1180"/>
        <v>2.270501861434846</v>
      </c>
      <c r="L11694" s="26"/>
      <c r="M11694" s="26"/>
      <c r="N11694" s="2">
        <v>1.4728969183631199E-13</v>
      </c>
      <c r="O11694" s="26"/>
      <c r="P11694" s="26"/>
      <c r="Q11694" s="26"/>
      <c r="R11694" s="26"/>
      <c r="S11694" s="26"/>
      <c r="T11694" s="26"/>
      <c r="U11694" s="26"/>
      <c r="V11694" s="26"/>
    </row>
    <row r="11695" spans="1:22" ht="14.5" x14ac:dyDescent="0.35">
      <c r="A11695" s="2">
        <v>96</v>
      </c>
      <c r="B11695" s="2">
        <v>90</v>
      </c>
      <c r="C11695" s="2">
        <v>2000000.0000999998</v>
      </c>
      <c r="D11695" s="2">
        <v>9000</v>
      </c>
      <c r="E11695" s="2">
        <v>2910</v>
      </c>
      <c r="F11695" s="2">
        <v>38281.3828125</v>
      </c>
      <c r="G11695" s="2">
        <v>258.35430908203102</v>
      </c>
      <c r="H11695" s="2">
        <v>38879.533795457013</v>
      </c>
      <c r="I11695" s="2">
        <v>262.60612658847771</v>
      </c>
      <c r="J11695" s="1">
        <f t="shared" si="1179"/>
        <v>1.5625114324806972</v>
      </c>
      <c r="K11695" s="1">
        <f t="shared" si="1180"/>
        <v>1.6457312136786053</v>
      </c>
      <c r="L11695" s="26"/>
      <c r="M11695" s="26"/>
      <c r="N11695" s="2">
        <v>2000001</v>
      </c>
      <c r="O11695" s="26"/>
      <c r="P11695" s="26"/>
      <c r="Q11695" s="26"/>
      <c r="R11695" s="26"/>
      <c r="S11695" s="26"/>
      <c r="T11695" s="26"/>
      <c r="U11695" s="26"/>
      <c r="V11695" s="26"/>
    </row>
    <row r="11696" spans="1:22" ht="14.5" x14ac:dyDescent="0.35">
      <c r="A11696" s="2">
        <v>96</v>
      </c>
      <c r="B11696" s="2">
        <v>90</v>
      </c>
      <c r="C11696" s="2">
        <v>2000000.0000999998</v>
      </c>
      <c r="D11696" s="2">
        <v>9000</v>
      </c>
      <c r="E11696" s="2">
        <v>2940</v>
      </c>
      <c r="F11696" s="2">
        <v>37160.13671875</v>
      </c>
      <c r="G11696" s="2">
        <v>250.13011169433599</v>
      </c>
      <c r="H11696" s="2">
        <v>38433.651680778028</v>
      </c>
      <c r="I11696" s="2">
        <v>251.51913963383129</v>
      </c>
      <c r="J11696" s="1">
        <f t="shared" si="1179"/>
        <v>3.4270997754038053</v>
      </c>
      <c r="K11696" s="1">
        <f t="shared" si="1180"/>
        <v>0.55532216016946923</v>
      </c>
      <c r="L11696" s="26"/>
      <c r="M11696" s="26"/>
      <c r="N11696" s="2">
        <v>2000001</v>
      </c>
      <c r="O11696" s="26"/>
      <c r="P11696" s="26"/>
      <c r="Q11696" s="26"/>
      <c r="R11696" s="26"/>
      <c r="S11696" s="26"/>
      <c r="T11696" s="26"/>
      <c r="U11696" s="26"/>
      <c r="V11696" s="26"/>
    </row>
    <row r="11697" spans="1:22" ht="14.5" x14ac:dyDescent="0.35">
      <c r="A11697" s="2">
        <v>96</v>
      </c>
      <c r="B11697" s="2">
        <v>90</v>
      </c>
      <c r="C11697" s="2">
        <v>2000000.0000999998</v>
      </c>
      <c r="D11697" s="2">
        <v>9000</v>
      </c>
      <c r="E11697" s="2">
        <v>2970</v>
      </c>
      <c r="F11697" s="2">
        <v>38269.734375</v>
      </c>
      <c r="G11697" s="2">
        <v>249.32531738281301</v>
      </c>
      <c r="H11697" s="2">
        <v>38413.357642561612</v>
      </c>
      <c r="I11697" s="2">
        <v>246.44743901001391</v>
      </c>
      <c r="J11697" s="1">
        <f t="shared" si="1179"/>
        <v>0.37529204188946508</v>
      </c>
      <c r="K11697" s="1">
        <f t="shared" si="1180"/>
        <v>-1.1542664030305518</v>
      </c>
      <c r="L11697" s="26"/>
      <c r="M11697" s="26"/>
      <c r="N11697" s="2">
        <v>2000001</v>
      </c>
      <c r="O11697" s="26"/>
      <c r="P11697" s="26"/>
      <c r="Q11697" s="26"/>
      <c r="R11697" s="26"/>
      <c r="S11697" s="26"/>
      <c r="T11697" s="26"/>
      <c r="U11697" s="26"/>
      <c r="V11697" s="26"/>
    </row>
    <row r="11698" spans="1:22" ht="14.5" x14ac:dyDescent="0.35">
      <c r="A11698" s="2">
        <v>96</v>
      </c>
      <c r="B11698" s="2">
        <v>90</v>
      </c>
      <c r="C11698" s="2">
        <v>2000000.0000999998</v>
      </c>
      <c r="D11698" s="2">
        <v>9000</v>
      </c>
      <c r="E11698" s="2">
        <v>3000</v>
      </c>
      <c r="F11698" s="2">
        <v>42687.60546875</v>
      </c>
      <c r="G11698" s="2">
        <v>271.80822753906301</v>
      </c>
      <c r="H11698" s="2">
        <v>42413.054489808877</v>
      </c>
      <c r="I11698" s="2">
        <v>269.93966550966252</v>
      </c>
      <c r="J11698" s="1">
        <f t="shared" si="1179"/>
        <v>-0.64316322250052438</v>
      </c>
      <c r="K11698" s="1">
        <f t="shared" si="1180"/>
        <v>-0.68745602232807779</v>
      </c>
      <c r="L11698" s="26"/>
      <c r="M11698" s="26"/>
      <c r="N11698" s="2">
        <v>0</v>
      </c>
      <c r="O11698" s="26"/>
      <c r="P11698" s="26"/>
      <c r="Q11698" s="26"/>
      <c r="R11698" s="26"/>
      <c r="S11698" s="26"/>
      <c r="T11698" s="26"/>
      <c r="U11698" s="26"/>
      <c r="V11698" s="26"/>
    </row>
    <row r="11699" spans="1:22" ht="14.5" x14ac:dyDescent="0.35">
      <c r="A11699" s="2">
        <v>96</v>
      </c>
      <c r="B11699" s="2">
        <v>90</v>
      </c>
      <c r="C11699" s="2">
        <v>2000000.0000999998</v>
      </c>
      <c r="D11699" s="2">
        <v>9000</v>
      </c>
      <c r="E11699" s="2">
        <v>3030</v>
      </c>
      <c r="F11699" s="2">
        <v>44612.65234375</v>
      </c>
      <c r="G11699" s="2">
        <v>274.208984375</v>
      </c>
      <c r="H11699" s="2">
        <v>44249.975021987877</v>
      </c>
      <c r="I11699" s="2">
        <v>269.13781615925109</v>
      </c>
      <c r="J11699" s="1">
        <f t="shared" si="1179"/>
        <v>-0.81294723068159425</v>
      </c>
      <c r="K11699" s="1">
        <f t="shared" si="1180"/>
        <v>-1.8493807660268833</v>
      </c>
      <c r="L11699" s="26"/>
      <c r="M11699" s="26"/>
      <c r="N11699" s="2">
        <v>5.2604212083312203E-14</v>
      </c>
      <c r="O11699" s="26"/>
      <c r="P11699" s="26"/>
      <c r="Q11699" s="26"/>
      <c r="R11699" s="26"/>
      <c r="S11699" s="26"/>
      <c r="T11699" s="26"/>
      <c r="U11699" s="26"/>
      <c r="V11699" s="26"/>
    </row>
    <row r="11700" spans="1:22" ht="14.5" x14ac:dyDescent="0.35">
      <c r="A11700" s="2">
        <v>96</v>
      </c>
      <c r="B11700" s="2">
        <v>90</v>
      </c>
      <c r="C11700" s="2">
        <v>2000000.0000999998</v>
      </c>
      <c r="D11700" s="2">
        <v>9000</v>
      </c>
      <c r="E11700" s="2">
        <v>3060</v>
      </c>
      <c r="F11700" s="2">
        <v>43748.24609375</v>
      </c>
      <c r="G11700" s="2">
        <v>268.65954589843801</v>
      </c>
      <c r="H11700" s="2">
        <v>43278.267507227727</v>
      </c>
      <c r="I11700" s="2">
        <v>264.7258802826683</v>
      </c>
      <c r="J11700" s="1">
        <f t="shared" si="1179"/>
        <v>-1.0742798363050614</v>
      </c>
      <c r="K11700" s="1">
        <f t="shared" si="1180"/>
        <v>-1.464182336278036</v>
      </c>
      <c r="L11700" s="26"/>
      <c r="M11700" s="26"/>
      <c r="N11700" s="2">
        <v>0</v>
      </c>
      <c r="O11700" s="26"/>
      <c r="P11700" s="26"/>
      <c r="Q11700" s="26"/>
      <c r="R11700" s="26"/>
      <c r="S11700" s="26"/>
      <c r="T11700" s="26"/>
      <c r="U11700" s="26"/>
      <c r="V11700" s="26"/>
    </row>
    <row r="11701" spans="1:22" ht="14.5" x14ac:dyDescent="0.35">
      <c r="A11701" s="2">
        <v>96</v>
      </c>
      <c r="B11701" s="2">
        <v>90</v>
      </c>
      <c r="C11701" s="2">
        <v>2000000.0000999998</v>
      </c>
      <c r="D11701" s="2">
        <v>9000</v>
      </c>
      <c r="E11701" s="2">
        <v>3090</v>
      </c>
      <c r="F11701" s="2">
        <v>38326.69140625</v>
      </c>
      <c r="G11701" s="2">
        <v>234.95947265625</v>
      </c>
      <c r="H11701" s="2">
        <v>38947.029575625616</v>
      </c>
      <c r="I11701" s="2">
        <v>239.05880748044049</v>
      </c>
      <c r="J11701" s="1">
        <f t="shared" si="1179"/>
        <v>1.618553928384376</v>
      </c>
      <c r="K11701" s="1">
        <f t="shared" si="1180"/>
        <v>1.7446986826480899</v>
      </c>
      <c r="L11701" s="26"/>
      <c r="M11701" s="26"/>
      <c r="N11701" s="2">
        <v>2000001</v>
      </c>
      <c r="O11701" s="26"/>
      <c r="P11701" s="26"/>
      <c r="Q11701" s="26"/>
      <c r="R11701" s="26"/>
      <c r="S11701" s="26"/>
      <c r="T11701" s="26"/>
      <c r="U11701" s="26"/>
      <c r="V11701" s="26"/>
    </row>
    <row r="11702" spans="1:22" ht="14.5" x14ac:dyDescent="0.35">
      <c r="A11702" s="2">
        <v>96</v>
      </c>
      <c r="B11702" s="2">
        <v>90</v>
      </c>
      <c r="C11702" s="2">
        <v>2000000.0000999998</v>
      </c>
      <c r="D11702" s="2">
        <v>9000</v>
      </c>
      <c r="E11702" s="2">
        <v>3120</v>
      </c>
      <c r="F11702" s="2">
        <v>37211.75</v>
      </c>
      <c r="G11702" s="2">
        <v>226.87823486328099</v>
      </c>
      <c r="H11702" s="2">
        <v>38342.215248389621</v>
      </c>
      <c r="I11702" s="2">
        <v>230.0385014417393</v>
      </c>
      <c r="J11702" s="1">
        <f t="shared" si="1179"/>
        <v>3.0379255165092225</v>
      </c>
      <c r="K11702" s="1">
        <f t="shared" si="1180"/>
        <v>1.392935104754633</v>
      </c>
      <c r="L11702" s="26"/>
      <c r="M11702" s="26"/>
      <c r="N11702" s="2">
        <v>2000001</v>
      </c>
      <c r="O11702" s="26"/>
      <c r="P11702" s="26"/>
      <c r="Q11702" s="26"/>
      <c r="R11702" s="26"/>
      <c r="S11702" s="26"/>
      <c r="T11702" s="26"/>
      <c r="U11702" s="26"/>
      <c r="V11702" s="26"/>
    </row>
    <row r="11703" spans="1:22" ht="14.5" x14ac:dyDescent="0.35">
      <c r="A11703" s="2">
        <v>96</v>
      </c>
      <c r="B11703" s="2">
        <v>90</v>
      </c>
      <c r="C11703" s="2">
        <v>2000000.0000999998</v>
      </c>
      <c r="D11703" s="2">
        <v>9000</v>
      </c>
      <c r="E11703" s="2">
        <v>3150</v>
      </c>
      <c r="F11703" s="2">
        <v>38072.17578125</v>
      </c>
      <c r="G11703" s="2">
        <v>224.54936218261699</v>
      </c>
      <c r="H11703" s="2">
        <v>38320.157318470963</v>
      </c>
      <c r="I11703" s="2">
        <v>224.59735763322399</v>
      </c>
      <c r="J11703" s="1">
        <f t="shared" si="1179"/>
        <v>0.65134585069627293</v>
      </c>
      <c r="K11703" s="1">
        <f t="shared" si="1180"/>
        <v>2.1374120211471191E-2</v>
      </c>
      <c r="L11703" s="26"/>
      <c r="M11703" s="26"/>
      <c r="N11703" s="2">
        <v>2000001</v>
      </c>
      <c r="O11703" s="26"/>
      <c r="P11703" s="26"/>
      <c r="Q11703" s="26"/>
      <c r="R11703" s="26"/>
      <c r="S11703" s="26"/>
      <c r="T11703" s="26"/>
      <c r="U11703" s="26"/>
      <c r="V11703" s="26"/>
    </row>
    <row r="11704" spans="1:22" ht="14.5" x14ac:dyDescent="0.35">
      <c r="A11704" s="2">
        <v>96</v>
      </c>
      <c r="B11704" s="2">
        <v>90</v>
      </c>
      <c r="C11704" s="2">
        <v>2000000.0000999998</v>
      </c>
      <c r="D11704" s="2">
        <v>9000</v>
      </c>
      <c r="E11704" s="2">
        <v>3180</v>
      </c>
      <c r="F11704" s="2">
        <v>42353.71875</v>
      </c>
      <c r="G11704" s="2">
        <v>246.84585571289099</v>
      </c>
      <c r="H11704" s="2">
        <v>42250.397680667957</v>
      </c>
      <c r="I11704" s="2">
        <v>242.4691165539428</v>
      </c>
      <c r="J11704" s="1">
        <f t="shared" si="1179"/>
        <v>-0.24394804607811069</v>
      </c>
      <c r="K11704" s="1">
        <f t="shared" si="1180"/>
        <v>-1.7730656835652239</v>
      </c>
      <c r="L11704" s="26"/>
      <c r="M11704" s="26"/>
      <c r="N11704" s="2">
        <v>8.4166140311599196E-14</v>
      </c>
      <c r="O11704" s="26"/>
      <c r="P11704" s="26"/>
      <c r="Q11704" s="26"/>
      <c r="R11704" s="26"/>
      <c r="S11704" s="26"/>
      <c r="T11704" s="26"/>
      <c r="U11704" s="26"/>
      <c r="V11704" s="26"/>
    </row>
    <row r="11705" spans="1:22" ht="14.5" x14ac:dyDescent="0.35">
      <c r="A11705" s="2">
        <v>96</v>
      </c>
      <c r="B11705" s="2">
        <v>90</v>
      </c>
      <c r="C11705" s="2">
        <v>2000000.0000999998</v>
      </c>
      <c r="D11705" s="2">
        <v>9000</v>
      </c>
      <c r="E11705" s="2">
        <v>3210</v>
      </c>
      <c r="F11705" s="2">
        <v>44483.08203125</v>
      </c>
      <c r="G11705" s="2">
        <v>248.69097900390599</v>
      </c>
      <c r="H11705" s="2">
        <v>44163.399503785251</v>
      </c>
      <c r="I11705" s="2">
        <v>244.44167802850259</v>
      </c>
      <c r="J11705" s="1">
        <f t="shared" si="1179"/>
        <v>-0.71866092201113108</v>
      </c>
      <c r="K11705" s="1">
        <f t="shared" si="1180"/>
        <v>-1.7086671146751407</v>
      </c>
      <c r="L11705" s="26"/>
      <c r="M11705" s="26"/>
      <c r="N11705" s="2">
        <v>0</v>
      </c>
      <c r="O11705" s="26"/>
      <c r="P11705" s="26"/>
      <c r="Q11705" s="26"/>
      <c r="R11705" s="26"/>
      <c r="S11705" s="26"/>
      <c r="T11705" s="26"/>
      <c r="U11705" s="26"/>
      <c r="V11705" s="26"/>
    </row>
    <row r="11706" spans="1:22" ht="14.5" x14ac:dyDescent="0.35">
      <c r="A11706" s="2">
        <v>96</v>
      </c>
      <c r="B11706" s="2">
        <v>90</v>
      </c>
      <c r="C11706" s="2">
        <v>2000000.0000999998</v>
      </c>
      <c r="D11706" s="2">
        <v>9000</v>
      </c>
      <c r="E11706" s="2">
        <v>3240</v>
      </c>
      <c r="F11706" s="2">
        <v>43677.49609375</v>
      </c>
      <c r="G11706" s="2">
        <v>243.18795776367199</v>
      </c>
      <c r="H11706" s="2">
        <v>43297.406660561202</v>
      </c>
      <c r="I11706" s="2">
        <v>242.37235043857669</v>
      </c>
      <c r="J11706" s="1">
        <f t="shared" si="1179"/>
        <v>-0.87021800053045206</v>
      </c>
      <c r="K11706" s="1">
        <f t="shared" si="1180"/>
        <v>-0.3353814607415308</v>
      </c>
      <c r="L11706" s="26"/>
      <c r="M11706" s="26"/>
      <c r="N11706" s="2">
        <v>0</v>
      </c>
      <c r="O11706" s="26"/>
      <c r="P11706" s="26"/>
      <c r="Q11706" s="26"/>
      <c r="R11706" s="26"/>
      <c r="S11706" s="26"/>
      <c r="T11706" s="26"/>
      <c r="U11706" s="26"/>
      <c r="V11706" s="26"/>
    </row>
    <row r="11707" spans="1:22" ht="14.5" x14ac:dyDescent="0.35">
      <c r="A11707" s="2">
        <v>96</v>
      </c>
      <c r="B11707" s="2">
        <v>90</v>
      </c>
      <c r="C11707" s="2">
        <v>2000000.0000999998</v>
      </c>
      <c r="D11707" s="2">
        <v>9000</v>
      </c>
      <c r="E11707" s="2">
        <v>3270</v>
      </c>
      <c r="F11707" s="2">
        <v>38417.3828125</v>
      </c>
      <c r="G11707" s="2">
        <v>212.50532531738301</v>
      </c>
      <c r="H11707" s="2">
        <v>38676.715957348017</v>
      </c>
      <c r="I11707" s="2">
        <v>216.4741579918024</v>
      </c>
      <c r="J11707" s="1">
        <f t="shared" si="1179"/>
        <v>0.67504115549390453</v>
      </c>
      <c r="K11707" s="1">
        <f t="shared" si="1180"/>
        <v>1.867639160803062</v>
      </c>
      <c r="L11707" s="26"/>
      <c r="M11707" s="26"/>
      <c r="N11707" s="2">
        <v>2000001</v>
      </c>
      <c r="O11707" s="26"/>
      <c r="P11707" s="26"/>
      <c r="Q11707" s="26"/>
      <c r="R11707" s="26"/>
      <c r="S11707" s="26"/>
      <c r="T11707" s="26"/>
      <c r="U11707" s="26"/>
      <c r="V11707" s="26"/>
    </row>
    <row r="11708" spans="1:22" ht="14.5" x14ac:dyDescent="0.35">
      <c r="A11708" s="2">
        <v>96</v>
      </c>
      <c r="B11708" s="2">
        <v>90</v>
      </c>
      <c r="C11708" s="2">
        <v>2000000.0000999998</v>
      </c>
      <c r="D11708" s="2">
        <v>9000</v>
      </c>
      <c r="E11708" s="2">
        <v>3300</v>
      </c>
      <c r="F11708" s="2">
        <v>37279.5546875</v>
      </c>
      <c r="G11708" s="2">
        <v>204.21743774414099</v>
      </c>
      <c r="H11708" s="2">
        <v>38247.035652136226</v>
      </c>
      <c r="I11708" s="2">
        <v>206.134322458632</v>
      </c>
      <c r="J11708" s="1">
        <f t="shared" si="1179"/>
        <v>2.5952052612919947</v>
      </c>
      <c r="K11708" s="1">
        <f t="shared" si="1180"/>
        <v>0.93864889093977477</v>
      </c>
      <c r="L11708" s="26"/>
      <c r="M11708" s="26"/>
      <c r="N11708" s="2">
        <v>2000001</v>
      </c>
      <c r="O11708" s="26"/>
      <c r="P11708" s="26"/>
      <c r="Q11708" s="26"/>
      <c r="R11708" s="26"/>
      <c r="S11708" s="26"/>
      <c r="T11708" s="26"/>
      <c r="U11708" s="26"/>
      <c r="V11708" s="26"/>
    </row>
    <row r="11709" spans="1:22" ht="14.5" x14ac:dyDescent="0.35">
      <c r="A11709" s="2">
        <v>96</v>
      </c>
      <c r="B11709" s="2">
        <v>90</v>
      </c>
      <c r="C11709" s="2">
        <v>2000000.0000999998</v>
      </c>
      <c r="D11709" s="2">
        <v>9000</v>
      </c>
      <c r="E11709" s="2">
        <v>3330</v>
      </c>
      <c r="F11709" s="2">
        <v>38037.140625</v>
      </c>
      <c r="G11709" s="2">
        <v>203.33323669433599</v>
      </c>
      <c r="H11709" s="2">
        <v>38226.919859818147</v>
      </c>
      <c r="I11709" s="2">
        <v>203.5162975629089</v>
      </c>
      <c r="J11709" s="1">
        <f t="shared" si="1179"/>
        <v>0.49893139100317563</v>
      </c>
      <c r="K11709" s="1">
        <f t="shared" si="1180"/>
        <v>9.0029978152611698E-2</v>
      </c>
      <c r="L11709" s="26"/>
      <c r="M11709" s="26"/>
      <c r="N11709" s="2">
        <v>2000001</v>
      </c>
      <c r="O11709" s="26"/>
      <c r="P11709" s="26"/>
      <c r="Q11709" s="26"/>
      <c r="R11709" s="26"/>
      <c r="S11709" s="26"/>
      <c r="T11709" s="26"/>
      <c r="U11709" s="26"/>
      <c r="V11709" s="26"/>
    </row>
    <row r="11710" spans="1:22" ht="14.5" x14ac:dyDescent="0.35">
      <c r="A11710" s="2">
        <v>96</v>
      </c>
      <c r="B11710" s="2">
        <v>90</v>
      </c>
      <c r="C11710" s="2">
        <v>2000000.0000999998</v>
      </c>
      <c r="D11710" s="2">
        <v>9000</v>
      </c>
      <c r="E11710" s="2">
        <v>3360</v>
      </c>
      <c r="F11710" s="2">
        <v>42367.859375</v>
      </c>
      <c r="G11710" s="2">
        <v>224.10581970214801</v>
      </c>
      <c r="H11710" s="2">
        <v>42087.718590789736</v>
      </c>
      <c r="I11710" s="2">
        <v>222.3254201851407</v>
      </c>
      <c r="J11710" s="1">
        <f t="shared" si="1179"/>
        <v>-0.6612106165919871</v>
      </c>
      <c r="K11710" s="1">
        <f t="shared" si="1180"/>
        <v>-0.79444590924661551</v>
      </c>
      <c r="L11710" s="26"/>
      <c r="M11710" s="26"/>
      <c r="N11710" s="2">
        <v>0</v>
      </c>
      <c r="O11710" s="26"/>
      <c r="P11710" s="26"/>
      <c r="Q11710" s="26"/>
      <c r="R11710" s="26"/>
      <c r="S11710" s="26"/>
      <c r="T11710" s="26"/>
      <c r="U11710" s="26"/>
      <c r="V11710" s="26"/>
    </row>
    <row r="11711" spans="1:22" ht="14.5" x14ac:dyDescent="0.35">
      <c r="A11711" s="2">
        <v>96</v>
      </c>
      <c r="B11711" s="2">
        <v>90</v>
      </c>
      <c r="C11711" s="2">
        <v>2000000.0000999998</v>
      </c>
      <c r="D11711" s="2">
        <v>9000</v>
      </c>
      <c r="E11711" s="2">
        <v>3390</v>
      </c>
      <c r="F11711" s="2">
        <v>44362.140625</v>
      </c>
      <c r="G11711" s="2">
        <v>227.03977966308599</v>
      </c>
      <c r="H11711" s="2">
        <v>44076.823985582632</v>
      </c>
      <c r="I11711" s="2">
        <v>224.53158546315871</v>
      </c>
      <c r="J11711" s="1">
        <f t="shared" si="1179"/>
        <v>-0.64315345336735019</v>
      </c>
      <c r="K11711" s="1">
        <f t="shared" si="1180"/>
        <v>-1.1047377704688162</v>
      </c>
      <c r="L11711" s="26"/>
      <c r="M11711" s="26"/>
      <c r="N11711" s="2">
        <v>0</v>
      </c>
      <c r="O11711" s="26"/>
      <c r="P11711" s="26"/>
      <c r="Q11711" s="26"/>
      <c r="R11711" s="26"/>
      <c r="S11711" s="26"/>
      <c r="T11711" s="26"/>
      <c r="U11711" s="26"/>
      <c r="V11711" s="26"/>
    </row>
    <row r="11712" spans="1:22" ht="14.5" x14ac:dyDescent="0.35">
      <c r="A11712" s="2">
        <v>96</v>
      </c>
      <c r="B11712" s="2">
        <v>90</v>
      </c>
      <c r="C11712" s="2">
        <v>2000000.0000999998</v>
      </c>
      <c r="D11712" s="2">
        <v>9000</v>
      </c>
      <c r="E11712" s="2">
        <v>3420</v>
      </c>
      <c r="F11712" s="2">
        <v>43669.72265625</v>
      </c>
      <c r="G11712" s="2">
        <v>221.94299316406199</v>
      </c>
      <c r="H11712" s="2">
        <v>43131.452302301121</v>
      </c>
      <c r="I11712" s="2">
        <v>222.41159960458381</v>
      </c>
      <c r="J11712" s="1">
        <f t="shared" si="1179"/>
        <v>-1.2325939374195733</v>
      </c>
      <c r="K11712" s="1">
        <f t="shared" si="1180"/>
        <v>0.21113819987794213</v>
      </c>
      <c r="L11712" s="26"/>
      <c r="M11712" s="26"/>
      <c r="N11712" s="2">
        <v>0</v>
      </c>
      <c r="O11712" s="26"/>
      <c r="P11712" s="26"/>
      <c r="Q11712" s="26"/>
      <c r="R11712" s="26"/>
      <c r="S11712" s="26"/>
      <c r="T11712" s="26"/>
      <c r="U11712" s="26"/>
      <c r="V11712" s="26"/>
    </row>
    <row r="11713" spans="1:22" ht="14.5" x14ac:dyDescent="0.35">
      <c r="A11713" s="2">
        <v>96</v>
      </c>
      <c r="B11713" s="2">
        <v>90</v>
      </c>
      <c r="C11713" s="2">
        <v>2000000.0000999998</v>
      </c>
      <c r="D11713" s="2">
        <v>9000</v>
      </c>
      <c r="E11713" s="2">
        <v>3450</v>
      </c>
      <c r="F11713" s="2">
        <v>38331.3046875</v>
      </c>
      <c r="G11713" s="2">
        <v>194.66539001464801</v>
      </c>
      <c r="H11713" s="2">
        <v>38507.204108033729</v>
      </c>
      <c r="I11713" s="2">
        <v>199.33401869525159</v>
      </c>
      <c r="J11713" s="1">
        <f t="shared" si="1179"/>
        <v>0.45889233869749019</v>
      </c>
      <c r="K11713" s="1">
        <f t="shared" si="1180"/>
        <v>2.398283886135216</v>
      </c>
      <c r="L11713" s="26"/>
      <c r="M11713" s="26"/>
      <c r="N11713" s="2">
        <v>2000001</v>
      </c>
      <c r="O11713" s="26"/>
      <c r="P11713" s="26"/>
      <c r="Q11713" s="26"/>
      <c r="R11713" s="26"/>
      <c r="S11713" s="26"/>
      <c r="T11713" s="26"/>
      <c r="U11713" s="26"/>
      <c r="V11713" s="26"/>
    </row>
    <row r="11714" spans="1:22" ht="14.5" x14ac:dyDescent="0.35">
      <c r="A11714" s="2">
        <v>96</v>
      </c>
      <c r="B11714" s="2">
        <v>90</v>
      </c>
      <c r="C11714" s="2">
        <v>2000000.0000999998</v>
      </c>
      <c r="D11714" s="2">
        <v>9000</v>
      </c>
      <c r="E11714" s="2">
        <v>3480</v>
      </c>
      <c r="F11714" s="2">
        <v>37350.1953125</v>
      </c>
      <c r="G11714" s="2">
        <v>188.21405029296901</v>
      </c>
      <c r="H11714" s="2">
        <v>38152.970092747419</v>
      </c>
      <c r="I11714" s="2">
        <v>191.6179425180959</v>
      </c>
      <c r="J11714" s="1">
        <f t="shared" si="1179"/>
        <v>2.1493188282706353</v>
      </c>
      <c r="K11714" s="1">
        <f t="shared" si="1180"/>
        <v>1.8085218504295972</v>
      </c>
      <c r="L11714" s="26"/>
      <c r="M11714" s="26"/>
      <c r="N11714" s="2">
        <v>2000001</v>
      </c>
      <c r="O11714" s="26"/>
      <c r="P11714" s="26"/>
      <c r="Q11714" s="26"/>
      <c r="R11714" s="26"/>
      <c r="S11714" s="26"/>
      <c r="T11714" s="26"/>
      <c r="U11714" s="26"/>
      <c r="V11714" s="26"/>
    </row>
    <row r="11715" spans="1:22" ht="14.5" x14ac:dyDescent="0.35">
      <c r="A11715" s="2">
        <v>96</v>
      </c>
      <c r="B11715" s="2">
        <v>90</v>
      </c>
      <c r="C11715" s="2">
        <v>2000000.0000999998</v>
      </c>
      <c r="D11715" s="2">
        <v>9000</v>
      </c>
      <c r="E11715" s="2">
        <v>3510</v>
      </c>
      <c r="F11715" s="2">
        <v>38100.3203125</v>
      </c>
      <c r="G11715" s="2">
        <v>187.77456665039099</v>
      </c>
      <c r="H11715" s="2">
        <v>38171.659917878831</v>
      </c>
      <c r="I11715" s="2">
        <v>186.4115517267409</v>
      </c>
      <c r="J11715" s="1">
        <f t="shared" si="1179"/>
        <v>0.1872414845694246</v>
      </c>
      <c r="K11715" s="1">
        <f t="shared" si="1180"/>
        <v>-0.72587834868384193</v>
      </c>
      <c r="L11715" s="26"/>
      <c r="M11715" s="26"/>
      <c r="N11715" s="2">
        <v>2000001</v>
      </c>
      <c r="O11715" s="26"/>
      <c r="P11715" s="26"/>
      <c r="Q11715" s="26"/>
      <c r="R11715" s="26"/>
      <c r="S11715" s="26"/>
      <c r="T11715" s="26"/>
      <c r="U11715" s="26"/>
      <c r="V11715" s="26"/>
    </row>
    <row r="11716" spans="1:22" ht="14.5" x14ac:dyDescent="0.35">
      <c r="A11716" s="2">
        <v>96</v>
      </c>
      <c r="B11716" s="2">
        <v>90</v>
      </c>
      <c r="C11716" s="2">
        <v>2000000.0000999998</v>
      </c>
      <c r="D11716" s="2">
        <v>9000</v>
      </c>
      <c r="E11716" s="2">
        <v>3540</v>
      </c>
      <c r="F11716" s="2">
        <v>42258.97265625</v>
      </c>
      <c r="G11716" s="2">
        <v>206.59141540527301</v>
      </c>
      <c r="H11716" s="2">
        <v>41949.436908245807</v>
      </c>
      <c r="I11716" s="2">
        <v>203.17274070705781</v>
      </c>
      <c r="J11716" s="1">
        <f t="shared" si="1179"/>
        <v>-0.73247343356420525</v>
      </c>
      <c r="K11716" s="1">
        <f t="shared" si="1180"/>
        <v>-1.6547999787448773</v>
      </c>
      <c r="L11716" s="26"/>
      <c r="M11716" s="26"/>
      <c r="N11716" s="2">
        <v>0</v>
      </c>
      <c r="O11716" s="26"/>
      <c r="P11716" s="26"/>
      <c r="Q11716" s="26"/>
      <c r="R11716" s="26"/>
      <c r="S11716" s="26"/>
      <c r="T11716" s="26"/>
      <c r="U11716" s="26"/>
      <c r="V11716" s="26"/>
    </row>
    <row r="11717" spans="1:22" ht="14.5" x14ac:dyDescent="0.35">
      <c r="A11717" s="2">
        <v>96</v>
      </c>
      <c r="B11717" s="2">
        <v>90</v>
      </c>
      <c r="C11717" s="2">
        <v>2000000.0000999998</v>
      </c>
      <c r="D11717" s="2">
        <v>9000</v>
      </c>
      <c r="E11717" s="2">
        <v>3570</v>
      </c>
      <c r="F11717" s="2">
        <v>44284.0703125</v>
      </c>
      <c r="G11717" s="2">
        <v>210.32405090332</v>
      </c>
      <c r="H11717" s="2">
        <v>43955.512797942443</v>
      </c>
      <c r="I11717" s="2">
        <v>204.76959055854431</v>
      </c>
      <c r="J11717" s="1">
        <f t="shared" si="1179"/>
        <v>-0.74193160709713546</v>
      </c>
      <c r="K11717" s="1">
        <f t="shared" si="1180"/>
        <v>-2.6409059358261024</v>
      </c>
      <c r="L11717" s="26"/>
      <c r="M11717" s="26"/>
      <c r="N11717" s="2">
        <v>0</v>
      </c>
      <c r="O11717" s="26"/>
      <c r="P11717" s="26"/>
      <c r="Q11717" s="26"/>
      <c r="R11717" s="26"/>
      <c r="S11717" s="26"/>
      <c r="T11717" s="26"/>
      <c r="U11717" s="26"/>
      <c r="V11717" s="26"/>
    </row>
    <row r="11718" spans="1:22" ht="14.5" x14ac:dyDescent="0.35">
      <c r="A11718" s="2">
        <v>96</v>
      </c>
      <c r="B11718" s="2">
        <v>90</v>
      </c>
      <c r="C11718" s="2">
        <v>2000000.0000999998</v>
      </c>
      <c r="D11718" s="2">
        <v>9000</v>
      </c>
      <c r="E11718" s="2">
        <v>3600</v>
      </c>
      <c r="F11718" s="2">
        <v>43610.26171875</v>
      </c>
      <c r="G11718" s="2">
        <v>205.550369262695</v>
      </c>
      <c r="H11718" s="2">
        <v>42981.770309176332</v>
      </c>
      <c r="I11718" s="2">
        <v>202.4821909624682</v>
      </c>
      <c r="J11718" s="1">
        <f t="shared" si="1179"/>
        <v>-1.4411548676935619</v>
      </c>
      <c r="K11718" s="1">
        <f t="shared" si="1180"/>
        <v>-1.4926649420442777</v>
      </c>
      <c r="L11718" s="26"/>
      <c r="M11718" s="26"/>
      <c r="N11718" s="2">
        <v>0</v>
      </c>
      <c r="O11718" s="26"/>
      <c r="P11718" s="26"/>
      <c r="Q11718" s="26"/>
      <c r="R11718" s="26"/>
      <c r="S11718" s="26"/>
      <c r="T11718" s="26"/>
      <c r="U11718" s="26"/>
      <c r="V11718" s="26"/>
    </row>
    <row r="11719" spans="1:22" ht="14.5" x14ac:dyDescent="0.35">
      <c r="A11719" s="2">
        <v>96</v>
      </c>
      <c r="B11719" s="2">
        <v>90</v>
      </c>
      <c r="C11719" s="2">
        <v>2000000.0000999998</v>
      </c>
      <c r="D11719" s="2">
        <v>9000</v>
      </c>
      <c r="E11719" s="2">
        <v>3630</v>
      </c>
      <c r="F11719" s="2">
        <v>38327.9140625</v>
      </c>
      <c r="G11719" s="2">
        <v>180.25175476074199</v>
      </c>
      <c r="H11719" s="2">
        <v>38608.054151927827</v>
      </c>
      <c r="I11719" s="2">
        <v>177.94918313633099</v>
      </c>
      <c r="J11719" s="1">
        <f t="shared" si="1179"/>
        <v>0.730903562795022</v>
      </c>
      <c r="K11719" s="1">
        <f t="shared" si="1180"/>
        <v>-1.2774198106794195</v>
      </c>
      <c r="L11719" s="26"/>
      <c r="M11719" s="26"/>
      <c r="N11719" s="2">
        <v>2000001</v>
      </c>
      <c r="O11719" s="26"/>
      <c r="P11719" s="26"/>
      <c r="Q11719" s="26"/>
      <c r="R11719" s="26"/>
      <c r="S11719" s="26"/>
      <c r="T11719" s="26"/>
      <c r="U11719" s="26"/>
      <c r="V11719" s="26"/>
    </row>
    <row r="11720" spans="1:22" ht="14.5" x14ac:dyDescent="0.35">
      <c r="A11720" s="2">
        <v>96</v>
      </c>
      <c r="B11720" s="2">
        <v>90</v>
      </c>
      <c r="C11720" s="2">
        <v>2000000.0000999998</v>
      </c>
      <c r="D11720" s="2">
        <v>9000</v>
      </c>
      <c r="E11720" s="2">
        <v>3660</v>
      </c>
      <c r="F11720" s="2">
        <v>37324.70703125</v>
      </c>
      <c r="G11720" s="2">
        <v>174.15980529785199</v>
      </c>
      <c r="H11720" s="2">
        <v>38202.154820318567</v>
      </c>
      <c r="I11720" s="2">
        <v>167.81124935994589</v>
      </c>
      <c r="J11720" s="1">
        <f t="shared" si="1179"/>
        <v>2.3508497691192223</v>
      </c>
      <c r="K11720" s="1">
        <f t="shared" si="1180"/>
        <v>-3.6452474938454693</v>
      </c>
      <c r="L11720" s="26"/>
      <c r="M11720" s="26"/>
      <c r="N11720" s="2">
        <v>2000001</v>
      </c>
      <c r="O11720" s="26"/>
      <c r="P11720" s="26"/>
      <c r="Q11720" s="26"/>
      <c r="R11720" s="26"/>
      <c r="S11720" s="26"/>
      <c r="T11720" s="26"/>
      <c r="U11720" s="26"/>
      <c r="V11720" s="26"/>
    </row>
    <row r="11721" spans="1:22" ht="14.5" x14ac:dyDescent="0.35">
      <c r="A11721" s="2">
        <v>97</v>
      </c>
      <c r="B11721" s="2">
        <v>360</v>
      </c>
      <c r="C11721" s="2">
        <v>2000000.0000999998</v>
      </c>
      <c r="D11721" s="2">
        <v>9000</v>
      </c>
      <c r="E11721" s="2">
        <v>30</v>
      </c>
      <c r="F11721" s="2">
        <v>229.02511596679699</v>
      </c>
      <c r="G11721" s="2">
        <v>773.87579345703102</v>
      </c>
      <c r="H11721" s="2">
        <v>226.34594855236969</v>
      </c>
      <c r="I11721" s="2">
        <v>784.55375384306387</v>
      </c>
      <c r="J11721" s="1">
        <f t="shared" si="1179"/>
        <v>-1.1698138010399308</v>
      </c>
      <c r="K11721" s="1">
        <f t="shared" si="1180"/>
        <v>1.3798028671154885</v>
      </c>
      <c r="L11721" s="26">
        <f t="shared" ref="L11721" si="1181">AVERAGE(J11721:J11842)</f>
        <v>1.2840491568683245</v>
      </c>
      <c r="M11721" s="26">
        <f t="shared" ref="M11721" si="1182">AVERAGE(K11721:K11842)</f>
        <v>1.0179982506494618</v>
      </c>
      <c r="N11721" s="2">
        <v>2000001</v>
      </c>
      <c r="O11721" s="26">
        <f t="shared" ref="O11721" si="1183">ABS(L11721)</f>
        <v>1.2840491568683245</v>
      </c>
      <c r="P11721" s="26">
        <f t="shared" ref="P11721" si="1184">ABS(M11721)</f>
        <v>1.0179982506494618</v>
      </c>
      <c r="Q11721" s="26">
        <f t="shared" ref="Q11721" si="1185">SUM(G11721:G11842)*30</f>
        <v>2257954.1921997084</v>
      </c>
      <c r="R11721" s="26">
        <f t="shared" ref="R11721" si="1186">SUM(I11721:I11842)*30</f>
        <v>2269020.2919153399</v>
      </c>
      <c r="S11721" s="26">
        <f t="shared" ref="S11721" si="1187">SUM(F11721:F11842)*30</f>
        <v>101189842.25967407</v>
      </c>
      <c r="T11721" s="26">
        <f t="shared" ref="T11721" si="1188">SUM(H11721:H11842)*30</f>
        <v>99954695.755199537</v>
      </c>
      <c r="U11721" s="26">
        <f t="shared" ref="U11721" si="1189">(R11721-Q11721)/Q11721*100</f>
        <v>0.49009407515264136</v>
      </c>
      <c r="V11721" s="26">
        <f t="shared" ref="V11721" si="1190">(T11721-S11721)/S11721*100</f>
        <v>-1.2206230159988727</v>
      </c>
    </row>
    <row r="11722" spans="1:22" ht="14.5" x14ac:dyDescent="0.35">
      <c r="A11722" s="2">
        <v>97</v>
      </c>
      <c r="B11722" s="2">
        <v>360</v>
      </c>
      <c r="C11722" s="2">
        <v>2000000.0000999998</v>
      </c>
      <c r="D11722" s="2">
        <v>9000</v>
      </c>
      <c r="E11722" s="2">
        <v>60</v>
      </c>
      <c r="F11722" s="2">
        <v>221.876220703125</v>
      </c>
      <c r="G11722" s="2">
        <v>749.71966552734398</v>
      </c>
      <c r="H11722" s="2">
        <v>228.5319122682736</v>
      </c>
      <c r="I11722" s="2">
        <v>764.53979093219505</v>
      </c>
      <c r="J11722" s="1">
        <f t="shared" ref="J11722:J11785" si="1191">(H11722-F11722)/F11722*100</f>
        <v>2.9997318072467327</v>
      </c>
      <c r="K11722" s="1">
        <f t="shared" ref="K11722:K11785" si="1192">(I11722-G11722)/G11722*100</f>
        <v>1.9767555909616918</v>
      </c>
      <c r="L11722" s="26"/>
      <c r="M11722" s="26"/>
      <c r="N11722" s="2">
        <v>2000001</v>
      </c>
      <c r="O11722" s="26"/>
      <c r="P11722" s="26"/>
      <c r="Q11722" s="26"/>
      <c r="R11722" s="26"/>
      <c r="S11722" s="26"/>
      <c r="T11722" s="26"/>
      <c r="U11722" s="26"/>
      <c r="V11722" s="26"/>
    </row>
    <row r="11723" spans="1:22" ht="14.5" x14ac:dyDescent="0.35">
      <c r="A11723" s="2">
        <v>97</v>
      </c>
      <c r="B11723" s="2">
        <v>360</v>
      </c>
      <c r="C11723" s="2">
        <v>2000000.0000999998</v>
      </c>
      <c r="D11723" s="2">
        <v>9000</v>
      </c>
      <c r="E11723" s="2">
        <v>90</v>
      </c>
      <c r="F11723" s="2">
        <v>216.25094604492199</v>
      </c>
      <c r="G11723" s="2">
        <v>730.7119140625</v>
      </c>
      <c r="H11723" s="2">
        <v>233.37499896308111</v>
      </c>
      <c r="I11723" s="2">
        <v>745.44868144882196</v>
      </c>
      <c r="J11723" s="1">
        <f t="shared" si="1191"/>
        <v>7.9186025454898719</v>
      </c>
      <c r="K11723" s="1">
        <f t="shared" si="1192"/>
        <v>2.0167684559008676</v>
      </c>
      <c r="L11723" s="26"/>
      <c r="M11723" s="26"/>
      <c r="N11723" s="2">
        <v>2000001</v>
      </c>
      <c r="O11723" s="26"/>
      <c r="P11723" s="26"/>
      <c r="Q11723" s="26"/>
      <c r="R11723" s="26"/>
      <c r="S11723" s="26"/>
      <c r="T11723" s="26"/>
      <c r="U11723" s="26"/>
      <c r="V11723" s="26"/>
    </row>
    <row r="11724" spans="1:22" ht="14.5" x14ac:dyDescent="0.35">
      <c r="A11724" s="2">
        <v>97</v>
      </c>
      <c r="B11724" s="2">
        <v>360</v>
      </c>
      <c r="C11724" s="2">
        <v>2000000.0000999998</v>
      </c>
      <c r="D11724" s="2">
        <v>9000</v>
      </c>
      <c r="E11724" s="2">
        <v>120</v>
      </c>
      <c r="F11724" s="2">
        <v>210.93566894531301</v>
      </c>
      <c r="G11724" s="2">
        <v>712.75158691406295</v>
      </c>
      <c r="H11724" s="2">
        <v>238.1007056278344</v>
      </c>
      <c r="I11724" s="2">
        <v>726.31513231600343</v>
      </c>
      <c r="J11724" s="1">
        <f t="shared" si="1191"/>
        <v>12.878351403699378</v>
      </c>
      <c r="K11724" s="1">
        <f t="shared" si="1192"/>
        <v>1.9029835430693809</v>
      </c>
      <c r="L11724" s="26"/>
      <c r="M11724" s="26"/>
      <c r="N11724" s="2">
        <v>2000001</v>
      </c>
      <c r="O11724" s="26"/>
      <c r="P11724" s="26"/>
      <c r="Q11724" s="26"/>
      <c r="R11724" s="26"/>
      <c r="S11724" s="26"/>
      <c r="T11724" s="26"/>
      <c r="U11724" s="26"/>
      <c r="V11724" s="26"/>
    </row>
    <row r="11725" spans="1:22" ht="14.5" x14ac:dyDescent="0.35">
      <c r="A11725" s="2">
        <v>97</v>
      </c>
      <c r="B11725" s="2">
        <v>360</v>
      </c>
      <c r="C11725" s="2">
        <v>2000000.0000999998</v>
      </c>
      <c r="D11725" s="2">
        <v>9000</v>
      </c>
      <c r="E11725" s="2">
        <v>150</v>
      </c>
      <c r="F11725" s="2">
        <v>209.23579406738301</v>
      </c>
      <c r="G11725" s="2">
        <v>707.00714111328102</v>
      </c>
      <c r="H11725" s="2">
        <v>242.82253927380069</v>
      </c>
      <c r="I11725" s="2">
        <v>716.91201042406999</v>
      </c>
      <c r="J11725" s="1">
        <f t="shared" si="1191"/>
        <v>16.052103014267857</v>
      </c>
      <c r="K11725" s="1">
        <f t="shared" si="1192"/>
        <v>1.4009574634836608</v>
      </c>
      <c r="L11725" s="26"/>
      <c r="M11725" s="26"/>
      <c r="N11725" s="2">
        <v>2000001</v>
      </c>
      <c r="O11725" s="26"/>
      <c r="P11725" s="26"/>
      <c r="Q11725" s="26"/>
      <c r="R11725" s="26"/>
      <c r="S11725" s="26"/>
      <c r="T11725" s="26"/>
      <c r="U11725" s="26"/>
      <c r="V11725" s="26"/>
    </row>
    <row r="11726" spans="1:22" ht="14.5" x14ac:dyDescent="0.35">
      <c r="A11726" s="2">
        <v>97</v>
      </c>
      <c r="B11726" s="2">
        <v>360</v>
      </c>
      <c r="C11726" s="2">
        <v>2000000.0000999998</v>
      </c>
      <c r="D11726" s="2">
        <v>9000</v>
      </c>
      <c r="E11726" s="2">
        <v>180</v>
      </c>
      <c r="F11726" s="2">
        <v>211.70498657226599</v>
      </c>
      <c r="G11726" s="2">
        <v>714.85565185546898</v>
      </c>
      <c r="H11726" s="2">
        <v>247.54424236857179</v>
      </c>
      <c r="I11726" s="2">
        <v>723.23008554487137</v>
      </c>
      <c r="J11726" s="1">
        <f t="shared" si="1191"/>
        <v>16.928867088386689</v>
      </c>
      <c r="K11726" s="1">
        <f t="shared" si="1192"/>
        <v>1.1714859731004204</v>
      </c>
      <c r="L11726" s="26"/>
      <c r="M11726" s="26"/>
      <c r="N11726" s="2">
        <v>2000001</v>
      </c>
      <c r="O11726" s="26"/>
      <c r="P11726" s="26"/>
      <c r="Q11726" s="26"/>
      <c r="R11726" s="26"/>
      <c r="S11726" s="26"/>
      <c r="T11726" s="26"/>
      <c r="U11726" s="26"/>
      <c r="V11726" s="26"/>
    </row>
    <row r="11727" spans="1:22" ht="14.5" x14ac:dyDescent="0.35">
      <c r="A11727" s="2">
        <v>97</v>
      </c>
      <c r="B11727" s="2">
        <v>360</v>
      </c>
      <c r="C11727" s="2">
        <v>2000000.0000999998</v>
      </c>
      <c r="D11727" s="2">
        <v>9000</v>
      </c>
      <c r="E11727" s="2">
        <v>210</v>
      </c>
      <c r="F11727" s="2">
        <v>228.18014526367199</v>
      </c>
      <c r="G11727" s="2">
        <v>751.90667724609398</v>
      </c>
      <c r="H11727" s="2">
        <v>252.26593095765469</v>
      </c>
      <c r="I11727" s="2">
        <v>739.34642633964336</v>
      </c>
      <c r="J11727" s="1">
        <f t="shared" si="1191"/>
        <v>10.555600999443023</v>
      </c>
      <c r="K11727" s="1">
        <f t="shared" si="1192"/>
        <v>-1.6704534334571062</v>
      </c>
      <c r="L11727" s="26"/>
      <c r="M11727" s="26"/>
      <c r="N11727" s="2">
        <v>2000001</v>
      </c>
      <c r="O11727" s="26"/>
      <c r="P11727" s="26"/>
      <c r="Q11727" s="26"/>
      <c r="R11727" s="26"/>
      <c r="S11727" s="26"/>
      <c r="T11727" s="26"/>
      <c r="U11727" s="26"/>
      <c r="V11727" s="26"/>
    </row>
    <row r="11728" spans="1:22" ht="14.5" x14ac:dyDescent="0.35">
      <c r="A11728" s="2">
        <v>97</v>
      </c>
      <c r="B11728" s="2">
        <v>360</v>
      </c>
      <c r="C11728" s="2">
        <v>2000000.0000999998</v>
      </c>
      <c r="D11728" s="2">
        <v>9000</v>
      </c>
      <c r="E11728" s="2">
        <v>240</v>
      </c>
      <c r="F11728" s="2">
        <v>300.87362670898398</v>
      </c>
      <c r="G11728" s="2">
        <v>825.09051513671898</v>
      </c>
      <c r="H11728" s="2">
        <v>491.55130164659948</v>
      </c>
      <c r="I11728" s="2">
        <v>793.5274644898409</v>
      </c>
      <c r="J11728" s="1">
        <f t="shared" si="1191"/>
        <v>63.374672291249354</v>
      </c>
      <c r="K11728" s="1">
        <f t="shared" si="1192"/>
        <v>-3.825404615352781</v>
      </c>
      <c r="L11728" s="26"/>
      <c r="M11728" s="26"/>
      <c r="N11728" s="2">
        <v>2000001</v>
      </c>
      <c r="O11728" s="26"/>
      <c r="P11728" s="26"/>
      <c r="Q11728" s="26"/>
      <c r="R11728" s="26"/>
      <c r="S11728" s="26"/>
      <c r="T11728" s="26"/>
      <c r="U11728" s="26"/>
      <c r="V11728" s="26"/>
    </row>
    <row r="11729" spans="1:22" ht="14.5" x14ac:dyDescent="0.35">
      <c r="A11729" s="2">
        <v>97</v>
      </c>
      <c r="B11729" s="2">
        <v>360</v>
      </c>
      <c r="C11729" s="2">
        <v>2000000.0000999998</v>
      </c>
      <c r="D11729" s="2">
        <v>9000</v>
      </c>
      <c r="E11729" s="2">
        <v>270</v>
      </c>
      <c r="F11729" s="2">
        <v>737.04132080078102</v>
      </c>
      <c r="G11729" s="2">
        <v>990.79296875</v>
      </c>
      <c r="H11729" s="2">
        <v>1280.912856253226</v>
      </c>
      <c r="I11729" s="2">
        <v>913.39245023931244</v>
      </c>
      <c r="J11729" s="1">
        <f t="shared" si="1191"/>
        <v>73.791186478057853</v>
      </c>
      <c r="K11729" s="1">
        <f t="shared" si="1192"/>
        <v>-7.8119769671293966</v>
      </c>
      <c r="L11729" s="26"/>
      <c r="M11729" s="26"/>
      <c r="N11729" s="2">
        <v>2000001</v>
      </c>
      <c r="O11729" s="26"/>
      <c r="P11729" s="26"/>
      <c r="Q11729" s="26"/>
      <c r="R11729" s="26"/>
      <c r="S11729" s="26"/>
      <c r="T11729" s="26"/>
      <c r="U11729" s="26"/>
      <c r="V11729" s="26"/>
    </row>
    <row r="11730" spans="1:22" ht="14.5" x14ac:dyDescent="0.35">
      <c r="A11730" s="2">
        <v>97</v>
      </c>
      <c r="B11730" s="2">
        <v>360</v>
      </c>
      <c r="C11730" s="2">
        <v>2000000.0000999998</v>
      </c>
      <c r="D11730" s="2">
        <v>9000</v>
      </c>
      <c r="E11730" s="2">
        <v>300</v>
      </c>
      <c r="F11730" s="2">
        <v>1968.6064453125</v>
      </c>
      <c r="G11730" s="2">
        <v>1219.22705078125</v>
      </c>
      <c r="H11730" s="2">
        <v>3199.1346383541108</v>
      </c>
      <c r="I11730" s="2">
        <v>1125.857500777689</v>
      </c>
      <c r="J11730" s="1">
        <f t="shared" si="1191"/>
        <v>62.507577173266583</v>
      </c>
      <c r="K11730" s="1">
        <f t="shared" si="1192"/>
        <v>-7.6580937031976255</v>
      </c>
      <c r="L11730" s="26"/>
      <c r="M11730" s="26"/>
      <c r="N11730" s="2">
        <v>2000001</v>
      </c>
      <c r="O11730" s="26"/>
      <c r="P11730" s="26"/>
      <c r="Q11730" s="26"/>
      <c r="R11730" s="26"/>
      <c r="S11730" s="26"/>
      <c r="T11730" s="26"/>
      <c r="U11730" s="26"/>
      <c r="V11730" s="26"/>
    </row>
    <row r="11731" spans="1:22" ht="14.5" x14ac:dyDescent="0.35">
      <c r="A11731" s="2">
        <v>97</v>
      </c>
      <c r="B11731" s="2">
        <v>360</v>
      </c>
      <c r="C11731" s="2">
        <v>2000000.0000999998</v>
      </c>
      <c r="D11731" s="2">
        <v>9000</v>
      </c>
      <c r="E11731" s="2">
        <v>330</v>
      </c>
      <c r="F11731" s="2">
        <v>6610.24169921875</v>
      </c>
      <c r="G11731" s="2">
        <v>1410.21118164063</v>
      </c>
      <c r="H11731" s="2">
        <v>7332.279640699132</v>
      </c>
      <c r="I11731" s="2">
        <v>1399.448833454747</v>
      </c>
      <c r="J11731" s="1">
        <f t="shared" si="1191"/>
        <v>10.923018768976602</v>
      </c>
      <c r="K11731" s="1">
        <f t="shared" si="1192"/>
        <v>-0.76317280177583857</v>
      </c>
      <c r="L11731" s="26"/>
      <c r="M11731" s="26"/>
      <c r="N11731" s="2">
        <v>2000001</v>
      </c>
      <c r="O11731" s="26"/>
      <c r="P11731" s="26"/>
      <c r="Q11731" s="26"/>
      <c r="R11731" s="26"/>
      <c r="S11731" s="26"/>
      <c r="T11731" s="26"/>
      <c r="U11731" s="26"/>
      <c r="V11731" s="26"/>
    </row>
    <row r="11732" spans="1:22" ht="14.5" x14ac:dyDescent="0.35">
      <c r="A11732" s="2">
        <v>97</v>
      </c>
      <c r="B11732" s="2">
        <v>360</v>
      </c>
      <c r="C11732" s="2">
        <v>2000000.0000999998</v>
      </c>
      <c r="D11732" s="2">
        <v>9000</v>
      </c>
      <c r="E11732" s="2">
        <v>360</v>
      </c>
      <c r="F11732" s="2">
        <v>9040.62109375</v>
      </c>
      <c r="G11732" s="2">
        <v>1409.97521972656</v>
      </c>
      <c r="H11732" s="2">
        <v>9259.1874289785301</v>
      </c>
      <c r="I11732" s="2">
        <v>1417.872563199081</v>
      </c>
      <c r="J11732" s="1">
        <f t="shared" si="1191"/>
        <v>2.4176030934382404</v>
      </c>
      <c r="K11732" s="1">
        <f t="shared" si="1192"/>
        <v>0.56010512539735036</v>
      </c>
      <c r="L11732" s="26"/>
      <c r="M11732" s="26"/>
      <c r="N11732" s="2">
        <v>2000001</v>
      </c>
      <c r="O11732" s="26"/>
      <c r="P11732" s="26"/>
      <c r="Q11732" s="26"/>
      <c r="R11732" s="26"/>
      <c r="S11732" s="26"/>
      <c r="T11732" s="26"/>
      <c r="U11732" s="26"/>
      <c r="V11732" s="26"/>
    </row>
    <row r="11733" spans="1:22" ht="14.5" x14ac:dyDescent="0.35">
      <c r="A11733" s="2">
        <v>97</v>
      </c>
      <c r="B11733" s="2">
        <v>360</v>
      </c>
      <c r="C11733" s="2">
        <v>2000000.0000999998</v>
      </c>
      <c r="D11733" s="2">
        <v>9000</v>
      </c>
      <c r="E11733" s="2">
        <v>390</v>
      </c>
      <c r="F11733" s="2">
        <v>13156.806640625</v>
      </c>
      <c r="G11733" s="2">
        <v>1455.27966308594</v>
      </c>
      <c r="H11733" s="2">
        <v>13164.11594524825</v>
      </c>
      <c r="I11733" s="2">
        <v>1382.512905950605</v>
      </c>
      <c r="J11733" s="1">
        <f t="shared" si="1191"/>
        <v>5.5555309300361899E-2</v>
      </c>
      <c r="K11733" s="1">
        <f t="shared" si="1192"/>
        <v>-5.000190614979946</v>
      </c>
      <c r="L11733" s="26"/>
      <c r="M11733" s="26"/>
      <c r="N11733" s="2">
        <v>0</v>
      </c>
      <c r="O11733" s="26"/>
      <c r="P11733" s="26"/>
      <c r="Q11733" s="26"/>
      <c r="R11733" s="26"/>
      <c r="S11733" s="26"/>
      <c r="T11733" s="26"/>
      <c r="U11733" s="26"/>
      <c r="V11733" s="26"/>
    </row>
    <row r="11734" spans="1:22" ht="14.5" x14ac:dyDescent="0.35">
      <c r="A11734" s="2">
        <v>97</v>
      </c>
      <c r="B11734" s="2">
        <v>360</v>
      </c>
      <c r="C11734" s="2">
        <v>2000000.0000999998</v>
      </c>
      <c r="D11734" s="2">
        <v>9000</v>
      </c>
      <c r="E11734" s="2">
        <v>420</v>
      </c>
      <c r="F11734" s="2">
        <v>15602.4130859375</v>
      </c>
      <c r="G11734" s="2">
        <v>1187.01000976563</v>
      </c>
      <c r="H11734" s="2">
        <v>16223.197118261711</v>
      </c>
      <c r="I11734" s="2">
        <v>1207.84728174218</v>
      </c>
      <c r="J11734" s="1">
        <f t="shared" si="1191"/>
        <v>3.9787693666675525</v>
      </c>
      <c r="K11734" s="1">
        <f t="shared" si="1192"/>
        <v>1.75544197648883</v>
      </c>
      <c r="L11734" s="26"/>
      <c r="M11734" s="26"/>
      <c r="N11734" s="2">
        <v>4.20836190331494E-14</v>
      </c>
      <c r="O11734" s="26"/>
      <c r="P11734" s="26"/>
      <c r="Q11734" s="26"/>
      <c r="R11734" s="26"/>
      <c r="S11734" s="26"/>
      <c r="T11734" s="26"/>
      <c r="U11734" s="26"/>
      <c r="V11734" s="26"/>
    </row>
    <row r="11735" spans="1:22" ht="14.5" x14ac:dyDescent="0.35">
      <c r="A11735" s="2">
        <v>97</v>
      </c>
      <c r="B11735" s="2">
        <v>360</v>
      </c>
      <c r="C11735" s="2">
        <v>2000000.0000999998</v>
      </c>
      <c r="D11735" s="2">
        <v>9000</v>
      </c>
      <c r="E11735" s="2">
        <v>450</v>
      </c>
      <c r="F11735" s="2">
        <v>16690.07421875</v>
      </c>
      <c r="G11735" s="2">
        <v>1120.84399414063</v>
      </c>
      <c r="H11735" s="2">
        <v>15302.35188491796</v>
      </c>
      <c r="I11735" s="2">
        <v>1136.1629063326709</v>
      </c>
      <c r="J11735" s="1">
        <f t="shared" si="1191"/>
        <v>-8.3146564577468567</v>
      </c>
      <c r="K11735" s="1">
        <f t="shared" si="1192"/>
        <v>1.3667300955460948</v>
      </c>
      <c r="L11735" s="26"/>
      <c r="M11735" s="26"/>
      <c r="N11735" s="2">
        <v>0</v>
      </c>
      <c r="O11735" s="26"/>
      <c r="P11735" s="26"/>
      <c r="Q11735" s="26"/>
      <c r="R11735" s="26"/>
      <c r="S11735" s="26"/>
      <c r="T11735" s="26"/>
      <c r="U11735" s="26"/>
      <c r="V11735" s="26"/>
    </row>
    <row r="11736" spans="1:22" ht="14.5" x14ac:dyDescent="0.35">
      <c r="A11736" s="2">
        <v>97</v>
      </c>
      <c r="B11736" s="2">
        <v>360</v>
      </c>
      <c r="C11736" s="2">
        <v>2000000.0000999998</v>
      </c>
      <c r="D11736" s="2">
        <v>9000</v>
      </c>
      <c r="E11736" s="2">
        <v>480</v>
      </c>
      <c r="F11736" s="2">
        <v>18800.88671875</v>
      </c>
      <c r="G11736" s="2">
        <v>1211.61547851563</v>
      </c>
      <c r="H11736" s="2">
        <v>15539.71507783348</v>
      </c>
      <c r="I11736" s="2">
        <v>1133.8899241448589</v>
      </c>
      <c r="J11736" s="1">
        <f t="shared" si="1191"/>
        <v>-17.345839532473619</v>
      </c>
      <c r="K11736" s="1">
        <f t="shared" si="1192"/>
        <v>-6.4150347819915545</v>
      </c>
      <c r="L11736" s="26"/>
      <c r="M11736" s="26"/>
      <c r="N11736" s="2">
        <v>0</v>
      </c>
      <c r="O11736" s="26"/>
      <c r="P11736" s="26"/>
      <c r="Q11736" s="26"/>
      <c r="R11736" s="26"/>
      <c r="S11736" s="26"/>
      <c r="T11736" s="26"/>
      <c r="U11736" s="26"/>
      <c r="V11736" s="26"/>
    </row>
    <row r="11737" spans="1:22" ht="14.5" x14ac:dyDescent="0.35">
      <c r="A11737" s="2">
        <v>97</v>
      </c>
      <c r="B11737" s="2">
        <v>360</v>
      </c>
      <c r="C11737" s="2">
        <v>2000000.0000999998</v>
      </c>
      <c r="D11737" s="2">
        <v>9000</v>
      </c>
      <c r="E11737" s="2">
        <v>510</v>
      </c>
      <c r="F11737" s="2">
        <v>15039.451171875</v>
      </c>
      <c r="G11737" s="2">
        <v>1109.20532226563</v>
      </c>
      <c r="H11737" s="2">
        <v>14885.624114984999</v>
      </c>
      <c r="I11737" s="2">
        <v>1114.621951833544</v>
      </c>
      <c r="J11737" s="1">
        <f t="shared" si="1191"/>
        <v>-1.022823606606535</v>
      </c>
      <c r="K11737" s="1">
        <f t="shared" si="1192"/>
        <v>0.48833425689395066</v>
      </c>
      <c r="L11737" s="26"/>
      <c r="M11737" s="26"/>
      <c r="N11737" s="2">
        <v>0</v>
      </c>
      <c r="O11737" s="26"/>
      <c r="P11737" s="26"/>
      <c r="Q11737" s="26"/>
      <c r="R11737" s="26"/>
      <c r="S11737" s="26"/>
      <c r="T11737" s="26"/>
      <c r="U11737" s="26"/>
      <c r="V11737" s="26"/>
    </row>
    <row r="11738" spans="1:22" ht="14.5" x14ac:dyDescent="0.35">
      <c r="A11738" s="2">
        <v>97</v>
      </c>
      <c r="B11738" s="2">
        <v>360</v>
      </c>
      <c r="C11738" s="2">
        <v>2000000.0000999998</v>
      </c>
      <c r="D11738" s="2">
        <v>9000</v>
      </c>
      <c r="E11738" s="2">
        <v>540</v>
      </c>
      <c r="F11738" s="2">
        <v>13536.2080078125</v>
      </c>
      <c r="G11738" s="2">
        <v>1039.99108886719</v>
      </c>
      <c r="H11738" s="2">
        <v>13865.196054680609</v>
      </c>
      <c r="I11738" s="2">
        <v>1091.1950796080689</v>
      </c>
      <c r="J11738" s="1">
        <f t="shared" si="1191"/>
        <v>2.4304299008868075</v>
      </c>
      <c r="K11738" s="1">
        <f t="shared" si="1192"/>
        <v>4.923502834688021</v>
      </c>
      <c r="L11738" s="26"/>
      <c r="M11738" s="26"/>
      <c r="N11738" s="2">
        <v>1.89372091142018E-13</v>
      </c>
      <c r="O11738" s="26"/>
      <c r="P11738" s="26"/>
      <c r="Q11738" s="26"/>
      <c r="R11738" s="26"/>
      <c r="S11738" s="26"/>
      <c r="T11738" s="26"/>
      <c r="U11738" s="26"/>
      <c r="V11738" s="26"/>
    </row>
    <row r="11739" spans="1:22" ht="14.5" x14ac:dyDescent="0.35">
      <c r="A11739" s="2">
        <v>97</v>
      </c>
      <c r="B11739" s="2">
        <v>360</v>
      </c>
      <c r="C11739" s="2">
        <v>2000000.0000999998</v>
      </c>
      <c r="D11739" s="2">
        <v>9000</v>
      </c>
      <c r="E11739" s="2">
        <v>570</v>
      </c>
      <c r="F11739" s="2">
        <v>12355.9892578125</v>
      </c>
      <c r="G11739" s="2">
        <v>1000.47778320312</v>
      </c>
      <c r="H11739" s="2">
        <v>12839.825384153701</v>
      </c>
      <c r="I11739" s="2">
        <v>1066.7507701849449</v>
      </c>
      <c r="J11739" s="1">
        <f t="shared" si="1191"/>
        <v>3.9158024197478047</v>
      </c>
      <c r="K11739" s="1">
        <f t="shared" si="1192"/>
        <v>6.6241337983184376</v>
      </c>
      <c r="L11739" s="26"/>
      <c r="M11739" s="26"/>
      <c r="N11739" s="2">
        <v>0</v>
      </c>
      <c r="O11739" s="26"/>
      <c r="P11739" s="26"/>
      <c r="Q11739" s="26"/>
      <c r="R11739" s="26"/>
      <c r="S11739" s="26"/>
      <c r="T11739" s="26"/>
      <c r="U11739" s="26"/>
      <c r="V11739" s="26"/>
    </row>
    <row r="11740" spans="1:22" ht="14.5" x14ac:dyDescent="0.35">
      <c r="A11740" s="2">
        <v>97</v>
      </c>
      <c r="B11740" s="2">
        <v>360</v>
      </c>
      <c r="C11740" s="2">
        <v>2000000.0000999998</v>
      </c>
      <c r="D11740" s="2">
        <v>9000</v>
      </c>
      <c r="E11740" s="2">
        <v>600</v>
      </c>
      <c r="F11740" s="2">
        <v>11603.861328125</v>
      </c>
      <c r="G11740" s="2">
        <v>1018.94866943359</v>
      </c>
      <c r="H11740" s="2">
        <v>11991.72954315911</v>
      </c>
      <c r="I11740" s="2">
        <v>1042.0575805418771</v>
      </c>
      <c r="J11740" s="1">
        <f t="shared" si="1191"/>
        <v>3.3425788542819781</v>
      </c>
      <c r="K11740" s="1">
        <f t="shared" si="1192"/>
        <v>2.267917099409217</v>
      </c>
      <c r="L11740" s="26"/>
      <c r="M11740" s="26"/>
      <c r="N11740" s="2">
        <v>0</v>
      </c>
      <c r="O11740" s="26"/>
      <c r="P11740" s="26"/>
      <c r="Q11740" s="26"/>
      <c r="R11740" s="26"/>
      <c r="S11740" s="26"/>
      <c r="T11740" s="26"/>
      <c r="U11740" s="26"/>
      <c r="V11740" s="26"/>
    </row>
    <row r="11741" spans="1:22" ht="14.5" x14ac:dyDescent="0.35">
      <c r="A11741" s="2">
        <v>97</v>
      </c>
      <c r="B11741" s="2">
        <v>360</v>
      </c>
      <c r="C11741" s="2">
        <v>2000000.0000999998</v>
      </c>
      <c r="D11741" s="2">
        <v>9000</v>
      </c>
      <c r="E11741" s="2">
        <v>630</v>
      </c>
      <c r="F11741" s="2">
        <v>10236.421875</v>
      </c>
      <c r="G11741" s="2">
        <v>999.62585449218705</v>
      </c>
      <c r="H11741" s="2">
        <v>11220.92650819303</v>
      </c>
      <c r="I11741" s="2">
        <v>1030.3282643852549</v>
      </c>
      <c r="J11741" s="1">
        <f t="shared" si="1191"/>
        <v>9.617663722881975</v>
      </c>
      <c r="K11741" s="1">
        <f t="shared" si="1192"/>
        <v>3.0713901361289588</v>
      </c>
      <c r="L11741" s="26"/>
      <c r="M11741" s="26"/>
      <c r="N11741" s="2">
        <v>0</v>
      </c>
      <c r="O11741" s="26"/>
      <c r="P11741" s="26"/>
      <c r="Q11741" s="26"/>
      <c r="R11741" s="26"/>
      <c r="S11741" s="26"/>
      <c r="T11741" s="26"/>
      <c r="U11741" s="26"/>
      <c r="V11741" s="26"/>
    </row>
    <row r="11742" spans="1:22" ht="14.5" x14ac:dyDescent="0.35">
      <c r="A11742" s="2">
        <v>97</v>
      </c>
      <c r="B11742" s="2">
        <v>360</v>
      </c>
      <c r="C11742" s="2">
        <v>2000000.0000999998</v>
      </c>
      <c r="D11742" s="2">
        <v>9000</v>
      </c>
      <c r="E11742" s="2">
        <v>660</v>
      </c>
      <c r="F11742" s="2">
        <v>11989.3388671875</v>
      </c>
      <c r="G11742" s="2">
        <v>1117.20397949219</v>
      </c>
      <c r="H11742" s="2">
        <v>10459.373692659179</v>
      </c>
      <c r="I11742" s="2">
        <v>1021.31582871918</v>
      </c>
      <c r="J11742" s="1">
        <f t="shared" si="1191"/>
        <v>-12.761047055860097</v>
      </c>
      <c r="K11742" s="1">
        <f t="shared" si="1192"/>
        <v>-8.5828687091317626</v>
      </c>
      <c r="L11742" s="26"/>
      <c r="M11742" s="26"/>
      <c r="N11742" s="2">
        <v>0</v>
      </c>
      <c r="O11742" s="26"/>
      <c r="P11742" s="26"/>
      <c r="Q11742" s="26"/>
      <c r="R11742" s="26"/>
      <c r="S11742" s="26"/>
      <c r="T11742" s="26"/>
      <c r="U11742" s="26"/>
      <c r="V11742" s="26"/>
    </row>
    <row r="11743" spans="1:22" ht="14.5" x14ac:dyDescent="0.35">
      <c r="A11743" s="2">
        <v>97</v>
      </c>
      <c r="B11743" s="2">
        <v>360</v>
      </c>
      <c r="C11743" s="2">
        <v>2000000.0000999998</v>
      </c>
      <c r="D11743" s="2">
        <v>9000</v>
      </c>
      <c r="E11743" s="2">
        <v>690</v>
      </c>
      <c r="F11743" s="2">
        <v>8838.412109375</v>
      </c>
      <c r="G11743" s="2">
        <v>1001.96722412109</v>
      </c>
      <c r="H11743" s="2">
        <v>9698.9274870774734</v>
      </c>
      <c r="I11743" s="2">
        <v>1012.110418016896</v>
      </c>
      <c r="J11743" s="1">
        <f t="shared" si="1191"/>
        <v>9.7360857024274239</v>
      </c>
      <c r="K11743" s="1">
        <f t="shared" si="1192"/>
        <v>1.0123279136903365</v>
      </c>
      <c r="L11743" s="26"/>
      <c r="M11743" s="26"/>
      <c r="N11743" s="2">
        <v>1.2624832277687E-13</v>
      </c>
      <c r="O11743" s="26"/>
      <c r="P11743" s="26"/>
      <c r="Q11743" s="26"/>
      <c r="R11743" s="26"/>
      <c r="S11743" s="26"/>
      <c r="T11743" s="26"/>
      <c r="U11743" s="26"/>
      <c r="V11743" s="26"/>
    </row>
    <row r="11744" spans="1:22" ht="14.5" x14ac:dyDescent="0.35">
      <c r="A11744" s="2">
        <v>97</v>
      </c>
      <c r="B11744" s="2">
        <v>360</v>
      </c>
      <c r="C11744" s="2">
        <v>2000000.0000999998</v>
      </c>
      <c r="D11744" s="2">
        <v>9000</v>
      </c>
      <c r="E11744" s="2">
        <v>720</v>
      </c>
      <c r="F11744" s="2">
        <v>7956.33837890625</v>
      </c>
      <c r="G11744" s="2">
        <v>934.35827636718705</v>
      </c>
      <c r="H11744" s="2">
        <v>9214.0540821382292</v>
      </c>
      <c r="I11744" s="2">
        <v>953.23223004403314</v>
      </c>
      <c r="J11744" s="1">
        <f t="shared" si="1191"/>
        <v>15.807720126213084</v>
      </c>
      <c r="K11744" s="1">
        <f t="shared" si="1192"/>
        <v>2.0199910627675495</v>
      </c>
      <c r="L11744" s="26"/>
      <c r="M11744" s="26"/>
      <c r="N11744" s="2">
        <v>2.7353691685848301E-13</v>
      </c>
      <c r="O11744" s="26"/>
      <c r="P11744" s="26"/>
      <c r="Q11744" s="26"/>
      <c r="R11744" s="26"/>
      <c r="S11744" s="26"/>
      <c r="T11744" s="26"/>
      <c r="U11744" s="26"/>
      <c r="V11744" s="26"/>
    </row>
    <row r="11745" spans="1:22" ht="14.5" x14ac:dyDescent="0.35">
      <c r="A11745" s="2">
        <v>97</v>
      </c>
      <c r="B11745" s="2">
        <v>360</v>
      </c>
      <c r="C11745" s="2">
        <v>2000000.0000999998</v>
      </c>
      <c r="D11745" s="2">
        <v>9000</v>
      </c>
      <c r="E11745" s="2">
        <v>750</v>
      </c>
      <c r="F11745" s="2">
        <v>7009.787109375</v>
      </c>
      <c r="G11745" s="2">
        <v>811.52990722656295</v>
      </c>
      <c r="H11745" s="2">
        <v>7175.7342521244764</v>
      </c>
      <c r="I11745" s="2">
        <v>803.39723679416841</v>
      </c>
      <c r="J11745" s="1">
        <f t="shared" si="1191"/>
        <v>2.3673635184660036</v>
      </c>
      <c r="K11745" s="1">
        <f t="shared" si="1192"/>
        <v>-1.0021405693091812</v>
      </c>
      <c r="L11745" s="26"/>
      <c r="M11745" s="26"/>
      <c r="N11745" s="2">
        <v>2000001</v>
      </c>
      <c r="O11745" s="26"/>
      <c r="P11745" s="26"/>
      <c r="Q11745" s="26"/>
      <c r="R11745" s="26"/>
      <c r="S11745" s="26"/>
      <c r="T11745" s="26"/>
      <c r="U11745" s="26"/>
      <c r="V11745" s="26"/>
    </row>
    <row r="11746" spans="1:22" ht="14.5" x14ac:dyDescent="0.35">
      <c r="A11746" s="2">
        <v>97</v>
      </c>
      <c r="B11746" s="2">
        <v>360</v>
      </c>
      <c r="C11746" s="2">
        <v>2000000.0000999998</v>
      </c>
      <c r="D11746" s="2">
        <v>9000</v>
      </c>
      <c r="E11746" s="2">
        <v>780</v>
      </c>
      <c r="F11746" s="2">
        <v>6680.38623046875</v>
      </c>
      <c r="G11746" s="2">
        <v>769.95587158203102</v>
      </c>
      <c r="H11746" s="2">
        <v>6585.0598377921369</v>
      </c>
      <c r="I11746" s="2">
        <v>752.0929010966538</v>
      </c>
      <c r="J11746" s="1">
        <f t="shared" si="1191"/>
        <v>-1.426959301272678</v>
      </c>
      <c r="K11746" s="1">
        <f t="shared" si="1192"/>
        <v>-2.3199992551097908</v>
      </c>
      <c r="L11746" s="26"/>
      <c r="M11746" s="26"/>
      <c r="N11746" s="2">
        <v>2000001</v>
      </c>
      <c r="O11746" s="26"/>
      <c r="P11746" s="26"/>
      <c r="Q11746" s="26"/>
      <c r="R11746" s="26"/>
      <c r="S11746" s="26"/>
      <c r="T11746" s="26"/>
      <c r="U11746" s="26"/>
      <c r="V11746" s="26"/>
    </row>
    <row r="11747" spans="1:22" ht="14.5" x14ac:dyDescent="0.35">
      <c r="A11747" s="2">
        <v>97</v>
      </c>
      <c r="B11747" s="2">
        <v>360</v>
      </c>
      <c r="C11747" s="2">
        <v>2000000.0000999998</v>
      </c>
      <c r="D11747" s="2">
        <v>9000</v>
      </c>
      <c r="E11747" s="2">
        <v>810</v>
      </c>
      <c r="F11747" s="2">
        <v>6363.16748046875</v>
      </c>
      <c r="G11747" s="2">
        <v>748.69641113281205</v>
      </c>
      <c r="H11747" s="2">
        <v>6411.7797587834011</v>
      </c>
      <c r="I11747" s="2">
        <v>719.47464089770494</v>
      </c>
      <c r="J11747" s="1">
        <f t="shared" si="1191"/>
        <v>0.76396352074438945</v>
      </c>
      <c r="K11747" s="1">
        <f t="shared" si="1192"/>
        <v>-3.903019942474844</v>
      </c>
      <c r="L11747" s="26"/>
      <c r="M11747" s="26"/>
      <c r="N11747" s="2">
        <v>2000001</v>
      </c>
      <c r="O11747" s="26"/>
      <c r="P11747" s="26"/>
      <c r="Q11747" s="26"/>
      <c r="R11747" s="26"/>
      <c r="S11747" s="26"/>
      <c r="T11747" s="26"/>
      <c r="U11747" s="26"/>
      <c r="V11747" s="26"/>
    </row>
    <row r="11748" spans="1:22" ht="14.5" x14ac:dyDescent="0.35">
      <c r="A11748" s="2">
        <v>97</v>
      </c>
      <c r="B11748" s="2">
        <v>360</v>
      </c>
      <c r="C11748" s="2">
        <v>2000000.0000999998</v>
      </c>
      <c r="D11748" s="2">
        <v>9000</v>
      </c>
      <c r="E11748" s="2">
        <v>840</v>
      </c>
      <c r="F11748" s="2">
        <v>6309.63134765625</v>
      </c>
      <c r="G11748" s="2">
        <v>755.98211669921898</v>
      </c>
      <c r="H11748" s="2">
        <v>6540.1790059744753</v>
      </c>
      <c r="I11748" s="2">
        <v>716.7056627193258</v>
      </c>
      <c r="J11748" s="1">
        <f t="shared" si="1191"/>
        <v>3.6539006102767577</v>
      </c>
      <c r="K11748" s="1">
        <f t="shared" si="1192"/>
        <v>-5.195421044003349</v>
      </c>
      <c r="L11748" s="26"/>
      <c r="M11748" s="26"/>
      <c r="N11748" s="2">
        <v>2000001</v>
      </c>
      <c r="O11748" s="26"/>
      <c r="P11748" s="26"/>
      <c r="Q11748" s="26"/>
      <c r="R11748" s="26"/>
      <c r="S11748" s="26"/>
      <c r="T11748" s="26"/>
      <c r="U11748" s="26"/>
      <c r="V11748" s="26"/>
    </row>
    <row r="11749" spans="1:22" ht="14.5" x14ac:dyDescent="0.35">
      <c r="A11749" s="2">
        <v>97</v>
      </c>
      <c r="B11749" s="2">
        <v>360</v>
      </c>
      <c r="C11749" s="2">
        <v>2000000.0000999998</v>
      </c>
      <c r="D11749" s="2">
        <v>9000</v>
      </c>
      <c r="E11749" s="2">
        <v>870</v>
      </c>
      <c r="F11749" s="2">
        <v>6655.32958984375</v>
      </c>
      <c r="G11749" s="2">
        <v>781.26141357421898</v>
      </c>
      <c r="H11749" s="2">
        <v>6847.6912435244103</v>
      </c>
      <c r="I11749" s="2">
        <v>724.06490223784988</v>
      </c>
      <c r="J11749" s="1">
        <f t="shared" si="1191"/>
        <v>2.8903400062141245</v>
      </c>
      <c r="K11749" s="1">
        <f t="shared" si="1192"/>
        <v>-7.3210464951416032</v>
      </c>
      <c r="L11749" s="26"/>
      <c r="M11749" s="26"/>
      <c r="N11749" s="2">
        <v>2000001</v>
      </c>
      <c r="O11749" s="26"/>
      <c r="P11749" s="26"/>
      <c r="Q11749" s="26"/>
      <c r="R11749" s="26"/>
      <c r="S11749" s="26"/>
      <c r="T11749" s="26"/>
      <c r="U11749" s="26"/>
      <c r="V11749" s="26"/>
    </row>
    <row r="11750" spans="1:22" ht="14.5" x14ac:dyDescent="0.35">
      <c r="A11750" s="2">
        <v>97</v>
      </c>
      <c r="B11750" s="2">
        <v>360</v>
      </c>
      <c r="C11750" s="2">
        <v>2000000.0000999998</v>
      </c>
      <c r="D11750" s="2">
        <v>9000</v>
      </c>
      <c r="E11750" s="2">
        <v>900</v>
      </c>
      <c r="F11750" s="2">
        <v>8962.5615234375</v>
      </c>
      <c r="G11750" s="2">
        <v>888.07366943359398</v>
      </c>
      <c r="H11750" s="2">
        <v>7280.8891201361157</v>
      </c>
      <c r="I11750" s="2">
        <v>753.1664292095445</v>
      </c>
      <c r="J11750" s="1">
        <f t="shared" si="1191"/>
        <v>-18.763301081992413</v>
      </c>
      <c r="K11750" s="1">
        <f t="shared" si="1192"/>
        <v>-15.190996520603091</v>
      </c>
      <c r="L11750" s="26"/>
      <c r="M11750" s="26"/>
      <c r="N11750" s="2">
        <v>2000001</v>
      </c>
      <c r="O11750" s="26"/>
      <c r="P11750" s="26"/>
      <c r="Q11750" s="26"/>
      <c r="R11750" s="26"/>
      <c r="S11750" s="26"/>
      <c r="T11750" s="26"/>
      <c r="U11750" s="26"/>
      <c r="V11750" s="26"/>
    </row>
    <row r="11751" spans="1:22" ht="14.5" x14ac:dyDescent="0.35">
      <c r="A11751" s="2">
        <v>97</v>
      </c>
      <c r="B11751" s="2">
        <v>360</v>
      </c>
      <c r="C11751" s="2">
        <v>2000000.0000999998</v>
      </c>
      <c r="D11751" s="2">
        <v>9000</v>
      </c>
      <c r="E11751" s="2">
        <v>930</v>
      </c>
      <c r="F11751" s="2">
        <v>10283.1796875</v>
      </c>
      <c r="G11751" s="2">
        <v>904.62384033203102</v>
      </c>
      <c r="H11751" s="2">
        <v>8929.8902005417585</v>
      </c>
      <c r="I11751" s="2">
        <v>835.65777810982536</v>
      </c>
      <c r="J11751" s="1">
        <f t="shared" si="1191"/>
        <v>-13.160224056021013</v>
      </c>
      <c r="K11751" s="1">
        <f t="shared" si="1192"/>
        <v>-7.6237281339935192</v>
      </c>
      <c r="L11751" s="26"/>
      <c r="M11751" s="26"/>
      <c r="N11751" s="2">
        <v>2000001</v>
      </c>
      <c r="O11751" s="26"/>
      <c r="P11751" s="26"/>
      <c r="Q11751" s="26"/>
      <c r="R11751" s="26"/>
      <c r="S11751" s="26"/>
      <c r="T11751" s="26"/>
      <c r="U11751" s="26"/>
      <c r="V11751" s="26"/>
    </row>
    <row r="11752" spans="1:22" ht="14.5" x14ac:dyDescent="0.35">
      <c r="A11752" s="2">
        <v>97</v>
      </c>
      <c r="B11752" s="2">
        <v>360</v>
      </c>
      <c r="C11752" s="2">
        <v>2000000.0000999998</v>
      </c>
      <c r="D11752" s="2">
        <v>9000</v>
      </c>
      <c r="E11752" s="2">
        <v>960</v>
      </c>
      <c r="F11752" s="2">
        <v>14412.7861328125</v>
      </c>
      <c r="G11752" s="2">
        <v>875.20056152343795</v>
      </c>
      <c r="H11752" s="2">
        <v>11166.08711517009</v>
      </c>
      <c r="I11752" s="2">
        <v>821.97614521295247</v>
      </c>
      <c r="J11752" s="1">
        <f t="shared" si="1191"/>
        <v>-22.526519076356067</v>
      </c>
      <c r="K11752" s="1">
        <f t="shared" si="1192"/>
        <v>-6.0813964993165879</v>
      </c>
      <c r="L11752" s="26"/>
      <c r="M11752" s="26"/>
      <c r="N11752" s="2">
        <v>2000001</v>
      </c>
      <c r="O11752" s="26"/>
      <c r="P11752" s="26"/>
      <c r="Q11752" s="26"/>
      <c r="R11752" s="26"/>
      <c r="S11752" s="26"/>
      <c r="T11752" s="26"/>
      <c r="U11752" s="26"/>
      <c r="V11752" s="26"/>
    </row>
    <row r="11753" spans="1:22" ht="14.5" x14ac:dyDescent="0.35">
      <c r="A11753" s="2">
        <v>97</v>
      </c>
      <c r="B11753" s="2">
        <v>360</v>
      </c>
      <c r="C11753" s="2">
        <v>2000000.0000999998</v>
      </c>
      <c r="D11753" s="2">
        <v>9000</v>
      </c>
      <c r="E11753" s="2">
        <v>990</v>
      </c>
      <c r="F11753" s="2">
        <v>20449.677734375</v>
      </c>
      <c r="G11753" s="2">
        <v>667.14489746093705</v>
      </c>
      <c r="H11753" s="2">
        <v>16214.700730441191</v>
      </c>
      <c r="I11753" s="2">
        <v>758.7337311444752</v>
      </c>
      <c r="J11753" s="1">
        <f t="shared" si="1191"/>
        <v>-20.709260355800136</v>
      </c>
      <c r="K11753" s="1">
        <f t="shared" si="1192"/>
        <v>13.728476981853991</v>
      </c>
      <c r="L11753" s="26"/>
      <c r="M11753" s="26"/>
      <c r="N11753" s="2">
        <v>2000001</v>
      </c>
      <c r="O11753" s="26"/>
      <c r="P11753" s="26"/>
      <c r="Q11753" s="26"/>
      <c r="R11753" s="26"/>
      <c r="S11753" s="26"/>
      <c r="T11753" s="26"/>
      <c r="U11753" s="26"/>
      <c r="V11753" s="26"/>
    </row>
    <row r="11754" spans="1:22" ht="14.5" x14ac:dyDescent="0.35">
      <c r="A11754" s="2">
        <v>97</v>
      </c>
      <c r="B11754" s="2">
        <v>360</v>
      </c>
      <c r="C11754" s="2">
        <v>2000000.0000999998</v>
      </c>
      <c r="D11754" s="2">
        <v>9000</v>
      </c>
      <c r="E11754" s="2">
        <v>1020</v>
      </c>
      <c r="F11754" s="2">
        <v>27334.658203125</v>
      </c>
      <c r="G11754" s="2">
        <v>624.748046875</v>
      </c>
      <c r="H11754" s="2">
        <v>22644.527886430769</v>
      </c>
      <c r="I11754" s="2">
        <v>689.77868023651081</v>
      </c>
      <c r="J11754" s="1">
        <f t="shared" si="1191"/>
        <v>-17.158181682176796</v>
      </c>
      <c r="K11754" s="1">
        <f t="shared" si="1192"/>
        <v>10.409097505273543</v>
      </c>
      <c r="L11754" s="26"/>
      <c r="M11754" s="26"/>
      <c r="N11754" s="2">
        <v>2000001</v>
      </c>
      <c r="O11754" s="26"/>
      <c r="P11754" s="26"/>
      <c r="Q11754" s="26"/>
      <c r="R11754" s="26"/>
      <c r="S11754" s="26"/>
      <c r="T11754" s="26"/>
      <c r="U11754" s="26"/>
      <c r="V11754" s="26"/>
    </row>
    <row r="11755" spans="1:22" ht="14.5" x14ac:dyDescent="0.35">
      <c r="A11755" s="2">
        <v>97</v>
      </c>
      <c r="B11755" s="2">
        <v>360</v>
      </c>
      <c r="C11755" s="2">
        <v>2000000.0000999998</v>
      </c>
      <c r="D11755" s="2">
        <v>9000</v>
      </c>
      <c r="E11755" s="2">
        <v>1050</v>
      </c>
      <c r="F11755" s="2">
        <v>31041.42578125</v>
      </c>
      <c r="G11755" s="2">
        <v>622.65985107421898</v>
      </c>
      <c r="H11755" s="2">
        <v>28397.657486497399</v>
      </c>
      <c r="I11755" s="2">
        <v>650.36729015365563</v>
      </c>
      <c r="J11755" s="1">
        <f t="shared" si="1191"/>
        <v>-8.5169035513488573</v>
      </c>
      <c r="K11755" s="1">
        <f t="shared" si="1192"/>
        <v>4.4498515572564221</v>
      </c>
      <c r="L11755" s="26"/>
      <c r="M11755" s="26"/>
      <c r="N11755" s="2">
        <v>2000001</v>
      </c>
      <c r="O11755" s="26"/>
      <c r="P11755" s="26"/>
      <c r="Q11755" s="26"/>
      <c r="R11755" s="26"/>
      <c r="S11755" s="26"/>
      <c r="T11755" s="26"/>
      <c r="U11755" s="26"/>
      <c r="V11755" s="26"/>
    </row>
    <row r="11756" spans="1:22" ht="14.5" x14ac:dyDescent="0.35">
      <c r="A11756" s="2">
        <v>97</v>
      </c>
      <c r="B11756" s="2">
        <v>360</v>
      </c>
      <c r="C11756" s="2">
        <v>2000000.0000999998</v>
      </c>
      <c r="D11756" s="2">
        <v>9000</v>
      </c>
      <c r="E11756" s="2">
        <v>1080</v>
      </c>
      <c r="F11756" s="2">
        <v>34607.2421875</v>
      </c>
      <c r="G11756" s="2">
        <v>632.980712890625</v>
      </c>
      <c r="H11756" s="2">
        <v>32446.60219007148</v>
      </c>
      <c r="I11756" s="2">
        <v>631.38432284047815</v>
      </c>
      <c r="J11756" s="1">
        <f t="shared" si="1191"/>
        <v>-6.2433174701477201</v>
      </c>
      <c r="K11756" s="1">
        <f t="shared" si="1192"/>
        <v>-0.25220200515378066</v>
      </c>
      <c r="L11756" s="26"/>
      <c r="M11756" s="26"/>
      <c r="N11756" s="2">
        <v>2000001</v>
      </c>
      <c r="O11756" s="26"/>
      <c r="P11756" s="26"/>
      <c r="Q11756" s="26"/>
      <c r="R11756" s="26"/>
      <c r="S11756" s="26"/>
      <c r="T11756" s="26"/>
      <c r="U11756" s="26"/>
      <c r="V11756" s="26"/>
    </row>
    <row r="11757" spans="1:22" ht="14.5" x14ac:dyDescent="0.35">
      <c r="A11757" s="2">
        <v>97</v>
      </c>
      <c r="B11757" s="2">
        <v>360</v>
      </c>
      <c r="C11757" s="2">
        <v>2000000.0000999998</v>
      </c>
      <c r="D11757" s="2">
        <v>9000</v>
      </c>
      <c r="E11757" s="2">
        <v>1110</v>
      </c>
      <c r="F11757" s="2">
        <v>37672.734375</v>
      </c>
      <c r="G11757" s="2">
        <v>719.28302001953102</v>
      </c>
      <c r="H11757" s="2">
        <v>35207.902237547103</v>
      </c>
      <c r="I11757" s="2">
        <v>713.68278957030282</v>
      </c>
      <c r="J11757" s="1">
        <f t="shared" si="1191"/>
        <v>-6.5427481661341362</v>
      </c>
      <c r="K11757" s="1">
        <f t="shared" si="1192"/>
        <v>-0.77858510396591052</v>
      </c>
      <c r="L11757" s="26"/>
      <c r="M11757" s="26"/>
      <c r="N11757" s="2">
        <v>0</v>
      </c>
      <c r="O11757" s="26"/>
      <c r="P11757" s="26"/>
      <c r="Q11757" s="26"/>
      <c r="R11757" s="26"/>
      <c r="S11757" s="26"/>
      <c r="T11757" s="26"/>
      <c r="U11757" s="26"/>
      <c r="V11757" s="26"/>
    </row>
    <row r="11758" spans="1:22" ht="14.5" x14ac:dyDescent="0.35">
      <c r="A11758" s="2">
        <v>97</v>
      </c>
      <c r="B11758" s="2">
        <v>360</v>
      </c>
      <c r="C11758" s="2">
        <v>2000000.0000999998</v>
      </c>
      <c r="D11758" s="2">
        <v>9000</v>
      </c>
      <c r="E11758" s="2">
        <v>1140</v>
      </c>
      <c r="F11758" s="2">
        <v>37294.37890625</v>
      </c>
      <c r="G11758" s="2">
        <v>708.49645996093795</v>
      </c>
      <c r="H11758" s="2">
        <v>35864.612115391399</v>
      </c>
      <c r="I11758" s="2">
        <v>707.51901089929106</v>
      </c>
      <c r="J11758" s="1">
        <f t="shared" si="1191"/>
        <v>-3.8337326771220011</v>
      </c>
      <c r="K11758" s="1">
        <f t="shared" si="1192"/>
        <v>-0.13796103677085192</v>
      </c>
      <c r="L11758" s="26"/>
      <c r="M11758" s="26"/>
      <c r="N11758" s="2">
        <v>0</v>
      </c>
      <c r="O11758" s="26"/>
      <c r="P11758" s="26"/>
      <c r="Q11758" s="26"/>
      <c r="R11758" s="26"/>
      <c r="S11758" s="26"/>
      <c r="T11758" s="26"/>
      <c r="U11758" s="26"/>
      <c r="V11758" s="26"/>
    </row>
    <row r="11759" spans="1:22" ht="14.5" x14ac:dyDescent="0.35">
      <c r="A11759" s="2">
        <v>97</v>
      </c>
      <c r="B11759" s="2">
        <v>360</v>
      </c>
      <c r="C11759" s="2">
        <v>2000000.0000999998</v>
      </c>
      <c r="D11759" s="2">
        <v>9000</v>
      </c>
      <c r="E11759" s="2">
        <v>1170</v>
      </c>
      <c r="F11759" s="2">
        <v>35374.56640625</v>
      </c>
      <c r="G11759" s="2">
        <v>743.20715332031205</v>
      </c>
      <c r="H11759" s="2">
        <v>34069.716767200523</v>
      </c>
      <c r="I11759" s="2">
        <v>717.02493518058168</v>
      </c>
      <c r="J11759" s="1">
        <f t="shared" si="1191"/>
        <v>-3.6886661000004088</v>
      </c>
      <c r="K11759" s="1">
        <f t="shared" si="1192"/>
        <v>-3.5228695018286764</v>
      </c>
      <c r="L11759" s="26"/>
      <c r="M11759" s="26"/>
      <c r="N11759" s="2">
        <v>1.7885153536130501E-13</v>
      </c>
      <c r="O11759" s="26"/>
      <c r="P11759" s="26"/>
      <c r="Q11759" s="26"/>
      <c r="R11759" s="26"/>
      <c r="S11759" s="26"/>
      <c r="T11759" s="26"/>
      <c r="U11759" s="26"/>
      <c r="V11759" s="26"/>
    </row>
    <row r="11760" spans="1:22" ht="14.5" x14ac:dyDescent="0.35">
      <c r="A11760" s="2">
        <v>97</v>
      </c>
      <c r="B11760" s="2">
        <v>360</v>
      </c>
      <c r="C11760" s="2">
        <v>2000000.0000999998</v>
      </c>
      <c r="D11760" s="2">
        <v>9000</v>
      </c>
      <c r="E11760" s="2">
        <v>1200</v>
      </c>
      <c r="F11760" s="2">
        <v>30721.978515625</v>
      </c>
      <c r="G11760" s="2">
        <v>813.695068359375</v>
      </c>
      <c r="H11760" s="2">
        <v>31569.342720690311</v>
      </c>
      <c r="I11760" s="2">
        <v>743.76841493406528</v>
      </c>
      <c r="J11760" s="1">
        <f t="shared" si="1191"/>
        <v>2.7581693823343656</v>
      </c>
      <c r="K11760" s="1">
        <f t="shared" si="1192"/>
        <v>-8.5937172467200025</v>
      </c>
      <c r="L11760" s="26"/>
      <c r="M11760" s="26"/>
      <c r="N11760" s="2">
        <v>0</v>
      </c>
      <c r="O11760" s="26"/>
      <c r="P11760" s="26"/>
      <c r="Q11760" s="26"/>
      <c r="R11760" s="26"/>
      <c r="S11760" s="26"/>
      <c r="T11760" s="26"/>
      <c r="U11760" s="26"/>
      <c r="V11760" s="26"/>
    </row>
    <row r="11761" spans="1:22" ht="14.5" x14ac:dyDescent="0.35">
      <c r="A11761" s="2">
        <v>97</v>
      </c>
      <c r="B11761" s="2">
        <v>360</v>
      </c>
      <c r="C11761" s="2">
        <v>2000000.0000999998</v>
      </c>
      <c r="D11761" s="2">
        <v>9000</v>
      </c>
      <c r="E11761" s="2">
        <v>1230</v>
      </c>
      <c r="F11761" s="2">
        <v>27898.75</v>
      </c>
      <c r="G11761" s="2">
        <v>1027.65576171875</v>
      </c>
      <c r="H11761" s="2">
        <v>28585.261294492451</v>
      </c>
      <c r="I11761" s="2">
        <v>835.6372547782554</v>
      </c>
      <c r="J11761" s="1">
        <f t="shared" si="1191"/>
        <v>2.4607242062545858</v>
      </c>
      <c r="K11761" s="1">
        <f t="shared" si="1192"/>
        <v>-18.685100020199805</v>
      </c>
      <c r="L11761" s="26"/>
      <c r="M11761" s="26"/>
      <c r="N11761" s="2">
        <v>0</v>
      </c>
      <c r="O11761" s="26"/>
      <c r="P11761" s="26"/>
      <c r="Q11761" s="26"/>
      <c r="R11761" s="26"/>
      <c r="S11761" s="26"/>
      <c r="T11761" s="26"/>
      <c r="U11761" s="26"/>
      <c r="V11761" s="26"/>
    </row>
    <row r="11762" spans="1:22" ht="14.5" x14ac:dyDescent="0.35">
      <c r="A11762" s="2">
        <v>97</v>
      </c>
      <c r="B11762" s="2">
        <v>360</v>
      </c>
      <c r="C11762" s="2">
        <v>2000000.0000999998</v>
      </c>
      <c r="D11762" s="2">
        <v>9000</v>
      </c>
      <c r="E11762" s="2">
        <v>1260</v>
      </c>
      <c r="F11762" s="2">
        <v>25131.880859375</v>
      </c>
      <c r="G11762" s="2">
        <v>1129.66967773438</v>
      </c>
      <c r="H11762" s="2">
        <v>24443.088415906099</v>
      </c>
      <c r="I11762" s="2">
        <v>1042.416042351198</v>
      </c>
      <c r="J11762" s="1">
        <f t="shared" si="1191"/>
        <v>-2.7407118763733891</v>
      </c>
      <c r="K11762" s="1">
        <f t="shared" si="1192"/>
        <v>-7.7238184845480093</v>
      </c>
      <c r="L11762" s="26"/>
      <c r="M11762" s="26"/>
      <c r="N11762" s="2">
        <v>0</v>
      </c>
      <c r="O11762" s="26"/>
      <c r="P11762" s="26"/>
      <c r="Q11762" s="26"/>
      <c r="R11762" s="26"/>
      <c r="S11762" s="26"/>
      <c r="T11762" s="26"/>
      <c r="U11762" s="26"/>
      <c r="V11762" s="26"/>
    </row>
    <row r="11763" spans="1:22" ht="14.5" x14ac:dyDescent="0.35">
      <c r="A11763" s="2">
        <v>97</v>
      </c>
      <c r="B11763" s="2">
        <v>360</v>
      </c>
      <c r="C11763" s="2">
        <v>2000000.0000999998</v>
      </c>
      <c r="D11763" s="2">
        <v>9000</v>
      </c>
      <c r="E11763" s="2">
        <v>1290</v>
      </c>
      <c r="F11763" s="2">
        <v>21524.919921875</v>
      </c>
      <c r="G11763" s="2">
        <v>1108.96032714844</v>
      </c>
      <c r="H11763" s="2">
        <v>21384.57261660141</v>
      </c>
      <c r="I11763" s="2">
        <v>1104.1978638453199</v>
      </c>
      <c r="J11763" s="1">
        <f t="shared" si="1191"/>
        <v>-0.65202242694970491</v>
      </c>
      <c r="K11763" s="1">
        <f t="shared" si="1192"/>
        <v>-0.42945299182759467</v>
      </c>
      <c r="L11763" s="26"/>
      <c r="M11763" s="26"/>
      <c r="N11763" s="2">
        <v>0</v>
      </c>
      <c r="O11763" s="26"/>
      <c r="P11763" s="26"/>
      <c r="Q11763" s="26"/>
      <c r="R11763" s="26"/>
      <c r="S11763" s="26"/>
      <c r="T11763" s="26"/>
      <c r="U11763" s="26"/>
      <c r="V11763" s="26"/>
    </row>
    <row r="11764" spans="1:22" ht="14.5" x14ac:dyDescent="0.35">
      <c r="A11764" s="2">
        <v>97</v>
      </c>
      <c r="B11764" s="2">
        <v>360</v>
      </c>
      <c r="C11764" s="2">
        <v>2000000.0000999998</v>
      </c>
      <c r="D11764" s="2">
        <v>9000</v>
      </c>
      <c r="E11764" s="2">
        <v>1320</v>
      </c>
      <c r="F11764" s="2">
        <v>19996.408203125</v>
      </c>
      <c r="G11764" s="2">
        <v>1131.43041992188</v>
      </c>
      <c r="H11764" s="2">
        <v>19677.533929007441</v>
      </c>
      <c r="I11764" s="2">
        <v>1130.500045537173</v>
      </c>
      <c r="J11764" s="1">
        <f t="shared" si="1191"/>
        <v>-1.594657754924838</v>
      </c>
      <c r="K11764" s="1">
        <f t="shared" si="1192"/>
        <v>-8.2229924909673499E-2</v>
      </c>
      <c r="L11764" s="26"/>
      <c r="M11764" s="26"/>
      <c r="N11764" s="2">
        <v>1.8937202337938199E-13</v>
      </c>
      <c r="O11764" s="26"/>
      <c r="P11764" s="26"/>
      <c r="Q11764" s="26"/>
      <c r="R11764" s="26"/>
      <c r="S11764" s="26"/>
      <c r="T11764" s="26"/>
      <c r="U11764" s="26"/>
      <c r="V11764" s="26"/>
    </row>
    <row r="11765" spans="1:22" ht="14.5" x14ac:dyDescent="0.35">
      <c r="A11765" s="2">
        <v>97</v>
      </c>
      <c r="B11765" s="2">
        <v>360</v>
      </c>
      <c r="C11765" s="2">
        <v>2000000.0000999998</v>
      </c>
      <c r="D11765" s="2">
        <v>9000</v>
      </c>
      <c r="E11765" s="2">
        <v>1350</v>
      </c>
      <c r="F11765" s="2">
        <v>19186.3125</v>
      </c>
      <c r="G11765" s="2">
        <v>1152.4990234375</v>
      </c>
      <c r="H11765" s="2">
        <v>18597.391636033521</v>
      </c>
      <c r="I11765" s="2">
        <v>1140.345394148274</v>
      </c>
      <c r="J11765" s="1">
        <f t="shared" si="1191"/>
        <v>-3.069484373125265</v>
      </c>
      <c r="K11765" s="1">
        <f t="shared" si="1192"/>
        <v>-1.0545457342754214</v>
      </c>
      <c r="L11765" s="26"/>
      <c r="M11765" s="26"/>
      <c r="N11765" s="2">
        <v>0</v>
      </c>
      <c r="O11765" s="26"/>
      <c r="P11765" s="26"/>
      <c r="Q11765" s="26"/>
      <c r="R11765" s="26"/>
      <c r="S11765" s="26"/>
      <c r="T11765" s="26"/>
      <c r="U11765" s="26"/>
      <c r="V11765" s="26"/>
    </row>
    <row r="11766" spans="1:22" ht="14.5" x14ac:dyDescent="0.35">
      <c r="A11766" s="2">
        <v>97</v>
      </c>
      <c r="B11766" s="2">
        <v>360</v>
      </c>
      <c r="C11766" s="2">
        <v>2000000.0000999998</v>
      </c>
      <c r="D11766" s="2">
        <v>9000</v>
      </c>
      <c r="E11766" s="2">
        <v>1380</v>
      </c>
      <c r="F11766" s="2">
        <v>18638.439453125</v>
      </c>
      <c r="G11766" s="2">
        <v>1160.97680664063</v>
      </c>
      <c r="H11766" s="2">
        <v>17808.035245451942</v>
      </c>
      <c r="I11766" s="2">
        <v>1142.4593901657349</v>
      </c>
      <c r="J11766" s="1">
        <f t="shared" si="1191"/>
        <v>-4.4553311974508105</v>
      </c>
      <c r="K11766" s="1">
        <f t="shared" si="1192"/>
        <v>-1.5949859091911192</v>
      </c>
      <c r="L11766" s="26"/>
      <c r="M11766" s="26"/>
      <c r="N11766" s="2">
        <v>0</v>
      </c>
      <c r="O11766" s="26"/>
      <c r="P11766" s="26"/>
      <c r="Q11766" s="26"/>
      <c r="R11766" s="26"/>
      <c r="S11766" s="26"/>
      <c r="T11766" s="26"/>
      <c r="U11766" s="26"/>
      <c r="V11766" s="26"/>
    </row>
    <row r="11767" spans="1:22" ht="14.5" x14ac:dyDescent="0.35">
      <c r="A11767" s="2">
        <v>97</v>
      </c>
      <c r="B11767" s="2">
        <v>360</v>
      </c>
      <c r="C11767" s="2">
        <v>2000000.0000999998</v>
      </c>
      <c r="D11767" s="2">
        <v>9000</v>
      </c>
      <c r="E11767" s="2">
        <v>1410</v>
      </c>
      <c r="F11767" s="2">
        <v>17876.521484375</v>
      </c>
      <c r="G11767" s="2">
        <v>1154.80908203125</v>
      </c>
      <c r="H11767" s="2">
        <v>17153.570151889769</v>
      </c>
      <c r="I11767" s="2">
        <v>1138.8524842916279</v>
      </c>
      <c r="J11767" s="1">
        <f t="shared" si="1191"/>
        <v>-4.0441387499079573</v>
      </c>
      <c r="K11767" s="1">
        <f t="shared" si="1192"/>
        <v>-1.3817520132033663</v>
      </c>
      <c r="L11767" s="26"/>
      <c r="M11767" s="26"/>
      <c r="N11767" s="2">
        <v>0</v>
      </c>
      <c r="O11767" s="26"/>
      <c r="P11767" s="26"/>
      <c r="Q11767" s="26"/>
      <c r="R11767" s="26"/>
      <c r="S11767" s="26"/>
      <c r="T11767" s="26"/>
      <c r="U11767" s="26"/>
      <c r="V11767" s="26"/>
    </row>
    <row r="11768" spans="1:22" ht="14.5" x14ac:dyDescent="0.35">
      <c r="A11768" s="2">
        <v>97</v>
      </c>
      <c r="B11768" s="2">
        <v>360</v>
      </c>
      <c r="C11768" s="2">
        <v>2000000.0000999998</v>
      </c>
      <c r="D11768" s="2">
        <v>9000</v>
      </c>
      <c r="E11768" s="2">
        <v>1440</v>
      </c>
      <c r="F11768" s="2">
        <v>15401.7841796875</v>
      </c>
      <c r="G11768" s="2">
        <v>1036.82348632813</v>
      </c>
      <c r="H11768" s="2">
        <v>16605.196645669541</v>
      </c>
      <c r="I11768" s="2">
        <v>1130.443861756178</v>
      </c>
      <c r="J11768" s="1">
        <f t="shared" si="1191"/>
        <v>7.8134614272101679</v>
      </c>
      <c r="K11768" s="1">
        <f t="shared" si="1192"/>
        <v>9.0295384568882469</v>
      </c>
      <c r="L11768" s="26"/>
      <c r="M11768" s="26"/>
      <c r="N11768" s="2">
        <v>0</v>
      </c>
      <c r="O11768" s="26"/>
      <c r="P11768" s="26"/>
      <c r="Q11768" s="26"/>
      <c r="R11768" s="26"/>
      <c r="S11768" s="26"/>
      <c r="T11768" s="26"/>
      <c r="U11768" s="26"/>
      <c r="V11768" s="26"/>
    </row>
    <row r="11769" spans="1:22" ht="14.5" x14ac:dyDescent="0.35">
      <c r="A11769" s="2">
        <v>97</v>
      </c>
      <c r="B11769" s="2">
        <v>360</v>
      </c>
      <c r="C11769" s="2">
        <v>2000000.0000999998</v>
      </c>
      <c r="D11769" s="2">
        <v>9000</v>
      </c>
      <c r="E11769" s="2">
        <v>1470</v>
      </c>
      <c r="F11769" s="2">
        <v>13868.9287109375</v>
      </c>
      <c r="G11769" s="2">
        <v>889.83654785156295</v>
      </c>
      <c r="H11769" s="2">
        <v>15867.633685650329</v>
      </c>
      <c r="I11769" s="2">
        <v>940.0251411486197</v>
      </c>
      <c r="J11769" s="1">
        <f t="shared" si="1191"/>
        <v>14.411386894912685</v>
      </c>
      <c r="K11769" s="1">
        <f t="shared" si="1192"/>
        <v>5.6402036327045639</v>
      </c>
      <c r="L11769" s="26"/>
      <c r="M11769" s="26"/>
      <c r="N11769" s="2">
        <v>2000001</v>
      </c>
      <c r="O11769" s="26"/>
      <c r="P11769" s="26"/>
      <c r="Q11769" s="26"/>
      <c r="R11769" s="26"/>
      <c r="S11769" s="26"/>
      <c r="T11769" s="26"/>
      <c r="U11769" s="26"/>
      <c r="V11769" s="26"/>
    </row>
    <row r="11770" spans="1:22" ht="14.5" x14ac:dyDescent="0.35">
      <c r="A11770" s="2">
        <v>97</v>
      </c>
      <c r="B11770" s="2">
        <v>360</v>
      </c>
      <c r="C11770" s="2">
        <v>2000000.0000999998</v>
      </c>
      <c r="D11770" s="2">
        <v>9000</v>
      </c>
      <c r="E11770" s="2">
        <v>1500</v>
      </c>
      <c r="F11770" s="2">
        <v>14094.1123046875</v>
      </c>
      <c r="G11770" s="2">
        <v>845.97180175781205</v>
      </c>
      <c r="H11770" s="2">
        <v>14231.56193142218</v>
      </c>
      <c r="I11770" s="2">
        <v>863.06366928452428</v>
      </c>
      <c r="J11770" s="1">
        <f t="shared" si="1191"/>
        <v>0.97522727053172809</v>
      </c>
      <c r="K11770" s="1">
        <f t="shared" si="1192"/>
        <v>2.0203826523765573</v>
      </c>
      <c r="L11770" s="26"/>
      <c r="M11770" s="26"/>
      <c r="N11770" s="2">
        <v>2000001</v>
      </c>
      <c r="O11770" s="26"/>
      <c r="P11770" s="26"/>
      <c r="Q11770" s="26"/>
      <c r="R11770" s="26"/>
      <c r="S11770" s="26"/>
      <c r="T11770" s="26"/>
      <c r="U11770" s="26"/>
      <c r="V11770" s="26"/>
    </row>
    <row r="11771" spans="1:22" ht="14.5" x14ac:dyDescent="0.35">
      <c r="A11771" s="2">
        <v>97</v>
      </c>
      <c r="B11771" s="2">
        <v>360</v>
      </c>
      <c r="C11771" s="2">
        <v>2000000.0000999998</v>
      </c>
      <c r="D11771" s="2">
        <v>9000</v>
      </c>
      <c r="E11771" s="2">
        <v>1530</v>
      </c>
      <c r="F11771" s="2">
        <v>14530.75390625</v>
      </c>
      <c r="G11771" s="2">
        <v>804.45184326171898</v>
      </c>
      <c r="H11771" s="2">
        <v>13442.68643342048</v>
      </c>
      <c r="I11771" s="2">
        <v>835.52052252584156</v>
      </c>
      <c r="J11771" s="1">
        <f t="shared" si="1191"/>
        <v>-7.4880317969015895</v>
      </c>
      <c r="K11771" s="1">
        <f t="shared" si="1192"/>
        <v>3.8620931164943264</v>
      </c>
      <c r="L11771" s="26"/>
      <c r="M11771" s="26"/>
      <c r="N11771" s="2">
        <v>2000001</v>
      </c>
      <c r="O11771" s="26"/>
      <c r="P11771" s="26"/>
      <c r="Q11771" s="26"/>
      <c r="R11771" s="26"/>
      <c r="S11771" s="26"/>
      <c r="T11771" s="26"/>
      <c r="U11771" s="26"/>
      <c r="V11771" s="26"/>
    </row>
    <row r="11772" spans="1:22" ht="14.5" x14ac:dyDescent="0.35">
      <c r="A11772" s="2">
        <v>97</v>
      </c>
      <c r="B11772" s="2">
        <v>360</v>
      </c>
      <c r="C11772" s="2">
        <v>2000000.0000999998</v>
      </c>
      <c r="D11772" s="2">
        <v>9000</v>
      </c>
      <c r="E11772" s="2">
        <v>1560</v>
      </c>
      <c r="F11772" s="2">
        <v>15715.23828125</v>
      </c>
      <c r="G11772" s="2">
        <v>789.491943359375</v>
      </c>
      <c r="H11772" s="2">
        <v>13984.25503112624</v>
      </c>
      <c r="I11772" s="2">
        <v>820.46549799734748</v>
      </c>
      <c r="J11772" s="1">
        <f t="shared" si="1191"/>
        <v>-11.014680268570999</v>
      </c>
      <c r="K11772" s="1">
        <f t="shared" si="1192"/>
        <v>3.9232261834334379</v>
      </c>
      <c r="L11772" s="26"/>
      <c r="M11772" s="26"/>
      <c r="N11772" s="2">
        <v>2000001</v>
      </c>
      <c r="O11772" s="26"/>
      <c r="P11772" s="26"/>
      <c r="Q11772" s="26"/>
      <c r="R11772" s="26"/>
      <c r="S11772" s="26"/>
      <c r="T11772" s="26"/>
      <c r="U11772" s="26"/>
      <c r="V11772" s="26"/>
    </row>
    <row r="11773" spans="1:22" ht="14.5" x14ac:dyDescent="0.35">
      <c r="A11773" s="2">
        <v>97</v>
      </c>
      <c r="B11773" s="2">
        <v>360</v>
      </c>
      <c r="C11773" s="2">
        <v>2000000.0000999998</v>
      </c>
      <c r="D11773" s="2">
        <v>9000</v>
      </c>
      <c r="E11773" s="2">
        <v>1590</v>
      </c>
      <c r="F11773" s="2">
        <v>17356.650390625</v>
      </c>
      <c r="G11773" s="2">
        <v>740.18975830078102</v>
      </c>
      <c r="H11773" s="2">
        <v>16234.023699857309</v>
      </c>
      <c r="I11773" s="2">
        <v>803.95080955203537</v>
      </c>
      <c r="J11773" s="1">
        <f t="shared" si="1191"/>
        <v>-6.4679916084157867</v>
      </c>
      <c r="K11773" s="1">
        <f t="shared" si="1192"/>
        <v>8.6141493497056221</v>
      </c>
      <c r="L11773" s="26"/>
      <c r="M11773" s="26"/>
      <c r="N11773" s="2">
        <v>2000001</v>
      </c>
      <c r="O11773" s="26"/>
      <c r="P11773" s="26"/>
      <c r="Q11773" s="26"/>
      <c r="R11773" s="26"/>
      <c r="S11773" s="26"/>
      <c r="T11773" s="26"/>
      <c r="U11773" s="26"/>
      <c r="V11773" s="26"/>
    </row>
    <row r="11774" spans="1:22" ht="14.5" x14ac:dyDescent="0.35">
      <c r="A11774" s="2">
        <v>97</v>
      </c>
      <c r="B11774" s="2">
        <v>360</v>
      </c>
      <c r="C11774" s="2">
        <v>2000000.0000999998</v>
      </c>
      <c r="D11774" s="2">
        <v>9000</v>
      </c>
      <c r="E11774" s="2">
        <v>1620</v>
      </c>
      <c r="F11774" s="2">
        <v>21812.056640625</v>
      </c>
      <c r="G11774" s="2">
        <v>742.52813720703102</v>
      </c>
      <c r="H11774" s="2">
        <v>19353.133820954539</v>
      </c>
      <c r="I11774" s="2">
        <v>779.49628489600252</v>
      </c>
      <c r="J11774" s="1">
        <f t="shared" si="1191"/>
        <v>-11.273227739060204</v>
      </c>
      <c r="K11774" s="1">
        <f t="shared" si="1192"/>
        <v>4.9786864411663467</v>
      </c>
      <c r="L11774" s="26"/>
      <c r="M11774" s="26"/>
      <c r="N11774" s="2">
        <v>2000001</v>
      </c>
      <c r="O11774" s="26"/>
      <c r="P11774" s="26"/>
      <c r="Q11774" s="26"/>
      <c r="R11774" s="26"/>
      <c r="S11774" s="26"/>
      <c r="T11774" s="26"/>
      <c r="U11774" s="26"/>
      <c r="V11774" s="26"/>
    </row>
    <row r="11775" spans="1:22" ht="14.5" x14ac:dyDescent="0.35">
      <c r="A11775" s="2">
        <v>97</v>
      </c>
      <c r="B11775" s="2">
        <v>360</v>
      </c>
      <c r="C11775" s="2">
        <v>2000000.0000999998</v>
      </c>
      <c r="D11775" s="2">
        <v>9000</v>
      </c>
      <c r="E11775" s="2">
        <v>1650</v>
      </c>
      <c r="F11775" s="2">
        <v>28689.947265625</v>
      </c>
      <c r="G11775" s="2">
        <v>709.38848876953102</v>
      </c>
      <c r="H11775" s="2">
        <v>24809.27790347745</v>
      </c>
      <c r="I11775" s="2">
        <v>752.57812465978998</v>
      </c>
      <c r="J11775" s="1">
        <f t="shared" si="1191"/>
        <v>-13.526233862399575</v>
      </c>
      <c r="K11775" s="1">
        <f t="shared" si="1192"/>
        <v>6.0882910526464125</v>
      </c>
      <c r="L11775" s="26"/>
      <c r="M11775" s="26"/>
      <c r="N11775" s="2">
        <v>2000001</v>
      </c>
      <c r="O11775" s="26"/>
      <c r="P11775" s="26"/>
      <c r="Q11775" s="26"/>
      <c r="R11775" s="26"/>
      <c r="S11775" s="26"/>
      <c r="T11775" s="26"/>
      <c r="U11775" s="26"/>
      <c r="V11775" s="26"/>
    </row>
    <row r="11776" spans="1:22" ht="14.5" x14ac:dyDescent="0.35">
      <c r="A11776" s="2">
        <v>97</v>
      </c>
      <c r="B11776" s="2">
        <v>360</v>
      </c>
      <c r="C11776" s="2">
        <v>2000000.0000999998</v>
      </c>
      <c r="D11776" s="2">
        <v>9000</v>
      </c>
      <c r="E11776" s="2">
        <v>1680</v>
      </c>
      <c r="F11776" s="2">
        <v>33639.16796875</v>
      </c>
      <c r="G11776" s="2">
        <v>685.39166259765602</v>
      </c>
      <c r="H11776" s="2">
        <v>30669.702250699771</v>
      </c>
      <c r="I11776" s="2">
        <v>722.33555617225716</v>
      </c>
      <c r="J11776" s="1">
        <f t="shared" si="1191"/>
        <v>-8.8274053651053226</v>
      </c>
      <c r="K11776" s="1">
        <f t="shared" si="1192"/>
        <v>5.3901871864887605</v>
      </c>
      <c r="L11776" s="26"/>
      <c r="M11776" s="26"/>
      <c r="N11776" s="2">
        <v>2000001</v>
      </c>
      <c r="O11776" s="26"/>
      <c r="P11776" s="26"/>
      <c r="Q11776" s="26"/>
      <c r="R11776" s="26"/>
      <c r="S11776" s="26"/>
      <c r="T11776" s="26"/>
      <c r="U11776" s="26"/>
      <c r="V11776" s="26"/>
    </row>
    <row r="11777" spans="1:22" ht="14.5" x14ac:dyDescent="0.35">
      <c r="A11777" s="2">
        <v>97</v>
      </c>
      <c r="B11777" s="2">
        <v>360</v>
      </c>
      <c r="C11777" s="2">
        <v>2000000.0000999998</v>
      </c>
      <c r="D11777" s="2">
        <v>9000</v>
      </c>
      <c r="E11777" s="2">
        <v>1710</v>
      </c>
      <c r="F11777" s="2">
        <v>34528.609375</v>
      </c>
      <c r="G11777" s="2">
        <v>557.270751953125</v>
      </c>
      <c r="H11777" s="2">
        <v>33848.524747738418</v>
      </c>
      <c r="I11777" s="2">
        <v>682.42074083853868</v>
      </c>
      <c r="J11777" s="1">
        <f t="shared" si="1191"/>
        <v>-1.9696264621476136</v>
      </c>
      <c r="K11777" s="1">
        <f t="shared" si="1192"/>
        <v>22.457663253775198</v>
      </c>
      <c r="L11777" s="26"/>
      <c r="M11777" s="26"/>
      <c r="N11777" s="2">
        <v>2000001</v>
      </c>
      <c r="O11777" s="26"/>
      <c r="P11777" s="26"/>
      <c r="Q11777" s="26"/>
      <c r="R11777" s="26"/>
      <c r="S11777" s="26"/>
      <c r="T11777" s="26"/>
      <c r="U11777" s="26"/>
      <c r="V11777" s="26"/>
    </row>
    <row r="11778" spans="1:22" ht="14.5" x14ac:dyDescent="0.35">
      <c r="A11778" s="2">
        <v>97</v>
      </c>
      <c r="B11778" s="2">
        <v>360</v>
      </c>
      <c r="C11778" s="2">
        <v>2000000.0000999998</v>
      </c>
      <c r="D11778" s="2">
        <v>9000</v>
      </c>
      <c r="E11778" s="2">
        <v>1740</v>
      </c>
      <c r="F11778" s="2">
        <v>39072.90234375</v>
      </c>
      <c r="G11778" s="2">
        <v>579.06457519531205</v>
      </c>
      <c r="H11778" s="2">
        <v>36243.195263081187</v>
      </c>
      <c r="I11778" s="2">
        <v>635.0634782709717</v>
      </c>
      <c r="J11778" s="1">
        <f t="shared" si="1191"/>
        <v>-7.2421215495435192</v>
      </c>
      <c r="K11778" s="1">
        <f t="shared" si="1192"/>
        <v>9.6705800137699409</v>
      </c>
      <c r="L11778" s="26"/>
      <c r="M11778" s="26"/>
      <c r="N11778" s="2">
        <v>2000001</v>
      </c>
      <c r="O11778" s="26"/>
      <c r="P11778" s="26"/>
      <c r="Q11778" s="26"/>
      <c r="R11778" s="26"/>
      <c r="S11778" s="26"/>
      <c r="T11778" s="26"/>
      <c r="U11778" s="26"/>
      <c r="V11778" s="26"/>
    </row>
    <row r="11779" spans="1:22" ht="14.5" x14ac:dyDescent="0.35">
      <c r="A11779" s="2">
        <v>97</v>
      </c>
      <c r="B11779" s="2">
        <v>360</v>
      </c>
      <c r="C11779" s="2">
        <v>2000000.0000999998</v>
      </c>
      <c r="D11779" s="2">
        <v>9000</v>
      </c>
      <c r="E11779" s="2">
        <v>1770</v>
      </c>
      <c r="F11779" s="2">
        <v>45005.8828125</v>
      </c>
      <c r="G11779" s="2">
        <v>572.98034667968705</v>
      </c>
      <c r="H11779" s="2">
        <v>41075.189051855217</v>
      </c>
      <c r="I11779" s="2">
        <v>593.53437754050753</v>
      </c>
      <c r="J11779" s="1">
        <f t="shared" si="1191"/>
        <v>-8.7337332699827996</v>
      </c>
      <c r="K11779" s="1">
        <f t="shared" si="1192"/>
        <v>3.587213938475764</v>
      </c>
      <c r="L11779" s="26"/>
      <c r="M11779" s="26"/>
      <c r="N11779" s="2">
        <v>2000001</v>
      </c>
      <c r="O11779" s="26"/>
      <c r="P11779" s="26"/>
      <c r="Q11779" s="26"/>
      <c r="R11779" s="26"/>
      <c r="S11779" s="26"/>
      <c r="T11779" s="26"/>
      <c r="U11779" s="26"/>
      <c r="V11779" s="26"/>
    </row>
    <row r="11780" spans="1:22" ht="14.5" x14ac:dyDescent="0.35">
      <c r="A11780" s="2">
        <v>97</v>
      </c>
      <c r="B11780" s="2">
        <v>360</v>
      </c>
      <c r="C11780" s="2">
        <v>2000000.0000999998</v>
      </c>
      <c r="D11780" s="2">
        <v>9000</v>
      </c>
      <c r="E11780" s="2">
        <v>1800</v>
      </c>
      <c r="F11780" s="2">
        <v>46867.69140625</v>
      </c>
      <c r="G11780" s="2">
        <v>506.17416381835898</v>
      </c>
      <c r="H11780" s="2">
        <v>45210.683279438417</v>
      </c>
      <c r="I11780" s="2">
        <v>560.10447065413086</v>
      </c>
      <c r="J11780" s="1">
        <f t="shared" si="1191"/>
        <v>-3.5355019142048332</v>
      </c>
      <c r="K11780" s="1">
        <f t="shared" si="1192"/>
        <v>10.654496157793787</v>
      </c>
      <c r="L11780" s="26"/>
      <c r="M11780" s="26"/>
      <c r="N11780" s="2">
        <v>2000001</v>
      </c>
      <c r="O11780" s="26"/>
      <c r="P11780" s="26"/>
      <c r="Q11780" s="26"/>
      <c r="R11780" s="26"/>
      <c r="S11780" s="26"/>
      <c r="T11780" s="26"/>
      <c r="U11780" s="26"/>
      <c r="V11780" s="26"/>
    </row>
    <row r="11781" spans="1:22" ht="14.5" x14ac:dyDescent="0.35">
      <c r="A11781" s="2">
        <v>97</v>
      </c>
      <c r="B11781" s="2">
        <v>360</v>
      </c>
      <c r="C11781" s="2">
        <v>2000000.0000999998</v>
      </c>
      <c r="D11781" s="2">
        <v>9000</v>
      </c>
      <c r="E11781" s="2">
        <v>1830</v>
      </c>
      <c r="F11781" s="2">
        <v>51188.36328125</v>
      </c>
      <c r="G11781" s="2">
        <v>521.39324951171898</v>
      </c>
      <c r="H11781" s="2">
        <v>50152.602799096647</v>
      </c>
      <c r="I11781" s="2">
        <v>556.02181352376624</v>
      </c>
      <c r="J11781" s="1">
        <f t="shared" si="1191"/>
        <v>-2.0234295760981018</v>
      </c>
      <c r="K11781" s="1">
        <f t="shared" si="1192"/>
        <v>6.6415443706792647</v>
      </c>
      <c r="L11781" s="26"/>
      <c r="M11781" s="26"/>
      <c r="N11781" s="2">
        <v>0</v>
      </c>
      <c r="O11781" s="26"/>
      <c r="P11781" s="26"/>
      <c r="Q11781" s="26"/>
      <c r="R11781" s="26"/>
      <c r="S11781" s="26"/>
      <c r="T11781" s="26"/>
      <c r="U11781" s="26"/>
      <c r="V11781" s="26"/>
    </row>
    <row r="11782" spans="1:22" ht="14.5" x14ac:dyDescent="0.35">
      <c r="A11782" s="2">
        <v>97</v>
      </c>
      <c r="B11782" s="2">
        <v>360</v>
      </c>
      <c r="C11782" s="2">
        <v>2000000.0000999998</v>
      </c>
      <c r="D11782" s="2">
        <v>9000</v>
      </c>
      <c r="E11782" s="2">
        <v>1860</v>
      </c>
      <c r="F11782" s="2">
        <v>52147.296875</v>
      </c>
      <c r="G11782" s="2">
        <v>526.81457519531205</v>
      </c>
      <c r="H11782" s="2">
        <v>50999.025728066277</v>
      </c>
      <c r="I11782" s="2">
        <v>557.20975224522806</v>
      </c>
      <c r="J11782" s="1">
        <f t="shared" si="1191"/>
        <v>-2.2019763549512321</v>
      </c>
      <c r="K11782" s="1">
        <f t="shared" si="1192"/>
        <v>5.7696158157065529</v>
      </c>
      <c r="L11782" s="26"/>
      <c r="M11782" s="26"/>
      <c r="N11782" s="2">
        <v>1.05207258649289E-13</v>
      </c>
      <c r="O11782" s="26"/>
      <c r="P11782" s="26"/>
      <c r="Q11782" s="26"/>
      <c r="R11782" s="26"/>
      <c r="S11782" s="26"/>
      <c r="T11782" s="26"/>
      <c r="U11782" s="26"/>
      <c r="V11782" s="26"/>
    </row>
    <row r="11783" spans="1:22" ht="14.5" x14ac:dyDescent="0.35">
      <c r="A11783" s="2">
        <v>97</v>
      </c>
      <c r="B11783" s="2">
        <v>360</v>
      </c>
      <c r="C11783" s="2">
        <v>2000000.0000999998</v>
      </c>
      <c r="D11783" s="2">
        <v>9000</v>
      </c>
      <c r="E11783" s="2">
        <v>1890</v>
      </c>
      <c r="F11783" s="2">
        <v>50230.99609375</v>
      </c>
      <c r="G11783" s="2">
        <v>514.35760498046898</v>
      </c>
      <c r="H11783" s="2">
        <v>49543.477149194732</v>
      </c>
      <c r="I11783" s="2">
        <v>563.05774092074796</v>
      </c>
      <c r="J11783" s="1">
        <f t="shared" si="1191"/>
        <v>-1.3687145348901661</v>
      </c>
      <c r="K11783" s="1">
        <f t="shared" si="1192"/>
        <v>9.4681473489884933</v>
      </c>
      <c r="L11783" s="26"/>
      <c r="M11783" s="26"/>
      <c r="N11783" s="2">
        <v>1.05216755582694E-14</v>
      </c>
      <c r="O11783" s="26"/>
      <c r="P11783" s="26"/>
      <c r="Q11783" s="26"/>
      <c r="R11783" s="26"/>
      <c r="S11783" s="26"/>
      <c r="T11783" s="26"/>
      <c r="U11783" s="26"/>
      <c r="V11783" s="26"/>
    </row>
    <row r="11784" spans="1:22" ht="14.5" x14ac:dyDescent="0.35">
      <c r="A11784" s="2">
        <v>97</v>
      </c>
      <c r="B11784" s="2">
        <v>360</v>
      </c>
      <c r="C11784" s="2">
        <v>2000000.0000999998</v>
      </c>
      <c r="D11784" s="2">
        <v>9000</v>
      </c>
      <c r="E11784" s="2">
        <v>1920</v>
      </c>
      <c r="F11784" s="2">
        <v>46523.953125</v>
      </c>
      <c r="G11784" s="2">
        <v>519.53118896484398</v>
      </c>
      <c r="H11784" s="2">
        <v>46689.426105830498</v>
      </c>
      <c r="I11784" s="2">
        <v>579.60535027575042</v>
      </c>
      <c r="J11784" s="1">
        <f t="shared" si="1191"/>
        <v>0.35567265830981187</v>
      </c>
      <c r="K11784" s="1">
        <f t="shared" si="1192"/>
        <v>11.563148197243571</v>
      </c>
      <c r="L11784" s="26"/>
      <c r="M11784" s="26"/>
      <c r="N11784" s="2">
        <v>0</v>
      </c>
      <c r="O11784" s="26"/>
      <c r="P11784" s="26"/>
      <c r="Q11784" s="26"/>
      <c r="R11784" s="26"/>
      <c r="S11784" s="26"/>
      <c r="T11784" s="26"/>
      <c r="U11784" s="26"/>
      <c r="V11784" s="26"/>
    </row>
    <row r="11785" spans="1:22" ht="14.5" x14ac:dyDescent="0.35">
      <c r="A11785" s="2">
        <v>97</v>
      </c>
      <c r="B11785" s="2">
        <v>360</v>
      </c>
      <c r="C11785" s="2">
        <v>2000000.0000999998</v>
      </c>
      <c r="D11785" s="2">
        <v>9000</v>
      </c>
      <c r="E11785" s="2">
        <v>1950</v>
      </c>
      <c r="F11785" s="2">
        <v>41242.16015625</v>
      </c>
      <c r="G11785" s="2">
        <v>540.27868652343795</v>
      </c>
      <c r="H11785" s="2">
        <v>42987.310785849499</v>
      </c>
      <c r="I11785" s="2">
        <v>608.08333014415757</v>
      </c>
      <c r="J11785" s="1">
        <f t="shared" si="1191"/>
        <v>4.2314724131515487</v>
      </c>
      <c r="K11785" s="1">
        <f t="shared" si="1192"/>
        <v>12.549938635748529</v>
      </c>
      <c r="L11785" s="26"/>
      <c r="M11785" s="26"/>
      <c r="N11785" s="2">
        <v>0</v>
      </c>
      <c r="O11785" s="26"/>
      <c r="P11785" s="26"/>
      <c r="Q11785" s="26"/>
      <c r="R11785" s="26"/>
      <c r="S11785" s="26"/>
      <c r="T11785" s="26"/>
      <c r="U11785" s="26"/>
      <c r="V11785" s="26"/>
    </row>
    <row r="11786" spans="1:22" ht="14.5" x14ac:dyDescent="0.35">
      <c r="A11786" s="2">
        <v>97</v>
      </c>
      <c r="B11786" s="2">
        <v>360</v>
      </c>
      <c r="C11786" s="2">
        <v>2000000.0000999998</v>
      </c>
      <c r="D11786" s="2">
        <v>9000</v>
      </c>
      <c r="E11786" s="2">
        <v>1980</v>
      </c>
      <c r="F11786" s="2">
        <v>36811.92578125</v>
      </c>
      <c r="G11786" s="2">
        <v>591.88195800781295</v>
      </c>
      <c r="H11786" s="2">
        <v>38782.523465289487</v>
      </c>
      <c r="I11786" s="2">
        <v>635.30539355938697</v>
      </c>
      <c r="J11786" s="1">
        <f t="shared" ref="J11786:J11842" si="1193">(H11786-F11786)/F11786*100</f>
        <v>5.3531502148230521</v>
      </c>
      <c r="K11786" s="1">
        <f t="shared" ref="K11786:K11842" si="1194">(I11786-G11786)/G11786*100</f>
        <v>7.3365026529497319</v>
      </c>
      <c r="L11786" s="26"/>
      <c r="M11786" s="26"/>
      <c r="N11786" s="2">
        <v>0</v>
      </c>
      <c r="O11786" s="26"/>
      <c r="P11786" s="26"/>
      <c r="Q11786" s="26"/>
      <c r="R11786" s="26"/>
      <c r="S11786" s="26"/>
      <c r="T11786" s="26"/>
      <c r="U11786" s="26"/>
      <c r="V11786" s="26"/>
    </row>
    <row r="11787" spans="1:22" ht="14.5" x14ac:dyDescent="0.35">
      <c r="A11787" s="2">
        <v>97</v>
      </c>
      <c r="B11787" s="2">
        <v>360</v>
      </c>
      <c r="C11787" s="2">
        <v>2000000.0000999998</v>
      </c>
      <c r="D11787" s="2">
        <v>9000</v>
      </c>
      <c r="E11787" s="2">
        <v>2010</v>
      </c>
      <c r="F11787" s="2">
        <v>33621.9375</v>
      </c>
      <c r="G11787" s="2">
        <v>615.50018310546898</v>
      </c>
      <c r="H11787" s="2">
        <v>35373.295863918684</v>
      </c>
      <c r="I11787" s="2">
        <v>636.54436201251247</v>
      </c>
      <c r="J11787" s="1">
        <f t="shared" si="1193"/>
        <v>5.20897513392464</v>
      </c>
      <c r="K11787" s="1">
        <f t="shared" si="1194"/>
        <v>3.419036985637657</v>
      </c>
      <c r="L11787" s="26"/>
      <c r="M11787" s="26"/>
      <c r="N11787" s="2">
        <v>1.36768946320219E-13</v>
      </c>
      <c r="O11787" s="26"/>
      <c r="P11787" s="26"/>
      <c r="Q11787" s="26"/>
      <c r="R11787" s="26"/>
      <c r="S11787" s="26"/>
      <c r="T11787" s="26"/>
      <c r="U11787" s="26"/>
      <c r="V11787" s="26"/>
    </row>
    <row r="11788" spans="1:22" ht="14.5" x14ac:dyDescent="0.35">
      <c r="A11788" s="2">
        <v>97</v>
      </c>
      <c r="B11788" s="2">
        <v>360</v>
      </c>
      <c r="C11788" s="2">
        <v>2000000.0000999998</v>
      </c>
      <c r="D11788" s="2">
        <v>9000</v>
      </c>
      <c r="E11788" s="2">
        <v>2040</v>
      </c>
      <c r="F11788" s="2">
        <v>32025.978515625</v>
      </c>
      <c r="G11788" s="2">
        <v>638.34326171875</v>
      </c>
      <c r="H11788" s="2">
        <v>32782.109245664222</v>
      </c>
      <c r="I11788" s="2">
        <v>627.55068522868771</v>
      </c>
      <c r="J11788" s="1">
        <f t="shared" si="1193"/>
        <v>2.3609918106649479</v>
      </c>
      <c r="K11788" s="1">
        <f t="shared" si="1194"/>
        <v>-1.6907167565305057</v>
      </c>
      <c r="L11788" s="26"/>
      <c r="M11788" s="26"/>
      <c r="N11788" s="2">
        <v>0</v>
      </c>
      <c r="O11788" s="26"/>
      <c r="P11788" s="26"/>
      <c r="Q11788" s="26"/>
      <c r="R11788" s="26"/>
      <c r="S11788" s="26"/>
      <c r="T11788" s="26"/>
      <c r="U11788" s="26"/>
      <c r="V11788" s="26"/>
    </row>
    <row r="11789" spans="1:22" ht="14.5" x14ac:dyDescent="0.35">
      <c r="A11789" s="2">
        <v>97</v>
      </c>
      <c r="B11789" s="2">
        <v>360</v>
      </c>
      <c r="C11789" s="2">
        <v>2000000.0000999998</v>
      </c>
      <c r="D11789" s="2">
        <v>9000</v>
      </c>
      <c r="E11789" s="2">
        <v>2070</v>
      </c>
      <c r="F11789" s="2">
        <v>29953.123046875</v>
      </c>
      <c r="G11789" s="2">
        <v>617.30316162109398</v>
      </c>
      <c r="H11789" s="2">
        <v>30730.55280097116</v>
      </c>
      <c r="I11789" s="2">
        <v>616.15341057445687</v>
      </c>
      <c r="J11789" s="1">
        <f t="shared" si="1193"/>
        <v>2.595488132838518</v>
      </c>
      <c r="K11789" s="1">
        <f t="shared" si="1194"/>
        <v>-0.18625387299455207</v>
      </c>
      <c r="L11789" s="26"/>
      <c r="M11789" s="26"/>
      <c r="N11789" s="2">
        <v>0</v>
      </c>
      <c r="O11789" s="26"/>
      <c r="P11789" s="26"/>
      <c r="Q11789" s="26"/>
      <c r="R11789" s="26"/>
      <c r="S11789" s="26"/>
      <c r="T11789" s="26"/>
      <c r="U11789" s="26"/>
      <c r="V11789" s="26"/>
    </row>
    <row r="11790" spans="1:22" ht="14.5" x14ac:dyDescent="0.35">
      <c r="A11790" s="2">
        <v>97</v>
      </c>
      <c r="B11790" s="2">
        <v>360</v>
      </c>
      <c r="C11790" s="2">
        <v>2000000.0000999998</v>
      </c>
      <c r="D11790" s="2">
        <v>9000</v>
      </c>
      <c r="E11790" s="2">
        <v>2100</v>
      </c>
      <c r="F11790" s="2">
        <v>28292.447265625</v>
      </c>
      <c r="G11790" s="2">
        <v>578.62811279296898</v>
      </c>
      <c r="H11790" s="2">
        <v>29034.977552713699</v>
      </c>
      <c r="I11790" s="2">
        <v>604.19137283903694</v>
      </c>
      <c r="J11790" s="1">
        <f t="shared" si="1193"/>
        <v>2.6244823578441894</v>
      </c>
      <c r="K11790" s="1">
        <f t="shared" si="1194"/>
        <v>4.4179084079888815</v>
      </c>
      <c r="L11790" s="26"/>
      <c r="M11790" s="26"/>
      <c r="N11790" s="2">
        <v>0</v>
      </c>
      <c r="O11790" s="26"/>
      <c r="P11790" s="26"/>
      <c r="Q11790" s="26"/>
      <c r="R11790" s="26"/>
      <c r="S11790" s="26"/>
      <c r="T11790" s="26"/>
      <c r="U11790" s="26"/>
      <c r="V11790" s="26"/>
    </row>
    <row r="11791" spans="1:22" ht="14.5" x14ac:dyDescent="0.35">
      <c r="A11791" s="2">
        <v>97</v>
      </c>
      <c r="B11791" s="2">
        <v>360</v>
      </c>
      <c r="C11791" s="2">
        <v>2000000.0000999998</v>
      </c>
      <c r="D11791" s="2">
        <v>9000</v>
      </c>
      <c r="E11791" s="2">
        <v>2130</v>
      </c>
      <c r="F11791" s="2">
        <v>26800.064453125</v>
      </c>
      <c r="G11791" s="2">
        <v>553.068115234375</v>
      </c>
      <c r="H11791" s="2">
        <v>27574.235705325111</v>
      </c>
      <c r="I11791" s="2">
        <v>592.09681567307257</v>
      </c>
      <c r="J11791" s="1">
        <f t="shared" si="1193"/>
        <v>2.8886917550298619</v>
      </c>
      <c r="K11791" s="1">
        <f t="shared" si="1194"/>
        <v>7.0567619726474895</v>
      </c>
      <c r="L11791" s="26"/>
      <c r="M11791" s="26"/>
      <c r="N11791" s="2">
        <v>8.4165828603474695E-14</v>
      </c>
      <c r="O11791" s="26"/>
      <c r="P11791" s="26"/>
      <c r="Q11791" s="26"/>
      <c r="R11791" s="26"/>
      <c r="S11791" s="26"/>
      <c r="T11791" s="26"/>
      <c r="U11791" s="26"/>
      <c r="V11791" s="26"/>
    </row>
    <row r="11792" spans="1:22" ht="14.5" x14ac:dyDescent="0.35">
      <c r="A11792" s="2">
        <v>97</v>
      </c>
      <c r="B11792" s="2">
        <v>360</v>
      </c>
      <c r="C11792" s="2">
        <v>2000000.0000999998</v>
      </c>
      <c r="D11792" s="2">
        <v>9000</v>
      </c>
      <c r="E11792" s="2">
        <v>2160</v>
      </c>
      <c r="F11792" s="2">
        <v>25327.619140625</v>
      </c>
      <c r="G11792" s="2">
        <v>527.31243896484398</v>
      </c>
      <c r="H11792" s="2">
        <v>26297.263522389319</v>
      </c>
      <c r="I11792" s="2">
        <v>579.625362845675</v>
      </c>
      <c r="J11792" s="1">
        <f t="shared" si="1193"/>
        <v>3.8284071486570523</v>
      </c>
      <c r="K11792" s="1">
        <f t="shared" si="1194"/>
        <v>9.9206694201118086</v>
      </c>
      <c r="L11792" s="26"/>
      <c r="M11792" s="26"/>
      <c r="N11792" s="2">
        <v>0</v>
      </c>
      <c r="O11792" s="26"/>
      <c r="P11792" s="26"/>
      <c r="Q11792" s="26"/>
      <c r="R11792" s="26"/>
      <c r="S11792" s="26"/>
      <c r="T11792" s="26"/>
      <c r="U11792" s="26"/>
      <c r="V11792" s="26"/>
    </row>
    <row r="11793" spans="1:22" ht="14.5" x14ac:dyDescent="0.35">
      <c r="A11793" s="2">
        <v>97</v>
      </c>
      <c r="B11793" s="2">
        <v>360</v>
      </c>
      <c r="C11793" s="2">
        <v>2000000.0000999998</v>
      </c>
      <c r="D11793" s="2">
        <v>9000</v>
      </c>
      <c r="E11793" s="2">
        <v>2190</v>
      </c>
      <c r="F11793" s="2">
        <v>21934.30078125</v>
      </c>
      <c r="G11793" s="2">
        <v>436.32147216796898</v>
      </c>
      <c r="H11793" s="2">
        <v>24446.135306730721</v>
      </c>
      <c r="I11793" s="2">
        <v>475.57964034485622</v>
      </c>
      <c r="J11793" s="1">
        <f t="shared" si="1193"/>
        <v>11.451627979989684</v>
      </c>
      <c r="K11793" s="1">
        <f t="shared" si="1194"/>
        <v>8.9975329386893375</v>
      </c>
      <c r="L11793" s="26"/>
      <c r="M11793" s="26"/>
      <c r="N11793" s="2">
        <v>2000001</v>
      </c>
      <c r="O11793" s="26"/>
      <c r="P11793" s="26"/>
      <c r="Q11793" s="26"/>
      <c r="R11793" s="26"/>
      <c r="S11793" s="26"/>
      <c r="T11793" s="26"/>
      <c r="U11793" s="26"/>
      <c r="V11793" s="26"/>
    </row>
    <row r="11794" spans="1:22" ht="14.5" x14ac:dyDescent="0.35">
      <c r="A11794" s="2">
        <v>97</v>
      </c>
      <c r="B11794" s="2">
        <v>360</v>
      </c>
      <c r="C11794" s="2">
        <v>2000000.0000999998</v>
      </c>
      <c r="D11794" s="2">
        <v>9000</v>
      </c>
      <c r="E11794" s="2">
        <v>2220</v>
      </c>
      <c r="F11794" s="2">
        <v>20990.3671875</v>
      </c>
      <c r="G11794" s="2">
        <v>402.95465087890602</v>
      </c>
      <c r="H11794" s="2">
        <v>24239.871381253979</v>
      </c>
      <c r="I11794" s="2">
        <v>431.35381099239947</v>
      </c>
      <c r="J11794" s="1">
        <f t="shared" si="1193"/>
        <v>15.480930679902997</v>
      </c>
      <c r="K11794" s="1">
        <f t="shared" si="1194"/>
        <v>7.0477310663992876</v>
      </c>
      <c r="L11794" s="26"/>
      <c r="M11794" s="26"/>
      <c r="N11794" s="2">
        <v>2000001</v>
      </c>
      <c r="O11794" s="26"/>
      <c r="P11794" s="26"/>
      <c r="Q11794" s="26"/>
      <c r="R11794" s="26"/>
      <c r="S11794" s="26"/>
      <c r="T11794" s="26"/>
      <c r="U11794" s="26"/>
      <c r="V11794" s="26"/>
    </row>
    <row r="11795" spans="1:22" ht="14.5" x14ac:dyDescent="0.35">
      <c r="A11795" s="2">
        <v>97</v>
      </c>
      <c r="B11795" s="2">
        <v>360</v>
      </c>
      <c r="C11795" s="2">
        <v>2000000.0000999998</v>
      </c>
      <c r="D11795" s="2">
        <v>9000</v>
      </c>
      <c r="E11795" s="2">
        <v>2250</v>
      </c>
      <c r="F11795" s="2">
        <v>21425.125</v>
      </c>
      <c r="G11795" s="2">
        <v>386.86264038085898</v>
      </c>
      <c r="H11795" s="2">
        <v>25411.80474168486</v>
      </c>
      <c r="I11795" s="2">
        <v>414.98431815301342</v>
      </c>
      <c r="J11795" s="1">
        <f t="shared" si="1193"/>
        <v>18.607498167151231</v>
      </c>
      <c r="K11795" s="1">
        <f t="shared" si="1194"/>
        <v>7.2691634799548446</v>
      </c>
      <c r="L11795" s="26"/>
      <c r="M11795" s="26"/>
      <c r="N11795" s="2">
        <v>2000001</v>
      </c>
      <c r="O11795" s="26"/>
      <c r="P11795" s="26"/>
      <c r="Q11795" s="26"/>
      <c r="R11795" s="26"/>
      <c r="S11795" s="26"/>
      <c r="T11795" s="26"/>
      <c r="U11795" s="26"/>
      <c r="V11795" s="26"/>
    </row>
    <row r="11796" spans="1:22" ht="14.5" x14ac:dyDescent="0.35">
      <c r="A11796" s="2">
        <v>97</v>
      </c>
      <c r="B11796" s="2">
        <v>360</v>
      </c>
      <c r="C11796" s="2">
        <v>2000000.0000999998</v>
      </c>
      <c r="D11796" s="2">
        <v>9000</v>
      </c>
      <c r="E11796" s="2">
        <v>2280</v>
      </c>
      <c r="F11796" s="2">
        <v>23226.02734375</v>
      </c>
      <c r="G11796" s="2">
        <v>377.65051269531301</v>
      </c>
      <c r="H11796" s="2">
        <v>27738.485587182378</v>
      </c>
      <c r="I11796" s="2">
        <v>408.40784407251323</v>
      </c>
      <c r="J11796" s="1">
        <f t="shared" si="1193"/>
        <v>19.428454882305378</v>
      </c>
      <c r="K11796" s="1">
        <f t="shared" si="1194"/>
        <v>8.1443902082068966</v>
      </c>
      <c r="L11796" s="26"/>
      <c r="M11796" s="26"/>
      <c r="N11796" s="2">
        <v>2000001</v>
      </c>
      <c r="O11796" s="26"/>
      <c r="P11796" s="26"/>
      <c r="Q11796" s="26"/>
      <c r="R11796" s="26"/>
      <c r="S11796" s="26"/>
      <c r="T11796" s="26"/>
      <c r="U11796" s="26"/>
      <c r="V11796" s="26"/>
    </row>
    <row r="11797" spans="1:22" ht="14.5" x14ac:dyDescent="0.35">
      <c r="A11797" s="2">
        <v>97</v>
      </c>
      <c r="B11797" s="2">
        <v>360</v>
      </c>
      <c r="C11797" s="2">
        <v>2000000.0000999998</v>
      </c>
      <c r="D11797" s="2">
        <v>9000</v>
      </c>
      <c r="E11797" s="2">
        <v>2310</v>
      </c>
      <c r="F11797" s="2">
        <v>27152.087890625</v>
      </c>
      <c r="G11797" s="2">
        <v>386.53997802734398</v>
      </c>
      <c r="H11797" s="2">
        <v>30278.604755564549</v>
      </c>
      <c r="I11797" s="2">
        <v>405.274135646437</v>
      </c>
      <c r="J11797" s="1">
        <f t="shared" si="1193"/>
        <v>11.514830378915592</v>
      </c>
      <c r="K11797" s="1">
        <f t="shared" si="1194"/>
        <v>4.8466287276934041</v>
      </c>
      <c r="L11797" s="26"/>
      <c r="M11797" s="26"/>
      <c r="N11797" s="2">
        <v>2000001</v>
      </c>
      <c r="O11797" s="26"/>
      <c r="P11797" s="26"/>
      <c r="Q11797" s="26"/>
      <c r="R11797" s="26"/>
      <c r="S11797" s="26"/>
      <c r="T11797" s="26"/>
      <c r="U11797" s="26"/>
      <c r="V11797" s="26"/>
    </row>
    <row r="11798" spans="1:22" ht="14.5" x14ac:dyDescent="0.35">
      <c r="A11798" s="2">
        <v>97</v>
      </c>
      <c r="B11798" s="2">
        <v>360</v>
      </c>
      <c r="C11798" s="2">
        <v>2000000.0000999998</v>
      </c>
      <c r="D11798" s="2">
        <v>9000</v>
      </c>
      <c r="E11798" s="2">
        <v>2340</v>
      </c>
      <c r="F11798" s="2">
        <v>31475.689453125</v>
      </c>
      <c r="G11798" s="2">
        <v>395.85922241210898</v>
      </c>
      <c r="H11798" s="2">
        <v>32795.106342417639</v>
      </c>
      <c r="I11798" s="2">
        <v>403.31420391438178</v>
      </c>
      <c r="J11798" s="1">
        <f t="shared" si="1193"/>
        <v>4.1918601696003313</v>
      </c>
      <c r="K11798" s="1">
        <f t="shared" si="1194"/>
        <v>1.883240576497621</v>
      </c>
      <c r="L11798" s="26"/>
      <c r="M11798" s="26"/>
      <c r="N11798" s="2">
        <v>2000001</v>
      </c>
      <c r="O11798" s="26"/>
      <c r="P11798" s="26"/>
      <c r="Q11798" s="26"/>
      <c r="R11798" s="26"/>
      <c r="S11798" s="26"/>
      <c r="T11798" s="26"/>
      <c r="U11798" s="26"/>
      <c r="V11798" s="26"/>
    </row>
    <row r="11799" spans="1:22" ht="14.5" x14ac:dyDescent="0.35">
      <c r="A11799" s="2">
        <v>97</v>
      </c>
      <c r="B11799" s="2">
        <v>360</v>
      </c>
      <c r="C11799" s="2">
        <v>2000000.0000999998</v>
      </c>
      <c r="D11799" s="2">
        <v>9000</v>
      </c>
      <c r="E11799" s="2">
        <v>2370</v>
      </c>
      <c r="F11799" s="2">
        <v>35676.33203125</v>
      </c>
      <c r="G11799" s="2">
        <v>406.24813842773398</v>
      </c>
      <c r="H11799" s="2">
        <v>35682.782731811072</v>
      </c>
      <c r="I11799" s="2">
        <v>401.50694348142622</v>
      </c>
      <c r="J11799" s="1">
        <f t="shared" si="1193"/>
        <v>1.808117649376563E-2</v>
      </c>
      <c r="K11799" s="1">
        <f t="shared" si="1194"/>
        <v>-1.1670687192948581</v>
      </c>
      <c r="L11799" s="26"/>
      <c r="M11799" s="26"/>
      <c r="N11799" s="2">
        <v>2000001</v>
      </c>
      <c r="O11799" s="26"/>
      <c r="P11799" s="26"/>
      <c r="Q11799" s="26"/>
      <c r="R11799" s="26"/>
      <c r="S11799" s="26"/>
      <c r="T11799" s="26"/>
      <c r="U11799" s="26"/>
      <c r="V11799" s="26"/>
    </row>
    <row r="11800" spans="1:22" ht="14.5" x14ac:dyDescent="0.35">
      <c r="A11800" s="2">
        <v>97</v>
      </c>
      <c r="B11800" s="2">
        <v>360</v>
      </c>
      <c r="C11800" s="2">
        <v>2000000.0000999998</v>
      </c>
      <c r="D11800" s="2">
        <v>9000</v>
      </c>
      <c r="E11800" s="2">
        <v>2400</v>
      </c>
      <c r="F11800" s="2">
        <v>37861.140625</v>
      </c>
      <c r="G11800" s="2">
        <v>381.16326904296898</v>
      </c>
      <c r="H11800" s="2">
        <v>38811.87833667115</v>
      </c>
      <c r="I11800" s="2">
        <v>399.75233793082441</v>
      </c>
      <c r="J11800" s="1">
        <f t="shared" si="1193"/>
        <v>2.5111174570461068</v>
      </c>
      <c r="K11800" s="1">
        <f t="shared" si="1194"/>
        <v>4.8769308056700149</v>
      </c>
      <c r="L11800" s="26"/>
      <c r="M11800" s="26"/>
      <c r="N11800" s="2">
        <v>2000001</v>
      </c>
      <c r="O11800" s="26"/>
      <c r="P11800" s="26"/>
      <c r="Q11800" s="26"/>
      <c r="R11800" s="26"/>
      <c r="S11800" s="26"/>
      <c r="T11800" s="26"/>
      <c r="U11800" s="26"/>
      <c r="V11800" s="26"/>
    </row>
    <row r="11801" spans="1:22" ht="14.5" x14ac:dyDescent="0.35">
      <c r="A11801" s="2">
        <v>97</v>
      </c>
      <c r="B11801" s="2">
        <v>360</v>
      </c>
      <c r="C11801" s="2">
        <v>2000000.0000999998</v>
      </c>
      <c r="D11801" s="2">
        <v>9000</v>
      </c>
      <c r="E11801" s="2">
        <v>2430</v>
      </c>
      <c r="F11801" s="2">
        <v>41574.34765625</v>
      </c>
      <c r="G11801" s="2">
        <v>395.33163452148398</v>
      </c>
      <c r="H11801" s="2">
        <v>42605.225848948707</v>
      </c>
      <c r="I11801" s="2">
        <v>398.01593406794967</v>
      </c>
      <c r="J11801" s="1">
        <f t="shared" si="1193"/>
        <v>2.4796016072755664</v>
      </c>
      <c r="K11801" s="1">
        <f t="shared" si="1194"/>
        <v>0.67899943036807975</v>
      </c>
      <c r="L11801" s="26"/>
      <c r="M11801" s="26"/>
      <c r="N11801" s="2">
        <v>2000001</v>
      </c>
      <c r="O11801" s="26"/>
      <c r="P11801" s="26"/>
      <c r="Q11801" s="26"/>
      <c r="R11801" s="26"/>
      <c r="S11801" s="26"/>
      <c r="T11801" s="26"/>
      <c r="U11801" s="26"/>
      <c r="V11801" s="26"/>
    </row>
    <row r="11802" spans="1:22" ht="14.5" x14ac:dyDescent="0.35">
      <c r="A11802" s="2">
        <v>97</v>
      </c>
      <c r="B11802" s="2">
        <v>360</v>
      </c>
      <c r="C11802" s="2">
        <v>2000000.0000999998</v>
      </c>
      <c r="D11802" s="2">
        <v>9000</v>
      </c>
      <c r="E11802" s="2">
        <v>2460</v>
      </c>
      <c r="F11802" s="2">
        <v>47111.32421875</v>
      </c>
      <c r="G11802" s="2">
        <v>409.68298339843801</v>
      </c>
      <c r="H11802" s="2">
        <v>47358.583488908364</v>
      </c>
      <c r="I11802" s="2">
        <v>396.28575221057372</v>
      </c>
      <c r="J11802" s="1">
        <f t="shared" si="1193"/>
        <v>0.5248404163089857</v>
      </c>
      <c r="K11802" s="1">
        <f t="shared" si="1194"/>
        <v>-3.2701458763872524</v>
      </c>
      <c r="L11802" s="26"/>
      <c r="M11802" s="26"/>
      <c r="N11802" s="2">
        <v>2000001</v>
      </c>
      <c r="O11802" s="26"/>
      <c r="P11802" s="26"/>
      <c r="Q11802" s="26"/>
      <c r="R11802" s="26"/>
      <c r="S11802" s="26"/>
      <c r="T11802" s="26"/>
      <c r="U11802" s="26"/>
      <c r="V11802" s="26"/>
    </row>
    <row r="11803" spans="1:22" ht="14.5" x14ac:dyDescent="0.35">
      <c r="A11803" s="2">
        <v>97</v>
      </c>
      <c r="B11803" s="2">
        <v>360</v>
      </c>
      <c r="C11803" s="2">
        <v>2000000.0000999998</v>
      </c>
      <c r="D11803" s="2">
        <v>9000</v>
      </c>
      <c r="E11803" s="2">
        <v>2490</v>
      </c>
      <c r="F11803" s="2">
        <v>52842.12890625</v>
      </c>
      <c r="G11803" s="2">
        <v>409.85635375976602</v>
      </c>
      <c r="H11803" s="2">
        <v>53169.592874274167</v>
      </c>
      <c r="I11803" s="2">
        <v>394.557706265533</v>
      </c>
      <c r="J11803" s="1">
        <f t="shared" si="1193"/>
        <v>0.61970245105971822</v>
      </c>
      <c r="K11803" s="1">
        <f t="shared" si="1194"/>
        <v>-3.7326852088281162</v>
      </c>
      <c r="L11803" s="26"/>
      <c r="M11803" s="26"/>
      <c r="N11803" s="2">
        <v>2000001</v>
      </c>
      <c r="O11803" s="26"/>
      <c r="P11803" s="26"/>
      <c r="Q11803" s="26"/>
      <c r="R11803" s="26"/>
      <c r="S11803" s="26"/>
      <c r="T11803" s="26"/>
      <c r="U11803" s="26"/>
      <c r="V11803" s="26"/>
    </row>
    <row r="11804" spans="1:22" ht="14.5" x14ac:dyDescent="0.35">
      <c r="A11804" s="2">
        <v>97</v>
      </c>
      <c r="B11804" s="2">
        <v>360</v>
      </c>
      <c r="C11804" s="2">
        <v>2000000.0000999998</v>
      </c>
      <c r="D11804" s="2">
        <v>9000</v>
      </c>
      <c r="E11804" s="2">
        <v>2520</v>
      </c>
      <c r="F11804" s="2">
        <v>57663.390625</v>
      </c>
      <c r="G11804" s="2">
        <v>387.00180053710898</v>
      </c>
      <c r="H11804" s="2">
        <v>59769.024715983433</v>
      </c>
      <c r="I11804" s="2">
        <v>392.83044967939878</v>
      </c>
      <c r="J11804" s="1">
        <f t="shared" si="1193"/>
        <v>3.6515960441468271</v>
      </c>
      <c r="K11804" s="1">
        <f t="shared" si="1194"/>
        <v>1.5061038822559447</v>
      </c>
      <c r="L11804" s="26"/>
      <c r="M11804" s="26"/>
      <c r="N11804" s="2">
        <v>2000001</v>
      </c>
      <c r="O11804" s="26"/>
      <c r="P11804" s="26"/>
      <c r="Q11804" s="26"/>
      <c r="R11804" s="26"/>
      <c r="S11804" s="26"/>
      <c r="T11804" s="26"/>
      <c r="U11804" s="26"/>
      <c r="V11804" s="26"/>
    </row>
    <row r="11805" spans="1:22" ht="14.5" x14ac:dyDescent="0.35">
      <c r="A11805" s="2">
        <v>97</v>
      </c>
      <c r="B11805" s="2">
        <v>360</v>
      </c>
      <c r="C11805" s="2">
        <v>2000000.0000999998</v>
      </c>
      <c r="D11805" s="2">
        <v>9000</v>
      </c>
      <c r="E11805" s="2">
        <v>2550</v>
      </c>
      <c r="F11805" s="2">
        <v>62127.640625</v>
      </c>
      <c r="G11805" s="2">
        <v>385.17523193359398</v>
      </c>
      <c r="H11805" s="2">
        <v>61489.710355168492</v>
      </c>
      <c r="I11805" s="2">
        <v>380.47206090714349</v>
      </c>
      <c r="J11805" s="1">
        <f t="shared" si="1193"/>
        <v>-1.0268058844887251</v>
      </c>
      <c r="K11805" s="1">
        <f t="shared" si="1194"/>
        <v>-1.2210471070116313</v>
      </c>
      <c r="L11805" s="26"/>
      <c r="M11805" s="26"/>
      <c r="N11805" s="2">
        <v>0</v>
      </c>
      <c r="O11805" s="26"/>
      <c r="P11805" s="26"/>
      <c r="Q11805" s="26"/>
      <c r="R11805" s="26"/>
      <c r="S11805" s="26"/>
      <c r="T11805" s="26"/>
      <c r="U11805" s="26"/>
      <c r="V11805" s="26"/>
    </row>
    <row r="11806" spans="1:22" ht="14.5" x14ac:dyDescent="0.35">
      <c r="A11806" s="2">
        <v>97</v>
      </c>
      <c r="B11806" s="2">
        <v>360</v>
      </c>
      <c r="C11806" s="2">
        <v>2000000.0000999998</v>
      </c>
      <c r="D11806" s="2">
        <v>9000</v>
      </c>
      <c r="E11806" s="2">
        <v>2580</v>
      </c>
      <c r="F11806" s="2">
        <v>62001.296875</v>
      </c>
      <c r="G11806" s="2">
        <v>363.08016967773398</v>
      </c>
      <c r="H11806" s="2">
        <v>61900.43346640138</v>
      </c>
      <c r="I11806" s="2">
        <v>366.28331134569731</v>
      </c>
      <c r="J11806" s="1">
        <f t="shared" si="1193"/>
        <v>-0.16267951427204652</v>
      </c>
      <c r="K11806" s="1">
        <f t="shared" si="1194"/>
        <v>0.88221333343718833</v>
      </c>
      <c r="L11806" s="26"/>
      <c r="M11806" s="26"/>
      <c r="N11806" s="2">
        <v>1.64395678060175E-14</v>
      </c>
      <c r="O11806" s="26"/>
      <c r="P11806" s="26"/>
      <c r="Q11806" s="26"/>
      <c r="R11806" s="26"/>
      <c r="S11806" s="26"/>
      <c r="T11806" s="26"/>
      <c r="U11806" s="26"/>
      <c r="V11806" s="26"/>
    </row>
    <row r="11807" spans="1:22" ht="14.5" x14ac:dyDescent="0.35">
      <c r="A11807" s="2">
        <v>97</v>
      </c>
      <c r="B11807" s="2">
        <v>360</v>
      </c>
      <c r="C11807" s="2">
        <v>2000000.0000999998</v>
      </c>
      <c r="D11807" s="2">
        <v>9000</v>
      </c>
      <c r="E11807" s="2">
        <v>2610</v>
      </c>
      <c r="F11807" s="2">
        <v>58515.56640625</v>
      </c>
      <c r="G11807" s="2">
        <v>339.47857666015602</v>
      </c>
      <c r="H11807" s="2">
        <v>59644.820745951547</v>
      </c>
      <c r="I11807" s="2">
        <v>351.09969096475282</v>
      </c>
      <c r="J11807" s="1">
        <f t="shared" si="1193"/>
        <v>1.9298357839717197</v>
      </c>
      <c r="K11807" s="1">
        <f t="shared" si="1194"/>
        <v>3.4232246461403144</v>
      </c>
      <c r="L11807" s="26"/>
      <c r="M11807" s="26"/>
      <c r="N11807" s="2">
        <v>8.4165970905009796E-14</v>
      </c>
      <c r="O11807" s="26"/>
      <c r="P11807" s="26"/>
      <c r="Q11807" s="26"/>
      <c r="R11807" s="26"/>
      <c r="S11807" s="26"/>
      <c r="T11807" s="26"/>
      <c r="U11807" s="26"/>
      <c r="V11807" s="26"/>
    </row>
    <row r="11808" spans="1:22" ht="14.5" x14ac:dyDescent="0.35">
      <c r="A11808" s="2">
        <v>97</v>
      </c>
      <c r="B11808" s="2">
        <v>360</v>
      </c>
      <c r="C11808" s="2">
        <v>2000000.0000999998</v>
      </c>
      <c r="D11808" s="2">
        <v>9000</v>
      </c>
      <c r="E11808" s="2">
        <v>2640</v>
      </c>
      <c r="F11808" s="2">
        <v>53530.15625</v>
      </c>
      <c r="G11808" s="2">
        <v>323.15139770507801</v>
      </c>
      <c r="H11808" s="2">
        <v>55319.14928521611</v>
      </c>
      <c r="I11808" s="2">
        <v>335.37538294926878</v>
      </c>
      <c r="J11808" s="1">
        <f t="shared" si="1193"/>
        <v>3.3420284201320825</v>
      </c>
      <c r="K11808" s="1">
        <f t="shared" si="1194"/>
        <v>3.7827424950044346</v>
      </c>
      <c r="L11808" s="26"/>
      <c r="M11808" s="26"/>
      <c r="N11808" s="2">
        <v>0</v>
      </c>
      <c r="O11808" s="26"/>
      <c r="P11808" s="26"/>
      <c r="Q11808" s="26"/>
      <c r="R11808" s="26"/>
      <c r="S11808" s="26"/>
      <c r="T11808" s="26"/>
      <c r="U11808" s="26"/>
      <c r="V11808" s="26"/>
    </row>
    <row r="11809" spans="1:22" ht="14.5" x14ac:dyDescent="0.35">
      <c r="A11809" s="2">
        <v>97</v>
      </c>
      <c r="B11809" s="2">
        <v>360</v>
      </c>
      <c r="C11809" s="2">
        <v>2000000.0000999998</v>
      </c>
      <c r="D11809" s="2">
        <v>9000</v>
      </c>
      <c r="E11809" s="2">
        <v>2670</v>
      </c>
      <c r="F11809" s="2">
        <v>47625.5859375</v>
      </c>
      <c r="G11809" s="2">
        <v>305.55050659179699</v>
      </c>
      <c r="H11809" s="2">
        <v>49386.3905243767</v>
      </c>
      <c r="I11809" s="2">
        <v>320.93854252678551</v>
      </c>
      <c r="J11809" s="1">
        <f t="shared" si="1193"/>
        <v>3.6971819920230256</v>
      </c>
      <c r="K11809" s="1">
        <f t="shared" si="1194"/>
        <v>5.0361677048522493</v>
      </c>
      <c r="L11809" s="26"/>
      <c r="M11809" s="26"/>
      <c r="N11809" s="2">
        <v>0</v>
      </c>
      <c r="O11809" s="26"/>
      <c r="P11809" s="26"/>
      <c r="Q11809" s="26"/>
      <c r="R11809" s="26"/>
      <c r="S11809" s="26"/>
      <c r="T11809" s="26"/>
      <c r="U11809" s="26"/>
      <c r="V11809" s="26"/>
    </row>
    <row r="11810" spans="1:22" ht="14.5" x14ac:dyDescent="0.35">
      <c r="A11810" s="2">
        <v>97</v>
      </c>
      <c r="B11810" s="2">
        <v>360</v>
      </c>
      <c r="C11810" s="2">
        <v>2000000.0000999998</v>
      </c>
      <c r="D11810" s="2">
        <v>9000</v>
      </c>
      <c r="E11810" s="2">
        <v>2700</v>
      </c>
      <c r="F11810" s="2">
        <v>40799.07421875</v>
      </c>
      <c r="G11810" s="2">
        <v>287.56265258789102</v>
      </c>
      <c r="H11810" s="2">
        <v>42523.826888710173</v>
      </c>
      <c r="I11810" s="2">
        <v>308.52861326122098</v>
      </c>
      <c r="J11810" s="1">
        <f t="shared" si="1193"/>
        <v>4.227430898830371</v>
      </c>
      <c r="K11810" s="1">
        <f t="shared" si="1194"/>
        <v>7.2909192082660654</v>
      </c>
      <c r="L11810" s="26"/>
      <c r="M11810" s="26"/>
      <c r="N11810" s="2">
        <v>8.9426194585257705E-14</v>
      </c>
      <c r="O11810" s="26"/>
      <c r="P11810" s="26"/>
      <c r="Q11810" s="26"/>
      <c r="R11810" s="26"/>
      <c r="S11810" s="26"/>
      <c r="T11810" s="26"/>
      <c r="U11810" s="26"/>
      <c r="V11810" s="26"/>
    </row>
    <row r="11811" spans="1:22" ht="14.5" x14ac:dyDescent="0.35">
      <c r="A11811" s="2">
        <v>97</v>
      </c>
      <c r="B11811" s="2">
        <v>360</v>
      </c>
      <c r="C11811" s="2">
        <v>2000000.0000999998</v>
      </c>
      <c r="D11811" s="2">
        <v>9000</v>
      </c>
      <c r="E11811" s="2">
        <v>2730</v>
      </c>
      <c r="F11811" s="2">
        <v>34878.41015625</v>
      </c>
      <c r="G11811" s="2">
        <v>278.28259277343801</v>
      </c>
      <c r="H11811" s="2">
        <v>36126.648439765173</v>
      </c>
      <c r="I11811" s="2">
        <v>295.53959637195771</v>
      </c>
      <c r="J11811" s="1">
        <f t="shared" si="1193"/>
        <v>3.5788279280026076</v>
      </c>
      <c r="K11811" s="1">
        <f t="shared" si="1194"/>
        <v>6.2012515502791006</v>
      </c>
      <c r="L11811" s="26"/>
      <c r="M11811" s="26"/>
      <c r="N11811" s="2">
        <v>0</v>
      </c>
      <c r="O11811" s="26"/>
      <c r="P11811" s="26"/>
      <c r="Q11811" s="26"/>
      <c r="R11811" s="26"/>
      <c r="S11811" s="26"/>
      <c r="T11811" s="26"/>
      <c r="U11811" s="26"/>
      <c r="V11811" s="26"/>
    </row>
    <row r="11812" spans="1:22" ht="14.5" x14ac:dyDescent="0.35">
      <c r="A11812" s="2">
        <v>97</v>
      </c>
      <c r="B11812" s="2">
        <v>360</v>
      </c>
      <c r="C11812" s="2">
        <v>2000000.0000999998</v>
      </c>
      <c r="D11812" s="2">
        <v>9000</v>
      </c>
      <c r="E11812" s="2">
        <v>2760</v>
      </c>
      <c r="F11812" s="2">
        <v>30755.201171875</v>
      </c>
      <c r="G11812" s="2">
        <v>290.92620849609398</v>
      </c>
      <c r="H11812" s="2">
        <v>31732.52312715759</v>
      </c>
      <c r="I11812" s="2">
        <v>289.2757084184463</v>
      </c>
      <c r="J11812" s="1">
        <f t="shared" si="1193"/>
        <v>3.1777452854911945</v>
      </c>
      <c r="K11812" s="1">
        <f t="shared" si="1194"/>
        <v>-0.56732601926094173</v>
      </c>
      <c r="L11812" s="26"/>
      <c r="M11812" s="26"/>
      <c r="N11812" s="2">
        <v>0</v>
      </c>
      <c r="O11812" s="26"/>
      <c r="P11812" s="26"/>
      <c r="Q11812" s="26"/>
      <c r="R11812" s="26"/>
      <c r="S11812" s="26"/>
      <c r="T11812" s="26"/>
      <c r="U11812" s="26"/>
      <c r="V11812" s="26"/>
    </row>
    <row r="11813" spans="1:22" ht="14.5" x14ac:dyDescent="0.35">
      <c r="A11813" s="2">
        <v>97</v>
      </c>
      <c r="B11813" s="2">
        <v>360</v>
      </c>
      <c r="C11813" s="2">
        <v>2000000.0000999998</v>
      </c>
      <c r="D11813" s="2">
        <v>9000</v>
      </c>
      <c r="E11813" s="2">
        <v>2790</v>
      </c>
      <c r="F11813" s="2">
        <v>29071.41015625</v>
      </c>
      <c r="G11813" s="2">
        <v>314.63027954101602</v>
      </c>
      <c r="H11813" s="2">
        <v>28900.554151177421</v>
      </c>
      <c r="I11813" s="2">
        <v>288.62281573698618</v>
      </c>
      <c r="J11813" s="1">
        <f t="shared" si="1193"/>
        <v>-0.58771144624316474</v>
      </c>
      <c r="K11813" s="1">
        <f t="shared" si="1194"/>
        <v>-8.2660396964874572</v>
      </c>
      <c r="L11813" s="26"/>
      <c r="M11813" s="26"/>
      <c r="N11813" s="2">
        <v>3.3666060390846701E-13</v>
      </c>
      <c r="O11813" s="26"/>
      <c r="P11813" s="26"/>
      <c r="Q11813" s="26"/>
      <c r="R11813" s="26"/>
      <c r="S11813" s="26"/>
      <c r="T11813" s="26"/>
      <c r="U11813" s="26"/>
      <c r="V11813" s="26"/>
    </row>
    <row r="11814" spans="1:22" ht="14.5" x14ac:dyDescent="0.35">
      <c r="A11814" s="2">
        <v>97</v>
      </c>
      <c r="B11814" s="2">
        <v>360</v>
      </c>
      <c r="C11814" s="2">
        <v>2000000.0000999998</v>
      </c>
      <c r="D11814" s="2">
        <v>9000</v>
      </c>
      <c r="E11814" s="2">
        <v>2820</v>
      </c>
      <c r="F11814" s="2">
        <v>28190.52734375</v>
      </c>
      <c r="G11814" s="2">
        <v>321.15832519531301</v>
      </c>
      <c r="H11814" s="2">
        <v>27279.8551773164</v>
      </c>
      <c r="I11814" s="2">
        <v>292.65137856581458</v>
      </c>
      <c r="J11814" s="1">
        <f t="shared" si="1193"/>
        <v>-3.2304190529287888</v>
      </c>
      <c r="K11814" s="1">
        <f t="shared" si="1194"/>
        <v>-8.8762907242594071</v>
      </c>
      <c r="L11814" s="26"/>
      <c r="M11814" s="26"/>
      <c r="N11814" s="2">
        <v>2.1041320270344401E-13</v>
      </c>
      <c r="O11814" s="26"/>
      <c r="P11814" s="26"/>
      <c r="Q11814" s="26"/>
      <c r="R11814" s="26"/>
      <c r="S11814" s="26"/>
      <c r="T11814" s="26"/>
      <c r="U11814" s="26"/>
      <c r="V11814" s="26"/>
    </row>
    <row r="11815" spans="1:22" ht="14.5" x14ac:dyDescent="0.35">
      <c r="A11815" s="2">
        <v>97</v>
      </c>
      <c r="B11815" s="2">
        <v>360</v>
      </c>
      <c r="C11815" s="2">
        <v>2000000.0000999998</v>
      </c>
      <c r="D11815" s="2">
        <v>9000</v>
      </c>
      <c r="E11815" s="2">
        <v>2850</v>
      </c>
      <c r="F11815" s="2">
        <v>27231.626953125</v>
      </c>
      <c r="G11815" s="2">
        <v>328.04489135742199</v>
      </c>
      <c r="H11815" s="2">
        <v>26498.295188058761</v>
      </c>
      <c r="I11815" s="2">
        <v>301.73434577183178</v>
      </c>
      <c r="J11815" s="1">
        <f t="shared" si="1193"/>
        <v>-2.6929414328734587</v>
      </c>
      <c r="K11815" s="1">
        <f t="shared" si="1194"/>
        <v>-8.0204100959229674</v>
      </c>
      <c r="L11815" s="26"/>
      <c r="M11815" s="26"/>
      <c r="N11815" s="2">
        <v>1.05215146220094E-14</v>
      </c>
      <c r="O11815" s="26"/>
      <c r="P11815" s="26"/>
      <c r="Q11815" s="26"/>
      <c r="R11815" s="26"/>
      <c r="S11815" s="26"/>
      <c r="T11815" s="26"/>
      <c r="U11815" s="26"/>
      <c r="V11815" s="26"/>
    </row>
    <row r="11816" spans="1:22" ht="14.5" x14ac:dyDescent="0.35">
      <c r="A11816" s="2">
        <v>97</v>
      </c>
      <c r="B11816" s="2">
        <v>360</v>
      </c>
      <c r="C11816" s="2">
        <v>2000000.0000999998</v>
      </c>
      <c r="D11816" s="2">
        <v>9000</v>
      </c>
      <c r="E11816" s="2">
        <v>2880</v>
      </c>
      <c r="F11816" s="2">
        <v>26549.5859375</v>
      </c>
      <c r="G11816" s="2">
        <v>338.309814453125</v>
      </c>
      <c r="H11816" s="2">
        <v>26257.83775775188</v>
      </c>
      <c r="I11816" s="2">
        <v>316.51267678714618</v>
      </c>
      <c r="J11816" s="1">
        <f t="shared" si="1193"/>
        <v>-1.0988803382279475</v>
      </c>
      <c r="K11816" s="1">
        <f t="shared" si="1194"/>
        <v>-6.4429516185374984</v>
      </c>
      <c r="L11816" s="26"/>
      <c r="M11816" s="26"/>
      <c r="N11816" s="2">
        <v>0</v>
      </c>
      <c r="O11816" s="26"/>
      <c r="P11816" s="26"/>
      <c r="Q11816" s="26"/>
      <c r="R11816" s="26"/>
      <c r="S11816" s="26"/>
      <c r="T11816" s="26"/>
      <c r="U11816" s="26"/>
      <c r="V11816" s="26"/>
    </row>
    <row r="11817" spans="1:22" ht="14.5" x14ac:dyDescent="0.35">
      <c r="A11817" s="2">
        <v>97</v>
      </c>
      <c r="B11817" s="2">
        <v>360</v>
      </c>
      <c r="C11817" s="2">
        <v>2000000.0000999998</v>
      </c>
      <c r="D11817" s="2">
        <v>9000</v>
      </c>
      <c r="E11817" s="2">
        <v>2910</v>
      </c>
      <c r="F11817" s="2">
        <v>23512.1484375</v>
      </c>
      <c r="G11817" s="2">
        <v>290.32992553710898</v>
      </c>
      <c r="H11817" s="2">
        <v>23902.48531681631</v>
      </c>
      <c r="I11817" s="2">
        <v>281.07016006992211</v>
      </c>
      <c r="J11817" s="1">
        <f t="shared" si="1193"/>
        <v>1.660149774717115</v>
      </c>
      <c r="K11817" s="1">
        <f t="shared" si="1194"/>
        <v>-3.1893940833196388</v>
      </c>
      <c r="L11817" s="26"/>
      <c r="M11817" s="26"/>
      <c r="N11817" s="2">
        <v>2000001</v>
      </c>
      <c r="O11817" s="26"/>
      <c r="P11817" s="26"/>
      <c r="Q11817" s="26"/>
      <c r="R11817" s="26"/>
      <c r="S11817" s="26"/>
      <c r="T11817" s="26"/>
      <c r="U11817" s="26"/>
      <c r="V11817" s="26"/>
    </row>
    <row r="11818" spans="1:22" ht="14.5" x14ac:dyDescent="0.35">
      <c r="A11818" s="2">
        <v>97</v>
      </c>
      <c r="B11818" s="2">
        <v>360</v>
      </c>
      <c r="C11818" s="2">
        <v>2000000.0000999998</v>
      </c>
      <c r="D11818" s="2">
        <v>9000</v>
      </c>
      <c r="E11818" s="2">
        <v>2940</v>
      </c>
      <c r="F11818" s="2">
        <v>23155.26171875</v>
      </c>
      <c r="G11818" s="2">
        <v>269.49069213867199</v>
      </c>
      <c r="H11818" s="2">
        <v>23721.300217889329</v>
      </c>
      <c r="I11818" s="2">
        <v>267.10832797766687</v>
      </c>
      <c r="J11818" s="1">
        <f t="shared" si="1193"/>
        <v>2.4445350953687517</v>
      </c>
      <c r="K11818" s="1">
        <f t="shared" si="1194"/>
        <v>-0.88402465484010828</v>
      </c>
      <c r="L11818" s="26"/>
      <c r="M11818" s="26"/>
      <c r="N11818" s="2">
        <v>2000001</v>
      </c>
      <c r="O11818" s="26"/>
      <c r="P11818" s="26"/>
      <c r="Q11818" s="26"/>
      <c r="R11818" s="26"/>
      <c r="S11818" s="26"/>
      <c r="T11818" s="26"/>
      <c r="U11818" s="26"/>
      <c r="V11818" s="26"/>
    </row>
    <row r="11819" spans="1:22" ht="14.5" x14ac:dyDescent="0.35">
      <c r="A11819" s="2">
        <v>97</v>
      </c>
      <c r="B11819" s="2">
        <v>360</v>
      </c>
      <c r="C11819" s="2">
        <v>2000000.0000999998</v>
      </c>
      <c r="D11819" s="2">
        <v>9000</v>
      </c>
      <c r="E11819" s="2">
        <v>2970</v>
      </c>
      <c r="F11819" s="2">
        <v>24031.837890625</v>
      </c>
      <c r="G11819" s="2">
        <v>259.34896850585898</v>
      </c>
      <c r="H11819" s="2">
        <v>24565.20728027312</v>
      </c>
      <c r="I11819" s="2">
        <v>262.65369707081578</v>
      </c>
      <c r="J11819" s="1">
        <f t="shared" si="1193"/>
        <v>2.2194282105081582</v>
      </c>
      <c r="K11819" s="1">
        <f t="shared" si="1194"/>
        <v>1.2742401035931425</v>
      </c>
      <c r="L11819" s="26"/>
      <c r="M11819" s="26"/>
      <c r="N11819" s="2">
        <v>2000001</v>
      </c>
      <c r="O11819" s="26"/>
      <c r="P11819" s="26"/>
      <c r="Q11819" s="26"/>
      <c r="R11819" s="26"/>
      <c r="S11819" s="26"/>
      <c r="T11819" s="26"/>
      <c r="U11819" s="26"/>
      <c r="V11819" s="26"/>
    </row>
    <row r="11820" spans="1:22" ht="14.5" x14ac:dyDescent="0.35">
      <c r="A11820" s="2">
        <v>97</v>
      </c>
      <c r="B11820" s="2">
        <v>360</v>
      </c>
      <c r="C11820" s="2">
        <v>2000000.0000999998</v>
      </c>
      <c r="D11820" s="2">
        <v>9000</v>
      </c>
      <c r="E11820" s="2">
        <v>3000</v>
      </c>
      <c r="F11820" s="2">
        <v>26127.802734375</v>
      </c>
      <c r="G11820" s="2">
        <v>259.18533325195301</v>
      </c>
      <c r="H11820" s="2">
        <v>26086.409765030501</v>
      </c>
      <c r="I11820" s="2">
        <v>264.21936724549408</v>
      </c>
      <c r="J11820" s="1">
        <f t="shared" si="1193"/>
        <v>-0.15842499181930925</v>
      </c>
      <c r="K11820" s="1">
        <f t="shared" si="1194"/>
        <v>1.9422526461586112</v>
      </c>
      <c r="L11820" s="26"/>
      <c r="M11820" s="26"/>
      <c r="N11820" s="2">
        <v>2000001</v>
      </c>
      <c r="O11820" s="26"/>
      <c r="P11820" s="26"/>
      <c r="Q11820" s="26"/>
      <c r="R11820" s="26"/>
      <c r="S11820" s="26"/>
      <c r="T11820" s="26"/>
      <c r="U11820" s="26"/>
      <c r="V11820" s="26"/>
    </row>
    <row r="11821" spans="1:22" ht="14.5" x14ac:dyDescent="0.35">
      <c r="A11821" s="2">
        <v>97</v>
      </c>
      <c r="B11821" s="2">
        <v>360</v>
      </c>
      <c r="C11821" s="2">
        <v>2000000.0000999998</v>
      </c>
      <c r="D11821" s="2">
        <v>9000</v>
      </c>
      <c r="E11821" s="2">
        <v>3030</v>
      </c>
      <c r="F11821" s="2">
        <v>30570.521484375</v>
      </c>
      <c r="G11821" s="2">
        <v>263.96591186523398</v>
      </c>
      <c r="H11821" s="2">
        <v>28493.932552334289</v>
      </c>
      <c r="I11821" s="2">
        <v>264.27271862100059</v>
      </c>
      <c r="J11821" s="1">
        <f t="shared" si="1193"/>
        <v>-6.7927821679524953</v>
      </c>
      <c r="K11821" s="1">
        <f t="shared" si="1194"/>
        <v>0.1162296879921577</v>
      </c>
      <c r="L11821" s="26"/>
      <c r="M11821" s="26"/>
      <c r="N11821" s="2">
        <v>2000001</v>
      </c>
      <c r="O11821" s="26"/>
      <c r="P11821" s="26"/>
      <c r="Q11821" s="26"/>
      <c r="R11821" s="26"/>
      <c r="S11821" s="26"/>
      <c r="T11821" s="26"/>
      <c r="U11821" s="26"/>
      <c r="V11821" s="26"/>
    </row>
    <row r="11822" spans="1:22" ht="14.5" x14ac:dyDescent="0.35">
      <c r="A11822" s="2">
        <v>97</v>
      </c>
      <c r="B11822" s="2">
        <v>360</v>
      </c>
      <c r="C11822" s="2">
        <v>2000000.0000999998</v>
      </c>
      <c r="D11822" s="2">
        <v>9000</v>
      </c>
      <c r="E11822" s="2">
        <v>3060</v>
      </c>
      <c r="F11822" s="2">
        <v>34686.6640625</v>
      </c>
      <c r="G11822" s="2">
        <v>264.005126953125</v>
      </c>
      <c r="H11822" s="2">
        <v>31982.958614314892</v>
      </c>
      <c r="I11822" s="2">
        <v>264.36412173909002</v>
      </c>
      <c r="J11822" s="1">
        <f t="shared" si="1193"/>
        <v>-7.7946540010692562</v>
      </c>
      <c r="K11822" s="1">
        <f t="shared" si="1194"/>
        <v>0.13598023269781595</v>
      </c>
      <c r="L11822" s="26"/>
      <c r="M11822" s="26"/>
      <c r="N11822" s="2">
        <v>2000001</v>
      </c>
      <c r="O11822" s="26"/>
      <c r="P11822" s="26"/>
      <c r="Q11822" s="26"/>
      <c r="R11822" s="26"/>
      <c r="S11822" s="26"/>
      <c r="T11822" s="26"/>
      <c r="U11822" s="26"/>
      <c r="V11822" s="26"/>
    </row>
    <row r="11823" spans="1:22" ht="14.5" x14ac:dyDescent="0.35">
      <c r="A11823" s="2">
        <v>97</v>
      </c>
      <c r="B11823" s="2">
        <v>360</v>
      </c>
      <c r="C11823" s="2">
        <v>2000000.0000999998</v>
      </c>
      <c r="D11823" s="2">
        <v>9000</v>
      </c>
      <c r="E11823" s="2">
        <v>3090</v>
      </c>
      <c r="F11823" s="2">
        <v>38092.546875</v>
      </c>
      <c r="G11823" s="2">
        <v>259.47891235351602</v>
      </c>
      <c r="H11823" s="2">
        <v>37180.705559554983</v>
      </c>
      <c r="I11823" s="2">
        <v>264.47349438052231</v>
      </c>
      <c r="J11823" s="1">
        <f t="shared" si="1193"/>
        <v>-2.3937525585705988</v>
      </c>
      <c r="K11823" s="1">
        <f t="shared" si="1194"/>
        <v>1.9248508411356495</v>
      </c>
      <c r="L11823" s="26"/>
      <c r="M11823" s="26"/>
      <c r="N11823" s="2">
        <v>2000001</v>
      </c>
      <c r="O11823" s="26"/>
      <c r="P11823" s="26"/>
      <c r="Q11823" s="26"/>
      <c r="R11823" s="26"/>
      <c r="S11823" s="26"/>
      <c r="T11823" s="26"/>
      <c r="U11823" s="26"/>
      <c r="V11823" s="26"/>
    </row>
    <row r="11824" spans="1:22" ht="14.5" x14ac:dyDescent="0.35">
      <c r="A11824" s="2">
        <v>97</v>
      </c>
      <c r="B11824" s="2">
        <v>360</v>
      </c>
      <c r="C11824" s="2">
        <v>2000000.0000999998</v>
      </c>
      <c r="D11824" s="2">
        <v>9000</v>
      </c>
      <c r="E11824" s="2">
        <v>3120</v>
      </c>
      <c r="F11824" s="2">
        <v>41678.9765625</v>
      </c>
      <c r="G11824" s="2">
        <v>265.90252685546898</v>
      </c>
      <c r="H11824" s="2">
        <v>41204.502737639297</v>
      </c>
      <c r="I11824" s="2">
        <v>264.58258842469343</v>
      </c>
      <c r="J11824" s="1">
        <f t="shared" si="1193"/>
        <v>-1.138400853363571</v>
      </c>
      <c r="K11824" s="1">
        <f t="shared" si="1194"/>
        <v>-0.49639935595384616</v>
      </c>
      <c r="L11824" s="26"/>
      <c r="M11824" s="26"/>
      <c r="N11824" s="2">
        <v>2000001</v>
      </c>
      <c r="O11824" s="26"/>
      <c r="P11824" s="26"/>
      <c r="Q11824" s="26"/>
      <c r="R11824" s="26"/>
      <c r="S11824" s="26"/>
      <c r="T11824" s="26"/>
      <c r="U11824" s="26"/>
      <c r="V11824" s="26"/>
    </row>
    <row r="11825" spans="1:22" ht="14.5" x14ac:dyDescent="0.35">
      <c r="A11825" s="2">
        <v>97</v>
      </c>
      <c r="B11825" s="2">
        <v>360</v>
      </c>
      <c r="C11825" s="2">
        <v>2000000.0000999998</v>
      </c>
      <c r="D11825" s="2">
        <v>9000</v>
      </c>
      <c r="E11825" s="2">
        <v>3150</v>
      </c>
      <c r="F11825" s="2">
        <v>45231.484375</v>
      </c>
      <c r="G11825" s="2">
        <v>259.51086425781301</v>
      </c>
      <c r="H11825" s="2">
        <v>44281.710218803513</v>
      </c>
      <c r="I11825" s="2">
        <v>264.89619607497298</v>
      </c>
      <c r="J11825" s="1">
        <f t="shared" si="1193"/>
        <v>-2.0998076214395445</v>
      </c>
      <c r="K11825" s="1">
        <f t="shared" si="1194"/>
        <v>2.0751854965924923</v>
      </c>
      <c r="L11825" s="26"/>
      <c r="M11825" s="26"/>
      <c r="N11825" s="2">
        <v>2000001</v>
      </c>
      <c r="O11825" s="26"/>
      <c r="P11825" s="26"/>
      <c r="Q11825" s="26"/>
      <c r="R11825" s="26"/>
      <c r="S11825" s="26"/>
      <c r="T11825" s="26"/>
      <c r="U11825" s="26"/>
      <c r="V11825" s="26"/>
    </row>
    <row r="11826" spans="1:22" ht="14.5" x14ac:dyDescent="0.35">
      <c r="A11826" s="2">
        <v>97</v>
      </c>
      <c r="B11826" s="2">
        <v>360</v>
      </c>
      <c r="C11826" s="2">
        <v>2000000.0000999998</v>
      </c>
      <c r="D11826" s="2">
        <v>9000</v>
      </c>
      <c r="E11826" s="2">
        <v>3180</v>
      </c>
      <c r="F11826" s="2">
        <v>48630.26953125</v>
      </c>
      <c r="G11826" s="2">
        <v>266.79373168945301</v>
      </c>
      <c r="H11826" s="2">
        <v>46983.063942596164</v>
      </c>
      <c r="I11826" s="2">
        <v>265.73818664742561</v>
      </c>
      <c r="J11826" s="1">
        <f t="shared" si="1193"/>
        <v>-3.3872022600971516</v>
      </c>
      <c r="K11826" s="1">
        <f t="shared" si="1194"/>
        <v>-0.39564087032451539</v>
      </c>
      <c r="L11826" s="26"/>
      <c r="M11826" s="26"/>
      <c r="N11826" s="2">
        <v>2000001</v>
      </c>
      <c r="O11826" s="26"/>
      <c r="P11826" s="26"/>
      <c r="Q11826" s="26"/>
      <c r="R11826" s="26"/>
      <c r="S11826" s="26"/>
      <c r="T11826" s="26"/>
      <c r="U11826" s="26"/>
      <c r="V11826" s="26"/>
    </row>
    <row r="11827" spans="1:22" ht="14.5" x14ac:dyDescent="0.35">
      <c r="A11827" s="2">
        <v>97</v>
      </c>
      <c r="B11827" s="2">
        <v>360</v>
      </c>
      <c r="C11827" s="2">
        <v>2000000.0000999998</v>
      </c>
      <c r="D11827" s="2">
        <v>9000</v>
      </c>
      <c r="E11827" s="2">
        <v>3210</v>
      </c>
      <c r="F11827" s="2">
        <v>50949.85546875</v>
      </c>
      <c r="G11827" s="2">
        <v>268.91949462890602</v>
      </c>
      <c r="H11827" s="2">
        <v>49379.795426138393</v>
      </c>
      <c r="I11827" s="2">
        <v>266.76593194373709</v>
      </c>
      <c r="J11827" s="1">
        <f t="shared" si="1193"/>
        <v>-3.0815789920632857</v>
      </c>
      <c r="K11827" s="1">
        <f t="shared" si="1194"/>
        <v>-0.80082059061606248</v>
      </c>
      <c r="L11827" s="26"/>
      <c r="M11827" s="26"/>
      <c r="N11827" s="2">
        <v>2000001</v>
      </c>
      <c r="O11827" s="26"/>
      <c r="P11827" s="26"/>
      <c r="Q11827" s="26"/>
      <c r="R11827" s="26"/>
      <c r="S11827" s="26"/>
      <c r="T11827" s="26"/>
      <c r="U11827" s="26"/>
      <c r="V11827" s="26"/>
    </row>
    <row r="11828" spans="1:22" ht="14.5" x14ac:dyDescent="0.35">
      <c r="A11828" s="2">
        <v>97</v>
      </c>
      <c r="B11828" s="2">
        <v>360</v>
      </c>
      <c r="C11828" s="2">
        <v>2000000.0000999998</v>
      </c>
      <c r="D11828" s="2">
        <v>9000</v>
      </c>
      <c r="E11828" s="2">
        <v>3240</v>
      </c>
      <c r="F11828" s="2">
        <v>53033.2578125</v>
      </c>
      <c r="G11828" s="2">
        <v>272.36663818359398</v>
      </c>
      <c r="H11828" s="2">
        <v>51529.637773208909</v>
      </c>
      <c r="I11828" s="2">
        <v>267.34620360579572</v>
      </c>
      <c r="J11828" s="1">
        <f t="shared" si="1193"/>
        <v>-2.8352398123591902</v>
      </c>
      <c r="K11828" s="1">
        <f t="shared" si="1194"/>
        <v>-1.8432634082057198</v>
      </c>
      <c r="L11828" s="26"/>
      <c r="M11828" s="26"/>
      <c r="N11828" s="2">
        <v>2000001</v>
      </c>
      <c r="O11828" s="26"/>
      <c r="P11828" s="26"/>
      <c r="Q11828" s="26"/>
      <c r="R11828" s="26"/>
      <c r="S11828" s="26"/>
      <c r="T11828" s="26"/>
      <c r="U11828" s="26"/>
      <c r="V11828" s="26"/>
    </row>
    <row r="11829" spans="1:22" ht="14.5" x14ac:dyDescent="0.35">
      <c r="A11829" s="2">
        <v>97</v>
      </c>
      <c r="B11829" s="2">
        <v>360</v>
      </c>
      <c r="C11829" s="2">
        <v>2000000.0000999998</v>
      </c>
      <c r="D11829" s="2">
        <v>9000</v>
      </c>
      <c r="E11829" s="2">
        <v>3270</v>
      </c>
      <c r="F11829" s="2">
        <v>58969.95703125</v>
      </c>
      <c r="G11829" s="2">
        <v>302.98693847656301</v>
      </c>
      <c r="H11829" s="2">
        <v>55690.123561120818</v>
      </c>
      <c r="I11829" s="2">
        <v>286.8505889096179</v>
      </c>
      <c r="J11829" s="1">
        <f t="shared" si="1193"/>
        <v>-5.5618719009598356</v>
      </c>
      <c r="K11829" s="1">
        <f t="shared" si="1194"/>
        <v>-5.325757489111469</v>
      </c>
      <c r="L11829" s="26"/>
      <c r="M11829" s="26"/>
      <c r="N11829" s="2">
        <v>0</v>
      </c>
      <c r="O11829" s="26"/>
      <c r="P11829" s="26"/>
      <c r="Q11829" s="26"/>
      <c r="R11829" s="26"/>
      <c r="S11829" s="26"/>
      <c r="T11829" s="26"/>
      <c r="U11829" s="26"/>
      <c r="V11829" s="26"/>
    </row>
    <row r="11830" spans="1:22" ht="14.5" x14ac:dyDescent="0.35">
      <c r="A11830" s="2">
        <v>97</v>
      </c>
      <c r="B11830" s="2">
        <v>360</v>
      </c>
      <c r="C11830" s="2">
        <v>2000000.0000999998</v>
      </c>
      <c r="D11830" s="2">
        <v>9000</v>
      </c>
      <c r="E11830" s="2">
        <v>3300</v>
      </c>
      <c r="F11830" s="2">
        <v>62301.45703125</v>
      </c>
      <c r="G11830" s="2">
        <v>308.11096191406199</v>
      </c>
      <c r="H11830" s="2">
        <v>58472.215249945701</v>
      </c>
      <c r="I11830" s="2">
        <v>298.97781160444993</v>
      </c>
      <c r="J11830" s="1">
        <f t="shared" si="1193"/>
        <v>-6.1463117618317931</v>
      </c>
      <c r="K11830" s="1">
        <f t="shared" si="1194"/>
        <v>-2.9642406271022166</v>
      </c>
      <c r="L11830" s="26"/>
      <c r="M11830" s="26"/>
      <c r="N11830" s="2">
        <v>0</v>
      </c>
      <c r="O11830" s="26"/>
      <c r="P11830" s="26"/>
      <c r="Q11830" s="26"/>
      <c r="R11830" s="26"/>
      <c r="S11830" s="26"/>
      <c r="T11830" s="26"/>
      <c r="U11830" s="26"/>
      <c r="V11830" s="26"/>
    </row>
    <row r="11831" spans="1:22" ht="14.5" x14ac:dyDescent="0.35">
      <c r="A11831" s="2">
        <v>97</v>
      </c>
      <c r="B11831" s="2">
        <v>360</v>
      </c>
      <c r="C11831" s="2">
        <v>2000000.0000999998</v>
      </c>
      <c r="D11831" s="2">
        <v>9000</v>
      </c>
      <c r="E11831" s="2">
        <v>3330</v>
      </c>
      <c r="F11831" s="2">
        <v>61070.171875</v>
      </c>
      <c r="G11831" s="2">
        <v>283.95300292968801</v>
      </c>
      <c r="H11831" s="2">
        <v>58126.522183954497</v>
      </c>
      <c r="I11831" s="2">
        <v>297.14027693578481</v>
      </c>
      <c r="J11831" s="1">
        <f t="shared" si="1193"/>
        <v>-4.8201103757668156</v>
      </c>
      <c r="K11831" s="1">
        <f t="shared" si="1194"/>
        <v>4.6441748705021482</v>
      </c>
      <c r="L11831" s="26"/>
      <c r="M11831" s="26"/>
      <c r="N11831" s="2">
        <v>0</v>
      </c>
      <c r="O11831" s="26"/>
      <c r="P11831" s="26"/>
      <c r="Q11831" s="26"/>
      <c r="R11831" s="26"/>
      <c r="S11831" s="26"/>
      <c r="T11831" s="26"/>
      <c r="U11831" s="26"/>
      <c r="V11831" s="26"/>
    </row>
    <row r="11832" spans="1:22" ht="14.5" x14ac:dyDescent="0.35">
      <c r="A11832" s="2">
        <v>97</v>
      </c>
      <c r="B11832" s="2">
        <v>360</v>
      </c>
      <c r="C11832" s="2">
        <v>2000000.0000999998</v>
      </c>
      <c r="D11832" s="2">
        <v>9000</v>
      </c>
      <c r="E11832" s="2">
        <v>3360</v>
      </c>
      <c r="F11832" s="2">
        <v>56930.890625</v>
      </c>
      <c r="G11832" s="2">
        <v>255.30543518066401</v>
      </c>
      <c r="H11832" s="2">
        <v>55129.718456763141</v>
      </c>
      <c r="I11832" s="2">
        <v>279.08218288024642</v>
      </c>
      <c r="J11832" s="1">
        <f t="shared" si="1193"/>
        <v>-3.1637870907396484</v>
      </c>
      <c r="K11832" s="1">
        <f t="shared" si="1194"/>
        <v>9.3130597406816147</v>
      </c>
      <c r="L11832" s="26"/>
      <c r="M11832" s="26"/>
      <c r="N11832" s="2">
        <v>7.8905625252017495E-14</v>
      </c>
      <c r="O11832" s="26"/>
      <c r="P11832" s="26"/>
      <c r="Q11832" s="26"/>
      <c r="R11832" s="26"/>
      <c r="S11832" s="26"/>
      <c r="T11832" s="26"/>
      <c r="U11832" s="26"/>
      <c r="V11832" s="26"/>
    </row>
    <row r="11833" spans="1:22" ht="14.5" x14ac:dyDescent="0.35">
      <c r="A11833" s="2">
        <v>97</v>
      </c>
      <c r="B11833" s="2">
        <v>360</v>
      </c>
      <c r="C11833" s="2">
        <v>2000000.0000999998</v>
      </c>
      <c r="D11833" s="2">
        <v>9000</v>
      </c>
      <c r="E11833" s="2">
        <v>3390</v>
      </c>
      <c r="F11833" s="2">
        <v>51823.796875</v>
      </c>
      <c r="G11833" s="2">
        <v>233.24328613281301</v>
      </c>
      <c r="H11833" s="2">
        <v>49995.60529722779</v>
      </c>
      <c r="I11833" s="2">
        <v>250.35051698914131</v>
      </c>
      <c r="J11833" s="1">
        <f t="shared" si="1193"/>
        <v>-3.5277067448026687</v>
      </c>
      <c r="K11833" s="1">
        <f t="shared" si="1194"/>
        <v>7.3345008724440319</v>
      </c>
      <c r="L11833" s="26"/>
      <c r="M11833" s="26"/>
      <c r="N11833" s="2">
        <v>6.3124676384467004E-14</v>
      </c>
      <c r="O11833" s="26"/>
      <c r="P11833" s="26"/>
      <c r="Q11833" s="26"/>
      <c r="R11833" s="26"/>
      <c r="S11833" s="26"/>
      <c r="T11833" s="26"/>
      <c r="U11833" s="26"/>
      <c r="V11833" s="26"/>
    </row>
    <row r="11834" spans="1:22" ht="14.5" x14ac:dyDescent="0.35">
      <c r="A11834" s="2">
        <v>97</v>
      </c>
      <c r="B11834" s="2">
        <v>360</v>
      </c>
      <c r="C11834" s="2">
        <v>2000000.0000999998</v>
      </c>
      <c r="D11834" s="2">
        <v>9000</v>
      </c>
      <c r="E11834" s="2">
        <v>3420</v>
      </c>
      <c r="F11834" s="2">
        <v>44865.04296875</v>
      </c>
      <c r="G11834" s="2">
        <v>213.12493896484401</v>
      </c>
      <c r="H11834" s="2">
        <v>44019.87442106536</v>
      </c>
      <c r="I11834" s="2">
        <v>219.10996667936101</v>
      </c>
      <c r="J11834" s="1">
        <f t="shared" si="1193"/>
        <v>-1.883801935224553</v>
      </c>
      <c r="K11834" s="1">
        <f t="shared" si="1194"/>
        <v>2.8082249517989362</v>
      </c>
      <c r="L11834" s="26"/>
      <c r="M11834" s="26"/>
      <c r="N11834" s="2">
        <v>2.6302504147141302E-14</v>
      </c>
      <c r="O11834" s="26"/>
      <c r="P11834" s="26"/>
      <c r="Q11834" s="26"/>
      <c r="R11834" s="26"/>
      <c r="S11834" s="26"/>
      <c r="T11834" s="26"/>
      <c r="U11834" s="26"/>
      <c r="V11834" s="26"/>
    </row>
    <row r="11835" spans="1:22" ht="14.5" x14ac:dyDescent="0.35">
      <c r="A11835" s="2">
        <v>97</v>
      </c>
      <c r="B11835" s="2">
        <v>360</v>
      </c>
      <c r="C11835" s="2">
        <v>2000000.0000999998</v>
      </c>
      <c r="D11835" s="2">
        <v>9000</v>
      </c>
      <c r="E11835" s="2">
        <v>3450</v>
      </c>
      <c r="F11835" s="2">
        <v>38772.43359375</v>
      </c>
      <c r="G11835" s="2">
        <v>200.31185913085901</v>
      </c>
      <c r="H11835" s="2">
        <v>37324.148946238143</v>
      </c>
      <c r="I11835" s="2">
        <v>199.54194511780889</v>
      </c>
      <c r="J11835" s="1">
        <f t="shared" si="1193"/>
        <v>-3.7353462583409152</v>
      </c>
      <c r="K11835" s="1">
        <f t="shared" si="1194"/>
        <v>-0.3843576792660815</v>
      </c>
      <c r="L11835" s="26"/>
      <c r="M11835" s="26"/>
      <c r="N11835" s="2">
        <v>1.68330789845211E-13</v>
      </c>
      <c r="O11835" s="26"/>
      <c r="P11835" s="26"/>
      <c r="Q11835" s="26"/>
      <c r="R11835" s="26"/>
      <c r="S11835" s="26"/>
      <c r="T11835" s="26"/>
      <c r="U11835" s="26"/>
      <c r="V11835" s="26"/>
    </row>
    <row r="11836" spans="1:22" ht="14.5" x14ac:dyDescent="0.35">
      <c r="A11836" s="2">
        <v>97</v>
      </c>
      <c r="B11836" s="2">
        <v>360</v>
      </c>
      <c r="C11836" s="2">
        <v>2000000.0000999998</v>
      </c>
      <c r="D11836" s="2">
        <v>9000</v>
      </c>
      <c r="E11836" s="2">
        <v>3480</v>
      </c>
      <c r="F11836" s="2">
        <v>33694.82421875</v>
      </c>
      <c r="G11836" s="2">
        <v>191.64146423339801</v>
      </c>
      <c r="H11836" s="2">
        <v>32937.376276936768</v>
      </c>
      <c r="I11836" s="2">
        <v>186.86798690622689</v>
      </c>
      <c r="J11836" s="1">
        <f t="shared" si="1193"/>
        <v>-2.2479652569065456</v>
      </c>
      <c r="K11836" s="1">
        <f t="shared" si="1194"/>
        <v>-2.4908374324241005</v>
      </c>
      <c r="L11836" s="26"/>
      <c r="M11836" s="26"/>
      <c r="N11836" s="2">
        <v>0</v>
      </c>
      <c r="O11836" s="26"/>
      <c r="P11836" s="26"/>
      <c r="Q11836" s="26"/>
      <c r="R11836" s="26"/>
      <c r="S11836" s="26"/>
      <c r="T11836" s="26"/>
      <c r="U11836" s="26"/>
      <c r="V11836" s="26"/>
    </row>
    <row r="11837" spans="1:22" ht="14.5" x14ac:dyDescent="0.35">
      <c r="A11837" s="2">
        <v>97</v>
      </c>
      <c r="B11837" s="2">
        <v>360</v>
      </c>
      <c r="C11837" s="2">
        <v>2000000.0000999998</v>
      </c>
      <c r="D11837" s="2">
        <v>9000</v>
      </c>
      <c r="E11837" s="2">
        <v>3510</v>
      </c>
      <c r="F11837" s="2">
        <v>31540.89453125</v>
      </c>
      <c r="G11837" s="2">
        <v>191.72030639648401</v>
      </c>
      <c r="H11837" s="2">
        <v>30290.602932596059</v>
      </c>
      <c r="I11837" s="2">
        <v>182.67018784948081</v>
      </c>
      <c r="J11837" s="1">
        <f t="shared" si="1193"/>
        <v>-3.9640334151435703</v>
      </c>
      <c r="K11837" s="1">
        <f t="shared" si="1194"/>
        <v>-4.7204799100869614</v>
      </c>
      <c r="L11837" s="26"/>
      <c r="M11837" s="26"/>
      <c r="N11837" s="2">
        <v>2.1041321625597101E-13</v>
      </c>
      <c r="O11837" s="26"/>
      <c r="P11837" s="26"/>
      <c r="Q11837" s="26"/>
      <c r="R11837" s="26"/>
      <c r="S11837" s="26"/>
      <c r="T11837" s="26"/>
      <c r="U11837" s="26"/>
      <c r="V11837" s="26"/>
    </row>
    <row r="11838" spans="1:22" ht="14.5" x14ac:dyDescent="0.35">
      <c r="A11838" s="2">
        <v>97</v>
      </c>
      <c r="B11838" s="2">
        <v>360</v>
      </c>
      <c r="C11838" s="2">
        <v>2000000.0000999998</v>
      </c>
      <c r="D11838" s="2">
        <v>9000</v>
      </c>
      <c r="E11838" s="2">
        <v>3540</v>
      </c>
      <c r="F11838" s="2">
        <v>30054.998046875</v>
      </c>
      <c r="G11838" s="2">
        <v>192.11492919921901</v>
      </c>
      <c r="H11838" s="2">
        <v>28457.204613637241</v>
      </c>
      <c r="I11838" s="2">
        <v>181.34609632486061</v>
      </c>
      <c r="J11838" s="1">
        <f t="shared" si="1193"/>
        <v>-5.3162320315102836</v>
      </c>
      <c r="K11838" s="1">
        <f t="shared" si="1194"/>
        <v>-5.6054117809820756</v>
      </c>
      <c r="L11838" s="26"/>
      <c r="M11838" s="26"/>
      <c r="N11838" s="2">
        <v>0</v>
      </c>
      <c r="O11838" s="26"/>
      <c r="P11838" s="26"/>
      <c r="Q11838" s="26"/>
      <c r="R11838" s="26"/>
      <c r="S11838" s="26"/>
      <c r="T11838" s="26"/>
      <c r="U11838" s="26"/>
      <c r="V11838" s="26"/>
    </row>
    <row r="11839" spans="1:22" ht="14.5" x14ac:dyDescent="0.35">
      <c r="A11839" s="2">
        <v>97</v>
      </c>
      <c r="B11839" s="2">
        <v>360</v>
      </c>
      <c r="C11839" s="2">
        <v>2000000.0000999998</v>
      </c>
      <c r="D11839" s="2">
        <v>9000</v>
      </c>
      <c r="E11839" s="2">
        <v>3570</v>
      </c>
      <c r="F11839" s="2">
        <v>28372.916015625</v>
      </c>
      <c r="G11839" s="2">
        <v>190.99279785156199</v>
      </c>
      <c r="H11839" s="2">
        <v>26892.333740516471</v>
      </c>
      <c r="I11839" s="2">
        <v>180.99630585529161</v>
      </c>
      <c r="J11839" s="1">
        <f t="shared" si="1193"/>
        <v>-5.2182943561147201</v>
      </c>
      <c r="K11839" s="1">
        <f t="shared" si="1194"/>
        <v>-5.2339628031626457</v>
      </c>
      <c r="L11839" s="26"/>
      <c r="M11839" s="26"/>
      <c r="N11839" s="2">
        <v>2.1042128000962899E-14</v>
      </c>
      <c r="O11839" s="26"/>
      <c r="P11839" s="26"/>
      <c r="Q11839" s="26"/>
      <c r="R11839" s="26"/>
      <c r="S11839" s="26"/>
      <c r="T11839" s="26"/>
      <c r="U11839" s="26"/>
      <c r="V11839" s="26"/>
    </row>
    <row r="11840" spans="1:22" ht="14.5" x14ac:dyDescent="0.35">
      <c r="A11840" s="2">
        <v>97</v>
      </c>
      <c r="B11840" s="2">
        <v>360</v>
      </c>
      <c r="C11840" s="2">
        <v>2000000.0000999998</v>
      </c>
      <c r="D11840" s="2">
        <v>9000</v>
      </c>
      <c r="E11840" s="2">
        <v>3600</v>
      </c>
      <c r="F11840" s="2">
        <v>26806.333984375</v>
      </c>
      <c r="G11840" s="2">
        <v>189.58590698242199</v>
      </c>
      <c r="H11840" s="2">
        <v>25600.59314221258</v>
      </c>
      <c r="I11840" s="2">
        <v>180.97685047988929</v>
      </c>
      <c r="J11840" s="1">
        <f t="shared" si="1193"/>
        <v>-4.4979699307828822</v>
      </c>
      <c r="K11840" s="1">
        <f t="shared" si="1194"/>
        <v>-4.5409791474272971</v>
      </c>
      <c r="L11840" s="26"/>
      <c r="M11840" s="26"/>
      <c r="N11840" s="2">
        <v>0</v>
      </c>
      <c r="O11840" s="26"/>
      <c r="P11840" s="26"/>
      <c r="Q11840" s="26"/>
      <c r="R11840" s="26"/>
      <c r="S11840" s="26"/>
      <c r="T11840" s="26"/>
      <c r="U11840" s="26"/>
      <c r="V11840" s="26"/>
    </row>
    <row r="11841" spans="1:22" ht="14.5" x14ac:dyDescent="0.35">
      <c r="A11841" s="2">
        <v>97</v>
      </c>
      <c r="B11841" s="2">
        <v>360</v>
      </c>
      <c r="C11841" s="2">
        <v>2000000.0000999998</v>
      </c>
      <c r="D11841" s="2">
        <v>9000</v>
      </c>
      <c r="E11841" s="2">
        <v>3630</v>
      </c>
      <c r="F11841" s="2">
        <v>23386.34765625</v>
      </c>
      <c r="G11841" s="2">
        <v>167.25778198242199</v>
      </c>
      <c r="H11841" s="2">
        <v>22937.218791861531</v>
      </c>
      <c r="I11841" s="2">
        <v>169.37803392366871</v>
      </c>
      <c r="J11841" s="1">
        <f t="shared" si="1193"/>
        <v>-1.9204745905179403</v>
      </c>
      <c r="K11841" s="1">
        <f t="shared" si="1194"/>
        <v>1.2676551823875972</v>
      </c>
      <c r="L11841" s="26"/>
      <c r="M11841" s="26"/>
      <c r="N11841" s="2">
        <v>2000001</v>
      </c>
      <c r="O11841" s="26"/>
      <c r="P11841" s="26"/>
      <c r="Q11841" s="26"/>
      <c r="R11841" s="26"/>
      <c r="S11841" s="26"/>
      <c r="T11841" s="26"/>
      <c r="U11841" s="26"/>
      <c r="V11841" s="26"/>
    </row>
    <row r="11842" spans="1:22" ht="14.5" x14ac:dyDescent="0.35">
      <c r="A11842" s="2">
        <v>97</v>
      </c>
      <c r="B11842" s="2">
        <v>360</v>
      </c>
      <c r="C11842" s="2">
        <v>2000000.0000999998</v>
      </c>
      <c r="D11842" s="2">
        <v>9000</v>
      </c>
      <c r="E11842" s="2">
        <v>3660</v>
      </c>
      <c r="F11842" s="2">
        <v>22328.59765625</v>
      </c>
      <c r="G11842" s="2">
        <v>164.49984741210901</v>
      </c>
      <c r="H11842" s="2">
        <v>22110.02413917454</v>
      </c>
      <c r="I11842" s="2">
        <v>164.21167988038209</v>
      </c>
      <c r="J11842" s="1">
        <f t="shared" si="1193"/>
        <v>-0.97889495990931052</v>
      </c>
      <c r="K11842" s="1">
        <f t="shared" si="1194"/>
        <v>-0.17517799332967676</v>
      </c>
      <c r="L11842" s="26"/>
      <c r="M11842" s="26"/>
      <c r="N11842" s="2">
        <v>2000001</v>
      </c>
      <c r="O11842" s="26"/>
      <c r="P11842" s="26"/>
      <c r="Q11842" s="26"/>
      <c r="R11842" s="26"/>
      <c r="S11842" s="26"/>
      <c r="T11842" s="26"/>
      <c r="U11842" s="26"/>
      <c r="V11842" s="26"/>
    </row>
  </sheetData>
  <autoFilter ref="AO6:AR6" xr:uid="{98A73486-2CC5-4EB2-B613-F7F7ECF59DB8}">
    <sortState xmlns:xlrd2="http://schemas.microsoft.com/office/spreadsheetml/2017/richdata2" ref="AO7:AR74">
      <sortCondition ref="AO6"/>
    </sortState>
  </autoFilter>
  <mergeCells count="974">
    <mergeCell ref="L11721:L11842"/>
    <mergeCell ref="M11721:M11842"/>
    <mergeCell ref="O10501:O10622"/>
    <mergeCell ref="P10501:P10622"/>
    <mergeCell ref="O10623:O10744"/>
    <mergeCell ref="P10623:P10744"/>
    <mergeCell ref="O10745:O10866"/>
    <mergeCell ref="P10745:P10866"/>
    <mergeCell ref="O10867:O10988"/>
    <mergeCell ref="P10867:P10988"/>
    <mergeCell ref="O10989:O11110"/>
    <mergeCell ref="P10989:P11110"/>
    <mergeCell ref="O11111:O11232"/>
    <mergeCell ref="P11111:P11232"/>
    <mergeCell ref="O11233:O11354"/>
    <mergeCell ref="P11233:P11354"/>
    <mergeCell ref="O11355:O11476"/>
    <mergeCell ref="P11355:P11476"/>
    <mergeCell ref="O11477:O11598"/>
    <mergeCell ref="P11477:P11598"/>
    <mergeCell ref="O11599:O11720"/>
    <mergeCell ref="P11599:P11720"/>
    <mergeCell ref="O11721:O11842"/>
    <mergeCell ref="P11721:P11842"/>
    <mergeCell ref="L11111:L11232"/>
    <mergeCell ref="M11111:M11232"/>
    <mergeCell ref="L11233:L11354"/>
    <mergeCell ref="M11233:M11354"/>
    <mergeCell ref="L11355:L11476"/>
    <mergeCell ref="M11355:M11476"/>
    <mergeCell ref="L11477:L11598"/>
    <mergeCell ref="M11477:M11598"/>
    <mergeCell ref="L11599:L11720"/>
    <mergeCell ref="M11599:M11720"/>
    <mergeCell ref="L10501:L10622"/>
    <mergeCell ref="M10501:M10622"/>
    <mergeCell ref="L10623:L10744"/>
    <mergeCell ref="M10623:M10744"/>
    <mergeCell ref="L10745:L10866"/>
    <mergeCell ref="M10745:M10866"/>
    <mergeCell ref="L10867:L10988"/>
    <mergeCell ref="M10867:M10988"/>
    <mergeCell ref="L10989:L11110"/>
    <mergeCell ref="M10989:M11110"/>
    <mergeCell ref="L8183:L8304"/>
    <mergeCell ref="M8183:M8304"/>
    <mergeCell ref="O8183:O8304"/>
    <mergeCell ref="P8183:P8304"/>
    <mergeCell ref="L7939:L8060"/>
    <mergeCell ref="M7939:M8060"/>
    <mergeCell ref="O7939:O8060"/>
    <mergeCell ref="P7939:P8060"/>
    <mergeCell ref="L8061:L8182"/>
    <mergeCell ref="M8061:M8182"/>
    <mergeCell ref="O8061:O8182"/>
    <mergeCell ref="P8061:P8182"/>
    <mergeCell ref="L7695:L7816"/>
    <mergeCell ref="M7695:M7816"/>
    <mergeCell ref="O7695:O7816"/>
    <mergeCell ref="P7695:P7816"/>
    <mergeCell ref="L7817:L7938"/>
    <mergeCell ref="M7817:M7938"/>
    <mergeCell ref="O7817:O7938"/>
    <mergeCell ref="P7817:P7938"/>
    <mergeCell ref="L7451:L7572"/>
    <mergeCell ref="M7451:M7572"/>
    <mergeCell ref="O7451:O7572"/>
    <mergeCell ref="P7451:P7572"/>
    <mergeCell ref="L7573:L7694"/>
    <mergeCell ref="M7573:M7694"/>
    <mergeCell ref="O7573:O7694"/>
    <mergeCell ref="P7573:P7694"/>
    <mergeCell ref="L7207:L7328"/>
    <mergeCell ref="M7207:M7328"/>
    <mergeCell ref="O7207:O7328"/>
    <mergeCell ref="P7207:P7328"/>
    <mergeCell ref="L7329:L7450"/>
    <mergeCell ref="M7329:M7450"/>
    <mergeCell ref="O7329:O7450"/>
    <mergeCell ref="P7329:P7450"/>
    <mergeCell ref="L6963:L7084"/>
    <mergeCell ref="M6963:M7084"/>
    <mergeCell ref="O6963:O7084"/>
    <mergeCell ref="P6963:P7084"/>
    <mergeCell ref="L7085:L7206"/>
    <mergeCell ref="M7085:M7206"/>
    <mergeCell ref="O7085:O7206"/>
    <mergeCell ref="P7085:P7206"/>
    <mergeCell ref="L6719:L6840"/>
    <mergeCell ref="M6719:M6840"/>
    <mergeCell ref="O6719:O6840"/>
    <mergeCell ref="P6719:P6840"/>
    <mergeCell ref="L6841:L6962"/>
    <mergeCell ref="M6841:M6962"/>
    <mergeCell ref="O6841:O6962"/>
    <mergeCell ref="P6841:P6962"/>
    <mergeCell ref="L6475:L6596"/>
    <mergeCell ref="M6475:M6596"/>
    <mergeCell ref="O6475:O6596"/>
    <mergeCell ref="P6475:P6596"/>
    <mergeCell ref="L6597:L6718"/>
    <mergeCell ref="M6597:M6718"/>
    <mergeCell ref="O6597:O6718"/>
    <mergeCell ref="P6597:P6718"/>
    <mergeCell ref="L6231:L6352"/>
    <mergeCell ref="M6231:M6352"/>
    <mergeCell ref="O6231:O6352"/>
    <mergeCell ref="P6231:P6352"/>
    <mergeCell ref="L6353:L6474"/>
    <mergeCell ref="M6353:M6474"/>
    <mergeCell ref="O6353:O6474"/>
    <mergeCell ref="P6353:P6474"/>
    <mergeCell ref="L5987:L6108"/>
    <mergeCell ref="M5987:M6108"/>
    <mergeCell ref="O5987:O6108"/>
    <mergeCell ref="P5987:P6108"/>
    <mergeCell ref="L6109:L6230"/>
    <mergeCell ref="M6109:M6230"/>
    <mergeCell ref="O6109:O6230"/>
    <mergeCell ref="P6109:P6230"/>
    <mergeCell ref="L5743:L5864"/>
    <mergeCell ref="M5743:M5864"/>
    <mergeCell ref="O5743:O5864"/>
    <mergeCell ref="P5743:P5864"/>
    <mergeCell ref="L5865:L5986"/>
    <mergeCell ref="M5865:M5986"/>
    <mergeCell ref="O5865:O5986"/>
    <mergeCell ref="P5865:P5986"/>
    <mergeCell ref="L5499:L5620"/>
    <mergeCell ref="M5499:M5620"/>
    <mergeCell ref="O5499:O5620"/>
    <mergeCell ref="P5499:P5620"/>
    <mergeCell ref="L5621:L5742"/>
    <mergeCell ref="M5621:M5742"/>
    <mergeCell ref="O5621:O5742"/>
    <mergeCell ref="P5621:P5742"/>
    <mergeCell ref="L5255:L5376"/>
    <mergeCell ref="M5255:M5376"/>
    <mergeCell ref="O5255:O5376"/>
    <mergeCell ref="P5255:P5376"/>
    <mergeCell ref="L5377:L5498"/>
    <mergeCell ref="M5377:M5498"/>
    <mergeCell ref="O5377:O5498"/>
    <mergeCell ref="P5377:P5498"/>
    <mergeCell ref="L5011:L5132"/>
    <mergeCell ref="M5011:M5132"/>
    <mergeCell ref="O5011:O5132"/>
    <mergeCell ref="P5011:P5132"/>
    <mergeCell ref="L5133:L5254"/>
    <mergeCell ref="M5133:M5254"/>
    <mergeCell ref="O5133:O5254"/>
    <mergeCell ref="P5133:P5254"/>
    <mergeCell ref="L4767:L4888"/>
    <mergeCell ref="M4767:M4888"/>
    <mergeCell ref="O4767:O4888"/>
    <mergeCell ref="P4767:P4888"/>
    <mergeCell ref="L4889:L5010"/>
    <mergeCell ref="M4889:M5010"/>
    <mergeCell ref="O4889:O5010"/>
    <mergeCell ref="P4889:P5010"/>
    <mergeCell ref="L4523:L4644"/>
    <mergeCell ref="M4523:M4644"/>
    <mergeCell ref="O4523:O4644"/>
    <mergeCell ref="P4523:P4644"/>
    <mergeCell ref="L4645:L4766"/>
    <mergeCell ref="M4645:M4766"/>
    <mergeCell ref="O4645:O4766"/>
    <mergeCell ref="P4645:P4766"/>
    <mergeCell ref="L4279:L4400"/>
    <mergeCell ref="M4279:M4400"/>
    <mergeCell ref="O4279:O4400"/>
    <mergeCell ref="P4279:P4400"/>
    <mergeCell ref="L4401:L4522"/>
    <mergeCell ref="M4401:M4522"/>
    <mergeCell ref="O4401:O4522"/>
    <mergeCell ref="P4401:P4522"/>
    <mergeCell ref="L4035:L4156"/>
    <mergeCell ref="M4035:M4156"/>
    <mergeCell ref="O4035:O4156"/>
    <mergeCell ref="P4035:P4156"/>
    <mergeCell ref="L4157:L4278"/>
    <mergeCell ref="M4157:M4278"/>
    <mergeCell ref="O4157:O4278"/>
    <mergeCell ref="P4157:P4278"/>
    <mergeCell ref="L3791:L3912"/>
    <mergeCell ref="M3791:M3912"/>
    <mergeCell ref="O3791:O3912"/>
    <mergeCell ref="P3791:P3912"/>
    <mergeCell ref="L3913:L4034"/>
    <mergeCell ref="M3913:M4034"/>
    <mergeCell ref="O3913:O4034"/>
    <mergeCell ref="P3913:P4034"/>
    <mergeCell ref="L3547:L3668"/>
    <mergeCell ref="M3547:M3668"/>
    <mergeCell ref="O3547:O3668"/>
    <mergeCell ref="P3547:P3668"/>
    <mergeCell ref="L3669:L3790"/>
    <mergeCell ref="M3669:M3790"/>
    <mergeCell ref="O3669:O3790"/>
    <mergeCell ref="P3669:P3790"/>
    <mergeCell ref="L3303:L3424"/>
    <mergeCell ref="M3303:M3424"/>
    <mergeCell ref="O3303:O3424"/>
    <mergeCell ref="P3303:P3424"/>
    <mergeCell ref="L3425:L3546"/>
    <mergeCell ref="M3425:M3546"/>
    <mergeCell ref="O3425:O3546"/>
    <mergeCell ref="P3425:P3546"/>
    <mergeCell ref="L3059:L3180"/>
    <mergeCell ref="M3059:M3180"/>
    <mergeCell ref="O3059:O3180"/>
    <mergeCell ref="P3059:P3180"/>
    <mergeCell ref="L3181:L3302"/>
    <mergeCell ref="M3181:M3302"/>
    <mergeCell ref="O3181:O3302"/>
    <mergeCell ref="P3181:P3302"/>
    <mergeCell ref="L2815:L2936"/>
    <mergeCell ref="M2815:M2936"/>
    <mergeCell ref="O2815:O2936"/>
    <mergeCell ref="P2815:P2936"/>
    <mergeCell ref="L2937:L3058"/>
    <mergeCell ref="M2937:M3058"/>
    <mergeCell ref="O2937:O3058"/>
    <mergeCell ref="P2937:P3058"/>
    <mergeCell ref="L2571:L2692"/>
    <mergeCell ref="M2571:M2692"/>
    <mergeCell ref="O2571:O2692"/>
    <mergeCell ref="P2571:P2692"/>
    <mergeCell ref="L2693:L2814"/>
    <mergeCell ref="M2693:M2814"/>
    <mergeCell ref="O2693:O2814"/>
    <mergeCell ref="P2693:P2814"/>
    <mergeCell ref="L2327:L2448"/>
    <mergeCell ref="M2327:M2448"/>
    <mergeCell ref="O2327:O2448"/>
    <mergeCell ref="P2327:P2448"/>
    <mergeCell ref="L2449:L2570"/>
    <mergeCell ref="M2449:M2570"/>
    <mergeCell ref="O2449:O2570"/>
    <mergeCell ref="P2449:P2570"/>
    <mergeCell ref="L2083:L2204"/>
    <mergeCell ref="M2083:M2204"/>
    <mergeCell ref="O2083:O2204"/>
    <mergeCell ref="P2083:P2204"/>
    <mergeCell ref="L2205:L2326"/>
    <mergeCell ref="M2205:M2326"/>
    <mergeCell ref="O2205:O2326"/>
    <mergeCell ref="P2205:P2326"/>
    <mergeCell ref="L1839:L1960"/>
    <mergeCell ref="M1839:M1960"/>
    <mergeCell ref="O1839:O1960"/>
    <mergeCell ref="P1839:P1960"/>
    <mergeCell ref="L1961:L2082"/>
    <mergeCell ref="M1961:M2082"/>
    <mergeCell ref="O1961:O2082"/>
    <mergeCell ref="P1961:P2082"/>
    <mergeCell ref="L1595:L1716"/>
    <mergeCell ref="M1595:M1716"/>
    <mergeCell ref="O1595:O1716"/>
    <mergeCell ref="P1595:P1716"/>
    <mergeCell ref="L1717:L1838"/>
    <mergeCell ref="M1717:M1838"/>
    <mergeCell ref="O1717:O1838"/>
    <mergeCell ref="P1717:P1838"/>
    <mergeCell ref="L1351:L1472"/>
    <mergeCell ref="M1351:M1472"/>
    <mergeCell ref="O1351:O1472"/>
    <mergeCell ref="P1351:P1472"/>
    <mergeCell ref="L1473:L1594"/>
    <mergeCell ref="M1473:M1594"/>
    <mergeCell ref="O1473:O1594"/>
    <mergeCell ref="P1473:P1594"/>
    <mergeCell ref="L1107:L1228"/>
    <mergeCell ref="M1107:M1228"/>
    <mergeCell ref="O1107:O1228"/>
    <mergeCell ref="P1107:P1228"/>
    <mergeCell ref="L1229:L1350"/>
    <mergeCell ref="M1229:M1350"/>
    <mergeCell ref="O1229:O1350"/>
    <mergeCell ref="P1229:P1350"/>
    <mergeCell ref="L863:L984"/>
    <mergeCell ref="M863:M984"/>
    <mergeCell ref="O863:O984"/>
    <mergeCell ref="P863:P984"/>
    <mergeCell ref="L985:L1106"/>
    <mergeCell ref="M985:M1106"/>
    <mergeCell ref="O985:O1106"/>
    <mergeCell ref="P985:P1106"/>
    <mergeCell ref="L619:L740"/>
    <mergeCell ref="M619:M740"/>
    <mergeCell ref="O619:O740"/>
    <mergeCell ref="P619:P740"/>
    <mergeCell ref="L741:L862"/>
    <mergeCell ref="M741:M862"/>
    <mergeCell ref="O741:O862"/>
    <mergeCell ref="P741:P862"/>
    <mergeCell ref="L497:L618"/>
    <mergeCell ref="M497:M618"/>
    <mergeCell ref="O497:O618"/>
    <mergeCell ref="P497:P618"/>
    <mergeCell ref="L131:L252"/>
    <mergeCell ref="M131:M252"/>
    <mergeCell ref="O131:O252"/>
    <mergeCell ref="P131:P252"/>
    <mergeCell ref="L253:L374"/>
    <mergeCell ref="M253:M374"/>
    <mergeCell ref="O253:O374"/>
    <mergeCell ref="P253:P374"/>
    <mergeCell ref="J7:M7"/>
    <mergeCell ref="Y7:Z7"/>
    <mergeCell ref="AA7:AB7"/>
    <mergeCell ref="L9:L130"/>
    <mergeCell ref="M9:M130"/>
    <mergeCell ref="O9:O130"/>
    <mergeCell ref="P9:P130"/>
    <mergeCell ref="L375:L496"/>
    <mergeCell ref="M375:M496"/>
    <mergeCell ref="O375:O496"/>
    <mergeCell ref="P375:P496"/>
    <mergeCell ref="Q9:Q130"/>
    <mergeCell ref="R9:R130"/>
    <mergeCell ref="S9:S130"/>
    <mergeCell ref="T9:T130"/>
    <mergeCell ref="U7:V7"/>
    <mergeCell ref="U9:U130"/>
    <mergeCell ref="V9:V130"/>
    <mergeCell ref="Q131:Q252"/>
    <mergeCell ref="R131:R252"/>
    <mergeCell ref="S131:S252"/>
    <mergeCell ref="T131:T252"/>
    <mergeCell ref="U131:U252"/>
    <mergeCell ref="V131:V252"/>
    <mergeCell ref="L8305:L8426"/>
    <mergeCell ref="M8305:M8426"/>
    <mergeCell ref="L8427:L8548"/>
    <mergeCell ref="M8427:M8548"/>
    <mergeCell ref="L8549:L8670"/>
    <mergeCell ref="M8549:M8670"/>
    <mergeCell ref="L8671:L8792"/>
    <mergeCell ref="M8671:M8792"/>
    <mergeCell ref="L8793:L8914"/>
    <mergeCell ref="M8793:M8914"/>
    <mergeCell ref="L8915:L9036"/>
    <mergeCell ref="M8915:M9036"/>
    <mergeCell ref="L9037:L9158"/>
    <mergeCell ref="M9037:M9158"/>
    <mergeCell ref="L9159:L9280"/>
    <mergeCell ref="M9159:M9280"/>
    <mergeCell ref="L9281:L9402"/>
    <mergeCell ref="M9281:M9402"/>
    <mergeCell ref="L9403:L9524"/>
    <mergeCell ref="M9403:M9524"/>
    <mergeCell ref="L9525:L9646"/>
    <mergeCell ref="M9525:M9646"/>
    <mergeCell ref="L9647:L9768"/>
    <mergeCell ref="M9647:M9768"/>
    <mergeCell ref="L9769:L9890"/>
    <mergeCell ref="M9769:M9890"/>
    <mergeCell ref="L9891:L10012"/>
    <mergeCell ref="M9891:M10012"/>
    <mergeCell ref="L10013:L10134"/>
    <mergeCell ref="M10013:M10134"/>
    <mergeCell ref="L10135:L10256"/>
    <mergeCell ref="M10135:M10256"/>
    <mergeCell ref="L10257:L10378"/>
    <mergeCell ref="M10257:M10378"/>
    <mergeCell ref="L10379:L10500"/>
    <mergeCell ref="M10379:M10500"/>
    <mergeCell ref="O8305:O8426"/>
    <mergeCell ref="P8305:P8426"/>
    <mergeCell ref="O8427:O8548"/>
    <mergeCell ref="P8427:P8548"/>
    <mergeCell ref="O8549:O8670"/>
    <mergeCell ref="P8549:P8670"/>
    <mergeCell ref="O8671:O8792"/>
    <mergeCell ref="P8671:P8792"/>
    <mergeCell ref="O8793:O8914"/>
    <mergeCell ref="P8793:P8914"/>
    <mergeCell ref="O8915:O9036"/>
    <mergeCell ref="P8915:P9036"/>
    <mergeCell ref="O9037:O9158"/>
    <mergeCell ref="P9037:P9158"/>
    <mergeCell ref="O9159:O9280"/>
    <mergeCell ref="P9159:P9280"/>
    <mergeCell ref="O9281:O9402"/>
    <mergeCell ref="P9281:P9402"/>
    <mergeCell ref="O10013:O10134"/>
    <mergeCell ref="P10013:P10134"/>
    <mergeCell ref="O10135:O10256"/>
    <mergeCell ref="P10135:P10256"/>
    <mergeCell ref="O10257:O10378"/>
    <mergeCell ref="P10257:P10378"/>
    <mergeCell ref="O10379:O10500"/>
    <mergeCell ref="P10379:P10500"/>
    <mergeCell ref="O9403:O9524"/>
    <mergeCell ref="P9403:P9524"/>
    <mergeCell ref="O9525:O9646"/>
    <mergeCell ref="P9525:P9646"/>
    <mergeCell ref="O9647:O9768"/>
    <mergeCell ref="P9647:P9768"/>
    <mergeCell ref="O9769:O9890"/>
    <mergeCell ref="P9769:P9890"/>
    <mergeCell ref="O9891:O10012"/>
    <mergeCell ref="P9891:P10012"/>
    <mergeCell ref="Q253:Q374"/>
    <mergeCell ref="R253:R374"/>
    <mergeCell ref="S253:S374"/>
    <mergeCell ref="T253:T374"/>
    <mergeCell ref="U253:U374"/>
    <mergeCell ref="V253:V374"/>
    <mergeCell ref="Q375:Q496"/>
    <mergeCell ref="R375:R496"/>
    <mergeCell ref="S375:S496"/>
    <mergeCell ref="T375:T496"/>
    <mergeCell ref="U375:U496"/>
    <mergeCell ref="V375:V496"/>
    <mergeCell ref="Q497:Q618"/>
    <mergeCell ref="R497:R618"/>
    <mergeCell ref="S497:S618"/>
    <mergeCell ref="T497:T618"/>
    <mergeCell ref="U497:U618"/>
    <mergeCell ref="V497:V618"/>
    <mergeCell ref="Q619:Q740"/>
    <mergeCell ref="R619:R740"/>
    <mergeCell ref="S619:S740"/>
    <mergeCell ref="T619:T740"/>
    <mergeCell ref="U619:U740"/>
    <mergeCell ref="V619:V740"/>
    <mergeCell ref="Q741:Q862"/>
    <mergeCell ref="R741:R862"/>
    <mergeCell ref="S741:S862"/>
    <mergeCell ref="T741:T862"/>
    <mergeCell ref="U741:U862"/>
    <mergeCell ref="V741:V862"/>
    <mergeCell ref="Q863:Q984"/>
    <mergeCell ref="R863:R984"/>
    <mergeCell ref="S863:S984"/>
    <mergeCell ref="T863:T984"/>
    <mergeCell ref="U863:U984"/>
    <mergeCell ref="V863:V984"/>
    <mergeCell ref="Q985:Q1106"/>
    <mergeCell ref="R985:R1106"/>
    <mergeCell ref="S985:S1106"/>
    <mergeCell ref="T985:T1106"/>
    <mergeCell ref="U985:U1106"/>
    <mergeCell ref="V985:V1106"/>
    <mergeCell ref="Q1107:Q1228"/>
    <mergeCell ref="R1107:R1228"/>
    <mergeCell ref="S1107:S1228"/>
    <mergeCell ref="T1107:T1228"/>
    <mergeCell ref="U1107:U1228"/>
    <mergeCell ref="V1107:V1228"/>
    <mergeCell ref="Q1229:Q1350"/>
    <mergeCell ref="R1229:R1350"/>
    <mergeCell ref="S1229:S1350"/>
    <mergeCell ref="T1229:T1350"/>
    <mergeCell ref="U1229:U1350"/>
    <mergeCell ref="V1229:V1350"/>
    <mergeCell ref="Q1351:Q1472"/>
    <mergeCell ref="R1351:R1472"/>
    <mergeCell ref="S1351:S1472"/>
    <mergeCell ref="T1351:T1472"/>
    <mergeCell ref="U1351:U1472"/>
    <mergeCell ref="V1351:V1472"/>
    <mergeCell ref="Q1473:Q1594"/>
    <mergeCell ref="R1473:R1594"/>
    <mergeCell ref="S1473:S1594"/>
    <mergeCell ref="T1473:T1594"/>
    <mergeCell ref="U1473:U1594"/>
    <mergeCell ref="V1473:V1594"/>
    <mergeCell ref="Q1595:Q1716"/>
    <mergeCell ref="R1595:R1716"/>
    <mergeCell ref="S1595:S1716"/>
    <mergeCell ref="T1595:T1716"/>
    <mergeCell ref="U1595:U1716"/>
    <mergeCell ref="V1595:V1716"/>
    <mergeCell ref="Q1717:Q1838"/>
    <mergeCell ref="R1717:R1838"/>
    <mergeCell ref="S1717:S1838"/>
    <mergeCell ref="T1717:T1838"/>
    <mergeCell ref="U1717:U1838"/>
    <mergeCell ref="V1717:V1838"/>
    <mergeCell ref="Q1839:Q1960"/>
    <mergeCell ref="R1839:R1960"/>
    <mergeCell ref="S1839:S1960"/>
    <mergeCell ref="T1839:T1960"/>
    <mergeCell ref="U1839:U1960"/>
    <mergeCell ref="V1839:V1960"/>
    <mergeCell ref="Q1961:Q2082"/>
    <mergeCell ref="R1961:R2082"/>
    <mergeCell ref="S1961:S2082"/>
    <mergeCell ref="T1961:T2082"/>
    <mergeCell ref="U1961:U2082"/>
    <mergeCell ref="V1961:V2082"/>
    <mergeCell ref="Q2083:Q2204"/>
    <mergeCell ref="R2083:R2204"/>
    <mergeCell ref="S2083:S2204"/>
    <mergeCell ref="T2083:T2204"/>
    <mergeCell ref="U2083:U2204"/>
    <mergeCell ref="V2083:V2204"/>
    <mergeCell ref="Q2205:Q2326"/>
    <mergeCell ref="R2205:R2326"/>
    <mergeCell ref="S2205:S2326"/>
    <mergeCell ref="T2205:T2326"/>
    <mergeCell ref="U2205:U2326"/>
    <mergeCell ref="V2205:V2326"/>
    <mergeCell ref="Q2327:Q2448"/>
    <mergeCell ref="R2327:R2448"/>
    <mergeCell ref="S2327:S2448"/>
    <mergeCell ref="T2327:T2448"/>
    <mergeCell ref="U2327:U2448"/>
    <mergeCell ref="V2327:V2448"/>
    <mergeCell ref="Q2449:Q2570"/>
    <mergeCell ref="R2449:R2570"/>
    <mergeCell ref="S2449:S2570"/>
    <mergeCell ref="T2449:T2570"/>
    <mergeCell ref="U2449:U2570"/>
    <mergeCell ref="V2449:V2570"/>
    <mergeCell ref="Q2571:Q2692"/>
    <mergeCell ref="R2571:R2692"/>
    <mergeCell ref="S2571:S2692"/>
    <mergeCell ref="T2571:T2692"/>
    <mergeCell ref="U2571:U2692"/>
    <mergeCell ref="V2571:V2692"/>
    <mergeCell ref="Q2693:Q2814"/>
    <mergeCell ref="R2693:R2814"/>
    <mergeCell ref="S2693:S2814"/>
    <mergeCell ref="T2693:T2814"/>
    <mergeCell ref="U2693:U2814"/>
    <mergeCell ref="V2693:V2814"/>
    <mergeCell ref="Q2815:Q2936"/>
    <mergeCell ref="R2815:R2936"/>
    <mergeCell ref="S2815:S2936"/>
    <mergeCell ref="T2815:T2936"/>
    <mergeCell ref="U2815:U2936"/>
    <mergeCell ref="V2815:V2936"/>
    <mergeCell ref="Q2937:Q3058"/>
    <mergeCell ref="R2937:R3058"/>
    <mergeCell ref="S2937:S3058"/>
    <mergeCell ref="T2937:T3058"/>
    <mergeCell ref="U2937:U3058"/>
    <mergeCell ref="V2937:V3058"/>
    <mergeCell ref="Q3059:Q3180"/>
    <mergeCell ref="R3059:R3180"/>
    <mergeCell ref="S3059:S3180"/>
    <mergeCell ref="T3059:T3180"/>
    <mergeCell ref="U3059:U3180"/>
    <mergeCell ref="V3059:V3180"/>
    <mergeCell ref="Q3181:Q3302"/>
    <mergeCell ref="R3181:R3302"/>
    <mergeCell ref="S3181:S3302"/>
    <mergeCell ref="T3181:T3302"/>
    <mergeCell ref="U3181:U3302"/>
    <mergeCell ref="V3181:V3302"/>
    <mergeCell ref="Q3303:Q3424"/>
    <mergeCell ref="R3303:R3424"/>
    <mergeCell ref="S3303:S3424"/>
    <mergeCell ref="T3303:T3424"/>
    <mergeCell ref="U3303:U3424"/>
    <mergeCell ref="V3303:V3424"/>
    <mergeCell ref="Q3425:Q3546"/>
    <mergeCell ref="R3425:R3546"/>
    <mergeCell ref="S3425:S3546"/>
    <mergeCell ref="T3425:T3546"/>
    <mergeCell ref="U3425:U3546"/>
    <mergeCell ref="V3425:V3546"/>
    <mergeCell ref="Q3547:Q3668"/>
    <mergeCell ref="R3547:R3668"/>
    <mergeCell ref="S3547:S3668"/>
    <mergeCell ref="T3547:T3668"/>
    <mergeCell ref="U3547:U3668"/>
    <mergeCell ref="V3547:V3668"/>
    <mergeCell ref="Q3669:Q3790"/>
    <mergeCell ref="R3669:R3790"/>
    <mergeCell ref="S3669:S3790"/>
    <mergeCell ref="T3669:T3790"/>
    <mergeCell ref="U3669:U3790"/>
    <mergeCell ref="V3669:V3790"/>
    <mergeCell ref="Q3791:Q3912"/>
    <mergeCell ref="R3791:R3912"/>
    <mergeCell ref="S3791:S3912"/>
    <mergeCell ref="T3791:T3912"/>
    <mergeCell ref="U3791:U3912"/>
    <mergeCell ref="V3791:V3912"/>
    <mergeCell ref="Q3913:Q4034"/>
    <mergeCell ref="R3913:R4034"/>
    <mergeCell ref="S3913:S4034"/>
    <mergeCell ref="T3913:T4034"/>
    <mergeCell ref="U3913:U4034"/>
    <mergeCell ref="V3913:V4034"/>
    <mergeCell ref="Q4035:Q4156"/>
    <mergeCell ref="R4035:R4156"/>
    <mergeCell ref="S4035:S4156"/>
    <mergeCell ref="T4035:T4156"/>
    <mergeCell ref="U4035:U4156"/>
    <mergeCell ref="V4035:V4156"/>
    <mergeCell ref="Q4157:Q4278"/>
    <mergeCell ref="R4157:R4278"/>
    <mergeCell ref="S4157:S4278"/>
    <mergeCell ref="T4157:T4278"/>
    <mergeCell ref="U4157:U4278"/>
    <mergeCell ref="V4157:V4278"/>
    <mergeCell ref="Q4279:Q4400"/>
    <mergeCell ref="R4279:R4400"/>
    <mergeCell ref="S4279:S4400"/>
    <mergeCell ref="T4279:T4400"/>
    <mergeCell ref="U4279:U4400"/>
    <mergeCell ref="V4279:V4400"/>
    <mergeCell ref="Q4401:Q4522"/>
    <mergeCell ref="R4401:R4522"/>
    <mergeCell ref="S4401:S4522"/>
    <mergeCell ref="T4401:T4522"/>
    <mergeCell ref="U4401:U4522"/>
    <mergeCell ref="V4401:V4522"/>
    <mergeCell ref="Q4523:Q4644"/>
    <mergeCell ref="R4523:R4644"/>
    <mergeCell ref="S4523:S4644"/>
    <mergeCell ref="T4523:T4644"/>
    <mergeCell ref="U4523:U4644"/>
    <mergeCell ref="V4523:V4644"/>
    <mergeCell ref="Q4645:Q4766"/>
    <mergeCell ref="R4645:R4766"/>
    <mergeCell ref="S4645:S4766"/>
    <mergeCell ref="T4645:T4766"/>
    <mergeCell ref="U4645:U4766"/>
    <mergeCell ref="V4645:V4766"/>
    <mergeCell ref="Q4767:Q4888"/>
    <mergeCell ref="R4767:R4888"/>
    <mergeCell ref="S4767:S4888"/>
    <mergeCell ref="T4767:T4888"/>
    <mergeCell ref="U4767:U4888"/>
    <mergeCell ref="V4767:V4888"/>
    <mergeCell ref="Q4889:Q5010"/>
    <mergeCell ref="R4889:R5010"/>
    <mergeCell ref="S4889:S5010"/>
    <mergeCell ref="T4889:T5010"/>
    <mergeCell ref="U4889:U5010"/>
    <mergeCell ref="V4889:V5010"/>
    <mergeCell ref="Q5011:Q5132"/>
    <mergeCell ref="R5011:R5132"/>
    <mergeCell ref="S5011:S5132"/>
    <mergeCell ref="T5011:T5132"/>
    <mergeCell ref="U5011:U5132"/>
    <mergeCell ref="V5011:V5132"/>
    <mergeCell ref="Q5133:Q5254"/>
    <mergeCell ref="R5133:R5254"/>
    <mergeCell ref="S5133:S5254"/>
    <mergeCell ref="T5133:T5254"/>
    <mergeCell ref="U5133:U5254"/>
    <mergeCell ref="V5133:V5254"/>
    <mergeCell ref="Q5255:Q5376"/>
    <mergeCell ref="R5255:R5376"/>
    <mergeCell ref="S5255:S5376"/>
    <mergeCell ref="T5255:T5376"/>
    <mergeCell ref="U5255:U5376"/>
    <mergeCell ref="V5255:V5376"/>
    <mergeCell ref="Q5377:Q5498"/>
    <mergeCell ref="R5377:R5498"/>
    <mergeCell ref="S5377:S5498"/>
    <mergeCell ref="T5377:T5498"/>
    <mergeCell ref="U5377:U5498"/>
    <mergeCell ref="V5377:V5498"/>
    <mergeCell ref="Q5499:Q5620"/>
    <mergeCell ref="R5499:R5620"/>
    <mergeCell ref="S5499:S5620"/>
    <mergeCell ref="T5499:T5620"/>
    <mergeCell ref="U5499:U5620"/>
    <mergeCell ref="V5499:V5620"/>
    <mergeCell ref="Q5621:Q5742"/>
    <mergeCell ref="R5621:R5742"/>
    <mergeCell ref="S5621:S5742"/>
    <mergeCell ref="T5621:T5742"/>
    <mergeCell ref="U5621:U5742"/>
    <mergeCell ref="V5621:V5742"/>
    <mergeCell ref="Q5743:Q5864"/>
    <mergeCell ref="R5743:R5864"/>
    <mergeCell ref="S5743:S5864"/>
    <mergeCell ref="T5743:T5864"/>
    <mergeCell ref="U5743:U5864"/>
    <mergeCell ref="V5743:V5864"/>
    <mergeCell ref="Q5865:Q5986"/>
    <mergeCell ref="R5865:R5986"/>
    <mergeCell ref="S5865:S5986"/>
    <mergeCell ref="T5865:T5986"/>
    <mergeCell ref="U5865:U5986"/>
    <mergeCell ref="V5865:V5986"/>
    <mergeCell ref="Q5987:Q6108"/>
    <mergeCell ref="R5987:R6108"/>
    <mergeCell ref="S5987:S6108"/>
    <mergeCell ref="T5987:T6108"/>
    <mergeCell ref="U5987:U6108"/>
    <mergeCell ref="V5987:V6108"/>
    <mergeCell ref="Q6109:Q6230"/>
    <mergeCell ref="R6109:R6230"/>
    <mergeCell ref="S6109:S6230"/>
    <mergeCell ref="T6109:T6230"/>
    <mergeCell ref="U6109:U6230"/>
    <mergeCell ref="V6109:V6230"/>
    <mergeCell ref="Q6231:Q6352"/>
    <mergeCell ref="R6231:R6352"/>
    <mergeCell ref="S6231:S6352"/>
    <mergeCell ref="T6231:T6352"/>
    <mergeCell ref="U6231:U6352"/>
    <mergeCell ref="V6231:V6352"/>
    <mergeCell ref="Q6353:Q6474"/>
    <mergeCell ref="R6353:R6474"/>
    <mergeCell ref="S6353:S6474"/>
    <mergeCell ref="T6353:T6474"/>
    <mergeCell ref="U6353:U6474"/>
    <mergeCell ref="V6353:V6474"/>
    <mergeCell ref="Q6475:Q6596"/>
    <mergeCell ref="R6475:R6596"/>
    <mergeCell ref="S6475:S6596"/>
    <mergeCell ref="T6475:T6596"/>
    <mergeCell ref="U6475:U6596"/>
    <mergeCell ref="V6475:V6596"/>
    <mergeCell ref="Q6597:Q6718"/>
    <mergeCell ref="R6597:R6718"/>
    <mergeCell ref="S6597:S6718"/>
    <mergeCell ref="T6597:T6718"/>
    <mergeCell ref="U6597:U6718"/>
    <mergeCell ref="V6597:V6718"/>
    <mergeCell ref="Q6719:Q6840"/>
    <mergeCell ref="R6719:R6840"/>
    <mergeCell ref="S6719:S6840"/>
    <mergeCell ref="T6719:T6840"/>
    <mergeCell ref="U6719:U6840"/>
    <mergeCell ref="V6719:V6840"/>
    <mergeCell ref="Q6841:Q6962"/>
    <mergeCell ref="R6841:R6962"/>
    <mergeCell ref="S6841:S6962"/>
    <mergeCell ref="T6841:T6962"/>
    <mergeCell ref="U6841:U6962"/>
    <mergeCell ref="V6841:V6962"/>
    <mergeCell ref="Q6963:Q7084"/>
    <mergeCell ref="R6963:R7084"/>
    <mergeCell ref="S6963:S7084"/>
    <mergeCell ref="T6963:T7084"/>
    <mergeCell ref="U6963:U7084"/>
    <mergeCell ref="V6963:V7084"/>
    <mergeCell ref="Q7085:Q7206"/>
    <mergeCell ref="R7085:R7206"/>
    <mergeCell ref="S7085:S7206"/>
    <mergeCell ref="T7085:T7206"/>
    <mergeCell ref="U7085:U7206"/>
    <mergeCell ref="V7085:V7206"/>
    <mergeCell ref="Q7207:Q7328"/>
    <mergeCell ref="R7207:R7328"/>
    <mergeCell ref="S7207:S7328"/>
    <mergeCell ref="T7207:T7328"/>
    <mergeCell ref="U7207:U7328"/>
    <mergeCell ref="V7207:V7328"/>
    <mergeCell ref="Q7329:Q7450"/>
    <mergeCell ref="R7329:R7450"/>
    <mergeCell ref="S7329:S7450"/>
    <mergeCell ref="T7329:T7450"/>
    <mergeCell ref="U7329:U7450"/>
    <mergeCell ref="V7329:V7450"/>
    <mergeCell ref="Q7451:Q7572"/>
    <mergeCell ref="R7451:R7572"/>
    <mergeCell ref="S7451:S7572"/>
    <mergeCell ref="T7451:T7572"/>
    <mergeCell ref="U7451:U7572"/>
    <mergeCell ref="V7451:V7572"/>
    <mergeCell ref="Q7573:Q7694"/>
    <mergeCell ref="R7573:R7694"/>
    <mergeCell ref="S7573:S7694"/>
    <mergeCell ref="T7573:T7694"/>
    <mergeCell ref="U7573:U7694"/>
    <mergeCell ref="V7573:V7694"/>
    <mergeCell ref="Q7695:Q7816"/>
    <mergeCell ref="R7695:R7816"/>
    <mergeCell ref="S7695:S7816"/>
    <mergeCell ref="T7695:T7816"/>
    <mergeCell ref="U7695:U7816"/>
    <mergeCell ref="V7695:V7816"/>
    <mergeCell ref="Q7817:Q7938"/>
    <mergeCell ref="R7817:R7938"/>
    <mergeCell ref="S7817:S7938"/>
    <mergeCell ref="T7817:T7938"/>
    <mergeCell ref="U7817:U7938"/>
    <mergeCell ref="V7817:V7938"/>
    <mergeCell ref="Q7939:Q8060"/>
    <mergeCell ref="R7939:R8060"/>
    <mergeCell ref="S7939:S8060"/>
    <mergeCell ref="T7939:T8060"/>
    <mergeCell ref="U7939:U8060"/>
    <mergeCell ref="V7939:V8060"/>
    <mergeCell ref="Q8061:Q8182"/>
    <mergeCell ref="R8061:R8182"/>
    <mergeCell ref="S8061:S8182"/>
    <mergeCell ref="T8061:T8182"/>
    <mergeCell ref="U8061:U8182"/>
    <mergeCell ref="V8061:V8182"/>
    <mergeCell ref="Q8183:Q8304"/>
    <mergeCell ref="R8183:R8304"/>
    <mergeCell ref="S8183:S8304"/>
    <mergeCell ref="T8183:T8304"/>
    <mergeCell ref="U8183:U8304"/>
    <mergeCell ref="V8183:V8304"/>
    <mergeCell ref="Q8305:Q8426"/>
    <mergeCell ref="R8305:R8426"/>
    <mergeCell ref="S8305:S8426"/>
    <mergeCell ref="T8305:T8426"/>
    <mergeCell ref="U8305:U8426"/>
    <mergeCell ref="V8305:V8426"/>
    <mergeCell ref="Q8427:Q8548"/>
    <mergeCell ref="R8427:R8548"/>
    <mergeCell ref="S8427:S8548"/>
    <mergeCell ref="T8427:T8548"/>
    <mergeCell ref="U8427:U8548"/>
    <mergeCell ref="V8427:V8548"/>
    <mergeCell ref="Q8549:Q8670"/>
    <mergeCell ref="R8549:R8670"/>
    <mergeCell ref="S8549:S8670"/>
    <mergeCell ref="T8549:T8670"/>
    <mergeCell ref="U8549:U8670"/>
    <mergeCell ref="V8549:V8670"/>
    <mergeCell ref="Q8671:Q8792"/>
    <mergeCell ref="R8671:R8792"/>
    <mergeCell ref="S8671:S8792"/>
    <mergeCell ref="T8671:T8792"/>
    <mergeCell ref="U8671:U8792"/>
    <mergeCell ref="V8671:V8792"/>
    <mergeCell ref="Q8793:Q8914"/>
    <mergeCell ref="R8793:R8914"/>
    <mergeCell ref="S8793:S8914"/>
    <mergeCell ref="T8793:T8914"/>
    <mergeCell ref="U8793:U8914"/>
    <mergeCell ref="V8793:V8914"/>
    <mergeCell ref="Q8915:Q9036"/>
    <mergeCell ref="R8915:R9036"/>
    <mergeCell ref="S8915:S9036"/>
    <mergeCell ref="T8915:T9036"/>
    <mergeCell ref="U8915:U9036"/>
    <mergeCell ref="V8915:V9036"/>
    <mergeCell ref="Q9037:Q9158"/>
    <mergeCell ref="R9037:R9158"/>
    <mergeCell ref="S9037:S9158"/>
    <mergeCell ref="T9037:T9158"/>
    <mergeCell ref="U9037:U9158"/>
    <mergeCell ref="V9037:V9158"/>
    <mergeCell ref="Q9159:Q9280"/>
    <mergeCell ref="R9159:R9280"/>
    <mergeCell ref="S9159:S9280"/>
    <mergeCell ref="T9159:T9280"/>
    <mergeCell ref="U9159:U9280"/>
    <mergeCell ref="V9159:V9280"/>
    <mergeCell ref="Q9281:Q9402"/>
    <mergeCell ref="R9281:R9402"/>
    <mergeCell ref="S9281:S9402"/>
    <mergeCell ref="T9281:T9402"/>
    <mergeCell ref="U9281:U9402"/>
    <mergeCell ref="V9281:V9402"/>
    <mergeCell ref="Q9403:Q9524"/>
    <mergeCell ref="R9403:R9524"/>
    <mergeCell ref="S9403:S9524"/>
    <mergeCell ref="T9403:T9524"/>
    <mergeCell ref="U9403:U9524"/>
    <mergeCell ref="V9403:V9524"/>
    <mergeCell ref="Q9525:Q9646"/>
    <mergeCell ref="R9525:R9646"/>
    <mergeCell ref="S9525:S9646"/>
    <mergeCell ref="T9525:T9646"/>
    <mergeCell ref="U9525:U9646"/>
    <mergeCell ref="V9525:V9646"/>
    <mergeCell ref="Q9647:Q9768"/>
    <mergeCell ref="R9647:R9768"/>
    <mergeCell ref="S9647:S9768"/>
    <mergeCell ref="T9647:T9768"/>
    <mergeCell ref="U9647:U9768"/>
    <mergeCell ref="V9647:V9768"/>
    <mergeCell ref="Q9769:Q9890"/>
    <mergeCell ref="R9769:R9890"/>
    <mergeCell ref="S9769:S9890"/>
    <mergeCell ref="T9769:T9890"/>
    <mergeCell ref="U9769:U9890"/>
    <mergeCell ref="V9769:V9890"/>
    <mergeCell ref="Q9891:Q10012"/>
    <mergeCell ref="R9891:R10012"/>
    <mergeCell ref="S9891:S10012"/>
    <mergeCell ref="T9891:T10012"/>
    <mergeCell ref="U9891:U10012"/>
    <mergeCell ref="V9891:V10012"/>
    <mergeCell ref="Q10013:Q10134"/>
    <mergeCell ref="R10013:R10134"/>
    <mergeCell ref="S10013:S10134"/>
    <mergeCell ref="T10013:T10134"/>
    <mergeCell ref="U10013:U10134"/>
    <mergeCell ref="V10013:V10134"/>
    <mergeCell ref="Q10135:Q10256"/>
    <mergeCell ref="R10135:R10256"/>
    <mergeCell ref="S10135:S10256"/>
    <mergeCell ref="T10135:T10256"/>
    <mergeCell ref="U10135:U10256"/>
    <mergeCell ref="V10135:V10256"/>
    <mergeCell ref="Q10257:Q10378"/>
    <mergeCell ref="R10257:R10378"/>
    <mergeCell ref="S10257:S10378"/>
    <mergeCell ref="T10257:T10378"/>
    <mergeCell ref="U10257:U10378"/>
    <mergeCell ref="V10257:V10378"/>
    <mergeCell ref="Q10379:Q10500"/>
    <mergeCell ref="R10379:R10500"/>
    <mergeCell ref="S10379:S10500"/>
    <mergeCell ref="T10379:T10500"/>
    <mergeCell ref="U10379:U10500"/>
    <mergeCell ref="V10379:V10500"/>
    <mergeCell ref="Q10501:Q10622"/>
    <mergeCell ref="R10501:R10622"/>
    <mergeCell ref="S10501:S10622"/>
    <mergeCell ref="T10501:T10622"/>
    <mergeCell ref="U10501:U10622"/>
    <mergeCell ref="V10501:V10622"/>
    <mergeCell ref="Q10623:Q10744"/>
    <mergeCell ref="R10623:R10744"/>
    <mergeCell ref="S10623:S10744"/>
    <mergeCell ref="T10623:T10744"/>
    <mergeCell ref="U10623:U10744"/>
    <mergeCell ref="V10623:V10744"/>
    <mergeCell ref="Q10745:Q10866"/>
    <mergeCell ref="R10745:R10866"/>
    <mergeCell ref="S10745:S10866"/>
    <mergeCell ref="T10745:T10866"/>
    <mergeCell ref="U10745:U10866"/>
    <mergeCell ref="V10745:V10866"/>
    <mergeCell ref="Q10867:Q10988"/>
    <mergeCell ref="R10867:R10988"/>
    <mergeCell ref="S10867:S10988"/>
    <mergeCell ref="T10867:T10988"/>
    <mergeCell ref="U10867:U10988"/>
    <mergeCell ref="V10867:V10988"/>
    <mergeCell ref="Q10989:Q11110"/>
    <mergeCell ref="R10989:R11110"/>
    <mergeCell ref="S10989:S11110"/>
    <mergeCell ref="T10989:T11110"/>
    <mergeCell ref="U10989:U11110"/>
    <mergeCell ref="V10989:V11110"/>
    <mergeCell ref="Q11111:Q11232"/>
    <mergeCell ref="R11111:R11232"/>
    <mergeCell ref="S11111:S11232"/>
    <mergeCell ref="T11111:T11232"/>
    <mergeCell ref="U11111:U11232"/>
    <mergeCell ref="V11111:V11232"/>
    <mergeCell ref="Q11233:Q11354"/>
    <mergeCell ref="R11233:R11354"/>
    <mergeCell ref="S11233:S11354"/>
    <mergeCell ref="T11233:T11354"/>
    <mergeCell ref="U11233:U11354"/>
    <mergeCell ref="V11233:V11354"/>
    <mergeCell ref="Q11355:Q11476"/>
    <mergeCell ref="R11355:R11476"/>
    <mergeCell ref="S11355:S11476"/>
    <mergeCell ref="T11355:T11476"/>
    <mergeCell ref="U11355:U11476"/>
    <mergeCell ref="V11355:V11476"/>
    <mergeCell ref="Q11721:Q11842"/>
    <mergeCell ref="R11721:R11842"/>
    <mergeCell ref="S11721:S11842"/>
    <mergeCell ref="T11721:T11842"/>
    <mergeCell ref="U11721:U11842"/>
    <mergeCell ref="V11721:V11842"/>
    <mergeCell ref="Q11477:Q11598"/>
    <mergeCell ref="R11477:R11598"/>
    <mergeCell ref="S11477:S11598"/>
    <mergeCell ref="T11477:T11598"/>
    <mergeCell ref="U11477:U11598"/>
    <mergeCell ref="V11477:V11598"/>
    <mergeCell ref="Q11599:Q11720"/>
    <mergeCell ref="R11599:R11720"/>
    <mergeCell ref="S11599:S11720"/>
    <mergeCell ref="T11599:T11720"/>
    <mergeCell ref="U11599:U11720"/>
    <mergeCell ref="V11599:V1172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4B0A6-7A42-4862-935D-B0E5C3535545}">
  <dimension ref="A1:AV1472"/>
  <sheetViews>
    <sheetView tabSelected="1" topLeftCell="Q1" zoomScale="55" zoomScaleNormal="55" workbookViewId="0">
      <selection activeCell="W18" sqref="W18"/>
    </sheetView>
  </sheetViews>
  <sheetFormatPr defaultRowHeight="12.5" x14ac:dyDescent="0.25"/>
  <cols>
    <col min="1" max="4" width="8.7265625" style="2"/>
    <col min="5" max="5" width="9.36328125" style="2" bestFit="1" customWidth="1"/>
    <col min="6" max="6" width="19.453125" style="2" bestFit="1" customWidth="1"/>
    <col min="7" max="13" width="13.26953125" style="2" customWidth="1"/>
    <col min="14" max="14" width="12.90625" style="2" bestFit="1" customWidth="1"/>
    <col min="15" max="22" width="12.90625" style="2" customWidth="1"/>
    <col min="23" max="24" width="8.7265625" style="2"/>
    <col min="25" max="25" width="8.453125" style="2" customWidth="1"/>
    <col min="26" max="26" width="8.7265625" style="2" customWidth="1"/>
    <col min="27" max="40" width="8.7265625" style="2"/>
    <col min="41" max="41" width="5.36328125" style="2" bestFit="1" customWidth="1"/>
    <col min="42" max="16384" width="8.7265625" style="2"/>
  </cols>
  <sheetData>
    <row r="1" spans="1:48" ht="14.5" x14ac:dyDescent="0.35">
      <c r="C1" s="3"/>
      <c r="D1" s="3"/>
      <c r="E1" s="4"/>
      <c r="F1" s="4"/>
      <c r="G1" s="4"/>
      <c r="H1" s="4"/>
      <c r="I1" s="4"/>
      <c r="J1" s="4"/>
      <c r="K1" s="5" t="s">
        <v>3</v>
      </c>
      <c r="L1" s="6">
        <f>MAX(L9:L1478)</f>
        <v>10.055063967332314</v>
      </c>
      <c r="M1" s="6">
        <f>MAX(M9:M1478)</f>
        <v>3.9304465475388994</v>
      </c>
      <c r="N1" s="4"/>
      <c r="O1" s="6"/>
      <c r="P1" s="6"/>
      <c r="Q1" s="6"/>
      <c r="R1" s="6"/>
      <c r="S1" s="6"/>
      <c r="T1" s="5" t="s">
        <v>3</v>
      </c>
      <c r="U1" s="6">
        <f>MAX(U9:U1478)</f>
        <v>3.4052015637735695</v>
      </c>
      <c r="V1" s="6">
        <f>MAX(V9:V1478)</f>
        <v>5.6116999417040114</v>
      </c>
      <c r="Y1" s="7" t="str">
        <f>$X$2&amp;" " &amp;Y2&amp;", eclipse"</f>
        <v>Case 7, eclipse</v>
      </c>
      <c r="Z1" s="7" t="str">
        <f>$X$2&amp;" " &amp;Y2&amp;", proxy"</f>
        <v>Case 7, proxy</v>
      </c>
      <c r="AA1" s="7"/>
      <c r="AB1" s="7"/>
    </row>
    <row r="2" spans="1:48" x14ac:dyDescent="0.25">
      <c r="B2" s="8"/>
      <c r="C2" s="8"/>
      <c r="D2" s="8"/>
      <c r="E2" s="8"/>
      <c r="F2" s="8"/>
      <c r="G2" s="8"/>
      <c r="H2" s="8"/>
      <c r="I2" s="8"/>
      <c r="J2" s="8"/>
      <c r="K2" s="9" t="s">
        <v>4</v>
      </c>
      <c r="L2" s="10">
        <f>MIN(L9:L1478)</f>
        <v>-1.8226400719290534</v>
      </c>
      <c r="M2" s="10">
        <f>MIN(M9:M1478)</f>
        <v>-0.7000068307177707</v>
      </c>
      <c r="N2" s="8"/>
      <c r="O2" s="21">
        <f>MIN(O9:O1478)</f>
        <v>8.5579298722929052E-3</v>
      </c>
      <c r="P2" s="21">
        <f>MIN(P9:P1478)</f>
        <v>0.1472828310977522</v>
      </c>
      <c r="Q2" s="21"/>
      <c r="R2" s="21"/>
      <c r="S2" s="21"/>
      <c r="T2" s="9" t="s">
        <v>4</v>
      </c>
      <c r="U2" s="10">
        <f>MIN(U9:U1478)</f>
        <v>-0.72809604447343335</v>
      </c>
      <c r="V2" s="10">
        <f>MIN(V9:V1478)</f>
        <v>-2.1909090157095759</v>
      </c>
      <c r="X2" s="2" t="s">
        <v>5</v>
      </c>
      <c r="Y2" s="24">
        <v>7</v>
      </c>
      <c r="Z2" s="2" t="s">
        <v>28</v>
      </c>
      <c r="AE2" s="2" t="s">
        <v>3</v>
      </c>
      <c r="AF2" s="32">
        <v>10.055063967332314</v>
      </c>
      <c r="AG2" s="32">
        <v>3.9304465475388994</v>
      </c>
      <c r="AH2" s="32">
        <v>3.4052015637735695</v>
      </c>
      <c r="AI2" s="32">
        <v>5.6116999417040114</v>
      </c>
    </row>
    <row r="3" spans="1:48" ht="16" x14ac:dyDescent="0.25">
      <c r="B3" s="11"/>
      <c r="C3" s="11"/>
      <c r="D3" s="11"/>
      <c r="E3" s="11"/>
      <c r="F3" s="11"/>
      <c r="G3" s="11"/>
      <c r="H3" s="11"/>
      <c r="I3" s="11"/>
      <c r="J3" s="11"/>
      <c r="K3" s="12" t="s">
        <v>6</v>
      </c>
      <c r="L3" s="23">
        <f>AVERAGE((L9:L1478))</f>
        <v>2.0060696288775954</v>
      </c>
      <c r="M3" s="23">
        <f>AVERAGE((M9:M1478))</f>
        <v>0.5110937472960132</v>
      </c>
      <c r="N3" s="11"/>
      <c r="O3" s="11"/>
      <c r="P3" s="11"/>
      <c r="Q3" s="11"/>
      <c r="R3" s="11"/>
      <c r="S3" s="11"/>
      <c r="T3" s="12" t="s">
        <v>6</v>
      </c>
      <c r="U3" s="23">
        <f>AVERAGE((U9:U1478))</f>
        <v>0.19375902505504783</v>
      </c>
      <c r="V3" s="23">
        <f>AVERAGE((V9:V1478))</f>
        <v>-7.1394098155283817E-2</v>
      </c>
      <c r="X3" s="2" t="s">
        <v>7</v>
      </c>
      <c r="Y3" s="2">
        <f>9+(Y2-1)*122</f>
        <v>741</v>
      </c>
      <c r="AE3" s="2" t="s">
        <v>4</v>
      </c>
      <c r="AF3" s="32">
        <v>-1.8226400719290534</v>
      </c>
      <c r="AG3" s="32">
        <v>-0.7000068307177707</v>
      </c>
      <c r="AH3" s="32">
        <v>-0.72809604447343335</v>
      </c>
      <c r="AI3" s="32">
        <v>-2.1909090157095759</v>
      </c>
    </row>
    <row r="4" spans="1:48" ht="16" x14ac:dyDescent="0.25">
      <c r="B4" s="11"/>
      <c r="C4" s="11"/>
      <c r="D4" s="11"/>
      <c r="E4" s="11"/>
      <c r="F4" s="11"/>
      <c r="G4" s="11"/>
      <c r="H4" s="11"/>
      <c r="I4" s="11"/>
      <c r="J4" s="11"/>
      <c r="K4" s="11" t="s">
        <v>8</v>
      </c>
      <c r="L4" s="11">
        <f>(MATCH(L1,L$9:L$1478,0)-1)/122+1</f>
        <v>2</v>
      </c>
      <c r="M4" s="11">
        <f>(MATCH(M1,M$9:M$1478,0)-1)/122+1</f>
        <v>2</v>
      </c>
      <c r="N4" s="11"/>
      <c r="O4" s="11"/>
      <c r="P4" s="11"/>
      <c r="Q4" s="11"/>
      <c r="R4" s="11"/>
      <c r="S4" s="11"/>
      <c r="T4" s="11" t="s">
        <v>8</v>
      </c>
      <c r="U4" s="11">
        <f>(MATCH(U1,U$9:U$1478,0)-1)/122+1</f>
        <v>2</v>
      </c>
      <c r="V4" s="11">
        <f>(MATCH(V1,V$9:V$1478,0)-1)/122+1</f>
        <v>7</v>
      </c>
      <c r="X4" s="2" t="s">
        <v>9</v>
      </c>
      <c r="Y4" s="25" cm="1">
        <f t="array" aca="1" ref="Y4" ca="1">INDIRECT("B"&amp;Y$3)</f>
        <v>270</v>
      </c>
      <c r="AE4" s="2" t="s">
        <v>6</v>
      </c>
      <c r="AF4" s="32">
        <v>2.0060696288775954</v>
      </c>
      <c r="AG4" s="32">
        <v>0.5110937472960132</v>
      </c>
      <c r="AH4" s="32">
        <v>0.19375902505504783</v>
      </c>
      <c r="AI4" s="32">
        <v>-7.1394098155283817E-2</v>
      </c>
      <c r="AS4" s="24" t="s">
        <v>29</v>
      </c>
    </row>
    <row r="5" spans="1:48" ht="16" x14ac:dyDescent="0.25">
      <c r="B5" s="11"/>
      <c r="C5" s="11"/>
      <c r="D5" s="11"/>
      <c r="E5" s="11"/>
      <c r="F5" s="11"/>
      <c r="G5" s="11"/>
      <c r="H5" s="11"/>
      <c r="I5" s="11"/>
      <c r="J5" s="11"/>
      <c r="K5" s="11" t="s">
        <v>10</v>
      </c>
      <c r="L5" s="11">
        <f>(MATCH(L2,L$9:L$1478,0)-1)/122+1</f>
        <v>1</v>
      </c>
      <c r="M5" s="11">
        <f>(MATCH(M2,M$9:M$1478,0)-1)/122+1</f>
        <v>9</v>
      </c>
      <c r="N5" s="11"/>
      <c r="O5" s="11">
        <f>(MATCH(O2,O$9:O$1228,0)-1)/122+1</f>
        <v>4</v>
      </c>
      <c r="P5" s="11">
        <f>(MATCH(P2,P$9:P$1478,0)-1)/122+1</f>
        <v>4</v>
      </c>
      <c r="Q5" s="11"/>
      <c r="R5" s="11"/>
      <c r="S5" s="11"/>
      <c r="T5" s="11" t="s">
        <v>10</v>
      </c>
      <c r="U5" s="11">
        <f>(MATCH(U2,U$9:U$1478,0)-1)/122+1</f>
        <v>12</v>
      </c>
      <c r="V5" s="11">
        <f>(MATCH(V2,V$9:V$1478,0)-1)/122+1</f>
        <v>4</v>
      </c>
      <c r="X5" s="2" t="s">
        <v>11</v>
      </c>
      <c r="Y5" s="25" cm="1">
        <f t="array" aca="1" ref="Y5" ca="1">INDIRECT("C"&amp;Y$3)</f>
        <v>1005858.5479598369</v>
      </c>
      <c r="AU5" s="30" t="s">
        <v>15</v>
      </c>
      <c r="AV5" s="30"/>
    </row>
    <row r="6" spans="1:48" x14ac:dyDescent="0.25"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X6" s="2" t="s">
        <v>12</v>
      </c>
      <c r="Y6" s="25" cm="1">
        <f t="array" aca="1" ref="Y6" ca="1">INDIRECT("D"&amp;Y$3)</f>
        <v>7075.6859035004709</v>
      </c>
      <c r="AO6" s="2" t="s">
        <v>5</v>
      </c>
      <c r="AP6" s="2" t="s">
        <v>9</v>
      </c>
      <c r="AQ6" s="2" t="s">
        <v>13</v>
      </c>
      <c r="AR6" s="2" t="s">
        <v>14</v>
      </c>
      <c r="AS6" s="2" t="s">
        <v>26</v>
      </c>
      <c r="AT6" s="2" t="s">
        <v>27</v>
      </c>
      <c r="AU6" s="2" t="s">
        <v>30</v>
      </c>
      <c r="AV6" s="2" t="s">
        <v>32</v>
      </c>
    </row>
    <row r="7" spans="1:48" x14ac:dyDescent="0.25">
      <c r="J7" s="27" t="s">
        <v>15</v>
      </c>
      <c r="K7" s="28"/>
      <c r="L7" s="28"/>
      <c r="M7" s="29"/>
      <c r="U7" s="31" t="s">
        <v>15</v>
      </c>
      <c r="V7" s="31"/>
      <c r="Y7" s="30" t="s">
        <v>16</v>
      </c>
      <c r="Z7" s="30"/>
      <c r="AA7" s="30" t="s">
        <v>17</v>
      </c>
      <c r="AB7" s="30"/>
      <c r="AO7" s="22">
        <v>1</v>
      </c>
      <c r="AP7" s="22">
        <v>90</v>
      </c>
      <c r="AQ7" s="22">
        <v>1735372.2689596228</v>
      </c>
      <c r="AR7" s="22">
        <v>5179.7540208136197</v>
      </c>
      <c r="AS7" s="22" cm="1">
        <f t="array" aca="1" ref="AS7" ca="1">INDIRECT("L"&amp;((AO7-1)*122+9))</f>
        <v>-1.8226400719290534</v>
      </c>
      <c r="AT7" s="22" cm="1">
        <f t="array" aca="1" ref="AT7" ca="1">INDIRECT("M"&amp;((AO7-1)*122+9))</f>
        <v>-0.1858749981564721</v>
      </c>
      <c r="AU7" s="22" cm="1">
        <f t="array" aca="1" ref="AU7" ca="1">INDIRECT("U"&amp;((AO7-1)*122+9))</f>
        <v>-0.42600447424275534</v>
      </c>
      <c r="AV7" s="22" cm="1">
        <f t="array" aca="1" ref="AV7" ca="1">INDIRECT("V"&amp;((AO7-1)*122+9))</f>
        <v>-1.0812205677010931</v>
      </c>
    </row>
    <row r="8" spans="1:48" ht="14.5" x14ac:dyDescent="0.35">
      <c r="A8" s="2" t="s">
        <v>5</v>
      </c>
      <c r="B8" s="2" t="s">
        <v>9</v>
      </c>
      <c r="C8" s="3" t="s">
        <v>13</v>
      </c>
      <c r="D8" s="3" t="s">
        <v>14</v>
      </c>
      <c r="E8" s="4" t="s">
        <v>0</v>
      </c>
      <c r="F8" s="4" t="s">
        <v>18</v>
      </c>
      <c r="G8" s="4" t="s">
        <v>19</v>
      </c>
      <c r="H8" s="19" t="s">
        <v>1</v>
      </c>
      <c r="I8" s="19" t="s">
        <v>2</v>
      </c>
      <c r="J8" s="20" t="s">
        <v>20</v>
      </c>
      <c r="K8" s="20" t="s">
        <v>21</v>
      </c>
      <c r="L8" s="20" t="s">
        <v>22</v>
      </c>
      <c r="M8" s="20" t="s">
        <v>23</v>
      </c>
      <c r="N8" s="4" t="s">
        <v>24</v>
      </c>
      <c r="O8" s="4"/>
      <c r="P8" s="4"/>
      <c r="Q8" s="4" t="s">
        <v>30</v>
      </c>
      <c r="R8" s="4" t="s">
        <v>31</v>
      </c>
      <c r="S8" s="4" t="s">
        <v>32</v>
      </c>
      <c r="T8" s="4" t="s">
        <v>33</v>
      </c>
      <c r="U8" s="4" t="s">
        <v>30</v>
      </c>
      <c r="V8" s="4" t="s">
        <v>32</v>
      </c>
      <c r="X8" s="2" t="s">
        <v>0</v>
      </c>
      <c r="Y8" s="2" t="s">
        <v>25</v>
      </c>
      <c r="Z8" s="2" t="s">
        <v>21</v>
      </c>
      <c r="AA8" s="14" t="s">
        <v>25</v>
      </c>
      <c r="AB8" s="2" t="s">
        <v>21</v>
      </c>
      <c r="AL8" s="2" t="s">
        <v>25</v>
      </c>
      <c r="AO8" s="22">
        <v>2</v>
      </c>
      <c r="AP8" s="22">
        <v>180</v>
      </c>
      <c r="AQ8" s="22">
        <v>1724538.2089297171</v>
      </c>
      <c r="AR8" s="22">
        <v>3019.22666096988</v>
      </c>
      <c r="AS8" s="22" cm="1">
        <f t="array" aca="1" ref="AS8" ca="1">INDIRECT("L"&amp;((AO8-1)*122+9))</f>
        <v>10.055063967332314</v>
      </c>
      <c r="AT8" s="22" cm="1">
        <f t="array" aca="1" ref="AT8" ca="1">INDIRECT("M"&amp;((AO8-1)*122+9))</f>
        <v>3.9304465475388994</v>
      </c>
      <c r="AU8" s="22" cm="1">
        <f t="array" aca="1" ref="AU8" ca="1">INDIRECT("U"&amp;((AO8-1)*122+9))</f>
        <v>3.4052015637735695</v>
      </c>
      <c r="AV8" s="22" cm="1">
        <f t="array" aca="1" ref="AV8" ca="1">INDIRECT("V"&amp;((AO8-1)*122+9))</f>
        <v>-9.4060832709118563E-3</v>
      </c>
    </row>
    <row r="9" spans="1:48" ht="14.5" x14ac:dyDescent="0.35">
      <c r="A9" s="15">
        <v>87</v>
      </c>
      <c r="B9" s="8">
        <v>90</v>
      </c>
      <c r="C9" s="8">
        <v>1735372.2689596228</v>
      </c>
      <c r="D9" s="8">
        <v>5179.7540208136197</v>
      </c>
      <c r="E9" s="2">
        <v>30</v>
      </c>
      <c r="F9" s="1">
        <v>207.14128112793</v>
      </c>
      <c r="G9" s="1">
        <v>699.93035888671898</v>
      </c>
      <c r="H9" s="1">
        <v>197.7986088406565</v>
      </c>
      <c r="I9" s="1">
        <v>710.58678464023296</v>
      </c>
      <c r="J9" s="1">
        <f>(H9-F9)/F9*100</f>
        <v>-4.5102899028144403</v>
      </c>
      <c r="K9" s="1">
        <f>(I9-G9)/G9*100</f>
        <v>1.5224980054392365</v>
      </c>
      <c r="L9" s="26">
        <f>AVERAGE(J9:J130)</f>
        <v>-1.8226400719290534</v>
      </c>
      <c r="M9" s="26">
        <f>AVERAGE(K9:K130)</f>
        <v>-0.1858749981564721</v>
      </c>
      <c r="N9" s="2">
        <v>1735371</v>
      </c>
      <c r="O9" s="26">
        <f>ABS(L9)</f>
        <v>1.8226400719290534</v>
      </c>
      <c r="P9" s="26">
        <f>ABS(M9)</f>
        <v>0.1858749981564721</v>
      </c>
      <c r="Q9" s="26">
        <f>SUM(G9:G130)*30</f>
        <v>1995804.2184448247</v>
      </c>
      <c r="R9" s="26">
        <f>SUM(I9:I130)*30</f>
        <v>1987302.0031771241</v>
      </c>
      <c r="S9" s="26">
        <f>SUM(F9:F130)*30</f>
        <v>80454302.037506104</v>
      </c>
      <c r="T9" s="26">
        <f>SUM(H9:H130)*30</f>
        <v>79584413.576276228</v>
      </c>
      <c r="U9" s="26">
        <f>(R9-Q9)/Q9*100</f>
        <v>-0.42600447424275534</v>
      </c>
      <c r="V9" s="26">
        <f>(T9-S9)/S9*100</f>
        <v>-1.0812205677010931</v>
      </c>
      <c r="X9" s="2">
        <v>30</v>
      </c>
      <c r="Y9" s="2" cm="1">
        <f t="array" aca="1" ref="Y9" ca="1">INDIRECT("F"&amp;($Y$3+($X9-30)/30))</f>
        <v>145.47834777832</v>
      </c>
      <c r="Z9" s="2" cm="1">
        <f t="array" aca="1" ref="Z9" ca="1">INDIRECT("G"&amp;($Y$3+($X9-30)/30))</f>
        <v>491.5712890625</v>
      </c>
      <c r="AA9" s="14" cm="1">
        <f t="array" aca="1" ref="AA9" ca="1">INDIRECT("H"&amp;($Y$3+($X9-30)/30))</f>
        <v>168.8386258127106</v>
      </c>
      <c r="AB9" s="2" cm="1">
        <f t="array" aca="1" ref="AB9" ca="1">INDIRECT("I"&amp;($Y$3+($X9-30)/30))</f>
        <v>499.6477505997006</v>
      </c>
      <c r="AL9" s="2">
        <f>AM5</f>
        <v>0</v>
      </c>
      <c r="AM9" s="2">
        <v>0</v>
      </c>
      <c r="AO9" s="22">
        <v>3</v>
      </c>
      <c r="AP9" s="22">
        <v>270</v>
      </c>
      <c r="AQ9" s="22">
        <v>1924739.4308908351</v>
      </c>
      <c r="AR9" s="22">
        <v>8611.6214484084594</v>
      </c>
      <c r="AS9" s="22" cm="1">
        <f t="array" aca="1" ref="AS9" ca="1">INDIRECT("L"&amp;((AO9-1)*122+9))</f>
        <v>6.7573615610875404</v>
      </c>
      <c r="AT9" s="22" cm="1">
        <f t="array" aca="1" ref="AT9" ca="1">INDIRECT("M"&amp;((AO9-1)*122+9))</f>
        <v>0.64564630552129676</v>
      </c>
      <c r="AU9" s="22" cm="1">
        <f t="array" aca="1" ref="AU9" ca="1">INDIRECT("U"&amp;((AO9-1)*122+9))</f>
        <v>0.23763053256405597</v>
      </c>
      <c r="AV9" s="22" cm="1">
        <f t="array" aca="1" ref="AV9" ca="1">INDIRECT("V"&amp;((AO9-1)*122+9))</f>
        <v>0.12441825610108967</v>
      </c>
    </row>
    <row r="10" spans="1:48" ht="14.5" x14ac:dyDescent="0.35">
      <c r="A10" s="15">
        <v>87</v>
      </c>
      <c r="B10" s="8">
        <v>90</v>
      </c>
      <c r="C10" s="8">
        <v>1735372.2689596228</v>
      </c>
      <c r="D10" s="8">
        <v>5179.7540208136197</v>
      </c>
      <c r="E10" s="2">
        <v>60</v>
      </c>
      <c r="F10" s="1">
        <v>199.39593505859401</v>
      </c>
      <c r="G10" s="1">
        <v>673.7587890625</v>
      </c>
      <c r="H10" s="1">
        <v>198.23026911430401</v>
      </c>
      <c r="I10" s="1">
        <v>686.74847069294469</v>
      </c>
      <c r="J10" s="1">
        <f t="shared" ref="J10:J73" si="0">(H10-F10)/F10*100</f>
        <v>-0.584598649890961</v>
      </c>
      <c r="K10" s="1">
        <f t="shared" ref="K10:K73" si="1">(I10-G10)/G10*100</f>
        <v>1.9279424389430457</v>
      </c>
      <c r="L10" s="26"/>
      <c r="M10" s="26"/>
      <c r="N10" s="2">
        <v>1735371</v>
      </c>
      <c r="O10" s="26"/>
      <c r="P10" s="26"/>
      <c r="Q10" s="26"/>
      <c r="R10" s="26"/>
      <c r="S10" s="26"/>
      <c r="T10" s="26"/>
      <c r="U10" s="26"/>
      <c r="V10" s="26"/>
      <c r="X10" s="2">
        <v>60</v>
      </c>
      <c r="Y10" s="2" cm="1">
        <f t="array" aca="1" ref="Y10" ca="1">INDIRECT("F"&amp;($Y$3+($X10-30)/30))</f>
        <v>131.28948974609401</v>
      </c>
      <c r="Z10" s="2" cm="1">
        <f t="array" aca="1" ref="Z10" ca="1">INDIRECT("G"&amp;($Y$3+($X10-30)/30))</f>
        <v>443.62713623046898</v>
      </c>
      <c r="AA10" s="14" cm="1">
        <f t="array" aca="1" ref="AA10" ca="1">INDIRECT("H"&amp;($Y$3+($X10-30)/30))</f>
        <v>168.8386258127106</v>
      </c>
      <c r="AB10" s="2" cm="1">
        <f t="array" aca="1" ref="AB10" ca="1">INDIRECT("I"&amp;($Y$3+($X10-30)/30))</f>
        <v>436.71685470204449</v>
      </c>
      <c r="AL10" s="2">
        <f>AM5</f>
        <v>0</v>
      </c>
      <c r="AM10" s="2" t="e">
        <f>MAX(Y9:Y130,AA9:AA130,#REF!,#REF!,#REF!,#REF!)</f>
        <v>#REF!</v>
      </c>
      <c r="AO10" s="22">
        <v>4</v>
      </c>
      <c r="AP10" s="22">
        <v>360</v>
      </c>
      <c r="AQ10" s="22">
        <v>1060700.2546464419</v>
      </c>
      <c r="AR10" s="22">
        <v>5924.6498001037498</v>
      </c>
      <c r="AS10" s="22" cm="1">
        <f t="array" aca="1" ref="AS10" ca="1">INDIRECT("L"&amp;((AO10-1)*122+9))</f>
        <v>-8.5579298722929052E-3</v>
      </c>
      <c r="AT10" s="22" cm="1">
        <f t="array" aca="1" ref="AT10" ca="1">INDIRECT("M"&amp;((AO10-1)*122+9))</f>
        <v>0.1472828310977522</v>
      </c>
      <c r="AU10" s="22" cm="1">
        <f t="array" aca="1" ref="AU10" ca="1">INDIRECT("U"&amp;((AO10-1)*122+9))</f>
        <v>3.1400968146252754E-2</v>
      </c>
      <c r="AV10" s="22" cm="1">
        <f t="array" aca="1" ref="AV10" ca="1">INDIRECT("V"&amp;((AO10-1)*122+9))</f>
        <v>-2.1909090157095759</v>
      </c>
    </row>
    <row r="11" spans="1:48" ht="14.5" x14ac:dyDescent="0.35">
      <c r="A11" s="15">
        <v>87</v>
      </c>
      <c r="B11" s="8">
        <v>90</v>
      </c>
      <c r="C11" s="8">
        <v>1735372.2689596228</v>
      </c>
      <c r="D11" s="8">
        <v>5179.7540208136197</v>
      </c>
      <c r="E11" s="2">
        <v>90</v>
      </c>
      <c r="F11" s="1">
        <v>194.55706787109401</v>
      </c>
      <c r="G11" s="1">
        <v>657.40826416015602</v>
      </c>
      <c r="H11" s="1">
        <v>199.68141817592459</v>
      </c>
      <c r="I11" s="1">
        <v>673.0508648864336</v>
      </c>
      <c r="J11" s="1">
        <f t="shared" si="0"/>
        <v>2.6338546118642072</v>
      </c>
      <c r="K11" s="1">
        <f t="shared" si="1"/>
        <v>2.3794347560052533</v>
      </c>
      <c r="L11" s="26"/>
      <c r="M11" s="26"/>
      <c r="N11" s="2">
        <v>1735371</v>
      </c>
      <c r="O11" s="26"/>
      <c r="P11" s="26"/>
      <c r="Q11" s="26"/>
      <c r="R11" s="26"/>
      <c r="S11" s="26"/>
      <c r="T11" s="26"/>
      <c r="U11" s="26"/>
      <c r="V11" s="26"/>
      <c r="X11" s="2">
        <v>90</v>
      </c>
      <c r="Y11" s="2" cm="1">
        <f t="array" aca="1" ref="Y11" ca="1">INDIRECT("F"&amp;($Y$3+($X11-30)/30))</f>
        <v>123.939575195312</v>
      </c>
      <c r="Z11" s="2" cm="1">
        <f t="array" aca="1" ref="Z11" ca="1">INDIRECT("G"&amp;($Y$3+($X11-30)/30))</f>
        <v>418.79177856445301</v>
      </c>
      <c r="AA11" s="14" cm="1">
        <f t="array" aca="1" ref="AA11" ca="1">INDIRECT("H"&amp;($Y$3+($X11-30)/30))</f>
        <v>168.8386258127106</v>
      </c>
      <c r="AB11" s="2" cm="1">
        <f t="array" aca="1" ref="AB11" ca="1">INDIRECT("I"&amp;($Y$3+($X11-30)/30))</f>
        <v>419.96080816283938</v>
      </c>
      <c r="AO11" s="22">
        <v>5</v>
      </c>
      <c r="AP11" s="22">
        <v>90</v>
      </c>
      <c r="AQ11" s="22">
        <v>1223791.006195257</v>
      </c>
      <c r="AR11" s="22">
        <v>6447.6149784844492</v>
      </c>
      <c r="AS11" s="22" cm="1">
        <f t="array" aca="1" ref="AS11" ca="1">INDIRECT("L"&amp;((AO11-1)*122+9))</f>
        <v>-4.0551065325329365E-2</v>
      </c>
      <c r="AT11" s="22" cm="1">
        <f t="array" aca="1" ref="AT11" ca="1">INDIRECT("M"&amp;((AO11-1)*122+9))</f>
        <v>-0.47665570632051302</v>
      </c>
      <c r="AU11" s="22" cm="1">
        <f t="array" aca="1" ref="AU11" ca="1">INDIRECT("U"&amp;((AO11-1)*122+9))</f>
        <v>-0.64139898326262534</v>
      </c>
      <c r="AV11" s="22" cm="1">
        <f t="array" aca="1" ref="AV11" ca="1">INDIRECT("V"&amp;((AO11-1)*122+9))</f>
        <v>-0.57502555726539994</v>
      </c>
    </row>
    <row r="12" spans="1:48" ht="14.5" x14ac:dyDescent="0.35">
      <c r="A12" s="15">
        <v>87</v>
      </c>
      <c r="B12" s="8">
        <v>90</v>
      </c>
      <c r="C12" s="8">
        <v>1735372.2689596228</v>
      </c>
      <c r="D12" s="8">
        <v>5179.7540208136197</v>
      </c>
      <c r="E12" s="2">
        <v>120</v>
      </c>
      <c r="F12" s="1">
        <v>168.42259216308599</v>
      </c>
      <c r="G12" s="1">
        <v>569.099853515625</v>
      </c>
      <c r="H12" s="1">
        <v>201.1385870982065</v>
      </c>
      <c r="I12" s="1">
        <v>570.57694170003799</v>
      </c>
      <c r="J12" s="1">
        <f t="shared" si="0"/>
        <v>19.424944429926089</v>
      </c>
      <c r="K12" s="1">
        <f t="shared" si="1"/>
        <v>0.25954815754884697</v>
      </c>
      <c r="L12" s="26"/>
      <c r="M12" s="26"/>
      <c r="N12" s="2">
        <v>0</v>
      </c>
      <c r="O12" s="26"/>
      <c r="P12" s="26"/>
      <c r="Q12" s="26"/>
      <c r="R12" s="26"/>
      <c r="S12" s="26"/>
      <c r="T12" s="26"/>
      <c r="U12" s="26"/>
      <c r="V12" s="26"/>
      <c r="X12" s="2">
        <v>120</v>
      </c>
      <c r="Y12" s="2" cm="1">
        <f t="array" aca="1" ref="Y12" ca="1">INDIRECT("F"&amp;($Y$3+($X12-30)/30))</f>
        <v>121.470512390137</v>
      </c>
      <c r="Z12" s="2" cm="1">
        <f t="array" aca="1" ref="Z12" ca="1">INDIRECT("G"&amp;($Y$3+($X12-30)/30))</f>
        <v>410.44882202148398</v>
      </c>
      <c r="AA12" s="14" cm="1">
        <f t="array" aca="1" ref="AA12" ca="1">INDIRECT("H"&amp;($Y$3+($X12-30)/30))</f>
        <v>168.8386258127106</v>
      </c>
      <c r="AB12" s="2" cm="1">
        <f t="array" aca="1" ref="AB12" ca="1">INDIRECT("I"&amp;($Y$3+($X12-30)/30))</f>
        <v>412.02310786445412</v>
      </c>
      <c r="AL12" s="2" t="s">
        <v>21</v>
      </c>
      <c r="AO12" s="16">
        <v>6</v>
      </c>
      <c r="AP12" s="16">
        <v>180</v>
      </c>
      <c r="AQ12" s="16">
        <v>1179203.508438369</v>
      </c>
      <c r="AR12" s="16">
        <v>4297.1587267677896</v>
      </c>
      <c r="AS12" s="16" cm="1">
        <f t="array" aca="1" ref="AS12" ca="1">INDIRECT("L"&amp;((AO12-1)*122+9))</f>
        <v>-0.15489379088596916</v>
      </c>
      <c r="AT12" s="16" cm="1">
        <f t="array" aca="1" ref="AT12" ca="1">INDIRECT("M"&amp;((AO12-1)*122+9))</f>
        <v>0.47625019908430716</v>
      </c>
      <c r="AU12" s="22" cm="1">
        <f t="array" aca="1" ref="AU12" ca="1">INDIRECT("U"&amp;((AO12-1)*122+9))</f>
        <v>0.31632652526730642</v>
      </c>
      <c r="AV12" s="22" cm="1">
        <f t="array" aca="1" ref="AV12" ca="1">INDIRECT("V"&amp;((AO12-1)*122+9))</f>
        <v>-2.1507017804655857</v>
      </c>
    </row>
    <row r="13" spans="1:48" ht="14.5" x14ac:dyDescent="0.35">
      <c r="A13" s="15">
        <v>87</v>
      </c>
      <c r="B13" s="8">
        <v>90</v>
      </c>
      <c r="C13" s="8">
        <v>1735372.2689596228</v>
      </c>
      <c r="D13" s="8">
        <v>5179.7540208136197</v>
      </c>
      <c r="E13" s="2">
        <v>150</v>
      </c>
      <c r="F13" s="1">
        <v>168.65023803710901</v>
      </c>
      <c r="G13" s="1">
        <v>569.869140625</v>
      </c>
      <c r="H13" s="1">
        <v>202.59579953755349</v>
      </c>
      <c r="I13" s="1">
        <v>550.81176614335902</v>
      </c>
      <c r="J13" s="1">
        <f t="shared" si="0"/>
        <v>20.127787482265671</v>
      </c>
      <c r="K13" s="1">
        <f t="shared" si="1"/>
        <v>-3.3441667784888183</v>
      </c>
      <c r="L13" s="26"/>
      <c r="M13" s="26"/>
      <c r="N13" s="2">
        <v>0</v>
      </c>
      <c r="O13" s="26"/>
      <c r="P13" s="26"/>
      <c r="Q13" s="26"/>
      <c r="R13" s="26"/>
      <c r="S13" s="26"/>
      <c r="T13" s="26"/>
      <c r="U13" s="26"/>
      <c r="V13" s="26"/>
      <c r="X13" s="2">
        <v>150</v>
      </c>
      <c r="Y13" s="2" cm="1">
        <f t="array" aca="1" ref="Y13" ca="1">INDIRECT("F"&amp;($Y$3+($X13-30)/30))</f>
        <v>120.842231750488</v>
      </c>
      <c r="Z13" s="2" cm="1">
        <f t="array" aca="1" ref="Z13" ca="1">INDIRECT("G"&amp;($Y$3+($X13-30)/30))</f>
        <v>408.32586669921898</v>
      </c>
      <c r="AA13" s="14" cm="1">
        <f t="array" aca="1" ref="AA13" ca="1">INDIRECT("H"&amp;($Y$3+($X13-30)/30))</f>
        <v>168.8386258127106</v>
      </c>
      <c r="AB13" s="2" cm="1">
        <f t="array" aca="1" ref="AB13" ca="1">INDIRECT("I"&amp;($Y$3+($X13-30)/30))</f>
        <v>403.88305308873402</v>
      </c>
      <c r="AL13" s="2">
        <f>AM5</f>
        <v>0</v>
      </c>
      <c r="AM13" s="2">
        <v>0</v>
      </c>
      <c r="AO13" s="22">
        <v>7</v>
      </c>
      <c r="AP13" s="22">
        <v>270</v>
      </c>
      <c r="AQ13" s="22">
        <v>1005858.5479598369</v>
      </c>
      <c r="AR13" s="22">
        <v>7075.6859035004709</v>
      </c>
      <c r="AS13" s="22" cm="1">
        <f t="array" aca="1" ref="AS13" ca="1">INDIRECT("L"&amp;((AO13-1)*122+9))</f>
        <v>2.0197949160181974</v>
      </c>
      <c r="AT13" s="22" cm="1">
        <f t="array" aca="1" ref="AT13" ca="1">INDIRECT("M"&amp;((AO13-1)*122+9))</f>
        <v>0.2671283636674604</v>
      </c>
      <c r="AU13" s="22" cm="1">
        <f t="array" aca="1" ref="AU13" ca="1">INDIRECT("U"&amp;((AO13-1)*122+9))</f>
        <v>-0.38367693092627619</v>
      </c>
      <c r="AV13" s="22" cm="1">
        <f t="array" aca="1" ref="AV13" ca="1">INDIRECT("V"&amp;((AO13-1)*122+9))</f>
        <v>5.6116999417040114</v>
      </c>
    </row>
    <row r="14" spans="1:48" ht="14.5" x14ac:dyDescent="0.35">
      <c r="A14" s="15">
        <v>87</v>
      </c>
      <c r="B14" s="8">
        <v>90</v>
      </c>
      <c r="C14" s="8">
        <v>1735372.2689596228</v>
      </c>
      <c r="D14" s="8">
        <v>5179.7540208136197</v>
      </c>
      <c r="E14" s="2">
        <v>180</v>
      </c>
      <c r="F14" s="1">
        <v>168.12487792968801</v>
      </c>
      <c r="G14" s="1">
        <v>568.09387207031205</v>
      </c>
      <c r="H14" s="1">
        <v>204.05301197690051</v>
      </c>
      <c r="I14" s="1">
        <v>542.08995385352102</v>
      </c>
      <c r="J14" s="1">
        <f t="shared" si="0"/>
        <v>21.36990937310188</v>
      </c>
      <c r="K14" s="1">
        <f t="shared" si="1"/>
        <v>-4.5773981194383593</v>
      </c>
      <c r="L14" s="26"/>
      <c r="M14" s="26"/>
      <c r="N14" s="2">
        <v>0</v>
      </c>
      <c r="O14" s="26"/>
      <c r="P14" s="26"/>
      <c r="Q14" s="26"/>
      <c r="R14" s="26"/>
      <c r="S14" s="26"/>
      <c r="T14" s="26"/>
      <c r="U14" s="26"/>
      <c r="V14" s="26"/>
      <c r="X14" s="2">
        <v>180</v>
      </c>
      <c r="Y14" s="2" cm="1">
        <f t="array" aca="1" ref="Y14" ca="1">INDIRECT("F"&amp;($Y$3+($X14-30)/30))</f>
        <v>121.19807434082</v>
      </c>
      <c r="Z14" s="2" cm="1">
        <f t="array" aca="1" ref="Z14" ca="1">INDIRECT("G"&amp;($Y$3+($X14-30)/30))</f>
        <v>409.52825927734398</v>
      </c>
      <c r="AA14" s="14" cm="1">
        <f t="array" aca="1" ref="AA14" ca="1">INDIRECT("H"&amp;($Y$3+($X14-30)/30))</f>
        <v>168.8386258127106</v>
      </c>
      <c r="AB14" s="2" cm="1">
        <f t="array" aca="1" ref="AB14" ca="1">INDIRECT("I"&amp;($Y$3+($X14-30)/30))</f>
        <v>409.98131497050321</v>
      </c>
      <c r="AL14" s="2">
        <f>AM5</f>
        <v>0</v>
      </c>
      <c r="AM14" s="2" t="e">
        <f>MAX(Z9:Z130,AB9:AB130,#REF!,#REF!,#REF!,#REF!)</f>
        <v>#REF!</v>
      </c>
      <c r="AO14" s="22">
        <v>8</v>
      </c>
      <c r="AP14" s="22">
        <v>360</v>
      </c>
      <c r="AQ14" s="22">
        <v>1866571.209997863</v>
      </c>
      <c r="AR14" s="22">
        <v>5009.2776268806901</v>
      </c>
      <c r="AS14" s="22" cm="1">
        <f t="array" aca="1" ref="AS14" ca="1">INDIRECT("L"&amp;((AO14-1)*122+9))</f>
        <v>-0.51112610456954843</v>
      </c>
      <c r="AT14" s="22" cm="1">
        <f t="array" aca="1" ref="AT14" ca="1">INDIRECT("M"&amp;((AO14-1)*122+9))</f>
        <v>0.99404860318768196</v>
      </c>
      <c r="AU14" s="22" cm="1">
        <f t="array" aca="1" ref="AU14" ca="1">INDIRECT("U"&amp;((AO14-1)*122+9))</f>
        <v>0.36757040327153345</v>
      </c>
      <c r="AV14" s="22" cm="1">
        <f t="array" aca="1" ref="AV14" ca="1">INDIRECT("V"&amp;((AO14-1)*122+9))</f>
        <v>-1.3347627648321694</v>
      </c>
    </row>
    <row r="15" spans="1:48" ht="14.5" x14ac:dyDescent="0.35">
      <c r="A15" s="15">
        <v>87</v>
      </c>
      <c r="B15" s="8">
        <v>90</v>
      </c>
      <c r="C15" s="8">
        <v>1735372.2689596228</v>
      </c>
      <c r="D15" s="8">
        <v>5179.7540208136197</v>
      </c>
      <c r="E15" s="2">
        <v>210</v>
      </c>
      <c r="F15" s="1">
        <v>188.16801452636699</v>
      </c>
      <c r="G15" s="1">
        <v>635.81848144531295</v>
      </c>
      <c r="H15" s="1">
        <v>205.5102244162475</v>
      </c>
      <c r="I15" s="1">
        <v>627.74203511420774</v>
      </c>
      <c r="J15" s="1">
        <f t="shared" si="0"/>
        <v>9.2163431354325276</v>
      </c>
      <c r="K15" s="1">
        <f t="shared" si="1"/>
        <v>-1.270244034546812</v>
      </c>
      <c r="L15" s="26"/>
      <c r="M15" s="26"/>
      <c r="N15" s="2">
        <v>1735371</v>
      </c>
      <c r="O15" s="26"/>
      <c r="P15" s="26"/>
      <c r="Q15" s="26"/>
      <c r="R15" s="26"/>
      <c r="S15" s="26"/>
      <c r="T15" s="26"/>
      <c r="U15" s="26"/>
      <c r="V15" s="26"/>
      <c r="X15" s="2">
        <v>210</v>
      </c>
      <c r="Y15" s="2" cm="1">
        <f t="array" aca="1" ref="Y15" ca="1">INDIRECT("F"&amp;($Y$3+($X15-30)/30))</f>
        <v>122.980712890625</v>
      </c>
      <c r="Z15" s="2" cm="1">
        <f t="array" aca="1" ref="Z15" ca="1">INDIRECT("G"&amp;($Y$3+($X15-30)/30))</f>
        <v>415.55178833007801</v>
      </c>
      <c r="AA15" s="14" cm="1">
        <f t="array" aca="1" ref="AA15" ca="1">INDIRECT("H"&amp;($Y$3+($X15-30)/30))</f>
        <v>168.8386258127106</v>
      </c>
      <c r="AB15" s="2" cm="1">
        <f t="array" aca="1" ref="AB15" ca="1">INDIRECT("I"&amp;($Y$3+($X15-30)/30))</f>
        <v>417.33567903695752</v>
      </c>
      <c r="AO15" s="22">
        <v>9</v>
      </c>
      <c r="AP15" s="22">
        <v>90</v>
      </c>
      <c r="AQ15" s="22">
        <v>1504164.272377698</v>
      </c>
      <c r="AR15" s="22">
        <v>3649.3118076113101</v>
      </c>
      <c r="AS15" s="22" cm="1">
        <f t="array" aca="1" ref="AS15" ca="1">INDIRECT("L"&amp;((AO15-1)*122+9))</f>
        <v>3.6648530995699988</v>
      </c>
      <c r="AT15" s="22" cm="1">
        <f t="array" aca="1" ref="AT15" ca="1">INDIRECT("M"&amp;((AO15-1)*122+9))</f>
        <v>-0.7000068307177707</v>
      </c>
      <c r="AU15" s="22" cm="1">
        <f t="array" aca="1" ref="AU15" ca="1">INDIRECT("U"&amp;((AO15-1)*122+9))</f>
        <v>-0.48472409424652213</v>
      </c>
      <c r="AV15" s="22" cm="1">
        <f t="array" aca="1" ref="AV15" ca="1">INDIRECT("V"&amp;((AO15-1)*122+9))</f>
        <v>0.81806075159649139</v>
      </c>
    </row>
    <row r="16" spans="1:48" ht="14.5" x14ac:dyDescent="0.35">
      <c r="A16" s="15">
        <v>87</v>
      </c>
      <c r="B16" s="8">
        <v>90</v>
      </c>
      <c r="C16" s="8">
        <v>1735372.2689596228</v>
      </c>
      <c r="D16" s="8">
        <v>5179.7540208136197</v>
      </c>
      <c r="E16" s="2">
        <v>240</v>
      </c>
      <c r="F16" s="1">
        <v>184.25918579101599</v>
      </c>
      <c r="G16" s="1">
        <v>622.58459472656295</v>
      </c>
      <c r="H16" s="1">
        <v>206.96743685559451</v>
      </c>
      <c r="I16" s="1">
        <v>625.38825972066718</v>
      </c>
      <c r="J16" s="1">
        <f t="shared" si="0"/>
        <v>12.324080868529332</v>
      </c>
      <c r="K16" s="1">
        <f t="shared" si="1"/>
        <v>0.4503267536415006</v>
      </c>
      <c r="L16" s="26"/>
      <c r="M16" s="26"/>
      <c r="N16" s="2">
        <v>1735371</v>
      </c>
      <c r="O16" s="26"/>
      <c r="P16" s="26"/>
      <c r="Q16" s="26"/>
      <c r="R16" s="26"/>
      <c r="S16" s="26"/>
      <c r="T16" s="26"/>
      <c r="U16" s="26"/>
      <c r="V16" s="26"/>
      <c r="X16" s="2">
        <v>240</v>
      </c>
      <c r="Y16" s="2" cm="1">
        <f t="array" aca="1" ref="Y16" ca="1">INDIRECT("F"&amp;($Y$3+($X16-30)/30))</f>
        <v>125.589569091797</v>
      </c>
      <c r="Z16" s="2" cm="1">
        <f t="array" aca="1" ref="Z16" ca="1">INDIRECT("G"&amp;($Y$3+($X16-30)/30))</f>
        <v>424.36648559570301</v>
      </c>
      <c r="AA16" s="14" cm="1">
        <f t="array" aca="1" ref="AA16" ca="1">INDIRECT("H"&amp;($Y$3+($X16-30)/30))</f>
        <v>168.8386258127106</v>
      </c>
      <c r="AB16" s="2" cm="1">
        <f t="array" aca="1" ref="AB16" ca="1">INDIRECT("I"&amp;($Y$3+($X16-30)/30))</f>
        <v>424.80083194758811</v>
      </c>
      <c r="AO16" s="22">
        <v>10</v>
      </c>
      <c r="AP16" s="22">
        <v>180</v>
      </c>
      <c r="AQ16" s="22">
        <v>1707203.7128818622</v>
      </c>
      <c r="AR16" s="22">
        <v>5664.6320993682602</v>
      </c>
      <c r="AS16" s="22" cm="1">
        <f t="array" aca="1" ref="AS16" ca="1">INDIRECT("L"&amp;((AO16-1)*122+9))</f>
        <v>0.75557104633753824</v>
      </c>
      <c r="AT16" s="22" cm="1">
        <f t="array" aca="1" ref="AT16" ca="1">INDIRECT("M"&amp;((AO16-1)*122+9))</f>
        <v>0.50527769566619318</v>
      </c>
      <c r="AU16" s="22" cm="1">
        <f t="array" aca="1" ref="AU16" ca="1">INDIRECT("U"&amp;((AO16-1)*122+9))</f>
        <v>0.31641276389929812</v>
      </c>
      <c r="AV16" s="22" cm="1">
        <f t="array" aca="1" ref="AV16" ca="1">INDIRECT("V"&amp;((AO16-1)*122+9))</f>
        <v>0.68078528990867504</v>
      </c>
    </row>
    <row r="17" spans="1:48" ht="14.5" x14ac:dyDescent="0.35">
      <c r="A17" s="15">
        <v>87</v>
      </c>
      <c r="B17" s="8">
        <v>90</v>
      </c>
      <c r="C17" s="8">
        <v>1735372.2689596228</v>
      </c>
      <c r="D17" s="8">
        <v>5179.7540208136197</v>
      </c>
      <c r="E17" s="2">
        <v>270</v>
      </c>
      <c r="F17" s="1">
        <v>182.10267639160199</v>
      </c>
      <c r="G17" s="1">
        <v>615.06219482421898</v>
      </c>
      <c r="H17" s="1">
        <v>208.4246492949415</v>
      </c>
      <c r="I17" s="1">
        <v>627.34707706367794</v>
      </c>
      <c r="J17" s="1">
        <f t="shared" si="0"/>
        <v>14.454467899601614</v>
      </c>
      <c r="K17" s="1">
        <f t="shared" si="1"/>
        <v>1.997339836985089</v>
      </c>
      <c r="L17" s="26"/>
      <c r="M17" s="26"/>
      <c r="N17" s="2">
        <v>1735371</v>
      </c>
      <c r="O17" s="26"/>
      <c r="P17" s="26"/>
      <c r="Q17" s="26"/>
      <c r="R17" s="26"/>
      <c r="S17" s="26"/>
      <c r="T17" s="26"/>
      <c r="U17" s="26"/>
      <c r="V17" s="26"/>
      <c r="X17" s="2">
        <v>270</v>
      </c>
      <c r="Y17" s="2" cm="1">
        <f t="array" aca="1" ref="Y17" ca="1">INDIRECT("F"&amp;($Y$3+($X17-30)/30))</f>
        <v>129.33299255371099</v>
      </c>
      <c r="Z17" s="2" cm="1">
        <f t="array" aca="1" ref="Z17" ca="1">INDIRECT("G"&amp;($Y$3+($X17-30)/30))</f>
        <v>436.96734619140602</v>
      </c>
      <c r="AA17" s="14" cm="1">
        <f t="array" aca="1" ref="AA17" ca="1">INDIRECT("H"&amp;($Y$3+($X17-30)/30))</f>
        <v>168.8386258127106</v>
      </c>
      <c r="AB17" s="2" cm="1">
        <f t="array" aca="1" ref="AB17" ca="1">INDIRECT("I"&amp;($Y$3+($X17-30)/30))</f>
        <v>425.91596391814102</v>
      </c>
      <c r="AO17" s="22">
        <v>11</v>
      </c>
      <c r="AP17" s="22">
        <v>270</v>
      </c>
      <c r="AQ17" s="22">
        <v>1925929.6515701762</v>
      </c>
      <c r="AR17" s="22">
        <v>5035.8287301248101</v>
      </c>
      <c r="AS17" s="22" cm="1">
        <f t="array" aca="1" ref="AS17" ca="1">INDIRECT("L"&amp;((AO17-1)*122+9))</f>
        <v>2.3361500123138068</v>
      </c>
      <c r="AT17" s="22" cm="1">
        <f t="array" aca="1" ref="AT17" ca="1">INDIRECT("M"&amp;((AO17-1)*122+9))</f>
        <v>0.69191421432390765</v>
      </c>
      <c r="AU17" s="22" cm="1">
        <f t="array" aca="1" ref="AU17" ca="1">INDIRECT("U"&amp;((AO17-1)*122+9))</f>
        <v>0.31446607089016976</v>
      </c>
      <c r="AV17" s="22" cm="1">
        <f t="array" aca="1" ref="AV17" ca="1">INDIRECT("V"&amp;((AO17-1)*122+9))</f>
        <v>0.37123610949390756</v>
      </c>
    </row>
    <row r="18" spans="1:48" ht="14.5" x14ac:dyDescent="0.35">
      <c r="A18" s="15">
        <v>87</v>
      </c>
      <c r="B18" s="8">
        <v>90</v>
      </c>
      <c r="C18" s="8">
        <v>1735372.2689596228</v>
      </c>
      <c r="D18" s="8">
        <v>5179.7540208136197</v>
      </c>
      <c r="E18" s="2">
        <v>300</v>
      </c>
      <c r="F18" s="1">
        <v>159.53872680664099</v>
      </c>
      <c r="G18" s="1">
        <v>537.620361328125</v>
      </c>
      <c r="H18" s="1">
        <v>209.88187623997689</v>
      </c>
      <c r="I18" s="1">
        <v>548.54175565966511</v>
      </c>
      <c r="J18" s="1">
        <f t="shared" si="0"/>
        <v>31.555441390949035</v>
      </c>
      <c r="K18" s="1">
        <f t="shared" si="1"/>
        <v>2.0314324227899685</v>
      </c>
      <c r="L18" s="26"/>
      <c r="M18" s="26"/>
      <c r="N18" s="2">
        <v>1.2624874290521201E-13</v>
      </c>
      <c r="O18" s="26"/>
      <c r="P18" s="26"/>
      <c r="Q18" s="26"/>
      <c r="R18" s="26"/>
      <c r="S18" s="26"/>
      <c r="T18" s="26"/>
      <c r="U18" s="26"/>
      <c r="V18" s="26"/>
      <c r="X18" s="2">
        <v>300</v>
      </c>
      <c r="Y18" s="2" cm="1">
        <f t="array" aca="1" ref="Y18" ca="1">INDIRECT("F"&amp;($Y$3+($X18-30)/30))</f>
        <v>211.772216796875</v>
      </c>
      <c r="Z18" s="2" cm="1">
        <f t="array" aca="1" ref="Z18" ca="1">INDIRECT("G"&amp;($Y$3+($X18-30)/30))</f>
        <v>712.57312011718705</v>
      </c>
      <c r="AA18" s="14" cm="1">
        <f t="array" aca="1" ref="AA18" ca="1">INDIRECT("H"&amp;($Y$3+($X18-30)/30))</f>
        <v>168.8386258127106</v>
      </c>
      <c r="AB18" s="2" cm="1">
        <f t="array" aca="1" ref="AB18" ca="1">INDIRECT("I"&amp;($Y$3+($X18-30)/30))</f>
        <v>711.89419515384304</v>
      </c>
      <c r="AO18" s="22">
        <v>12</v>
      </c>
      <c r="AP18" s="22">
        <v>360</v>
      </c>
      <c r="AQ18" s="22">
        <v>1760275.3477889341</v>
      </c>
      <c r="AR18" s="22">
        <v>8000.3967406231795</v>
      </c>
      <c r="AS18" s="22" cm="1">
        <f t="array" aca="1" ref="AS18" ca="1">INDIRECT("L"&amp;((AO18-1)*122+9))</f>
        <v>1.0218099064539397</v>
      </c>
      <c r="AT18" s="22" cm="1">
        <f t="array" aca="1" ref="AT18" ca="1">INDIRECT("M"&amp;((AO18-1)*122+9))</f>
        <v>-0.16233225734058504</v>
      </c>
      <c r="AU18" s="22" cm="1">
        <f t="array" aca="1" ref="AU18" ca="1">INDIRECT("U"&amp;((AO18-1)*122+9))</f>
        <v>-0.72809604447343335</v>
      </c>
      <c r="AV18" s="22" cm="1">
        <f t="array" aca="1" ref="AV18" ca="1">INDIRECT("V"&amp;((AO18-1)*122+9))</f>
        <v>-1.1209037574228446</v>
      </c>
    </row>
    <row r="19" spans="1:48" ht="14.5" x14ac:dyDescent="0.35">
      <c r="A19" s="15">
        <v>87</v>
      </c>
      <c r="B19" s="8">
        <v>90</v>
      </c>
      <c r="C19" s="8">
        <v>1735372.2689596228</v>
      </c>
      <c r="D19" s="8">
        <v>5179.7540208136197</v>
      </c>
      <c r="E19" s="2">
        <v>330</v>
      </c>
      <c r="F19" s="1">
        <v>164.92381286621099</v>
      </c>
      <c r="G19" s="1">
        <v>550.52215576171898</v>
      </c>
      <c r="H19" s="1">
        <v>211.33908867932391</v>
      </c>
      <c r="I19" s="1">
        <v>542.00744263134936</v>
      </c>
      <c r="J19" s="1">
        <f t="shared" si="0"/>
        <v>28.143465159131249</v>
      </c>
      <c r="K19" s="1">
        <f t="shared" si="1"/>
        <v>-1.5466612998687403</v>
      </c>
      <c r="L19" s="26"/>
      <c r="M19" s="26"/>
      <c r="N19" s="2">
        <v>2.3145480215584799E-13</v>
      </c>
      <c r="O19" s="26"/>
      <c r="P19" s="26"/>
      <c r="Q19" s="26"/>
      <c r="R19" s="26"/>
      <c r="S19" s="26"/>
      <c r="T19" s="26"/>
      <c r="U19" s="26"/>
      <c r="V19" s="26"/>
      <c r="X19" s="2">
        <v>330</v>
      </c>
      <c r="Y19" s="2" cm="1">
        <f t="array" aca="1" ref="Y19" ca="1">INDIRECT("F"&amp;($Y$3+($X19-30)/30))</f>
        <v>245.29808044433599</v>
      </c>
      <c r="Z19" s="2" cm="1">
        <f t="array" aca="1" ref="Z19" ca="1">INDIRECT("G"&amp;($Y$3+($X19-30)/30))</f>
        <v>794.93420410156205</v>
      </c>
      <c r="AA19" s="14" cm="1">
        <f t="array" aca="1" ref="AA19" ca="1">INDIRECT("H"&amp;($Y$3+($X19-30)/30))</f>
        <v>168.8386258127106</v>
      </c>
      <c r="AB19" s="2" cm="1">
        <f t="array" aca="1" ref="AB19" ca="1">INDIRECT("I"&amp;($Y$3+($X19-30)/30))</f>
        <v>802.34636792518302</v>
      </c>
      <c r="AO19" s="22"/>
      <c r="AP19" s="22"/>
      <c r="AQ19" s="22"/>
      <c r="AR19" s="22"/>
      <c r="AS19" s="22"/>
      <c r="AT19" s="22"/>
    </row>
    <row r="20" spans="1:48" ht="14.5" x14ac:dyDescent="0.35">
      <c r="A20" s="15">
        <v>87</v>
      </c>
      <c r="B20" s="8">
        <v>90</v>
      </c>
      <c r="C20" s="8">
        <v>1735372.2689596228</v>
      </c>
      <c r="D20" s="8">
        <v>5179.7540208136197</v>
      </c>
      <c r="E20" s="2">
        <v>360</v>
      </c>
      <c r="F20" s="1">
        <v>180.29449462890599</v>
      </c>
      <c r="G20" s="1">
        <v>583.93444824218795</v>
      </c>
      <c r="H20" s="1">
        <v>212.79630111867081</v>
      </c>
      <c r="I20" s="1">
        <v>557.83343864714618</v>
      </c>
      <c r="J20" s="1">
        <f t="shared" si="0"/>
        <v>18.027065416868208</v>
      </c>
      <c r="K20" s="1">
        <f t="shared" si="1"/>
        <v>-4.4698526818572493</v>
      </c>
      <c r="L20" s="26"/>
      <c r="M20" s="26"/>
      <c r="N20" s="2">
        <v>0</v>
      </c>
      <c r="O20" s="26"/>
      <c r="P20" s="26"/>
      <c r="Q20" s="26"/>
      <c r="R20" s="26"/>
      <c r="S20" s="26"/>
      <c r="T20" s="26"/>
      <c r="U20" s="26"/>
      <c r="V20" s="26"/>
      <c r="X20" s="2">
        <v>360</v>
      </c>
      <c r="Y20" s="2" cm="1">
        <f t="array" aca="1" ref="Y20" ca="1">INDIRECT("F"&amp;($Y$3+($X20-30)/30))</f>
        <v>301.517333984375</v>
      </c>
      <c r="Z20" s="2" cm="1">
        <f t="array" aca="1" ref="Z20" ca="1">INDIRECT("G"&amp;($Y$3+($X20-30)/30))</f>
        <v>857.44567871093795</v>
      </c>
      <c r="AA20" s="14" cm="1">
        <f t="array" aca="1" ref="AA20" ca="1">INDIRECT("H"&amp;($Y$3+($X20-30)/30))</f>
        <v>168.8386258127106</v>
      </c>
      <c r="AB20" s="2" cm="1">
        <f t="array" aca="1" ref="AB20" ca="1">INDIRECT("I"&amp;($Y$3+($X20-30)/30))</f>
        <v>868.31058436915453</v>
      </c>
      <c r="AO20" s="22"/>
      <c r="AP20" s="22"/>
      <c r="AQ20" s="22"/>
      <c r="AR20" s="22"/>
      <c r="AS20" s="22"/>
      <c r="AT20" s="22"/>
    </row>
    <row r="21" spans="1:48" ht="14.5" x14ac:dyDescent="0.35">
      <c r="A21" s="15">
        <v>87</v>
      </c>
      <c r="B21" s="8">
        <v>90</v>
      </c>
      <c r="C21" s="8">
        <v>1735372.2689596228</v>
      </c>
      <c r="D21" s="8">
        <v>5179.7540208136197</v>
      </c>
      <c r="E21" s="2">
        <v>390</v>
      </c>
      <c r="F21" s="1">
        <v>241.33990478515599</v>
      </c>
      <c r="G21" s="1">
        <v>724.83508300781295</v>
      </c>
      <c r="H21" s="1">
        <v>110.0935326869251</v>
      </c>
      <c r="I21" s="1">
        <v>692.00081842416694</v>
      </c>
      <c r="J21" s="1">
        <f t="shared" si="0"/>
        <v>-54.382375022095154</v>
      </c>
      <c r="K21" s="1">
        <f t="shared" si="1"/>
        <v>-4.5298945033669265</v>
      </c>
      <c r="L21" s="26"/>
      <c r="M21" s="26"/>
      <c r="N21" s="2">
        <v>1735371</v>
      </c>
      <c r="O21" s="26"/>
      <c r="P21" s="26"/>
      <c r="Q21" s="26"/>
      <c r="R21" s="26"/>
      <c r="S21" s="26"/>
      <c r="T21" s="26"/>
      <c r="U21" s="26"/>
      <c r="V21" s="26"/>
      <c r="X21" s="2">
        <v>390</v>
      </c>
      <c r="Y21" s="2" cm="1">
        <f t="array" aca="1" ref="Y21" ca="1">INDIRECT("F"&amp;($Y$3+($X21-30)/30))</f>
        <v>409.15756225585898</v>
      </c>
      <c r="Z21" s="2" cm="1">
        <f t="array" aca="1" ref="Z21" ca="1">INDIRECT("G"&amp;($Y$3+($X21-30)/30))</f>
        <v>921.82659912109398</v>
      </c>
      <c r="AA21" s="14" cm="1">
        <f t="array" aca="1" ref="AA21" ca="1">INDIRECT("H"&amp;($Y$3+($X21-30)/30))</f>
        <v>373.82136537813068</v>
      </c>
      <c r="AB21" s="2" cm="1">
        <f t="array" aca="1" ref="AB21" ca="1">INDIRECT("I"&amp;($Y$3+($X21-30)/30))</f>
        <v>935.0976842567527</v>
      </c>
      <c r="AO21" s="22"/>
      <c r="AP21" s="22"/>
      <c r="AQ21" s="22"/>
      <c r="AR21" s="22"/>
      <c r="AS21" s="22"/>
      <c r="AT21" s="22"/>
    </row>
    <row r="22" spans="1:48" ht="14.5" x14ac:dyDescent="0.35">
      <c r="A22" s="15">
        <v>87</v>
      </c>
      <c r="B22" s="8">
        <v>90</v>
      </c>
      <c r="C22" s="8">
        <v>1735372.2689596228</v>
      </c>
      <c r="D22" s="8">
        <v>5179.7540208136197</v>
      </c>
      <c r="E22" s="2">
        <v>420</v>
      </c>
      <c r="F22" s="1">
        <v>304.489013671875</v>
      </c>
      <c r="G22" s="1">
        <v>796.6474609375</v>
      </c>
      <c r="H22" s="1">
        <v>110.0935326869251</v>
      </c>
      <c r="I22" s="1">
        <v>759.63248590888327</v>
      </c>
      <c r="J22" s="1">
        <f t="shared" si="0"/>
        <v>-63.843183910219949</v>
      </c>
      <c r="K22" s="1">
        <f t="shared" si="1"/>
        <v>-4.6463431873688847</v>
      </c>
      <c r="L22" s="26"/>
      <c r="M22" s="26"/>
      <c r="N22" s="2">
        <v>1735371</v>
      </c>
      <c r="O22" s="26"/>
      <c r="P22" s="26"/>
      <c r="Q22" s="26"/>
      <c r="R22" s="26"/>
      <c r="S22" s="26"/>
      <c r="T22" s="26"/>
      <c r="U22" s="26"/>
      <c r="V22" s="26"/>
      <c r="X22" s="2">
        <v>420</v>
      </c>
      <c r="Y22" s="2" cm="1">
        <f t="array" aca="1" ref="Y22" ca="1">INDIRECT("F"&amp;($Y$3+($X22-30)/30))</f>
        <v>597.76690673828102</v>
      </c>
      <c r="Z22" s="2" cm="1">
        <f t="array" aca="1" ref="Z22" ca="1">INDIRECT("G"&amp;($Y$3+($X22-30)/30))</f>
        <v>971.52111816406295</v>
      </c>
      <c r="AA22" s="14" cm="1">
        <f t="array" aca="1" ref="AA22" ca="1">INDIRECT("H"&amp;($Y$3+($X22-30)/30))</f>
        <v>733.6931905063816</v>
      </c>
      <c r="AB22" s="2" cm="1">
        <f t="array" aca="1" ref="AB22" ca="1">INDIRECT("I"&amp;($Y$3+($X22-30)/30))</f>
        <v>997.05427909935759</v>
      </c>
      <c r="AO22" s="22"/>
      <c r="AP22" s="22"/>
      <c r="AQ22" s="22"/>
      <c r="AR22" s="22"/>
      <c r="AS22" s="22"/>
      <c r="AT22" s="22"/>
    </row>
    <row r="23" spans="1:48" ht="14.5" x14ac:dyDescent="0.35">
      <c r="A23" s="15">
        <v>87</v>
      </c>
      <c r="B23" s="8">
        <v>90</v>
      </c>
      <c r="C23" s="8">
        <v>1735372.2689596228</v>
      </c>
      <c r="D23" s="8">
        <v>5179.7540208136197</v>
      </c>
      <c r="E23" s="2">
        <v>450</v>
      </c>
      <c r="F23" s="1">
        <v>426.63903808593801</v>
      </c>
      <c r="G23" s="1">
        <v>870.63873291015602</v>
      </c>
      <c r="H23" s="1">
        <v>156.53204334138249</v>
      </c>
      <c r="I23" s="1">
        <v>837.16991117748967</v>
      </c>
      <c r="J23" s="1">
        <f t="shared" si="0"/>
        <v>-63.310426527388671</v>
      </c>
      <c r="K23" s="1">
        <f t="shared" si="1"/>
        <v>-3.8441687082763991</v>
      </c>
      <c r="L23" s="26"/>
      <c r="M23" s="26"/>
      <c r="N23" s="2">
        <v>1735371</v>
      </c>
      <c r="O23" s="26"/>
      <c r="P23" s="26"/>
      <c r="Q23" s="26"/>
      <c r="R23" s="26"/>
      <c r="S23" s="26"/>
      <c r="T23" s="26"/>
      <c r="U23" s="26"/>
      <c r="V23" s="26"/>
      <c r="X23" s="2">
        <v>450</v>
      </c>
      <c r="Y23" s="2" cm="1">
        <f t="array" aca="1" ref="Y23" ca="1">INDIRECT("F"&amp;($Y$3+($X23-30)/30))</f>
        <v>928.452880859375</v>
      </c>
      <c r="Z23" s="2" cm="1">
        <f t="array" aca="1" ref="Z23" ca="1">INDIRECT("G"&amp;($Y$3+($X23-30)/30))</f>
        <v>1006.10095214844</v>
      </c>
      <c r="AA23" s="14" cm="1">
        <f t="array" aca="1" ref="AA23" ca="1">INDIRECT("H"&amp;($Y$3+($X23-30)/30))</f>
        <v>1315.797992303455</v>
      </c>
      <c r="AB23" s="2" cm="1">
        <f t="array" aca="1" ref="AB23" ca="1">INDIRECT("I"&amp;($Y$3+($X23-30)/30))</f>
        <v>1054.366750464666</v>
      </c>
      <c r="AO23" s="22"/>
      <c r="AP23" s="22"/>
      <c r="AQ23" s="22"/>
      <c r="AR23" s="22"/>
      <c r="AS23" s="22"/>
      <c r="AT23" s="22"/>
    </row>
    <row r="24" spans="1:48" ht="14.5" x14ac:dyDescent="0.35">
      <c r="A24" s="15">
        <v>87</v>
      </c>
      <c r="B24" s="8">
        <v>90</v>
      </c>
      <c r="C24" s="8">
        <v>1735372.2689596228</v>
      </c>
      <c r="D24" s="8">
        <v>5179.7540208136197</v>
      </c>
      <c r="E24" s="2">
        <v>480</v>
      </c>
      <c r="F24" s="1">
        <v>530.46710205078102</v>
      </c>
      <c r="G24" s="1">
        <v>817.90240478515602</v>
      </c>
      <c r="H24" s="1">
        <v>373.82136537813068</v>
      </c>
      <c r="I24" s="1">
        <v>808.23424244192154</v>
      </c>
      <c r="J24" s="1">
        <f t="shared" si="0"/>
        <v>-29.529774055178791</v>
      </c>
      <c r="K24" s="1">
        <f t="shared" si="1"/>
        <v>-1.182067968827416</v>
      </c>
      <c r="L24" s="26"/>
      <c r="M24" s="26"/>
      <c r="N24" s="2">
        <v>4.2083856202374701E-14</v>
      </c>
      <c r="O24" s="26"/>
      <c r="P24" s="26"/>
      <c r="Q24" s="26"/>
      <c r="R24" s="26"/>
      <c r="S24" s="26"/>
      <c r="T24" s="26"/>
      <c r="U24" s="26"/>
      <c r="V24" s="26"/>
      <c r="X24" s="2">
        <v>480</v>
      </c>
      <c r="Y24" s="2" cm="1">
        <f t="array" aca="1" ref="Y24" ca="1">INDIRECT("F"&amp;($Y$3+($X24-30)/30))</f>
        <v>1346.46264648438</v>
      </c>
      <c r="Z24" s="2" cm="1">
        <f t="array" aca="1" ref="Z24" ca="1">INDIRECT("G"&amp;($Y$3+($X24-30)/30))</f>
        <v>996.33917236328102</v>
      </c>
      <c r="AA24" s="14" cm="1">
        <f t="array" aca="1" ref="AA24" ca="1">INDIRECT("H"&amp;($Y$3+($X24-30)/30))</f>
        <v>1781.0853526628309</v>
      </c>
      <c r="AB24" s="2" cm="1">
        <f t="array" aca="1" ref="AB24" ca="1">INDIRECT("I"&amp;($Y$3+($X24-30)/30))</f>
        <v>1042.097234218711</v>
      </c>
      <c r="AO24" s="22"/>
      <c r="AP24" s="22"/>
      <c r="AQ24" s="22"/>
      <c r="AR24" s="22"/>
      <c r="AS24" s="22"/>
      <c r="AT24" s="22"/>
    </row>
    <row r="25" spans="1:48" ht="14.5" x14ac:dyDescent="0.35">
      <c r="A25" s="15">
        <v>87</v>
      </c>
      <c r="B25" s="8">
        <v>90</v>
      </c>
      <c r="C25" s="8">
        <v>1735372.2689596228</v>
      </c>
      <c r="D25" s="8">
        <v>5179.7540208136197</v>
      </c>
      <c r="E25" s="2">
        <v>510</v>
      </c>
      <c r="F25" s="1">
        <v>766.06750488281295</v>
      </c>
      <c r="G25" s="1">
        <v>861.22705078125</v>
      </c>
      <c r="H25" s="1">
        <v>632.07504140325932</v>
      </c>
      <c r="I25" s="1">
        <v>831.80877121579579</v>
      </c>
      <c r="J25" s="1">
        <f t="shared" si="0"/>
        <v>-17.49094728930589</v>
      </c>
      <c r="K25" s="1">
        <f t="shared" si="1"/>
        <v>-3.41585642703255</v>
      </c>
      <c r="L25" s="26"/>
      <c r="M25" s="26"/>
      <c r="N25" s="2">
        <v>1.9989297218338299E-13</v>
      </c>
      <c r="O25" s="26"/>
      <c r="P25" s="26"/>
      <c r="Q25" s="26"/>
      <c r="R25" s="26"/>
      <c r="S25" s="26"/>
      <c r="T25" s="26"/>
      <c r="U25" s="26"/>
      <c r="V25" s="26"/>
      <c r="X25" s="2">
        <v>510</v>
      </c>
      <c r="Y25" s="2" cm="1">
        <f t="array" aca="1" ref="Y25" ca="1">INDIRECT("F"&amp;($Y$3+($X25-30)/30))</f>
        <v>1693.86547851562</v>
      </c>
      <c r="Z25" s="2" cm="1">
        <f t="array" aca="1" ref="Z25" ca="1">INDIRECT("G"&amp;($Y$3+($X25-30)/30))</f>
        <v>961.87243652343795</v>
      </c>
      <c r="AA25" s="14" cm="1">
        <f t="array" aca="1" ref="AA25" ca="1">INDIRECT("H"&amp;($Y$3+($X25-30)/30))</f>
        <v>2076.0963559095908</v>
      </c>
      <c r="AB25" s="2" cm="1">
        <f t="array" aca="1" ref="AB25" ca="1">INDIRECT("I"&amp;($Y$3+($X25-30)/30))</f>
        <v>989.48479151443348</v>
      </c>
      <c r="AO25" s="22"/>
      <c r="AP25" s="22"/>
      <c r="AQ25" s="22"/>
      <c r="AR25" s="22"/>
      <c r="AS25" s="22"/>
      <c r="AT25" s="22"/>
    </row>
    <row r="26" spans="1:48" ht="14.5" x14ac:dyDescent="0.35">
      <c r="A26" s="15">
        <v>87</v>
      </c>
      <c r="B26" s="8">
        <v>90</v>
      </c>
      <c r="C26" s="8">
        <v>1735372.2689596228</v>
      </c>
      <c r="D26" s="8">
        <v>5179.7540208136197</v>
      </c>
      <c r="E26" s="2">
        <v>540</v>
      </c>
      <c r="F26" s="1">
        <v>1081.93933105469</v>
      </c>
      <c r="G26" s="1">
        <v>899.54547119140602</v>
      </c>
      <c r="H26" s="1">
        <v>1041.511556103062</v>
      </c>
      <c r="I26" s="1">
        <v>870.63566424479859</v>
      </c>
      <c r="J26" s="1">
        <f t="shared" si="0"/>
        <v>-3.7366027642435711</v>
      </c>
      <c r="K26" s="1">
        <f t="shared" si="1"/>
        <v>-3.2138238557654839</v>
      </c>
      <c r="L26" s="26"/>
      <c r="M26" s="26"/>
      <c r="N26" s="2">
        <v>3.6823385188506098E-14</v>
      </c>
      <c r="O26" s="26"/>
      <c r="P26" s="26"/>
      <c r="Q26" s="26"/>
      <c r="R26" s="26"/>
      <c r="S26" s="26"/>
      <c r="T26" s="26"/>
      <c r="U26" s="26"/>
      <c r="V26" s="26"/>
      <c r="X26" s="2">
        <v>540</v>
      </c>
      <c r="Y26" s="2" cm="1">
        <f t="array" aca="1" ref="Y26" ca="1">INDIRECT("F"&amp;($Y$3+($X26-30)/30))</f>
        <v>1871.19152832031</v>
      </c>
      <c r="Z26" s="2" cm="1">
        <f t="array" aca="1" ref="Z26" ca="1">INDIRECT("G"&amp;($Y$3+($X26-30)/30))</f>
        <v>911.26458740234398</v>
      </c>
      <c r="AA26" s="14" cm="1">
        <f t="array" aca="1" ref="AA26" ca="1">INDIRECT("H"&amp;($Y$3+($X26-30)/30))</f>
        <v>2589.208970728811</v>
      </c>
      <c r="AB26" s="2" cm="1">
        <f t="array" aca="1" ref="AB26" ca="1">INDIRECT("I"&amp;($Y$3+($X26-30)/30))</f>
        <v>948.56990487900896</v>
      </c>
      <c r="AO26" s="22"/>
      <c r="AP26" s="22"/>
      <c r="AQ26" s="22"/>
      <c r="AR26" s="22"/>
      <c r="AS26" s="22"/>
      <c r="AT26" s="22"/>
    </row>
    <row r="27" spans="1:48" ht="14.5" x14ac:dyDescent="0.35">
      <c r="A27" s="15">
        <v>87</v>
      </c>
      <c r="B27" s="8">
        <v>90</v>
      </c>
      <c r="C27" s="8">
        <v>1735372.2689596228</v>
      </c>
      <c r="D27" s="8">
        <v>5179.7540208136197</v>
      </c>
      <c r="E27" s="2">
        <v>570</v>
      </c>
      <c r="F27" s="1">
        <v>1944.103515625</v>
      </c>
      <c r="G27" s="1">
        <v>1096.87243652344</v>
      </c>
      <c r="H27" s="1">
        <v>1844.718326049021</v>
      </c>
      <c r="I27" s="1">
        <v>1062.5836980844581</v>
      </c>
      <c r="J27" s="1">
        <f t="shared" si="0"/>
        <v>-5.1121346562674228</v>
      </c>
      <c r="K27" s="1">
        <f t="shared" si="1"/>
        <v>-3.1260461378408579</v>
      </c>
      <c r="L27" s="26"/>
      <c r="M27" s="26"/>
      <c r="N27" s="2">
        <v>1735371</v>
      </c>
      <c r="O27" s="26"/>
      <c r="P27" s="26"/>
      <c r="Q27" s="26"/>
      <c r="R27" s="26"/>
      <c r="S27" s="26"/>
      <c r="T27" s="26"/>
      <c r="U27" s="26"/>
      <c r="V27" s="26"/>
      <c r="X27" s="2">
        <v>570</v>
      </c>
      <c r="Y27" s="2" cm="1">
        <f t="array" aca="1" ref="Y27" ca="1">INDIRECT("F"&amp;($Y$3+($X27-30)/30))</f>
        <v>1324.59655761719</v>
      </c>
      <c r="Z27" s="2" cm="1">
        <f t="array" aca="1" ref="Z27" ca="1">INDIRECT("G"&amp;($Y$3+($X27-30)/30))</f>
        <v>592.67803955078102</v>
      </c>
      <c r="AA27" s="14" cm="1">
        <f t="array" aca="1" ref="AA27" ca="1">INDIRECT("H"&amp;($Y$3+($X27-30)/30))</f>
        <v>1350.184132674759</v>
      </c>
      <c r="AB27" s="2" cm="1">
        <f t="array" aca="1" ref="AB27" ca="1">INDIRECT("I"&amp;($Y$3+($X27-30)/30))</f>
        <v>677.24523951851165</v>
      </c>
      <c r="AO27" s="22"/>
      <c r="AP27" s="22"/>
      <c r="AQ27" s="22"/>
      <c r="AR27" s="22"/>
      <c r="AS27" s="22"/>
      <c r="AT27" s="22"/>
    </row>
    <row r="28" spans="1:48" ht="14.5" x14ac:dyDescent="0.35">
      <c r="A28" s="15">
        <v>87</v>
      </c>
      <c r="B28" s="8">
        <v>90</v>
      </c>
      <c r="C28" s="8">
        <v>1735372.2689596228</v>
      </c>
      <c r="D28" s="8">
        <v>5179.7540208136197</v>
      </c>
      <c r="E28" s="2">
        <v>600</v>
      </c>
      <c r="F28" s="1">
        <v>3151.08422851562</v>
      </c>
      <c r="G28" s="1">
        <v>1165.9013671875</v>
      </c>
      <c r="H28" s="1">
        <v>2933.237015789502</v>
      </c>
      <c r="I28" s="1">
        <v>1166.244909932039</v>
      </c>
      <c r="J28" s="1">
        <f t="shared" si="0"/>
        <v>-6.9134049402652487</v>
      </c>
      <c r="K28" s="1">
        <f t="shared" si="1"/>
        <v>2.9465849702858055E-2</v>
      </c>
      <c r="L28" s="26"/>
      <c r="M28" s="26"/>
      <c r="N28" s="2">
        <v>1735371</v>
      </c>
      <c r="O28" s="26"/>
      <c r="P28" s="26"/>
      <c r="Q28" s="26"/>
      <c r="R28" s="26"/>
      <c r="S28" s="26"/>
      <c r="T28" s="26"/>
      <c r="U28" s="26"/>
      <c r="V28" s="26"/>
      <c r="X28" s="2">
        <v>600</v>
      </c>
      <c r="Y28" s="2" cm="1">
        <f t="array" aca="1" ref="Y28" ca="1">INDIRECT("F"&amp;($Y$3+($X28-30)/30))</f>
        <v>1185.91613769531</v>
      </c>
      <c r="Z28" s="2" cm="1">
        <f t="array" aca="1" ref="Z28" ca="1">INDIRECT("G"&amp;($Y$3+($X28-30)/30))</f>
        <v>514.67486572265602</v>
      </c>
      <c r="AA28" s="14" cm="1">
        <f t="array" aca="1" ref="AA28" ca="1">INDIRECT("H"&amp;($Y$3+($X28-30)/30))</f>
        <v>580.88945720512254</v>
      </c>
      <c r="AB28" s="2" cm="1">
        <f t="array" aca="1" ref="AB28" ca="1">INDIRECT("I"&amp;($Y$3+($X28-30)/30))</f>
        <v>536.30047060283846</v>
      </c>
      <c r="AO28" s="22"/>
      <c r="AP28" s="22"/>
      <c r="AQ28" s="22"/>
      <c r="AR28" s="22"/>
      <c r="AS28" s="22"/>
      <c r="AT28" s="22"/>
    </row>
    <row r="29" spans="1:48" ht="14.5" x14ac:dyDescent="0.35">
      <c r="A29" s="15">
        <v>87</v>
      </c>
      <c r="B29" s="8">
        <v>90</v>
      </c>
      <c r="C29" s="8">
        <v>1735372.2689596228</v>
      </c>
      <c r="D29" s="8">
        <v>5179.7540208136197</v>
      </c>
      <c r="E29" s="2">
        <v>630</v>
      </c>
      <c r="F29" s="1">
        <v>4729.400390625</v>
      </c>
      <c r="G29" s="1">
        <v>1184.86206054688</v>
      </c>
      <c r="H29" s="1">
        <v>4396.3329623275558</v>
      </c>
      <c r="I29" s="1">
        <v>1204.266192547605</v>
      </c>
      <c r="J29" s="1">
        <f t="shared" si="0"/>
        <v>-7.0424874357789076</v>
      </c>
      <c r="K29" s="1">
        <f t="shared" si="1"/>
        <v>1.6376701260709534</v>
      </c>
      <c r="L29" s="26"/>
      <c r="M29" s="26"/>
      <c r="N29" s="2">
        <v>1735371</v>
      </c>
      <c r="O29" s="26"/>
      <c r="P29" s="26"/>
      <c r="Q29" s="26"/>
      <c r="R29" s="26"/>
      <c r="S29" s="26"/>
      <c r="T29" s="26"/>
      <c r="U29" s="26"/>
      <c r="V29" s="26"/>
      <c r="X29" s="2">
        <v>630</v>
      </c>
      <c r="Y29" s="2" cm="1">
        <f t="array" aca="1" ref="Y29" ca="1">INDIRECT("F"&amp;($Y$3+($X29-30)/30))</f>
        <v>1118.49108886719</v>
      </c>
      <c r="Z29" s="2" cm="1">
        <f t="array" aca="1" ref="Z29" ca="1">INDIRECT("G"&amp;($Y$3+($X29-30)/30))</f>
        <v>479.88555908203102</v>
      </c>
      <c r="AA29" s="14" cm="1">
        <f t="array" aca="1" ref="AA29" ca="1">INDIRECT("H"&amp;($Y$3+($X29-30)/30))</f>
        <v>242.73521502998861</v>
      </c>
      <c r="AB29" s="2" cm="1">
        <f t="array" aca="1" ref="AB29" ca="1">INDIRECT("I"&amp;($Y$3+($X29-30)/30))</f>
        <v>484.30837113334559</v>
      </c>
      <c r="AO29" s="22"/>
      <c r="AP29" s="22"/>
      <c r="AQ29" s="22"/>
      <c r="AR29" s="22"/>
      <c r="AS29" s="22"/>
      <c r="AT29" s="22"/>
    </row>
    <row r="30" spans="1:48" ht="14.5" x14ac:dyDescent="0.35">
      <c r="A30" s="15">
        <v>87</v>
      </c>
      <c r="B30" s="8">
        <v>90</v>
      </c>
      <c r="C30" s="8">
        <v>1735372.2689596228</v>
      </c>
      <c r="D30" s="8">
        <v>5179.7540208136197</v>
      </c>
      <c r="E30" s="2">
        <v>660</v>
      </c>
      <c r="F30" s="1">
        <v>5969.41845703125</v>
      </c>
      <c r="G30" s="1">
        <v>992.07263183593705</v>
      </c>
      <c r="H30" s="1">
        <v>5419.4059318212658</v>
      </c>
      <c r="I30" s="1">
        <v>1032.166820577211</v>
      </c>
      <c r="J30" s="1">
        <f t="shared" si="0"/>
        <v>-9.2138376488271856</v>
      </c>
      <c r="K30" s="1">
        <f t="shared" si="1"/>
        <v>4.0414569916191825</v>
      </c>
      <c r="L30" s="26"/>
      <c r="M30" s="26"/>
      <c r="N30" s="2">
        <v>5.2604476357591797E-14</v>
      </c>
      <c r="O30" s="26"/>
      <c r="P30" s="26"/>
      <c r="Q30" s="26"/>
      <c r="R30" s="26"/>
      <c r="S30" s="26"/>
      <c r="T30" s="26"/>
      <c r="U30" s="26"/>
      <c r="V30" s="26"/>
      <c r="X30" s="2">
        <v>660</v>
      </c>
      <c r="Y30" s="2" cm="1">
        <f t="array" aca="1" ref="Y30" ca="1">INDIRECT("F"&amp;($Y$3+($X30-30)/30))</f>
        <v>1087.92175292969</v>
      </c>
      <c r="Z30" s="2" cm="1">
        <f t="array" aca="1" ref="Z30" ca="1">INDIRECT("G"&amp;($Y$3+($X30-30)/30))</f>
        <v>463.177734375</v>
      </c>
      <c r="AA30" s="14" cm="1">
        <f t="array" aca="1" ref="AA30" ca="1">INDIRECT("H"&amp;($Y$3+($X30-30)/30))</f>
        <v>172.57732192568611</v>
      </c>
      <c r="AB30" s="2" cm="1">
        <f t="array" aca="1" ref="AB30" ca="1">INDIRECT("I"&amp;($Y$3+($X30-30)/30))</f>
        <v>449.11155398400052</v>
      </c>
      <c r="AO30" s="22"/>
      <c r="AP30" s="22"/>
      <c r="AQ30" s="22"/>
      <c r="AR30" s="22"/>
      <c r="AS30" s="22"/>
      <c r="AT30" s="22"/>
    </row>
    <row r="31" spans="1:48" ht="14.5" x14ac:dyDescent="0.35">
      <c r="A31" s="15">
        <v>87</v>
      </c>
      <c r="B31" s="8">
        <v>90</v>
      </c>
      <c r="C31" s="8">
        <v>1735372.2689596228</v>
      </c>
      <c r="D31" s="8">
        <v>5179.7540208136197</v>
      </c>
      <c r="E31" s="2">
        <v>690</v>
      </c>
      <c r="F31" s="1">
        <v>6906.1162109375</v>
      </c>
      <c r="G31" s="1">
        <v>941.09027099609398</v>
      </c>
      <c r="H31" s="1">
        <v>6154.6563369824162</v>
      </c>
      <c r="I31" s="1">
        <v>927.88582268936693</v>
      </c>
      <c r="J31" s="1">
        <f t="shared" si="0"/>
        <v>-10.881077743304783</v>
      </c>
      <c r="K31" s="1">
        <f t="shared" si="1"/>
        <v>-1.4031011385072378</v>
      </c>
      <c r="L31" s="26"/>
      <c r="M31" s="26"/>
      <c r="N31" s="2">
        <v>0</v>
      </c>
      <c r="O31" s="26"/>
      <c r="P31" s="26"/>
      <c r="Q31" s="26"/>
      <c r="R31" s="26"/>
      <c r="S31" s="26"/>
      <c r="T31" s="26"/>
      <c r="U31" s="26"/>
      <c r="V31" s="26"/>
      <c r="X31" s="2">
        <v>690</v>
      </c>
      <c r="Y31" s="2" cm="1">
        <f t="array" aca="1" ref="Y31" ca="1">INDIRECT("F"&amp;($Y$3+($X31-30)/30))</f>
        <v>1096.94604492188</v>
      </c>
      <c r="Z31" s="2" cm="1">
        <f t="array" aca="1" ref="Z31" ca="1">INDIRECT("G"&amp;($Y$3+($X31-30)/30))</f>
        <v>460.09329223632801</v>
      </c>
      <c r="AA31" s="14" cm="1">
        <f t="array" aca="1" ref="AA31" ca="1">INDIRECT("H"&amp;($Y$3+($X31-30)/30))</f>
        <v>154.32920950993821</v>
      </c>
      <c r="AB31" s="2" cm="1">
        <f t="array" aca="1" ref="AB31" ca="1">INDIRECT("I"&amp;($Y$3+($X31-30)/30))</f>
        <v>432.69233153350251</v>
      </c>
      <c r="AO31" s="22"/>
      <c r="AP31" s="22"/>
      <c r="AQ31" s="22"/>
      <c r="AR31" s="22"/>
      <c r="AS31" s="22"/>
      <c r="AT31" s="22"/>
    </row>
    <row r="32" spans="1:48" ht="14.5" x14ac:dyDescent="0.35">
      <c r="A32" s="15">
        <v>87</v>
      </c>
      <c r="B32" s="8">
        <v>90</v>
      </c>
      <c r="C32" s="8">
        <v>1735372.2689596228</v>
      </c>
      <c r="D32" s="8">
        <v>5179.7540208136197</v>
      </c>
      <c r="E32" s="2">
        <v>720</v>
      </c>
      <c r="F32" s="1">
        <v>7530.58349609375</v>
      </c>
      <c r="G32" s="1">
        <v>905.1728515625</v>
      </c>
      <c r="H32" s="1">
        <v>6673.8244384336622</v>
      </c>
      <c r="I32" s="1">
        <v>864.96425979995865</v>
      </c>
      <c r="J32" s="1">
        <f t="shared" si="0"/>
        <v>-11.377060729816012</v>
      </c>
      <c r="K32" s="1">
        <f t="shared" si="1"/>
        <v>-4.4420898940057354</v>
      </c>
      <c r="L32" s="26"/>
      <c r="M32" s="26"/>
      <c r="N32" s="2">
        <v>0</v>
      </c>
      <c r="O32" s="26"/>
      <c r="P32" s="26"/>
      <c r="Q32" s="26"/>
      <c r="R32" s="26"/>
      <c r="S32" s="26"/>
      <c r="T32" s="26"/>
      <c r="U32" s="26"/>
      <c r="V32" s="26"/>
      <c r="X32" s="2">
        <v>720</v>
      </c>
      <c r="Y32" s="2" cm="1">
        <f t="array" aca="1" ref="Y32" ca="1">INDIRECT("F"&amp;($Y$3+($X32-30)/30))</f>
        <v>1149.42578125</v>
      </c>
      <c r="Z32" s="2" cm="1">
        <f t="array" aca="1" ref="Z32" ca="1">INDIRECT("G"&amp;($Y$3+($X32-30)/30))</f>
        <v>468.21981811523398</v>
      </c>
      <c r="AA32" s="14" cm="1">
        <f t="array" aca="1" ref="AA32" ca="1">INDIRECT("H"&amp;($Y$3+($X32-30)/30))</f>
        <v>147.57040007301711</v>
      </c>
      <c r="AB32" s="2" cm="1">
        <f t="array" aca="1" ref="AB32" ca="1">INDIRECT("I"&amp;($Y$3+($X32-30)/30))</f>
        <v>427.14007385067288</v>
      </c>
      <c r="AO32" s="22"/>
      <c r="AP32" s="22"/>
      <c r="AQ32" s="22"/>
      <c r="AR32" s="22"/>
      <c r="AS32" s="22"/>
      <c r="AT32" s="22"/>
    </row>
    <row r="33" spans="1:46" ht="14.5" x14ac:dyDescent="0.35">
      <c r="A33" s="15">
        <v>87</v>
      </c>
      <c r="B33" s="8">
        <v>90</v>
      </c>
      <c r="C33" s="8">
        <v>1735372.2689596228</v>
      </c>
      <c r="D33" s="8">
        <v>5179.7540208136197</v>
      </c>
      <c r="E33" s="2">
        <v>750</v>
      </c>
      <c r="F33" s="1">
        <v>9118.310546875</v>
      </c>
      <c r="G33" s="1">
        <v>964.60504150390602</v>
      </c>
      <c r="H33" s="1">
        <v>8326.637381644272</v>
      </c>
      <c r="I33" s="1">
        <v>977.98708254756491</v>
      </c>
      <c r="J33" s="1">
        <f t="shared" si="0"/>
        <v>-8.6822351702207374</v>
      </c>
      <c r="K33" s="1">
        <f t="shared" si="1"/>
        <v>1.3873078066018691</v>
      </c>
      <c r="L33" s="26"/>
      <c r="M33" s="26"/>
      <c r="N33" s="2">
        <v>1735371</v>
      </c>
      <c r="O33" s="26"/>
      <c r="P33" s="26"/>
      <c r="Q33" s="26"/>
      <c r="R33" s="26"/>
      <c r="S33" s="26"/>
      <c r="T33" s="26"/>
      <c r="U33" s="26"/>
      <c r="V33" s="26"/>
      <c r="X33" s="2">
        <v>750</v>
      </c>
      <c r="Y33" s="2" cm="1">
        <f t="array" aca="1" ref="Y33" ca="1">INDIRECT("F"&amp;($Y$3+($X33-30)/30))</f>
        <v>1237.01879882813</v>
      </c>
      <c r="Z33" s="2" cm="1">
        <f t="array" aca="1" ref="Z33" ca="1">INDIRECT("G"&amp;($Y$3+($X33-30)/30))</f>
        <v>481.34194946289102</v>
      </c>
      <c r="AA33" s="14" cm="1">
        <f t="array" aca="1" ref="AA33" ca="1">INDIRECT("H"&amp;($Y$3+($X33-30)/30))</f>
        <v>165.3461347479446</v>
      </c>
      <c r="AB33" s="2" cm="1">
        <f t="array" aca="1" ref="AB33" ca="1">INDIRECT("I"&amp;($Y$3+($X33-30)/30))</f>
        <v>434.63039338055898</v>
      </c>
      <c r="AO33" s="22"/>
      <c r="AP33" s="22"/>
      <c r="AQ33" s="22"/>
      <c r="AR33" s="22"/>
      <c r="AS33" s="22"/>
      <c r="AT33" s="22"/>
    </row>
    <row r="34" spans="1:46" ht="14.5" x14ac:dyDescent="0.35">
      <c r="A34" s="15">
        <v>87</v>
      </c>
      <c r="B34" s="8">
        <v>90</v>
      </c>
      <c r="C34" s="8">
        <v>1735372.2689596228</v>
      </c>
      <c r="D34" s="8">
        <v>5179.7540208136197</v>
      </c>
      <c r="E34" s="2">
        <v>780</v>
      </c>
      <c r="F34" s="1">
        <v>8205.3642578125</v>
      </c>
      <c r="G34" s="1">
        <v>880.6064453125</v>
      </c>
      <c r="H34" s="1">
        <v>9468.4119074228984</v>
      </c>
      <c r="I34" s="1">
        <v>960.95717490066818</v>
      </c>
      <c r="J34" s="1">
        <f t="shared" si="0"/>
        <v>15.392950391054535</v>
      </c>
      <c r="K34" s="1">
        <f t="shared" si="1"/>
        <v>9.124476662177301</v>
      </c>
      <c r="L34" s="26"/>
      <c r="M34" s="26"/>
      <c r="N34" s="2">
        <v>1735371</v>
      </c>
      <c r="O34" s="26"/>
      <c r="P34" s="26"/>
      <c r="Q34" s="26"/>
      <c r="R34" s="26"/>
      <c r="S34" s="26"/>
      <c r="T34" s="26"/>
      <c r="U34" s="26"/>
      <c r="V34" s="26"/>
      <c r="X34" s="2">
        <v>780</v>
      </c>
      <c r="Y34" s="2" cm="1">
        <f t="array" aca="1" ref="Y34" ca="1">INDIRECT("F"&amp;($Y$3+($X34-30)/30))</f>
        <v>1423.89599609375</v>
      </c>
      <c r="Z34" s="2" cm="1">
        <f t="array" aca="1" ref="Z34" ca="1">INDIRECT("G"&amp;($Y$3+($X34-30)/30))</f>
        <v>513.15026855468795</v>
      </c>
      <c r="AA34" s="14" cm="1">
        <f t="array" aca="1" ref="AA34" ca="1">INDIRECT("H"&amp;($Y$3+($X34-30)/30))</f>
        <v>279.96390459425658</v>
      </c>
      <c r="AB34" s="2" cm="1">
        <f t="array" aca="1" ref="AB34" ca="1">INDIRECT("I"&amp;($Y$3+($X34-30)/30))</f>
        <v>445.09023468396163</v>
      </c>
      <c r="AO34" s="22"/>
      <c r="AP34" s="22"/>
      <c r="AQ34" s="22"/>
      <c r="AR34" s="22"/>
      <c r="AS34" s="22"/>
      <c r="AT34" s="22"/>
    </row>
    <row r="35" spans="1:46" ht="14.5" x14ac:dyDescent="0.35">
      <c r="A35" s="15">
        <v>87</v>
      </c>
      <c r="B35" s="8">
        <v>90</v>
      </c>
      <c r="C35" s="8">
        <v>1735372.2689596228</v>
      </c>
      <c r="D35" s="8">
        <v>5179.7540208136197</v>
      </c>
      <c r="E35" s="2">
        <v>810</v>
      </c>
      <c r="F35" s="1">
        <v>9910.0556640625</v>
      </c>
      <c r="G35" s="1">
        <v>867.77795410156205</v>
      </c>
      <c r="H35" s="1">
        <v>9503.4539369982213</v>
      </c>
      <c r="I35" s="1">
        <v>897.34896262832626</v>
      </c>
      <c r="J35" s="1">
        <f t="shared" si="0"/>
        <v>-4.1029207185865353</v>
      </c>
      <c r="K35" s="1">
        <f t="shared" si="1"/>
        <v>3.4076699444825165</v>
      </c>
      <c r="L35" s="26"/>
      <c r="M35" s="26"/>
      <c r="N35" s="2">
        <v>1735371</v>
      </c>
      <c r="O35" s="26"/>
      <c r="P35" s="26"/>
      <c r="Q35" s="26"/>
      <c r="R35" s="26"/>
      <c r="S35" s="26"/>
      <c r="T35" s="26"/>
      <c r="U35" s="26"/>
      <c r="V35" s="26"/>
      <c r="X35" s="2">
        <v>810</v>
      </c>
      <c r="Y35" s="2" cm="1">
        <f t="array" aca="1" ref="Y35" ca="1">INDIRECT("F"&amp;($Y$3+($X35-30)/30))</f>
        <v>1814.58581542969</v>
      </c>
      <c r="Z35" s="2" cm="1">
        <f t="array" aca="1" ref="Z35" ca="1">INDIRECT("G"&amp;($Y$3+($X35-30)/30))</f>
        <v>560.24157714843795</v>
      </c>
      <c r="AA35" s="14" cm="1">
        <f t="array" aca="1" ref="AA35" ca="1">INDIRECT("H"&amp;($Y$3+($X35-30)/30))</f>
        <v>471.56020022550109</v>
      </c>
      <c r="AB35" s="2" cm="1">
        <f t="array" aca="1" ref="AB35" ca="1">INDIRECT("I"&amp;($Y$3+($X35-30)/30))</f>
        <v>447.5351113818918</v>
      </c>
      <c r="AO35" s="22"/>
      <c r="AP35" s="22"/>
      <c r="AQ35" s="22"/>
      <c r="AR35" s="22"/>
      <c r="AS35" s="22"/>
      <c r="AT35" s="22"/>
    </row>
    <row r="36" spans="1:46" ht="14.5" x14ac:dyDescent="0.35">
      <c r="A36" s="15">
        <v>87</v>
      </c>
      <c r="B36" s="8">
        <v>90</v>
      </c>
      <c r="C36" s="8">
        <v>1735372.2689596228</v>
      </c>
      <c r="D36" s="8">
        <v>5179.7540208136197</v>
      </c>
      <c r="E36" s="2">
        <v>840</v>
      </c>
      <c r="F36" s="1">
        <v>9574.041015625</v>
      </c>
      <c r="G36" s="1">
        <v>737.04455566406295</v>
      </c>
      <c r="H36" s="1">
        <v>8803.6726088771502</v>
      </c>
      <c r="I36" s="1">
        <v>731.90783303457386</v>
      </c>
      <c r="J36" s="1">
        <f t="shared" si="0"/>
        <v>-8.0464289372752358</v>
      </c>
      <c r="K36" s="1">
        <f t="shared" si="1"/>
        <v>-0.69693515677095141</v>
      </c>
      <c r="L36" s="26"/>
      <c r="M36" s="26"/>
      <c r="N36" s="2">
        <v>1.4729001709696399E-13</v>
      </c>
      <c r="O36" s="26"/>
      <c r="P36" s="26"/>
      <c r="Q36" s="26"/>
      <c r="R36" s="26"/>
      <c r="S36" s="26"/>
      <c r="T36" s="26"/>
      <c r="U36" s="26"/>
      <c r="V36" s="26"/>
      <c r="X36" s="2">
        <v>840</v>
      </c>
      <c r="Y36" s="2" cm="1">
        <f t="array" aca="1" ref="Y36" ca="1">INDIRECT("F"&amp;($Y$3+($X36-30)/30))</f>
        <v>3864.546875</v>
      </c>
      <c r="Z36" s="2" cm="1">
        <f t="array" aca="1" ref="Z36" ca="1">INDIRECT("G"&amp;($Y$3+($X36-30)/30))</f>
        <v>944.74578857421898</v>
      </c>
      <c r="AA36" s="14" cm="1">
        <f t="array" aca="1" ref="AA36" ca="1">INDIRECT("H"&amp;($Y$3+($X36-30)/30))</f>
        <v>1921.474653699948</v>
      </c>
      <c r="AB36" s="2" cm="1">
        <f t="array" aca="1" ref="AB36" ca="1">INDIRECT("I"&amp;($Y$3+($X36-30)/30))</f>
        <v>970.09813676987744</v>
      </c>
      <c r="AO36" s="22"/>
      <c r="AP36" s="22"/>
      <c r="AQ36" s="22"/>
      <c r="AR36" s="22"/>
      <c r="AS36" s="22"/>
      <c r="AT36" s="22"/>
    </row>
    <row r="37" spans="1:46" ht="14.5" x14ac:dyDescent="0.35">
      <c r="A37" s="15">
        <v>87</v>
      </c>
      <c r="B37" s="8">
        <v>90</v>
      </c>
      <c r="C37" s="8">
        <v>1735372.2689596228</v>
      </c>
      <c r="D37" s="8">
        <v>5179.7540208136197</v>
      </c>
      <c r="E37" s="2">
        <v>870</v>
      </c>
      <c r="F37" s="1">
        <v>9867.80859375</v>
      </c>
      <c r="G37" s="1">
        <v>689.15759277343795</v>
      </c>
      <c r="H37" s="1">
        <v>9119.3952981190287</v>
      </c>
      <c r="I37" s="1">
        <v>679.98087889130875</v>
      </c>
      <c r="J37" s="1">
        <f t="shared" si="0"/>
        <v>-7.5843921020620098</v>
      </c>
      <c r="K37" s="1">
        <f t="shared" si="1"/>
        <v>-1.3315842382579788</v>
      </c>
      <c r="L37" s="26"/>
      <c r="M37" s="26"/>
      <c r="N37" s="2">
        <v>4.2083761334684602E-14</v>
      </c>
      <c r="O37" s="26"/>
      <c r="P37" s="26"/>
      <c r="Q37" s="26"/>
      <c r="R37" s="26"/>
      <c r="S37" s="26"/>
      <c r="T37" s="26"/>
      <c r="U37" s="26"/>
      <c r="V37" s="26"/>
      <c r="X37" s="2">
        <v>870</v>
      </c>
      <c r="Y37" s="2" cm="1">
        <f t="array" aca="1" ref="Y37" ca="1">INDIRECT("F"&amp;($Y$3+($X37-30)/30))</f>
        <v>7057.64111328125</v>
      </c>
      <c r="Z37" s="2" cm="1">
        <f t="array" aca="1" ref="Z37" ca="1">INDIRECT("G"&amp;($Y$3+($X37-30)/30))</f>
        <v>1057.97009277344</v>
      </c>
      <c r="AA37" s="14" cm="1">
        <f t="array" aca="1" ref="AA37" ca="1">INDIRECT("H"&amp;($Y$3+($X37-30)/30))</f>
        <v>3127.0970691432221</v>
      </c>
      <c r="AB37" s="2" cm="1">
        <f t="array" aca="1" ref="AB37" ca="1">INDIRECT("I"&amp;($Y$3+($X37-30)/30))</f>
        <v>817.76282596711746</v>
      </c>
      <c r="AO37" s="22"/>
      <c r="AP37" s="22"/>
      <c r="AQ37" s="22"/>
      <c r="AR37" s="22"/>
      <c r="AS37" s="22"/>
      <c r="AT37" s="22"/>
    </row>
    <row r="38" spans="1:46" ht="14.5" x14ac:dyDescent="0.35">
      <c r="A38" s="15">
        <v>87</v>
      </c>
      <c r="B38" s="8">
        <v>90</v>
      </c>
      <c r="C38" s="8">
        <v>1735372.2689596228</v>
      </c>
      <c r="D38" s="8">
        <v>5179.7540208136197</v>
      </c>
      <c r="E38" s="2">
        <v>900</v>
      </c>
      <c r="F38" s="1">
        <v>9521.3134765625</v>
      </c>
      <c r="G38" s="1">
        <v>673.70654296875</v>
      </c>
      <c r="H38" s="1">
        <v>9577.1911087006338</v>
      </c>
      <c r="I38" s="1">
        <v>655.20243848633447</v>
      </c>
      <c r="J38" s="1">
        <f t="shared" si="0"/>
        <v>0.58686894697544822</v>
      </c>
      <c r="K38" s="1">
        <f t="shared" si="1"/>
        <v>-2.7466119596932344</v>
      </c>
      <c r="L38" s="26"/>
      <c r="M38" s="26"/>
      <c r="N38" s="2">
        <v>0</v>
      </c>
      <c r="O38" s="26"/>
      <c r="P38" s="26"/>
      <c r="Q38" s="26"/>
      <c r="R38" s="26"/>
      <c r="S38" s="26"/>
      <c r="T38" s="26"/>
      <c r="U38" s="26"/>
      <c r="V38" s="26"/>
      <c r="X38" s="2">
        <v>900</v>
      </c>
      <c r="Y38" s="2" cm="1">
        <f t="array" aca="1" ref="Y38" ca="1">INDIRECT("F"&amp;($Y$3+($X38-30)/30))</f>
        <v>9752.7861328125</v>
      </c>
      <c r="Z38" s="2" cm="1">
        <f t="array" aca="1" ref="Z38" ca="1">INDIRECT("G"&amp;($Y$3+($X38-30)/30))</f>
        <v>968.95745849609398</v>
      </c>
      <c r="AA38" s="14" cm="1">
        <f t="array" aca="1" ref="AA38" ca="1">INDIRECT("H"&amp;($Y$3+($X38-30)/30))</f>
        <v>4843.3996695392134</v>
      </c>
      <c r="AB38" s="2" cm="1">
        <f t="array" aca="1" ref="AB38" ca="1">INDIRECT("I"&amp;($Y$3+($X38-30)/30))</f>
        <v>779.2151802595215</v>
      </c>
      <c r="AO38" s="22"/>
      <c r="AP38" s="22"/>
      <c r="AQ38" s="22"/>
      <c r="AR38" s="22"/>
      <c r="AS38" s="22"/>
      <c r="AT38" s="22"/>
    </row>
    <row r="39" spans="1:46" ht="14.5" x14ac:dyDescent="0.35">
      <c r="A39" s="15">
        <v>87</v>
      </c>
      <c r="B39" s="8">
        <v>90</v>
      </c>
      <c r="C39" s="8">
        <v>1735372.2689596228</v>
      </c>
      <c r="D39" s="8">
        <v>5179.7540208136197</v>
      </c>
      <c r="E39" s="2">
        <v>930</v>
      </c>
      <c r="F39" s="1">
        <v>12520.04296875</v>
      </c>
      <c r="G39" s="1">
        <v>770.70935058593795</v>
      </c>
      <c r="H39" s="1">
        <v>11415.498616776031</v>
      </c>
      <c r="I39" s="1">
        <v>670.05965895942575</v>
      </c>
      <c r="J39" s="1">
        <f t="shared" si="0"/>
        <v>-8.8222089551202778</v>
      </c>
      <c r="K39" s="1">
        <f t="shared" si="1"/>
        <v>-13.059357791623064</v>
      </c>
      <c r="L39" s="26"/>
      <c r="M39" s="26"/>
      <c r="N39" s="2">
        <v>1735371</v>
      </c>
      <c r="O39" s="26"/>
      <c r="P39" s="26"/>
      <c r="Q39" s="26"/>
      <c r="R39" s="26"/>
      <c r="S39" s="26"/>
      <c r="T39" s="26"/>
      <c r="U39" s="26"/>
      <c r="V39" s="26"/>
      <c r="X39" s="2">
        <v>930</v>
      </c>
      <c r="Y39" s="2" cm="1">
        <f t="array" aca="1" ref="Y39" ca="1">INDIRECT("F"&amp;($Y$3+($X39-30)/30))</f>
        <v>9976.34765625</v>
      </c>
      <c r="Z39" s="2" cm="1">
        <f t="array" aca="1" ref="Z39" ca="1">INDIRECT("G"&amp;($Y$3+($X39-30)/30))</f>
        <v>819.34564208984398</v>
      </c>
      <c r="AA39" s="14" cm="1">
        <f t="array" aca="1" ref="AA39" ca="1">INDIRECT("H"&amp;($Y$3+($X39-30)/30))</f>
        <v>7120.9663431336776</v>
      </c>
      <c r="AB39" s="2" cm="1">
        <f t="array" aca="1" ref="AB39" ca="1">INDIRECT("I"&amp;($Y$3+($X39-30)/30))</f>
        <v>720.21078772736621</v>
      </c>
      <c r="AO39" s="22"/>
      <c r="AP39" s="22"/>
      <c r="AQ39" s="22"/>
      <c r="AR39" s="22"/>
      <c r="AS39" s="22"/>
      <c r="AT39" s="22"/>
    </row>
    <row r="40" spans="1:46" ht="14.5" x14ac:dyDescent="0.35">
      <c r="A40" s="15">
        <v>87</v>
      </c>
      <c r="B40" s="8">
        <v>90</v>
      </c>
      <c r="C40" s="8">
        <v>1735372.2689596228</v>
      </c>
      <c r="D40" s="8">
        <v>5179.7540208136197</v>
      </c>
      <c r="E40" s="2">
        <v>960</v>
      </c>
      <c r="F40" s="1">
        <v>12348.9443359375</v>
      </c>
      <c r="G40" s="1">
        <v>684.82061767578102</v>
      </c>
      <c r="H40" s="1">
        <v>12196.103319422289</v>
      </c>
      <c r="I40" s="1">
        <v>677.84292350939086</v>
      </c>
      <c r="J40" s="1">
        <f t="shared" si="0"/>
        <v>-1.2376848770013309</v>
      </c>
      <c r="K40" s="1">
        <f t="shared" si="1"/>
        <v>-1.018908307707181</v>
      </c>
      <c r="L40" s="26"/>
      <c r="M40" s="26"/>
      <c r="N40" s="2">
        <v>1735371</v>
      </c>
      <c r="O40" s="26"/>
      <c r="P40" s="26"/>
      <c r="Q40" s="26"/>
      <c r="R40" s="26"/>
      <c r="S40" s="26"/>
      <c r="T40" s="26"/>
      <c r="U40" s="26"/>
      <c r="V40" s="26"/>
      <c r="X40" s="2">
        <v>960</v>
      </c>
      <c r="Y40" s="2" cm="1">
        <f t="array" aca="1" ref="Y40" ca="1">INDIRECT("F"&amp;($Y$3+($X40-30)/30))</f>
        <v>9238.564453125</v>
      </c>
      <c r="Z40" s="2" cm="1">
        <f t="array" aca="1" ref="Z40" ca="1">INDIRECT("G"&amp;($Y$3+($X40-30)/30))</f>
        <v>788.90808105468705</v>
      </c>
      <c r="AA40" s="14" cm="1">
        <f t="array" aca="1" ref="AA40" ca="1">INDIRECT("H"&amp;($Y$3+($X40-30)/30))</f>
        <v>7565.1263424928393</v>
      </c>
      <c r="AB40" s="2" cm="1">
        <f t="array" aca="1" ref="AB40" ca="1">INDIRECT("I"&amp;($Y$3+($X40-30)/30))</f>
        <v>701.08332130141559</v>
      </c>
      <c r="AO40" s="22"/>
      <c r="AP40" s="22"/>
      <c r="AQ40" s="22"/>
      <c r="AR40" s="22"/>
      <c r="AS40" s="22"/>
      <c r="AT40" s="22"/>
    </row>
    <row r="41" spans="1:46" ht="14.5" x14ac:dyDescent="0.35">
      <c r="A41" s="15">
        <v>87</v>
      </c>
      <c r="B41" s="8">
        <v>90</v>
      </c>
      <c r="C41" s="8">
        <v>1735372.2689596228</v>
      </c>
      <c r="D41" s="8">
        <v>5179.7540208136197</v>
      </c>
      <c r="E41" s="2">
        <v>990</v>
      </c>
      <c r="F41" s="1">
        <v>11425.80859375</v>
      </c>
      <c r="G41" s="1">
        <v>600.20788574218795</v>
      </c>
      <c r="H41" s="1">
        <v>12573.66155319666</v>
      </c>
      <c r="I41" s="1">
        <v>678.21095049134476</v>
      </c>
      <c r="J41" s="1">
        <f t="shared" si="0"/>
        <v>10.046142030372746</v>
      </c>
      <c r="K41" s="1">
        <f t="shared" si="1"/>
        <v>12.996007983584221</v>
      </c>
      <c r="L41" s="26"/>
      <c r="M41" s="26"/>
      <c r="N41" s="2">
        <v>1735371</v>
      </c>
      <c r="O41" s="26"/>
      <c r="P41" s="26"/>
      <c r="Q41" s="26"/>
      <c r="R41" s="26"/>
      <c r="S41" s="26"/>
      <c r="T41" s="26"/>
      <c r="U41" s="26"/>
      <c r="V41" s="26"/>
      <c r="X41" s="2">
        <v>990</v>
      </c>
      <c r="Y41" s="2" cm="1">
        <f t="array" aca="1" ref="Y41" ca="1">INDIRECT("F"&amp;($Y$3+($X41-30)/30))</f>
        <v>7535.6943359375</v>
      </c>
      <c r="Z41" s="2" cm="1">
        <f t="array" aca="1" ref="Z41" ca="1">INDIRECT("G"&amp;($Y$3+($X41-30)/30))</f>
        <v>749.15734863281295</v>
      </c>
      <c r="AA41" s="14" cm="1">
        <f t="array" aca="1" ref="AA41" ca="1">INDIRECT("H"&amp;($Y$3+($X41-30)/30))</f>
        <v>7442.238328507241</v>
      </c>
      <c r="AB41" s="2" cm="1">
        <f t="array" aca="1" ref="AB41" ca="1">INDIRECT("I"&amp;($Y$3+($X41-30)/30))</f>
        <v>691.40661689905176</v>
      </c>
      <c r="AO41" s="22"/>
      <c r="AP41" s="22"/>
      <c r="AQ41" s="22"/>
      <c r="AR41" s="22"/>
      <c r="AS41" s="22"/>
      <c r="AT41" s="22"/>
    </row>
    <row r="42" spans="1:46" ht="14.5" x14ac:dyDescent="0.35">
      <c r="A42" s="15">
        <v>87</v>
      </c>
      <c r="B42" s="8">
        <v>90</v>
      </c>
      <c r="C42" s="8">
        <v>1735372.2689596228</v>
      </c>
      <c r="D42" s="8">
        <v>5179.7540208136197</v>
      </c>
      <c r="E42" s="2">
        <v>1020</v>
      </c>
      <c r="F42" s="1">
        <v>11445.3525390625</v>
      </c>
      <c r="G42" s="1">
        <v>559.95648193359398</v>
      </c>
      <c r="H42" s="1">
        <v>12936.30190499028</v>
      </c>
      <c r="I42" s="1">
        <v>564.85613267422423</v>
      </c>
      <c r="J42" s="1">
        <f t="shared" si="0"/>
        <v>13.026679264262356</v>
      </c>
      <c r="K42" s="1">
        <f t="shared" si="1"/>
        <v>0.87500562967164774</v>
      </c>
      <c r="L42" s="26"/>
      <c r="M42" s="26"/>
      <c r="N42" s="2">
        <v>1.3676938000108799E-13</v>
      </c>
      <c r="O42" s="26"/>
      <c r="P42" s="26"/>
      <c r="Q42" s="26"/>
      <c r="R42" s="26"/>
      <c r="S42" s="26"/>
      <c r="T42" s="26"/>
      <c r="U42" s="26"/>
      <c r="V42" s="26"/>
      <c r="X42" s="2">
        <v>1020</v>
      </c>
      <c r="Y42" s="2" cm="1">
        <f t="array" aca="1" ref="Y42" ca="1">INDIRECT("F"&amp;($Y$3+($X42-30)/30))</f>
        <v>6002.3173828125</v>
      </c>
      <c r="Z42" s="2" cm="1">
        <f t="array" aca="1" ref="Z42" ca="1">INDIRECT("G"&amp;($Y$3+($X42-30)/30))</f>
        <v>678.31561279296898</v>
      </c>
      <c r="AA42" s="14" cm="1">
        <f t="array" aca="1" ref="AA42" ca="1">INDIRECT("H"&amp;($Y$3+($X42-30)/30))</f>
        <v>7280.3761989963823</v>
      </c>
      <c r="AB42" s="2" cm="1">
        <f t="array" aca="1" ref="AB42" ca="1">INDIRECT("I"&amp;($Y$3+($X42-30)/30))</f>
        <v>685.79343928178821</v>
      </c>
      <c r="AO42" s="22"/>
      <c r="AP42" s="22"/>
      <c r="AQ42" s="22"/>
      <c r="AR42" s="22"/>
      <c r="AS42" s="22"/>
      <c r="AT42" s="22"/>
    </row>
    <row r="43" spans="1:46" ht="14.5" x14ac:dyDescent="0.35">
      <c r="A43" s="15">
        <v>87</v>
      </c>
      <c r="B43" s="8">
        <v>90</v>
      </c>
      <c r="C43" s="8">
        <v>1735372.2689596228</v>
      </c>
      <c r="D43" s="8">
        <v>5179.7540208136197</v>
      </c>
      <c r="E43" s="2">
        <v>1050</v>
      </c>
      <c r="F43" s="1">
        <v>12479.6591796875</v>
      </c>
      <c r="G43" s="1">
        <v>583.51739501953102</v>
      </c>
      <c r="H43" s="1">
        <v>13073.10191850433</v>
      </c>
      <c r="I43" s="1">
        <v>535.72001320927245</v>
      </c>
      <c r="J43" s="1">
        <f t="shared" si="0"/>
        <v>4.7552800142390579</v>
      </c>
      <c r="K43" s="1">
        <f t="shared" si="1"/>
        <v>-8.191252260553215</v>
      </c>
      <c r="L43" s="26"/>
      <c r="M43" s="26"/>
      <c r="N43" s="2">
        <v>1.4728989512421999E-13</v>
      </c>
      <c r="O43" s="26"/>
      <c r="P43" s="26"/>
      <c r="Q43" s="26"/>
      <c r="R43" s="26"/>
      <c r="S43" s="26"/>
      <c r="T43" s="26"/>
      <c r="U43" s="26"/>
      <c r="V43" s="26"/>
      <c r="X43" s="2">
        <v>1050</v>
      </c>
      <c r="Y43" s="2" cm="1">
        <f t="array" aca="1" ref="Y43" ca="1">INDIRECT("F"&amp;($Y$3+($X43-30)/30))</f>
        <v>5690.474609375</v>
      </c>
      <c r="Z43" s="2" cm="1">
        <f t="array" aca="1" ref="Z43" ca="1">INDIRECT("G"&amp;($Y$3+($X43-30)/30))</f>
        <v>655.37384033203102</v>
      </c>
      <c r="AA43" s="14" cm="1">
        <f t="array" aca="1" ref="AA43" ca="1">INDIRECT("H"&amp;($Y$3+($X43-30)/30))</f>
        <v>7091.8649151387208</v>
      </c>
      <c r="AB43" s="2" cm="1">
        <f t="array" aca="1" ref="AB43" ca="1">INDIRECT("I"&amp;($Y$3+($X43-30)/30))</f>
        <v>666.20461579140499</v>
      </c>
      <c r="AO43" s="22"/>
      <c r="AP43" s="22"/>
      <c r="AQ43" s="22"/>
      <c r="AR43" s="22"/>
      <c r="AS43" s="22"/>
      <c r="AT43" s="22"/>
    </row>
    <row r="44" spans="1:46" ht="14.5" x14ac:dyDescent="0.35">
      <c r="A44" s="15">
        <v>87</v>
      </c>
      <c r="B44" s="8">
        <v>90</v>
      </c>
      <c r="C44" s="8">
        <v>1735372.2689596228</v>
      </c>
      <c r="D44" s="8">
        <v>5179.7540208136197</v>
      </c>
      <c r="E44" s="2">
        <v>1080</v>
      </c>
      <c r="F44" s="1">
        <v>13388.8740234375</v>
      </c>
      <c r="G44" s="1">
        <v>602.343017578125</v>
      </c>
      <c r="H44" s="1">
        <v>13134.24583181673</v>
      </c>
      <c r="I44" s="1">
        <v>536.41831724429687</v>
      </c>
      <c r="J44" s="1">
        <f t="shared" si="0"/>
        <v>-1.9017894348325188</v>
      </c>
      <c r="K44" s="1">
        <f t="shared" si="1"/>
        <v>-10.944710639943224</v>
      </c>
      <c r="L44" s="26"/>
      <c r="M44" s="26"/>
      <c r="N44" s="2">
        <v>0</v>
      </c>
      <c r="O44" s="26"/>
      <c r="P44" s="26"/>
      <c r="Q44" s="26"/>
      <c r="R44" s="26"/>
      <c r="S44" s="26"/>
      <c r="T44" s="26"/>
      <c r="U44" s="26"/>
      <c r="V44" s="26"/>
      <c r="X44" s="2">
        <v>1080</v>
      </c>
      <c r="Y44" s="2" cm="1">
        <f t="array" aca="1" ref="Y44" ca="1">INDIRECT("F"&amp;($Y$3+($X44-30)/30))</f>
        <v>5452.85693359375</v>
      </c>
      <c r="Z44" s="2" cm="1">
        <f t="array" aca="1" ref="Z44" ca="1">INDIRECT("G"&amp;($Y$3+($X44-30)/30))</f>
        <v>629.82110595703102</v>
      </c>
      <c r="AA44" s="14" cm="1">
        <f t="array" aca="1" ref="AA44" ca="1">INDIRECT("H"&amp;($Y$3+($X44-30)/30))</f>
        <v>6890.5120355066547</v>
      </c>
      <c r="AB44" s="2" cm="1">
        <f t="array" aca="1" ref="AB44" ca="1">INDIRECT("I"&amp;($Y$3+($X44-30)/30))</f>
        <v>638.11727571598021</v>
      </c>
      <c r="AO44" s="22"/>
      <c r="AP44" s="22"/>
      <c r="AQ44" s="22"/>
      <c r="AR44" s="22"/>
      <c r="AS44" s="22"/>
      <c r="AT44" s="22"/>
    </row>
    <row r="45" spans="1:46" ht="14.5" x14ac:dyDescent="0.35">
      <c r="A45" s="15">
        <v>87</v>
      </c>
      <c r="B45" s="8">
        <v>90</v>
      </c>
      <c r="C45" s="8">
        <v>1735372.2689596228</v>
      </c>
      <c r="D45" s="8">
        <v>5179.7540208136197</v>
      </c>
      <c r="E45" s="2">
        <v>1110</v>
      </c>
      <c r="F45" s="1">
        <v>14324.7890625</v>
      </c>
      <c r="G45" s="1">
        <v>594.71917724609398</v>
      </c>
      <c r="H45" s="1">
        <v>14147.2971113495</v>
      </c>
      <c r="I45" s="1">
        <v>634.90068460471753</v>
      </c>
      <c r="J45" s="1">
        <f t="shared" si="0"/>
        <v>-1.2390545534464097</v>
      </c>
      <c r="K45" s="1">
        <f t="shared" si="1"/>
        <v>6.756383331152696</v>
      </c>
      <c r="L45" s="26"/>
      <c r="M45" s="26"/>
      <c r="N45" s="2">
        <v>1735371</v>
      </c>
      <c r="O45" s="26"/>
      <c r="P45" s="26"/>
      <c r="Q45" s="26"/>
      <c r="R45" s="26"/>
      <c r="S45" s="26"/>
      <c r="T45" s="26"/>
      <c r="U45" s="26"/>
      <c r="V45" s="26"/>
      <c r="X45" s="2">
        <v>1110</v>
      </c>
      <c r="Y45" s="2" cm="1">
        <f t="array" aca="1" ref="Y45" ca="1">INDIRECT("F"&amp;($Y$3+($X45-30)/30))</f>
        <v>3889.716796875</v>
      </c>
      <c r="Z45" s="2" cm="1">
        <f t="array" aca="1" ref="Z45" ca="1">INDIRECT("G"&amp;($Y$3+($X45-30)/30))</f>
        <v>430.53259277343801</v>
      </c>
      <c r="AA45" s="14" cm="1">
        <f t="array" aca="1" ref="AA45" ca="1">INDIRECT("H"&amp;($Y$3+($X45-30)/30))</f>
        <v>3781.201957452512</v>
      </c>
      <c r="AB45" s="2" cm="1">
        <f t="array" aca="1" ref="AB45" ca="1">INDIRECT("I"&amp;($Y$3+($X45-30)/30))</f>
        <v>428.59681249624907</v>
      </c>
      <c r="AO45" s="22"/>
      <c r="AP45" s="22"/>
      <c r="AQ45" s="22"/>
      <c r="AR45" s="22"/>
      <c r="AS45" s="22"/>
      <c r="AT45" s="22"/>
    </row>
    <row r="46" spans="1:46" ht="14.5" x14ac:dyDescent="0.35">
      <c r="A46" s="15">
        <v>87</v>
      </c>
      <c r="B46" s="8">
        <v>90</v>
      </c>
      <c r="C46" s="8">
        <v>1735372.2689596228</v>
      </c>
      <c r="D46" s="8">
        <v>5179.7540208136197</v>
      </c>
      <c r="E46" s="2">
        <v>1140</v>
      </c>
      <c r="F46" s="1">
        <v>16142.5986328125</v>
      </c>
      <c r="G46" s="1">
        <v>621.88659667968705</v>
      </c>
      <c r="H46" s="1">
        <v>14664.904632826279</v>
      </c>
      <c r="I46" s="1">
        <v>668.19398596738642</v>
      </c>
      <c r="J46" s="1">
        <f t="shared" si="0"/>
        <v>-9.1540032283436901</v>
      </c>
      <c r="K46" s="1">
        <f t="shared" si="1"/>
        <v>7.446275500218051</v>
      </c>
      <c r="L46" s="26"/>
      <c r="M46" s="26"/>
      <c r="N46" s="2">
        <v>1735371</v>
      </c>
      <c r="O46" s="26"/>
      <c r="P46" s="26"/>
      <c r="Q46" s="26"/>
      <c r="R46" s="26"/>
      <c r="S46" s="26"/>
      <c r="T46" s="26"/>
      <c r="U46" s="26"/>
      <c r="V46" s="26"/>
      <c r="X46" s="2">
        <v>1140</v>
      </c>
      <c r="Y46" s="2" cm="1">
        <f t="array" aca="1" ref="Y46" ca="1">INDIRECT("F"&amp;($Y$3+($X46-30)/30))</f>
        <v>3641.68505859375</v>
      </c>
      <c r="Z46" s="2" cm="1">
        <f t="array" aca="1" ref="Z46" ca="1">INDIRECT("G"&amp;($Y$3+($X46-30)/30))</f>
        <v>389.01455688476602</v>
      </c>
      <c r="AA46" s="14" cm="1">
        <f t="array" aca="1" ref="AA46" ca="1">INDIRECT("H"&amp;($Y$3+($X46-30)/30))</f>
        <v>2646.0276359144882</v>
      </c>
      <c r="AB46" s="2" cm="1">
        <f t="array" aca="1" ref="AB46" ca="1">INDIRECT("I"&amp;($Y$3+($X46-30)/30))</f>
        <v>443.86008847743852</v>
      </c>
      <c r="AO46" s="22"/>
      <c r="AP46" s="22"/>
      <c r="AQ46" s="22"/>
      <c r="AR46" s="22"/>
      <c r="AS46" s="22"/>
      <c r="AT46" s="22"/>
    </row>
    <row r="47" spans="1:46" ht="14.5" x14ac:dyDescent="0.35">
      <c r="A47" s="15">
        <v>87</v>
      </c>
      <c r="B47" s="8">
        <v>90</v>
      </c>
      <c r="C47" s="8">
        <v>1735372.2689596228</v>
      </c>
      <c r="D47" s="8">
        <v>5179.7540208136197</v>
      </c>
      <c r="E47" s="2">
        <v>1170</v>
      </c>
      <c r="F47" s="1">
        <v>17775.7578125</v>
      </c>
      <c r="G47" s="1">
        <v>685.72540283203102</v>
      </c>
      <c r="H47" s="1">
        <v>15111.174803679771</v>
      </c>
      <c r="I47" s="1">
        <v>685.39922415728813</v>
      </c>
      <c r="J47" s="1">
        <f t="shared" si="0"/>
        <v>-14.989982632113053</v>
      </c>
      <c r="K47" s="1">
        <f t="shared" si="1"/>
        <v>-4.7566952222534063E-2</v>
      </c>
      <c r="L47" s="26"/>
      <c r="M47" s="26"/>
      <c r="N47" s="2">
        <v>1735371</v>
      </c>
      <c r="O47" s="26"/>
      <c r="P47" s="26"/>
      <c r="Q47" s="26"/>
      <c r="R47" s="26"/>
      <c r="S47" s="26"/>
      <c r="T47" s="26"/>
      <c r="U47" s="26"/>
      <c r="V47" s="26"/>
      <c r="X47" s="2">
        <v>1170</v>
      </c>
      <c r="Y47" s="2" cm="1">
        <f t="array" aca="1" ref="Y47" ca="1">INDIRECT("F"&amp;($Y$3+($X47-30)/30))</f>
        <v>3559.4501953125</v>
      </c>
      <c r="Z47" s="2" cm="1">
        <f t="array" aca="1" ref="Z47" ca="1">INDIRECT("G"&amp;($Y$3+($X47-30)/30))</f>
        <v>375.36364746093801</v>
      </c>
      <c r="AA47" s="14" cm="1">
        <f t="array" aca="1" ref="AA47" ca="1">INDIRECT("H"&amp;($Y$3+($X47-30)/30))</f>
        <v>2527.9327655387401</v>
      </c>
      <c r="AB47" s="2" cm="1">
        <f t="array" aca="1" ref="AB47" ca="1">INDIRECT("I"&amp;($Y$3+($X47-30)/30))</f>
        <v>440.21195020868419</v>
      </c>
      <c r="AO47" s="22"/>
      <c r="AP47" s="22"/>
      <c r="AQ47" s="22"/>
      <c r="AR47" s="22"/>
      <c r="AS47" s="22"/>
      <c r="AT47" s="22"/>
    </row>
    <row r="48" spans="1:46" ht="14.5" x14ac:dyDescent="0.35">
      <c r="A48" s="15">
        <v>87</v>
      </c>
      <c r="B48" s="8">
        <v>90</v>
      </c>
      <c r="C48" s="8">
        <v>1735372.2689596228</v>
      </c>
      <c r="D48" s="8">
        <v>5179.7540208136197</v>
      </c>
      <c r="E48" s="2">
        <v>1200</v>
      </c>
      <c r="F48" s="1">
        <v>15799.0947265625</v>
      </c>
      <c r="G48" s="1">
        <v>631.46630859375</v>
      </c>
      <c r="H48" s="1">
        <v>14461.885339717621</v>
      </c>
      <c r="I48" s="1">
        <v>646.29039070002102</v>
      </c>
      <c r="J48" s="1">
        <f t="shared" si="0"/>
        <v>-8.4638354917682275</v>
      </c>
      <c r="K48" s="1">
        <f t="shared" si="1"/>
        <v>2.3475650093325888</v>
      </c>
      <c r="L48" s="26"/>
      <c r="M48" s="26"/>
      <c r="N48" s="2">
        <v>4.5238782880353798E-13</v>
      </c>
      <c r="O48" s="26"/>
      <c r="P48" s="26"/>
      <c r="Q48" s="26"/>
      <c r="R48" s="26"/>
      <c r="S48" s="26"/>
      <c r="T48" s="26"/>
      <c r="U48" s="26"/>
      <c r="V48" s="26"/>
      <c r="X48" s="2">
        <v>1200</v>
      </c>
      <c r="Y48" s="2" cm="1">
        <f t="array" aca="1" ref="Y48" ca="1">INDIRECT("F"&amp;($Y$3+($X48-30)/30))</f>
        <v>3670.18798828125</v>
      </c>
      <c r="Z48" s="2" cm="1">
        <f t="array" aca="1" ref="Z48" ca="1">INDIRECT("G"&amp;($Y$3+($X48-30)/30))</f>
        <v>372.99374389648398</v>
      </c>
      <c r="AA48" s="14" cm="1">
        <f t="array" aca="1" ref="AA48" ca="1">INDIRECT("H"&amp;($Y$3+($X48-30)/30))</f>
        <v>2735.2884471427769</v>
      </c>
      <c r="AB48" s="2" cm="1">
        <f t="array" aca="1" ref="AB48" ca="1">INDIRECT("I"&amp;($Y$3+($X48-30)/30))</f>
        <v>436.97660021517208</v>
      </c>
      <c r="AO48" s="22"/>
      <c r="AP48" s="22"/>
      <c r="AQ48" s="22"/>
      <c r="AR48" s="22"/>
      <c r="AS48" s="22"/>
      <c r="AT48" s="22"/>
    </row>
    <row r="49" spans="1:46" ht="14.5" x14ac:dyDescent="0.35">
      <c r="A49" s="15">
        <v>87</v>
      </c>
      <c r="B49" s="8">
        <v>90</v>
      </c>
      <c r="C49" s="8">
        <v>1735372.2689596228</v>
      </c>
      <c r="D49" s="8">
        <v>5179.7540208136197</v>
      </c>
      <c r="E49" s="2">
        <v>1230</v>
      </c>
      <c r="F49" s="1">
        <v>15705.4306640625</v>
      </c>
      <c r="G49" s="1">
        <v>653.71484375</v>
      </c>
      <c r="H49" s="1">
        <v>14314.98751039021</v>
      </c>
      <c r="I49" s="1">
        <v>638.93486581164541</v>
      </c>
      <c r="J49" s="1">
        <f t="shared" si="0"/>
        <v>-8.8532634565311916</v>
      </c>
      <c r="K49" s="1">
        <f t="shared" si="1"/>
        <v>-2.2609212686023836</v>
      </c>
      <c r="L49" s="26"/>
      <c r="M49" s="26"/>
      <c r="N49" s="2">
        <v>0</v>
      </c>
      <c r="O49" s="26"/>
      <c r="P49" s="26"/>
      <c r="Q49" s="26"/>
      <c r="R49" s="26"/>
      <c r="S49" s="26"/>
      <c r="T49" s="26"/>
      <c r="U49" s="26"/>
      <c r="V49" s="26"/>
      <c r="X49" s="2">
        <v>1230</v>
      </c>
      <c r="Y49" s="2" cm="1">
        <f t="array" aca="1" ref="Y49" ca="1">INDIRECT("F"&amp;($Y$3+($X49-30)/30))</f>
        <v>3919.85595703125</v>
      </c>
      <c r="Z49" s="2" cm="1">
        <f t="array" aca="1" ref="Z49" ca="1">INDIRECT("G"&amp;($Y$3+($X49-30)/30))</f>
        <v>375.67184448242199</v>
      </c>
      <c r="AA49" s="14" cm="1">
        <f t="array" aca="1" ref="AA49" ca="1">INDIRECT("H"&amp;($Y$3+($X49-30)/30))</f>
        <v>2969.7980810478812</v>
      </c>
      <c r="AB49" s="2" cm="1">
        <f t="array" aca="1" ref="AB49" ca="1">INDIRECT("I"&amp;($Y$3+($X49-30)/30))</f>
        <v>431.73014945931038</v>
      </c>
      <c r="AO49" s="22"/>
      <c r="AP49" s="22"/>
      <c r="AQ49" s="22"/>
      <c r="AR49" s="22"/>
      <c r="AS49" s="22"/>
      <c r="AT49" s="22"/>
    </row>
    <row r="50" spans="1:46" ht="14.5" x14ac:dyDescent="0.35">
      <c r="A50" s="15">
        <v>87</v>
      </c>
      <c r="B50" s="8">
        <v>90</v>
      </c>
      <c r="C50" s="8">
        <v>1735372.2689596228</v>
      </c>
      <c r="D50" s="8">
        <v>5179.7540208136197</v>
      </c>
      <c r="E50" s="2">
        <v>1260</v>
      </c>
      <c r="F50" s="1">
        <v>15579.3466796875</v>
      </c>
      <c r="G50" s="1">
        <v>670.86602783203102</v>
      </c>
      <c r="H50" s="1">
        <v>14479.17612021993</v>
      </c>
      <c r="I50" s="1">
        <v>647.24003589746223</v>
      </c>
      <c r="J50" s="1">
        <f t="shared" si="0"/>
        <v>-7.0617246158465834</v>
      </c>
      <c r="K50" s="1">
        <f t="shared" si="1"/>
        <v>-3.5217153581197849</v>
      </c>
      <c r="L50" s="26"/>
      <c r="M50" s="26"/>
      <c r="N50" s="2">
        <v>7.3645537097041096E-14</v>
      </c>
      <c r="O50" s="26"/>
      <c r="P50" s="26"/>
      <c r="Q50" s="26"/>
      <c r="R50" s="26"/>
      <c r="S50" s="26"/>
      <c r="T50" s="26"/>
      <c r="U50" s="26"/>
      <c r="V50" s="26"/>
      <c r="X50" s="2">
        <v>1260</v>
      </c>
      <c r="Y50" s="2" cm="1">
        <f t="array" aca="1" ref="Y50" ca="1">INDIRECT("F"&amp;($Y$3+($X50-30)/30))</f>
        <v>4279.41455078125</v>
      </c>
      <c r="Z50" s="2" cm="1">
        <f t="array" aca="1" ref="Z50" ca="1">INDIRECT("G"&amp;($Y$3+($X50-30)/30))</f>
        <v>380.66082763671898</v>
      </c>
      <c r="AA50" s="14" cm="1">
        <f t="array" aca="1" ref="AA50" ca="1">INDIRECT("H"&amp;($Y$3+($X50-30)/30))</f>
        <v>3114.6193920779142</v>
      </c>
      <c r="AB50" s="2" cm="1">
        <f t="array" aca="1" ref="AB50" ca="1">INDIRECT("I"&amp;($Y$3+($X50-30)/30))</f>
        <v>424.51030143710551</v>
      </c>
      <c r="AO50" s="22"/>
      <c r="AP50" s="22"/>
      <c r="AQ50" s="22"/>
      <c r="AR50" s="22"/>
      <c r="AS50" s="22"/>
      <c r="AT50" s="22"/>
    </row>
    <row r="51" spans="1:46" ht="14.5" x14ac:dyDescent="0.35">
      <c r="A51" s="15">
        <v>87</v>
      </c>
      <c r="B51" s="8">
        <v>90</v>
      </c>
      <c r="C51" s="8">
        <v>1735372.2689596228</v>
      </c>
      <c r="D51" s="8">
        <v>5179.7540208136197</v>
      </c>
      <c r="E51" s="2">
        <v>1290</v>
      </c>
      <c r="F51" s="1">
        <v>17246.828125</v>
      </c>
      <c r="G51" s="1">
        <v>741.90954589843705</v>
      </c>
      <c r="H51" s="1">
        <v>16533.775742281399</v>
      </c>
      <c r="I51" s="1">
        <v>727.01784747432896</v>
      </c>
      <c r="J51" s="1">
        <f t="shared" si="0"/>
        <v>-4.13439722104612</v>
      </c>
      <c r="K51" s="1">
        <f t="shared" si="1"/>
        <v>-2.007212133397549</v>
      </c>
      <c r="L51" s="26"/>
      <c r="M51" s="26"/>
      <c r="N51" s="2">
        <v>1735371</v>
      </c>
      <c r="O51" s="26"/>
      <c r="P51" s="26"/>
      <c r="Q51" s="26"/>
      <c r="R51" s="26"/>
      <c r="S51" s="26"/>
      <c r="T51" s="26"/>
      <c r="U51" s="26"/>
      <c r="V51" s="26"/>
      <c r="X51" s="2">
        <v>1290</v>
      </c>
      <c r="Y51" s="2" cm="1">
        <f t="array" aca="1" ref="Y51" ca="1">INDIRECT("F"&amp;($Y$3+($X51-30)/30))</f>
        <v>4221.3408203125</v>
      </c>
      <c r="Z51" s="2" cm="1">
        <f t="array" aca="1" ref="Z51" ca="1">INDIRECT("G"&amp;($Y$3+($X51-30)/30))</f>
        <v>365.35662841796898</v>
      </c>
      <c r="AA51" s="14" cm="1">
        <f t="array" aca="1" ref="AA51" ca="1">INDIRECT("H"&amp;($Y$3+($X51-30)/30))</f>
        <v>3248.6062304178909</v>
      </c>
      <c r="AB51" s="2" cm="1">
        <f t="array" aca="1" ref="AB51" ca="1">INDIRECT("I"&amp;($Y$3+($X51-30)/30))</f>
        <v>416.59247441001418</v>
      </c>
      <c r="AO51" s="22"/>
      <c r="AP51" s="22"/>
      <c r="AQ51" s="22"/>
      <c r="AR51" s="22"/>
      <c r="AS51" s="22"/>
      <c r="AT51" s="22"/>
    </row>
    <row r="52" spans="1:46" ht="14.5" x14ac:dyDescent="0.35">
      <c r="A52" s="15">
        <v>87</v>
      </c>
      <c r="B52" s="8">
        <v>90</v>
      </c>
      <c r="C52" s="8">
        <v>1735372.2689596228</v>
      </c>
      <c r="D52" s="8">
        <v>5179.7540208136197</v>
      </c>
      <c r="E52" s="2">
        <v>1320</v>
      </c>
      <c r="F52" s="1">
        <v>17819.162109375</v>
      </c>
      <c r="G52" s="1">
        <v>750.12677001953102</v>
      </c>
      <c r="H52" s="1">
        <v>17439.259335626659</v>
      </c>
      <c r="I52" s="1">
        <v>771.32391283799132</v>
      </c>
      <c r="J52" s="1">
        <f t="shared" si="0"/>
        <v>-2.1319901093916593</v>
      </c>
      <c r="K52" s="1">
        <f t="shared" si="1"/>
        <v>2.8258080721353784</v>
      </c>
      <c r="L52" s="26"/>
      <c r="M52" s="26"/>
      <c r="N52" s="2">
        <v>1735371</v>
      </c>
      <c r="O52" s="26"/>
      <c r="P52" s="26"/>
      <c r="Q52" s="26"/>
      <c r="R52" s="26"/>
      <c r="S52" s="26"/>
      <c r="T52" s="26"/>
      <c r="U52" s="26"/>
      <c r="V52" s="26"/>
      <c r="X52" s="2">
        <v>1320</v>
      </c>
      <c r="Y52" s="2" cm="1">
        <f t="array" aca="1" ref="Y52" ca="1">INDIRECT("F"&amp;($Y$3+($X52-30)/30))</f>
        <v>5089.91162109375</v>
      </c>
      <c r="Z52" s="2" cm="1">
        <f t="array" aca="1" ref="Z52" ca="1">INDIRECT("G"&amp;($Y$3+($X52-30)/30))</f>
        <v>369.59619140625</v>
      </c>
      <c r="AA52" s="14" cm="1">
        <f t="array" aca="1" ref="AA52" ca="1">INDIRECT("H"&amp;($Y$3+($X52-30)/30))</f>
        <v>3338.0390210871501</v>
      </c>
      <c r="AB52" s="2" cm="1">
        <f t="array" aca="1" ref="AB52" ca="1">INDIRECT("I"&amp;($Y$3+($X52-30)/30))</f>
        <v>400.61051036086099</v>
      </c>
      <c r="AO52" s="22"/>
      <c r="AP52" s="22"/>
      <c r="AQ52" s="22"/>
      <c r="AR52" s="22"/>
      <c r="AS52" s="22"/>
      <c r="AT52" s="22"/>
    </row>
    <row r="53" spans="1:46" ht="14.5" x14ac:dyDescent="0.35">
      <c r="A53" s="15">
        <v>87</v>
      </c>
      <c r="B53" s="8">
        <v>90</v>
      </c>
      <c r="C53" s="8">
        <v>1735372.2689596228</v>
      </c>
      <c r="D53" s="8">
        <v>5179.7540208136197</v>
      </c>
      <c r="E53" s="2">
        <v>1350</v>
      </c>
      <c r="F53" s="1">
        <v>18926.646484375</v>
      </c>
      <c r="G53" s="1">
        <v>767.34918212890602</v>
      </c>
      <c r="H53" s="1">
        <v>18602.666600587301</v>
      </c>
      <c r="I53" s="1">
        <v>777.69413207950106</v>
      </c>
      <c r="J53" s="1">
        <f t="shared" si="0"/>
        <v>-1.7117659171959607</v>
      </c>
      <c r="K53" s="1">
        <f t="shared" si="1"/>
        <v>1.3481411320325356</v>
      </c>
      <c r="L53" s="26"/>
      <c r="M53" s="26"/>
      <c r="N53" s="2">
        <v>1735371</v>
      </c>
      <c r="O53" s="26"/>
      <c r="P53" s="26"/>
      <c r="Q53" s="26"/>
      <c r="R53" s="26"/>
      <c r="S53" s="26"/>
      <c r="T53" s="26"/>
      <c r="U53" s="26"/>
      <c r="V53" s="26"/>
      <c r="X53" s="2">
        <v>1350</v>
      </c>
      <c r="Y53" s="2" cm="1">
        <f t="array" aca="1" ref="Y53" ca="1">INDIRECT("F"&amp;($Y$3+($X53-30)/30))</f>
        <v>3344.9736328125</v>
      </c>
      <c r="Z53" s="2" cm="1">
        <f t="array" aca="1" ref="Z53" ca="1">INDIRECT("G"&amp;($Y$3+($X53-30)/30))</f>
        <v>234.48748779296901</v>
      </c>
      <c r="AA53" s="14" cm="1">
        <f t="array" aca="1" ref="AA53" ca="1">INDIRECT("H"&amp;($Y$3+($X53-30)/30))</f>
        <v>3438.16424474623</v>
      </c>
      <c r="AB53" s="2" cm="1">
        <f t="array" aca="1" ref="AB53" ca="1">INDIRECT("I"&amp;($Y$3+($X53-30)/30))</f>
        <v>385.08602623092298</v>
      </c>
      <c r="AO53" s="22"/>
      <c r="AP53" s="22"/>
      <c r="AQ53" s="22"/>
      <c r="AR53" s="22"/>
      <c r="AS53" s="22"/>
      <c r="AT53" s="22"/>
    </row>
    <row r="54" spans="1:46" ht="14.5" x14ac:dyDescent="0.35">
      <c r="A54" s="15">
        <v>87</v>
      </c>
      <c r="B54" s="8">
        <v>90</v>
      </c>
      <c r="C54" s="8">
        <v>1735372.2689596228</v>
      </c>
      <c r="D54" s="8">
        <v>5179.7540208136197</v>
      </c>
      <c r="E54" s="2">
        <v>1380</v>
      </c>
      <c r="F54" s="1">
        <v>17696.43359375</v>
      </c>
      <c r="G54" s="1">
        <v>709.89666748046898</v>
      </c>
      <c r="H54" s="1">
        <v>17755.955878760989</v>
      </c>
      <c r="I54" s="1">
        <v>700.20834016995752</v>
      </c>
      <c r="J54" s="1">
        <f t="shared" si="0"/>
        <v>0.33635186827707153</v>
      </c>
      <c r="K54" s="1">
        <f t="shared" si="1"/>
        <v>-1.3647517666052438</v>
      </c>
      <c r="L54" s="26"/>
      <c r="M54" s="26"/>
      <c r="N54" s="2">
        <v>0</v>
      </c>
      <c r="O54" s="26"/>
      <c r="P54" s="26"/>
      <c r="Q54" s="26"/>
      <c r="R54" s="26"/>
      <c r="S54" s="26"/>
      <c r="T54" s="26"/>
      <c r="U54" s="26"/>
      <c r="V54" s="26"/>
      <c r="X54" s="2">
        <v>1380</v>
      </c>
      <c r="Y54" s="2" cm="1">
        <f t="array" aca="1" ref="Y54" ca="1">INDIRECT("F"&amp;($Y$3+($X54-30)/30))</f>
        <v>8746.5126953125</v>
      </c>
      <c r="Z54" s="2" cm="1">
        <f t="array" aca="1" ref="Z54" ca="1">INDIRECT("G"&amp;($Y$3+($X54-30)/30))</f>
        <v>408.94219970703102</v>
      </c>
      <c r="AA54" s="14" cm="1">
        <f t="array" aca="1" ref="AA54" ca="1">INDIRECT("H"&amp;($Y$3+($X54-30)/30))</f>
        <v>8488.617413389964</v>
      </c>
      <c r="AB54" s="2" cm="1">
        <f t="array" aca="1" ref="AB54" ca="1">INDIRECT("I"&amp;($Y$3+($X54-30)/30))</f>
        <v>442.32580692751418</v>
      </c>
      <c r="AO54" s="22"/>
      <c r="AP54" s="22"/>
      <c r="AQ54" s="22"/>
      <c r="AR54" s="22"/>
      <c r="AS54" s="22"/>
      <c r="AT54" s="22"/>
    </row>
    <row r="55" spans="1:46" ht="14.5" x14ac:dyDescent="0.35">
      <c r="A55" s="15">
        <v>87</v>
      </c>
      <c r="B55" s="8">
        <v>90</v>
      </c>
      <c r="C55" s="8">
        <v>1735372.2689596228</v>
      </c>
      <c r="D55" s="8">
        <v>5179.7540208136197</v>
      </c>
      <c r="E55" s="2">
        <v>1410</v>
      </c>
      <c r="F55" s="1">
        <v>17699.40625</v>
      </c>
      <c r="G55" s="1">
        <v>708.28643798828102</v>
      </c>
      <c r="H55" s="1">
        <v>17588.568126401831</v>
      </c>
      <c r="I55" s="1">
        <v>682.28432104633828</v>
      </c>
      <c r="J55" s="1">
        <f t="shared" si="0"/>
        <v>-0.62622509496988776</v>
      </c>
      <c r="K55" s="1">
        <f t="shared" si="1"/>
        <v>-3.6711301455659053</v>
      </c>
      <c r="L55" s="26"/>
      <c r="M55" s="26"/>
      <c r="N55" s="2">
        <v>1.3676927158087099E-13</v>
      </c>
      <c r="O55" s="26"/>
      <c r="P55" s="26"/>
      <c r="Q55" s="26"/>
      <c r="R55" s="26"/>
      <c r="S55" s="26"/>
      <c r="T55" s="26"/>
      <c r="U55" s="26"/>
      <c r="V55" s="26"/>
      <c r="X55" s="2">
        <v>1410</v>
      </c>
      <c r="Y55" s="2" cm="1">
        <f t="array" aca="1" ref="Y55" ca="1">INDIRECT("F"&amp;($Y$3+($X55-30)/30))</f>
        <v>12396.001953125</v>
      </c>
      <c r="Z55" s="2" cm="1">
        <f t="array" aca="1" ref="Z55" ca="1">INDIRECT("G"&amp;($Y$3+($X55-30)/30))</f>
        <v>494.67831420898398</v>
      </c>
      <c r="AA55" s="14" cm="1">
        <f t="array" aca="1" ref="AA55" ca="1">INDIRECT("H"&amp;($Y$3+($X55-30)/30))</f>
        <v>13412.224023722631</v>
      </c>
      <c r="AB55" s="2" cm="1">
        <f t="array" aca="1" ref="AB55" ca="1">INDIRECT("I"&amp;($Y$3+($X55-30)/30))</f>
        <v>460.6310399701141</v>
      </c>
      <c r="AO55" s="22"/>
      <c r="AP55" s="22"/>
      <c r="AQ55" s="22"/>
      <c r="AR55" s="22"/>
      <c r="AS55" s="22"/>
      <c r="AT55" s="22"/>
    </row>
    <row r="56" spans="1:46" ht="14.5" x14ac:dyDescent="0.35">
      <c r="A56" s="15">
        <v>87</v>
      </c>
      <c r="B56" s="8">
        <v>90</v>
      </c>
      <c r="C56" s="8">
        <v>1735372.2689596228</v>
      </c>
      <c r="D56" s="8">
        <v>5179.7540208136197</v>
      </c>
      <c r="E56" s="2">
        <v>1440</v>
      </c>
      <c r="F56" s="1">
        <v>17724.2890625</v>
      </c>
      <c r="G56" s="1">
        <v>714.16882324218705</v>
      </c>
      <c r="H56" s="1">
        <v>17723.64323950389</v>
      </c>
      <c r="I56" s="1">
        <v>671.30090262351723</v>
      </c>
      <c r="J56" s="1">
        <f t="shared" si="0"/>
        <v>-3.6437173521183521E-3</v>
      </c>
      <c r="K56" s="1">
        <f t="shared" si="1"/>
        <v>-6.0024911790545294</v>
      </c>
      <c r="L56" s="26"/>
      <c r="M56" s="26"/>
      <c r="N56" s="2">
        <v>0</v>
      </c>
      <c r="O56" s="26"/>
      <c r="P56" s="26"/>
      <c r="Q56" s="26"/>
      <c r="R56" s="26"/>
      <c r="S56" s="26"/>
      <c r="T56" s="26"/>
      <c r="U56" s="26"/>
      <c r="V56" s="26"/>
      <c r="X56" s="2">
        <v>1440</v>
      </c>
      <c r="Y56" s="2" cm="1">
        <f t="array" aca="1" ref="Y56" ca="1">INDIRECT("F"&amp;($Y$3+($X56-30)/30))</f>
        <v>12924.4931640625</v>
      </c>
      <c r="Z56" s="2" cm="1">
        <f t="array" aca="1" ref="Z56" ca="1">INDIRECT("G"&amp;($Y$3+($X56-30)/30))</f>
        <v>473.55282592773398</v>
      </c>
      <c r="AA56" s="14" cm="1">
        <f t="array" aca="1" ref="AA56" ca="1">INDIRECT("H"&amp;($Y$3+($X56-30)/30))</f>
        <v>14693.5205264211</v>
      </c>
      <c r="AB56" s="2" cm="1">
        <f t="array" aca="1" ref="AB56" ca="1">INDIRECT("I"&amp;($Y$3+($X56-30)/30))</f>
        <v>474.96886228270381</v>
      </c>
      <c r="AO56" s="22"/>
      <c r="AP56" s="22"/>
      <c r="AQ56" s="22"/>
      <c r="AR56" s="22"/>
      <c r="AS56" s="22"/>
      <c r="AT56" s="22"/>
    </row>
    <row r="57" spans="1:46" ht="14.5" x14ac:dyDescent="0.35">
      <c r="A57" s="15">
        <v>87</v>
      </c>
      <c r="B57" s="8">
        <v>90</v>
      </c>
      <c r="C57" s="8">
        <v>1735372.2689596228</v>
      </c>
      <c r="D57" s="8">
        <v>5179.7540208136197</v>
      </c>
      <c r="E57" s="2">
        <v>1470</v>
      </c>
      <c r="F57" s="1">
        <v>19753.64453125</v>
      </c>
      <c r="G57" s="1">
        <v>777.85186767578102</v>
      </c>
      <c r="H57" s="1">
        <v>19087.25778285418</v>
      </c>
      <c r="I57" s="1">
        <v>767.33709316545583</v>
      </c>
      <c r="J57" s="1">
        <f t="shared" si="0"/>
        <v>-3.3734875979043024</v>
      </c>
      <c r="K57" s="1">
        <f t="shared" si="1"/>
        <v>-1.3517708123197427</v>
      </c>
      <c r="L57" s="26"/>
      <c r="M57" s="26"/>
      <c r="N57" s="2">
        <v>1735371</v>
      </c>
      <c r="O57" s="26"/>
      <c r="P57" s="26"/>
      <c r="Q57" s="26"/>
      <c r="R57" s="26"/>
      <c r="S57" s="26"/>
      <c r="T57" s="26"/>
      <c r="U57" s="26"/>
      <c r="V57" s="26"/>
      <c r="X57" s="2">
        <v>1470</v>
      </c>
      <c r="Y57" s="2" cm="1">
        <f t="array" aca="1" ref="Y57" ca="1">INDIRECT("F"&amp;($Y$3+($X57-30)/30))</f>
        <v>12426.2744140625</v>
      </c>
      <c r="Z57" s="2" cm="1">
        <f t="array" aca="1" ref="Z57" ca="1">INDIRECT("G"&amp;($Y$3+($X57-30)/30))</f>
        <v>480.13766479492199</v>
      </c>
      <c r="AA57" s="14" cm="1">
        <f t="array" aca="1" ref="AA57" ca="1">INDIRECT("H"&amp;($Y$3+($X57-30)/30))</f>
        <v>14039.436990485039</v>
      </c>
      <c r="AB57" s="2" cm="1">
        <f t="array" aca="1" ref="AB57" ca="1">INDIRECT("I"&amp;($Y$3+($X57-30)/30))</f>
        <v>507.56139866787498</v>
      </c>
      <c r="AO57" s="22"/>
      <c r="AP57" s="22"/>
      <c r="AQ57" s="22"/>
      <c r="AR57" s="22"/>
      <c r="AS57" s="22"/>
      <c r="AT57" s="22"/>
    </row>
    <row r="58" spans="1:46" ht="14.5" x14ac:dyDescent="0.35">
      <c r="A58" s="15">
        <v>87</v>
      </c>
      <c r="B58" s="8">
        <v>90</v>
      </c>
      <c r="C58" s="8">
        <v>1735372.2689596228</v>
      </c>
      <c r="D58" s="8">
        <v>5179.7540208136197</v>
      </c>
      <c r="E58" s="2">
        <v>1500</v>
      </c>
      <c r="F58" s="1">
        <v>20896.861328125</v>
      </c>
      <c r="G58" s="1">
        <v>792.61602783203102</v>
      </c>
      <c r="H58" s="1">
        <v>20137.710993387082</v>
      </c>
      <c r="I58" s="1">
        <v>777.60850985458023</v>
      </c>
      <c r="J58" s="1">
        <f t="shared" si="0"/>
        <v>-3.6328438171534456</v>
      </c>
      <c r="K58" s="1">
        <f t="shared" si="1"/>
        <v>-1.8934159101601136</v>
      </c>
      <c r="L58" s="26"/>
      <c r="M58" s="26"/>
      <c r="N58" s="2">
        <v>1735371</v>
      </c>
      <c r="O58" s="26"/>
      <c r="P58" s="26"/>
      <c r="Q58" s="26"/>
      <c r="R58" s="26"/>
      <c r="S58" s="26"/>
      <c r="T58" s="26"/>
      <c r="U58" s="26"/>
      <c r="V58" s="26"/>
      <c r="X58" s="2">
        <v>1500</v>
      </c>
      <c r="Y58" s="2" cm="1">
        <f t="array" aca="1" ref="Y58" ca="1">INDIRECT("F"&amp;($Y$3+($X58-30)/30))</f>
        <v>11143.8056640625</v>
      </c>
      <c r="Z58" s="2" cm="1">
        <f t="array" aca="1" ref="Z58" ca="1">INDIRECT("G"&amp;($Y$3+($X58-30)/30))</f>
        <v>495.23751831054699</v>
      </c>
      <c r="AA58" s="14" cm="1">
        <f t="array" aca="1" ref="AA58" ca="1">INDIRECT("H"&amp;($Y$3+($X58-30)/30))</f>
        <v>12815.516171404541</v>
      </c>
      <c r="AB58" s="2" cm="1">
        <f t="array" aca="1" ref="AB58" ca="1">INDIRECT("I"&amp;($Y$3+($X58-30)/30))</f>
        <v>571.63533269507388</v>
      </c>
      <c r="AO58" s="22"/>
      <c r="AP58" s="22"/>
      <c r="AQ58" s="22"/>
      <c r="AR58" s="22"/>
      <c r="AS58" s="22"/>
      <c r="AT58" s="22"/>
    </row>
    <row r="59" spans="1:46" ht="14.5" x14ac:dyDescent="0.35">
      <c r="A59" s="15">
        <v>87</v>
      </c>
      <c r="B59" s="8">
        <v>90</v>
      </c>
      <c r="C59" s="8">
        <v>1735372.2689596228</v>
      </c>
      <c r="D59" s="8">
        <v>5179.7540208136197</v>
      </c>
      <c r="E59" s="2">
        <v>1530</v>
      </c>
      <c r="F59" s="1">
        <v>21319.841796875</v>
      </c>
      <c r="G59" s="1">
        <v>746.53533935546898</v>
      </c>
      <c r="H59" s="1">
        <v>21643.807138260781</v>
      </c>
      <c r="I59" s="1">
        <v>783.01961159177017</v>
      </c>
      <c r="J59" s="1">
        <f t="shared" si="0"/>
        <v>1.5195485241980888</v>
      </c>
      <c r="K59" s="1">
        <f t="shared" si="1"/>
        <v>4.887146034881666</v>
      </c>
      <c r="L59" s="26"/>
      <c r="M59" s="26"/>
      <c r="N59" s="2">
        <v>1735371</v>
      </c>
      <c r="O59" s="26"/>
      <c r="P59" s="26"/>
      <c r="Q59" s="26"/>
      <c r="R59" s="26"/>
      <c r="S59" s="26"/>
      <c r="T59" s="26"/>
      <c r="U59" s="26"/>
      <c r="V59" s="26"/>
      <c r="X59" s="2">
        <v>1530</v>
      </c>
      <c r="Y59" s="2" cm="1">
        <f t="array" aca="1" ref="Y59" ca="1">INDIRECT("F"&amp;($Y$3+($X59-30)/30))</f>
        <v>10738.095703125</v>
      </c>
      <c r="Z59" s="2" cm="1">
        <f t="array" aca="1" ref="Z59" ca="1">INDIRECT("G"&amp;($Y$3+($X59-30)/30))</f>
        <v>523.88317871093795</v>
      </c>
      <c r="AA59" s="14" cm="1">
        <f t="array" aca="1" ref="AA59" ca="1">INDIRECT("H"&amp;($Y$3+($X59-30)/30))</f>
        <v>11424.275370540799</v>
      </c>
      <c r="AB59" s="2" cm="1">
        <f t="array" aca="1" ref="AB59" ca="1">INDIRECT("I"&amp;($Y$3+($X59-30)/30))</f>
        <v>563.92636074807706</v>
      </c>
      <c r="AO59" s="22"/>
      <c r="AP59" s="22"/>
      <c r="AQ59" s="22"/>
      <c r="AR59" s="22"/>
      <c r="AS59" s="22"/>
      <c r="AT59" s="22"/>
    </row>
    <row r="60" spans="1:46" ht="14.5" x14ac:dyDescent="0.35">
      <c r="A60" s="15">
        <v>87</v>
      </c>
      <c r="B60" s="8">
        <v>90</v>
      </c>
      <c r="C60" s="8">
        <v>1735372.2689596228</v>
      </c>
      <c r="D60" s="8">
        <v>5179.7540208136197</v>
      </c>
      <c r="E60" s="2">
        <v>1560</v>
      </c>
      <c r="F60" s="1">
        <v>19925.150390625</v>
      </c>
      <c r="G60" s="1">
        <v>670.70489501953102</v>
      </c>
      <c r="H60" s="1">
        <v>20103.719871920672</v>
      </c>
      <c r="I60" s="1">
        <v>670.66068611743867</v>
      </c>
      <c r="J60" s="1">
        <f t="shared" si="0"/>
        <v>0.89620142279925075</v>
      </c>
      <c r="K60" s="1">
        <f t="shared" si="1"/>
        <v>-6.5914088924403976E-3</v>
      </c>
      <c r="L60" s="26"/>
      <c r="M60" s="26"/>
      <c r="N60" s="2">
        <v>0</v>
      </c>
      <c r="O60" s="26"/>
      <c r="P60" s="26"/>
      <c r="Q60" s="26"/>
      <c r="R60" s="26"/>
      <c r="S60" s="26"/>
      <c r="T60" s="26"/>
      <c r="U60" s="26"/>
      <c r="V60" s="26"/>
      <c r="X60" s="2">
        <v>1560</v>
      </c>
      <c r="Y60" s="2" cm="1">
        <f t="array" aca="1" ref="Y60" ca="1">INDIRECT("F"&amp;($Y$3+($X60-30)/30))</f>
        <v>10198.7119140625</v>
      </c>
      <c r="Z60" s="2" cm="1">
        <f t="array" aca="1" ref="Z60" ca="1">INDIRECT("G"&amp;($Y$3+($X60-30)/30))</f>
        <v>550.29022216796898</v>
      </c>
      <c r="AA60" s="14" cm="1">
        <f t="array" aca="1" ref="AA60" ca="1">INDIRECT("H"&amp;($Y$3+($X60-30)/30))</f>
        <v>10121.99969695421</v>
      </c>
      <c r="AB60" s="2" cm="1">
        <f t="array" aca="1" ref="AB60" ca="1">INDIRECT("I"&amp;($Y$3+($X60-30)/30))</f>
        <v>583.02039550269194</v>
      </c>
      <c r="AO60" s="22"/>
      <c r="AP60" s="22"/>
      <c r="AQ60" s="22"/>
      <c r="AR60" s="22"/>
      <c r="AS60" s="22"/>
      <c r="AT60" s="22"/>
    </row>
    <row r="61" spans="1:46" ht="14.5" x14ac:dyDescent="0.35">
      <c r="A61" s="15">
        <v>87</v>
      </c>
      <c r="B61" s="8">
        <v>90</v>
      </c>
      <c r="C61" s="8">
        <v>1735372.2689596228</v>
      </c>
      <c r="D61" s="8">
        <v>5179.7540208136197</v>
      </c>
      <c r="E61" s="2">
        <v>1590</v>
      </c>
      <c r="F61" s="1">
        <v>19860.115234375</v>
      </c>
      <c r="G61" s="1">
        <v>658.682373046875</v>
      </c>
      <c r="H61" s="1">
        <v>19749.734658200781</v>
      </c>
      <c r="I61" s="1">
        <v>643.95091663255198</v>
      </c>
      <c r="J61" s="1">
        <f t="shared" si="0"/>
        <v>-0.55579021003446072</v>
      </c>
      <c r="K61" s="1">
        <f t="shared" si="1"/>
        <v>-2.2365038168821103</v>
      </c>
      <c r="L61" s="26"/>
      <c r="M61" s="26"/>
      <c r="N61" s="2">
        <v>1.2624863448499499E-13</v>
      </c>
      <c r="O61" s="26"/>
      <c r="P61" s="26"/>
      <c r="Q61" s="26"/>
      <c r="R61" s="26"/>
      <c r="S61" s="26"/>
      <c r="T61" s="26"/>
      <c r="U61" s="26"/>
      <c r="V61" s="26"/>
      <c r="X61" s="2">
        <v>1590</v>
      </c>
      <c r="Y61" s="2" cm="1">
        <f t="array" aca="1" ref="Y61" ca="1">INDIRECT("F"&amp;($Y$3+($X61-30)/30))</f>
        <v>8505.6767578125</v>
      </c>
      <c r="Z61" s="2" cm="1">
        <f t="array" aca="1" ref="Z61" ca="1">INDIRECT("G"&amp;($Y$3+($X61-30)/30))</f>
        <v>515.9677734375</v>
      </c>
      <c r="AA61" s="14" cm="1">
        <f t="array" aca="1" ref="AA61" ca="1">INDIRECT("H"&amp;($Y$3+($X61-30)/30))</f>
        <v>9211.1445891935709</v>
      </c>
      <c r="AB61" s="2" cm="1">
        <f t="array" aca="1" ref="AB61" ca="1">INDIRECT("I"&amp;($Y$3+($X61-30)/30))</f>
        <v>576.17405354190964</v>
      </c>
      <c r="AO61" s="22"/>
      <c r="AP61" s="22"/>
      <c r="AQ61" s="22"/>
      <c r="AR61" s="22"/>
      <c r="AS61" s="22"/>
      <c r="AT61" s="22"/>
    </row>
    <row r="62" spans="1:46" ht="14.5" x14ac:dyDescent="0.35">
      <c r="A62" s="15">
        <v>87</v>
      </c>
      <c r="B62" s="8">
        <v>90</v>
      </c>
      <c r="C62" s="8">
        <v>1735372.2689596228</v>
      </c>
      <c r="D62" s="8">
        <v>5179.7540208136197</v>
      </c>
      <c r="E62" s="2">
        <v>1620</v>
      </c>
      <c r="F62" s="1">
        <v>19926.1796875</v>
      </c>
      <c r="G62" s="1">
        <v>658.78430175781295</v>
      </c>
      <c r="H62" s="1">
        <v>19808.37198856788</v>
      </c>
      <c r="I62" s="1">
        <v>635.03431842430666</v>
      </c>
      <c r="J62" s="1">
        <f t="shared" si="0"/>
        <v>-0.591220699500278</v>
      </c>
      <c r="K62" s="1">
        <f t="shared" si="1"/>
        <v>-3.6051228406832068</v>
      </c>
      <c r="L62" s="26"/>
      <c r="M62" s="26"/>
      <c r="N62" s="2">
        <v>1.05207360293243E-13</v>
      </c>
      <c r="O62" s="26"/>
      <c r="P62" s="26"/>
      <c r="Q62" s="26"/>
      <c r="R62" s="26"/>
      <c r="S62" s="26"/>
      <c r="T62" s="26"/>
      <c r="U62" s="26"/>
      <c r="V62" s="26"/>
      <c r="X62" s="2">
        <v>1620</v>
      </c>
      <c r="Y62" s="2" cm="1">
        <f t="array" aca="1" ref="Y62" ca="1">INDIRECT("F"&amp;($Y$3+($X62-30)/30))</f>
        <v>8369.2099609375</v>
      </c>
      <c r="Z62" s="2" cm="1">
        <f t="array" aca="1" ref="Z62" ca="1">INDIRECT("G"&amp;($Y$3+($X62-30)/30))</f>
        <v>550.54046630859398</v>
      </c>
      <c r="AA62" s="14" cm="1">
        <f t="array" aca="1" ref="AA62" ca="1">INDIRECT("H"&amp;($Y$3+($X62-30)/30))</f>
        <v>8604.4299007394075</v>
      </c>
      <c r="AB62" s="2" cm="1">
        <f t="array" aca="1" ref="AB62" ca="1">INDIRECT("I"&amp;($Y$3+($X62-30)/30))</f>
        <v>590.46850754751665</v>
      </c>
      <c r="AO62" s="22"/>
      <c r="AP62" s="22"/>
      <c r="AQ62" s="22"/>
      <c r="AR62" s="22"/>
      <c r="AS62" s="22"/>
      <c r="AT62" s="22"/>
    </row>
    <row r="63" spans="1:46" ht="14.5" x14ac:dyDescent="0.35">
      <c r="A63" s="15">
        <v>87</v>
      </c>
      <c r="B63" s="8">
        <v>90</v>
      </c>
      <c r="C63" s="8">
        <v>1735372.2689596228</v>
      </c>
      <c r="D63" s="8">
        <v>5179.7540208136197</v>
      </c>
      <c r="E63" s="2">
        <v>1650</v>
      </c>
      <c r="F63" s="1">
        <v>21982.310546875</v>
      </c>
      <c r="G63" s="1">
        <v>718.86267089843705</v>
      </c>
      <c r="H63" s="1">
        <v>21431.597969383391</v>
      </c>
      <c r="I63" s="1">
        <v>709.64795830309902</v>
      </c>
      <c r="J63" s="1">
        <f t="shared" si="0"/>
        <v>-2.5052533777887991</v>
      </c>
      <c r="K63" s="1">
        <f t="shared" si="1"/>
        <v>-1.2818460282297659</v>
      </c>
      <c r="L63" s="26"/>
      <c r="M63" s="26"/>
      <c r="N63" s="2">
        <v>1735371</v>
      </c>
      <c r="O63" s="26"/>
      <c r="P63" s="26"/>
      <c r="Q63" s="26"/>
      <c r="R63" s="26"/>
      <c r="S63" s="26"/>
      <c r="T63" s="26"/>
      <c r="U63" s="26"/>
      <c r="V63" s="26"/>
      <c r="X63" s="2">
        <v>1650</v>
      </c>
      <c r="Y63" s="2" cm="1">
        <f t="array" aca="1" ref="Y63" ca="1">INDIRECT("F"&amp;($Y$3+($X63-30)/30))</f>
        <v>5826.37255859375</v>
      </c>
      <c r="Z63" s="2" cm="1">
        <f t="array" aca="1" ref="Z63" ca="1">INDIRECT("G"&amp;($Y$3+($X63-30)/30))</f>
        <v>417.97439575195301</v>
      </c>
      <c r="AA63" s="14" cm="1">
        <f t="array" aca="1" ref="AA63" ca="1">INDIRECT("H"&amp;($Y$3+($X63-30)/30))</f>
        <v>7004.0426040118182</v>
      </c>
      <c r="AB63" s="2" cm="1">
        <f t="array" aca="1" ref="AB63" ca="1">INDIRECT("I"&amp;($Y$3+($X63-30)/30))</f>
        <v>430.3108357124795</v>
      </c>
      <c r="AO63" s="22"/>
      <c r="AP63" s="22"/>
      <c r="AQ63" s="22"/>
      <c r="AR63" s="22"/>
      <c r="AS63" s="22"/>
      <c r="AT63" s="22"/>
    </row>
    <row r="64" spans="1:46" ht="14.5" x14ac:dyDescent="0.35">
      <c r="A64" s="15">
        <v>87</v>
      </c>
      <c r="B64" s="8">
        <v>90</v>
      </c>
      <c r="C64" s="8">
        <v>1735372.2689596228</v>
      </c>
      <c r="D64" s="8">
        <v>5179.7540208136197</v>
      </c>
      <c r="E64" s="2">
        <v>1680</v>
      </c>
      <c r="F64" s="1">
        <v>23688.708984375</v>
      </c>
      <c r="G64" s="1">
        <v>724.65997314453102</v>
      </c>
      <c r="H64" s="1">
        <v>22908.799711446129</v>
      </c>
      <c r="I64" s="1">
        <v>724.8485963334108</v>
      </c>
      <c r="J64" s="1">
        <f t="shared" si="0"/>
        <v>-3.2923249360836722</v>
      </c>
      <c r="K64" s="1">
        <f t="shared" si="1"/>
        <v>2.6029199330725769E-2</v>
      </c>
      <c r="L64" s="26"/>
      <c r="M64" s="26"/>
      <c r="N64" s="2">
        <v>1735371</v>
      </c>
      <c r="O64" s="26"/>
      <c r="P64" s="26"/>
      <c r="Q64" s="26"/>
      <c r="R64" s="26"/>
      <c r="S64" s="26"/>
      <c r="T64" s="26"/>
      <c r="U64" s="26"/>
      <c r="V64" s="26"/>
      <c r="X64" s="2">
        <v>1680</v>
      </c>
      <c r="Y64" s="2" cm="1">
        <f t="array" aca="1" ref="Y64" ca="1">INDIRECT("F"&amp;($Y$3+($X64-30)/30))</f>
        <v>5192.09423828125</v>
      </c>
      <c r="Z64" s="2" cm="1">
        <f t="array" aca="1" ref="Z64" ca="1">INDIRECT("G"&amp;($Y$3+($X64-30)/30))</f>
        <v>382.99688720703102</v>
      </c>
      <c r="AA64" s="14" cm="1">
        <f t="array" aca="1" ref="AA64" ca="1">INDIRECT("H"&amp;($Y$3+($X64-30)/30))</f>
        <v>6593.7716060731427</v>
      </c>
      <c r="AB64" s="2" cm="1">
        <f t="array" aca="1" ref="AB64" ca="1">INDIRECT("I"&amp;($Y$3+($X64-30)/30))</f>
        <v>351.26415621457369</v>
      </c>
      <c r="AO64" s="22"/>
      <c r="AP64" s="22"/>
      <c r="AQ64" s="22"/>
      <c r="AR64" s="22"/>
      <c r="AS64" s="22"/>
      <c r="AT64" s="22"/>
    </row>
    <row r="65" spans="1:46" ht="14.5" x14ac:dyDescent="0.35">
      <c r="A65" s="15">
        <v>87</v>
      </c>
      <c r="B65" s="8">
        <v>90</v>
      </c>
      <c r="C65" s="8">
        <v>1735372.2689596228</v>
      </c>
      <c r="D65" s="8">
        <v>5179.7540208136197</v>
      </c>
      <c r="E65" s="2">
        <v>1710</v>
      </c>
      <c r="F65" s="1">
        <v>24906.734375</v>
      </c>
      <c r="G65" s="1">
        <v>721.08233642578102</v>
      </c>
      <c r="H65" s="1">
        <v>24560.61559166294</v>
      </c>
      <c r="I65" s="1">
        <v>720.6865389836239</v>
      </c>
      <c r="J65" s="1">
        <f t="shared" si="0"/>
        <v>-1.3896594315651245</v>
      </c>
      <c r="K65" s="1">
        <f t="shared" si="1"/>
        <v>-5.4889354816120409E-2</v>
      </c>
      <c r="L65" s="26"/>
      <c r="M65" s="26"/>
      <c r="N65" s="2">
        <v>1735371</v>
      </c>
      <c r="O65" s="26"/>
      <c r="P65" s="26"/>
      <c r="Q65" s="26"/>
      <c r="R65" s="26"/>
      <c r="S65" s="26"/>
      <c r="T65" s="26"/>
      <c r="U65" s="26"/>
      <c r="V65" s="26"/>
      <c r="X65" s="2">
        <v>1710</v>
      </c>
      <c r="Y65" s="2" cm="1">
        <f t="array" aca="1" ref="Y65" ca="1">INDIRECT("F"&amp;($Y$3+($X65-30)/30))</f>
        <v>5266.74560546875</v>
      </c>
      <c r="Z65" s="2" cm="1">
        <f t="array" aca="1" ref="Z65" ca="1">INDIRECT("G"&amp;($Y$3+($X65-30)/30))</f>
        <v>372.387451171875</v>
      </c>
      <c r="AA65" s="14" cm="1">
        <f t="array" aca="1" ref="AA65" ca="1">INDIRECT("H"&amp;($Y$3+($X65-30)/30))</f>
        <v>6705.7026033135826</v>
      </c>
      <c r="AB65" s="2" cm="1">
        <f t="array" aca="1" ref="AB65" ca="1">INDIRECT("I"&amp;($Y$3+($X65-30)/30))</f>
        <v>334.37299000372008</v>
      </c>
      <c r="AO65" s="22"/>
      <c r="AP65" s="22"/>
      <c r="AQ65" s="22"/>
      <c r="AR65" s="22"/>
      <c r="AS65" s="22"/>
      <c r="AT65" s="22"/>
    </row>
    <row r="66" spans="1:46" ht="14.5" x14ac:dyDescent="0.35">
      <c r="A66" s="15">
        <v>87</v>
      </c>
      <c r="B66" s="8">
        <v>90</v>
      </c>
      <c r="C66" s="8">
        <v>1735372.2689596228</v>
      </c>
      <c r="D66" s="8">
        <v>5179.7540208136197</v>
      </c>
      <c r="E66" s="2">
        <v>1740</v>
      </c>
      <c r="F66" s="1">
        <v>23354.8125</v>
      </c>
      <c r="G66" s="1">
        <v>633.39703369140602</v>
      </c>
      <c r="H66" s="1">
        <v>22086.09091386717</v>
      </c>
      <c r="I66" s="1">
        <v>634.86172742103611</v>
      </c>
      <c r="J66" s="1">
        <f t="shared" si="0"/>
        <v>-5.432377528754853</v>
      </c>
      <c r="K66" s="1">
        <f t="shared" si="1"/>
        <v>0.23124417256802157</v>
      </c>
      <c r="L66" s="26"/>
      <c r="M66" s="26"/>
      <c r="N66" s="2">
        <v>1.6833119642102601E-13</v>
      </c>
      <c r="O66" s="26"/>
      <c r="P66" s="26"/>
      <c r="Q66" s="26"/>
      <c r="R66" s="26"/>
      <c r="S66" s="26"/>
      <c r="T66" s="26"/>
      <c r="U66" s="26"/>
      <c r="V66" s="26"/>
      <c r="X66" s="2">
        <v>1740</v>
      </c>
      <c r="Y66" s="2" cm="1">
        <f t="array" aca="1" ref="Y66" ca="1">INDIRECT("F"&amp;($Y$3+($X66-30)/30))</f>
        <v>5584.9111328125</v>
      </c>
      <c r="Z66" s="2" cm="1">
        <f t="array" aca="1" ref="Z66" ca="1">INDIRECT("G"&amp;($Y$3+($X66-30)/30))</f>
        <v>371.66073608398398</v>
      </c>
      <c r="AA66" s="14" cm="1">
        <f t="array" aca="1" ref="AA66" ca="1">INDIRECT("H"&amp;($Y$3+($X66-30)/30))</f>
        <v>7046.7631326762512</v>
      </c>
      <c r="AB66" s="2" cm="1">
        <f t="array" aca="1" ref="AB66" ca="1">INDIRECT("I"&amp;($Y$3+($X66-30)/30))</f>
        <v>325.2029379371611</v>
      </c>
      <c r="AO66" s="22"/>
      <c r="AP66" s="22"/>
      <c r="AQ66" s="22"/>
      <c r="AR66" s="22"/>
      <c r="AS66" s="22"/>
      <c r="AT66" s="22"/>
    </row>
    <row r="67" spans="1:46" ht="14.5" x14ac:dyDescent="0.35">
      <c r="A67" s="15">
        <v>87</v>
      </c>
      <c r="B67" s="8">
        <v>90</v>
      </c>
      <c r="C67" s="8">
        <v>1735372.2689596228</v>
      </c>
      <c r="D67" s="8">
        <v>5179.7540208136197</v>
      </c>
      <c r="E67" s="2">
        <v>1770</v>
      </c>
      <c r="F67" s="1">
        <v>22882.5078125</v>
      </c>
      <c r="G67" s="1">
        <v>618.67742919921898</v>
      </c>
      <c r="H67" s="1">
        <v>21072.296943091351</v>
      </c>
      <c r="I67" s="1">
        <v>610.24719507136058</v>
      </c>
      <c r="J67" s="1">
        <f t="shared" si="0"/>
        <v>-7.9108937020433894</v>
      </c>
      <c r="K67" s="1">
        <f t="shared" si="1"/>
        <v>-1.3626218979363796</v>
      </c>
      <c r="L67" s="26"/>
      <c r="M67" s="26"/>
      <c r="N67" s="2">
        <v>0</v>
      </c>
      <c r="O67" s="26"/>
      <c r="P67" s="26"/>
      <c r="Q67" s="26"/>
      <c r="R67" s="26"/>
      <c r="S67" s="26"/>
      <c r="T67" s="26"/>
      <c r="U67" s="26"/>
      <c r="V67" s="26"/>
      <c r="X67" s="2">
        <v>1770</v>
      </c>
      <c r="Y67" s="2" cm="1">
        <f t="array" aca="1" ref="Y67" ca="1">INDIRECT("F"&amp;($Y$3+($X67-30)/30))</f>
        <v>6038.61328125</v>
      </c>
      <c r="Z67" s="2" cm="1">
        <f t="array" aca="1" ref="Z67" ca="1">INDIRECT("G"&amp;($Y$3+($X67-30)/30))</f>
        <v>377.50714111328102</v>
      </c>
      <c r="AA67" s="14" cm="1">
        <f t="array" aca="1" ref="AA67" ca="1">INDIRECT("H"&amp;($Y$3+($X67-30)/30))</f>
        <v>7488.3673457952573</v>
      </c>
      <c r="AB67" s="2" cm="1">
        <f t="array" aca="1" ref="AB67" ca="1">INDIRECT("I"&amp;($Y$3+($X67-30)/30))</f>
        <v>324.05100791170048</v>
      </c>
      <c r="AO67" s="22"/>
      <c r="AP67" s="22"/>
      <c r="AQ67" s="22"/>
      <c r="AR67" s="22"/>
      <c r="AS67" s="22"/>
      <c r="AT67" s="22"/>
    </row>
    <row r="68" spans="1:46" ht="14.5" x14ac:dyDescent="0.35">
      <c r="A68" s="15">
        <v>87</v>
      </c>
      <c r="B68" s="8">
        <v>90</v>
      </c>
      <c r="C68" s="8">
        <v>1735372.2689596228</v>
      </c>
      <c r="D68" s="8">
        <v>5179.7540208136197</v>
      </c>
      <c r="E68" s="2">
        <v>1800</v>
      </c>
      <c r="F68" s="1">
        <v>24424.986328125</v>
      </c>
      <c r="G68" s="1">
        <v>606.88134765625</v>
      </c>
      <c r="H68" s="1">
        <v>20806.979780151389</v>
      </c>
      <c r="I68" s="1">
        <v>595.29910545826374</v>
      </c>
      <c r="J68" s="1">
        <f t="shared" si="0"/>
        <v>-14.812727013924802</v>
      </c>
      <c r="K68" s="1">
        <f t="shared" si="1"/>
        <v>-1.9084854465731049</v>
      </c>
      <c r="L68" s="26"/>
      <c r="M68" s="26"/>
      <c r="N68" s="2">
        <v>1.20988275279475E-13</v>
      </c>
      <c r="O68" s="26"/>
      <c r="P68" s="26"/>
      <c r="Q68" s="26"/>
      <c r="R68" s="26"/>
      <c r="S68" s="26"/>
      <c r="T68" s="26"/>
      <c r="U68" s="26"/>
      <c r="V68" s="26"/>
      <c r="X68" s="2">
        <v>1800</v>
      </c>
      <c r="Y68" s="2" cm="1">
        <f t="array" aca="1" ref="Y68" ca="1">INDIRECT("F"&amp;($Y$3+($X68-30)/30))</f>
        <v>6542.6181640625</v>
      </c>
      <c r="Z68" s="2" cm="1">
        <f t="array" aca="1" ref="Z68" ca="1">INDIRECT("G"&amp;($Y$3+($X68-30)/30))</f>
        <v>384.01919555664102</v>
      </c>
      <c r="AA68" s="14" cm="1">
        <f t="array" aca="1" ref="AA68" ca="1">INDIRECT("H"&amp;($Y$3+($X68-30)/30))</f>
        <v>7946.6208398553927</v>
      </c>
      <c r="AB68" s="2" cm="1">
        <f t="array" aca="1" ref="AB68" ca="1">INDIRECT("I"&amp;($Y$3+($X68-30)/30))</f>
        <v>327.62599118296953</v>
      </c>
      <c r="AO68" s="22"/>
      <c r="AP68" s="22"/>
      <c r="AQ68" s="22"/>
      <c r="AR68" s="22"/>
      <c r="AS68" s="22"/>
      <c r="AT68" s="22"/>
    </row>
    <row r="69" spans="1:46" ht="14.5" x14ac:dyDescent="0.35">
      <c r="A69" s="15">
        <v>87</v>
      </c>
      <c r="B69" s="8">
        <v>90</v>
      </c>
      <c r="C69" s="8">
        <v>1735372.2689596228</v>
      </c>
      <c r="D69" s="8">
        <v>5179.7540208136197</v>
      </c>
      <c r="E69" s="2">
        <v>1830</v>
      </c>
      <c r="F69" s="1">
        <v>26468.041015625</v>
      </c>
      <c r="G69" s="1">
        <v>680.54345703125</v>
      </c>
      <c r="H69" s="1">
        <v>24336.554927274548</v>
      </c>
      <c r="I69" s="1">
        <v>680.43545675572057</v>
      </c>
      <c r="J69" s="1">
        <f t="shared" si="0"/>
        <v>-8.0530557100624165</v>
      </c>
      <c r="K69" s="1">
        <f t="shared" si="1"/>
        <v>-1.5869710363621232E-2</v>
      </c>
      <c r="L69" s="26"/>
      <c r="M69" s="26"/>
      <c r="N69" s="2">
        <v>1735371</v>
      </c>
      <c r="O69" s="26"/>
      <c r="P69" s="26"/>
      <c r="Q69" s="26"/>
      <c r="R69" s="26"/>
      <c r="S69" s="26"/>
      <c r="T69" s="26"/>
      <c r="U69" s="26"/>
      <c r="V69" s="26"/>
      <c r="X69" s="2">
        <v>1830</v>
      </c>
      <c r="Y69" s="2" cm="1">
        <f t="array" aca="1" ref="Y69" ca="1">INDIRECT("F"&amp;($Y$3+($X69-30)/30))</f>
        <v>7084.72412109375</v>
      </c>
      <c r="Z69" s="2" cm="1">
        <f t="array" aca="1" ref="Z69" ca="1">INDIRECT("G"&amp;($Y$3+($X69-30)/30))</f>
        <v>395.64147949218699</v>
      </c>
      <c r="AA69" s="14" cm="1">
        <f t="array" aca="1" ref="AA69" ca="1">INDIRECT("H"&amp;($Y$3+($X69-30)/30))</f>
        <v>7748.204839907572</v>
      </c>
      <c r="AB69" s="2" cm="1">
        <f t="array" aca="1" ref="AB69" ca="1">INDIRECT("I"&amp;($Y$3+($X69-30)/30))</f>
        <v>336.27492707258341</v>
      </c>
      <c r="AO69" s="22"/>
      <c r="AP69" s="22"/>
      <c r="AQ69" s="22"/>
      <c r="AR69" s="22"/>
      <c r="AS69" s="22"/>
      <c r="AT69" s="22"/>
    </row>
    <row r="70" spans="1:46" ht="14.5" x14ac:dyDescent="0.35">
      <c r="A70" s="15">
        <v>87</v>
      </c>
      <c r="B70" s="8">
        <v>90</v>
      </c>
      <c r="C70" s="8">
        <v>1735372.2689596228</v>
      </c>
      <c r="D70" s="8">
        <v>5179.7540208136197</v>
      </c>
      <c r="E70" s="2">
        <v>1860</v>
      </c>
      <c r="F70" s="1">
        <v>27636.513671875</v>
      </c>
      <c r="G70" s="1">
        <v>692.67938232421898</v>
      </c>
      <c r="H70" s="1">
        <v>26458.293837707959</v>
      </c>
      <c r="I70" s="1">
        <v>710.40346764240894</v>
      </c>
      <c r="J70" s="1">
        <f t="shared" si="0"/>
        <v>-4.2632723076286076</v>
      </c>
      <c r="K70" s="1">
        <f t="shared" si="1"/>
        <v>2.558771889343451</v>
      </c>
      <c r="L70" s="26"/>
      <c r="M70" s="26"/>
      <c r="N70" s="2">
        <v>1735371</v>
      </c>
      <c r="O70" s="26"/>
      <c r="P70" s="26"/>
      <c r="Q70" s="26"/>
      <c r="R70" s="26"/>
      <c r="S70" s="26"/>
      <c r="T70" s="26"/>
      <c r="U70" s="26"/>
      <c r="V70" s="26"/>
      <c r="X70" s="2">
        <v>1860</v>
      </c>
      <c r="Y70" s="2" cm="1">
        <f t="array" aca="1" ref="Y70" ca="1">INDIRECT("F"&amp;($Y$3+($X70-30)/30))</f>
        <v>8099.39794921875</v>
      </c>
      <c r="Z70" s="2" cm="1">
        <f t="array" aca="1" ref="Z70" ca="1">INDIRECT("G"&amp;($Y$3+($X70-30)/30))</f>
        <v>407.61218261718801</v>
      </c>
      <c r="AA70" s="14" cm="1">
        <f t="array" aca="1" ref="AA70" ca="1">INDIRECT("H"&amp;($Y$3+($X70-30)/30))</f>
        <v>8012.6423779065426</v>
      </c>
      <c r="AB70" s="2" cm="1">
        <f t="array" aca="1" ref="AB70" ca="1">INDIRECT("I"&amp;($Y$3+($X70-30)/30))</f>
        <v>338.96928761785631</v>
      </c>
      <c r="AO70" s="22"/>
      <c r="AP70" s="22"/>
      <c r="AQ70" s="22"/>
      <c r="AR70" s="22"/>
      <c r="AS70" s="22"/>
      <c r="AT70" s="22"/>
    </row>
    <row r="71" spans="1:46" ht="14.5" x14ac:dyDescent="0.35">
      <c r="A71" s="15">
        <v>87</v>
      </c>
      <c r="B71" s="8">
        <v>90</v>
      </c>
      <c r="C71" s="8">
        <v>1735372.2689596228</v>
      </c>
      <c r="D71" s="8">
        <v>5179.7540208136197</v>
      </c>
      <c r="E71" s="2">
        <v>1890</v>
      </c>
      <c r="F71" s="1">
        <v>28145.244140625</v>
      </c>
      <c r="G71" s="1">
        <v>690.47344970703102</v>
      </c>
      <c r="H71" s="1">
        <v>27670.332525263671</v>
      </c>
      <c r="I71" s="1">
        <v>719.35660852473916</v>
      </c>
      <c r="J71" s="1">
        <f t="shared" si="0"/>
        <v>-1.6873600846682248</v>
      </c>
      <c r="K71" s="1">
        <f t="shared" si="1"/>
        <v>4.1830947779329248</v>
      </c>
      <c r="L71" s="26"/>
      <c r="M71" s="26"/>
      <c r="N71" s="2">
        <v>1735371</v>
      </c>
      <c r="O71" s="26"/>
      <c r="P71" s="26"/>
      <c r="Q71" s="26"/>
      <c r="R71" s="26"/>
      <c r="S71" s="26"/>
      <c r="T71" s="26"/>
      <c r="U71" s="26"/>
      <c r="V71" s="26"/>
      <c r="X71" s="2">
        <v>1890</v>
      </c>
      <c r="Y71" s="2" cm="1">
        <f t="array" aca="1" ref="Y71" ca="1">INDIRECT("F"&amp;($Y$3+($X71-30)/30))</f>
        <v>9020.94140625</v>
      </c>
      <c r="Z71" s="2" cm="1">
        <f t="array" aca="1" ref="Z71" ca="1">INDIRECT("G"&amp;($Y$3+($X71-30)/30))</f>
        <v>396.02301025390602</v>
      </c>
      <c r="AA71" s="14" cm="1">
        <f t="array" aca="1" ref="AA71" ca="1">INDIRECT("H"&amp;($Y$3+($X71-30)/30))</f>
        <v>9227.8180076001008</v>
      </c>
      <c r="AB71" s="2" cm="1">
        <f t="array" aca="1" ref="AB71" ca="1">INDIRECT("I"&amp;($Y$3+($X71-30)/30))</f>
        <v>339.00908059332107</v>
      </c>
      <c r="AO71" s="22"/>
      <c r="AP71" s="22"/>
      <c r="AQ71" s="22"/>
      <c r="AR71" s="22"/>
      <c r="AS71" s="22"/>
      <c r="AT71" s="22"/>
    </row>
    <row r="72" spans="1:46" ht="14.5" x14ac:dyDescent="0.35">
      <c r="A72" s="15">
        <v>87</v>
      </c>
      <c r="B72" s="8">
        <v>90</v>
      </c>
      <c r="C72" s="8">
        <v>1735372.2689596228</v>
      </c>
      <c r="D72" s="8">
        <v>5179.7540208136197</v>
      </c>
      <c r="E72" s="2">
        <v>1920</v>
      </c>
      <c r="F72" s="1">
        <v>25393.130859375</v>
      </c>
      <c r="G72" s="1">
        <v>601.80108642578102</v>
      </c>
      <c r="H72" s="1">
        <v>26472.232295611939</v>
      </c>
      <c r="I72" s="1">
        <v>605.96464440613454</v>
      </c>
      <c r="J72" s="1">
        <f t="shared" si="0"/>
        <v>4.2495801018508148</v>
      </c>
      <c r="K72" s="1">
        <f t="shared" si="1"/>
        <v>0.69184952873410943</v>
      </c>
      <c r="L72" s="26"/>
      <c r="M72" s="26"/>
      <c r="N72" s="2">
        <v>4.2083801992266102E-14</v>
      </c>
      <c r="O72" s="26"/>
      <c r="P72" s="26"/>
      <c r="Q72" s="26"/>
      <c r="R72" s="26"/>
      <c r="S72" s="26"/>
      <c r="T72" s="26"/>
      <c r="U72" s="26"/>
      <c r="V72" s="26"/>
      <c r="X72" s="2">
        <v>1920</v>
      </c>
      <c r="Y72" s="2" cm="1">
        <f t="array" aca="1" ref="Y72" ca="1">INDIRECT("F"&amp;($Y$3+($X72-30)/30))</f>
        <v>12385.71484375</v>
      </c>
      <c r="Z72" s="2" cm="1">
        <f t="array" aca="1" ref="Z72" ca="1">INDIRECT("G"&amp;($Y$3+($X72-30)/30))</f>
        <v>471.57675170898398</v>
      </c>
      <c r="AA72" s="14" cm="1">
        <f t="array" aca="1" ref="AA72" ca="1">INDIRECT("H"&amp;($Y$3+($X72-30)/30))</f>
        <v>15617.933462823659</v>
      </c>
      <c r="AB72" s="2" cm="1">
        <f t="array" aca="1" ref="AB72" ca="1">INDIRECT("I"&amp;($Y$3+($X72-30)/30))</f>
        <v>493.4889866793892</v>
      </c>
      <c r="AO72" s="22"/>
      <c r="AP72" s="22"/>
      <c r="AQ72" s="22"/>
      <c r="AR72" s="22"/>
      <c r="AS72" s="22"/>
      <c r="AT72" s="22"/>
    </row>
    <row r="73" spans="1:46" ht="14.5" x14ac:dyDescent="0.35">
      <c r="A73" s="15">
        <v>87</v>
      </c>
      <c r="B73" s="8">
        <v>90</v>
      </c>
      <c r="C73" s="8">
        <v>1735372.2689596228</v>
      </c>
      <c r="D73" s="8">
        <v>5179.7540208136197</v>
      </c>
      <c r="E73" s="2">
        <v>1950</v>
      </c>
      <c r="F73" s="1">
        <v>25204.88671875</v>
      </c>
      <c r="G73" s="1">
        <v>580.8623046875</v>
      </c>
      <c r="H73" s="1">
        <v>26014.298158786321</v>
      </c>
      <c r="I73" s="1">
        <v>576.94047460728052</v>
      </c>
      <c r="J73" s="1">
        <f t="shared" si="0"/>
        <v>3.211327426574774</v>
      </c>
      <c r="K73" s="1">
        <f t="shared" si="1"/>
        <v>-0.67517379739926431</v>
      </c>
      <c r="L73" s="26"/>
      <c r="M73" s="26"/>
      <c r="N73" s="2">
        <v>1.2624862093246801E-13</v>
      </c>
      <c r="O73" s="26"/>
      <c r="P73" s="26"/>
      <c r="Q73" s="26"/>
      <c r="R73" s="26"/>
      <c r="S73" s="26"/>
      <c r="T73" s="26"/>
      <c r="U73" s="26"/>
      <c r="V73" s="26"/>
      <c r="X73" s="2">
        <v>1950</v>
      </c>
      <c r="Y73" s="2" cm="1">
        <f t="array" aca="1" ref="Y73" ca="1">INDIRECT("F"&amp;($Y$3+($X73-30)/30))</f>
        <v>16533.810546875</v>
      </c>
      <c r="Z73" s="2" cm="1">
        <f t="array" aca="1" ref="Z73" ca="1">INDIRECT("G"&amp;($Y$3+($X73-30)/30))</f>
        <v>523.4462890625</v>
      </c>
      <c r="AA73" s="14" cm="1">
        <f t="array" aca="1" ref="AA73" ca="1">INDIRECT("H"&amp;($Y$3+($X73-30)/30))</f>
        <v>18659.489907593241</v>
      </c>
      <c r="AB73" s="2" cm="1">
        <f t="array" aca="1" ref="AB73" ca="1">INDIRECT("I"&amp;($Y$3+($X73-30)/30))</f>
        <v>558.84990075438191</v>
      </c>
    </row>
    <row r="74" spans="1:46" ht="14.5" x14ac:dyDescent="0.35">
      <c r="A74" s="15">
        <v>87</v>
      </c>
      <c r="B74" s="8">
        <v>90</v>
      </c>
      <c r="C74" s="8">
        <v>1735372.2689596228</v>
      </c>
      <c r="D74" s="8">
        <v>5179.7540208136197</v>
      </c>
      <c r="E74" s="2">
        <v>1980</v>
      </c>
      <c r="F74" s="1">
        <v>25018.392578125</v>
      </c>
      <c r="G74" s="1">
        <v>561.19384765625</v>
      </c>
      <c r="H74" s="1">
        <v>25949.921681838528</v>
      </c>
      <c r="I74" s="1">
        <v>567.30193802969166</v>
      </c>
      <c r="J74" s="1">
        <f t="shared" ref="J74:J137" si="2">(H74-F74)/F74*100</f>
        <v>3.7233771146752934</v>
      </c>
      <c r="K74" s="1">
        <f t="shared" ref="K74:K137" si="3">(I74-G74)/G74*100</f>
        <v>1.0884100741573106</v>
      </c>
      <c r="L74" s="26"/>
      <c r="M74" s="26"/>
      <c r="N74" s="2">
        <v>0</v>
      </c>
      <c r="O74" s="26"/>
      <c r="P74" s="26"/>
      <c r="Q74" s="26"/>
      <c r="R74" s="26"/>
      <c r="S74" s="26"/>
      <c r="T74" s="26"/>
      <c r="U74" s="26"/>
      <c r="V74" s="26"/>
      <c r="X74" s="2">
        <v>1980</v>
      </c>
      <c r="Y74" s="2" cm="1">
        <f t="array" aca="1" ref="Y74" ca="1">INDIRECT("F"&amp;($Y$3+($X74-30)/30))</f>
        <v>18152.69921875</v>
      </c>
      <c r="Z74" s="2" cm="1">
        <f t="array" aca="1" ref="Z74" ca="1">INDIRECT("G"&amp;($Y$3+($X74-30)/30))</f>
        <v>550.526123046875</v>
      </c>
      <c r="AA74" s="14" cm="1">
        <f t="array" aca="1" ref="AA74" ca="1">INDIRECT("H"&amp;($Y$3+($X74-30)/30))</f>
        <v>19840.201878517011</v>
      </c>
      <c r="AB74" s="2" cm="1">
        <f t="array" aca="1" ref="AB74" ca="1">INDIRECT("I"&amp;($Y$3+($X74-30)/30))</f>
        <v>612.55374822913939</v>
      </c>
    </row>
    <row r="75" spans="1:46" ht="14.5" x14ac:dyDescent="0.35">
      <c r="A75" s="15">
        <v>87</v>
      </c>
      <c r="B75" s="8">
        <v>90</v>
      </c>
      <c r="C75" s="8">
        <v>1735372.2689596228</v>
      </c>
      <c r="D75" s="8">
        <v>5179.7540208136197</v>
      </c>
      <c r="E75" s="2">
        <v>2010</v>
      </c>
      <c r="F75" s="1">
        <v>27499.59375</v>
      </c>
      <c r="G75" s="1">
        <v>630.45068359375</v>
      </c>
      <c r="H75" s="1">
        <v>27981.08196826926</v>
      </c>
      <c r="I75" s="1">
        <v>608.44234914800143</v>
      </c>
      <c r="J75" s="1">
        <f t="shared" si="2"/>
        <v>1.7508921137035343</v>
      </c>
      <c r="K75" s="1">
        <f t="shared" si="3"/>
        <v>-3.4908891398601942</v>
      </c>
      <c r="L75" s="26"/>
      <c r="M75" s="26"/>
      <c r="N75" s="2">
        <v>1735371</v>
      </c>
      <c r="O75" s="26"/>
      <c r="P75" s="26"/>
      <c r="Q75" s="26"/>
      <c r="R75" s="26"/>
      <c r="S75" s="26"/>
      <c r="T75" s="26"/>
      <c r="U75" s="26"/>
      <c r="V75" s="26"/>
      <c r="X75" s="2">
        <v>2010</v>
      </c>
      <c r="Y75" s="2" cm="1">
        <f t="array" aca="1" ref="Y75" ca="1">INDIRECT("F"&amp;($Y$3+($X75-30)/30))</f>
        <v>17738.28125</v>
      </c>
      <c r="Z75" s="2" cm="1">
        <f t="array" aca="1" ref="Z75" ca="1">INDIRECT("G"&amp;($Y$3+($X75-30)/30))</f>
        <v>560.25799560546898</v>
      </c>
      <c r="AA75" s="14" cm="1">
        <f t="array" aca="1" ref="AA75" ca="1">INDIRECT("H"&amp;($Y$3+($X75-30)/30))</f>
        <v>18988.349876560671</v>
      </c>
      <c r="AB75" s="2" cm="1">
        <f t="array" aca="1" ref="AB75" ca="1">INDIRECT("I"&amp;($Y$3+($X75-30)/30))</f>
        <v>588.30297103674684</v>
      </c>
    </row>
    <row r="76" spans="1:46" ht="14.5" x14ac:dyDescent="0.35">
      <c r="A76" s="15">
        <v>87</v>
      </c>
      <c r="B76" s="8">
        <v>90</v>
      </c>
      <c r="C76" s="8">
        <v>1735372.2689596228</v>
      </c>
      <c r="D76" s="8">
        <v>5179.7540208136197</v>
      </c>
      <c r="E76" s="2">
        <v>2040</v>
      </c>
      <c r="F76" s="1">
        <v>28657.01171875</v>
      </c>
      <c r="G76" s="1">
        <v>643.222412109375</v>
      </c>
      <c r="H76" s="1">
        <v>29244.518603300421</v>
      </c>
      <c r="I76" s="1">
        <v>617.73342850808342</v>
      </c>
      <c r="J76" s="1">
        <f t="shared" si="2"/>
        <v>2.0501331063979054</v>
      </c>
      <c r="K76" s="1">
        <f t="shared" si="3"/>
        <v>-3.9627014111189545</v>
      </c>
      <c r="L76" s="26"/>
      <c r="M76" s="26"/>
      <c r="N76" s="2">
        <v>1735371</v>
      </c>
      <c r="O76" s="26"/>
      <c r="P76" s="26"/>
      <c r="Q76" s="26"/>
      <c r="R76" s="26"/>
      <c r="S76" s="26"/>
      <c r="T76" s="26"/>
      <c r="U76" s="26"/>
      <c r="V76" s="26"/>
      <c r="X76" s="2">
        <v>2040</v>
      </c>
      <c r="Y76" s="2" cm="1">
        <f t="array" aca="1" ref="Y76" ca="1">INDIRECT("F"&amp;($Y$3+($X76-30)/30))</f>
        <v>15988.97265625</v>
      </c>
      <c r="Z76" s="2" cm="1">
        <f t="array" aca="1" ref="Z76" ca="1">INDIRECT("G"&amp;($Y$3+($X76-30)/30))</f>
        <v>560.59747314453102</v>
      </c>
      <c r="AA76" s="14" cm="1">
        <f t="array" aca="1" ref="AA76" ca="1">INDIRECT("H"&amp;($Y$3+($X76-30)/30))</f>
        <v>17048.276957634109</v>
      </c>
      <c r="AB76" s="2" cm="1">
        <f t="array" aca="1" ref="AB76" ca="1">INDIRECT("I"&amp;($Y$3+($X76-30)/30))</f>
        <v>588.50077509214975</v>
      </c>
    </row>
    <row r="77" spans="1:46" ht="14.5" x14ac:dyDescent="0.35">
      <c r="A77" s="15">
        <v>87</v>
      </c>
      <c r="B77" s="8">
        <v>90</v>
      </c>
      <c r="C77" s="8">
        <v>1735372.2689596228</v>
      </c>
      <c r="D77" s="8">
        <v>5179.7540208136197</v>
      </c>
      <c r="E77" s="2">
        <v>2070</v>
      </c>
      <c r="F77" s="1">
        <v>29047.482421875</v>
      </c>
      <c r="G77" s="1">
        <v>597.27685546875</v>
      </c>
      <c r="H77" s="1">
        <v>30086.166027577219</v>
      </c>
      <c r="I77" s="1">
        <v>606.61888364102344</v>
      </c>
      <c r="J77" s="1">
        <f t="shared" si="2"/>
        <v>3.5758128384992505</v>
      </c>
      <c r="K77" s="1">
        <f t="shared" si="3"/>
        <v>1.5641034951775772</v>
      </c>
      <c r="L77" s="26"/>
      <c r="M77" s="26"/>
      <c r="N77" s="2">
        <v>1735371</v>
      </c>
      <c r="O77" s="26"/>
      <c r="P77" s="26"/>
      <c r="Q77" s="26"/>
      <c r="R77" s="26"/>
      <c r="S77" s="26"/>
      <c r="T77" s="26"/>
      <c r="U77" s="26"/>
      <c r="V77" s="26"/>
      <c r="X77" s="2">
        <v>2070</v>
      </c>
      <c r="Y77" s="2" cm="1">
        <f t="array" aca="1" ref="Y77" ca="1">INDIRECT("F"&amp;($Y$3+($X77-30)/30))</f>
        <v>14382.599609375</v>
      </c>
      <c r="Z77" s="2" cm="1">
        <f t="array" aca="1" ref="Z77" ca="1">INDIRECT("G"&amp;($Y$3+($X77-30)/30))</f>
        <v>580.32330322265602</v>
      </c>
      <c r="AA77" s="14" cm="1">
        <f t="array" aca="1" ref="AA77" ca="1">INDIRECT("H"&amp;($Y$3+($X77-30)/30))</f>
        <v>15485.93401983189</v>
      </c>
      <c r="AB77" s="2" cm="1">
        <f t="array" aca="1" ref="AB77" ca="1">INDIRECT("I"&amp;($Y$3+($X77-30)/30))</f>
        <v>580.63504575288994</v>
      </c>
    </row>
    <row r="78" spans="1:46" ht="14.5" x14ac:dyDescent="0.35">
      <c r="A78" s="15">
        <v>87</v>
      </c>
      <c r="B78" s="8">
        <v>90</v>
      </c>
      <c r="C78" s="8">
        <v>1735372.2689596228</v>
      </c>
      <c r="D78" s="8">
        <v>5179.7540208136197</v>
      </c>
      <c r="E78" s="2">
        <v>2100</v>
      </c>
      <c r="F78" s="1">
        <v>26436.974609375</v>
      </c>
      <c r="G78" s="1">
        <v>518.06695556640602</v>
      </c>
      <c r="H78" s="1">
        <v>28418.369288538019</v>
      </c>
      <c r="I78" s="1">
        <v>534.05441948360192</v>
      </c>
      <c r="J78" s="1">
        <f t="shared" si="2"/>
        <v>7.4947860276734639</v>
      </c>
      <c r="K78" s="1">
        <f t="shared" si="3"/>
        <v>3.085984107926107</v>
      </c>
      <c r="L78" s="26"/>
      <c r="M78" s="26"/>
      <c r="N78" s="2">
        <v>1.3676931223845201E-13</v>
      </c>
      <c r="O78" s="26"/>
      <c r="P78" s="26"/>
      <c r="Q78" s="26"/>
      <c r="R78" s="26"/>
      <c r="S78" s="26"/>
      <c r="T78" s="26"/>
      <c r="U78" s="26"/>
      <c r="V78" s="26"/>
      <c r="X78" s="2">
        <v>2100</v>
      </c>
      <c r="Y78" s="2" cm="1">
        <f t="array" aca="1" ref="Y78" ca="1">INDIRECT("F"&amp;($Y$3+($X78-30)/30))</f>
        <v>14267.052734375</v>
      </c>
      <c r="Z78" s="2" cm="1">
        <f t="array" aca="1" ref="Z78" ca="1">INDIRECT("G"&amp;($Y$3+($X78-30)/30))</f>
        <v>646.77374267578102</v>
      </c>
      <c r="AA78" s="14" cm="1">
        <f t="array" aca="1" ref="AA78" ca="1">INDIRECT("H"&amp;($Y$3+($X78-30)/30))</f>
        <v>14334.729171994601</v>
      </c>
      <c r="AB78" s="2" cm="1">
        <f t="array" aca="1" ref="AB78" ca="1">INDIRECT("I"&amp;($Y$3+($X78-30)/30))</f>
        <v>576.32500682456566</v>
      </c>
    </row>
    <row r="79" spans="1:46" ht="14.5" x14ac:dyDescent="0.35">
      <c r="A79" s="15">
        <v>87</v>
      </c>
      <c r="B79" s="8">
        <v>90</v>
      </c>
      <c r="C79" s="8">
        <v>1735372.2689596228</v>
      </c>
      <c r="D79" s="8">
        <v>5179.7540208136197</v>
      </c>
      <c r="E79" s="2">
        <v>2130</v>
      </c>
      <c r="F79" s="1">
        <v>25928.55859375</v>
      </c>
      <c r="G79" s="1">
        <v>485.462158203125</v>
      </c>
      <c r="H79" s="1">
        <v>27635.065831587319</v>
      </c>
      <c r="I79" s="1">
        <v>498.7531747942096</v>
      </c>
      <c r="J79" s="1">
        <f t="shared" si="2"/>
        <v>6.5815738721730064</v>
      </c>
      <c r="K79" s="1">
        <f t="shared" si="3"/>
        <v>2.7378069261422078</v>
      </c>
      <c r="L79" s="26"/>
      <c r="M79" s="26"/>
      <c r="N79" s="2">
        <v>1.5781045090493301E-13</v>
      </c>
      <c r="O79" s="26"/>
      <c r="P79" s="26"/>
      <c r="Q79" s="26"/>
      <c r="R79" s="26"/>
      <c r="S79" s="26"/>
      <c r="T79" s="26"/>
      <c r="U79" s="26"/>
      <c r="V79" s="26"/>
      <c r="X79" s="2">
        <v>2130</v>
      </c>
      <c r="Y79" s="2" cm="1">
        <f t="array" aca="1" ref="Y79" ca="1">INDIRECT("F"&amp;($Y$3+($X79-30)/30))</f>
        <v>12692.6826171875</v>
      </c>
      <c r="Z79" s="2" cm="1">
        <f t="array" aca="1" ref="Z79" ca="1">INDIRECT("G"&amp;($Y$3+($X79-30)/30))</f>
        <v>616.2587890625</v>
      </c>
      <c r="AA79" s="14" cm="1">
        <f t="array" aca="1" ref="AA79" ca="1">INDIRECT("H"&amp;($Y$3+($X79-30)/30))</f>
        <v>13383.577494114041</v>
      </c>
      <c r="AB79" s="2" cm="1">
        <f t="array" aca="1" ref="AB79" ca="1">INDIRECT("I"&amp;($Y$3+($X79-30)/30))</f>
        <v>572.15226991310215</v>
      </c>
    </row>
    <row r="80" spans="1:46" ht="14.5" x14ac:dyDescent="0.35">
      <c r="A80" s="15">
        <v>87</v>
      </c>
      <c r="B80" s="8">
        <v>90</v>
      </c>
      <c r="C80" s="8">
        <v>1735372.2689596228</v>
      </c>
      <c r="D80" s="8">
        <v>5179.7540208136197</v>
      </c>
      <c r="E80" s="2">
        <v>2160</v>
      </c>
      <c r="F80" s="1">
        <v>25755.623046875</v>
      </c>
      <c r="G80" s="1">
        <v>466.416748046875</v>
      </c>
      <c r="H80" s="1">
        <v>27250.18837561267</v>
      </c>
      <c r="I80" s="1">
        <v>475.88015392386268</v>
      </c>
      <c r="J80" s="1">
        <f t="shared" si="2"/>
        <v>5.8028700218883253</v>
      </c>
      <c r="K80" s="1">
        <f t="shared" si="3"/>
        <v>2.0289592765731053</v>
      </c>
      <c r="L80" s="26"/>
      <c r="M80" s="26"/>
      <c r="N80" s="2">
        <v>6.3124872896110805E-14</v>
      </c>
      <c r="O80" s="26"/>
      <c r="P80" s="26"/>
      <c r="Q80" s="26"/>
      <c r="R80" s="26"/>
      <c r="S80" s="26"/>
      <c r="T80" s="26"/>
      <c r="U80" s="26"/>
      <c r="V80" s="26"/>
      <c r="X80" s="2">
        <v>2160</v>
      </c>
      <c r="Y80" s="2" cm="1">
        <f t="array" aca="1" ref="Y80" ca="1">INDIRECT("F"&amp;($Y$3+($X80-30)/30))</f>
        <v>12309.01953125</v>
      </c>
      <c r="Z80" s="2" cm="1">
        <f t="array" aca="1" ref="Z80" ca="1">INDIRECT("G"&amp;($Y$3+($X80-30)/30))</f>
        <v>621.56494140625</v>
      </c>
      <c r="AA80" s="14" cm="1">
        <f t="array" aca="1" ref="AA80" ca="1">INDIRECT("H"&amp;($Y$3+($X80-30)/30))</f>
        <v>12623.882335051871</v>
      </c>
      <c r="AB80" s="2" cm="1">
        <f t="array" aca="1" ref="AB80" ca="1">INDIRECT("I"&amp;($Y$3+($X80-30)/30))</f>
        <v>570.56096879039978</v>
      </c>
    </row>
    <row r="81" spans="1:28" ht="14.5" x14ac:dyDescent="0.35">
      <c r="A81" s="15">
        <v>87</v>
      </c>
      <c r="B81" s="8">
        <v>90</v>
      </c>
      <c r="C81" s="8">
        <v>1735372.2689596228</v>
      </c>
      <c r="D81" s="8">
        <v>5179.7540208136197</v>
      </c>
      <c r="E81" s="2">
        <v>2190</v>
      </c>
      <c r="F81" s="1">
        <v>29175.7890625</v>
      </c>
      <c r="G81" s="1">
        <v>487.26379394531199</v>
      </c>
      <c r="H81" s="1">
        <v>29706.47626993528</v>
      </c>
      <c r="I81" s="1">
        <v>478.53388570188741</v>
      </c>
      <c r="J81" s="1">
        <f t="shared" si="2"/>
        <v>1.8189300940531488</v>
      </c>
      <c r="K81" s="1">
        <f t="shared" si="3"/>
        <v>-1.7916184932887453</v>
      </c>
      <c r="L81" s="26"/>
      <c r="M81" s="26"/>
      <c r="N81" s="2">
        <v>1735371</v>
      </c>
      <c r="O81" s="26"/>
      <c r="P81" s="26"/>
      <c r="Q81" s="26"/>
      <c r="R81" s="26"/>
      <c r="S81" s="26"/>
      <c r="T81" s="26"/>
      <c r="U81" s="26"/>
      <c r="V81" s="26"/>
      <c r="X81" s="2">
        <v>2190</v>
      </c>
      <c r="Y81" s="2" cm="1">
        <f t="array" aca="1" ref="Y81" ca="1">INDIRECT("F"&amp;($Y$3+($X81-30)/30))</f>
        <v>9016.9833984375</v>
      </c>
      <c r="Z81" s="2" cm="1">
        <f t="array" aca="1" ref="Z81" ca="1">INDIRECT("G"&amp;($Y$3+($X81-30)/30))</f>
        <v>470.0859375</v>
      </c>
      <c r="AA81" s="14" cm="1">
        <f t="array" aca="1" ref="AA81" ca="1">INDIRECT("H"&amp;($Y$3+($X81-30)/30))</f>
        <v>11556.24232079069</v>
      </c>
      <c r="AB81" s="2" cm="1">
        <f t="array" aca="1" ref="AB81" ca="1">INDIRECT("I"&amp;($Y$3+($X81-30)/30))</f>
        <v>426.35108640715038</v>
      </c>
    </row>
    <row r="82" spans="1:28" ht="14.5" x14ac:dyDescent="0.35">
      <c r="A82" s="15">
        <v>87</v>
      </c>
      <c r="B82" s="8">
        <v>90</v>
      </c>
      <c r="C82" s="8">
        <v>1735372.2689596228</v>
      </c>
      <c r="D82" s="8">
        <v>5179.7540208136197</v>
      </c>
      <c r="E82" s="2">
        <v>2220</v>
      </c>
      <c r="F82" s="1">
        <v>30359.455078125</v>
      </c>
      <c r="G82" s="1">
        <v>474.82675170898398</v>
      </c>
      <c r="H82" s="1">
        <v>31077.528866084751</v>
      </c>
      <c r="I82" s="1">
        <v>473.47451300687499</v>
      </c>
      <c r="J82" s="1">
        <f t="shared" si="2"/>
        <v>2.3652393829596337</v>
      </c>
      <c r="K82" s="1">
        <f t="shared" si="3"/>
        <v>-0.28478570283625537</v>
      </c>
      <c r="L82" s="26"/>
      <c r="M82" s="26"/>
      <c r="N82" s="2">
        <v>1735371</v>
      </c>
      <c r="O82" s="26"/>
      <c r="P82" s="26"/>
      <c r="Q82" s="26"/>
      <c r="R82" s="26"/>
      <c r="S82" s="26"/>
      <c r="T82" s="26"/>
      <c r="U82" s="26"/>
      <c r="V82" s="26"/>
      <c r="X82" s="2">
        <v>2220</v>
      </c>
      <c r="Y82" s="2" cm="1">
        <f t="array" aca="1" ref="Y82" ca="1">INDIRECT("F"&amp;($Y$3+($X82-30)/30))</f>
        <v>7777.5009765625</v>
      </c>
      <c r="Z82" s="2" cm="1">
        <f t="array" aca="1" ref="Z82" ca="1">INDIRECT("G"&amp;($Y$3+($X82-30)/30))</f>
        <v>400.38455200195301</v>
      </c>
      <c r="AA82" s="14" cm="1">
        <f t="array" aca="1" ref="AA82" ca="1">INDIRECT("H"&amp;($Y$3+($X82-30)/30))</f>
        <v>10336.815712094711</v>
      </c>
      <c r="AB82" s="2" cm="1">
        <f t="array" aca="1" ref="AB82" ca="1">INDIRECT("I"&amp;($Y$3+($X82-30)/30))</f>
        <v>390.51052385308572</v>
      </c>
    </row>
    <row r="83" spans="1:28" ht="14.5" x14ac:dyDescent="0.35">
      <c r="A83" s="15">
        <v>87</v>
      </c>
      <c r="B83" s="8">
        <v>90</v>
      </c>
      <c r="C83" s="8">
        <v>1735372.2689596228</v>
      </c>
      <c r="D83" s="8">
        <v>5179.7540208136197</v>
      </c>
      <c r="E83" s="2">
        <v>2250</v>
      </c>
      <c r="F83" s="1">
        <v>31596.365234375</v>
      </c>
      <c r="G83" s="1">
        <v>471.22708129882801</v>
      </c>
      <c r="H83" s="1">
        <v>31978.30194022095</v>
      </c>
      <c r="I83" s="1">
        <v>465.46688479594582</v>
      </c>
      <c r="J83" s="1">
        <f t="shared" si="2"/>
        <v>1.2087995027682026</v>
      </c>
      <c r="K83" s="1">
        <f t="shared" si="3"/>
        <v>-1.2223823144895558</v>
      </c>
      <c r="L83" s="26"/>
      <c r="M83" s="26"/>
      <c r="N83" s="2">
        <v>1735371</v>
      </c>
      <c r="O83" s="26"/>
      <c r="P83" s="26"/>
      <c r="Q83" s="26"/>
      <c r="R83" s="26"/>
      <c r="S83" s="26"/>
      <c r="T83" s="26"/>
      <c r="U83" s="26"/>
      <c r="V83" s="26"/>
      <c r="X83" s="2">
        <v>2250</v>
      </c>
      <c r="Y83" s="2" cm="1">
        <f t="array" aca="1" ref="Y83" ca="1">INDIRECT("F"&amp;($Y$3+($X83-30)/30))</f>
        <v>7635.84521484375</v>
      </c>
      <c r="Z83" s="2" cm="1">
        <f t="array" aca="1" ref="Z83" ca="1">INDIRECT("G"&amp;($Y$3+($X83-30)/30))</f>
        <v>372.37118530273398</v>
      </c>
      <c r="AA83" s="14" cm="1">
        <f t="array" aca="1" ref="AA83" ca="1">INDIRECT("H"&amp;($Y$3+($X83-30)/30))</f>
        <v>9107.3135683226737</v>
      </c>
      <c r="AB83" s="2" cm="1">
        <f t="array" aca="1" ref="AB83" ca="1">INDIRECT("I"&amp;($Y$3+($X83-30)/30))</f>
        <v>373.01519626503159</v>
      </c>
    </row>
    <row r="84" spans="1:28" ht="14.5" x14ac:dyDescent="0.35">
      <c r="A84" s="15">
        <v>87</v>
      </c>
      <c r="B84" s="8">
        <v>90</v>
      </c>
      <c r="C84" s="8">
        <v>1735372.2689596228</v>
      </c>
      <c r="D84" s="8">
        <v>5179.7540208136197</v>
      </c>
      <c r="E84" s="2">
        <v>2280</v>
      </c>
      <c r="F84" s="1">
        <v>29398.115234375</v>
      </c>
      <c r="G84" s="1">
        <v>419.68682861328102</v>
      </c>
      <c r="H84" s="1">
        <v>28958.419082651741</v>
      </c>
      <c r="I84" s="1">
        <v>424.89625150952543</v>
      </c>
      <c r="J84" s="1">
        <f t="shared" si="2"/>
        <v>-1.4956610252657487</v>
      </c>
      <c r="K84" s="1">
        <f t="shared" si="3"/>
        <v>1.2412643287989888</v>
      </c>
      <c r="L84" s="26"/>
      <c r="M84" s="26"/>
      <c r="N84" s="2">
        <v>0</v>
      </c>
      <c r="O84" s="26"/>
      <c r="P84" s="26"/>
      <c r="Q84" s="26"/>
      <c r="R84" s="26"/>
      <c r="S84" s="26"/>
      <c r="T84" s="26"/>
      <c r="U84" s="26"/>
      <c r="V84" s="26"/>
      <c r="X84" s="2">
        <v>2280</v>
      </c>
      <c r="Y84" s="2" cm="1">
        <f t="array" aca="1" ref="Y84" ca="1">INDIRECT("F"&amp;($Y$3+($X84-30)/30))</f>
        <v>7886.52294921875</v>
      </c>
      <c r="Z84" s="2" cm="1">
        <f t="array" aca="1" ref="Z84" ca="1">INDIRECT("G"&amp;($Y$3+($X84-30)/30))</f>
        <v>362.68655395507801</v>
      </c>
      <c r="AA84" s="14" cm="1">
        <f t="array" aca="1" ref="AA84" ca="1">INDIRECT("H"&amp;($Y$3+($X84-30)/30))</f>
        <v>9824.1535859326068</v>
      </c>
      <c r="AB84" s="2" cm="1">
        <f t="array" aca="1" ref="AB84" ca="1">INDIRECT("I"&amp;($Y$3+($X84-30)/30))</f>
        <v>363.69934496514742</v>
      </c>
    </row>
    <row r="85" spans="1:28" ht="14.5" x14ac:dyDescent="0.35">
      <c r="A85" s="15">
        <v>87</v>
      </c>
      <c r="B85" s="8">
        <v>90</v>
      </c>
      <c r="C85" s="8">
        <v>1735372.2689596228</v>
      </c>
      <c r="D85" s="8">
        <v>5179.7540208136197</v>
      </c>
      <c r="E85" s="2">
        <v>2310</v>
      </c>
      <c r="F85" s="1">
        <v>29344.65234375</v>
      </c>
      <c r="G85" s="1">
        <v>404.55963134765602</v>
      </c>
      <c r="H85" s="1">
        <v>28572.00239907586</v>
      </c>
      <c r="I85" s="1">
        <v>409.11199865002129</v>
      </c>
      <c r="J85" s="1">
        <f t="shared" si="2"/>
        <v>-2.6330178855865833</v>
      </c>
      <c r="K85" s="1">
        <f t="shared" si="3"/>
        <v>1.1252648434547385</v>
      </c>
      <c r="L85" s="26"/>
      <c r="M85" s="26"/>
      <c r="N85" s="2">
        <v>7.3645530320777505E-14</v>
      </c>
      <c r="O85" s="26"/>
      <c r="P85" s="26"/>
      <c r="Q85" s="26"/>
      <c r="R85" s="26"/>
      <c r="S85" s="26"/>
      <c r="T85" s="26"/>
      <c r="U85" s="26"/>
      <c r="V85" s="26"/>
      <c r="X85" s="2">
        <v>2310</v>
      </c>
      <c r="Y85" s="2" cm="1">
        <f t="array" aca="1" ref="Y85" ca="1">INDIRECT("F"&amp;($Y$3+($X85-30)/30))</f>
        <v>8201.76171875</v>
      </c>
      <c r="Z85" s="2" cm="1">
        <f t="array" aca="1" ref="Z85" ca="1">INDIRECT("G"&amp;($Y$3+($X85-30)/30))</f>
        <v>356.44970703125</v>
      </c>
      <c r="AA85" s="14" cm="1">
        <f t="array" aca="1" ref="AA85" ca="1">INDIRECT("H"&amp;($Y$3+($X85-30)/30))</f>
        <v>10856.516694512849</v>
      </c>
      <c r="AB85" s="2" cm="1">
        <f t="array" aca="1" ref="AB85" ca="1">INDIRECT("I"&amp;($Y$3+($X85-30)/30))</f>
        <v>360.02390416480227</v>
      </c>
    </row>
    <row r="86" spans="1:28" ht="14.5" x14ac:dyDescent="0.35">
      <c r="A86" s="15">
        <v>87</v>
      </c>
      <c r="B86" s="8">
        <v>90</v>
      </c>
      <c r="C86" s="8">
        <v>1735372.2689596228</v>
      </c>
      <c r="D86" s="8">
        <v>5179.7540208136197</v>
      </c>
      <c r="E86" s="2">
        <v>2340</v>
      </c>
      <c r="F86" s="1">
        <v>29186.0390625</v>
      </c>
      <c r="G86" s="1">
        <v>394.39852905273398</v>
      </c>
      <c r="H86" s="1">
        <v>29170.771219593418</v>
      </c>
      <c r="I86" s="1">
        <v>401.17541274068049</v>
      </c>
      <c r="J86" s="1">
        <f t="shared" si="2"/>
        <v>-5.2312144425924668E-2</v>
      </c>
      <c r="K86" s="1">
        <f t="shared" si="3"/>
        <v>1.7182832056253408</v>
      </c>
      <c r="L86" s="26"/>
      <c r="M86" s="26"/>
      <c r="N86" s="2">
        <v>0</v>
      </c>
      <c r="O86" s="26"/>
      <c r="P86" s="26"/>
      <c r="Q86" s="26"/>
      <c r="R86" s="26"/>
      <c r="S86" s="26"/>
      <c r="T86" s="26"/>
      <c r="U86" s="26"/>
      <c r="V86" s="26"/>
      <c r="X86" s="2">
        <v>2340</v>
      </c>
      <c r="Y86" s="2" cm="1">
        <f t="array" aca="1" ref="Y86" ca="1">INDIRECT("F"&amp;($Y$3+($X86-30)/30))</f>
        <v>8736.3427734375</v>
      </c>
      <c r="Z86" s="2" cm="1">
        <f t="array" aca="1" ref="Z86" ca="1">INDIRECT("G"&amp;($Y$3+($X86-30)/30))</f>
        <v>352.11688232421898</v>
      </c>
      <c r="AA86" s="14" cm="1">
        <f t="array" aca="1" ref="AA86" ca="1">INDIRECT("H"&amp;($Y$3+($X86-30)/30))</f>
        <v>11554.6019015076</v>
      </c>
      <c r="AB86" s="2" cm="1">
        <f t="array" aca="1" ref="AB86" ca="1">INDIRECT("I"&amp;($Y$3+($X86-30)/30))</f>
        <v>359.69618091995881</v>
      </c>
    </row>
    <row r="87" spans="1:28" ht="14.5" x14ac:dyDescent="0.35">
      <c r="A87" s="15">
        <v>87</v>
      </c>
      <c r="B87" s="8">
        <v>90</v>
      </c>
      <c r="C87" s="8">
        <v>1735372.2689596228</v>
      </c>
      <c r="D87" s="8">
        <v>5179.7540208136197</v>
      </c>
      <c r="E87" s="2">
        <v>2370</v>
      </c>
      <c r="F87" s="1">
        <v>32425.873046875</v>
      </c>
      <c r="G87" s="1">
        <v>429.52621459960898</v>
      </c>
      <c r="H87" s="1">
        <v>31762.137940474309</v>
      </c>
      <c r="I87" s="1">
        <v>420.76237891598947</v>
      </c>
      <c r="J87" s="1">
        <f t="shared" si="2"/>
        <v>-2.0469305651113605</v>
      </c>
      <c r="K87" s="1">
        <f t="shared" si="3"/>
        <v>-2.0403494328719565</v>
      </c>
      <c r="L87" s="26"/>
      <c r="M87" s="26"/>
      <c r="N87" s="2">
        <v>1735371</v>
      </c>
      <c r="O87" s="26"/>
      <c r="P87" s="26"/>
      <c r="Q87" s="26"/>
      <c r="R87" s="26"/>
      <c r="S87" s="26"/>
      <c r="T87" s="26"/>
      <c r="U87" s="26"/>
      <c r="V87" s="26"/>
      <c r="X87" s="2">
        <v>2370</v>
      </c>
      <c r="Y87" s="2" cm="1">
        <f t="array" aca="1" ref="Y87" ca="1">INDIRECT("F"&amp;($Y$3+($X87-30)/30))</f>
        <v>9589.982421875</v>
      </c>
      <c r="Z87" s="2" cm="1">
        <f t="array" aca="1" ref="Z87" ca="1">INDIRECT("G"&amp;($Y$3+($X87-30)/30))</f>
        <v>357.11859130859398</v>
      </c>
      <c r="AA87" s="14" cm="1">
        <f t="array" aca="1" ref="AA87" ca="1">INDIRECT("H"&amp;($Y$3+($X87-30)/30))</f>
        <v>11969.062606421139</v>
      </c>
      <c r="AB87" s="2" cm="1">
        <f t="array" aca="1" ref="AB87" ca="1">INDIRECT("I"&amp;($Y$3+($X87-30)/30))</f>
        <v>360.560575355494</v>
      </c>
    </row>
    <row r="88" spans="1:28" ht="14.5" x14ac:dyDescent="0.35">
      <c r="A88" s="15">
        <v>87</v>
      </c>
      <c r="B88" s="8">
        <v>90</v>
      </c>
      <c r="C88" s="8">
        <v>1735372.2689596228</v>
      </c>
      <c r="D88" s="8">
        <v>5179.7540208136197</v>
      </c>
      <c r="E88" s="2">
        <v>2400</v>
      </c>
      <c r="F88" s="1">
        <v>34074.44921875</v>
      </c>
      <c r="G88" s="1">
        <v>436.47814941406301</v>
      </c>
      <c r="H88" s="1">
        <v>33097.611912625347</v>
      </c>
      <c r="I88" s="1">
        <v>420.54289070709541</v>
      </c>
      <c r="J88" s="1">
        <f t="shared" si="2"/>
        <v>-2.8667735752780206</v>
      </c>
      <c r="K88" s="1">
        <f t="shared" si="3"/>
        <v>-3.650872037548595</v>
      </c>
      <c r="L88" s="26"/>
      <c r="M88" s="26"/>
      <c r="N88" s="2">
        <v>1735371</v>
      </c>
      <c r="O88" s="26"/>
      <c r="P88" s="26"/>
      <c r="Q88" s="26"/>
      <c r="R88" s="26"/>
      <c r="S88" s="26"/>
      <c r="T88" s="26"/>
      <c r="U88" s="26"/>
      <c r="V88" s="26"/>
      <c r="X88" s="2">
        <v>2400</v>
      </c>
      <c r="Y88" s="2" cm="1">
        <f t="array" aca="1" ref="Y88" ca="1">INDIRECT("F"&amp;($Y$3+($X88-30)/30))</f>
        <v>10242.828125</v>
      </c>
      <c r="Z88" s="2" cm="1">
        <f t="array" aca="1" ref="Z88" ca="1">INDIRECT("G"&amp;($Y$3+($X88-30)/30))</f>
        <v>325.66595458984398</v>
      </c>
      <c r="AA88" s="14" cm="1">
        <f t="array" aca="1" ref="AA88" ca="1">INDIRECT("H"&amp;($Y$3+($X88-30)/30))</f>
        <v>12294.94067004771</v>
      </c>
      <c r="AB88" s="2" cm="1">
        <f t="array" aca="1" ref="AB88" ca="1">INDIRECT("I"&amp;($Y$3+($X88-30)/30))</f>
        <v>361.84957523343098</v>
      </c>
    </row>
    <row r="89" spans="1:28" ht="14.5" x14ac:dyDescent="0.35">
      <c r="A89" s="15">
        <v>87</v>
      </c>
      <c r="B89" s="8">
        <v>90</v>
      </c>
      <c r="C89" s="8">
        <v>1735372.2689596228</v>
      </c>
      <c r="D89" s="8">
        <v>5179.7540208136197</v>
      </c>
      <c r="E89" s="2">
        <v>2430</v>
      </c>
      <c r="F89" s="1">
        <v>35226.51171875</v>
      </c>
      <c r="G89" s="1">
        <v>436.59353637695301</v>
      </c>
      <c r="H89" s="1">
        <v>33983.527448444293</v>
      </c>
      <c r="I89" s="1">
        <v>415.24150985791402</v>
      </c>
      <c r="J89" s="1">
        <f t="shared" si="2"/>
        <v>-3.5285477035868547</v>
      </c>
      <c r="K89" s="1">
        <f t="shared" si="3"/>
        <v>-4.8905961128576436</v>
      </c>
      <c r="L89" s="26"/>
      <c r="M89" s="26"/>
      <c r="N89" s="2">
        <v>1735371</v>
      </c>
      <c r="O89" s="26"/>
      <c r="P89" s="26"/>
      <c r="Q89" s="26"/>
      <c r="R89" s="26"/>
      <c r="S89" s="26"/>
      <c r="T89" s="26"/>
      <c r="U89" s="26"/>
      <c r="V89" s="26"/>
      <c r="X89" s="2">
        <v>2430</v>
      </c>
      <c r="Y89" s="2" cm="1">
        <f t="array" aca="1" ref="Y89" ca="1">INDIRECT("F"&amp;($Y$3+($X89-30)/30))</f>
        <v>12017.7119140625</v>
      </c>
      <c r="Z89" s="2" cm="1">
        <f t="array" aca="1" ref="Z89" ca="1">INDIRECT("G"&amp;($Y$3+($X89-30)/30))</f>
        <v>316.94161987304699</v>
      </c>
      <c r="AA89" s="14" cm="1">
        <f t="array" aca="1" ref="AA89" ca="1">INDIRECT("H"&amp;($Y$3+($X89-30)/30))</f>
        <v>12561.78870531242</v>
      </c>
      <c r="AB89" s="2" cm="1">
        <f t="array" aca="1" ref="AB89" ca="1">INDIRECT("I"&amp;($Y$3+($X89-30)/30))</f>
        <v>361.9489648063394</v>
      </c>
    </row>
    <row r="90" spans="1:28" ht="14.5" x14ac:dyDescent="0.35">
      <c r="A90" s="15">
        <v>87</v>
      </c>
      <c r="B90" s="8">
        <v>90</v>
      </c>
      <c r="C90" s="8">
        <v>1735372.2689596228</v>
      </c>
      <c r="D90" s="8">
        <v>5179.7540208136197</v>
      </c>
      <c r="E90" s="2">
        <v>2460</v>
      </c>
      <c r="F90" s="1">
        <v>31689.3984375</v>
      </c>
      <c r="G90" s="1">
        <v>386.90072631835898</v>
      </c>
      <c r="H90" s="1">
        <v>31821.141046278619</v>
      </c>
      <c r="I90" s="1">
        <v>385.48068246775318</v>
      </c>
      <c r="J90" s="1">
        <f t="shared" si="2"/>
        <v>0.41573086039626372</v>
      </c>
      <c r="K90" s="1">
        <f t="shared" si="3"/>
        <v>-0.36703054660003887</v>
      </c>
      <c r="L90" s="26"/>
      <c r="M90" s="26"/>
      <c r="N90" s="2">
        <v>1.0521938985516E-14</v>
      </c>
      <c r="O90" s="26"/>
      <c r="P90" s="26"/>
      <c r="Q90" s="26"/>
      <c r="R90" s="26"/>
      <c r="S90" s="26"/>
      <c r="T90" s="26"/>
      <c r="U90" s="26"/>
      <c r="V90" s="26"/>
      <c r="X90" s="2">
        <v>2460</v>
      </c>
      <c r="Y90" s="2" cm="1">
        <f t="array" aca="1" ref="Y90" ca="1">INDIRECT("F"&amp;($Y$3+($X90-30)/30))</f>
        <v>17706.580078125</v>
      </c>
      <c r="Z90" s="2" cm="1">
        <f t="array" aca="1" ref="Z90" ca="1">INDIRECT("G"&amp;($Y$3+($X90-30)/30))</f>
        <v>484.00039672851602</v>
      </c>
      <c r="AA90" s="14" cm="1">
        <f t="array" aca="1" ref="AA90" ca="1">INDIRECT("H"&amp;($Y$3+($X90-30)/30))</f>
        <v>16651.08753757775</v>
      </c>
      <c r="AB90" s="2" cm="1">
        <f t="array" aca="1" ref="AB90" ca="1">INDIRECT("I"&amp;($Y$3+($X90-30)/30))</f>
        <v>530.40335594360579</v>
      </c>
    </row>
    <row r="91" spans="1:28" ht="14.5" x14ac:dyDescent="0.35">
      <c r="A91" s="15">
        <v>87</v>
      </c>
      <c r="B91" s="8">
        <v>90</v>
      </c>
      <c r="C91" s="8">
        <v>1735372.2689596228</v>
      </c>
      <c r="D91" s="8">
        <v>5179.7540208136197</v>
      </c>
      <c r="E91" s="2">
        <v>2490</v>
      </c>
      <c r="F91" s="1">
        <v>31779.390625</v>
      </c>
      <c r="G91" s="1">
        <v>381.94223022460898</v>
      </c>
      <c r="H91" s="1">
        <v>31052.216091793409</v>
      </c>
      <c r="I91" s="1">
        <v>373.42624330739159</v>
      </c>
      <c r="J91" s="1">
        <f t="shared" si="2"/>
        <v>-2.2881953332187002</v>
      </c>
      <c r="K91" s="1">
        <f t="shared" si="3"/>
        <v>-2.2296531368655907</v>
      </c>
      <c r="L91" s="26"/>
      <c r="M91" s="26"/>
      <c r="N91" s="2">
        <v>2.4197535793656098E-13</v>
      </c>
      <c r="O91" s="26"/>
      <c r="P91" s="26"/>
      <c r="Q91" s="26"/>
      <c r="R91" s="26"/>
      <c r="S91" s="26"/>
      <c r="T91" s="26"/>
      <c r="U91" s="26"/>
      <c r="V91" s="26"/>
      <c r="X91" s="2">
        <v>2490</v>
      </c>
      <c r="Y91" s="2" cm="1">
        <f t="array" aca="1" ref="Y91" ca="1">INDIRECT("F"&amp;($Y$3+($X91-30)/30))</f>
        <v>21326.30859375</v>
      </c>
      <c r="Z91" s="2" cm="1">
        <f t="array" aca="1" ref="Z91" ca="1">INDIRECT("G"&amp;($Y$3+($X91-30)/30))</f>
        <v>536.21740722656295</v>
      </c>
      <c r="AA91" s="14" cm="1">
        <f t="array" aca="1" ref="AA91" ca="1">INDIRECT("H"&amp;($Y$3+($X91-30)/30))</f>
        <v>18967.056918622351</v>
      </c>
      <c r="AB91" s="2" cm="1">
        <f t="array" aca="1" ref="AB91" ca="1">INDIRECT("I"&amp;($Y$3+($X91-30)/30))</f>
        <v>533.0341034475872</v>
      </c>
    </row>
    <row r="92" spans="1:28" ht="14.5" x14ac:dyDescent="0.35">
      <c r="A92" s="15">
        <v>87</v>
      </c>
      <c r="B92" s="8">
        <v>90</v>
      </c>
      <c r="C92" s="8">
        <v>1735372.2689596228</v>
      </c>
      <c r="D92" s="8">
        <v>5179.7540208136197</v>
      </c>
      <c r="E92" s="2">
        <v>2520</v>
      </c>
      <c r="F92" s="1">
        <v>31203.916015625</v>
      </c>
      <c r="G92" s="1">
        <v>366.00836181640602</v>
      </c>
      <c r="H92" s="1">
        <v>30850.748095018669</v>
      </c>
      <c r="I92" s="1">
        <v>365.45411303081818</v>
      </c>
      <c r="J92" s="1">
        <f t="shared" si="2"/>
        <v>-1.1318064067006401</v>
      </c>
      <c r="K92" s="1">
        <f t="shared" si="3"/>
        <v>-0.15143063476398452</v>
      </c>
      <c r="L92" s="26"/>
      <c r="M92" s="26"/>
      <c r="N92" s="2">
        <v>0</v>
      </c>
      <c r="O92" s="26"/>
      <c r="P92" s="26"/>
      <c r="Q92" s="26"/>
      <c r="R92" s="26"/>
      <c r="S92" s="26"/>
      <c r="T92" s="26"/>
      <c r="U92" s="26"/>
      <c r="V92" s="26"/>
      <c r="X92" s="2">
        <v>2520</v>
      </c>
      <c r="Y92" s="2" cm="1">
        <f t="array" aca="1" ref="Y92" ca="1">INDIRECT("F"&amp;($Y$3+($X92-30)/30))</f>
        <v>21707</v>
      </c>
      <c r="Z92" s="2" cm="1">
        <f t="array" aca="1" ref="Z92" ca="1">INDIRECT("G"&amp;($Y$3+($X92-30)/30))</f>
        <v>525.59136962890602</v>
      </c>
      <c r="AA92" s="14" cm="1">
        <f t="array" aca="1" ref="AA92" ca="1">INDIRECT("H"&amp;($Y$3+($X92-30)/30))</f>
        <v>20852.683142520731</v>
      </c>
      <c r="AB92" s="2" cm="1">
        <f t="array" aca="1" ref="AB92" ca="1">INDIRECT("I"&amp;($Y$3+($X92-30)/30))</f>
        <v>528.87232469506137</v>
      </c>
    </row>
    <row r="93" spans="1:28" ht="14.5" x14ac:dyDescent="0.35">
      <c r="A93" s="15">
        <v>87</v>
      </c>
      <c r="B93" s="8">
        <v>90</v>
      </c>
      <c r="C93" s="8">
        <v>1735372.2689596228</v>
      </c>
      <c r="D93" s="8">
        <v>5179.7540208136197</v>
      </c>
      <c r="E93" s="2">
        <v>2550</v>
      </c>
      <c r="F93" s="1">
        <v>34751.73046875</v>
      </c>
      <c r="G93" s="1">
        <v>397.69744873046898</v>
      </c>
      <c r="H93" s="1">
        <v>34150.261632509573</v>
      </c>
      <c r="I93" s="1">
        <v>386.21211636041369</v>
      </c>
      <c r="J93" s="1">
        <f t="shared" si="2"/>
        <v>-1.7307593841443065</v>
      </c>
      <c r="K93" s="1">
        <f t="shared" si="3"/>
        <v>-2.8879572666907478</v>
      </c>
      <c r="L93" s="26"/>
      <c r="M93" s="26"/>
      <c r="N93" s="2">
        <v>1735371</v>
      </c>
      <c r="O93" s="26"/>
      <c r="P93" s="26"/>
      <c r="Q93" s="26"/>
      <c r="R93" s="26"/>
      <c r="S93" s="26"/>
      <c r="T93" s="26"/>
      <c r="U93" s="26"/>
      <c r="V93" s="26"/>
      <c r="X93" s="2">
        <v>2550</v>
      </c>
      <c r="Y93" s="2" cm="1">
        <f t="array" aca="1" ref="Y93" ca="1">INDIRECT("F"&amp;($Y$3+($X93-30)/30))</f>
        <v>21048.94140625</v>
      </c>
      <c r="Z93" s="2" cm="1">
        <f t="array" aca="1" ref="Z93" ca="1">INDIRECT("G"&amp;($Y$3+($X93-30)/30))</f>
        <v>528.52716064453102</v>
      </c>
      <c r="AA93" s="14" cm="1">
        <f t="array" aca="1" ref="AA93" ca="1">INDIRECT("H"&amp;($Y$3+($X93-30)/30))</f>
        <v>21163.094661010731</v>
      </c>
      <c r="AB93" s="2" cm="1">
        <f t="array" aca="1" ref="AB93" ca="1">INDIRECT("I"&amp;($Y$3+($X93-30)/30))</f>
        <v>523.23639496813882</v>
      </c>
    </row>
    <row r="94" spans="1:28" ht="14.5" x14ac:dyDescent="0.35">
      <c r="A94" s="15">
        <v>87</v>
      </c>
      <c r="B94" s="8">
        <v>90</v>
      </c>
      <c r="C94" s="8">
        <v>1735372.2689596228</v>
      </c>
      <c r="D94" s="8">
        <v>5179.7540208136197</v>
      </c>
      <c r="E94" s="2">
        <v>2580</v>
      </c>
      <c r="F94" s="1">
        <v>36256.25390625</v>
      </c>
      <c r="G94" s="1">
        <v>403.67736816406301</v>
      </c>
      <c r="H94" s="1">
        <v>35835.09013848006</v>
      </c>
      <c r="I94" s="1">
        <v>387.36745920232318</v>
      </c>
      <c r="J94" s="1">
        <f t="shared" si="2"/>
        <v>-1.1616306771763261</v>
      </c>
      <c r="K94" s="1">
        <f t="shared" si="3"/>
        <v>-4.0403327627500643</v>
      </c>
      <c r="L94" s="26"/>
      <c r="M94" s="26"/>
      <c r="N94" s="2">
        <v>1735371</v>
      </c>
      <c r="O94" s="26"/>
      <c r="P94" s="26"/>
      <c r="Q94" s="26"/>
      <c r="R94" s="26"/>
      <c r="S94" s="26"/>
      <c r="T94" s="26"/>
      <c r="U94" s="26"/>
      <c r="V94" s="26"/>
      <c r="X94" s="2">
        <v>2580</v>
      </c>
      <c r="Y94" s="2" cm="1">
        <f t="array" aca="1" ref="Y94" ca="1">INDIRECT("F"&amp;($Y$3+($X94-30)/30))</f>
        <v>19706.7578125</v>
      </c>
      <c r="Z94" s="2" cm="1">
        <f t="array" aca="1" ref="Z94" ca="1">INDIRECT("G"&amp;($Y$3+($X94-30)/30))</f>
        <v>529.03796386718795</v>
      </c>
      <c r="AA94" s="14" cm="1">
        <f t="array" aca="1" ref="AA94" ca="1">INDIRECT("H"&amp;($Y$3+($X94-30)/30))</f>
        <v>20469.09239912466</v>
      </c>
      <c r="AB94" s="2" cm="1">
        <f t="array" aca="1" ref="AB94" ca="1">INDIRECT("I"&amp;($Y$3+($X94-30)/30))</f>
        <v>517.11338436300593</v>
      </c>
    </row>
    <row r="95" spans="1:28" ht="14.5" x14ac:dyDescent="0.35">
      <c r="A95" s="15">
        <v>87</v>
      </c>
      <c r="B95" s="8">
        <v>90</v>
      </c>
      <c r="C95" s="8">
        <v>1735372.2689596228</v>
      </c>
      <c r="D95" s="8">
        <v>5179.7540208136197</v>
      </c>
      <c r="E95" s="2">
        <v>2610</v>
      </c>
      <c r="F95" s="1">
        <v>37401.71875</v>
      </c>
      <c r="G95" s="1">
        <v>401.84844970703102</v>
      </c>
      <c r="H95" s="1">
        <v>37016.611642858748</v>
      </c>
      <c r="I95" s="1">
        <v>383.30105357885787</v>
      </c>
      <c r="J95" s="1">
        <f t="shared" si="2"/>
        <v>-1.0296508289241431</v>
      </c>
      <c r="K95" s="1">
        <f t="shared" si="3"/>
        <v>-4.6155201399172219</v>
      </c>
      <c r="L95" s="26"/>
      <c r="M95" s="26"/>
      <c r="N95" s="2">
        <v>1735371</v>
      </c>
      <c r="O95" s="26"/>
      <c r="P95" s="26"/>
      <c r="Q95" s="26"/>
      <c r="R95" s="26"/>
      <c r="S95" s="26"/>
      <c r="T95" s="26"/>
      <c r="U95" s="26"/>
      <c r="V95" s="26"/>
      <c r="X95" s="2">
        <v>2610</v>
      </c>
      <c r="Y95" s="2" cm="1">
        <f t="array" aca="1" ref="Y95" ca="1">INDIRECT("F"&amp;($Y$3+($X95-30)/30))</f>
        <v>18226.134765625</v>
      </c>
      <c r="Z95" s="2" cm="1">
        <f t="array" aca="1" ref="Z95" ca="1">INDIRECT("G"&amp;($Y$3+($X95-30)/30))</f>
        <v>528.42242431640602</v>
      </c>
      <c r="AA95" s="14" cm="1">
        <f t="array" aca="1" ref="AA95" ca="1">INDIRECT("H"&amp;($Y$3+($X95-30)/30))</f>
        <v>19173.70333008928</v>
      </c>
      <c r="AB95" s="2" cm="1">
        <f t="array" aca="1" ref="AB95" ca="1">INDIRECT("I"&amp;($Y$3+($X95-30)/30))</f>
        <v>509.28925888140827</v>
      </c>
    </row>
    <row r="96" spans="1:28" ht="14.5" x14ac:dyDescent="0.35">
      <c r="A96" s="15">
        <v>87</v>
      </c>
      <c r="B96" s="8">
        <v>90</v>
      </c>
      <c r="C96" s="8">
        <v>1735372.2689596228</v>
      </c>
      <c r="D96" s="8">
        <v>5179.7540208136197</v>
      </c>
      <c r="E96" s="2">
        <v>2640</v>
      </c>
      <c r="F96" s="1">
        <v>33184.03515625</v>
      </c>
      <c r="G96" s="1">
        <v>348.5576171875</v>
      </c>
      <c r="H96" s="1">
        <v>33726.255488394687</v>
      </c>
      <c r="I96" s="1">
        <v>346.95889987256561</v>
      </c>
      <c r="J96" s="1">
        <f t="shared" si="2"/>
        <v>1.6339795012619591</v>
      </c>
      <c r="K96" s="1">
        <f t="shared" si="3"/>
        <v>-0.45866658368690605</v>
      </c>
      <c r="L96" s="26"/>
      <c r="M96" s="26"/>
      <c r="N96" s="2">
        <v>0</v>
      </c>
      <c r="O96" s="26"/>
      <c r="P96" s="26"/>
      <c r="Q96" s="26"/>
      <c r="R96" s="26"/>
      <c r="S96" s="26"/>
      <c r="T96" s="26"/>
      <c r="U96" s="26"/>
      <c r="V96" s="26"/>
      <c r="X96" s="2">
        <v>2640</v>
      </c>
      <c r="Y96" s="2" cm="1">
        <f t="array" aca="1" ref="Y96" ca="1">INDIRECT("F"&amp;($Y$3+($X96-30)/30))</f>
        <v>16820.11328125</v>
      </c>
      <c r="Z96" s="2" cm="1">
        <f t="array" aca="1" ref="Z96" ca="1">INDIRECT("G"&amp;($Y$3+($X96-30)/30))</f>
        <v>516.17022705078102</v>
      </c>
      <c r="AA96" s="14" cm="1">
        <f t="array" aca="1" ref="AA96" ca="1">INDIRECT("H"&amp;($Y$3+($X96-30)/30))</f>
        <v>17614.49547769679</v>
      </c>
      <c r="AB96" s="2" cm="1">
        <f t="array" aca="1" ref="AB96" ca="1">INDIRECT("I"&amp;($Y$3+($X96-30)/30))</f>
        <v>500.97122688870252</v>
      </c>
    </row>
    <row r="97" spans="1:28" ht="14.5" x14ac:dyDescent="0.35">
      <c r="A97" s="15">
        <v>87</v>
      </c>
      <c r="B97" s="8">
        <v>90</v>
      </c>
      <c r="C97" s="8">
        <v>1735372.2689596228</v>
      </c>
      <c r="D97" s="8">
        <v>5179.7540208136197</v>
      </c>
      <c r="E97" s="2">
        <v>2670</v>
      </c>
      <c r="F97" s="1">
        <v>32811.96484375</v>
      </c>
      <c r="G97" s="1">
        <v>336.36212158203102</v>
      </c>
      <c r="H97" s="1">
        <v>32519.404499171698</v>
      </c>
      <c r="I97" s="1">
        <v>333.38717359520882</v>
      </c>
      <c r="J97" s="1">
        <f t="shared" si="2"/>
        <v>-0.89162702072694811</v>
      </c>
      <c r="K97" s="1">
        <f t="shared" si="3"/>
        <v>-0.88444797910952633</v>
      </c>
      <c r="L97" s="26"/>
      <c r="M97" s="26"/>
      <c r="N97" s="2">
        <v>0</v>
      </c>
      <c r="O97" s="26"/>
      <c r="P97" s="26"/>
      <c r="Q97" s="26"/>
      <c r="R97" s="26"/>
      <c r="S97" s="26"/>
      <c r="T97" s="26"/>
      <c r="U97" s="26"/>
      <c r="V97" s="26"/>
      <c r="X97" s="2">
        <v>2670</v>
      </c>
      <c r="Y97" s="2" cm="1">
        <f t="array" aca="1" ref="Y97" ca="1">INDIRECT("F"&amp;($Y$3+($X97-30)/30))</f>
        <v>15785.6220703125</v>
      </c>
      <c r="Z97" s="2" cm="1">
        <f t="array" aca="1" ref="Z97" ca="1">INDIRECT("G"&amp;($Y$3+($X97-30)/30))</f>
        <v>519.56640625</v>
      </c>
      <c r="AA97" s="14" cm="1">
        <f t="array" aca="1" ref="AA97" ca="1">INDIRECT("H"&amp;($Y$3+($X97-30)/30))</f>
        <v>16033.556479532581</v>
      </c>
      <c r="AB97" s="2" cm="1">
        <f t="array" aca="1" ref="AB97" ca="1">INDIRECT("I"&amp;($Y$3+($X97-30)/30))</f>
        <v>492.5097173065144</v>
      </c>
    </row>
    <row r="98" spans="1:28" ht="14.5" x14ac:dyDescent="0.35">
      <c r="A98" s="15">
        <v>87</v>
      </c>
      <c r="B98" s="8">
        <v>90</v>
      </c>
      <c r="C98" s="8">
        <v>1735372.2689596228</v>
      </c>
      <c r="D98" s="8">
        <v>5179.7540208136197</v>
      </c>
      <c r="E98" s="2">
        <v>2700</v>
      </c>
      <c r="F98" s="1">
        <v>32320.2578125</v>
      </c>
      <c r="G98" s="1">
        <v>323.90557861328102</v>
      </c>
      <c r="H98" s="1">
        <v>32170.309907287308</v>
      </c>
      <c r="I98" s="1">
        <v>325.06519480797027</v>
      </c>
      <c r="J98" s="1">
        <f t="shared" si="2"/>
        <v>-0.46394402570235282</v>
      </c>
      <c r="K98" s="1">
        <f t="shared" si="3"/>
        <v>0.35801056581175594</v>
      </c>
      <c r="L98" s="26"/>
      <c r="M98" s="26"/>
      <c r="N98" s="2">
        <v>5.26042459646301E-14</v>
      </c>
      <c r="O98" s="26"/>
      <c r="P98" s="26"/>
      <c r="Q98" s="26"/>
      <c r="R98" s="26"/>
      <c r="S98" s="26"/>
      <c r="T98" s="26"/>
      <c r="U98" s="26"/>
      <c r="V98" s="26"/>
      <c r="X98" s="2">
        <v>2700</v>
      </c>
      <c r="Y98" s="2" cm="1">
        <f t="array" aca="1" ref="Y98" ca="1">INDIRECT("F"&amp;($Y$3+($X98-30)/30))</f>
        <v>14946.82421875</v>
      </c>
      <c r="Z98" s="2" cm="1">
        <f t="array" aca="1" ref="Z98" ca="1">INDIRECT("G"&amp;($Y$3+($X98-30)/30))</f>
        <v>517.28778076171898</v>
      </c>
      <c r="AA98" s="14" cm="1">
        <f t="array" aca="1" ref="AA98" ca="1">INDIRECT("H"&amp;($Y$3+($X98-30)/30))</f>
        <v>16133.385322967481</v>
      </c>
      <c r="AB98" s="2" cm="1">
        <f t="array" aca="1" ref="AB98" ca="1">INDIRECT("I"&amp;($Y$3+($X98-30)/30))</f>
        <v>484.00674316529472</v>
      </c>
    </row>
    <row r="99" spans="1:28" ht="14.5" x14ac:dyDescent="0.35">
      <c r="A99" s="15">
        <v>87</v>
      </c>
      <c r="B99" s="8">
        <v>90</v>
      </c>
      <c r="C99" s="8">
        <v>1735372.2689596228</v>
      </c>
      <c r="D99" s="8">
        <v>5179.7540208136197</v>
      </c>
      <c r="E99" s="2">
        <v>2730</v>
      </c>
      <c r="F99" s="1">
        <v>36103.4375</v>
      </c>
      <c r="G99" s="1">
        <v>350.14169311523398</v>
      </c>
      <c r="H99" s="1">
        <v>35822.66491398379</v>
      </c>
      <c r="I99" s="1">
        <v>352.41350921536889</v>
      </c>
      <c r="J99" s="1">
        <f t="shared" si="2"/>
        <v>-0.77768934333804074</v>
      </c>
      <c r="K99" s="1">
        <f t="shared" si="3"/>
        <v>0.64882764458080211</v>
      </c>
      <c r="L99" s="26"/>
      <c r="M99" s="26"/>
      <c r="N99" s="2">
        <v>1735371</v>
      </c>
      <c r="O99" s="26"/>
      <c r="P99" s="26"/>
      <c r="Q99" s="26"/>
      <c r="R99" s="26"/>
      <c r="S99" s="26"/>
      <c r="T99" s="26"/>
      <c r="U99" s="26"/>
      <c r="V99" s="26"/>
      <c r="X99" s="2">
        <v>2730</v>
      </c>
      <c r="Y99" s="2" cm="1">
        <f t="array" aca="1" ref="Y99" ca="1">INDIRECT("F"&amp;($Y$3+($X99-30)/30))</f>
        <v>11087.2451171875</v>
      </c>
      <c r="Z99" s="2" cm="1">
        <f t="array" aca="1" ref="Z99" ca="1">INDIRECT("G"&amp;($Y$3+($X99-30)/30))</f>
        <v>370.82080078125</v>
      </c>
      <c r="AA99" s="14" cm="1">
        <f t="array" aca="1" ref="AA99" ca="1">INDIRECT("H"&amp;($Y$3+($X99-30)/30))</f>
        <v>12172.51544554294</v>
      </c>
      <c r="AB99" s="2" cm="1">
        <f t="array" aca="1" ref="AB99" ca="1">INDIRECT("I"&amp;($Y$3+($X99-30)/30))</f>
        <v>363.55791042224672</v>
      </c>
    </row>
    <row r="100" spans="1:28" ht="14.5" x14ac:dyDescent="0.35">
      <c r="A100" s="15">
        <v>87</v>
      </c>
      <c r="B100" s="8">
        <v>90</v>
      </c>
      <c r="C100" s="8">
        <v>1735372.2689596228</v>
      </c>
      <c r="D100" s="8">
        <v>5179.7540208136197</v>
      </c>
      <c r="E100" s="2">
        <v>2760</v>
      </c>
      <c r="F100" s="1">
        <v>37536.87890625</v>
      </c>
      <c r="G100" s="1">
        <v>354.78405761718699</v>
      </c>
      <c r="H100" s="1">
        <v>37635.407132745218</v>
      </c>
      <c r="I100" s="1">
        <v>360.30038873003627</v>
      </c>
      <c r="J100" s="1">
        <f t="shared" si="2"/>
        <v>0.2624838009076273</v>
      </c>
      <c r="K100" s="1">
        <f t="shared" si="3"/>
        <v>1.5548418804098079</v>
      </c>
      <c r="L100" s="26"/>
      <c r="M100" s="26"/>
      <c r="N100" s="2">
        <v>1735371</v>
      </c>
      <c r="O100" s="26"/>
      <c r="P100" s="26"/>
      <c r="Q100" s="26"/>
      <c r="R100" s="26"/>
      <c r="S100" s="26"/>
      <c r="T100" s="26"/>
      <c r="U100" s="26"/>
      <c r="V100" s="26"/>
      <c r="X100" s="2">
        <v>2760</v>
      </c>
      <c r="Y100" s="2" cm="1">
        <f t="array" aca="1" ref="Y100" ca="1">INDIRECT("F"&amp;($Y$3+($X100-30)/30))</f>
        <v>10287.1240234375</v>
      </c>
      <c r="Z100" s="2" cm="1">
        <f t="array" aca="1" ref="Z100" ca="1">INDIRECT("G"&amp;($Y$3+($X100-30)/30))</f>
        <v>336.66067504882801</v>
      </c>
      <c r="AA100" s="14" cm="1">
        <f t="array" aca="1" ref="AA100" ca="1">INDIRECT("H"&amp;($Y$3+($X100-30)/30))</f>
        <v>11019.94126072628</v>
      </c>
      <c r="AB100" s="2" cm="1">
        <f t="array" aca="1" ref="AB100" ca="1">INDIRECT("I"&amp;($Y$3+($X100-30)/30))</f>
        <v>321.87212194883489</v>
      </c>
    </row>
    <row r="101" spans="1:28" ht="14.5" x14ac:dyDescent="0.35">
      <c r="A101" s="15">
        <v>87</v>
      </c>
      <c r="B101" s="8">
        <v>90</v>
      </c>
      <c r="C101" s="8">
        <v>1735372.2689596228</v>
      </c>
      <c r="D101" s="8">
        <v>5179.7540208136197</v>
      </c>
      <c r="E101" s="2">
        <v>2790</v>
      </c>
      <c r="F101" s="1">
        <v>38759.7109375</v>
      </c>
      <c r="G101" s="1">
        <v>353.18032836914102</v>
      </c>
      <c r="H101" s="1">
        <v>38794.343396422679</v>
      </c>
      <c r="I101" s="1">
        <v>361.96038729404569</v>
      </c>
      <c r="J101" s="1">
        <f t="shared" si="2"/>
        <v>8.9351695575138806E-2</v>
      </c>
      <c r="K101" s="1">
        <f t="shared" si="3"/>
        <v>2.4859988565749971</v>
      </c>
      <c r="L101" s="26"/>
      <c r="M101" s="26"/>
      <c r="N101" s="2">
        <v>1735371</v>
      </c>
      <c r="O101" s="26"/>
      <c r="P101" s="26"/>
      <c r="Q101" s="26"/>
      <c r="R101" s="26"/>
      <c r="S101" s="26"/>
      <c r="T101" s="26"/>
      <c r="U101" s="26"/>
      <c r="V101" s="26"/>
      <c r="X101" s="2">
        <v>2790</v>
      </c>
      <c r="Y101" s="2" cm="1">
        <f t="array" aca="1" ref="Y101" ca="1">INDIRECT("F"&amp;($Y$3+($X101-30)/30))</f>
        <v>10079.232421875</v>
      </c>
      <c r="Z101" s="2" cm="1">
        <f t="array" aca="1" ref="Z101" ca="1">INDIRECT("G"&amp;($Y$3+($X101-30)/30))</f>
        <v>321.59191894531301</v>
      </c>
      <c r="AA101" s="14" cm="1">
        <f t="array" aca="1" ref="AA101" ca="1">INDIRECT("H"&amp;($Y$3+($X101-30)/30))</f>
        <v>10970.581072348959</v>
      </c>
      <c r="AB101" s="2" cm="1">
        <f t="array" aca="1" ref="AB101" ca="1">INDIRECT("I"&amp;($Y$3+($X101-30)/30))</f>
        <v>310.34390658187249</v>
      </c>
    </row>
    <row r="102" spans="1:28" ht="14.5" x14ac:dyDescent="0.35">
      <c r="A102" s="15">
        <v>87</v>
      </c>
      <c r="B102" s="8">
        <v>90</v>
      </c>
      <c r="C102" s="8">
        <v>1735372.2689596228</v>
      </c>
      <c r="D102" s="8">
        <v>5179.7540208136197</v>
      </c>
      <c r="E102" s="2">
        <v>2820</v>
      </c>
      <c r="F102" s="1">
        <v>34295.06640625</v>
      </c>
      <c r="G102" s="1">
        <v>307.91830444335898</v>
      </c>
      <c r="H102" s="1">
        <v>33368.404566754711</v>
      </c>
      <c r="I102" s="1">
        <v>307.07491596907892</v>
      </c>
      <c r="J102" s="1">
        <f t="shared" si="2"/>
        <v>-2.702026666221625</v>
      </c>
      <c r="K102" s="1">
        <f t="shared" si="3"/>
        <v>-0.27390007742628408</v>
      </c>
      <c r="L102" s="26"/>
      <c r="M102" s="26"/>
      <c r="N102" s="2">
        <v>0</v>
      </c>
      <c r="O102" s="26"/>
      <c r="P102" s="26"/>
      <c r="Q102" s="26"/>
      <c r="R102" s="26"/>
      <c r="S102" s="26"/>
      <c r="T102" s="26"/>
      <c r="U102" s="26"/>
      <c r="V102" s="26"/>
      <c r="X102" s="2">
        <v>2820</v>
      </c>
      <c r="Y102" s="2" cm="1">
        <f t="array" aca="1" ref="Y102" ca="1">INDIRECT("F"&amp;($Y$3+($X102-30)/30))</f>
        <v>10154.861328125</v>
      </c>
      <c r="Z102" s="2" cm="1">
        <f t="array" aca="1" ref="Z102" ca="1">INDIRECT("G"&amp;($Y$3+($X102-30)/30))</f>
        <v>313.91174316406199</v>
      </c>
      <c r="AA102" s="14" cm="1">
        <f t="array" aca="1" ref="AA102" ca="1">INDIRECT("H"&amp;($Y$3+($X102-30)/30))</f>
        <v>11270.14280014201</v>
      </c>
      <c r="AB102" s="2" cm="1">
        <f t="array" aca="1" ref="AB102" ca="1">INDIRECT("I"&amp;($Y$3+($X102-30)/30))</f>
        <v>304.9928193380178</v>
      </c>
    </row>
    <row r="103" spans="1:28" ht="14.5" x14ac:dyDescent="0.35">
      <c r="A103" s="15">
        <v>87</v>
      </c>
      <c r="B103" s="8">
        <v>90</v>
      </c>
      <c r="C103" s="8">
        <v>1735372.2689596228</v>
      </c>
      <c r="D103" s="8">
        <v>5179.7540208136197</v>
      </c>
      <c r="E103" s="2">
        <v>2850</v>
      </c>
      <c r="F103" s="1">
        <v>33429.20703125</v>
      </c>
      <c r="G103" s="1">
        <v>295.73171997070301</v>
      </c>
      <c r="H103" s="1">
        <v>32083.006551666491</v>
      </c>
      <c r="I103" s="1">
        <v>288.85179946919732</v>
      </c>
      <c r="J103" s="1">
        <f t="shared" si="2"/>
        <v>-4.0270188829937412</v>
      </c>
      <c r="K103" s="1">
        <f t="shared" si="3"/>
        <v>-2.3264060081844655</v>
      </c>
      <c r="L103" s="26"/>
      <c r="M103" s="26"/>
      <c r="N103" s="2">
        <v>0</v>
      </c>
      <c r="O103" s="26"/>
      <c r="P103" s="26"/>
      <c r="Q103" s="26"/>
      <c r="R103" s="26"/>
      <c r="S103" s="26"/>
      <c r="T103" s="26"/>
      <c r="U103" s="26"/>
      <c r="V103" s="26"/>
      <c r="X103" s="2">
        <v>2850</v>
      </c>
      <c r="Y103" s="2" cm="1">
        <f t="array" aca="1" ref="Y103" ca="1">INDIRECT("F"&amp;($Y$3+($X103-30)/30))</f>
        <v>10331.2587890625</v>
      </c>
      <c r="Z103" s="2" cm="1">
        <f t="array" aca="1" ref="Z103" ca="1">INDIRECT("G"&amp;($Y$3+($X103-30)/30))</f>
        <v>304.03390502929699</v>
      </c>
      <c r="AA103" s="14" cm="1">
        <f t="array" aca="1" ref="AA103" ca="1">INDIRECT("H"&amp;($Y$3+($X103-30)/30))</f>
        <v>11673.44549749275</v>
      </c>
      <c r="AB103" s="2" cm="1">
        <f t="array" aca="1" ref="AB103" ca="1">INDIRECT("I"&amp;($Y$3+($X103-30)/30))</f>
        <v>301.24303950182758</v>
      </c>
    </row>
    <row r="104" spans="1:28" ht="14.5" x14ac:dyDescent="0.35">
      <c r="A104" s="15">
        <v>87</v>
      </c>
      <c r="B104" s="8">
        <v>90</v>
      </c>
      <c r="C104" s="8">
        <v>1735372.2689596228</v>
      </c>
      <c r="D104" s="8">
        <v>5179.7540208136197</v>
      </c>
      <c r="E104" s="2">
        <v>2880</v>
      </c>
      <c r="F104" s="1">
        <v>32846.16015625</v>
      </c>
      <c r="G104" s="1">
        <v>286.13009643554699</v>
      </c>
      <c r="H104" s="1">
        <v>31482.12477456245</v>
      </c>
      <c r="I104" s="1">
        <v>280.8964082447302</v>
      </c>
      <c r="J104" s="1">
        <f t="shared" si="2"/>
        <v>-4.1528001300572122</v>
      </c>
      <c r="K104" s="1">
        <f t="shared" si="3"/>
        <v>-1.8291288669088752</v>
      </c>
      <c r="L104" s="26"/>
      <c r="M104" s="26"/>
      <c r="N104" s="2">
        <v>0</v>
      </c>
      <c r="O104" s="26"/>
      <c r="P104" s="26"/>
      <c r="Q104" s="26"/>
      <c r="R104" s="26"/>
      <c r="S104" s="26"/>
      <c r="T104" s="26"/>
      <c r="U104" s="26"/>
      <c r="V104" s="26"/>
      <c r="X104" s="2">
        <v>2880</v>
      </c>
      <c r="Y104" s="2" cm="1">
        <f t="array" aca="1" ref="Y104" ca="1">INDIRECT("F"&amp;($Y$3+($X104-30)/30))</f>
        <v>10706.591796875</v>
      </c>
      <c r="Z104" s="2" cm="1">
        <f t="array" aca="1" ref="Z104" ca="1">INDIRECT("G"&amp;($Y$3+($X104-30)/30))</f>
        <v>293.89602661132801</v>
      </c>
      <c r="AA104" s="14" cm="1">
        <f t="array" aca="1" ref="AA104" ca="1">INDIRECT("H"&amp;($Y$3+($X104-30)/30))</f>
        <v>12107.58844871124</v>
      </c>
      <c r="AB104" s="2" cm="1">
        <f t="array" aca="1" ref="AB104" ca="1">INDIRECT("I"&amp;($Y$3+($X104-30)/30))</f>
        <v>297.90846245047612</v>
      </c>
    </row>
    <row r="105" spans="1:28" ht="14.5" x14ac:dyDescent="0.35">
      <c r="A105" s="15">
        <v>87</v>
      </c>
      <c r="B105" s="8">
        <v>90</v>
      </c>
      <c r="C105" s="8">
        <v>1735372.2689596228</v>
      </c>
      <c r="D105" s="8">
        <v>5179.7540208136197</v>
      </c>
      <c r="E105" s="2">
        <v>2910</v>
      </c>
      <c r="F105" s="1">
        <v>36524.2890625</v>
      </c>
      <c r="G105" s="1">
        <v>309.18572998046898</v>
      </c>
      <c r="H105" s="1">
        <v>36228.20404034017</v>
      </c>
      <c r="I105" s="1">
        <v>311.644770059846</v>
      </c>
      <c r="J105" s="1">
        <f t="shared" si="2"/>
        <v>-0.81065238984713039</v>
      </c>
      <c r="K105" s="1">
        <f t="shared" si="3"/>
        <v>0.79532780491918376</v>
      </c>
      <c r="L105" s="26"/>
      <c r="M105" s="26"/>
      <c r="N105" s="2">
        <v>1735371</v>
      </c>
      <c r="O105" s="26"/>
      <c r="P105" s="26"/>
      <c r="Q105" s="26"/>
      <c r="R105" s="26"/>
      <c r="S105" s="26"/>
      <c r="T105" s="26"/>
      <c r="U105" s="26"/>
      <c r="V105" s="26"/>
      <c r="X105" s="2">
        <v>2910</v>
      </c>
      <c r="Y105" s="2" cm="1">
        <f t="array" aca="1" ref="Y105" ca="1">INDIRECT("F"&amp;($Y$3+($X105-30)/30))</f>
        <v>11760.013671875</v>
      </c>
      <c r="Z105" s="2" cm="1">
        <f t="array" aca="1" ref="Z105" ca="1">INDIRECT("G"&amp;($Y$3+($X105-30)/30))</f>
        <v>294.37683105468801</v>
      </c>
      <c r="AA105" s="14" cm="1">
        <f t="array" aca="1" ref="AA105" ca="1">INDIRECT("H"&amp;($Y$3+($X105-30)/30))</f>
        <v>12552.70187795367</v>
      </c>
      <c r="AB105" s="2" cm="1">
        <f t="array" aca="1" ref="AB105" ca="1">INDIRECT("I"&amp;($Y$3+($X105-30)/30))</f>
        <v>294.68147037479793</v>
      </c>
    </row>
    <row r="106" spans="1:28" ht="14.5" x14ac:dyDescent="0.35">
      <c r="A106" s="15">
        <v>87</v>
      </c>
      <c r="B106" s="8">
        <v>90</v>
      </c>
      <c r="C106" s="8">
        <v>1735372.2689596228</v>
      </c>
      <c r="D106" s="8">
        <v>5179.7540208136197</v>
      </c>
      <c r="E106" s="2">
        <v>2940</v>
      </c>
      <c r="F106" s="1">
        <v>37928.6875</v>
      </c>
      <c r="G106" s="1">
        <v>311.35116577148398</v>
      </c>
      <c r="H106" s="1">
        <v>38128.906896472523</v>
      </c>
      <c r="I106" s="1">
        <v>319.43114561256039</v>
      </c>
      <c r="J106" s="1">
        <f t="shared" si="2"/>
        <v>0.52788379896489412</v>
      </c>
      <c r="K106" s="1">
        <f t="shared" si="3"/>
        <v>2.5951339610549926</v>
      </c>
      <c r="L106" s="26"/>
      <c r="M106" s="26"/>
      <c r="N106" s="2">
        <v>1735371</v>
      </c>
      <c r="O106" s="26"/>
      <c r="P106" s="26"/>
      <c r="Q106" s="26"/>
      <c r="R106" s="26"/>
      <c r="S106" s="26"/>
      <c r="T106" s="26"/>
      <c r="U106" s="26"/>
      <c r="V106" s="26"/>
      <c r="X106" s="2">
        <v>2940</v>
      </c>
      <c r="Y106" s="2" cm="1">
        <f t="array" aca="1" ref="Y106" ca="1">INDIRECT("F"&amp;($Y$3+($X106-30)/30))</f>
        <v>13295.2666015625</v>
      </c>
      <c r="Z106" s="2" cm="1">
        <f t="array" aca="1" ref="Z106" ca="1">INDIRECT("G"&amp;($Y$3+($X106-30)/30))</f>
        <v>295.46981811523398</v>
      </c>
      <c r="AA106" s="14" cm="1">
        <f t="array" aca="1" ref="AA106" ca="1">INDIRECT("H"&amp;($Y$3+($X106-30)/30))</f>
        <v>13523.55436942025</v>
      </c>
      <c r="AB106" s="2" cm="1">
        <f t="array" aca="1" ref="AB106" ca="1">INDIRECT("I"&amp;($Y$3+($X106-30)/30))</f>
        <v>291.48238445810972</v>
      </c>
    </row>
    <row r="107" spans="1:28" ht="14.5" x14ac:dyDescent="0.35">
      <c r="A107" s="15">
        <v>87</v>
      </c>
      <c r="B107" s="8">
        <v>90</v>
      </c>
      <c r="C107" s="8">
        <v>1735372.2689596228</v>
      </c>
      <c r="D107" s="8">
        <v>5179.7540208136197</v>
      </c>
      <c r="E107" s="2">
        <v>2970</v>
      </c>
      <c r="F107" s="1">
        <v>38968.29296875</v>
      </c>
      <c r="G107" s="1">
        <v>311.42681884765602</v>
      </c>
      <c r="H107" s="1">
        <v>38934.273853526203</v>
      </c>
      <c r="I107" s="1">
        <v>318.45419788352842</v>
      </c>
      <c r="J107" s="1">
        <f t="shared" si="2"/>
        <v>-8.7299475117059336E-2</v>
      </c>
      <c r="K107" s="1">
        <f t="shared" si="3"/>
        <v>2.2565105541889947</v>
      </c>
      <c r="L107" s="26"/>
      <c r="M107" s="26"/>
      <c r="N107" s="2">
        <v>1735371</v>
      </c>
      <c r="O107" s="26"/>
      <c r="P107" s="26"/>
      <c r="Q107" s="26"/>
      <c r="R107" s="26"/>
      <c r="S107" s="26"/>
      <c r="T107" s="26"/>
      <c r="U107" s="26"/>
      <c r="V107" s="26"/>
      <c r="X107" s="2">
        <v>2970</v>
      </c>
      <c r="Y107" s="2" cm="1">
        <f t="array" aca="1" ref="Y107" ca="1">INDIRECT("F"&amp;($Y$3+($X107-30)/30))</f>
        <v>14395.7568359375</v>
      </c>
      <c r="Z107" s="2" cm="1">
        <f t="array" aca="1" ref="Z107" ca="1">INDIRECT("G"&amp;($Y$3+($X107-30)/30))</f>
        <v>287.262451171875</v>
      </c>
      <c r="AA107" s="14" cm="1">
        <f t="array" aca="1" ref="AA107" ca="1">INDIRECT("H"&amp;($Y$3+($X107-30)/30))</f>
        <v>14304.4728591167</v>
      </c>
      <c r="AB107" s="2" cm="1">
        <f t="array" aca="1" ref="AB107" ca="1">INDIRECT("I"&amp;($Y$3+($X107-30)/30))</f>
        <v>288.25351185091893</v>
      </c>
    </row>
    <row r="108" spans="1:28" ht="14.5" x14ac:dyDescent="0.35">
      <c r="A108" s="15">
        <v>87</v>
      </c>
      <c r="B108" s="8">
        <v>90</v>
      </c>
      <c r="C108" s="8">
        <v>1735372.2689596228</v>
      </c>
      <c r="D108" s="8">
        <v>5179.7540208136197</v>
      </c>
      <c r="E108" s="2">
        <v>3000</v>
      </c>
      <c r="F108" s="1">
        <v>34586.96484375</v>
      </c>
      <c r="G108" s="1">
        <v>272.72937011718801</v>
      </c>
      <c r="H108" s="1">
        <v>33717.729392924448</v>
      </c>
      <c r="I108" s="1">
        <v>276.60654440139962</v>
      </c>
      <c r="J108" s="1">
        <f t="shared" si="2"/>
        <v>-2.5131880023367423</v>
      </c>
      <c r="K108" s="1">
        <f t="shared" si="3"/>
        <v>1.4216196380117176</v>
      </c>
      <c r="L108" s="26"/>
      <c r="M108" s="26"/>
      <c r="N108" s="2">
        <v>6.3125001645118801E-14</v>
      </c>
      <c r="O108" s="26"/>
      <c r="P108" s="26"/>
      <c r="Q108" s="26"/>
      <c r="R108" s="26"/>
      <c r="S108" s="26"/>
      <c r="T108" s="26"/>
      <c r="U108" s="26"/>
      <c r="V108" s="26"/>
      <c r="X108" s="2">
        <v>3000</v>
      </c>
      <c r="Y108" s="2" cm="1">
        <f t="array" aca="1" ref="Y108" ca="1">INDIRECT("F"&amp;($Y$3+($X108-30)/30))</f>
        <v>19910.2265625</v>
      </c>
      <c r="Z108" s="2" cm="1">
        <f t="array" aca="1" ref="Z108" ca="1">INDIRECT("G"&amp;($Y$3+($X108-30)/30))</f>
        <v>401.20761108398398</v>
      </c>
      <c r="AA108" s="14" cm="1">
        <f t="array" aca="1" ref="AA108" ca="1">INDIRECT("H"&amp;($Y$3+($X108-30)/30))</f>
        <v>22071.589867346571</v>
      </c>
      <c r="AB108" s="2" cm="1">
        <f t="array" aca="1" ref="AB108" ca="1">INDIRECT("I"&amp;($Y$3+($X108-30)/30))</f>
        <v>429.52324125526269</v>
      </c>
    </row>
    <row r="109" spans="1:28" ht="14.5" x14ac:dyDescent="0.35">
      <c r="A109" s="15">
        <v>87</v>
      </c>
      <c r="B109" s="8">
        <v>90</v>
      </c>
      <c r="C109" s="8">
        <v>1735372.2689596228</v>
      </c>
      <c r="D109" s="8">
        <v>5179.7540208136197</v>
      </c>
      <c r="E109" s="2">
        <v>3030</v>
      </c>
      <c r="F109" s="1">
        <v>33617.75</v>
      </c>
      <c r="G109" s="1">
        <v>260.79550170898398</v>
      </c>
      <c r="H109" s="1">
        <v>32342.012695768612</v>
      </c>
      <c r="I109" s="1">
        <v>262.19006479541719</v>
      </c>
      <c r="J109" s="1">
        <f t="shared" si="2"/>
        <v>-3.7948325043507918</v>
      </c>
      <c r="K109" s="1">
        <f t="shared" si="3"/>
        <v>0.53473433295232653</v>
      </c>
      <c r="L109" s="26"/>
      <c r="M109" s="26"/>
      <c r="N109" s="2">
        <v>2.1041351441156799E-13</v>
      </c>
      <c r="O109" s="26"/>
      <c r="P109" s="26"/>
      <c r="Q109" s="26"/>
      <c r="R109" s="26"/>
      <c r="S109" s="26"/>
      <c r="T109" s="26"/>
      <c r="U109" s="26"/>
      <c r="V109" s="26"/>
      <c r="X109" s="2">
        <v>3030</v>
      </c>
      <c r="Y109" s="2" cm="1">
        <f t="array" aca="1" ref="Y109" ca="1">INDIRECT("F"&amp;($Y$3+($X109-30)/30))</f>
        <v>22293.0078125</v>
      </c>
      <c r="Z109" s="2" cm="1">
        <f t="array" aca="1" ref="Z109" ca="1">INDIRECT("G"&amp;($Y$3+($X109-30)/30))</f>
        <v>408.04553222656301</v>
      </c>
      <c r="AA109" s="14" cm="1">
        <f t="array" aca="1" ref="AA109" ca="1">INDIRECT("H"&amp;($Y$3+($X109-30)/30))</f>
        <v>25497.709981040629</v>
      </c>
      <c r="AB109" s="2" cm="1">
        <f t="array" aca="1" ref="AB109" ca="1">INDIRECT("I"&amp;($Y$3+($X109-30)/30))</f>
        <v>434.21180099571001</v>
      </c>
    </row>
    <row r="110" spans="1:28" ht="14.5" x14ac:dyDescent="0.35">
      <c r="A110" s="15">
        <v>87</v>
      </c>
      <c r="B110" s="8">
        <v>90</v>
      </c>
      <c r="C110" s="8">
        <v>1735372.2689596228</v>
      </c>
      <c r="D110" s="8">
        <v>5179.7540208136197</v>
      </c>
      <c r="E110" s="2">
        <v>3060</v>
      </c>
      <c r="F110" s="1">
        <v>32817.08984375</v>
      </c>
      <c r="G110" s="1">
        <v>252.95567321777301</v>
      </c>
      <c r="H110" s="1">
        <v>31697.839446107038</v>
      </c>
      <c r="I110" s="1">
        <v>255.66410968493551</v>
      </c>
      <c r="J110" s="1">
        <f t="shared" si="2"/>
        <v>-3.4105717568863665</v>
      </c>
      <c r="K110" s="1">
        <f t="shared" si="3"/>
        <v>1.0707158423091661</v>
      </c>
      <c r="L110" s="26"/>
      <c r="M110" s="26"/>
      <c r="N110" s="2">
        <v>0</v>
      </c>
      <c r="O110" s="26"/>
      <c r="P110" s="26"/>
      <c r="Q110" s="26"/>
      <c r="R110" s="26"/>
      <c r="S110" s="26"/>
      <c r="T110" s="26"/>
      <c r="U110" s="26"/>
      <c r="V110" s="26"/>
      <c r="X110" s="2">
        <v>3060</v>
      </c>
      <c r="Y110" s="2" cm="1">
        <f t="array" aca="1" ref="Y110" ca="1">INDIRECT("F"&amp;($Y$3+($X110-30)/30))</f>
        <v>23352.431640625</v>
      </c>
      <c r="Z110" s="2" cm="1">
        <f t="array" aca="1" ref="Z110" ca="1">INDIRECT("G"&amp;($Y$3+($X110-30)/30))</f>
        <v>408.14260864257801</v>
      </c>
      <c r="AA110" s="14" cm="1">
        <f t="array" aca="1" ref="AA110" ca="1">INDIRECT("H"&amp;($Y$3+($X110-30)/30))</f>
        <v>25412.88907089971</v>
      </c>
      <c r="AB110" s="2" cm="1">
        <f t="array" aca="1" ref="AB110" ca="1">INDIRECT("I"&amp;($Y$3+($X110-30)/30))</f>
        <v>423.21143457283682</v>
      </c>
    </row>
    <row r="111" spans="1:28" ht="14.5" x14ac:dyDescent="0.35">
      <c r="A111" s="15">
        <v>87</v>
      </c>
      <c r="B111" s="8">
        <v>90</v>
      </c>
      <c r="C111" s="8">
        <v>1735372.2689596228</v>
      </c>
      <c r="D111" s="8">
        <v>5179.7540208136197</v>
      </c>
      <c r="E111" s="2">
        <v>3090</v>
      </c>
      <c r="F111" s="1">
        <v>36373.45703125</v>
      </c>
      <c r="G111" s="1">
        <v>276.43106079101602</v>
      </c>
      <c r="H111" s="1">
        <v>36374.231992549147</v>
      </c>
      <c r="I111" s="1">
        <v>277.82605747912282</v>
      </c>
      <c r="J111" s="1">
        <f t="shared" si="2"/>
        <v>2.1305681736017643E-3</v>
      </c>
      <c r="K111" s="1">
        <f t="shared" si="3"/>
        <v>0.50464542013295277</v>
      </c>
      <c r="L111" s="26"/>
      <c r="M111" s="26"/>
      <c r="N111" s="2">
        <v>1735371</v>
      </c>
      <c r="O111" s="26"/>
      <c r="P111" s="26"/>
      <c r="Q111" s="26"/>
      <c r="R111" s="26"/>
      <c r="S111" s="26"/>
      <c r="T111" s="26"/>
      <c r="U111" s="26"/>
      <c r="V111" s="26"/>
      <c r="X111" s="2">
        <v>3090</v>
      </c>
      <c r="Y111" s="2" cm="1">
        <f t="array" aca="1" ref="Y111" ca="1">INDIRECT("F"&amp;($Y$3+($X111-30)/30))</f>
        <v>23744.169921875</v>
      </c>
      <c r="Z111" s="2" cm="1">
        <f t="array" aca="1" ref="Z111" ca="1">INDIRECT("G"&amp;($Y$3+($X111-30)/30))</f>
        <v>402.19949340820301</v>
      </c>
      <c r="AA111" s="14" cm="1">
        <f t="array" aca="1" ref="AA111" ca="1">INDIRECT("H"&amp;($Y$3+($X111-30)/30))</f>
        <v>25244.184898312229</v>
      </c>
      <c r="AB111" s="2" cm="1">
        <f t="array" aca="1" ref="AB111" ca="1">INDIRECT("I"&amp;($Y$3+($X111-30)/30))</f>
        <v>408.6252892348258</v>
      </c>
    </row>
    <row r="112" spans="1:28" ht="14.5" x14ac:dyDescent="0.35">
      <c r="A112" s="15">
        <v>87</v>
      </c>
      <c r="B112" s="8">
        <v>90</v>
      </c>
      <c r="C112" s="8">
        <v>1735372.2689596228</v>
      </c>
      <c r="D112" s="8">
        <v>5179.7540208136197</v>
      </c>
      <c r="E112" s="2">
        <v>3120</v>
      </c>
      <c r="F112" s="1">
        <v>37921.390625</v>
      </c>
      <c r="G112" s="1">
        <v>284.556396484375</v>
      </c>
      <c r="H112" s="1">
        <v>38564.625281490327</v>
      </c>
      <c r="I112" s="1">
        <v>285.2482831951009</v>
      </c>
      <c r="J112" s="1">
        <f t="shared" si="2"/>
        <v>1.6962317201159531</v>
      </c>
      <c r="K112" s="1">
        <f t="shared" si="3"/>
        <v>0.24314572410741353</v>
      </c>
      <c r="L112" s="26"/>
      <c r="M112" s="26"/>
      <c r="N112" s="2">
        <v>1735371</v>
      </c>
      <c r="O112" s="26"/>
      <c r="P112" s="26"/>
      <c r="Q112" s="26"/>
      <c r="R112" s="26"/>
      <c r="S112" s="26"/>
      <c r="T112" s="26"/>
      <c r="U112" s="26"/>
      <c r="V112" s="26"/>
      <c r="X112" s="2">
        <v>3120</v>
      </c>
      <c r="Y112" s="2" cm="1">
        <f t="array" aca="1" ref="Y112" ca="1">INDIRECT("F"&amp;($Y$3+($X112-30)/30))</f>
        <v>23677.419921875</v>
      </c>
      <c r="Z112" s="2" cm="1">
        <f t="array" aca="1" ref="Z112" ca="1">INDIRECT("G"&amp;($Y$3+($X112-30)/30))</f>
        <v>396.84216308593699</v>
      </c>
      <c r="AA112" s="14" cm="1">
        <f t="array" aca="1" ref="AA112" ca="1">INDIRECT("H"&amp;($Y$3+($X112-30)/30))</f>
        <v>25030.367802893641</v>
      </c>
      <c r="AB112" s="2" cm="1">
        <f t="array" aca="1" ref="AB112" ca="1">INDIRECT("I"&amp;($Y$3+($X112-30)/30))</f>
        <v>394.10461425318061</v>
      </c>
    </row>
    <row r="113" spans="1:28" ht="14.5" x14ac:dyDescent="0.35">
      <c r="A113" s="15">
        <v>87</v>
      </c>
      <c r="B113" s="8">
        <v>90</v>
      </c>
      <c r="C113" s="8">
        <v>1735372.2689596228</v>
      </c>
      <c r="D113" s="8">
        <v>5179.7540208136197</v>
      </c>
      <c r="E113" s="2">
        <v>3150</v>
      </c>
      <c r="F113" s="1">
        <v>39206.5859375</v>
      </c>
      <c r="G113" s="1">
        <v>286.22125244140602</v>
      </c>
      <c r="H113" s="1">
        <v>39641.687262533676</v>
      </c>
      <c r="I113" s="1">
        <v>285.62471452776538</v>
      </c>
      <c r="J113" s="1">
        <f t="shared" si="2"/>
        <v>1.1097659095522372</v>
      </c>
      <c r="K113" s="1">
        <f t="shared" si="3"/>
        <v>-0.20841845549633534</v>
      </c>
      <c r="L113" s="26"/>
      <c r="M113" s="26"/>
      <c r="N113" s="2">
        <v>1735371</v>
      </c>
      <c r="O113" s="26"/>
      <c r="P113" s="26"/>
      <c r="Q113" s="26"/>
      <c r="R113" s="26"/>
      <c r="S113" s="26"/>
      <c r="T113" s="26"/>
      <c r="U113" s="26"/>
      <c r="V113" s="26"/>
      <c r="X113" s="2">
        <v>3150</v>
      </c>
      <c r="Y113" s="2" cm="1">
        <f t="array" aca="1" ref="Y113" ca="1">INDIRECT("F"&amp;($Y$3+($X113-30)/30))</f>
        <v>22954.564453125</v>
      </c>
      <c r="Z113" s="2" cm="1">
        <f t="array" aca="1" ref="Z113" ca="1">INDIRECT("G"&amp;($Y$3+($X113-30)/30))</f>
        <v>384.64599609375</v>
      </c>
      <c r="AA113" s="14" cm="1">
        <f t="array" aca="1" ref="AA113" ca="1">INDIRECT("H"&amp;($Y$3+($X113-30)/30))</f>
        <v>24783.333841629519</v>
      </c>
      <c r="AB113" s="2" cm="1">
        <f t="array" aca="1" ref="AB113" ca="1">INDIRECT("I"&amp;($Y$3+($X113-30)/30))</f>
        <v>381.0658213199286</v>
      </c>
    </row>
    <row r="114" spans="1:28" ht="14.5" x14ac:dyDescent="0.35">
      <c r="A114" s="15">
        <v>87</v>
      </c>
      <c r="B114" s="8">
        <v>90</v>
      </c>
      <c r="C114" s="8">
        <v>1735372.2689596228</v>
      </c>
      <c r="D114" s="8">
        <v>5179.7540208136197</v>
      </c>
      <c r="E114" s="2">
        <v>3180</v>
      </c>
      <c r="F114" s="1">
        <v>34808.85546875</v>
      </c>
      <c r="G114" s="1">
        <v>248.53959655761699</v>
      </c>
      <c r="H114" s="1">
        <v>34337.642633131713</v>
      </c>
      <c r="I114" s="1">
        <v>249.10402640996509</v>
      </c>
      <c r="J114" s="1">
        <f t="shared" si="2"/>
        <v>-1.3537153959035613</v>
      </c>
      <c r="K114" s="1">
        <f t="shared" si="3"/>
        <v>0.22709856303208853</v>
      </c>
      <c r="L114" s="26"/>
      <c r="M114" s="26"/>
      <c r="N114" s="2">
        <v>0</v>
      </c>
      <c r="O114" s="26"/>
      <c r="P114" s="26"/>
      <c r="Q114" s="26"/>
      <c r="R114" s="26"/>
      <c r="S114" s="26"/>
      <c r="T114" s="26"/>
      <c r="U114" s="26"/>
      <c r="V114" s="26"/>
      <c r="X114" s="2">
        <v>3180</v>
      </c>
      <c r="Y114" s="2" cm="1">
        <f t="array" aca="1" ref="Y114" ca="1">INDIRECT("F"&amp;($Y$3+($X114-30)/30))</f>
        <v>21323.939453125</v>
      </c>
      <c r="Z114" s="2" cm="1">
        <f t="array" aca="1" ref="Z114" ca="1">INDIRECT("G"&amp;($Y$3+($X114-30)/30))</f>
        <v>363.88235473632801</v>
      </c>
      <c r="AA114" s="14" cm="1">
        <f t="array" aca="1" ref="AA114" ca="1">INDIRECT("H"&amp;($Y$3+($X114-30)/30))</f>
        <v>24511.84305773169</v>
      </c>
      <c r="AB114" s="2" cm="1">
        <f t="array" aca="1" ref="AB114" ca="1">INDIRECT("I"&amp;($Y$3+($X114-30)/30))</f>
        <v>374.19359303029961</v>
      </c>
    </row>
    <row r="115" spans="1:28" ht="14.5" x14ac:dyDescent="0.35">
      <c r="A115" s="15">
        <v>87</v>
      </c>
      <c r="B115" s="8">
        <v>90</v>
      </c>
      <c r="C115" s="8">
        <v>1735372.2689596228</v>
      </c>
      <c r="D115" s="8">
        <v>5179.7540208136197</v>
      </c>
      <c r="E115" s="2">
        <v>3210</v>
      </c>
      <c r="F115" s="1">
        <v>33587.1875</v>
      </c>
      <c r="G115" s="1">
        <v>236.891189575195</v>
      </c>
      <c r="H115" s="1">
        <v>32730.726152013631</v>
      </c>
      <c r="I115" s="1">
        <v>238.59691643792411</v>
      </c>
      <c r="J115" s="1">
        <f t="shared" si="2"/>
        <v>-2.5499644707862759</v>
      </c>
      <c r="K115" s="1">
        <f t="shared" si="3"/>
        <v>0.72004656052759985</v>
      </c>
      <c r="L115" s="26"/>
      <c r="M115" s="26"/>
      <c r="N115" s="2">
        <v>8.4166126759072103E-14</v>
      </c>
      <c r="O115" s="26"/>
      <c r="P115" s="26"/>
      <c r="Q115" s="26"/>
      <c r="R115" s="26"/>
      <c r="S115" s="26"/>
      <c r="T115" s="26"/>
      <c r="U115" s="26"/>
      <c r="V115" s="26"/>
      <c r="X115" s="2">
        <v>3210</v>
      </c>
      <c r="Y115" s="2" cm="1">
        <f t="array" aca="1" ref="Y115" ca="1">INDIRECT("F"&amp;($Y$3+($X115-30)/30))</f>
        <v>19728.998046875</v>
      </c>
      <c r="Z115" s="2" cm="1">
        <f t="array" aca="1" ref="Z115" ca="1">INDIRECT("G"&amp;($Y$3+($X115-30)/30))</f>
        <v>358.06591796875</v>
      </c>
      <c r="AA115" s="14" cm="1">
        <f t="array" aca="1" ref="AA115" ca="1">INDIRECT("H"&amp;($Y$3+($X115-30)/30))</f>
        <v>23958.268856081981</v>
      </c>
      <c r="AB115" s="2" cm="1">
        <f t="array" aca="1" ref="AB115" ca="1">INDIRECT("I"&amp;($Y$3+($X115-30)/30))</f>
        <v>369.94784041998128</v>
      </c>
    </row>
    <row r="116" spans="1:28" ht="14.5" x14ac:dyDescent="0.35">
      <c r="A116" s="15">
        <v>87</v>
      </c>
      <c r="B116" s="8">
        <v>90</v>
      </c>
      <c r="C116" s="8">
        <v>1735372.2689596228</v>
      </c>
      <c r="D116" s="8">
        <v>5179.7540208136197</v>
      </c>
      <c r="E116" s="2">
        <v>3240</v>
      </c>
      <c r="F116" s="1">
        <v>32762.341796875</v>
      </c>
      <c r="G116" s="1">
        <v>228.83020019531301</v>
      </c>
      <c r="H116" s="1">
        <v>31975.732228519992</v>
      </c>
      <c r="I116" s="1">
        <v>233.44918197825641</v>
      </c>
      <c r="J116" s="1">
        <f t="shared" si="2"/>
        <v>-2.40095647994869</v>
      </c>
      <c r="K116" s="1">
        <f t="shared" si="3"/>
        <v>2.0185193121366685</v>
      </c>
      <c r="L116" s="26"/>
      <c r="M116" s="26"/>
      <c r="N116" s="2">
        <v>2.8405777079479298E-13</v>
      </c>
      <c r="O116" s="26"/>
      <c r="P116" s="26"/>
      <c r="Q116" s="26"/>
      <c r="R116" s="26"/>
      <c r="S116" s="26"/>
      <c r="T116" s="26"/>
      <c r="U116" s="26"/>
      <c r="V116" s="26"/>
      <c r="X116" s="2">
        <v>3240</v>
      </c>
      <c r="Y116" s="2" cm="1">
        <f t="array" aca="1" ref="Y116" ca="1">INDIRECT("F"&amp;($Y$3+($X116-30)/30))</f>
        <v>18011.66796875</v>
      </c>
      <c r="Z116" s="2" cm="1">
        <f t="array" aca="1" ref="Z116" ca="1">INDIRECT("G"&amp;($Y$3+($X116-30)/30))</f>
        <v>345.38497924804699</v>
      </c>
      <c r="AA116" s="14" cm="1">
        <f t="array" aca="1" ref="AA116" ca="1">INDIRECT("H"&amp;($Y$3+($X116-30)/30))</f>
        <v>23142.604484943378</v>
      </c>
      <c r="AB116" s="2" cm="1">
        <f t="array" aca="1" ref="AB116" ca="1">INDIRECT("I"&amp;($Y$3+($X116-30)/30))</f>
        <v>364.68569535174259</v>
      </c>
    </row>
    <row r="117" spans="1:28" ht="14.5" x14ac:dyDescent="0.35">
      <c r="A117" s="15">
        <v>87</v>
      </c>
      <c r="B117" s="8">
        <v>90</v>
      </c>
      <c r="C117" s="8">
        <v>1735372.2689596228</v>
      </c>
      <c r="D117" s="8">
        <v>5179.7540208136197</v>
      </c>
      <c r="E117" s="2">
        <v>3270</v>
      </c>
      <c r="F117" s="1">
        <v>36266.92578125</v>
      </c>
      <c r="G117" s="1">
        <v>252.313552856445</v>
      </c>
      <c r="H117" s="1">
        <v>36751.786512867307</v>
      </c>
      <c r="I117" s="1">
        <v>252.1473532412428</v>
      </c>
      <c r="J117" s="1">
        <f t="shared" si="2"/>
        <v>1.3369226124701765</v>
      </c>
      <c r="K117" s="1">
        <f t="shared" si="3"/>
        <v>-6.5870268687771516E-2</v>
      </c>
      <c r="L117" s="26"/>
      <c r="M117" s="26"/>
      <c r="N117" s="2">
        <v>1735371</v>
      </c>
      <c r="O117" s="26"/>
      <c r="P117" s="26"/>
      <c r="Q117" s="26"/>
      <c r="R117" s="26"/>
      <c r="S117" s="26"/>
      <c r="T117" s="26"/>
      <c r="U117" s="26"/>
      <c r="V117" s="26"/>
      <c r="X117" s="2">
        <v>3270</v>
      </c>
      <c r="Y117" s="2" cm="1">
        <f t="array" aca="1" ref="Y117" ca="1">INDIRECT("F"&amp;($Y$3+($X117-30)/30))</f>
        <v>13066.0556640625</v>
      </c>
      <c r="Z117" s="2" cm="1">
        <f t="array" aca="1" ref="Z117" ca="1">INDIRECT("G"&amp;($Y$3+($X117-30)/30))</f>
        <v>260.12704467773398</v>
      </c>
      <c r="AA117" s="14" cm="1">
        <f t="array" aca="1" ref="AA117" ca="1">INDIRECT("H"&amp;($Y$3+($X117-30)/30))</f>
        <v>18873.47410854153</v>
      </c>
      <c r="AB117" s="2" cm="1">
        <f t="array" aca="1" ref="AB117" ca="1">INDIRECT("I"&amp;($Y$3+($X117-30)/30))</f>
        <v>273.50090464938228</v>
      </c>
    </row>
    <row r="118" spans="1:28" ht="14.5" x14ac:dyDescent="0.35">
      <c r="A118" s="15">
        <v>87</v>
      </c>
      <c r="B118" s="8">
        <v>90</v>
      </c>
      <c r="C118" s="8">
        <v>1735372.2689596228</v>
      </c>
      <c r="D118" s="8">
        <v>5179.7540208136197</v>
      </c>
      <c r="E118" s="2">
        <v>3300</v>
      </c>
      <c r="F118" s="1">
        <v>37938.8515625</v>
      </c>
      <c r="G118" s="1">
        <v>258.80386352539102</v>
      </c>
      <c r="H118" s="1">
        <v>38665.746407688137</v>
      </c>
      <c r="I118" s="1">
        <v>258.63052045570259</v>
      </c>
      <c r="J118" s="1">
        <f t="shared" si="2"/>
        <v>1.915964282658001</v>
      </c>
      <c r="K118" s="1">
        <f t="shared" si="3"/>
        <v>-6.6978547896145241E-2</v>
      </c>
      <c r="L118" s="26"/>
      <c r="M118" s="26"/>
      <c r="N118" s="2">
        <v>1735371</v>
      </c>
      <c r="O118" s="26"/>
      <c r="P118" s="26"/>
      <c r="Q118" s="26"/>
      <c r="R118" s="26"/>
      <c r="S118" s="26"/>
      <c r="T118" s="26"/>
      <c r="U118" s="26"/>
      <c r="V118" s="26"/>
      <c r="X118" s="2">
        <v>3300</v>
      </c>
      <c r="Y118" s="2" cm="1">
        <f t="array" aca="1" ref="Y118" ca="1">INDIRECT("F"&amp;($Y$3+($X118-30)/30))</f>
        <v>12011.27734375</v>
      </c>
      <c r="Z118" s="2" cm="1">
        <f t="array" aca="1" ref="Z118" ca="1">INDIRECT("G"&amp;($Y$3+($X118-30)/30))</f>
        <v>241.85072326660199</v>
      </c>
      <c r="AA118" s="14" cm="1">
        <f t="array" aca="1" ref="AA118" ca="1">INDIRECT("H"&amp;($Y$3+($X118-30)/30))</f>
        <v>14943.28944818775</v>
      </c>
      <c r="AB118" s="2" cm="1">
        <f t="array" aca="1" ref="AB118" ca="1">INDIRECT("I"&amp;($Y$3+($X118-30)/30))</f>
        <v>248.25040440186041</v>
      </c>
    </row>
    <row r="119" spans="1:28" ht="14.5" x14ac:dyDescent="0.35">
      <c r="A119" s="15">
        <v>87</v>
      </c>
      <c r="B119" s="8">
        <v>90</v>
      </c>
      <c r="C119" s="8">
        <v>1735372.2689596228</v>
      </c>
      <c r="D119" s="8">
        <v>5179.7540208136197</v>
      </c>
      <c r="E119" s="2">
        <v>3330</v>
      </c>
      <c r="F119" s="1">
        <v>39308.37109375</v>
      </c>
      <c r="G119" s="1">
        <v>259.24472045898398</v>
      </c>
      <c r="H119" s="1">
        <v>39605.050303513897</v>
      </c>
      <c r="I119" s="1">
        <v>260.68296969489171</v>
      </c>
      <c r="J119" s="1">
        <f t="shared" si="2"/>
        <v>0.75474816561673552</v>
      </c>
      <c r="K119" s="1">
        <f t="shared" si="3"/>
        <v>0.55478438803357755</v>
      </c>
      <c r="L119" s="26"/>
      <c r="M119" s="26"/>
      <c r="N119" s="2">
        <v>1735371</v>
      </c>
      <c r="O119" s="26"/>
      <c r="P119" s="26"/>
      <c r="Q119" s="26"/>
      <c r="R119" s="26"/>
      <c r="S119" s="26"/>
      <c r="T119" s="26"/>
      <c r="U119" s="26"/>
      <c r="V119" s="26"/>
      <c r="X119" s="2">
        <v>3330</v>
      </c>
      <c r="Y119" s="2" cm="1">
        <f t="array" aca="1" ref="Y119" ca="1">INDIRECT("F"&amp;($Y$3+($X119-30)/30))</f>
        <v>11679.283203125</v>
      </c>
      <c r="Z119" s="2" cm="1">
        <f t="array" aca="1" ref="Z119" ca="1">INDIRECT("G"&amp;($Y$3+($X119-30)/30))</f>
        <v>231.12132263183599</v>
      </c>
      <c r="AA119" s="14" cm="1">
        <f t="array" aca="1" ref="AA119" ca="1">INDIRECT("H"&amp;($Y$3+($X119-30)/30))</f>
        <v>13786.69823211023</v>
      </c>
      <c r="AB119" s="2" cm="1">
        <f t="array" aca="1" ref="AB119" ca="1">INDIRECT("I"&amp;($Y$3+($X119-30)/30))</f>
        <v>228.10429352346179</v>
      </c>
    </row>
    <row r="120" spans="1:28" ht="14.5" x14ac:dyDescent="0.35">
      <c r="A120" s="15">
        <v>87</v>
      </c>
      <c r="B120" s="8">
        <v>90</v>
      </c>
      <c r="C120" s="8">
        <v>1735372.2689596228</v>
      </c>
      <c r="D120" s="8">
        <v>5179.7540208136197</v>
      </c>
      <c r="E120" s="2">
        <v>3360</v>
      </c>
      <c r="F120" s="1">
        <v>35012.8984375</v>
      </c>
      <c r="G120" s="1">
        <v>225.10162353515599</v>
      </c>
      <c r="H120" s="1">
        <v>34301.714944249048</v>
      </c>
      <c r="I120" s="1">
        <v>226.067445730896</v>
      </c>
      <c r="J120" s="1">
        <f t="shared" si="2"/>
        <v>-2.0312042846737026</v>
      </c>
      <c r="K120" s="1">
        <f t="shared" si="3"/>
        <v>0.42906051967642189</v>
      </c>
      <c r="L120" s="26"/>
      <c r="M120" s="26"/>
      <c r="N120" s="2">
        <v>2.6302853124715599E-14</v>
      </c>
      <c r="O120" s="26"/>
      <c r="P120" s="26"/>
      <c r="Q120" s="26"/>
      <c r="R120" s="26"/>
      <c r="S120" s="26"/>
      <c r="T120" s="26"/>
      <c r="U120" s="26"/>
      <c r="V120" s="26"/>
      <c r="X120" s="2">
        <v>3360</v>
      </c>
      <c r="Y120" s="2" cm="1">
        <f t="array" aca="1" ref="Y120" ca="1">INDIRECT("F"&amp;($Y$3+($X120-30)/30))</f>
        <v>11717.982421875</v>
      </c>
      <c r="Z120" s="2" cm="1">
        <f t="array" aca="1" ref="Z120" ca="1">INDIRECT("G"&amp;($Y$3+($X120-30)/30))</f>
        <v>226.440673828125</v>
      </c>
      <c r="AA120" s="14" cm="1">
        <f t="array" aca="1" ref="AA120" ca="1">INDIRECT("H"&amp;($Y$3+($X120-30)/30))</f>
        <v>13860.00742798383</v>
      </c>
      <c r="AB120" s="2" cm="1">
        <f t="array" aca="1" ref="AB120" ca="1">INDIRECT("I"&amp;($Y$3+($X120-30)/30))</f>
        <v>217.82354382608949</v>
      </c>
    </row>
    <row r="121" spans="1:28" ht="14.5" x14ac:dyDescent="0.35">
      <c r="A121" s="15">
        <v>87</v>
      </c>
      <c r="B121" s="8">
        <v>90</v>
      </c>
      <c r="C121" s="8">
        <v>1735372.2689596228</v>
      </c>
      <c r="D121" s="8">
        <v>5179.7540208136197</v>
      </c>
      <c r="E121" s="2">
        <v>3390</v>
      </c>
      <c r="F121" s="1">
        <v>33775.1328125</v>
      </c>
      <c r="G121" s="1">
        <v>211.36351013183599</v>
      </c>
      <c r="H121" s="1">
        <v>32805.073258899407</v>
      </c>
      <c r="I121" s="1">
        <v>216.61234223332329</v>
      </c>
      <c r="J121" s="1">
        <f t="shared" si="2"/>
        <v>-2.8721117367200377</v>
      </c>
      <c r="K121" s="1">
        <f t="shared" si="3"/>
        <v>2.483319896709411</v>
      </c>
      <c r="L121" s="26"/>
      <c r="M121" s="26"/>
      <c r="N121" s="2">
        <v>2.1042444791285201E-14</v>
      </c>
      <c r="O121" s="26"/>
      <c r="P121" s="26"/>
      <c r="Q121" s="26"/>
      <c r="R121" s="26"/>
      <c r="S121" s="26"/>
      <c r="T121" s="26"/>
      <c r="U121" s="26"/>
      <c r="V121" s="26"/>
      <c r="X121" s="2">
        <v>3390</v>
      </c>
      <c r="Y121" s="2" cm="1">
        <f t="array" aca="1" ref="Y121" ca="1">INDIRECT("F"&amp;($Y$3+($X121-30)/30))</f>
        <v>12121.5390625</v>
      </c>
      <c r="Z121" s="2" cm="1">
        <f t="array" aca="1" ref="Z121" ca="1">INDIRECT("G"&amp;($Y$3+($X121-30)/30))</f>
        <v>222.06506347656301</v>
      </c>
      <c r="AA121" s="14" cm="1">
        <f t="array" aca="1" ref="AA121" ca="1">INDIRECT("H"&amp;($Y$3+($X121-30)/30))</f>
        <v>14110.098492077161</v>
      </c>
      <c r="AB121" s="2" cm="1">
        <f t="array" aca="1" ref="AB121" ca="1">INDIRECT("I"&amp;($Y$3+($X121-30)/30))</f>
        <v>214.32220309751281</v>
      </c>
    </row>
    <row r="122" spans="1:28" ht="14.5" x14ac:dyDescent="0.35">
      <c r="A122" s="15">
        <v>87</v>
      </c>
      <c r="B122" s="8">
        <v>90</v>
      </c>
      <c r="C122" s="8">
        <v>1735372.2689596228</v>
      </c>
      <c r="D122" s="8">
        <v>5179.7540208136197</v>
      </c>
      <c r="E122" s="2">
        <v>3420</v>
      </c>
      <c r="F122" s="1">
        <v>32907.05859375</v>
      </c>
      <c r="G122" s="1">
        <v>205.03433227539099</v>
      </c>
      <c r="H122" s="1">
        <v>32102.932957717589</v>
      </c>
      <c r="I122" s="1">
        <v>212.10454568247309</v>
      </c>
      <c r="J122" s="1">
        <f t="shared" si="2"/>
        <v>-2.4436265968333557</v>
      </c>
      <c r="K122" s="1">
        <f t="shared" si="3"/>
        <v>3.4483070852669524</v>
      </c>
      <c r="L122" s="26"/>
      <c r="M122" s="26"/>
      <c r="N122" s="2">
        <v>0</v>
      </c>
      <c r="O122" s="26"/>
      <c r="P122" s="26"/>
      <c r="Q122" s="26"/>
      <c r="R122" s="26"/>
      <c r="S122" s="26"/>
      <c r="T122" s="26"/>
      <c r="U122" s="26"/>
      <c r="V122" s="26"/>
      <c r="X122" s="2">
        <v>3420</v>
      </c>
      <c r="Y122" s="2" cm="1">
        <f t="array" aca="1" ref="Y122" ca="1">INDIRECT("F"&amp;($Y$3+($X122-30)/30))</f>
        <v>12873.2939453125</v>
      </c>
      <c r="Z122" s="2" cm="1">
        <f t="array" aca="1" ref="Z122" ca="1">INDIRECT("G"&amp;($Y$3+($X122-30)/30))</f>
        <v>219.94348144531301</v>
      </c>
      <c r="AA122" s="14" cm="1">
        <f t="array" aca="1" ref="AA122" ca="1">INDIRECT("H"&amp;($Y$3+($X122-30)/30))</f>
        <v>14562.1105946035</v>
      </c>
      <c r="AB122" s="2" cm="1">
        <f t="array" aca="1" ref="AB122" ca="1">INDIRECT("I"&amp;($Y$3+($X122-30)/30))</f>
        <v>212.9974034715205</v>
      </c>
    </row>
    <row r="123" spans="1:28" ht="14.5" x14ac:dyDescent="0.35">
      <c r="A123" s="15">
        <v>87</v>
      </c>
      <c r="B123" s="8">
        <v>90</v>
      </c>
      <c r="C123" s="8">
        <v>1735372.2689596228</v>
      </c>
      <c r="D123" s="8">
        <v>5179.7540208136197</v>
      </c>
      <c r="E123" s="2">
        <v>3450</v>
      </c>
      <c r="F123" s="1">
        <v>36542.23046875</v>
      </c>
      <c r="G123" s="1">
        <v>228.52104187011699</v>
      </c>
      <c r="H123" s="1">
        <v>36887.784419838863</v>
      </c>
      <c r="I123" s="1">
        <v>234.8891583552878</v>
      </c>
      <c r="J123" s="1">
        <f t="shared" si="2"/>
        <v>0.94562906165339866</v>
      </c>
      <c r="K123" s="1">
        <f t="shared" si="3"/>
        <v>2.7866652598189279</v>
      </c>
      <c r="L123" s="26"/>
      <c r="M123" s="26"/>
      <c r="N123" s="2">
        <v>1735371</v>
      </c>
      <c r="O123" s="26"/>
      <c r="P123" s="26"/>
      <c r="Q123" s="26"/>
      <c r="R123" s="26"/>
      <c r="S123" s="26"/>
      <c r="T123" s="26"/>
      <c r="U123" s="26"/>
      <c r="V123" s="26"/>
      <c r="X123" s="2">
        <v>3450</v>
      </c>
      <c r="Y123" s="2" cm="1">
        <f t="array" aca="1" ref="Y123" ca="1">INDIRECT("F"&amp;($Y$3+($X123-30)/30))</f>
        <v>13911.0458984375</v>
      </c>
      <c r="Z123" s="2" cm="1">
        <f t="array" aca="1" ref="Z123" ca="1">INDIRECT("G"&amp;($Y$3+($X123-30)/30))</f>
        <v>214.36514282226599</v>
      </c>
      <c r="AA123" s="14" cm="1">
        <f t="array" aca="1" ref="AA123" ca="1">INDIRECT("H"&amp;($Y$3+($X123-30)/30))</f>
        <v>15140.603944185719</v>
      </c>
      <c r="AB123" s="2" cm="1">
        <f t="array" aca="1" ref="AB123" ca="1">INDIRECT("I"&amp;($Y$3+($X123-30)/30))</f>
        <v>211.66243504549689</v>
      </c>
    </row>
    <row r="124" spans="1:28" ht="14.5" x14ac:dyDescent="0.35">
      <c r="A124" s="15">
        <v>87</v>
      </c>
      <c r="B124" s="8">
        <v>90</v>
      </c>
      <c r="C124" s="8">
        <v>1735372.2689596228</v>
      </c>
      <c r="D124" s="8">
        <v>5179.7540208136197</v>
      </c>
      <c r="E124" s="2">
        <v>3480</v>
      </c>
      <c r="F124" s="1">
        <v>38210.33984375</v>
      </c>
      <c r="G124" s="1">
        <v>235.03616333007801</v>
      </c>
      <c r="H124" s="1">
        <v>38967.869491905672</v>
      </c>
      <c r="I124" s="1">
        <v>239.52304338323819</v>
      </c>
      <c r="J124" s="1">
        <f t="shared" si="2"/>
        <v>1.9825252830866416</v>
      </c>
      <c r="K124" s="1">
        <f t="shared" si="3"/>
        <v>1.9090168889707975</v>
      </c>
      <c r="L124" s="26"/>
      <c r="M124" s="26"/>
      <c r="N124" s="2">
        <v>1735371</v>
      </c>
      <c r="O124" s="26"/>
      <c r="P124" s="26"/>
      <c r="Q124" s="26"/>
      <c r="R124" s="26"/>
      <c r="S124" s="26"/>
      <c r="T124" s="26"/>
      <c r="U124" s="26"/>
      <c r="V124" s="26"/>
      <c r="X124" s="2">
        <v>3480</v>
      </c>
      <c r="Y124" s="2" cm="1">
        <f t="array" aca="1" ref="Y124" ca="1">INDIRECT("F"&amp;($Y$3+($X124-30)/30))</f>
        <v>15329.5087890625</v>
      </c>
      <c r="Z124" s="2" cm="1">
        <f t="array" aca="1" ref="Z124" ca="1">INDIRECT("G"&amp;($Y$3+($X124-30)/30))</f>
        <v>218.39631652832</v>
      </c>
      <c r="AA124" s="14" cm="1">
        <f t="array" aca="1" ref="AA124" ca="1">INDIRECT("H"&amp;($Y$3+($X124-30)/30))</f>
        <v>15820.77729512615</v>
      </c>
      <c r="AB124" s="2" cm="1">
        <f t="array" aca="1" ref="AB124" ca="1">INDIRECT("I"&amp;($Y$3+($X124-30)/30))</f>
        <v>210.32751305235021</v>
      </c>
    </row>
    <row r="125" spans="1:28" ht="14.5" x14ac:dyDescent="0.35">
      <c r="A125" s="15">
        <v>87</v>
      </c>
      <c r="B125" s="8">
        <v>90</v>
      </c>
      <c r="C125" s="8">
        <v>1735372.2689596228</v>
      </c>
      <c r="D125" s="8">
        <v>5179.7540208136197</v>
      </c>
      <c r="E125" s="2">
        <v>3510</v>
      </c>
      <c r="F125" s="1">
        <v>39388.3671875</v>
      </c>
      <c r="G125" s="1">
        <v>236.07789611816401</v>
      </c>
      <c r="H125" s="1">
        <v>39668.587539357053</v>
      </c>
      <c r="I125" s="1">
        <v>238.8632322031267</v>
      </c>
      <c r="J125" s="1">
        <f t="shared" si="2"/>
        <v>0.71142921594876829</v>
      </c>
      <c r="K125" s="1">
        <f t="shared" si="3"/>
        <v>1.1798377276153589</v>
      </c>
      <c r="L125" s="26"/>
      <c r="M125" s="26"/>
      <c r="N125" s="2">
        <v>1735371</v>
      </c>
      <c r="O125" s="26"/>
      <c r="P125" s="26"/>
      <c r="Q125" s="26"/>
      <c r="R125" s="26"/>
      <c r="S125" s="26"/>
      <c r="T125" s="26"/>
      <c r="U125" s="26"/>
      <c r="V125" s="26"/>
      <c r="X125" s="2">
        <v>3510</v>
      </c>
      <c r="Y125" s="2" cm="1">
        <f t="array" aca="1" ref="Y125" ca="1">INDIRECT("F"&amp;($Y$3+($X125-30)/30))</f>
        <v>16124.888671875</v>
      </c>
      <c r="Z125" s="2" cm="1">
        <f t="array" aca="1" ref="Z125" ca="1">INDIRECT("G"&amp;($Y$3+($X125-30)/30))</f>
        <v>212.43885803222699</v>
      </c>
      <c r="AA125" s="14" cm="1">
        <f t="array" aca="1" ref="AA125" ca="1">INDIRECT("H"&amp;($Y$3+($X125-30)/30))</f>
        <v>16359.584938135869</v>
      </c>
      <c r="AB125" s="2" cm="1">
        <f t="array" aca="1" ref="AB125" ca="1">INDIRECT("I"&amp;($Y$3+($X125-30)/30))</f>
        <v>208.99261427564201</v>
      </c>
    </row>
    <row r="126" spans="1:28" ht="14.5" x14ac:dyDescent="0.35">
      <c r="A126" s="15">
        <v>87</v>
      </c>
      <c r="B126" s="8">
        <v>90</v>
      </c>
      <c r="C126" s="8">
        <v>1735372.2689596228</v>
      </c>
      <c r="D126" s="8">
        <v>5179.7540208136197</v>
      </c>
      <c r="E126" s="2">
        <v>3540</v>
      </c>
      <c r="F126" s="1">
        <v>34729.625</v>
      </c>
      <c r="G126" s="1">
        <v>199.65687561035199</v>
      </c>
      <c r="H126" s="1">
        <v>34354.089530709112</v>
      </c>
      <c r="I126" s="1">
        <v>204.27693773511129</v>
      </c>
      <c r="J126" s="1">
        <f t="shared" si="2"/>
        <v>-1.0813116159212421</v>
      </c>
      <c r="K126" s="1">
        <f t="shared" si="3"/>
        <v>2.3140010133063287</v>
      </c>
      <c r="L126" s="26"/>
      <c r="M126" s="26"/>
      <c r="N126" s="2">
        <v>2.1042531188645799E-14</v>
      </c>
      <c r="O126" s="26"/>
      <c r="P126" s="26"/>
      <c r="Q126" s="26"/>
      <c r="R126" s="26"/>
      <c r="S126" s="26"/>
      <c r="T126" s="26"/>
      <c r="U126" s="26"/>
      <c r="V126" s="26"/>
      <c r="X126" s="2">
        <v>3540</v>
      </c>
      <c r="Y126" s="2" cm="1">
        <f t="array" aca="1" ref="Y126" ca="1">INDIRECT("F"&amp;($Y$3+($X126-30)/30))</f>
        <v>23518.591796875</v>
      </c>
      <c r="Z126" s="2" cm="1">
        <f t="array" aca="1" ref="Z126" ca="1">INDIRECT("G"&amp;($Y$3+($X126-30)/30))</f>
        <v>311.08892822265602</v>
      </c>
      <c r="AA126" s="14" cm="1">
        <f t="array" aca="1" ref="AA126" ca="1">INDIRECT("H"&amp;($Y$3+($X126-30)/30))</f>
        <v>23279.242963112061</v>
      </c>
      <c r="AB126" s="2" cm="1">
        <f t="array" aca="1" ref="AB126" ca="1">INDIRECT("I"&amp;($Y$3+($X126-30)/30))</f>
        <v>300.75386914415878</v>
      </c>
    </row>
    <row r="127" spans="1:28" ht="14.5" x14ac:dyDescent="0.35">
      <c r="A127" s="15">
        <v>87</v>
      </c>
      <c r="B127" s="8">
        <v>90</v>
      </c>
      <c r="C127" s="8">
        <v>1735372.2689596228</v>
      </c>
      <c r="D127" s="8">
        <v>5179.7540208136197</v>
      </c>
      <c r="E127" s="2">
        <v>3570</v>
      </c>
      <c r="F127" s="1">
        <v>33751.671875</v>
      </c>
      <c r="G127" s="1">
        <v>191.62934875488301</v>
      </c>
      <c r="H127" s="1">
        <v>32921.738912814297</v>
      </c>
      <c r="I127" s="1">
        <v>196.11025370451489</v>
      </c>
      <c r="J127" s="1">
        <f t="shared" si="2"/>
        <v>-2.4589388201549744</v>
      </c>
      <c r="K127" s="1">
        <f t="shared" si="3"/>
        <v>2.3383187276618544</v>
      </c>
      <c r="L127" s="26"/>
      <c r="M127" s="26"/>
      <c r="N127" s="2">
        <v>1.5781042379987799E-13</v>
      </c>
      <c r="O127" s="26"/>
      <c r="P127" s="26"/>
      <c r="Q127" s="26"/>
      <c r="R127" s="26"/>
      <c r="S127" s="26"/>
      <c r="T127" s="26"/>
      <c r="U127" s="26"/>
      <c r="V127" s="26"/>
      <c r="X127" s="2">
        <v>3570</v>
      </c>
      <c r="Y127" s="2" cm="1">
        <f t="array" aca="1" ref="Y127" ca="1">INDIRECT("F"&amp;($Y$3+($X127-30)/30))</f>
        <v>27341.072265625</v>
      </c>
      <c r="Z127" s="2" cm="1">
        <f t="array" aca="1" ref="Z127" ca="1">INDIRECT("G"&amp;($Y$3+($X127-30)/30))</f>
        <v>328.35510253906301</v>
      </c>
      <c r="AA127" s="14" cm="1">
        <f t="array" aca="1" ref="AA127" ca="1">INDIRECT("H"&amp;($Y$3+($X127-30)/30))</f>
        <v>26008.609143864542</v>
      </c>
      <c r="AB127" s="2" cm="1">
        <f t="array" aca="1" ref="AB127" ca="1">INDIRECT("I"&amp;($Y$3+($X127-30)/30))</f>
        <v>314.66058541158702</v>
      </c>
    </row>
    <row r="128" spans="1:28" ht="14.5" x14ac:dyDescent="0.35">
      <c r="A128" s="15">
        <v>87</v>
      </c>
      <c r="B128" s="8">
        <v>90</v>
      </c>
      <c r="C128" s="8">
        <v>1735372.2689596228</v>
      </c>
      <c r="D128" s="8">
        <v>5179.7540208136197</v>
      </c>
      <c r="E128" s="2">
        <v>3600</v>
      </c>
      <c r="F128" s="1">
        <v>33033.72265625</v>
      </c>
      <c r="G128" s="1">
        <v>187.16810607910199</v>
      </c>
      <c r="H128" s="1">
        <v>32250.416584762948</v>
      </c>
      <c r="I128" s="1">
        <v>193.76947951649379</v>
      </c>
      <c r="J128" s="1">
        <f t="shared" si="2"/>
        <v>-2.3712316036498833</v>
      </c>
      <c r="K128" s="1">
        <f t="shared" si="3"/>
        <v>3.5269756026712651</v>
      </c>
      <c r="L128" s="26"/>
      <c r="M128" s="26"/>
      <c r="N128" s="2">
        <v>5.2604232412102899E-14</v>
      </c>
      <c r="O128" s="26"/>
      <c r="P128" s="26"/>
      <c r="Q128" s="26"/>
      <c r="R128" s="26"/>
      <c r="S128" s="26"/>
      <c r="T128" s="26"/>
      <c r="U128" s="26"/>
      <c r="V128" s="26"/>
      <c r="X128" s="2">
        <v>3600</v>
      </c>
      <c r="Y128" s="2" cm="1">
        <f t="array" aca="1" ref="Y128" ca="1">INDIRECT("F"&amp;($Y$3+($X128-30)/30))</f>
        <v>28414.48046875</v>
      </c>
      <c r="Z128" s="2" cm="1">
        <f t="array" aca="1" ref="Z128" ca="1">INDIRECT("G"&amp;($Y$3+($X128-30)/30))</f>
        <v>330.22741699218801</v>
      </c>
      <c r="AA128" s="14" cm="1">
        <f t="array" aca="1" ref="AA128" ca="1">INDIRECT("H"&amp;($Y$3+($X128-30)/30))</f>
        <v>26988.827900270069</v>
      </c>
      <c r="AB128" s="2" cm="1">
        <f t="array" aca="1" ref="AB128" ca="1">INDIRECT("I"&amp;($Y$3+($X128-30)/30))</f>
        <v>314.54148508245362</v>
      </c>
    </row>
    <row r="129" spans="1:28" ht="14.5" x14ac:dyDescent="0.35">
      <c r="A129" s="15">
        <v>87</v>
      </c>
      <c r="B129" s="8">
        <v>90</v>
      </c>
      <c r="C129" s="8">
        <v>1735372.2689596228</v>
      </c>
      <c r="D129" s="8">
        <v>5179.7540208136197</v>
      </c>
      <c r="E129" s="2">
        <v>3630</v>
      </c>
      <c r="F129" s="1">
        <v>36549.9140625</v>
      </c>
      <c r="G129" s="1">
        <v>208.65208435058599</v>
      </c>
      <c r="H129" s="1">
        <v>36968.942005423429</v>
      </c>
      <c r="I129" s="1">
        <v>216.30539770087239</v>
      </c>
      <c r="J129" s="1">
        <f t="shared" si="2"/>
        <v>1.1464539758066055</v>
      </c>
      <c r="K129" s="1">
        <f t="shared" si="3"/>
        <v>3.6679783833009685</v>
      </c>
      <c r="L129" s="26"/>
      <c r="M129" s="26"/>
      <c r="N129" s="2">
        <v>1735371</v>
      </c>
      <c r="O129" s="26"/>
      <c r="P129" s="26"/>
      <c r="Q129" s="26"/>
      <c r="R129" s="26"/>
      <c r="S129" s="26"/>
      <c r="T129" s="26"/>
      <c r="U129" s="26"/>
      <c r="V129" s="26"/>
      <c r="X129" s="2">
        <v>3630</v>
      </c>
      <c r="Y129" s="2" cm="1">
        <f t="array" aca="1" ref="Y129" ca="1">INDIRECT("F"&amp;($Y$3+($X129-30)/30))</f>
        <v>28089.396484375</v>
      </c>
      <c r="Z129" s="2" cm="1">
        <f t="array" aca="1" ref="Z129" ca="1">INDIRECT("G"&amp;($Y$3+($X129-30)/30))</f>
        <v>314.08352661132801</v>
      </c>
      <c r="AA129" s="14" cm="1">
        <f t="array" aca="1" ref="AA129" ca="1">INDIRECT("H"&amp;($Y$3+($X129-30)/30))</f>
        <v>26755.986768660681</v>
      </c>
      <c r="AB129" s="2" cm="1">
        <f t="array" aca="1" ref="AB129" ca="1">INDIRECT("I"&amp;($Y$3+($X129-30)/30))</f>
        <v>311.96141906355962</v>
      </c>
    </row>
    <row r="130" spans="1:28" ht="14.5" x14ac:dyDescent="0.35">
      <c r="A130" s="15">
        <v>87</v>
      </c>
      <c r="B130" s="8">
        <v>90</v>
      </c>
      <c r="C130" s="8">
        <v>1735372.2689596228</v>
      </c>
      <c r="D130" s="8">
        <v>5179.7540208136197</v>
      </c>
      <c r="E130" s="2">
        <v>3660</v>
      </c>
      <c r="F130" s="1">
        <v>38029.796875</v>
      </c>
      <c r="G130" s="1">
        <v>216.719650268555</v>
      </c>
      <c r="H130" s="1">
        <v>39083.978127388284</v>
      </c>
      <c r="I130" s="1">
        <v>219.53468820395489</v>
      </c>
      <c r="J130" s="1">
        <f t="shared" si="2"/>
        <v>2.7719875966029166</v>
      </c>
      <c r="K130" s="1">
        <f t="shared" si="3"/>
        <v>1.2989306377670611</v>
      </c>
      <c r="L130" s="26"/>
      <c r="M130" s="26"/>
      <c r="N130" s="16">
        <v>1735371</v>
      </c>
      <c r="O130" s="26"/>
      <c r="P130" s="26"/>
      <c r="Q130" s="26"/>
      <c r="R130" s="26"/>
      <c r="S130" s="26"/>
      <c r="T130" s="26"/>
      <c r="U130" s="26"/>
      <c r="V130" s="26"/>
      <c r="X130" s="2">
        <v>3660</v>
      </c>
      <c r="Y130" s="2" cm="1">
        <f t="array" aca="1" ref="Y130" ca="1">INDIRECT("F"&amp;($Y$3+($X130-30)/30))</f>
        <v>26277.5625</v>
      </c>
      <c r="Z130" s="2" cm="1">
        <f t="array" aca="1" ref="Z130" ca="1">INDIRECT("G"&amp;($Y$3+($X130-30)/30))</f>
        <v>302.81973266601602</v>
      </c>
      <c r="AA130" s="14" cm="1">
        <f t="array" aca="1" ref="AA130" ca="1">INDIRECT("H"&amp;($Y$3+($X130-30)/30))</f>
        <v>25638.42212067746</v>
      </c>
      <c r="AB130" s="2" cm="1">
        <f t="array" aca="1" ref="AB130" ca="1">INDIRECT("I"&amp;($Y$3+($X130-30)/30))</f>
        <v>308.75782915781639</v>
      </c>
    </row>
    <row r="131" spans="1:28" ht="14.5" x14ac:dyDescent="0.35">
      <c r="A131" s="15">
        <v>88</v>
      </c>
      <c r="B131" s="8">
        <v>180</v>
      </c>
      <c r="C131" s="8">
        <v>1724538.2089297171</v>
      </c>
      <c r="D131" s="8">
        <v>3019.22666096988</v>
      </c>
      <c r="E131" s="2">
        <v>30</v>
      </c>
      <c r="F131" s="1">
        <v>206.651931762695</v>
      </c>
      <c r="G131" s="1">
        <v>698.27685546875</v>
      </c>
      <c r="H131" s="1">
        <v>194.95957002426999</v>
      </c>
      <c r="I131" s="1">
        <v>706.96074842086182</v>
      </c>
      <c r="J131" s="1">
        <f t="shared" si="2"/>
        <v>-5.6579977930483212</v>
      </c>
      <c r="K131" s="1">
        <f t="shared" si="3"/>
        <v>1.2436174683582146</v>
      </c>
      <c r="L131" s="26">
        <f t="shared" ref="L131:M131" si="4">AVERAGE(J131:J252)</f>
        <v>10.055063967332314</v>
      </c>
      <c r="M131" s="26">
        <f t="shared" si="4"/>
        <v>3.9304465475388994</v>
      </c>
      <c r="N131" s="2">
        <v>1724538</v>
      </c>
      <c r="O131" s="26">
        <f t="shared" ref="O131:P131" si="5">ABS(L131)</f>
        <v>10.055063967332314</v>
      </c>
      <c r="P131" s="26">
        <f t="shared" si="5"/>
        <v>3.9304465475388994</v>
      </c>
      <c r="Q131" s="26">
        <f>SUM(G131:G252)*30</f>
        <v>1789528.0952453613</v>
      </c>
      <c r="R131" s="26">
        <f t="shared" ref="R131" si="6">SUM(I131:I252)*30</f>
        <v>1850465.1339288238</v>
      </c>
      <c r="S131" s="26">
        <f t="shared" ref="S131" si="7">SUM(F131:F252)*30</f>
        <v>74546908.31703186</v>
      </c>
      <c r="T131" s="26">
        <f t="shared" ref="T131" si="8">SUM(H131:H252)*30</f>
        <v>74539896.37275967</v>
      </c>
      <c r="U131" s="26">
        <f t="shared" ref="U131" si="9">(R131-Q131)/Q131*100</f>
        <v>3.4052015637735695</v>
      </c>
      <c r="V131" s="26">
        <f t="shared" ref="V131" si="10">(T131-S131)/S131*100</f>
        <v>-9.4060832709118563E-3</v>
      </c>
    </row>
    <row r="132" spans="1:28" ht="14.5" x14ac:dyDescent="0.35">
      <c r="A132" s="15">
        <v>88</v>
      </c>
      <c r="B132" s="8">
        <v>180</v>
      </c>
      <c r="C132" s="8">
        <v>1724538.2089297171</v>
      </c>
      <c r="D132" s="8">
        <v>3019.22666096988</v>
      </c>
      <c r="E132" s="2">
        <v>60</v>
      </c>
      <c r="F132" s="1">
        <v>198.39045715332</v>
      </c>
      <c r="G132" s="1">
        <v>670.361328125</v>
      </c>
      <c r="H132" s="1">
        <v>194.98579630879021</v>
      </c>
      <c r="I132" s="1">
        <v>686.8427294329606</v>
      </c>
      <c r="J132" s="1">
        <f t="shared" si="2"/>
        <v>-1.7161414381431654</v>
      </c>
      <c r="K132" s="1">
        <f t="shared" si="3"/>
        <v>2.458584738779467</v>
      </c>
      <c r="L132" s="26"/>
      <c r="M132" s="26"/>
      <c r="N132" s="2">
        <v>1724538</v>
      </c>
      <c r="O132" s="26"/>
      <c r="P132" s="26"/>
      <c r="Q132" s="26"/>
      <c r="R132" s="26"/>
      <c r="S132" s="26"/>
      <c r="T132" s="26"/>
      <c r="U132" s="26"/>
      <c r="V132" s="26"/>
    </row>
    <row r="133" spans="1:28" ht="14.5" x14ac:dyDescent="0.35">
      <c r="A133" s="15">
        <v>88</v>
      </c>
      <c r="B133" s="8">
        <v>180</v>
      </c>
      <c r="C133" s="8">
        <v>1724538.2089297171</v>
      </c>
      <c r="D133" s="8">
        <v>3019.22666096988</v>
      </c>
      <c r="E133" s="2">
        <v>90</v>
      </c>
      <c r="F133" s="1">
        <v>193.69932556152301</v>
      </c>
      <c r="G133" s="1">
        <v>654.50994873046898</v>
      </c>
      <c r="H133" s="1">
        <v>194.9571910913821</v>
      </c>
      <c r="I133" s="1">
        <v>668.54734016025407</v>
      </c>
      <c r="J133" s="1">
        <f t="shared" si="2"/>
        <v>0.6493907638617793</v>
      </c>
      <c r="K133" s="1">
        <f t="shared" si="3"/>
        <v>2.1447178086464453</v>
      </c>
      <c r="L133" s="26"/>
      <c r="M133" s="26"/>
      <c r="N133" s="2">
        <v>1724538</v>
      </c>
      <c r="O133" s="26"/>
      <c r="P133" s="26"/>
      <c r="Q133" s="26"/>
      <c r="R133" s="26"/>
      <c r="S133" s="26"/>
      <c r="T133" s="26"/>
      <c r="U133" s="26"/>
      <c r="V133" s="26"/>
    </row>
    <row r="134" spans="1:28" ht="14.5" x14ac:dyDescent="0.35">
      <c r="A134" s="15">
        <v>88</v>
      </c>
      <c r="B134" s="8">
        <v>180</v>
      </c>
      <c r="C134" s="8">
        <v>1724538.2089297171</v>
      </c>
      <c r="D134" s="8">
        <v>3019.22666096988</v>
      </c>
      <c r="E134" s="2">
        <v>120</v>
      </c>
      <c r="F134" s="1">
        <v>189.70098876953099</v>
      </c>
      <c r="G134" s="1">
        <v>640.99963378906295</v>
      </c>
      <c r="H134" s="1">
        <v>194.8741895426956</v>
      </c>
      <c r="I134" s="1">
        <v>649.14387671427653</v>
      </c>
      <c r="J134" s="1">
        <f t="shared" si="2"/>
        <v>2.7270288925323238</v>
      </c>
      <c r="K134" s="1">
        <f t="shared" si="3"/>
        <v>1.2705534443243758</v>
      </c>
      <c r="L134" s="26"/>
      <c r="M134" s="26"/>
      <c r="N134" s="2">
        <v>1724538</v>
      </c>
      <c r="O134" s="26"/>
      <c r="P134" s="26"/>
      <c r="Q134" s="26"/>
      <c r="R134" s="26"/>
      <c r="S134" s="26"/>
      <c r="T134" s="26"/>
      <c r="U134" s="26"/>
      <c r="V134" s="26"/>
    </row>
    <row r="135" spans="1:28" ht="14.5" x14ac:dyDescent="0.35">
      <c r="A135" s="15">
        <v>88</v>
      </c>
      <c r="B135" s="8">
        <v>180</v>
      </c>
      <c r="C135" s="8">
        <v>1724538.2089297171</v>
      </c>
      <c r="D135" s="8">
        <v>3019.22666096988</v>
      </c>
      <c r="E135" s="2">
        <v>150</v>
      </c>
      <c r="F135" s="1">
        <v>187.90759277343699</v>
      </c>
      <c r="G135" s="1">
        <v>634.939697265625</v>
      </c>
      <c r="H135" s="1">
        <v>194.917227920003</v>
      </c>
      <c r="I135" s="1">
        <v>641.66400458168278</v>
      </c>
      <c r="J135" s="1">
        <f t="shared" si="2"/>
        <v>3.7303629103575577</v>
      </c>
      <c r="K135" s="1">
        <f t="shared" si="3"/>
        <v>1.0590466063180615</v>
      </c>
      <c r="L135" s="26"/>
      <c r="M135" s="26"/>
      <c r="N135" s="2">
        <v>1724538</v>
      </c>
      <c r="O135" s="26"/>
      <c r="P135" s="26"/>
      <c r="Q135" s="26"/>
      <c r="R135" s="26"/>
      <c r="S135" s="26"/>
      <c r="T135" s="26"/>
      <c r="U135" s="26"/>
      <c r="V135" s="26"/>
    </row>
    <row r="136" spans="1:28" ht="14.5" x14ac:dyDescent="0.35">
      <c r="A136" s="15">
        <v>88</v>
      </c>
      <c r="B136" s="8">
        <v>180</v>
      </c>
      <c r="C136" s="8">
        <v>1724538.2089297171</v>
      </c>
      <c r="D136" s="8">
        <v>3019.22666096988</v>
      </c>
      <c r="E136" s="2">
        <v>180</v>
      </c>
      <c r="F136" s="1">
        <v>188.31228637695301</v>
      </c>
      <c r="G136" s="1">
        <v>636.30316162109398</v>
      </c>
      <c r="H136" s="1">
        <v>196.36607057717731</v>
      </c>
      <c r="I136" s="1">
        <v>652.11975979192209</v>
      </c>
      <c r="J136" s="1">
        <f t="shared" si="2"/>
        <v>4.2768235441115534</v>
      </c>
      <c r="K136" s="1">
        <f t="shared" si="3"/>
        <v>2.4857016473928173</v>
      </c>
      <c r="L136" s="26"/>
      <c r="M136" s="26"/>
      <c r="N136" s="2">
        <v>1724538</v>
      </c>
      <c r="O136" s="26"/>
      <c r="P136" s="26"/>
      <c r="Q136" s="26"/>
      <c r="R136" s="26"/>
      <c r="S136" s="26"/>
      <c r="T136" s="26"/>
      <c r="U136" s="26"/>
      <c r="V136" s="26"/>
    </row>
    <row r="137" spans="1:28" ht="14.5" x14ac:dyDescent="0.35">
      <c r="A137" s="15">
        <v>88</v>
      </c>
      <c r="B137" s="8">
        <v>180</v>
      </c>
      <c r="C137" s="8">
        <v>1724538.2089297171</v>
      </c>
      <c r="D137" s="8">
        <v>3019.22666096988</v>
      </c>
      <c r="E137" s="2">
        <v>210</v>
      </c>
      <c r="F137" s="1">
        <v>119.022300720215</v>
      </c>
      <c r="G137" s="1">
        <v>402.02282714843801</v>
      </c>
      <c r="H137" s="1">
        <v>197.82323949945919</v>
      </c>
      <c r="I137" s="1">
        <v>399.89391177235569</v>
      </c>
      <c r="J137" s="1">
        <f t="shared" si="2"/>
        <v>66.206869050936163</v>
      </c>
      <c r="K137" s="1">
        <f t="shared" si="3"/>
        <v>-0.52955086933316442</v>
      </c>
      <c r="L137" s="26"/>
      <c r="M137" s="26"/>
      <c r="N137" s="2">
        <v>0</v>
      </c>
      <c r="O137" s="26"/>
      <c r="P137" s="26"/>
      <c r="Q137" s="26"/>
      <c r="R137" s="26"/>
      <c r="S137" s="26"/>
      <c r="T137" s="26"/>
      <c r="U137" s="26"/>
      <c r="V137" s="26"/>
    </row>
    <row r="138" spans="1:28" ht="14.5" x14ac:dyDescent="0.35">
      <c r="A138" s="15">
        <v>88</v>
      </c>
      <c r="B138" s="8">
        <v>180</v>
      </c>
      <c r="C138" s="8">
        <v>1724538.2089297171</v>
      </c>
      <c r="D138" s="8">
        <v>3019.22666096988</v>
      </c>
      <c r="E138" s="2">
        <v>240</v>
      </c>
      <c r="F138" s="1">
        <v>106.74851989746099</v>
      </c>
      <c r="G138" s="1">
        <v>359.53561401367199</v>
      </c>
      <c r="H138" s="1">
        <v>199.28045193880629</v>
      </c>
      <c r="I138" s="1">
        <v>370.04883192714129</v>
      </c>
      <c r="J138" s="1">
        <f t="shared" ref="J138:J201" si="11">(H138-F138)/F138*100</f>
        <v>86.682168642926698</v>
      </c>
      <c r="K138" s="1">
        <f t="shared" ref="K138:K201" si="12">(I138-G138)/G138*100</f>
        <v>2.9241102977546807</v>
      </c>
      <c r="L138" s="26"/>
      <c r="M138" s="26"/>
      <c r="N138" s="2">
        <v>1.15728092256809E-13</v>
      </c>
      <c r="O138" s="26"/>
      <c r="P138" s="26"/>
      <c r="Q138" s="26"/>
      <c r="R138" s="26"/>
      <c r="S138" s="26"/>
      <c r="T138" s="26"/>
      <c r="U138" s="26"/>
      <c r="V138" s="26"/>
    </row>
    <row r="139" spans="1:28" ht="14.5" x14ac:dyDescent="0.35">
      <c r="A139" s="15">
        <v>88</v>
      </c>
      <c r="B139" s="8">
        <v>180</v>
      </c>
      <c r="C139" s="8">
        <v>1724538.2089297171</v>
      </c>
      <c r="D139" s="8">
        <v>3019.22666096988</v>
      </c>
      <c r="E139" s="2">
        <v>270</v>
      </c>
      <c r="F139" s="1">
        <v>105.88747406005901</v>
      </c>
      <c r="G139" s="1">
        <v>353.19140625</v>
      </c>
      <c r="H139" s="1">
        <v>200.73766437815331</v>
      </c>
      <c r="I139" s="1">
        <v>387.63398391547167</v>
      </c>
      <c r="J139" s="1">
        <f t="shared" si="11"/>
        <v>89.576402837124633</v>
      </c>
      <c r="K139" s="1">
        <f t="shared" si="12"/>
        <v>9.7518164530572218</v>
      </c>
      <c r="L139" s="26"/>
      <c r="M139" s="26"/>
      <c r="N139" s="2">
        <v>0</v>
      </c>
      <c r="O139" s="26"/>
      <c r="P139" s="26"/>
      <c r="Q139" s="26"/>
      <c r="R139" s="26"/>
      <c r="S139" s="26"/>
      <c r="T139" s="26"/>
      <c r="U139" s="26"/>
      <c r="V139" s="26"/>
    </row>
    <row r="140" spans="1:28" ht="14.5" x14ac:dyDescent="0.35">
      <c r="A140" s="15">
        <v>88</v>
      </c>
      <c r="B140" s="8">
        <v>180</v>
      </c>
      <c r="C140" s="8">
        <v>1724538.2089297171</v>
      </c>
      <c r="D140" s="8">
        <v>3019.22666096988</v>
      </c>
      <c r="E140" s="2">
        <v>300</v>
      </c>
      <c r="F140" s="1">
        <v>113.58561706543</v>
      </c>
      <c r="G140" s="1">
        <v>370.53912353515602</v>
      </c>
      <c r="H140" s="1">
        <v>202.19487681750019</v>
      </c>
      <c r="I140" s="1">
        <v>417.22744400100811</v>
      </c>
      <c r="J140" s="1">
        <f t="shared" si="11"/>
        <v>78.010985934097278</v>
      </c>
      <c r="K140" s="1">
        <f t="shared" si="12"/>
        <v>12.600105495046973</v>
      </c>
      <c r="L140" s="26"/>
      <c r="M140" s="26"/>
      <c r="N140" s="2">
        <v>0</v>
      </c>
      <c r="O140" s="26"/>
      <c r="P140" s="26"/>
      <c r="Q140" s="26"/>
      <c r="R140" s="26"/>
      <c r="S140" s="26"/>
      <c r="T140" s="26"/>
      <c r="U140" s="26"/>
      <c r="V140" s="26"/>
    </row>
    <row r="141" spans="1:28" ht="14.5" x14ac:dyDescent="0.35">
      <c r="A141" s="15">
        <v>88</v>
      </c>
      <c r="B141" s="8">
        <v>180</v>
      </c>
      <c r="C141" s="8">
        <v>1724538.2089297171</v>
      </c>
      <c r="D141" s="8">
        <v>3019.22666096988</v>
      </c>
      <c r="E141" s="2">
        <v>330</v>
      </c>
      <c r="F141" s="1">
        <v>126.120277404785</v>
      </c>
      <c r="G141" s="1">
        <v>396.69842529296898</v>
      </c>
      <c r="H141" s="1">
        <v>203.65208925684729</v>
      </c>
      <c r="I141" s="1">
        <v>458.21300147500608</v>
      </c>
      <c r="J141" s="1">
        <f t="shared" si="11"/>
        <v>61.47450152145062</v>
      </c>
      <c r="K141" s="1">
        <f t="shared" si="12"/>
        <v>15.506634828864641</v>
      </c>
      <c r="L141" s="26"/>
      <c r="M141" s="26"/>
      <c r="N141" s="2">
        <v>0</v>
      </c>
      <c r="O141" s="26"/>
      <c r="P141" s="26"/>
      <c r="Q141" s="26"/>
      <c r="R141" s="26"/>
      <c r="S141" s="26"/>
      <c r="T141" s="26"/>
      <c r="U141" s="26"/>
      <c r="V141" s="26"/>
    </row>
    <row r="142" spans="1:28" ht="14.5" x14ac:dyDescent="0.35">
      <c r="A142" s="15">
        <v>88</v>
      </c>
      <c r="B142" s="8">
        <v>180</v>
      </c>
      <c r="C142" s="8">
        <v>1724538.2089297171</v>
      </c>
      <c r="D142" s="8">
        <v>3019.22666096988</v>
      </c>
      <c r="E142" s="2">
        <v>360</v>
      </c>
      <c r="F142" s="1">
        <v>140.97703552246099</v>
      </c>
      <c r="G142" s="1">
        <v>420.69869995117199</v>
      </c>
      <c r="H142" s="1">
        <v>205.10930169619431</v>
      </c>
      <c r="I142" s="1">
        <v>497.52047477945939</v>
      </c>
      <c r="J142" s="1">
        <f t="shared" si="11"/>
        <v>45.491285822587407</v>
      </c>
      <c r="K142" s="1">
        <f t="shared" si="12"/>
        <v>18.26052108960728</v>
      </c>
      <c r="L142" s="26"/>
      <c r="M142" s="26"/>
      <c r="N142" s="2">
        <v>6.3124893224901502E-14</v>
      </c>
      <c r="O142" s="26"/>
      <c r="P142" s="26"/>
      <c r="Q142" s="26"/>
      <c r="R142" s="26"/>
      <c r="S142" s="26"/>
      <c r="T142" s="26"/>
      <c r="U142" s="26"/>
      <c r="V142" s="26"/>
    </row>
    <row r="143" spans="1:28" ht="14.5" x14ac:dyDescent="0.35">
      <c r="A143" s="15">
        <v>88</v>
      </c>
      <c r="B143" s="8">
        <v>180</v>
      </c>
      <c r="C143" s="8">
        <v>1724538.2089297171</v>
      </c>
      <c r="D143" s="8">
        <v>3019.22666096988</v>
      </c>
      <c r="E143" s="2">
        <v>390</v>
      </c>
      <c r="F143" s="1">
        <v>287.20080566406301</v>
      </c>
      <c r="G143" s="1">
        <v>769.07232666015602</v>
      </c>
      <c r="H143" s="1">
        <v>748.49177770622919</v>
      </c>
      <c r="I143" s="1">
        <v>788.17505390899578</v>
      </c>
      <c r="J143" s="1">
        <f t="shared" si="11"/>
        <v>160.61618315295931</v>
      </c>
      <c r="K143" s="1">
        <f t="shared" si="12"/>
        <v>2.4838661575299437</v>
      </c>
      <c r="L143" s="26"/>
      <c r="M143" s="26"/>
      <c r="N143" s="2">
        <v>1724538</v>
      </c>
      <c r="O143" s="26"/>
      <c r="P143" s="26"/>
      <c r="Q143" s="26"/>
      <c r="R143" s="26"/>
      <c r="S143" s="26"/>
      <c r="T143" s="26"/>
      <c r="U143" s="26"/>
      <c r="V143" s="26"/>
    </row>
    <row r="144" spans="1:28" ht="14.5" x14ac:dyDescent="0.35">
      <c r="A144" s="15">
        <v>88</v>
      </c>
      <c r="B144" s="8">
        <v>180</v>
      </c>
      <c r="C144" s="8">
        <v>1724538.2089297171</v>
      </c>
      <c r="D144" s="8">
        <v>3019.22666096988</v>
      </c>
      <c r="E144" s="2">
        <v>420</v>
      </c>
      <c r="F144" s="1">
        <v>389.38589477539102</v>
      </c>
      <c r="G144" s="1">
        <v>870.00885009765602</v>
      </c>
      <c r="H144" s="1">
        <v>906.51900937903508</v>
      </c>
      <c r="I144" s="1">
        <v>933.37901775283672</v>
      </c>
      <c r="J144" s="1">
        <f t="shared" si="11"/>
        <v>132.80735680010736</v>
      </c>
      <c r="K144" s="1">
        <f t="shared" si="12"/>
        <v>7.2838532215008591</v>
      </c>
      <c r="L144" s="26"/>
      <c r="M144" s="26"/>
      <c r="N144" s="2">
        <v>1724538</v>
      </c>
      <c r="O144" s="26"/>
      <c r="P144" s="26"/>
      <c r="Q144" s="26"/>
      <c r="R144" s="26"/>
      <c r="S144" s="26"/>
      <c r="T144" s="26"/>
      <c r="U144" s="26"/>
      <c r="V144" s="26"/>
    </row>
    <row r="145" spans="1:22" ht="14.5" x14ac:dyDescent="0.35">
      <c r="A145" s="15">
        <v>88</v>
      </c>
      <c r="B145" s="8">
        <v>180</v>
      </c>
      <c r="C145" s="8">
        <v>1724538.2089297171</v>
      </c>
      <c r="D145" s="8">
        <v>3019.22666096988</v>
      </c>
      <c r="E145" s="2">
        <v>450</v>
      </c>
      <c r="F145" s="1">
        <v>557.279541015625</v>
      </c>
      <c r="G145" s="1">
        <v>936.53771972656205</v>
      </c>
      <c r="H145" s="1">
        <v>1182.0929124538111</v>
      </c>
      <c r="I145" s="1">
        <v>979.195451734843</v>
      </c>
      <c r="J145" s="1">
        <f t="shared" si="11"/>
        <v>112.11848371456141</v>
      </c>
      <c r="K145" s="1">
        <f t="shared" si="12"/>
        <v>4.5548333088746924</v>
      </c>
      <c r="L145" s="26"/>
      <c r="M145" s="26"/>
      <c r="N145" s="2">
        <v>1724538</v>
      </c>
      <c r="O145" s="26"/>
      <c r="P145" s="26"/>
      <c r="Q145" s="26"/>
      <c r="R145" s="26"/>
      <c r="S145" s="26"/>
      <c r="T145" s="26"/>
      <c r="U145" s="26"/>
      <c r="V145" s="26"/>
    </row>
    <row r="146" spans="1:22" ht="14.5" x14ac:dyDescent="0.35">
      <c r="A146" s="15">
        <v>88</v>
      </c>
      <c r="B146" s="8">
        <v>180</v>
      </c>
      <c r="C146" s="8">
        <v>1724538.2089297171</v>
      </c>
      <c r="D146" s="8">
        <v>3019.22666096988</v>
      </c>
      <c r="E146" s="2">
        <v>480</v>
      </c>
      <c r="F146" s="1">
        <v>863.385009765625</v>
      </c>
      <c r="G146" s="1">
        <v>992.822998046875</v>
      </c>
      <c r="H146" s="1">
        <v>1534.2710655429489</v>
      </c>
      <c r="I146" s="1">
        <v>1007.562874923458</v>
      </c>
      <c r="J146" s="1">
        <f t="shared" si="11"/>
        <v>77.704158421680617</v>
      </c>
      <c r="K146" s="1">
        <f t="shared" si="12"/>
        <v>1.4846429731764834</v>
      </c>
      <c r="L146" s="26"/>
      <c r="M146" s="26"/>
      <c r="N146" s="2">
        <v>1724538</v>
      </c>
      <c r="O146" s="26"/>
      <c r="P146" s="26"/>
      <c r="Q146" s="26"/>
      <c r="R146" s="26"/>
      <c r="S146" s="26"/>
      <c r="T146" s="26"/>
      <c r="U146" s="26"/>
      <c r="V146" s="26"/>
    </row>
    <row r="147" spans="1:22" ht="14.5" x14ac:dyDescent="0.35">
      <c r="A147" s="15">
        <v>88</v>
      </c>
      <c r="B147" s="8">
        <v>180</v>
      </c>
      <c r="C147" s="8">
        <v>1724538.2089297171</v>
      </c>
      <c r="D147" s="8">
        <v>3019.22666096988</v>
      </c>
      <c r="E147" s="2">
        <v>510</v>
      </c>
      <c r="F147" s="1">
        <v>1380.37414550781</v>
      </c>
      <c r="G147" s="1">
        <v>1070.75048828125</v>
      </c>
      <c r="H147" s="1">
        <v>1981.496523007808</v>
      </c>
      <c r="I147" s="1">
        <v>1053.67954388721</v>
      </c>
      <c r="J147" s="1">
        <f t="shared" si="11"/>
        <v>43.547785899659694</v>
      </c>
      <c r="K147" s="1">
        <f t="shared" si="12"/>
        <v>-1.5942971383970117</v>
      </c>
      <c r="L147" s="26"/>
      <c r="M147" s="26"/>
      <c r="N147" s="2">
        <v>1724538</v>
      </c>
      <c r="O147" s="26"/>
      <c r="P147" s="26"/>
      <c r="Q147" s="26"/>
      <c r="R147" s="26"/>
      <c r="S147" s="26"/>
      <c r="T147" s="26"/>
      <c r="U147" s="26"/>
      <c r="V147" s="26"/>
    </row>
    <row r="148" spans="1:22" ht="14.5" x14ac:dyDescent="0.35">
      <c r="A148" s="15">
        <v>88</v>
      </c>
      <c r="B148" s="8">
        <v>180</v>
      </c>
      <c r="C148" s="8">
        <v>1724538.2089297171</v>
      </c>
      <c r="D148" s="8">
        <v>3019.22666096988</v>
      </c>
      <c r="E148" s="2">
        <v>540</v>
      </c>
      <c r="F148" s="1">
        <v>2445.7451171875</v>
      </c>
      <c r="G148" s="1">
        <v>1137.79528808594</v>
      </c>
      <c r="H148" s="1">
        <v>2792.6980160487069</v>
      </c>
      <c r="I148" s="1">
        <v>1106.253725900958</v>
      </c>
      <c r="J148" s="1">
        <f t="shared" si="11"/>
        <v>14.185979414739162</v>
      </c>
      <c r="K148" s="1">
        <f t="shared" si="12"/>
        <v>-2.7721649505196067</v>
      </c>
      <c r="L148" s="26"/>
      <c r="M148" s="26"/>
      <c r="N148" s="2">
        <v>1724538</v>
      </c>
      <c r="O148" s="26"/>
      <c r="P148" s="26"/>
      <c r="Q148" s="26"/>
      <c r="R148" s="26"/>
      <c r="S148" s="26"/>
      <c r="T148" s="26"/>
      <c r="U148" s="26"/>
      <c r="V148" s="26"/>
    </row>
    <row r="149" spans="1:22" ht="14.5" x14ac:dyDescent="0.35">
      <c r="A149" s="15">
        <v>88</v>
      </c>
      <c r="B149" s="8">
        <v>180</v>
      </c>
      <c r="C149" s="8">
        <v>1724538.2089297171</v>
      </c>
      <c r="D149" s="8">
        <v>3019.22666096988</v>
      </c>
      <c r="E149" s="2">
        <v>570</v>
      </c>
      <c r="F149" s="1">
        <v>2514.42309570313</v>
      </c>
      <c r="G149" s="1">
        <v>829.26550292968705</v>
      </c>
      <c r="H149" s="1">
        <v>5056.0191753283852</v>
      </c>
      <c r="I149" s="1">
        <v>759.48422573308483</v>
      </c>
      <c r="J149" s="1">
        <f t="shared" si="11"/>
        <v>101.0806846297491</v>
      </c>
      <c r="K149" s="1">
        <f t="shared" si="12"/>
        <v>-8.4148293821549363</v>
      </c>
      <c r="L149" s="26"/>
      <c r="M149" s="26"/>
      <c r="N149" s="2">
        <v>0</v>
      </c>
      <c r="O149" s="26"/>
      <c r="P149" s="26"/>
      <c r="Q149" s="26"/>
      <c r="R149" s="26"/>
      <c r="S149" s="26"/>
      <c r="T149" s="26"/>
      <c r="U149" s="26"/>
      <c r="V149" s="26"/>
    </row>
    <row r="150" spans="1:22" ht="14.5" x14ac:dyDescent="0.35">
      <c r="A150" s="15">
        <v>88</v>
      </c>
      <c r="B150" s="8">
        <v>180</v>
      </c>
      <c r="C150" s="8">
        <v>1724538.2089297171</v>
      </c>
      <c r="D150" s="8">
        <v>3019.22666096988</v>
      </c>
      <c r="E150" s="2">
        <v>600</v>
      </c>
      <c r="F150" s="1">
        <v>3104.15185546875</v>
      </c>
      <c r="G150" s="1">
        <v>739.69451904296898</v>
      </c>
      <c r="H150" s="1">
        <v>5591.6118936197372</v>
      </c>
      <c r="I150" s="1">
        <v>719.32837733561121</v>
      </c>
      <c r="J150" s="1">
        <f t="shared" si="11"/>
        <v>80.133323173887135</v>
      </c>
      <c r="K150" s="1">
        <f t="shared" si="12"/>
        <v>-2.7533179147667437</v>
      </c>
      <c r="L150" s="26"/>
      <c r="M150" s="26"/>
      <c r="N150" s="2">
        <v>1.0522051640897901E-14</v>
      </c>
      <c r="O150" s="26"/>
      <c r="P150" s="26"/>
      <c r="Q150" s="26"/>
      <c r="R150" s="26"/>
      <c r="S150" s="26"/>
      <c r="T150" s="26"/>
      <c r="U150" s="26"/>
      <c r="V150" s="26"/>
    </row>
    <row r="151" spans="1:22" ht="14.5" x14ac:dyDescent="0.35">
      <c r="A151" s="15">
        <v>88</v>
      </c>
      <c r="B151" s="8">
        <v>180</v>
      </c>
      <c r="C151" s="8">
        <v>1724538.2089297171</v>
      </c>
      <c r="D151" s="8">
        <v>3019.22666096988</v>
      </c>
      <c r="E151" s="2">
        <v>630</v>
      </c>
      <c r="F151" s="1">
        <v>3670.03369140625</v>
      </c>
      <c r="G151" s="1">
        <v>697.09039306640602</v>
      </c>
      <c r="H151" s="1">
        <v>5617.3039046270569</v>
      </c>
      <c r="I151" s="1">
        <v>687.82887087160998</v>
      </c>
      <c r="J151" s="1">
        <f t="shared" si="11"/>
        <v>53.058646785192586</v>
      </c>
      <c r="K151" s="1">
        <f t="shared" si="12"/>
        <v>-1.3285970208333906</v>
      </c>
      <c r="L151" s="26"/>
      <c r="M151" s="26"/>
      <c r="N151" s="2">
        <v>0</v>
      </c>
      <c r="O151" s="26"/>
      <c r="P151" s="26"/>
      <c r="Q151" s="26"/>
      <c r="R151" s="26"/>
      <c r="S151" s="26"/>
      <c r="T151" s="26"/>
      <c r="U151" s="26"/>
      <c r="V151" s="26"/>
    </row>
    <row r="152" spans="1:22" ht="14.5" x14ac:dyDescent="0.35">
      <c r="A152" s="15">
        <v>88</v>
      </c>
      <c r="B152" s="8">
        <v>180</v>
      </c>
      <c r="C152" s="8">
        <v>1724538.2089297171</v>
      </c>
      <c r="D152" s="8">
        <v>3019.22666096988</v>
      </c>
      <c r="E152" s="2">
        <v>660</v>
      </c>
      <c r="F152" s="1">
        <v>4696.90185546875</v>
      </c>
      <c r="G152" s="1">
        <v>675.64453125</v>
      </c>
      <c r="H152" s="1">
        <v>5663.8237631817301</v>
      </c>
      <c r="I152" s="1">
        <v>657.61174760059373</v>
      </c>
      <c r="J152" s="1">
        <f t="shared" si="11"/>
        <v>20.586376668423732</v>
      </c>
      <c r="K152" s="1">
        <f t="shared" si="12"/>
        <v>-2.668975003178681</v>
      </c>
      <c r="L152" s="26"/>
      <c r="M152" s="26"/>
      <c r="N152" s="2">
        <v>4.2083801992266102E-14</v>
      </c>
      <c r="O152" s="26"/>
      <c r="P152" s="26"/>
      <c r="Q152" s="26"/>
      <c r="R152" s="26"/>
      <c r="S152" s="26"/>
      <c r="T152" s="26"/>
      <c r="U152" s="26"/>
      <c r="V152" s="26"/>
    </row>
    <row r="153" spans="1:22" ht="14.5" x14ac:dyDescent="0.35">
      <c r="A153" s="15">
        <v>88</v>
      </c>
      <c r="B153" s="8">
        <v>180</v>
      </c>
      <c r="C153" s="8">
        <v>1724538.2089297171</v>
      </c>
      <c r="D153" s="8">
        <v>3019.22666096988</v>
      </c>
      <c r="E153" s="2">
        <v>690</v>
      </c>
      <c r="F153" s="1">
        <v>5450.82275390625</v>
      </c>
      <c r="G153" s="1">
        <v>665.0087890625</v>
      </c>
      <c r="H153" s="1">
        <v>5855.9979074137218</v>
      </c>
      <c r="I153" s="1">
        <v>627.68956596336136</v>
      </c>
      <c r="J153" s="1">
        <f t="shared" si="11"/>
        <v>7.4332843278954384</v>
      </c>
      <c r="K153" s="1">
        <f t="shared" si="12"/>
        <v>-5.6118390783600969</v>
      </c>
      <c r="L153" s="26"/>
      <c r="M153" s="26"/>
      <c r="N153" s="2">
        <v>5.2604391654297002E-14</v>
      </c>
      <c r="O153" s="26"/>
      <c r="P153" s="26"/>
      <c r="Q153" s="26"/>
      <c r="R153" s="26"/>
      <c r="S153" s="26"/>
      <c r="T153" s="26"/>
      <c r="U153" s="26"/>
      <c r="V153" s="26"/>
    </row>
    <row r="154" spans="1:22" ht="14.5" x14ac:dyDescent="0.35">
      <c r="A154" s="15">
        <v>88</v>
      </c>
      <c r="B154" s="8">
        <v>180</v>
      </c>
      <c r="C154" s="8">
        <v>1724538.2089297171</v>
      </c>
      <c r="D154" s="8">
        <v>3019.22666096988</v>
      </c>
      <c r="E154" s="2">
        <v>720</v>
      </c>
      <c r="F154" s="1">
        <v>5932.4443359375</v>
      </c>
      <c r="G154" s="1">
        <v>619.370849609375</v>
      </c>
      <c r="H154" s="1">
        <v>6213.8929263462551</v>
      </c>
      <c r="I154" s="1">
        <v>598.16150658487538</v>
      </c>
      <c r="J154" s="1">
        <f t="shared" si="11"/>
        <v>4.7442264009760482</v>
      </c>
      <c r="K154" s="1">
        <f t="shared" si="12"/>
        <v>-3.4243366535373654</v>
      </c>
      <c r="L154" s="26"/>
      <c r="M154" s="26"/>
      <c r="N154" s="2">
        <v>0</v>
      </c>
      <c r="O154" s="26"/>
      <c r="P154" s="26"/>
      <c r="Q154" s="26"/>
      <c r="R154" s="26"/>
      <c r="S154" s="26"/>
      <c r="T154" s="26"/>
      <c r="U154" s="26"/>
      <c r="V154" s="26"/>
    </row>
    <row r="155" spans="1:22" ht="14.5" x14ac:dyDescent="0.35">
      <c r="A155" s="15">
        <v>88</v>
      </c>
      <c r="B155" s="8">
        <v>180</v>
      </c>
      <c r="C155" s="8">
        <v>1724538.2089297171</v>
      </c>
      <c r="D155" s="8">
        <v>3019.22666096988</v>
      </c>
      <c r="E155" s="2">
        <v>750</v>
      </c>
      <c r="F155" s="1">
        <v>11370.365234375</v>
      </c>
      <c r="G155" s="1">
        <v>913.22222900390602</v>
      </c>
      <c r="H155" s="1">
        <v>7458.7079710039561</v>
      </c>
      <c r="I155" s="1">
        <v>887.50816443915642</v>
      </c>
      <c r="J155" s="1">
        <f t="shared" si="11"/>
        <v>-34.402212969775881</v>
      </c>
      <c r="K155" s="1">
        <f t="shared" si="12"/>
        <v>-2.8157510568700381</v>
      </c>
      <c r="L155" s="26"/>
      <c r="M155" s="26"/>
      <c r="N155" s="2">
        <v>1724538</v>
      </c>
      <c r="O155" s="26"/>
      <c r="P155" s="26"/>
      <c r="Q155" s="26"/>
      <c r="R155" s="26"/>
      <c r="S155" s="26"/>
      <c r="T155" s="26"/>
      <c r="U155" s="26"/>
      <c r="V155" s="26"/>
    </row>
    <row r="156" spans="1:22" ht="14.5" x14ac:dyDescent="0.35">
      <c r="A156" s="15">
        <v>88</v>
      </c>
      <c r="B156" s="8">
        <v>180</v>
      </c>
      <c r="C156" s="8">
        <v>1724538.2089297171</v>
      </c>
      <c r="D156" s="8">
        <v>3019.22666096988</v>
      </c>
      <c r="E156" s="2">
        <v>780</v>
      </c>
      <c r="F156" s="1">
        <v>10624.736328125</v>
      </c>
      <c r="G156" s="1">
        <v>880.66912841796898</v>
      </c>
      <c r="H156" s="1">
        <v>8525.2181662116436</v>
      </c>
      <c r="I156" s="1">
        <v>819.41175028999703</v>
      </c>
      <c r="J156" s="1">
        <f t="shared" si="11"/>
        <v>-19.760661319713606</v>
      </c>
      <c r="K156" s="1">
        <f t="shared" si="12"/>
        <v>-6.9557767101493031</v>
      </c>
      <c r="L156" s="26"/>
      <c r="M156" s="26"/>
      <c r="N156" s="2">
        <v>1724538</v>
      </c>
      <c r="O156" s="26"/>
      <c r="P156" s="26"/>
      <c r="Q156" s="26"/>
      <c r="R156" s="26"/>
      <c r="S156" s="26"/>
      <c r="T156" s="26"/>
      <c r="U156" s="26"/>
      <c r="V156" s="26"/>
    </row>
    <row r="157" spans="1:22" ht="14.5" x14ac:dyDescent="0.35">
      <c r="A157" s="15">
        <v>88</v>
      </c>
      <c r="B157" s="8">
        <v>180</v>
      </c>
      <c r="C157" s="8">
        <v>1724538.2089297171</v>
      </c>
      <c r="D157" s="8">
        <v>3019.22666096988</v>
      </c>
      <c r="E157" s="2">
        <v>810</v>
      </c>
      <c r="F157" s="1">
        <v>8934.2451171875</v>
      </c>
      <c r="G157" s="1">
        <v>795.48699951171898</v>
      </c>
      <c r="H157" s="1">
        <v>9646.4461387512238</v>
      </c>
      <c r="I157" s="1">
        <v>816.54349862090169</v>
      </c>
      <c r="J157" s="1">
        <f t="shared" si="11"/>
        <v>7.9715858723599098</v>
      </c>
      <c r="K157" s="1">
        <f t="shared" si="12"/>
        <v>2.6469947493934511</v>
      </c>
      <c r="L157" s="26"/>
      <c r="M157" s="26"/>
      <c r="N157" s="2">
        <v>1724538</v>
      </c>
      <c r="O157" s="26"/>
      <c r="P157" s="26"/>
      <c r="Q157" s="26"/>
      <c r="R157" s="26"/>
      <c r="S157" s="26"/>
      <c r="T157" s="26"/>
      <c r="U157" s="26"/>
      <c r="V157" s="26"/>
    </row>
    <row r="158" spans="1:22" ht="14.5" x14ac:dyDescent="0.35">
      <c r="A158" s="15">
        <v>88</v>
      </c>
      <c r="B158" s="8">
        <v>180</v>
      </c>
      <c r="C158" s="8">
        <v>1724538.2089297171</v>
      </c>
      <c r="D158" s="8">
        <v>3019.22666096988</v>
      </c>
      <c r="E158" s="2">
        <v>840</v>
      </c>
      <c r="F158" s="1">
        <v>10404.861328125</v>
      </c>
      <c r="G158" s="1">
        <v>792.75225830078102</v>
      </c>
      <c r="H158" s="1">
        <v>10800.554909348841</v>
      </c>
      <c r="I158" s="1">
        <v>781.41164106627684</v>
      </c>
      <c r="J158" s="1">
        <f t="shared" si="11"/>
        <v>3.8029683312958329</v>
      </c>
      <c r="K158" s="1">
        <f t="shared" si="12"/>
        <v>-1.4305373609167815</v>
      </c>
      <c r="L158" s="26"/>
      <c r="M158" s="26"/>
      <c r="N158" s="2">
        <v>1724538</v>
      </c>
      <c r="O158" s="26"/>
      <c r="P158" s="26"/>
      <c r="Q158" s="26"/>
      <c r="R158" s="26"/>
      <c r="S158" s="26"/>
      <c r="T158" s="26"/>
      <c r="U158" s="26"/>
      <c r="V158" s="26"/>
    </row>
    <row r="159" spans="1:22" ht="14.5" x14ac:dyDescent="0.35">
      <c r="A159" s="15">
        <v>88</v>
      </c>
      <c r="B159" s="8">
        <v>180</v>
      </c>
      <c r="C159" s="8">
        <v>1724538.2089297171</v>
      </c>
      <c r="D159" s="8">
        <v>3019.22666096988</v>
      </c>
      <c r="E159" s="2">
        <v>870</v>
      </c>
      <c r="F159" s="1">
        <v>10306.1982421875</v>
      </c>
      <c r="G159" s="1">
        <v>665.58642578125</v>
      </c>
      <c r="H159" s="1">
        <v>11952.012272208771</v>
      </c>
      <c r="I159" s="1">
        <v>731.04678176617222</v>
      </c>
      <c r="J159" s="1">
        <f t="shared" si="11"/>
        <v>15.969167207402224</v>
      </c>
      <c r="K159" s="1">
        <f t="shared" si="12"/>
        <v>9.8349896346047565</v>
      </c>
      <c r="L159" s="26"/>
      <c r="M159" s="26"/>
      <c r="N159" s="2">
        <v>1724538</v>
      </c>
      <c r="O159" s="26"/>
      <c r="P159" s="26"/>
      <c r="Q159" s="26"/>
      <c r="R159" s="26"/>
      <c r="S159" s="26"/>
      <c r="T159" s="26"/>
      <c r="U159" s="26"/>
      <c r="V159" s="26"/>
    </row>
    <row r="160" spans="1:22" ht="14.5" x14ac:dyDescent="0.35">
      <c r="A160" s="15">
        <v>88</v>
      </c>
      <c r="B160" s="8">
        <v>180</v>
      </c>
      <c r="C160" s="8">
        <v>1724538.2089297171</v>
      </c>
      <c r="D160" s="8">
        <v>3019.22666096988</v>
      </c>
      <c r="E160" s="2">
        <v>900</v>
      </c>
      <c r="F160" s="1">
        <v>11094.2646484375</v>
      </c>
      <c r="G160" s="1">
        <v>585.255859375</v>
      </c>
      <c r="H160" s="1">
        <v>12878.70155727129</v>
      </c>
      <c r="I160" s="1">
        <v>715.79910723160617</v>
      </c>
      <c r="J160" s="1">
        <f t="shared" si="11"/>
        <v>16.084318928565558</v>
      </c>
      <c r="K160" s="1">
        <f t="shared" si="12"/>
        <v>22.305329500846771</v>
      </c>
      <c r="L160" s="26"/>
      <c r="M160" s="26"/>
      <c r="N160" s="2">
        <v>1724538</v>
      </c>
      <c r="O160" s="26"/>
      <c r="P160" s="26"/>
      <c r="Q160" s="26"/>
      <c r="R160" s="26"/>
      <c r="S160" s="26"/>
      <c r="T160" s="26"/>
      <c r="U160" s="26"/>
      <c r="V160" s="26"/>
    </row>
    <row r="161" spans="1:22" ht="14.5" x14ac:dyDescent="0.35">
      <c r="A161" s="15">
        <v>88</v>
      </c>
      <c r="B161" s="8">
        <v>180</v>
      </c>
      <c r="C161" s="8">
        <v>1724538.2089297171</v>
      </c>
      <c r="D161" s="8">
        <v>3019.22666096988</v>
      </c>
      <c r="E161" s="2">
        <v>930</v>
      </c>
      <c r="F161" s="1">
        <v>9964.6689453125</v>
      </c>
      <c r="G161" s="1">
        <v>432.219970703125</v>
      </c>
      <c r="H161" s="1">
        <v>10377.6757991953</v>
      </c>
      <c r="I161" s="1">
        <v>488.35717869648278</v>
      </c>
      <c r="J161" s="1">
        <f t="shared" si="11"/>
        <v>4.1447122443248192</v>
      </c>
      <c r="K161" s="1">
        <f t="shared" si="12"/>
        <v>12.988110637746592</v>
      </c>
      <c r="L161" s="26"/>
      <c r="M161" s="26"/>
      <c r="N161" s="2">
        <v>2.94578733151321E-13</v>
      </c>
      <c r="O161" s="26"/>
      <c r="P161" s="26"/>
      <c r="Q161" s="26"/>
      <c r="R161" s="26"/>
      <c r="S161" s="26"/>
      <c r="T161" s="26"/>
      <c r="U161" s="26"/>
      <c r="V161" s="26"/>
    </row>
    <row r="162" spans="1:22" ht="14.5" x14ac:dyDescent="0.35">
      <c r="A162" s="15">
        <v>88</v>
      </c>
      <c r="B162" s="8">
        <v>180</v>
      </c>
      <c r="C162" s="8">
        <v>1724538.2089297171</v>
      </c>
      <c r="D162" s="8">
        <v>3019.22666096988</v>
      </c>
      <c r="E162" s="2">
        <v>960</v>
      </c>
      <c r="F162" s="1">
        <v>9812.8955078125</v>
      </c>
      <c r="G162" s="1">
        <v>383.80508422851602</v>
      </c>
      <c r="H162" s="1">
        <v>9406.0936135824177</v>
      </c>
      <c r="I162" s="1">
        <v>417.82828542751349</v>
      </c>
      <c r="J162" s="1">
        <f t="shared" si="11"/>
        <v>-4.1455846942037491</v>
      </c>
      <c r="K162" s="1">
        <f t="shared" si="12"/>
        <v>8.8647083108310749</v>
      </c>
      <c r="L162" s="26"/>
      <c r="M162" s="26"/>
      <c r="N162" s="2">
        <v>0</v>
      </c>
      <c r="O162" s="26"/>
      <c r="P162" s="26"/>
      <c r="Q162" s="26"/>
      <c r="R162" s="26"/>
      <c r="S162" s="26"/>
      <c r="T162" s="26"/>
      <c r="U162" s="26"/>
      <c r="V162" s="26"/>
    </row>
    <row r="163" spans="1:22" ht="14.5" x14ac:dyDescent="0.35">
      <c r="A163" s="15">
        <v>88</v>
      </c>
      <c r="B163" s="8">
        <v>180</v>
      </c>
      <c r="C163" s="8">
        <v>1724538.2089297171</v>
      </c>
      <c r="D163" s="8">
        <v>3019.22666096988</v>
      </c>
      <c r="E163" s="2">
        <v>990</v>
      </c>
      <c r="F163" s="1">
        <v>10112.3798828125</v>
      </c>
      <c r="G163" s="1">
        <v>360.08209228515602</v>
      </c>
      <c r="H163" s="1">
        <v>9454.1605908327747</v>
      </c>
      <c r="I163" s="1">
        <v>395.70719856495867</v>
      </c>
      <c r="J163" s="1">
        <f t="shared" si="11"/>
        <v>-6.5090443556068074</v>
      </c>
      <c r="K163" s="1">
        <f t="shared" si="12"/>
        <v>9.8936067755322963</v>
      </c>
      <c r="L163" s="26"/>
      <c r="M163" s="26"/>
      <c r="N163" s="2">
        <v>0</v>
      </c>
      <c r="O163" s="26"/>
      <c r="P163" s="26"/>
      <c r="Q163" s="26"/>
      <c r="R163" s="26"/>
      <c r="S163" s="26"/>
      <c r="T163" s="26"/>
      <c r="U163" s="26"/>
      <c r="V163" s="26"/>
    </row>
    <row r="164" spans="1:22" ht="14.5" x14ac:dyDescent="0.35">
      <c r="A164" s="15">
        <v>88</v>
      </c>
      <c r="B164" s="8">
        <v>180</v>
      </c>
      <c r="C164" s="8">
        <v>1724538.2089297171</v>
      </c>
      <c r="D164" s="8">
        <v>3019.22666096988</v>
      </c>
      <c r="E164" s="2">
        <v>1020</v>
      </c>
      <c r="F164" s="1">
        <v>10556.845703125</v>
      </c>
      <c r="G164" s="1">
        <v>347.34820556640602</v>
      </c>
      <c r="H164" s="1">
        <v>10182.00729266475</v>
      </c>
      <c r="I164" s="1">
        <v>390.87985095559151</v>
      </c>
      <c r="J164" s="1">
        <f t="shared" si="11"/>
        <v>-3.5506667521842417</v>
      </c>
      <c r="K164" s="1">
        <f t="shared" si="12"/>
        <v>12.532566655469049</v>
      </c>
      <c r="L164" s="26"/>
      <c r="M164" s="26"/>
      <c r="N164" s="2">
        <v>0</v>
      </c>
      <c r="O164" s="26"/>
      <c r="P164" s="26"/>
      <c r="Q164" s="26"/>
      <c r="R164" s="26"/>
      <c r="S164" s="26"/>
      <c r="T164" s="26"/>
      <c r="U164" s="26"/>
      <c r="V164" s="26"/>
    </row>
    <row r="165" spans="1:22" ht="14.5" x14ac:dyDescent="0.35">
      <c r="A165" s="15">
        <v>88</v>
      </c>
      <c r="B165" s="8">
        <v>180</v>
      </c>
      <c r="C165" s="8">
        <v>1724538.2089297171</v>
      </c>
      <c r="D165" s="8">
        <v>3019.22666096988</v>
      </c>
      <c r="E165" s="2">
        <v>1050</v>
      </c>
      <c r="F165" s="1">
        <v>10735.025390625</v>
      </c>
      <c r="G165" s="1">
        <v>339.69125366210898</v>
      </c>
      <c r="H165" s="1">
        <v>10768.438154907089</v>
      </c>
      <c r="I165" s="1">
        <v>389.98295350625767</v>
      </c>
      <c r="J165" s="1">
        <f t="shared" si="11"/>
        <v>0.31124997907568219</v>
      </c>
      <c r="K165" s="1">
        <f t="shared" si="12"/>
        <v>14.805120621143184</v>
      </c>
      <c r="L165" s="26"/>
      <c r="M165" s="26"/>
      <c r="N165" s="2">
        <v>0</v>
      </c>
      <c r="O165" s="26"/>
      <c r="P165" s="26"/>
      <c r="Q165" s="26"/>
      <c r="R165" s="26"/>
      <c r="S165" s="26"/>
      <c r="T165" s="26"/>
      <c r="U165" s="26"/>
      <c r="V165" s="26"/>
    </row>
    <row r="166" spans="1:22" ht="14.5" x14ac:dyDescent="0.35">
      <c r="A166" s="15">
        <v>88</v>
      </c>
      <c r="B166" s="8">
        <v>180</v>
      </c>
      <c r="C166" s="8">
        <v>1724538.2089297171</v>
      </c>
      <c r="D166" s="8">
        <v>3019.22666096988</v>
      </c>
      <c r="E166" s="2">
        <v>1080</v>
      </c>
      <c r="F166" s="1">
        <v>10449.6689453125</v>
      </c>
      <c r="G166" s="1">
        <v>329.23379516601602</v>
      </c>
      <c r="H166" s="1">
        <v>10544.556664781079</v>
      </c>
      <c r="I166" s="1">
        <v>390.35845618138518</v>
      </c>
      <c r="J166" s="1">
        <f t="shared" si="11"/>
        <v>0.90804522100333007</v>
      </c>
      <c r="K166" s="1">
        <f t="shared" si="12"/>
        <v>18.565731074037242</v>
      </c>
      <c r="L166" s="26"/>
      <c r="M166" s="26"/>
      <c r="N166" s="2">
        <v>0</v>
      </c>
      <c r="O166" s="26"/>
      <c r="P166" s="26"/>
      <c r="Q166" s="26"/>
      <c r="R166" s="26"/>
      <c r="S166" s="26"/>
      <c r="T166" s="26"/>
      <c r="U166" s="26"/>
      <c r="V166" s="26"/>
    </row>
    <row r="167" spans="1:22" ht="14.5" x14ac:dyDescent="0.35">
      <c r="A167" s="15">
        <v>88</v>
      </c>
      <c r="B167" s="8">
        <v>180</v>
      </c>
      <c r="C167" s="8">
        <v>1724538.2089297171</v>
      </c>
      <c r="D167" s="8">
        <v>3019.22666096988</v>
      </c>
      <c r="E167" s="2">
        <v>1110</v>
      </c>
      <c r="F167" s="1">
        <v>14837.724609375</v>
      </c>
      <c r="G167" s="1">
        <v>565.77862548828102</v>
      </c>
      <c r="H167" s="1">
        <v>13462.048394126859</v>
      </c>
      <c r="I167" s="1">
        <v>612.47908416315624</v>
      </c>
      <c r="J167" s="1">
        <f t="shared" si="11"/>
        <v>-9.2714769377707658</v>
      </c>
      <c r="K167" s="1">
        <f t="shared" si="12"/>
        <v>8.2541928187144862</v>
      </c>
      <c r="L167" s="26"/>
      <c r="M167" s="26"/>
      <c r="N167" s="2">
        <v>1724538</v>
      </c>
      <c r="O167" s="26"/>
      <c r="P167" s="26"/>
      <c r="Q167" s="26"/>
      <c r="R167" s="26"/>
      <c r="S167" s="26"/>
      <c r="T167" s="26"/>
      <c r="U167" s="26"/>
      <c r="V167" s="26"/>
    </row>
    <row r="168" spans="1:22" ht="14.5" x14ac:dyDescent="0.35">
      <c r="A168" s="15">
        <v>88</v>
      </c>
      <c r="B168" s="8">
        <v>180</v>
      </c>
      <c r="C168" s="8">
        <v>1724538.2089297171</v>
      </c>
      <c r="D168" s="8">
        <v>3019.22666096988</v>
      </c>
      <c r="E168" s="2">
        <v>1140</v>
      </c>
      <c r="F168" s="1">
        <v>15866.5576171875</v>
      </c>
      <c r="G168" s="1">
        <v>635.06530761718795</v>
      </c>
      <c r="H168" s="1">
        <v>14839.37208945985</v>
      </c>
      <c r="I168" s="1">
        <v>760.05261057866846</v>
      </c>
      <c r="J168" s="1">
        <f t="shared" si="11"/>
        <v>-6.4739028623004389</v>
      </c>
      <c r="K168" s="1">
        <f t="shared" si="12"/>
        <v>19.681015710091632</v>
      </c>
      <c r="L168" s="26"/>
      <c r="M168" s="26"/>
      <c r="N168" s="2">
        <v>1724538</v>
      </c>
      <c r="O168" s="26"/>
      <c r="P168" s="26"/>
      <c r="Q168" s="26"/>
      <c r="R168" s="26"/>
      <c r="S168" s="26"/>
      <c r="T168" s="26"/>
      <c r="U168" s="26"/>
      <c r="V168" s="26"/>
    </row>
    <row r="169" spans="1:22" ht="14.5" x14ac:dyDescent="0.35">
      <c r="A169" s="15">
        <v>88</v>
      </c>
      <c r="B169" s="8">
        <v>180</v>
      </c>
      <c r="C169" s="8">
        <v>1724538.2089297171</v>
      </c>
      <c r="D169" s="8">
        <v>3019.22666096988</v>
      </c>
      <c r="E169" s="2">
        <v>1170</v>
      </c>
      <c r="F169" s="1">
        <v>16931.568359375</v>
      </c>
      <c r="G169" s="1">
        <v>688.955810546875</v>
      </c>
      <c r="H169" s="1">
        <v>15959.13696025062</v>
      </c>
      <c r="I169" s="1">
        <v>743.85895904393271</v>
      </c>
      <c r="J169" s="1">
        <f t="shared" si="11"/>
        <v>-5.7433037417702959</v>
      </c>
      <c r="K169" s="1">
        <f t="shared" si="12"/>
        <v>7.9690377316764396</v>
      </c>
      <c r="L169" s="26"/>
      <c r="M169" s="26"/>
      <c r="N169" s="2">
        <v>1724538</v>
      </c>
      <c r="O169" s="26"/>
      <c r="P169" s="26"/>
      <c r="Q169" s="26"/>
      <c r="R169" s="26"/>
      <c r="S169" s="26"/>
      <c r="T169" s="26"/>
      <c r="U169" s="26"/>
      <c r="V169" s="26"/>
    </row>
    <row r="170" spans="1:22" ht="14.5" x14ac:dyDescent="0.35">
      <c r="A170" s="15">
        <v>88</v>
      </c>
      <c r="B170" s="8">
        <v>180</v>
      </c>
      <c r="C170" s="8">
        <v>1724538.2089297171</v>
      </c>
      <c r="D170" s="8">
        <v>3019.22666096988</v>
      </c>
      <c r="E170" s="2">
        <v>1200</v>
      </c>
      <c r="F170" s="1">
        <v>17989.529296875</v>
      </c>
      <c r="G170" s="1">
        <v>734.16229248046898</v>
      </c>
      <c r="H170" s="1">
        <v>17000.774425728479</v>
      </c>
      <c r="I170" s="1">
        <v>755.74447539829532</v>
      </c>
      <c r="J170" s="1">
        <f t="shared" si="11"/>
        <v>-5.496279834949763</v>
      </c>
      <c r="K170" s="1">
        <f t="shared" si="12"/>
        <v>2.9397019077223305</v>
      </c>
      <c r="L170" s="26"/>
      <c r="M170" s="26"/>
      <c r="N170" s="2">
        <v>1724538</v>
      </c>
      <c r="O170" s="26"/>
      <c r="P170" s="26"/>
      <c r="Q170" s="26"/>
      <c r="R170" s="26"/>
      <c r="S170" s="26"/>
      <c r="T170" s="26"/>
      <c r="U170" s="26"/>
      <c r="V170" s="26"/>
    </row>
    <row r="171" spans="1:22" ht="14.5" x14ac:dyDescent="0.35">
      <c r="A171" s="15">
        <v>88</v>
      </c>
      <c r="B171" s="8">
        <v>180</v>
      </c>
      <c r="C171" s="8">
        <v>1724538.2089297171</v>
      </c>
      <c r="D171" s="8">
        <v>3019.22666096988</v>
      </c>
      <c r="E171" s="2">
        <v>1230</v>
      </c>
      <c r="F171" s="1">
        <v>19097.654296875</v>
      </c>
      <c r="G171" s="1">
        <v>755.95129394531295</v>
      </c>
      <c r="H171" s="1">
        <v>17987.528865072869</v>
      </c>
      <c r="I171" s="1">
        <v>755.46309216455325</v>
      </c>
      <c r="J171" s="1">
        <f t="shared" si="11"/>
        <v>-5.8128889262792018</v>
      </c>
      <c r="K171" s="1">
        <f t="shared" si="12"/>
        <v>-6.4581115829801986E-2</v>
      </c>
      <c r="L171" s="26"/>
      <c r="M171" s="26"/>
      <c r="N171" s="2">
        <v>1724538</v>
      </c>
      <c r="O171" s="26"/>
      <c r="P171" s="26"/>
      <c r="Q171" s="26"/>
      <c r="R171" s="26"/>
      <c r="S171" s="26"/>
      <c r="T171" s="26"/>
      <c r="U171" s="26"/>
      <c r="V171" s="26"/>
    </row>
    <row r="172" spans="1:22" ht="14.5" x14ac:dyDescent="0.35">
      <c r="A172" s="15">
        <v>88</v>
      </c>
      <c r="B172" s="8">
        <v>180</v>
      </c>
      <c r="C172" s="8">
        <v>1724538.2089297171</v>
      </c>
      <c r="D172" s="8">
        <v>3019.22666096988</v>
      </c>
      <c r="E172" s="2">
        <v>1260</v>
      </c>
      <c r="F172" s="1">
        <v>20332.037109375</v>
      </c>
      <c r="G172" s="1">
        <v>755.820556640625</v>
      </c>
      <c r="H172" s="1">
        <v>18665.59668633925</v>
      </c>
      <c r="I172" s="1">
        <v>763.19583774449995</v>
      </c>
      <c r="J172" s="1">
        <f t="shared" si="11"/>
        <v>-8.1961311307432307</v>
      </c>
      <c r="K172" s="1">
        <f t="shared" si="12"/>
        <v>0.97579789793700045</v>
      </c>
      <c r="L172" s="26"/>
      <c r="M172" s="26"/>
      <c r="N172" s="2">
        <v>1724538</v>
      </c>
      <c r="O172" s="26"/>
      <c r="P172" s="26"/>
      <c r="Q172" s="26"/>
      <c r="R172" s="26"/>
      <c r="S172" s="26"/>
      <c r="T172" s="26"/>
      <c r="U172" s="26"/>
      <c r="V172" s="26"/>
    </row>
    <row r="173" spans="1:22" ht="14.5" x14ac:dyDescent="0.35">
      <c r="A173" s="15">
        <v>88</v>
      </c>
      <c r="B173" s="8">
        <v>180</v>
      </c>
      <c r="C173" s="8">
        <v>1724538.2089297171</v>
      </c>
      <c r="D173" s="8">
        <v>3019.22666096988</v>
      </c>
      <c r="E173" s="2">
        <v>1290</v>
      </c>
      <c r="F173" s="1">
        <v>15951.888671875</v>
      </c>
      <c r="G173" s="1">
        <v>548.12603759765602</v>
      </c>
      <c r="H173" s="1">
        <v>15033.11424057874</v>
      </c>
      <c r="I173" s="1">
        <v>529.15472945209433</v>
      </c>
      <c r="J173" s="1">
        <f t="shared" si="11"/>
        <v>-5.759659249102989</v>
      </c>
      <c r="K173" s="1">
        <f t="shared" si="12"/>
        <v>-3.4611215020380599</v>
      </c>
      <c r="L173" s="26"/>
      <c r="M173" s="26"/>
      <c r="N173" s="2">
        <v>0</v>
      </c>
      <c r="O173" s="26"/>
      <c r="P173" s="26"/>
      <c r="Q173" s="26"/>
      <c r="R173" s="26"/>
      <c r="S173" s="26"/>
      <c r="T173" s="26"/>
      <c r="U173" s="26"/>
      <c r="V173" s="26"/>
    </row>
    <row r="174" spans="1:22" ht="14.5" x14ac:dyDescent="0.35">
      <c r="A174" s="15">
        <v>88</v>
      </c>
      <c r="B174" s="8">
        <v>180</v>
      </c>
      <c r="C174" s="8">
        <v>1724538.2089297171</v>
      </c>
      <c r="D174" s="8">
        <v>3019.22666096988</v>
      </c>
      <c r="E174" s="2">
        <v>1320</v>
      </c>
      <c r="F174" s="1">
        <v>14961.947265625</v>
      </c>
      <c r="G174" s="1">
        <v>497.58688354492199</v>
      </c>
      <c r="H174" s="1">
        <v>14231.10239121554</v>
      </c>
      <c r="I174" s="1">
        <v>448.36681707212102</v>
      </c>
      <c r="J174" s="1">
        <f t="shared" si="11"/>
        <v>-4.8846908857149414</v>
      </c>
      <c r="K174" s="1">
        <f t="shared" si="12"/>
        <v>-9.8917531993902319</v>
      </c>
      <c r="L174" s="26"/>
      <c r="M174" s="26"/>
      <c r="N174" s="2">
        <v>4.2083852814242899E-14</v>
      </c>
      <c r="O174" s="26"/>
      <c r="P174" s="26"/>
      <c r="Q174" s="26"/>
      <c r="R174" s="26"/>
      <c r="S174" s="26"/>
      <c r="T174" s="26"/>
      <c r="U174" s="26"/>
      <c r="V174" s="26"/>
    </row>
    <row r="175" spans="1:22" ht="14.5" x14ac:dyDescent="0.35">
      <c r="A175" s="15">
        <v>88</v>
      </c>
      <c r="B175" s="8">
        <v>180</v>
      </c>
      <c r="C175" s="8">
        <v>1724538.2089297171</v>
      </c>
      <c r="D175" s="8">
        <v>3019.22666096988</v>
      </c>
      <c r="E175" s="2">
        <v>1350</v>
      </c>
      <c r="F175" s="1">
        <v>13232.81640625</v>
      </c>
      <c r="G175" s="1">
        <v>405.49847412109398</v>
      </c>
      <c r="H175" s="1">
        <v>14176.82837190138</v>
      </c>
      <c r="I175" s="1">
        <v>428.52888119740999</v>
      </c>
      <c r="J175" s="1">
        <f t="shared" si="11"/>
        <v>7.1338703467956597</v>
      </c>
      <c r="K175" s="1">
        <f t="shared" si="12"/>
        <v>5.6795298986596041</v>
      </c>
      <c r="L175" s="26"/>
      <c r="M175" s="26"/>
      <c r="N175" s="2">
        <v>5.7864723754762204E-14</v>
      </c>
      <c r="O175" s="26"/>
      <c r="P175" s="26"/>
      <c r="Q175" s="26"/>
      <c r="R175" s="26"/>
      <c r="S175" s="26"/>
      <c r="T175" s="26"/>
      <c r="U175" s="26"/>
      <c r="V175" s="26"/>
    </row>
    <row r="176" spans="1:22" ht="14.5" x14ac:dyDescent="0.35">
      <c r="A176" s="15">
        <v>88</v>
      </c>
      <c r="B176" s="8">
        <v>180</v>
      </c>
      <c r="C176" s="8">
        <v>1724538.2089297171</v>
      </c>
      <c r="D176" s="8">
        <v>3019.22666096988</v>
      </c>
      <c r="E176" s="2">
        <v>1380</v>
      </c>
      <c r="F176" s="1">
        <v>12982.8955078125</v>
      </c>
      <c r="G176" s="1">
        <v>389.76513671875</v>
      </c>
      <c r="H176" s="1">
        <v>14372.96106045884</v>
      </c>
      <c r="I176" s="1">
        <v>425.67683460233701</v>
      </c>
      <c r="J176" s="1">
        <f t="shared" si="11"/>
        <v>10.70689933389561</v>
      </c>
      <c r="K176" s="1">
        <f t="shared" si="12"/>
        <v>9.2136762630723616</v>
      </c>
      <c r="L176" s="26"/>
      <c r="M176" s="26"/>
      <c r="N176" s="2">
        <v>0</v>
      </c>
      <c r="O176" s="26"/>
      <c r="P176" s="26"/>
      <c r="Q176" s="26"/>
      <c r="R176" s="26"/>
      <c r="S176" s="26"/>
      <c r="T176" s="26"/>
      <c r="U176" s="26"/>
      <c r="V176" s="26"/>
    </row>
    <row r="177" spans="1:22" ht="14.5" x14ac:dyDescent="0.35">
      <c r="A177" s="15">
        <v>88</v>
      </c>
      <c r="B177" s="8">
        <v>180</v>
      </c>
      <c r="C177" s="8">
        <v>1724538.2089297171</v>
      </c>
      <c r="D177" s="8">
        <v>3019.22666096988</v>
      </c>
      <c r="E177" s="2">
        <v>1410</v>
      </c>
      <c r="F177" s="1">
        <v>12836.2900390625</v>
      </c>
      <c r="G177" s="1">
        <v>388.50140380859398</v>
      </c>
      <c r="H177" s="1">
        <v>14652.95101726935</v>
      </c>
      <c r="I177" s="1">
        <v>428.0205804944768</v>
      </c>
      <c r="J177" s="1">
        <f t="shared" si="11"/>
        <v>14.152539189115501</v>
      </c>
      <c r="K177" s="1">
        <f t="shared" si="12"/>
        <v>10.172209494860164</v>
      </c>
      <c r="L177" s="26"/>
      <c r="M177" s="26"/>
      <c r="N177" s="2">
        <v>0</v>
      </c>
      <c r="O177" s="26"/>
      <c r="P177" s="26"/>
      <c r="Q177" s="26"/>
      <c r="R177" s="26"/>
      <c r="S177" s="26"/>
      <c r="T177" s="26"/>
      <c r="U177" s="26"/>
      <c r="V177" s="26"/>
    </row>
    <row r="178" spans="1:22" ht="14.5" x14ac:dyDescent="0.35">
      <c r="A178" s="15">
        <v>88</v>
      </c>
      <c r="B178" s="8">
        <v>180</v>
      </c>
      <c r="C178" s="8">
        <v>1724538.2089297171</v>
      </c>
      <c r="D178" s="8">
        <v>3019.22666096988</v>
      </c>
      <c r="E178" s="2">
        <v>1440</v>
      </c>
      <c r="F178" s="1">
        <v>12690.46875</v>
      </c>
      <c r="G178" s="1">
        <v>382.88308715820301</v>
      </c>
      <c r="H178" s="1">
        <v>14687.418389495369</v>
      </c>
      <c r="I178" s="1">
        <v>451.32705227026639</v>
      </c>
      <c r="J178" s="1">
        <f t="shared" si="11"/>
        <v>15.735822520309735</v>
      </c>
      <c r="K178" s="1">
        <f t="shared" si="12"/>
        <v>17.875943703876139</v>
      </c>
      <c r="L178" s="26"/>
      <c r="M178" s="26"/>
      <c r="N178" s="2">
        <v>6.3124940658746497E-14</v>
      </c>
      <c r="O178" s="26"/>
      <c r="P178" s="26"/>
      <c r="Q178" s="26"/>
      <c r="R178" s="26"/>
      <c r="S178" s="26"/>
      <c r="T178" s="26"/>
      <c r="U178" s="26"/>
      <c r="V178" s="26"/>
    </row>
    <row r="179" spans="1:22" ht="14.5" x14ac:dyDescent="0.35">
      <c r="A179" s="15">
        <v>88</v>
      </c>
      <c r="B179" s="8">
        <v>180</v>
      </c>
      <c r="C179" s="8">
        <v>1724538.2089297171</v>
      </c>
      <c r="D179" s="8">
        <v>3019.22666096988</v>
      </c>
      <c r="E179" s="2">
        <v>1470</v>
      </c>
      <c r="F179" s="1">
        <v>19384.740234375</v>
      </c>
      <c r="G179" s="1">
        <v>629.69769287109398</v>
      </c>
      <c r="H179" s="1">
        <v>19805.067012536299</v>
      </c>
      <c r="I179" s="1">
        <v>754.89828265048743</v>
      </c>
      <c r="J179" s="1">
        <f t="shared" si="11"/>
        <v>2.1683384614870058</v>
      </c>
      <c r="K179" s="1">
        <f t="shared" si="12"/>
        <v>19.882650229913324</v>
      </c>
      <c r="L179" s="26"/>
      <c r="M179" s="26"/>
      <c r="N179" s="2">
        <v>1724538</v>
      </c>
      <c r="O179" s="26"/>
      <c r="P179" s="26"/>
      <c r="Q179" s="26"/>
      <c r="R179" s="26"/>
      <c r="S179" s="26"/>
      <c r="T179" s="26"/>
      <c r="U179" s="26"/>
      <c r="V179" s="26"/>
    </row>
    <row r="180" spans="1:22" ht="14.5" x14ac:dyDescent="0.35">
      <c r="A180" s="15">
        <v>88</v>
      </c>
      <c r="B180" s="8">
        <v>180</v>
      </c>
      <c r="C180" s="8">
        <v>1724538.2089297171</v>
      </c>
      <c r="D180" s="8">
        <v>3019.22666096988</v>
      </c>
      <c r="E180" s="2">
        <v>1500</v>
      </c>
      <c r="F180" s="1">
        <v>21262.728515625</v>
      </c>
      <c r="G180" s="1">
        <v>726.15087890625</v>
      </c>
      <c r="H180" s="1">
        <v>21233.267843110549</v>
      </c>
      <c r="I180" s="1">
        <v>825.91857505521455</v>
      </c>
      <c r="J180" s="1">
        <f t="shared" si="11"/>
        <v>-0.13855546569576901</v>
      </c>
      <c r="K180" s="1">
        <f t="shared" si="12"/>
        <v>13.739251586287082</v>
      </c>
      <c r="L180" s="26"/>
      <c r="M180" s="26"/>
      <c r="N180" s="2">
        <v>1724538</v>
      </c>
      <c r="O180" s="26"/>
      <c r="P180" s="26"/>
      <c r="Q180" s="26"/>
      <c r="R180" s="26"/>
      <c r="S180" s="26"/>
      <c r="T180" s="26"/>
      <c r="U180" s="26"/>
      <c r="V180" s="26"/>
    </row>
    <row r="181" spans="1:22" ht="14.5" x14ac:dyDescent="0.35">
      <c r="A181" s="15">
        <v>88</v>
      </c>
      <c r="B181" s="8">
        <v>180</v>
      </c>
      <c r="C181" s="8">
        <v>1724538.2089297171</v>
      </c>
      <c r="D181" s="8">
        <v>3019.22666096988</v>
      </c>
      <c r="E181" s="2">
        <v>1530</v>
      </c>
      <c r="F181" s="1">
        <v>22580.4921875</v>
      </c>
      <c r="G181" s="1">
        <v>789.50689697265602</v>
      </c>
      <c r="H181" s="1">
        <v>21987.888564254561</v>
      </c>
      <c r="I181" s="1">
        <v>813.56157926926494</v>
      </c>
      <c r="J181" s="1">
        <f t="shared" si="11"/>
        <v>-2.6244052535466413</v>
      </c>
      <c r="K181" s="1">
        <f t="shared" si="12"/>
        <v>3.046798246962247</v>
      </c>
      <c r="L181" s="26"/>
      <c r="M181" s="26"/>
      <c r="N181" s="2">
        <v>1724538</v>
      </c>
      <c r="O181" s="26"/>
      <c r="P181" s="26"/>
      <c r="Q181" s="26"/>
      <c r="R181" s="26"/>
      <c r="S181" s="26"/>
      <c r="T181" s="26"/>
      <c r="U181" s="26"/>
      <c r="V181" s="26"/>
    </row>
    <row r="182" spans="1:22" ht="14.5" x14ac:dyDescent="0.35">
      <c r="A182" s="15">
        <v>88</v>
      </c>
      <c r="B182" s="8">
        <v>180</v>
      </c>
      <c r="C182" s="8">
        <v>1724538.2089297171</v>
      </c>
      <c r="D182" s="8">
        <v>3019.22666096988</v>
      </c>
      <c r="E182" s="2">
        <v>1560</v>
      </c>
      <c r="F182" s="1">
        <v>23630.005859375</v>
      </c>
      <c r="G182" s="1">
        <v>831.397216796875</v>
      </c>
      <c r="H182" s="1">
        <v>22510.57980729004</v>
      </c>
      <c r="I182" s="1">
        <v>815.40124985026534</v>
      </c>
      <c r="J182" s="1">
        <f t="shared" si="11"/>
        <v>-4.7373075518761993</v>
      </c>
      <c r="K182" s="1">
        <f t="shared" si="12"/>
        <v>-1.9239861071747792</v>
      </c>
      <c r="L182" s="26"/>
      <c r="M182" s="26"/>
      <c r="N182" s="2">
        <v>1724538</v>
      </c>
      <c r="O182" s="26"/>
      <c r="P182" s="26"/>
      <c r="Q182" s="26"/>
      <c r="R182" s="26"/>
      <c r="S182" s="26"/>
      <c r="T182" s="26"/>
      <c r="U182" s="26"/>
      <c r="V182" s="26"/>
    </row>
    <row r="183" spans="1:22" ht="14.5" x14ac:dyDescent="0.35">
      <c r="A183" s="15">
        <v>88</v>
      </c>
      <c r="B183" s="8">
        <v>180</v>
      </c>
      <c r="C183" s="8">
        <v>1724538.2089297171</v>
      </c>
      <c r="D183" s="8">
        <v>3019.22666096988</v>
      </c>
      <c r="E183" s="2">
        <v>1590</v>
      </c>
      <c r="F183" s="1">
        <v>25239.986328125</v>
      </c>
      <c r="G183" s="1">
        <v>861.64166259765602</v>
      </c>
      <c r="H183" s="1">
        <v>22991.26443361846</v>
      </c>
      <c r="I183" s="1">
        <v>813.01738595252266</v>
      </c>
      <c r="J183" s="1">
        <f t="shared" si="11"/>
        <v>-8.9093625696650296</v>
      </c>
      <c r="K183" s="1">
        <f t="shared" si="12"/>
        <v>-5.6432132701826534</v>
      </c>
      <c r="L183" s="26"/>
      <c r="M183" s="26"/>
      <c r="N183" s="2">
        <v>1724538</v>
      </c>
      <c r="O183" s="26"/>
      <c r="P183" s="26"/>
      <c r="Q183" s="26"/>
      <c r="R183" s="26"/>
      <c r="S183" s="26"/>
      <c r="T183" s="26"/>
      <c r="U183" s="26"/>
      <c r="V183" s="26"/>
    </row>
    <row r="184" spans="1:22" ht="14.5" x14ac:dyDescent="0.35">
      <c r="A184" s="15">
        <v>88</v>
      </c>
      <c r="B184" s="8">
        <v>180</v>
      </c>
      <c r="C184" s="8">
        <v>1724538.2089297171</v>
      </c>
      <c r="D184" s="8">
        <v>3019.22666096988</v>
      </c>
      <c r="E184" s="2">
        <v>1620</v>
      </c>
      <c r="F184" s="1">
        <v>26589.521484375</v>
      </c>
      <c r="G184" s="1">
        <v>844.32287597656205</v>
      </c>
      <c r="H184" s="1">
        <v>23520.54520470792</v>
      </c>
      <c r="I184" s="1">
        <v>809.09492224730832</v>
      </c>
      <c r="J184" s="1">
        <f t="shared" si="11"/>
        <v>-11.542051561441321</v>
      </c>
      <c r="K184" s="1">
        <f t="shared" si="12"/>
        <v>-4.172332022688396</v>
      </c>
      <c r="L184" s="26"/>
      <c r="M184" s="26"/>
      <c r="N184" s="2">
        <v>1724538</v>
      </c>
      <c r="O184" s="26"/>
      <c r="P184" s="26"/>
      <c r="Q184" s="26"/>
      <c r="R184" s="26"/>
      <c r="S184" s="26"/>
      <c r="T184" s="26"/>
      <c r="U184" s="26"/>
      <c r="V184" s="26"/>
    </row>
    <row r="185" spans="1:22" ht="14.5" x14ac:dyDescent="0.35">
      <c r="A185" s="15">
        <v>88</v>
      </c>
      <c r="B185" s="8">
        <v>180</v>
      </c>
      <c r="C185" s="8">
        <v>1724538.2089297171</v>
      </c>
      <c r="D185" s="8">
        <v>3019.22666096988</v>
      </c>
      <c r="E185" s="2">
        <v>1650</v>
      </c>
      <c r="F185" s="1">
        <v>20114.73046875</v>
      </c>
      <c r="G185" s="1">
        <v>585.935546875</v>
      </c>
      <c r="H185" s="1">
        <v>19390.331511862831</v>
      </c>
      <c r="I185" s="1">
        <v>647.92417790504578</v>
      </c>
      <c r="J185" s="1">
        <f t="shared" si="11"/>
        <v>-3.6013356381413444</v>
      </c>
      <c r="K185" s="1">
        <f t="shared" si="12"/>
        <v>10.579428293888792</v>
      </c>
      <c r="L185" s="26"/>
      <c r="M185" s="26"/>
      <c r="N185" s="2">
        <v>1.2624886487795601E-13</v>
      </c>
      <c r="O185" s="26"/>
      <c r="P185" s="26"/>
      <c r="Q185" s="26"/>
      <c r="R185" s="26"/>
      <c r="S185" s="26"/>
      <c r="T185" s="26"/>
      <c r="U185" s="26"/>
      <c r="V185" s="26"/>
    </row>
    <row r="186" spans="1:22" ht="14.5" x14ac:dyDescent="0.35">
      <c r="A186" s="15">
        <v>88</v>
      </c>
      <c r="B186" s="8">
        <v>180</v>
      </c>
      <c r="C186" s="8">
        <v>1724538.2089297171</v>
      </c>
      <c r="D186" s="8">
        <v>3019.22666096988</v>
      </c>
      <c r="E186" s="2">
        <v>1680</v>
      </c>
      <c r="F186" s="1">
        <v>17869.9375</v>
      </c>
      <c r="G186" s="1">
        <v>495.41949462890602</v>
      </c>
      <c r="H186" s="1">
        <v>17472.96080750828</v>
      </c>
      <c r="I186" s="1">
        <v>534.20904096352945</v>
      </c>
      <c r="J186" s="1">
        <f t="shared" si="11"/>
        <v>-2.2214777891177309</v>
      </c>
      <c r="K186" s="1">
        <f t="shared" si="12"/>
        <v>7.829636652404794</v>
      </c>
      <c r="L186" s="26"/>
      <c r="M186" s="26"/>
      <c r="N186" s="2">
        <v>0</v>
      </c>
      <c r="O186" s="26"/>
      <c r="P186" s="26"/>
      <c r="Q186" s="26"/>
      <c r="R186" s="26"/>
      <c r="S186" s="26"/>
      <c r="T186" s="26"/>
      <c r="U186" s="26"/>
      <c r="V186" s="26"/>
    </row>
    <row r="187" spans="1:22" ht="14.5" x14ac:dyDescent="0.35">
      <c r="A187" s="15">
        <v>88</v>
      </c>
      <c r="B187" s="8">
        <v>180</v>
      </c>
      <c r="C187" s="8">
        <v>1724538.2089297171</v>
      </c>
      <c r="D187" s="8">
        <v>3019.22666096988</v>
      </c>
      <c r="E187" s="2">
        <v>1710</v>
      </c>
      <c r="F187" s="1">
        <v>16509.09765625</v>
      </c>
      <c r="G187" s="1">
        <v>441.62332153320301</v>
      </c>
      <c r="H187" s="1">
        <v>16691.068463919379</v>
      </c>
      <c r="I187" s="1">
        <v>471.66794906707219</v>
      </c>
      <c r="J187" s="1">
        <f t="shared" si="11"/>
        <v>1.1022456312170905</v>
      </c>
      <c r="K187" s="1">
        <f t="shared" si="12"/>
        <v>6.8032248454547029</v>
      </c>
      <c r="L187" s="26"/>
      <c r="M187" s="26"/>
      <c r="N187" s="2">
        <v>0</v>
      </c>
      <c r="O187" s="26"/>
      <c r="P187" s="26"/>
      <c r="Q187" s="26"/>
      <c r="R187" s="26"/>
      <c r="S187" s="26"/>
      <c r="T187" s="26"/>
      <c r="U187" s="26"/>
      <c r="V187" s="26"/>
    </row>
    <row r="188" spans="1:22" ht="14.5" x14ac:dyDescent="0.35">
      <c r="A188" s="15">
        <v>88</v>
      </c>
      <c r="B188" s="8">
        <v>180</v>
      </c>
      <c r="C188" s="8">
        <v>1724538.2089297171</v>
      </c>
      <c r="D188" s="8">
        <v>3019.22666096988</v>
      </c>
      <c r="E188" s="2">
        <v>1740</v>
      </c>
      <c r="F188" s="1">
        <v>15880.4384765625</v>
      </c>
      <c r="G188" s="1">
        <v>424.22869873046898</v>
      </c>
      <c r="H188" s="1">
        <v>16448.314260943349</v>
      </c>
      <c r="I188" s="1">
        <v>467.36640735521252</v>
      </c>
      <c r="J188" s="1">
        <f t="shared" si="11"/>
        <v>3.5759452436968986</v>
      </c>
      <c r="K188" s="1">
        <f t="shared" si="12"/>
        <v>10.168503157338444</v>
      </c>
      <c r="L188" s="26"/>
      <c r="M188" s="26"/>
      <c r="N188" s="2">
        <v>4.7344046001304701E-14</v>
      </c>
      <c r="O188" s="26"/>
      <c r="P188" s="26"/>
      <c r="Q188" s="26"/>
      <c r="R188" s="26"/>
      <c r="S188" s="26"/>
      <c r="T188" s="26"/>
      <c r="U188" s="26"/>
      <c r="V188" s="26"/>
    </row>
    <row r="189" spans="1:22" ht="14.5" x14ac:dyDescent="0.35">
      <c r="A189" s="15">
        <v>88</v>
      </c>
      <c r="B189" s="8">
        <v>180</v>
      </c>
      <c r="C189" s="8">
        <v>1724538.2089297171</v>
      </c>
      <c r="D189" s="8">
        <v>3019.22666096988</v>
      </c>
      <c r="E189" s="2">
        <v>1770</v>
      </c>
      <c r="F189" s="1">
        <v>15578.63671875</v>
      </c>
      <c r="G189" s="1">
        <v>411.91656494140602</v>
      </c>
      <c r="H189" s="1">
        <v>16437.847884600629</v>
      </c>
      <c r="I189" s="1">
        <v>469.2880319638623</v>
      </c>
      <c r="J189" s="1">
        <f t="shared" si="11"/>
        <v>5.5153167851748366</v>
      </c>
      <c r="K189" s="1">
        <f t="shared" si="12"/>
        <v>13.927933932595598</v>
      </c>
      <c r="L189" s="26"/>
      <c r="M189" s="26"/>
      <c r="N189" s="2">
        <v>0</v>
      </c>
      <c r="O189" s="26"/>
      <c r="P189" s="26"/>
      <c r="Q189" s="26"/>
      <c r="R189" s="26"/>
      <c r="S189" s="26"/>
      <c r="T189" s="26"/>
      <c r="U189" s="26"/>
      <c r="V189" s="26"/>
    </row>
    <row r="190" spans="1:22" ht="14.5" x14ac:dyDescent="0.35">
      <c r="A190" s="15">
        <v>88</v>
      </c>
      <c r="B190" s="8">
        <v>180</v>
      </c>
      <c r="C190" s="8">
        <v>1724538.2089297171</v>
      </c>
      <c r="D190" s="8">
        <v>3019.22666096988</v>
      </c>
      <c r="E190" s="2">
        <v>1800</v>
      </c>
      <c r="F190" s="1">
        <v>15207.15625</v>
      </c>
      <c r="G190" s="1">
        <v>403.44482421875</v>
      </c>
      <c r="H190" s="1">
        <v>16510.375397940919</v>
      </c>
      <c r="I190" s="1">
        <v>471.68025377943877</v>
      </c>
      <c r="J190" s="1">
        <f t="shared" si="11"/>
        <v>8.5697754827824522</v>
      </c>
      <c r="K190" s="1">
        <f t="shared" si="12"/>
        <v>16.913199888689402</v>
      </c>
      <c r="L190" s="26"/>
      <c r="M190" s="26"/>
      <c r="N190" s="2">
        <v>0</v>
      </c>
      <c r="O190" s="26"/>
      <c r="P190" s="26"/>
      <c r="Q190" s="26"/>
      <c r="R190" s="26"/>
      <c r="S190" s="26"/>
      <c r="T190" s="26"/>
      <c r="U190" s="26"/>
      <c r="V190" s="26"/>
    </row>
    <row r="191" spans="1:22" ht="14.5" x14ac:dyDescent="0.35">
      <c r="A191" s="15">
        <v>88</v>
      </c>
      <c r="B191" s="8">
        <v>180</v>
      </c>
      <c r="C191" s="8">
        <v>1724538.2089297171</v>
      </c>
      <c r="D191" s="8">
        <v>3019.22666096988</v>
      </c>
      <c r="E191" s="2">
        <v>1830</v>
      </c>
      <c r="F191" s="1">
        <v>23945.962890625</v>
      </c>
      <c r="G191" s="1">
        <v>658.85467529296898</v>
      </c>
      <c r="H191" s="1">
        <v>24068.677336274159</v>
      </c>
      <c r="I191" s="1">
        <v>684.48523940927168</v>
      </c>
      <c r="J191" s="1">
        <f t="shared" si="11"/>
        <v>0.51246402664894397</v>
      </c>
      <c r="K191" s="1">
        <f t="shared" si="12"/>
        <v>3.8901695741789672</v>
      </c>
      <c r="L191" s="26"/>
      <c r="M191" s="26"/>
      <c r="N191" s="2">
        <v>1724538</v>
      </c>
      <c r="O191" s="26"/>
      <c r="P191" s="26"/>
      <c r="Q191" s="26"/>
      <c r="R191" s="26"/>
      <c r="S191" s="26"/>
      <c r="T191" s="26"/>
      <c r="U191" s="26"/>
      <c r="V191" s="26"/>
    </row>
    <row r="192" spans="1:22" ht="14.5" x14ac:dyDescent="0.35">
      <c r="A192" s="15">
        <v>88</v>
      </c>
      <c r="B192" s="8">
        <v>180</v>
      </c>
      <c r="C192" s="8">
        <v>1724538.2089297171</v>
      </c>
      <c r="D192" s="8">
        <v>3019.22666096988</v>
      </c>
      <c r="E192" s="2">
        <v>1860</v>
      </c>
      <c r="F192" s="1">
        <v>26743.00390625</v>
      </c>
      <c r="G192" s="1">
        <v>700.86242675781295</v>
      </c>
      <c r="H192" s="1">
        <v>26327.342517732941</v>
      </c>
      <c r="I192" s="1">
        <v>719.89230462501689</v>
      </c>
      <c r="J192" s="1">
        <f t="shared" si="11"/>
        <v>-1.5542808503270515</v>
      </c>
      <c r="K192" s="1">
        <f t="shared" si="12"/>
        <v>2.7152087400712976</v>
      </c>
      <c r="L192" s="26"/>
      <c r="M192" s="26"/>
      <c r="N192" s="2">
        <v>1724538</v>
      </c>
      <c r="O192" s="26"/>
      <c r="P192" s="26"/>
      <c r="Q192" s="26"/>
      <c r="R192" s="26"/>
      <c r="S192" s="26"/>
      <c r="T192" s="26"/>
      <c r="U192" s="26"/>
      <c r="V192" s="26"/>
    </row>
    <row r="193" spans="1:22" ht="14.5" x14ac:dyDescent="0.35">
      <c r="A193" s="15">
        <v>88</v>
      </c>
      <c r="B193" s="8">
        <v>180</v>
      </c>
      <c r="C193" s="8">
        <v>1724538.2089297171</v>
      </c>
      <c r="D193" s="8">
        <v>3019.22666096988</v>
      </c>
      <c r="E193" s="2">
        <v>1890</v>
      </c>
      <c r="F193" s="1">
        <v>28714.412109375</v>
      </c>
      <c r="G193" s="1">
        <v>699.500732421875</v>
      </c>
      <c r="H193" s="1">
        <v>27942.766527040181</v>
      </c>
      <c r="I193" s="1">
        <v>725.16568644945448</v>
      </c>
      <c r="J193" s="1">
        <f t="shared" si="11"/>
        <v>-2.6873110944969802</v>
      </c>
      <c r="K193" s="1">
        <f t="shared" si="12"/>
        <v>3.6690389070387313</v>
      </c>
      <c r="L193" s="26"/>
      <c r="M193" s="26"/>
      <c r="N193" s="2">
        <v>1724538</v>
      </c>
      <c r="O193" s="26"/>
      <c r="P193" s="26"/>
      <c r="Q193" s="26"/>
      <c r="R193" s="26"/>
      <c r="S193" s="26"/>
      <c r="T193" s="26"/>
      <c r="U193" s="26"/>
      <c r="V193" s="26"/>
    </row>
    <row r="194" spans="1:22" ht="14.5" x14ac:dyDescent="0.35">
      <c r="A194" s="15">
        <v>88</v>
      </c>
      <c r="B194" s="8">
        <v>180</v>
      </c>
      <c r="C194" s="8">
        <v>1724538.2089297171</v>
      </c>
      <c r="D194" s="8">
        <v>3019.22666096988</v>
      </c>
      <c r="E194" s="2">
        <v>1920</v>
      </c>
      <c r="F194" s="1">
        <v>29949.09375</v>
      </c>
      <c r="G194" s="1">
        <v>662.17645263671898</v>
      </c>
      <c r="H194" s="1">
        <v>29035.855785108612</v>
      </c>
      <c r="I194" s="1">
        <v>725.32629777049647</v>
      </c>
      <c r="J194" s="1">
        <f t="shared" si="11"/>
        <v>-3.0493008319872397</v>
      </c>
      <c r="K194" s="1">
        <f t="shared" si="12"/>
        <v>9.5367095707377185</v>
      </c>
      <c r="L194" s="26"/>
      <c r="M194" s="26"/>
      <c r="N194" s="2">
        <v>1724538</v>
      </c>
      <c r="O194" s="26"/>
      <c r="P194" s="26"/>
      <c r="Q194" s="26"/>
      <c r="R194" s="26"/>
      <c r="S194" s="26"/>
      <c r="T194" s="26"/>
      <c r="U194" s="26"/>
      <c r="V194" s="26"/>
    </row>
    <row r="195" spans="1:22" ht="14.5" x14ac:dyDescent="0.35">
      <c r="A195" s="15">
        <v>88</v>
      </c>
      <c r="B195" s="8">
        <v>180</v>
      </c>
      <c r="C195" s="8">
        <v>1724538.2089297171</v>
      </c>
      <c r="D195" s="8">
        <v>3019.22666096988</v>
      </c>
      <c r="E195" s="2">
        <v>1950</v>
      </c>
      <c r="F195" s="1">
        <v>30142.388671875</v>
      </c>
      <c r="G195" s="1">
        <v>616.07403564453102</v>
      </c>
      <c r="H195" s="1">
        <v>29807.612249957951</v>
      </c>
      <c r="I195" s="1">
        <v>724.61935722037697</v>
      </c>
      <c r="J195" s="1">
        <f t="shared" si="11"/>
        <v>-1.1106499407242392</v>
      </c>
      <c r="K195" s="1">
        <f t="shared" si="12"/>
        <v>17.618876189496742</v>
      </c>
      <c r="L195" s="26"/>
      <c r="M195" s="26"/>
      <c r="N195" s="2">
        <v>1724538</v>
      </c>
      <c r="O195" s="26"/>
      <c r="P195" s="26"/>
      <c r="Q195" s="26"/>
      <c r="R195" s="26"/>
      <c r="S195" s="26"/>
      <c r="T195" s="26"/>
      <c r="U195" s="26"/>
      <c r="V195" s="26"/>
    </row>
    <row r="196" spans="1:22" ht="14.5" x14ac:dyDescent="0.35">
      <c r="A196" s="15">
        <v>88</v>
      </c>
      <c r="B196" s="8">
        <v>180</v>
      </c>
      <c r="C196" s="8">
        <v>1724538.2089297171</v>
      </c>
      <c r="D196" s="8">
        <v>3019.22666096988</v>
      </c>
      <c r="E196" s="2">
        <v>1980</v>
      </c>
      <c r="F196" s="1">
        <v>30827.810546875</v>
      </c>
      <c r="G196" s="1">
        <v>606.76910400390602</v>
      </c>
      <c r="H196" s="1">
        <v>30517.528528454532</v>
      </c>
      <c r="I196" s="1">
        <v>720.08360807765996</v>
      </c>
      <c r="J196" s="1">
        <f t="shared" si="11"/>
        <v>-1.0065003414649618</v>
      </c>
      <c r="K196" s="1">
        <f t="shared" si="12"/>
        <v>18.675061621632022</v>
      </c>
      <c r="L196" s="26"/>
      <c r="M196" s="26"/>
      <c r="N196" s="2">
        <v>1724538</v>
      </c>
      <c r="O196" s="26"/>
      <c r="P196" s="26"/>
      <c r="Q196" s="26"/>
      <c r="R196" s="26"/>
      <c r="S196" s="26"/>
      <c r="T196" s="26"/>
      <c r="U196" s="26"/>
      <c r="V196" s="26"/>
    </row>
    <row r="197" spans="1:22" ht="14.5" x14ac:dyDescent="0.35">
      <c r="A197" s="15">
        <v>88</v>
      </c>
      <c r="B197" s="8">
        <v>180</v>
      </c>
      <c r="C197" s="8">
        <v>1724538.2089297171</v>
      </c>
      <c r="D197" s="8">
        <v>3019.22666096988</v>
      </c>
      <c r="E197" s="2">
        <v>2010</v>
      </c>
      <c r="F197" s="1">
        <v>23669.87109375</v>
      </c>
      <c r="G197" s="1">
        <v>438.53369140625</v>
      </c>
      <c r="H197" s="1">
        <v>24022.00661856075</v>
      </c>
      <c r="I197" s="1">
        <v>470.06620054707747</v>
      </c>
      <c r="J197" s="1">
        <f t="shared" si="11"/>
        <v>1.4876951522720001</v>
      </c>
      <c r="K197" s="1">
        <f t="shared" si="12"/>
        <v>7.1904416373829534</v>
      </c>
      <c r="L197" s="26"/>
      <c r="M197" s="26"/>
      <c r="N197" s="2">
        <v>0</v>
      </c>
      <c r="O197" s="26"/>
      <c r="P197" s="26"/>
      <c r="Q197" s="26"/>
      <c r="R197" s="26"/>
      <c r="S197" s="26"/>
      <c r="T197" s="26"/>
      <c r="U197" s="26"/>
      <c r="V197" s="26"/>
    </row>
    <row r="198" spans="1:22" ht="14.5" x14ac:dyDescent="0.35">
      <c r="A198" s="15">
        <v>88</v>
      </c>
      <c r="B198" s="8">
        <v>180</v>
      </c>
      <c r="C198" s="8">
        <v>1724538.2089297171</v>
      </c>
      <c r="D198" s="8">
        <v>3019.22666096988</v>
      </c>
      <c r="E198" s="2">
        <v>2040</v>
      </c>
      <c r="F198" s="1">
        <v>22495.89453125</v>
      </c>
      <c r="G198" s="1">
        <v>397.98443603515602</v>
      </c>
      <c r="H198" s="1">
        <v>21240.67061807567</v>
      </c>
      <c r="I198" s="1">
        <v>403.61931434819689</v>
      </c>
      <c r="J198" s="1">
        <f t="shared" si="11"/>
        <v>-5.5797910655681866</v>
      </c>
      <c r="K198" s="1">
        <f t="shared" si="12"/>
        <v>1.4158539387060638</v>
      </c>
      <c r="L198" s="26"/>
      <c r="M198" s="26"/>
      <c r="N198" s="2">
        <v>1.6833119642102601E-13</v>
      </c>
      <c r="O198" s="26"/>
      <c r="P198" s="26"/>
      <c r="Q198" s="26"/>
      <c r="R198" s="26"/>
      <c r="S198" s="26"/>
      <c r="T198" s="26"/>
      <c r="U198" s="26"/>
      <c r="V198" s="26"/>
    </row>
    <row r="199" spans="1:22" ht="14.5" x14ac:dyDescent="0.35">
      <c r="A199" s="15">
        <v>88</v>
      </c>
      <c r="B199" s="8">
        <v>180</v>
      </c>
      <c r="C199" s="8">
        <v>1724538.2089297171</v>
      </c>
      <c r="D199" s="8">
        <v>3019.22666096988</v>
      </c>
      <c r="E199" s="2">
        <v>2070</v>
      </c>
      <c r="F199" s="1">
        <v>21165.87109375</v>
      </c>
      <c r="G199" s="1">
        <v>348.54479980468699</v>
      </c>
      <c r="H199" s="1">
        <v>20152.15448133634</v>
      </c>
      <c r="I199" s="1">
        <v>375.14493302774599</v>
      </c>
      <c r="J199" s="1">
        <f t="shared" si="11"/>
        <v>-4.7893923567974355</v>
      </c>
      <c r="K199" s="1">
        <f t="shared" si="12"/>
        <v>7.6317687820804796</v>
      </c>
      <c r="L199" s="26"/>
      <c r="M199" s="26"/>
      <c r="N199" s="2">
        <v>7.89059166313513E-14</v>
      </c>
      <c r="O199" s="26"/>
      <c r="P199" s="26"/>
      <c r="Q199" s="26"/>
      <c r="R199" s="26"/>
      <c r="S199" s="26"/>
      <c r="T199" s="26"/>
      <c r="U199" s="26"/>
      <c r="V199" s="26"/>
    </row>
    <row r="200" spans="1:22" ht="14.5" x14ac:dyDescent="0.35">
      <c r="A200" s="15">
        <v>88</v>
      </c>
      <c r="B200" s="8">
        <v>180</v>
      </c>
      <c r="C200" s="8">
        <v>1724538.2089297171</v>
      </c>
      <c r="D200" s="8">
        <v>3019.22666096988</v>
      </c>
      <c r="E200" s="2">
        <v>2100</v>
      </c>
      <c r="F200" s="1">
        <v>20113.865234375</v>
      </c>
      <c r="G200" s="1">
        <v>325.43960571289102</v>
      </c>
      <c r="H200" s="1">
        <v>19456.223078946441</v>
      </c>
      <c r="I200" s="1">
        <v>362.42151219409408</v>
      </c>
      <c r="J200" s="1">
        <f t="shared" si="11"/>
        <v>-3.2695961107695766</v>
      </c>
      <c r="K200" s="1">
        <f t="shared" si="12"/>
        <v>11.363677263617751</v>
      </c>
      <c r="L200" s="26"/>
      <c r="M200" s="26"/>
      <c r="N200" s="2">
        <v>1.9989294507832799E-13</v>
      </c>
      <c r="O200" s="26"/>
      <c r="P200" s="26"/>
      <c r="Q200" s="26"/>
      <c r="R200" s="26"/>
      <c r="S200" s="26"/>
      <c r="T200" s="26"/>
      <c r="U200" s="26"/>
      <c r="V200" s="26"/>
    </row>
    <row r="201" spans="1:22" ht="14.5" x14ac:dyDescent="0.35">
      <c r="A201" s="15">
        <v>88</v>
      </c>
      <c r="B201" s="8">
        <v>180</v>
      </c>
      <c r="C201" s="8">
        <v>1724538.2089297171</v>
      </c>
      <c r="D201" s="8">
        <v>3019.22666096988</v>
      </c>
      <c r="E201" s="2">
        <v>2130</v>
      </c>
      <c r="F201" s="1">
        <v>19278.21484375</v>
      </c>
      <c r="G201" s="1">
        <v>313.68576049804699</v>
      </c>
      <c r="H201" s="1">
        <v>19024.908852999932</v>
      </c>
      <c r="I201" s="1">
        <v>355.14195149225338</v>
      </c>
      <c r="J201" s="1">
        <f t="shared" si="11"/>
        <v>-1.313949412863765</v>
      </c>
      <c r="K201" s="1">
        <f t="shared" si="12"/>
        <v>13.215834511705385</v>
      </c>
      <c r="L201" s="26"/>
      <c r="M201" s="26"/>
      <c r="N201" s="2">
        <v>0</v>
      </c>
      <c r="O201" s="26"/>
      <c r="P201" s="26"/>
      <c r="Q201" s="26"/>
      <c r="R201" s="26"/>
      <c r="S201" s="26"/>
      <c r="T201" s="26"/>
      <c r="U201" s="26"/>
      <c r="V201" s="26"/>
    </row>
    <row r="202" spans="1:22" ht="14.5" x14ac:dyDescent="0.35">
      <c r="A202" s="15">
        <v>88</v>
      </c>
      <c r="B202" s="8">
        <v>180</v>
      </c>
      <c r="C202" s="8">
        <v>1724538.2089297171</v>
      </c>
      <c r="D202" s="8">
        <v>3019.22666096988</v>
      </c>
      <c r="E202" s="2">
        <v>2160</v>
      </c>
      <c r="F202" s="1">
        <v>18819.357421875</v>
      </c>
      <c r="G202" s="1">
        <v>307.478271484375</v>
      </c>
      <c r="H202" s="1">
        <v>18858.362198473511</v>
      </c>
      <c r="I202" s="1">
        <v>352.42509421814418</v>
      </c>
      <c r="J202" s="1">
        <f t="shared" ref="J202:J265" si="13">(H202-F202)/F202*100</f>
        <v>0.2072588118931897</v>
      </c>
      <c r="K202" s="1">
        <f t="shared" ref="K202:K265" si="14">(I202-G202)/G202*100</f>
        <v>14.617885848253581</v>
      </c>
      <c r="L202" s="26"/>
      <c r="M202" s="26"/>
      <c r="N202" s="2">
        <v>0</v>
      </c>
      <c r="O202" s="26"/>
      <c r="P202" s="26"/>
      <c r="Q202" s="26"/>
      <c r="R202" s="26"/>
      <c r="S202" s="26"/>
      <c r="T202" s="26"/>
      <c r="U202" s="26"/>
      <c r="V202" s="26"/>
    </row>
    <row r="203" spans="1:22" ht="14.5" x14ac:dyDescent="0.35">
      <c r="A203" s="15">
        <v>88</v>
      </c>
      <c r="B203" s="8">
        <v>180</v>
      </c>
      <c r="C203" s="8">
        <v>1724538.2089297171</v>
      </c>
      <c r="D203" s="8">
        <v>3019.22666096988</v>
      </c>
      <c r="E203" s="2">
        <v>2190</v>
      </c>
      <c r="F203" s="1">
        <v>29208.892578125</v>
      </c>
      <c r="G203" s="1">
        <v>546.468505859375</v>
      </c>
      <c r="H203" s="1">
        <v>30778.937278727921</v>
      </c>
      <c r="I203" s="1">
        <v>569.19430992592265</v>
      </c>
      <c r="J203" s="1">
        <f t="shared" si="13"/>
        <v>5.3752284390910186</v>
      </c>
      <c r="K203" s="1">
        <f t="shared" si="14"/>
        <v>4.1586667525897241</v>
      </c>
      <c r="L203" s="26"/>
      <c r="M203" s="26"/>
      <c r="N203" s="2">
        <v>1724538</v>
      </c>
      <c r="O203" s="26"/>
      <c r="P203" s="26"/>
      <c r="Q203" s="26"/>
      <c r="R203" s="26"/>
      <c r="S203" s="26"/>
      <c r="T203" s="26"/>
      <c r="U203" s="26"/>
      <c r="V203" s="26"/>
    </row>
    <row r="204" spans="1:22" ht="14.5" x14ac:dyDescent="0.35">
      <c r="A204" s="15">
        <v>88</v>
      </c>
      <c r="B204" s="8">
        <v>180</v>
      </c>
      <c r="C204" s="8">
        <v>1724538.2089297171</v>
      </c>
      <c r="D204" s="8">
        <v>3019.22666096988</v>
      </c>
      <c r="E204" s="2">
        <v>2220</v>
      </c>
      <c r="F204" s="1">
        <v>31875.37109375</v>
      </c>
      <c r="G204" s="1">
        <v>610.08557128906295</v>
      </c>
      <c r="H204" s="1">
        <v>32175.850383960478</v>
      </c>
      <c r="I204" s="1">
        <v>606.56204979975269</v>
      </c>
      <c r="J204" s="1">
        <f t="shared" si="13"/>
        <v>0.94266915144838903</v>
      </c>
      <c r="K204" s="1">
        <f t="shared" si="14"/>
        <v>-0.57754545511793443</v>
      </c>
      <c r="L204" s="26"/>
      <c r="M204" s="26"/>
      <c r="N204" s="2">
        <v>1724538</v>
      </c>
      <c r="O204" s="26"/>
      <c r="P204" s="26"/>
      <c r="Q204" s="26"/>
      <c r="R204" s="26"/>
      <c r="S204" s="26"/>
      <c r="T204" s="26"/>
      <c r="U204" s="26"/>
      <c r="V204" s="26"/>
    </row>
    <row r="205" spans="1:22" ht="14.5" x14ac:dyDescent="0.35">
      <c r="A205" s="15">
        <v>88</v>
      </c>
      <c r="B205" s="8">
        <v>180</v>
      </c>
      <c r="C205" s="8">
        <v>1724538.2089297171</v>
      </c>
      <c r="D205" s="8">
        <v>3019.22666096988</v>
      </c>
      <c r="E205" s="2">
        <v>2250</v>
      </c>
      <c r="F205" s="1">
        <v>33123.1328125</v>
      </c>
      <c r="G205" s="1">
        <v>616.60577392578102</v>
      </c>
      <c r="H205" s="1">
        <v>33119.421040977577</v>
      </c>
      <c r="I205" s="1">
        <v>608.02371033027555</v>
      </c>
      <c r="J205" s="1">
        <f t="shared" si="13"/>
        <v>-1.1205979650035792E-2</v>
      </c>
      <c r="K205" s="1">
        <f t="shared" si="14"/>
        <v>-1.391823424043783</v>
      </c>
      <c r="L205" s="26"/>
      <c r="M205" s="26"/>
      <c r="N205" s="2">
        <v>1724538</v>
      </c>
      <c r="O205" s="26"/>
      <c r="P205" s="26"/>
      <c r="Q205" s="26"/>
      <c r="R205" s="26"/>
      <c r="S205" s="26"/>
      <c r="T205" s="26"/>
      <c r="U205" s="26"/>
      <c r="V205" s="26"/>
    </row>
    <row r="206" spans="1:22" ht="14.5" x14ac:dyDescent="0.35">
      <c r="A206" s="15">
        <v>88</v>
      </c>
      <c r="B206" s="8">
        <v>180</v>
      </c>
      <c r="C206" s="8">
        <v>1724538.2089297171</v>
      </c>
      <c r="D206" s="8">
        <v>3019.22666096988</v>
      </c>
      <c r="E206" s="2">
        <v>2280</v>
      </c>
      <c r="F206" s="1">
        <v>33752.41015625</v>
      </c>
      <c r="G206" s="1">
        <v>588.29730224609398</v>
      </c>
      <c r="H206" s="1">
        <v>33806.625821261623</v>
      </c>
      <c r="I206" s="1">
        <v>599.2231478812912</v>
      </c>
      <c r="J206" s="1">
        <f t="shared" si="13"/>
        <v>0.16062753670224597</v>
      </c>
      <c r="K206" s="1">
        <f t="shared" si="14"/>
        <v>1.8571979836526205</v>
      </c>
      <c r="L206" s="26"/>
      <c r="M206" s="26"/>
      <c r="N206" s="2">
        <v>1724538</v>
      </c>
      <c r="O206" s="26"/>
      <c r="P206" s="26"/>
      <c r="Q206" s="26"/>
      <c r="R206" s="26"/>
      <c r="S206" s="26"/>
      <c r="T206" s="26"/>
      <c r="U206" s="26"/>
      <c r="V206" s="26"/>
    </row>
    <row r="207" spans="1:22" ht="14.5" x14ac:dyDescent="0.35">
      <c r="A207" s="15">
        <v>88</v>
      </c>
      <c r="B207" s="8">
        <v>180</v>
      </c>
      <c r="C207" s="8">
        <v>1724538.2089297171</v>
      </c>
      <c r="D207" s="8">
        <v>3019.22666096988</v>
      </c>
      <c r="E207" s="2">
        <v>2310</v>
      </c>
      <c r="F207" s="1">
        <v>35083.4609375</v>
      </c>
      <c r="G207" s="1">
        <v>578.70892333984398</v>
      </c>
      <c r="H207" s="1">
        <v>34348.849843989366</v>
      </c>
      <c r="I207" s="1">
        <v>587.48946703424497</v>
      </c>
      <c r="J207" s="1">
        <f t="shared" si="13"/>
        <v>-2.093895738562733</v>
      </c>
      <c r="K207" s="1">
        <f t="shared" si="14"/>
        <v>1.5172642653800343</v>
      </c>
      <c r="L207" s="26"/>
      <c r="M207" s="26"/>
      <c r="N207" s="2">
        <v>1724538</v>
      </c>
      <c r="O207" s="26"/>
      <c r="P207" s="26"/>
      <c r="Q207" s="26"/>
      <c r="R207" s="26"/>
      <c r="S207" s="26"/>
      <c r="T207" s="26"/>
      <c r="U207" s="26"/>
      <c r="V207" s="26"/>
    </row>
    <row r="208" spans="1:22" ht="14.5" x14ac:dyDescent="0.35">
      <c r="A208" s="15">
        <v>88</v>
      </c>
      <c r="B208" s="8">
        <v>180</v>
      </c>
      <c r="C208" s="8">
        <v>1724538.2089297171</v>
      </c>
      <c r="D208" s="8">
        <v>3019.22666096988</v>
      </c>
      <c r="E208" s="2">
        <v>2340</v>
      </c>
      <c r="F208" s="1">
        <v>36700.41796875</v>
      </c>
      <c r="G208" s="1">
        <v>571.92791748046898</v>
      </c>
      <c r="H208" s="1">
        <v>34809.091893852783</v>
      </c>
      <c r="I208" s="1">
        <v>573.82770740866601</v>
      </c>
      <c r="J208" s="1">
        <f t="shared" si="13"/>
        <v>-5.1534183520952279</v>
      </c>
      <c r="K208" s="1">
        <f t="shared" si="14"/>
        <v>0.33217296623082126</v>
      </c>
      <c r="L208" s="26"/>
      <c r="M208" s="26"/>
      <c r="N208" s="2">
        <v>1724538</v>
      </c>
      <c r="O208" s="26"/>
      <c r="P208" s="26"/>
      <c r="Q208" s="26"/>
      <c r="R208" s="26"/>
      <c r="S208" s="26"/>
      <c r="T208" s="26"/>
      <c r="U208" s="26"/>
      <c r="V208" s="26"/>
    </row>
    <row r="209" spans="1:22" ht="14.5" x14ac:dyDescent="0.35">
      <c r="A209" s="15">
        <v>88</v>
      </c>
      <c r="B209" s="8">
        <v>180</v>
      </c>
      <c r="C209" s="8">
        <v>1724538.2089297171</v>
      </c>
      <c r="D209" s="8">
        <v>3019.22666096988</v>
      </c>
      <c r="E209" s="2">
        <v>2370</v>
      </c>
      <c r="F209" s="1">
        <v>26603.8984375</v>
      </c>
      <c r="G209" s="1">
        <v>366.90875244140602</v>
      </c>
      <c r="H209" s="1">
        <v>25392.97009176105</v>
      </c>
      <c r="I209" s="1">
        <v>374.13276596161938</v>
      </c>
      <c r="J209" s="1">
        <f t="shared" si="13"/>
        <v>-4.5516951156002934</v>
      </c>
      <c r="K209" s="1">
        <f t="shared" si="14"/>
        <v>1.9688855804460565</v>
      </c>
      <c r="L209" s="26"/>
      <c r="M209" s="26"/>
      <c r="N209" s="2">
        <v>0</v>
      </c>
      <c r="O209" s="26"/>
      <c r="P209" s="26"/>
      <c r="Q209" s="26"/>
      <c r="R209" s="26"/>
      <c r="S209" s="26"/>
      <c r="T209" s="26"/>
      <c r="U209" s="26"/>
      <c r="V209" s="26"/>
    </row>
    <row r="210" spans="1:22" ht="14.5" x14ac:dyDescent="0.35">
      <c r="A210" s="15">
        <v>88</v>
      </c>
      <c r="B210" s="8">
        <v>180</v>
      </c>
      <c r="C210" s="8">
        <v>1724538.2089297171</v>
      </c>
      <c r="D210" s="8">
        <v>3019.22666096988</v>
      </c>
      <c r="E210" s="2">
        <v>2400</v>
      </c>
      <c r="F210" s="1">
        <v>23180.15234375</v>
      </c>
      <c r="G210" s="1">
        <v>299.83068847656301</v>
      </c>
      <c r="H210" s="1">
        <v>21406.743806934639</v>
      </c>
      <c r="I210" s="1">
        <v>318.52370790018051</v>
      </c>
      <c r="J210" s="1">
        <f t="shared" si="13"/>
        <v>-7.6505473756884959</v>
      </c>
      <c r="K210" s="1">
        <f t="shared" si="14"/>
        <v>6.2345250643276584</v>
      </c>
      <c r="L210" s="26"/>
      <c r="M210" s="26"/>
      <c r="N210" s="2">
        <v>1.5781055932515E-13</v>
      </c>
      <c r="O210" s="26"/>
      <c r="P210" s="26"/>
      <c r="Q210" s="26"/>
      <c r="R210" s="26"/>
      <c r="S210" s="26"/>
      <c r="T210" s="26"/>
      <c r="U210" s="26"/>
      <c r="V210" s="26"/>
    </row>
    <row r="211" spans="1:22" ht="14.5" x14ac:dyDescent="0.35">
      <c r="A211" s="15">
        <v>88</v>
      </c>
      <c r="B211" s="8">
        <v>180</v>
      </c>
      <c r="C211" s="8">
        <v>1724538.2089297171</v>
      </c>
      <c r="D211" s="8">
        <v>3019.22666096988</v>
      </c>
      <c r="E211" s="2">
        <v>2430</v>
      </c>
      <c r="F211" s="1">
        <v>21579.291015625</v>
      </c>
      <c r="G211" s="1">
        <v>267.50723266601602</v>
      </c>
      <c r="H211" s="1">
        <v>19681.757985452299</v>
      </c>
      <c r="I211" s="1">
        <v>295.46128732514148</v>
      </c>
      <c r="J211" s="1">
        <f t="shared" si="13"/>
        <v>-8.7933057151819618</v>
      </c>
      <c r="K211" s="1">
        <f t="shared" si="14"/>
        <v>10.449831348682158</v>
      </c>
      <c r="L211" s="26"/>
      <c r="M211" s="26"/>
      <c r="N211" s="2">
        <v>0</v>
      </c>
      <c r="O211" s="26"/>
      <c r="P211" s="26"/>
      <c r="Q211" s="26"/>
      <c r="R211" s="26"/>
      <c r="S211" s="26"/>
      <c r="T211" s="26"/>
      <c r="U211" s="26"/>
      <c r="V211" s="26"/>
    </row>
    <row r="212" spans="1:22" ht="14.5" x14ac:dyDescent="0.35">
      <c r="A212" s="15">
        <v>88</v>
      </c>
      <c r="B212" s="8">
        <v>180</v>
      </c>
      <c r="C212" s="8">
        <v>1724538.2089297171</v>
      </c>
      <c r="D212" s="8">
        <v>3019.22666096988</v>
      </c>
      <c r="E212" s="2">
        <v>2460</v>
      </c>
      <c r="F212" s="1">
        <v>20594.654296875</v>
      </c>
      <c r="G212" s="1">
        <v>253.64344787597699</v>
      </c>
      <c r="H212" s="1">
        <v>19678.033388868389</v>
      </c>
      <c r="I212" s="1">
        <v>285.31379998434352</v>
      </c>
      <c r="J212" s="1">
        <f t="shared" si="13"/>
        <v>-4.4507710340430311</v>
      </c>
      <c r="K212" s="1">
        <f t="shared" si="14"/>
        <v>12.486170005011228</v>
      </c>
      <c r="L212" s="26"/>
      <c r="M212" s="26"/>
      <c r="N212" s="2">
        <v>0</v>
      </c>
      <c r="O212" s="26"/>
      <c r="P212" s="26"/>
      <c r="Q212" s="26"/>
      <c r="R212" s="26"/>
      <c r="S212" s="26"/>
      <c r="T212" s="26"/>
      <c r="U212" s="26"/>
      <c r="V212" s="26"/>
    </row>
    <row r="213" spans="1:22" ht="14.5" x14ac:dyDescent="0.35">
      <c r="A213" s="15">
        <v>88</v>
      </c>
      <c r="B213" s="8">
        <v>180</v>
      </c>
      <c r="C213" s="8">
        <v>1724538.2089297171</v>
      </c>
      <c r="D213" s="8">
        <v>3019.22666096988</v>
      </c>
      <c r="E213" s="2">
        <v>2490</v>
      </c>
      <c r="F213" s="1">
        <v>20054.853515625</v>
      </c>
      <c r="G213" s="1">
        <v>247.80320739746099</v>
      </c>
      <c r="H213" s="1">
        <v>20297.460166311452</v>
      </c>
      <c r="I213" s="1">
        <v>277.84697549014612</v>
      </c>
      <c r="J213" s="1">
        <f t="shared" si="13"/>
        <v>1.2097153963125871</v>
      </c>
      <c r="K213" s="1">
        <f t="shared" si="14"/>
        <v>12.124043271359593</v>
      </c>
      <c r="L213" s="26"/>
      <c r="M213" s="26"/>
      <c r="N213" s="2">
        <v>0</v>
      </c>
      <c r="O213" s="26"/>
      <c r="P213" s="26"/>
      <c r="Q213" s="26"/>
      <c r="R213" s="26"/>
      <c r="S213" s="26"/>
      <c r="T213" s="26"/>
      <c r="U213" s="26"/>
      <c r="V213" s="26"/>
    </row>
    <row r="214" spans="1:22" ht="14.5" x14ac:dyDescent="0.35">
      <c r="A214" s="15">
        <v>88</v>
      </c>
      <c r="B214" s="8">
        <v>180</v>
      </c>
      <c r="C214" s="8">
        <v>1724538.2089297171</v>
      </c>
      <c r="D214" s="8">
        <v>3019.22666096988</v>
      </c>
      <c r="E214" s="2">
        <v>2520</v>
      </c>
      <c r="F214" s="1">
        <v>19908.498046875</v>
      </c>
      <c r="G214" s="1">
        <v>245.1064453125</v>
      </c>
      <c r="H214" s="1">
        <v>21255.36290759136</v>
      </c>
      <c r="I214" s="1">
        <v>271.03076846644291</v>
      </c>
      <c r="J214" s="1">
        <f t="shared" si="13"/>
        <v>6.7652761024218719</v>
      </c>
      <c r="K214" s="1">
        <f t="shared" si="14"/>
        <v>10.576761096955458</v>
      </c>
      <c r="L214" s="26"/>
      <c r="M214" s="26"/>
      <c r="N214" s="2">
        <v>0</v>
      </c>
      <c r="O214" s="26"/>
      <c r="P214" s="26"/>
      <c r="Q214" s="26"/>
      <c r="R214" s="26"/>
      <c r="S214" s="26"/>
      <c r="T214" s="26"/>
      <c r="U214" s="26"/>
      <c r="V214" s="26"/>
    </row>
    <row r="215" spans="1:22" ht="14.5" x14ac:dyDescent="0.35">
      <c r="A215" s="15">
        <v>88</v>
      </c>
      <c r="B215" s="8">
        <v>180</v>
      </c>
      <c r="C215" s="8">
        <v>1724538.2089297171</v>
      </c>
      <c r="D215" s="8">
        <v>3019.22666096988</v>
      </c>
      <c r="E215" s="2">
        <v>2550</v>
      </c>
      <c r="F215" s="1">
        <v>32657.38671875</v>
      </c>
      <c r="G215" s="1">
        <v>457.77169799804699</v>
      </c>
      <c r="H215" s="1">
        <v>36174.526030748551</v>
      </c>
      <c r="I215" s="1">
        <v>444.57459758648531</v>
      </c>
      <c r="J215" s="1">
        <f t="shared" si="13"/>
        <v>10.769812484656685</v>
      </c>
      <c r="K215" s="1">
        <f t="shared" si="14"/>
        <v>-2.8829000283931885</v>
      </c>
      <c r="L215" s="26"/>
      <c r="M215" s="26"/>
      <c r="N215" s="2">
        <v>1724538</v>
      </c>
      <c r="O215" s="26"/>
      <c r="P215" s="26"/>
      <c r="Q215" s="26"/>
      <c r="R215" s="26"/>
      <c r="S215" s="26"/>
      <c r="T215" s="26"/>
      <c r="U215" s="26"/>
      <c r="V215" s="26"/>
    </row>
    <row r="216" spans="1:22" ht="14.5" x14ac:dyDescent="0.35">
      <c r="A216" s="15">
        <v>88</v>
      </c>
      <c r="B216" s="8">
        <v>180</v>
      </c>
      <c r="C216" s="8">
        <v>1724538.2089297171</v>
      </c>
      <c r="D216" s="8">
        <v>3019.22666096988</v>
      </c>
      <c r="E216" s="2">
        <v>2580</v>
      </c>
      <c r="F216" s="1">
        <v>36690.57421875</v>
      </c>
      <c r="G216" s="1">
        <v>507.27755737304699</v>
      </c>
      <c r="H216" s="1">
        <v>37434.535145693029</v>
      </c>
      <c r="I216" s="1">
        <v>481.0422361424786</v>
      </c>
      <c r="J216" s="1">
        <f t="shared" si="13"/>
        <v>2.0276622614503608</v>
      </c>
      <c r="K216" s="1">
        <f t="shared" si="14"/>
        <v>-5.1717882743381818</v>
      </c>
      <c r="L216" s="26"/>
      <c r="M216" s="26"/>
      <c r="N216" s="2">
        <v>1724538</v>
      </c>
      <c r="O216" s="26"/>
      <c r="P216" s="26"/>
      <c r="Q216" s="26"/>
      <c r="R216" s="26"/>
      <c r="S216" s="26"/>
      <c r="T216" s="26"/>
      <c r="U216" s="26"/>
      <c r="V216" s="26"/>
    </row>
    <row r="217" spans="1:22" ht="14.5" x14ac:dyDescent="0.35">
      <c r="A217" s="15">
        <v>88</v>
      </c>
      <c r="B217" s="8">
        <v>180</v>
      </c>
      <c r="C217" s="8">
        <v>1724538.2089297171</v>
      </c>
      <c r="D217" s="8">
        <v>3019.22666096988</v>
      </c>
      <c r="E217" s="2">
        <v>2610</v>
      </c>
      <c r="F217" s="1">
        <v>38969.5234375</v>
      </c>
      <c r="G217" s="1">
        <v>512.499267578125</v>
      </c>
      <c r="H217" s="1">
        <v>38205.482077087443</v>
      </c>
      <c r="I217" s="1">
        <v>485.32093287892559</v>
      </c>
      <c r="J217" s="1">
        <f t="shared" si="13"/>
        <v>-1.9606125326062553</v>
      </c>
      <c r="K217" s="1">
        <f t="shared" si="14"/>
        <v>-5.303097276145154</v>
      </c>
      <c r="L217" s="26"/>
      <c r="M217" s="26"/>
      <c r="N217" s="2">
        <v>1724538</v>
      </c>
      <c r="O217" s="26"/>
      <c r="P217" s="26"/>
      <c r="Q217" s="26"/>
      <c r="R217" s="26"/>
      <c r="S217" s="26"/>
      <c r="T217" s="26"/>
      <c r="U217" s="26"/>
      <c r="V217" s="26"/>
    </row>
    <row r="218" spans="1:22" ht="14.5" x14ac:dyDescent="0.35">
      <c r="A218" s="15">
        <v>88</v>
      </c>
      <c r="B218" s="8">
        <v>180</v>
      </c>
      <c r="C218" s="8">
        <v>1724538.2089297171</v>
      </c>
      <c r="D218" s="8">
        <v>3019.22666096988</v>
      </c>
      <c r="E218" s="2">
        <v>2640</v>
      </c>
      <c r="F218" s="1">
        <v>40656.80859375</v>
      </c>
      <c r="G218" s="1">
        <v>495.76434326171898</v>
      </c>
      <c r="H218" s="1">
        <v>38783.533525380051</v>
      </c>
      <c r="I218" s="1">
        <v>481.13979161675121</v>
      </c>
      <c r="J218" s="1">
        <f t="shared" si="13"/>
        <v>-4.607531021650134</v>
      </c>
      <c r="K218" s="1">
        <f t="shared" si="14"/>
        <v>-2.9498998553930527</v>
      </c>
      <c r="L218" s="26"/>
      <c r="M218" s="26"/>
      <c r="N218" s="2">
        <v>1724538</v>
      </c>
      <c r="O218" s="26"/>
      <c r="P218" s="26"/>
      <c r="Q218" s="26"/>
      <c r="R218" s="26"/>
      <c r="S218" s="26"/>
      <c r="T218" s="26"/>
      <c r="U218" s="26"/>
      <c r="V218" s="26"/>
    </row>
    <row r="219" spans="1:22" ht="14.5" x14ac:dyDescent="0.35">
      <c r="A219" s="15">
        <v>88</v>
      </c>
      <c r="B219" s="8">
        <v>180</v>
      </c>
      <c r="C219" s="8">
        <v>1724538.2089297171</v>
      </c>
      <c r="D219" s="8">
        <v>3019.22666096988</v>
      </c>
      <c r="E219" s="2">
        <v>2670</v>
      </c>
      <c r="F219" s="1">
        <v>42133.2890625</v>
      </c>
      <c r="G219" s="1">
        <v>473.94952392578102</v>
      </c>
      <c r="H219" s="1">
        <v>39303.487951184878</v>
      </c>
      <c r="I219" s="1">
        <v>474.73530491212239</v>
      </c>
      <c r="J219" s="1">
        <f t="shared" si="13"/>
        <v>-6.7163071630069764</v>
      </c>
      <c r="K219" s="1">
        <f t="shared" si="14"/>
        <v>0.16579423475999014</v>
      </c>
      <c r="L219" s="26"/>
      <c r="M219" s="26"/>
      <c r="N219" s="2">
        <v>1724538</v>
      </c>
      <c r="O219" s="26"/>
      <c r="P219" s="26"/>
      <c r="Q219" s="26"/>
      <c r="R219" s="26"/>
      <c r="S219" s="26"/>
      <c r="T219" s="26"/>
      <c r="U219" s="26"/>
      <c r="V219" s="26"/>
    </row>
    <row r="220" spans="1:22" ht="14.5" x14ac:dyDescent="0.35">
      <c r="A220" s="15">
        <v>88</v>
      </c>
      <c r="B220" s="8">
        <v>180</v>
      </c>
      <c r="C220" s="8">
        <v>1724538.2089297171</v>
      </c>
      <c r="D220" s="8">
        <v>3019.22666096988</v>
      </c>
      <c r="E220" s="2">
        <v>2700</v>
      </c>
      <c r="F220" s="1">
        <v>43522.640625</v>
      </c>
      <c r="G220" s="1">
        <v>461.65490722656199</v>
      </c>
      <c r="H220" s="1">
        <v>39798.034909564878</v>
      </c>
      <c r="I220" s="1">
        <v>467.74659975090242</v>
      </c>
      <c r="J220" s="1">
        <f t="shared" si="13"/>
        <v>-8.5578578458211876</v>
      </c>
      <c r="K220" s="1">
        <f t="shared" si="14"/>
        <v>1.319533796561783</v>
      </c>
      <c r="L220" s="26"/>
      <c r="M220" s="26"/>
      <c r="N220" s="2">
        <v>1724538</v>
      </c>
      <c r="O220" s="26"/>
      <c r="P220" s="26"/>
      <c r="Q220" s="26"/>
      <c r="R220" s="26"/>
      <c r="S220" s="26"/>
      <c r="T220" s="26"/>
      <c r="U220" s="26"/>
      <c r="V220" s="26"/>
    </row>
    <row r="221" spans="1:22" ht="14.5" x14ac:dyDescent="0.35">
      <c r="A221" s="15">
        <v>88</v>
      </c>
      <c r="B221" s="8">
        <v>180</v>
      </c>
      <c r="C221" s="8">
        <v>1724538.2089297171</v>
      </c>
      <c r="D221" s="8">
        <v>3019.22666096988</v>
      </c>
      <c r="E221" s="2">
        <v>2730</v>
      </c>
      <c r="F221" s="1">
        <v>29275.890625</v>
      </c>
      <c r="G221" s="1">
        <v>269.65390014648398</v>
      </c>
      <c r="H221" s="1">
        <v>28002.415774225941</v>
      </c>
      <c r="I221" s="1">
        <v>280.44431453923022</v>
      </c>
      <c r="J221" s="1">
        <f t="shared" si="13"/>
        <v>-4.3499098527393096</v>
      </c>
      <c r="K221" s="1">
        <f t="shared" si="14"/>
        <v>4.0015792046340026</v>
      </c>
      <c r="L221" s="26"/>
      <c r="M221" s="26"/>
      <c r="N221" s="2">
        <v>2.3145496478617401E-13</v>
      </c>
      <c r="O221" s="26"/>
      <c r="P221" s="26"/>
      <c r="Q221" s="26"/>
      <c r="R221" s="26"/>
      <c r="S221" s="26"/>
      <c r="T221" s="26"/>
      <c r="U221" s="26"/>
      <c r="V221" s="26"/>
    </row>
    <row r="222" spans="1:22" ht="14.5" x14ac:dyDescent="0.35">
      <c r="A222" s="15">
        <v>88</v>
      </c>
      <c r="B222" s="8">
        <v>180</v>
      </c>
      <c r="C222" s="8">
        <v>1724538.2089297171</v>
      </c>
      <c r="D222" s="8">
        <v>3019.22666096988</v>
      </c>
      <c r="E222" s="2">
        <v>2760</v>
      </c>
      <c r="F222" s="1">
        <v>25389.646484375</v>
      </c>
      <c r="G222" s="1">
        <v>220.89495849609401</v>
      </c>
      <c r="H222" s="1">
        <v>24796.544462115318</v>
      </c>
      <c r="I222" s="1">
        <v>219.24933495924171</v>
      </c>
      <c r="J222" s="1">
        <f t="shared" si="13"/>
        <v>-2.3359995288815134</v>
      </c>
      <c r="K222" s="1">
        <f t="shared" si="14"/>
        <v>-0.7449801245153348</v>
      </c>
      <c r="L222" s="26"/>
      <c r="M222" s="26"/>
      <c r="N222" s="2">
        <v>0</v>
      </c>
      <c r="O222" s="26"/>
      <c r="P222" s="26"/>
      <c r="Q222" s="26"/>
      <c r="R222" s="26"/>
      <c r="S222" s="26"/>
      <c r="T222" s="26"/>
      <c r="U222" s="26"/>
      <c r="V222" s="26"/>
    </row>
    <row r="223" spans="1:22" ht="14.5" x14ac:dyDescent="0.35">
      <c r="A223" s="15">
        <v>88</v>
      </c>
      <c r="B223" s="8">
        <v>180</v>
      </c>
      <c r="C223" s="8">
        <v>1724538.2089297171</v>
      </c>
      <c r="D223" s="8">
        <v>3019.22666096988</v>
      </c>
      <c r="E223" s="2">
        <v>2790</v>
      </c>
      <c r="F223" s="1">
        <v>23734.123046875</v>
      </c>
      <c r="G223" s="1">
        <v>201.58464050293</v>
      </c>
      <c r="H223" s="1">
        <v>23901.891163821871</v>
      </c>
      <c r="I223" s="1">
        <v>212.6978417664896</v>
      </c>
      <c r="J223" s="1">
        <f t="shared" si="13"/>
        <v>0.70686461267402967</v>
      </c>
      <c r="K223" s="1">
        <f t="shared" si="14"/>
        <v>5.512920645061782</v>
      </c>
      <c r="L223" s="26"/>
      <c r="M223" s="26"/>
      <c r="N223" s="2">
        <v>0</v>
      </c>
      <c r="O223" s="26"/>
      <c r="P223" s="26"/>
      <c r="Q223" s="26"/>
      <c r="R223" s="26"/>
      <c r="S223" s="26"/>
      <c r="T223" s="26"/>
      <c r="U223" s="26"/>
      <c r="V223" s="26"/>
    </row>
    <row r="224" spans="1:22" ht="14.5" x14ac:dyDescent="0.35">
      <c r="A224" s="15">
        <v>88</v>
      </c>
      <c r="B224" s="8">
        <v>180</v>
      </c>
      <c r="C224" s="8">
        <v>1724538.2089297171</v>
      </c>
      <c r="D224" s="8">
        <v>3019.22666096988</v>
      </c>
      <c r="E224" s="2">
        <v>2820</v>
      </c>
      <c r="F224" s="1">
        <v>22594.66796875</v>
      </c>
      <c r="G224" s="1">
        <v>192.00209045410199</v>
      </c>
      <c r="H224" s="1">
        <v>23681.516104727121</v>
      </c>
      <c r="I224" s="1">
        <v>210.98969230918129</v>
      </c>
      <c r="J224" s="1">
        <f t="shared" si="13"/>
        <v>4.8101974212690708</v>
      </c>
      <c r="K224" s="1">
        <f t="shared" si="14"/>
        <v>9.8892682939919769</v>
      </c>
      <c r="L224" s="26"/>
      <c r="M224" s="26"/>
      <c r="N224" s="2">
        <v>2.1042470202273599E-14</v>
      </c>
      <c r="O224" s="26"/>
      <c r="P224" s="26"/>
      <c r="Q224" s="26"/>
      <c r="R224" s="26"/>
      <c r="S224" s="26"/>
      <c r="T224" s="26"/>
      <c r="U224" s="26"/>
      <c r="V224" s="26"/>
    </row>
    <row r="225" spans="1:22" ht="14.5" x14ac:dyDescent="0.35">
      <c r="A225" s="15">
        <v>88</v>
      </c>
      <c r="B225" s="8">
        <v>180</v>
      </c>
      <c r="C225" s="8">
        <v>1724538.2089297171</v>
      </c>
      <c r="D225" s="8">
        <v>3019.22666096988</v>
      </c>
      <c r="E225" s="2">
        <v>2850</v>
      </c>
      <c r="F225" s="1">
        <v>21773.455078125</v>
      </c>
      <c r="G225" s="1">
        <v>187.37561035156199</v>
      </c>
      <c r="H225" s="1">
        <v>23655.655595644032</v>
      </c>
      <c r="I225" s="1">
        <v>208.8516672779482</v>
      </c>
      <c r="J225" s="1">
        <f t="shared" si="13"/>
        <v>8.6444733312445674</v>
      </c>
      <c r="K225" s="1">
        <f t="shared" si="14"/>
        <v>11.461500718312232</v>
      </c>
      <c r="L225" s="26"/>
      <c r="M225" s="26"/>
      <c r="N225" s="2">
        <v>0</v>
      </c>
      <c r="O225" s="26"/>
      <c r="P225" s="26"/>
      <c r="Q225" s="26"/>
      <c r="R225" s="26"/>
      <c r="S225" s="26"/>
      <c r="T225" s="26"/>
      <c r="U225" s="26"/>
      <c r="V225" s="26"/>
    </row>
    <row r="226" spans="1:22" ht="14.5" x14ac:dyDescent="0.35">
      <c r="A226" s="15">
        <v>88</v>
      </c>
      <c r="B226" s="8">
        <v>180</v>
      </c>
      <c r="C226" s="8">
        <v>1724538.2089297171</v>
      </c>
      <c r="D226" s="8">
        <v>3019.22666096988</v>
      </c>
      <c r="E226" s="2">
        <v>2880</v>
      </c>
      <c r="F226" s="1">
        <v>21422.83984375</v>
      </c>
      <c r="G226" s="1">
        <v>191.43263244628901</v>
      </c>
      <c r="H226" s="1">
        <v>23620.115962935859</v>
      </c>
      <c r="I226" s="1">
        <v>206.43293228968739</v>
      </c>
      <c r="J226" s="1">
        <f t="shared" si="13"/>
        <v>10.256698622647374</v>
      </c>
      <c r="K226" s="1">
        <f t="shared" si="14"/>
        <v>7.8358112991039146</v>
      </c>
      <c r="L226" s="26"/>
      <c r="M226" s="26"/>
      <c r="N226" s="2">
        <v>0</v>
      </c>
      <c r="O226" s="26"/>
      <c r="P226" s="26"/>
      <c r="Q226" s="26"/>
      <c r="R226" s="26"/>
      <c r="S226" s="26"/>
      <c r="T226" s="26"/>
      <c r="U226" s="26"/>
      <c r="V226" s="26"/>
    </row>
    <row r="227" spans="1:22" ht="14.5" x14ac:dyDescent="0.35">
      <c r="A227" s="15">
        <v>88</v>
      </c>
      <c r="B227" s="8">
        <v>180</v>
      </c>
      <c r="C227" s="8">
        <v>1724538.2089297171</v>
      </c>
      <c r="D227" s="8">
        <v>3019.22666096988</v>
      </c>
      <c r="E227" s="2">
        <v>2910</v>
      </c>
      <c r="F227" s="1">
        <v>36248.81640625</v>
      </c>
      <c r="G227" s="1">
        <v>380.28793334960898</v>
      </c>
      <c r="H227" s="1">
        <v>37126.162314665213</v>
      </c>
      <c r="I227" s="1">
        <v>384.89725337006848</v>
      </c>
      <c r="J227" s="1">
        <f t="shared" si="13"/>
        <v>2.4203436012436015</v>
      </c>
      <c r="K227" s="1">
        <f t="shared" si="14"/>
        <v>1.2120605510304303</v>
      </c>
      <c r="L227" s="26"/>
      <c r="M227" s="26"/>
      <c r="N227" s="2">
        <v>1724538</v>
      </c>
      <c r="O227" s="26"/>
      <c r="P227" s="26"/>
      <c r="Q227" s="26"/>
      <c r="R227" s="26"/>
      <c r="S227" s="26"/>
      <c r="T227" s="26"/>
      <c r="U227" s="26"/>
      <c r="V227" s="26"/>
    </row>
    <row r="228" spans="1:22" ht="14.5" x14ac:dyDescent="0.35">
      <c r="A228" s="15">
        <v>88</v>
      </c>
      <c r="B228" s="8">
        <v>180</v>
      </c>
      <c r="C228" s="8">
        <v>1724538.2089297171</v>
      </c>
      <c r="D228" s="8">
        <v>3019.22666096988</v>
      </c>
      <c r="E228" s="2">
        <v>2940</v>
      </c>
      <c r="F228" s="1">
        <v>40193.62890625</v>
      </c>
      <c r="G228" s="1">
        <v>428.12344360351602</v>
      </c>
      <c r="H228" s="1">
        <v>40477.5491220271</v>
      </c>
      <c r="I228" s="1">
        <v>409.84545237282498</v>
      </c>
      <c r="J228" s="1">
        <f t="shared" si="13"/>
        <v>0.7063811442339083</v>
      </c>
      <c r="K228" s="1">
        <f t="shared" si="14"/>
        <v>-4.2693273409288564</v>
      </c>
      <c r="L228" s="26"/>
      <c r="M228" s="26"/>
      <c r="N228" s="2">
        <v>1724538</v>
      </c>
      <c r="O228" s="26"/>
      <c r="P228" s="26"/>
      <c r="Q228" s="26"/>
      <c r="R228" s="26"/>
      <c r="S228" s="26"/>
      <c r="T228" s="26"/>
      <c r="U228" s="26"/>
      <c r="V228" s="26"/>
    </row>
    <row r="229" spans="1:22" ht="14.5" x14ac:dyDescent="0.35">
      <c r="A229" s="15">
        <v>88</v>
      </c>
      <c r="B229" s="8">
        <v>180</v>
      </c>
      <c r="C229" s="8">
        <v>1724538.2089297171</v>
      </c>
      <c r="D229" s="8">
        <v>3019.22666096988</v>
      </c>
      <c r="E229" s="2">
        <v>2970</v>
      </c>
      <c r="F229" s="1">
        <v>42158.34375</v>
      </c>
      <c r="G229" s="1">
        <v>428.44894409179699</v>
      </c>
      <c r="H229" s="1">
        <v>42515.568162087417</v>
      </c>
      <c r="I229" s="1">
        <v>403.10883130005152</v>
      </c>
      <c r="J229" s="1">
        <f t="shared" si="13"/>
        <v>0.84733976791347876</v>
      </c>
      <c r="K229" s="1">
        <f t="shared" si="14"/>
        <v>-5.9143832984487981</v>
      </c>
      <c r="L229" s="26"/>
      <c r="M229" s="26"/>
      <c r="N229" s="2">
        <v>1724538</v>
      </c>
      <c r="O229" s="26"/>
      <c r="P229" s="26"/>
      <c r="Q229" s="26"/>
      <c r="R229" s="26"/>
      <c r="S229" s="26"/>
      <c r="T229" s="26"/>
      <c r="U229" s="26"/>
      <c r="V229" s="26"/>
    </row>
    <row r="230" spans="1:22" ht="14.5" x14ac:dyDescent="0.35">
      <c r="A230" s="15">
        <v>88</v>
      </c>
      <c r="B230" s="8">
        <v>180</v>
      </c>
      <c r="C230" s="8">
        <v>1724538.2089297171</v>
      </c>
      <c r="D230" s="8">
        <v>3019.22666096988</v>
      </c>
      <c r="E230" s="2">
        <v>3000</v>
      </c>
      <c r="F230" s="1">
        <v>43570.20703125</v>
      </c>
      <c r="G230" s="1">
        <v>420.773193359375</v>
      </c>
      <c r="H230" s="1">
        <v>43992.951863504713</v>
      </c>
      <c r="I230" s="1">
        <v>397.63513804486081</v>
      </c>
      <c r="J230" s="1">
        <f t="shared" si="13"/>
        <v>0.97026124285227011</v>
      </c>
      <c r="K230" s="1">
        <f t="shared" si="14"/>
        <v>-5.4989375938576925</v>
      </c>
      <c r="L230" s="26"/>
      <c r="M230" s="26"/>
      <c r="N230" s="2">
        <v>1724538</v>
      </c>
      <c r="O230" s="26"/>
      <c r="P230" s="26"/>
      <c r="Q230" s="26"/>
      <c r="R230" s="26"/>
      <c r="S230" s="26"/>
      <c r="T230" s="26"/>
      <c r="U230" s="26"/>
      <c r="V230" s="26"/>
    </row>
    <row r="231" spans="1:22" ht="14.5" x14ac:dyDescent="0.35">
      <c r="A231" s="15">
        <v>88</v>
      </c>
      <c r="B231" s="8">
        <v>180</v>
      </c>
      <c r="C231" s="8">
        <v>1724538.2089297171</v>
      </c>
      <c r="D231" s="8">
        <v>3019.22666096988</v>
      </c>
      <c r="E231" s="2">
        <v>3030</v>
      </c>
      <c r="F231" s="1">
        <v>44945.6875</v>
      </c>
      <c r="G231" s="1">
        <v>406.65765380859398</v>
      </c>
      <c r="H231" s="1">
        <v>45041.984677035267</v>
      </c>
      <c r="I231" s="1">
        <v>394.62902716438248</v>
      </c>
      <c r="J231" s="1">
        <f t="shared" si="13"/>
        <v>0.2142523173892199</v>
      </c>
      <c r="K231" s="1">
        <f t="shared" si="14"/>
        <v>-2.9579245666609646</v>
      </c>
      <c r="L231" s="26"/>
      <c r="M231" s="26"/>
      <c r="N231" s="2">
        <v>1724538</v>
      </c>
      <c r="O231" s="26"/>
      <c r="P231" s="26"/>
      <c r="Q231" s="26"/>
      <c r="R231" s="26"/>
      <c r="S231" s="26"/>
      <c r="T231" s="26"/>
      <c r="U231" s="26"/>
      <c r="V231" s="26"/>
    </row>
    <row r="232" spans="1:22" ht="14.5" x14ac:dyDescent="0.35">
      <c r="A232" s="15">
        <v>88</v>
      </c>
      <c r="B232" s="8">
        <v>180</v>
      </c>
      <c r="C232" s="8">
        <v>1724538.2089297171</v>
      </c>
      <c r="D232" s="8">
        <v>3019.22666096988</v>
      </c>
      <c r="E232" s="2">
        <v>3060</v>
      </c>
      <c r="F232" s="1">
        <v>46163.0234375</v>
      </c>
      <c r="G232" s="1">
        <v>390.15023803710898</v>
      </c>
      <c r="H232" s="1">
        <v>45763.735740489879</v>
      </c>
      <c r="I232" s="1">
        <v>385.88601826626012</v>
      </c>
      <c r="J232" s="1">
        <f t="shared" si="13"/>
        <v>-0.86495135560328973</v>
      </c>
      <c r="K232" s="1">
        <f t="shared" si="14"/>
        <v>-1.0929686451820808</v>
      </c>
      <c r="L232" s="26"/>
      <c r="M232" s="26"/>
      <c r="N232" s="2">
        <v>1724538</v>
      </c>
      <c r="O232" s="26"/>
      <c r="P232" s="26"/>
      <c r="Q232" s="26"/>
      <c r="R232" s="26"/>
      <c r="S232" s="26"/>
      <c r="T232" s="26"/>
      <c r="U232" s="26"/>
      <c r="V232" s="26"/>
    </row>
    <row r="233" spans="1:22" ht="14.5" x14ac:dyDescent="0.35">
      <c r="A233" s="15">
        <v>88</v>
      </c>
      <c r="B233" s="8">
        <v>180</v>
      </c>
      <c r="C233" s="8">
        <v>1724538.2089297171</v>
      </c>
      <c r="D233" s="8">
        <v>3019.22666096988</v>
      </c>
      <c r="E233" s="2">
        <v>3090</v>
      </c>
      <c r="F233" s="1">
        <v>29983.48828125</v>
      </c>
      <c r="G233" s="1">
        <v>226.15179443359401</v>
      </c>
      <c r="H233" s="1">
        <v>29264.222201978599</v>
      </c>
      <c r="I233" s="1">
        <v>218.16148230384121</v>
      </c>
      <c r="J233" s="1">
        <f t="shared" si="13"/>
        <v>-2.3988739152848675</v>
      </c>
      <c r="K233" s="1">
        <f t="shared" si="14"/>
        <v>-3.5331632675145661</v>
      </c>
      <c r="L233" s="26"/>
      <c r="M233" s="26"/>
      <c r="N233" s="2">
        <v>2.2093434124282501E-13</v>
      </c>
      <c r="O233" s="26"/>
      <c r="P233" s="26"/>
      <c r="Q233" s="26"/>
      <c r="R233" s="26"/>
      <c r="S233" s="26"/>
      <c r="T233" s="26"/>
      <c r="U233" s="26"/>
      <c r="V233" s="26"/>
    </row>
    <row r="234" spans="1:22" ht="14.5" x14ac:dyDescent="0.35">
      <c r="A234" s="15">
        <v>88</v>
      </c>
      <c r="B234" s="8">
        <v>180</v>
      </c>
      <c r="C234" s="8">
        <v>1724538.2089297171</v>
      </c>
      <c r="D234" s="8">
        <v>3019.22666096988</v>
      </c>
      <c r="E234" s="2">
        <v>3120</v>
      </c>
      <c r="F234" s="1">
        <v>26101.685546875</v>
      </c>
      <c r="G234" s="1">
        <v>184.72447204589801</v>
      </c>
      <c r="H234" s="1">
        <v>25550.093851141231</v>
      </c>
      <c r="I234" s="1">
        <v>192.49979571532859</v>
      </c>
      <c r="J234" s="1">
        <f t="shared" si="13"/>
        <v>-2.1132416707081485</v>
      </c>
      <c r="K234" s="1">
        <f t="shared" si="14"/>
        <v>4.2091465106467663</v>
      </c>
      <c r="L234" s="26"/>
      <c r="M234" s="26"/>
      <c r="N234" s="2">
        <v>0</v>
      </c>
      <c r="O234" s="26"/>
      <c r="P234" s="26"/>
      <c r="Q234" s="26"/>
      <c r="R234" s="26"/>
      <c r="S234" s="26"/>
      <c r="T234" s="26"/>
      <c r="U234" s="26"/>
      <c r="V234" s="26"/>
    </row>
    <row r="235" spans="1:22" ht="14.5" x14ac:dyDescent="0.35">
      <c r="A235" s="15">
        <v>88</v>
      </c>
      <c r="B235" s="8">
        <v>180</v>
      </c>
      <c r="C235" s="8">
        <v>1724538.2089297171</v>
      </c>
      <c r="D235" s="8">
        <v>3019.22666096988</v>
      </c>
      <c r="E235" s="2">
        <v>3150</v>
      </c>
      <c r="F235" s="1">
        <v>24246.708984375</v>
      </c>
      <c r="G235" s="1">
        <v>168.71240234375</v>
      </c>
      <c r="H235" s="1">
        <v>24697.01269517764</v>
      </c>
      <c r="I235" s="1">
        <v>181.81974649344059</v>
      </c>
      <c r="J235" s="1">
        <f t="shared" si="13"/>
        <v>1.8571745596188893</v>
      </c>
      <c r="K235" s="1">
        <f t="shared" si="14"/>
        <v>7.7690460023113737</v>
      </c>
      <c r="L235" s="26"/>
      <c r="M235" s="26"/>
      <c r="N235" s="2">
        <v>0</v>
      </c>
      <c r="O235" s="26"/>
      <c r="P235" s="26"/>
      <c r="Q235" s="26"/>
      <c r="R235" s="26"/>
      <c r="S235" s="26"/>
      <c r="T235" s="26"/>
      <c r="U235" s="26"/>
      <c r="V235" s="26"/>
    </row>
    <row r="236" spans="1:22" ht="14.5" x14ac:dyDescent="0.35">
      <c r="A236" s="15">
        <v>88</v>
      </c>
      <c r="B236" s="8">
        <v>180</v>
      </c>
      <c r="C236" s="8">
        <v>1724538.2089297171</v>
      </c>
      <c r="D236" s="8">
        <v>3019.22666096988</v>
      </c>
      <c r="E236" s="2">
        <v>3180</v>
      </c>
      <c r="F236" s="1">
        <v>23233.390625</v>
      </c>
      <c r="G236" s="1">
        <v>162.97784423828099</v>
      </c>
      <c r="H236" s="1">
        <v>24628.003681601309</v>
      </c>
      <c r="I236" s="1">
        <v>174.4286888460515</v>
      </c>
      <c r="J236" s="1">
        <f t="shared" si="13"/>
        <v>6.0026238921005914</v>
      </c>
      <c r="K236" s="1">
        <f t="shared" si="14"/>
        <v>7.026013051828599</v>
      </c>
      <c r="L236" s="26"/>
      <c r="M236" s="26"/>
      <c r="N236" s="2">
        <v>0</v>
      </c>
      <c r="O236" s="26"/>
      <c r="P236" s="26"/>
      <c r="Q236" s="26"/>
      <c r="R236" s="26"/>
      <c r="S236" s="26"/>
      <c r="T236" s="26"/>
      <c r="U236" s="26"/>
      <c r="V236" s="26"/>
    </row>
    <row r="237" spans="1:22" ht="14.5" x14ac:dyDescent="0.35">
      <c r="A237" s="15">
        <v>88</v>
      </c>
      <c r="B237" s="8">
        <v>180</v>
      </c>
      <c r="C237" s="8">
        <v>1724538.2089297171</v>
      </c>
      <c r="D237" s="8">
        <v>3019.22666096988</v>
      </c>
      <c r="E237" s="2">
        <v>3210</v>
      </c>
      <c r="F237" s="1">
        <v>22474.73046875</v>
      </c>
      <c r="G237" s="1">
        <v>159.1806640625</v>
      </c>
      <c r="H237" s="1">
        <v>24939.23401718678</v>
      </c>
      <c r="I237" s="1">
        <v>168.51979184431681</v>
      </c>
      <c r="J237" s="1">
        <f t="shared" si="13"/>
        <v>10.965664535392538</v>
      </c>
      <c r="K237" s="1">
        <f t="shared" si="14"/>
        <v>5.8669988825715285</v>
      </c>
      <c r="L237" s="26"/>
      <c r="M237" s="26"/>
      <c r="N237" s="2">
        <v>0</v>
      </c>
      <c r="O237" s="26"/>
      <c r="P237" s="26"/>
      <c r="Q237" s="26"/>
      <c r="R237" s="26"/>
      <c r="S237" s="26"/>
      <c r="T237" s="26"/>
      <c r="U237" s="26"/>
      <c r="V237" s="26"/>
    </row>
    <row r="238" spans="1:22" ht="14.5" x14ac:dyDescent="0.35">
      <c r="A238" s="15">
        <v>88</v>
      </c>
      <c r="B238" s="8">
        <v>180</v>
      </c>
      <c r="C238" s="8">
        <v>1724538.2089297171</v>
      </c>
      <c r="D238" s="8">
        <v>3019.22666096988</v>
      </c>
      <c r="E238" s="2">
        <v>3240</v>
      </c>
      <c r="F238" s="1">
        <v>22165.1796875</v>
      </c>
      <c r="G238" s="1">
        <v>162.69874572753901</v>
      </c>
      <c r="H238" s="1">
        <v>24924.18152241821</v>
      </c>
      <c r="I238" s="1">
        <v>163.18985477586961</v>
      </c>
      <c r="J238" s="1">
        <f t="shared" si="13"/>
        <v>12.447459816778036</v>
      </c>
      <c r="K238" s="1">
        <f t="shared" si="14"/>
        <v>0.30185177281761477</v>
      </c>
      <c r="L238" s="26"/>
      <c r="M238" s="26"/>
      <c r="N238" s="2">
        <v>0</v>
      </c>
      <c r="O238" s="26"/>
      <c r="P238" s="26"/>
      <c r="Q238" s="26"/>
      <c r="R238" s="26"/>
      <c r="S238" s="26"/>
      <c r="T238" s="26"/>
      <c r="U238" s="26"/>
      <c r="V238" s="26"/>
    </row>
    <row r="239" spans="1:22" ht="14.5" x14ac:dyDescent="0.35">
      <c r="A239" s="15">
        <v>88</v>
      </c>
      <c r="B239" s="8">
        <v>180</v>
      </c>
      <c r="C239" s="8">
        <v>1724538.2089297171</v>
      </c>
      <c r="D239" s="8">
        <v>3019.22666096988</v>
      </c>
      <c r="E239" s="2">
        <v>3270</v>
      </c>
      <c r="F239" s="1">
        <v>37488.7890625</v>
      </c>
      <c r="G239" s="1">
        <v>316.56979370117199</v>
      </c>
      <c r="H239" s="1">
        <v>39609.60300083382</v>
      </c>
      <c r="I239" s="1">
        <v>305.04937458202733</v>
      </c>
      <c r="J239" s="1">
        <f t="shared" si="13"/>
        <v>5.6571951011756427</v>
      </c>
      <c r="K239" s="1">
        <f t="shared" si="14"/>
        <v>-3.6391403565241709</v>
      </c>
      <c r="L239" s="26"/>
      <c r="M239" s="26"/>
      <c r="N239" s="2">
        <v>1724538</v>
      </c>
      <c r="O239" s="26"/>
      <c r="P239" s="26"/>
      <c r="Q239" s="26"/>
      <c r="R239" s="26"/>
      <c r="S239" s="26"/>
      <c r="T239" s="26"/>
      <c r="U239" s="26"/>
      <c r="V239" s="26"/>
    </row>
    <row r="240" spans="1:22" ht="14.5" x14ac:dyDescent="0.35">
      <c r="A240" s="15">
        <v>88</v>
      </c>
      <c r="B240" s="8">
        <v>180</v>
      </c>
      <c r="C240" s="8">
        <v>1724538.2089297171</v>
      </c>
      <c r="D240" s="8">
        <v>3019.22666096988</v>
      </c>
      <c r="E240" s="2">
        <v>3300</v>
      </c>
      <c r="F240" s="1">
        <v>41465.6953125</v>
      </c>
      <c r="G240" s="1">
        <v>351.01004028320301</v>
      </c>
      <c r="H240" s="1">
        <v>41626.759843876789</v>
      </c>
      <c r="I240" s="1">
        <v>336.6779876601243</v>
      </c>
      <c r="J240" s="1">
        <f t="shared" si="13"/>
        <v>0.38842838679768998</v>
      </c>
      <c r="K240" s="1">
        <f t="shared" si="14"/>
        <v>-4.0830890795930737</v>
      </c>
      <c r="L240" s="26"/>
      <c r="M240" s="26"/>
      <c r="N240" s="2">
        <v>1724538</v>
      </c>
      <c r="O240" s="26"/>
      <c r="P240" s="26"/>
      <c r="Q240" s="26"/>
      <c r="R240" s="26"/>
      <c r="S240" s="26"/>
      <c r="T240" s="26"/>
      <c r="U240" s="26"/>
      <c r="V240" s="26"/>
    </row>
    <row r="241" spans="1:22" ht="14.5" x14ac:dyDescent="0.35">
      <c r="A241" s="15">
        <v>88</v>
      </c>
      <c r="B241" s="8">
        <v>180</v>
      </c>
      <c r="C241" s="8">
        <v>1724538.2089297171</v>
      </c>
      <c r="D241" s="8">
        <v>3019.22666096988</v>
      </c>
      <c r="E241" s="2">
        <v>3330</v>
      </c>
      <c r="F241" s="1">
        <v>43411.37109375</v>
      </c>
      <c r="G241" s="1">
        <v>346.10479736328102</v>
      </c>
      <c r="H241" s="1">
        <v>42718.809334204947</v>
      </c>
      <c r="I241" s="1">
        <v>339.13927838002292</v>
      </c>
      <c r="J241" s="1">
        <f t="shared" si="13"/>
        <v>-1.5953464313518591</v>
      </c>
      <c r="K241" s="1">
        <f t="shared" si="14"/>
        <v>-2.012546210374226</v>
      </c>
      <c r="L241" s="26"/>
      <c r="M241" s="26"/>
      <c r="N241" s="2">
        <v>1724538</v>
      </c>
      <c r="O241" s="26"/>
      <c r="P241" s="26"/>
      <c r="Q241" s="26"/>
      <c r="R241" s="26"/>
      <c r="S241" s="26"/>
      <c r="T241" s="26"/>
      <c r="U241" s="26"/>
      <c r="V241" s="26"/>
    </row>
    <row r="242" spans="1:22" ht="14.5" x14ac:dyDescent="0.35">
      <c r="A242" s="15">
        <v>88</v>
      </c>
      <c r="B242" s="8">
        <v>180</v>
      </c>
      <c r="C242" s="8">
        <v>1724538.2089297171</v>
      </c>
      <c r="D242" s="8">
        <v>3019.22666096988</v>
      </c>
      <c r="E242" s="2">
        <v>3360</v>
      </c>
      <c r="F242" s="1">
        <v>45174.70703125</v>
      </c>
      <c r="G242" s="1">
        <v>334.435546875</v>
      </c>
      <c r="H242" s="1">
        <v>43316.271018134728</v>
      </c>
      <c r="I242" s="1">
        <v>336.97188455417893</v>
      </c>
      <c r="J242" s="1">
        <f t="shared" si="13"/>
        <v>-4.1138861439204959</v>
      </c>
      <c r="K242" s="1">
        <f t="shared" si="14"/>
        <v>0.75839356876944652</v>
      </c>
      <c r="L242" s="26"/>
      <c r="M242" s="26"/>
      <c r="N242" s="2">
        <v>1724538</v>
      </c>
      <c r="O242" s="26"/>
      <c r="P242" s="26"/>
      <c r="Q242" s="26"/>
      <c r="R242" s="26"/>
      <c r="S242" s="26"/>
      <c r="T242" s="26"/>
      <c r="U242" s="26"/>
      <c r="V242" s="26"/>
    </row>
    <row r="243" spans="1:22" ht="14.5" x14ac:dyDescent="0.35">
      <c r="A243" s="15">
        <v>88</v>
      </c>
      <c r="B243" s="8">
        <v>180</v>
      </c>
      <c r="C243" s="8">
        <v>1724538.2089297171</v>
      </c>
      <c r="D243" s="8">
        <v>3019.22666096988</v>
      </c>
      <c r="E243" s="2">
        <v>3390</v>
      </c>
      <c r="F243" s="1">
        <v>46573.95703125</v>
      </c>
      <c r="G243" s="1">
        <v>321.59982299804699</v>
      </c>
      <c r="H243" s="1">
        <v>43704.813655393853</v>
      </c>
      <c r="I243" s="1">
        <v>334.05912697261778</v>
      </c>
      <c r="J243" s="1">
        <f t="shared" si="13"/>
        <v>-6.1604028490235887</v>
      </c>
      <c r="K243" s="1">
        <f t="shared" si="14"/>
        <v>3.8741638158944038</v>
      </c>
      <c r="L243" s="26"/>
      <c r="M243" s="26"/>
      <c r="N243" s="2">
        <v>1724538</v>
      </c>
      <c r="O243" s="26"/>
      <c r="P243" s="26"/>
      <c r="Q243" s="26"/>
      <c r="R243" s="26"/>
      <c r="S243" s="26"/>
      <c r="T243" s="26"/>
      <c r="U243" s="26"/>
      <c r="V243" s="26"/>
    </row>
    <row r="244" spans="1:22" ht="14.5" x14ac:dyDescent="0.35">
      <c r="A244" s="15">
        <v>88</v>
      </c>
      <c r="B244" s="8">
        <v>180</v>
      </c>
      <c r="C244" s="8">
        <v>1724538.2089297171</v>
      </c>
      <c r="D244" s="8">
        <v>3019.22666096988</v>
      </c>
      <c r="E244" s="2">
        <v>3420</v>
      </c>
      <c r="F244" s="1">
        <v>47635.7578125</v>
      </c>
      <c r="G244" s="1">
        <v>311.78384399414102</v>
      </c>
      <c r="H244" s="1">
        <v>44106.873273276527</v>
      </c>
      <c r="I244" s="1">
        <v>331.02631718794788</v>
      </c>
      <c r="J244" s="1">
        <f t="shared" si="13"/>
        <v>-7.4080579406620997</v>
      </c>
      <c r="K244" s="1">
        <f t="shared" si="14"/>
        <v>6.1717351827147464</v>
      </c>
      <c r="L244" s="26"/>
      <c r="M244" s="26"/>
      <c r="N244" s="2">
        <v>1724538</v>
      </c>
      <c r="O244" s="26"/>
      <c r="P244" s="26"/>
      <c r="Q244" s="26"/>
      <c r="R244" s="26"/>
      <c r="S244" s="26"/>
      <c r="T244" s="26"/>
      <c r="U244" s="26"/>
      <c r="V244" s="26"/>
    </row>
    <row r="245" spans="1:22" ht="14.5" x14ac:dyDescent="0.35">
      <c r="A245" s="15">
        <v>88</v>
      </c>
      <c r="B245" s="8">
        <v>180</v>
      </c>
      <c r="C245" s="8">
        <v>1724538.2089297171</v>
      </c>
      <c r="D245" s="8">
        <v>3019.22666096988</v>
      </c>
      <c r="E245" s="2">
        <v>3450</v>
      </c>
      <c r="F245" s="1">
        <v>30385.875</v>
      </c>
      <c r="G245" s="1">
        <v>184.49401855468801</v>
      </c>
      <c r="H245" s="1">
        <v>29766.73266721224</v>
      </c>
      <c r="I245" s="1">
        <v>190.76376331546879</v>
      </c>
      <c r="J245" s="1">
        <f t="shared" si="13"/>
        <v>-2.0375991568047986</v>
      </c>
      <c r="K245" s="1">
        <f t="shared" si="14"/>
        <v>3.398345816247855</v>
      </c>
      <c r="L245" s="26"/>
      <c r="M245" s="26"/>
      <c r="N245" s="2">
        <v>1.6833126418366199E-13</v>
      </c>
      <c r="O245" s="26"/>
      <c r="P245" s="26"/>
      <c r="Q245" s="26"/>
      <c r="R245" s="26"/>
      <c r="S245" s="26"/>
      <c r="T245" s="26"/>
      <c r="U245" s="26"/>
      <c r="V245" s="26"/>
    </row>
    <row r="246" spans="1:22" ht="14.5" x14ac:dyDescent="0.35">
      <c r="A246" s="15">
        <v>88</v>
      </c>
      <c r="B246" s="8">
        <v>180</v>
      </c>
      <c r="C246" s="8">
        <v>1724538.2089297171</v>
      </c>
      <c r="D246" s="8">
        <v>3019.22666096988</v>
      </c>
      <c r="E246" s="2">
        <v>3480</v>
      </c>
      <c r="F246" s="1">
        <v>26434.5078125</v>
      </c>
      <c r="G246" s="1">
        <v>156.33053588867199</v>
      </c>
      <c r="H246" s="1">
        <v>26149.115186681422</v>
      </c>
      <c r="I246" s="1">
        <v>147.838658142355</v>
      </c>
      <c r="J246" s="1">
        <f t="shared" si="13"/>
        <v>-1.0796214850787791</v>
      </c>
      <c r="K246" s="1">
        <f t="shared" si="14"/>
        <v>-5.4320019425791051</v>
      </c>
      <c r="L246" s="26"/>
      <c r="M246" s="26"/>
      <c r="N246" s="2">
        <v>6.3125001645118801E-14</v>
      </c>
      <c r="O246" s="26"/>
      <c r="P246" s="26"/>
      <c r="Q246" s="26"/>
      <c r="R246" s="26"/>
      <c r="S246" s="26"/>
      <c r="T246" s="26"/>
      <c r="U246" s="26"/>
      <c r="V246" s="26"/>
    </row>
    <row r="247" spans="1:22" ht="14.5" x14ac:dyDescent="0.35">
      <c r="A247" s="15">
        <v>88</v>
      </c>
      <c r="B247" s="8">
        <v>180</v>
      </c>
      <c r="C247" s="8">
        <v>1724538.2089297171</v>
      </c>
      <c r="D247" s="8">
        <v>3019.22666096988</v>
      </c>
      <c r="E247" s="2">
        <v>3510</v>
      </c>
      <c r="F247" s="1">
        <v>24476.81640625</v>
      </c>
      <c r="G247" s="1">
        <v>142.06408691406301</v>
      </c>
      <c r="H247" s="1">
        <v>25047.97886899452</v>
      </c>
      <c r="I247" s="1">
        <v>133.35740467315981</v>
      </c>
      <c r="J247" s="1">
        <f t="shared" si="13"/>
        <v>2.333483461512083</v>
      </c>
      <c r="K247" s="1">
        <f t="shared" si="14"/>
        <v>-6.1287003844750902</v>
      </c>
      <c r="L247" s="26"/>
      <c r="M247" s="26"/>
      <c r="N247" s="2">
        <v>2.10424939191961E-14</v>
      </c>
      <c r="O247" s="26"/>
      <c r="P247" s="26"/>
      <c r="Q247" s="26"/>
      <c r="R247" s="26"/>
      <c r="S247" s="26"/>
      <c r="T247" s="26"/>
      <c r="U247" s="26"/>
      <c r="V247" s="26"/>
    </row>
    <row r="248" spans="1:22" ht="14.5" x14ac:dyDescent="0.35">
      <c r="A248" s="15">
        <v>88</v>
      </c>
      <c r="B248" s="8">
        <v>180</v>
      </c>
      <c r="C248" s="8">
        <v>1724538.2089297171</v>
      </c>
      <c r="D248" s="8">
        <v>3019.22666096988</v>
      </c>
      <c r="E248" s="2">
        <v>3540</v>
      </c>
      <c r="F248" s="1">
        <v>23268.423828125</v>
      </c>
      <c r="G248" s="1">
        <v>137.54574584960901</v>
      </c>
      <c r="H248" s="1">
        <v>25736.100872963721</v>
      </c>
      <c r="I248" s="1">
        <v>128.4238650744249</v>
      </c>
      <c r="J248" s="1">
        <f t="shared" si="13"/>
        <v>10.605260859379705</v>
      </c>
      <c r="K248" s="1">
        <f t="shared" si="14"/>
        <v>-6.63188869916622</v>
      </c>
      <c r="L248" s="26"/>
      <c r="M248" s="26"/>
      <c r="N248" s="2">
        <v>1.1836921213711499E-14</v>
      </c>
      <c r="O248" s="26"/>
      <c r="P248" s="26"/>
      <c r="Q248" s="26"/>
      <c r="R248" s="26"/>
      <c r="S248" s="26"/>
      <c r="T248" s="26"/>
      <c r="U248" s="26"/>
      <c r="V248" s="26"/>
    </row>
    <row r="249" spans="1:22" ht="14.5" x14ac:dyDescent="0.35">
      <c r="A249" s="15">
        <v>88</v>
      </c>
      <c r="B249" s="8">
        <v>180</v>
      </c>
      <c r="C249" s="8">
        <v>1724538.2089297171</v>
      </c>
      <c r="D249" s="8">
        <v>3019.22666096988</v>
      </c>
      <c r="E249" s="2">
        <v>3570</v>
      </c>
      <c r="F249" s="1">
        <v>22758.7734375</v>
      </c>
      <c r="G249" s="1">
        <v>137.018310546875</v>
      </c>
      <c r="H249" s="1">
        <v>25274.845049553551</v>
      </c>
      <c r="I249" s="1">
        <v>125.9997206560104</v>
      </c>
      <c r="J249" s="1">
        <f t="shared" si="13"/>
        <v>11.055391974278274</v>
      </c>
      <c r="K249" s="1">
        <f t="shared" si="14"/>
        <v>-8.0416915424563342</v>
      </c>
      <c r="L249" s="26"/>
      <c r="M249" s="26"/>
      <c r="N249" s="2">
        <v>0</v>
      </c>
      <c r="O249" s="26"/>
      <c r="P249" s="26"/>
      <c r="Q249" s="26"/>
      <c r="R249" s="26"/>
      <c r="S249" s="26"/>
      <c r="T249" s="26"/>
      <c r="U249" s="26"/>
      <c r="V249" s="26"/>
    </row>
    <row r="250" spans="1:22" ht="14.5" x14ac:dyDescent="0.35">
      <c r="A250" s="15">
        <v>88</v>
      </c>
      <c r="B250" s="8">
        <v>180</v>
      </c>
      <c r="C250" s="8">
        <v>1724538.2089297171</v>
      </c>
      <c r="D250" s="8">
        <v>3019.22666096988</v>
      </c>
      <c r="E250" s="2">
        <v>3600</v>
      </c>
      <c r="F250" s="1">
        <v>22249.66796875</v>
      </c>
      <c r="G250" s="1">
        <v>137.03015136718801</v>
      </c>
      <c r="H250" s="1">
        <v>25713.914828805639</v>
      </c>
      <c r="I250" s="1">
        <v>124.2350972122271</v>
      </c>
      <c r="J250" s="1">
        <f t="shared" si="13"/>
        <v>15.569881154726561</v>
      </c>
      <c r="K250" s="1">
        <f t="shared" si="14"/>
        <v>-9.337400584689636</v>
      </c>
      <c r="L250" s="26"/>
      <c r="M250" s="26"/>
      <c r="N250" s="2">
        <v>0</v>
      </c>
      <c r="O250" s="26"/>
      <c r="P250" s="26"/>
      <c r="Q250" s="26"/>
      <c r="R250" s="26"/>
      <c r="S250" s="26"/>
      <c r="T250" s="26"/>
      <c r="U250" s="26"/>
      <c r="V250" s="26"/>
    </row>
    <row r="251" spans="1:22" ht="14.5" x14ac:dyDescent="0.35">
      <c r="A251" s="15">
        <v>88</v>
      </c>
      <c r="B251" s="8">
        <v>180</v>
      </c>
      <c r="C251" s="8">
        <v>1724538.2089297171</v>
      </c>
      <c r="D251" s="8">
        <v>3019.22666096988</v>
      </c>
      <c r="E251" s="2">
        <v>3630</v>
      </c>
      <c r="F251" s="1">
        <v>38102.0859375</v>
      </c>
      <c r="G251" s="1">
        <v>256.516845703125</v>
      </c>
      <c r="H251" s="1">
        <v>38852.659512827158</v>
      </c>
      <c r="I251" s="1">
        <v>253.81264515321379</v>
      </c>
      <c r="J251" s="1">
        <f t="shared" si="13"/>
        <v>1.969901533890682</v>
      </c>
      <c r="K251" s="1">
        <f t="shared" si="14"/>
        <v>-1.0541999853845321</v>
      </c>
      <c r="L251" s="26"/>
      <c r="M251" s="26"/>
      <c r="N251" s="2">
        <v>1724538</v>
      </c>
      <c r="O251" s="26"/>
      <c r="P251" s="26"/>
      <c r="Q251" s="26"/>
      <c r="R251" s="26"/>
      <c r="S251" s="26"/>
      <c r="T251" s="26"/>
      <c r="U251" s="26"/>
      <c r="V251" s="26"/>
    </row>
    <row r="252" spans="1:22" ht="14.5" x14ac:dyDescent="0.35">
      <c r="A252" s="15">
        <v>88</v>
      </c>
      <c r="B252" s="8">
        <v>180</v>
      </c>
      <c r="C252" s="8">
        <v>1724538.2089297171</v>
      </c>
      <c r="D252" s="8">
        <v>3019.22666096988</v>
      </c>
      <c r="E252" s="2">
        <v>3660</v>
      </c>
      <c r="F252" s="1">
        <v>42539.84375</v>
      </c>
      <c r="G252" s="1">
        <v>299.01388549804699</v>
      </c>
      <c r="H252" s="1">
        <v>41968.089598815073</v>
      </c>
      <c r="I252" s="1">
        <v>287.05073782530201</v>
      </c>
      <c r="J252" s="1">
        <f t="shared" si="13"/>
        <v>-1.3440438440372193</v>
      </c>
      <c r="K252" s="1">
        <f t="shared" si="14"/>
        <v>-4.000866933928096</v>
      </c>
      <c r="L252" s="26"/>
      <c r="M252" s="26"/>
      <c r="N252" s="16">
        <v>1724538</v>
      </c>
      <c r="O252" s="26"/>
      <c r="P252" s="26"/>
      <c r="Q252" s="26"/>
      <c r="R252" s="26"/>
      <c r="S252" s="26"/>
      <c r="T252" s="26"/>
      <c r="U252" s="26"/>
      <c r="V252" s="26"/>
    </row>
    <row r="253" spans="1:22" ht="14.5" x14ac:dyDescent="0.35">
      <c r="A253" s="15">
        <v>89</v>
      </c>
      <c r="B253" s="8">
        <v>270</v>
      </c>
      <c r="C253" s="8">
        <v>1924739.4308908351</v>
      </c>
      <c r="D253" s="8">
        <v>8611.6214484084594</v>
      </c>
      <c r="E253" s="2">
        <v>30</v>
      </c>
      <c r="F253" s="1">
        <v>222.74479675293</v>
      </c>
      <c r="G253" s="1">
        <v>752.65460205078102</v>
      </c>
      <c r="H253" s="1">
        <v>235.85378900952219</v>
      </c>
      <c r="I253" s="1">
        <v>762.5841310248104</v>
      </c>
      <c r="J253" s="1">
        <f t="shared" si="13"/>
        <v>5.8852069487992438</v>
      </c>
      <c r="K253" s="1">
        <f t="shared" si="14"/>
        <v>1.3192676889205339</v>
      </c>
      <c r="L253" s="26">
        <f t="shared" ref="L253:M253" si="15">AVERAGE(J253:J374)</f>
        <v>6.7573615610875404</v>
      </c>
      <c r="M253" s="26">
        <f t="shared" si="15"/>
        <v>0.64564630552129676</v>
      </c>
      <c r="N253" s="2">
        <v>1924740</v>
      </c>
      <c r="O253" s="26">
        <f t="shared" ref="O253:P253" si="16">ABS(L253)</f>
        <v>6.7573615610875404</v>
      </c>
      <c r="P253" s="26">
        <f t="shared" si="16"/>
        <v>0.64564630552129676</v>
      </c>
      <c r="Q253" s="26">
        <f t="shared" ref="Q253" si="17">SUM(G253:G374)*30</f>
        <v>2239503.2281494145</v>
      </c>
      <c r="R253" s="26">
        <f t="shared" ref="R253" si="18">SUM(I253:I374)*30</f>
        <v>2244824.9715972552</v>
      </c>
      <c r="S253" s="26">
        <f t="shared" ref="S253" si="19">SUM(F253:F374)*30</f>
        <v>96072170.136566162</v>
      </c>
      <c r="T253" s="26">
        <f t="shared" ref="T253" si="20">SUM(H253:H374)*30</f>
        <v>96191701.45524855</v>
      </c>
      <c r="U253" s="26">
        <f t="shared" ref="U253" si="21">(R253-Q253)/Q253*100</f>
        <v>0.23763053256405597</v>
      </c>
      <c r="V253" s="26">
        <f t="shared" ref="V253" si="22">(T253-S253)/S253*100</f>
        <v>0.12441825610108967</v>
      </c>
    </row>
    <row r="254" spans="1:22" ht="14.5" x14ac:dyDescent="0.35">
      <c r="A254" s="15">
        <v>89</v>
      </c>
      <c r="B254" s="8">
        <v>270</v>
      </c>
      <c r="C254" s="8">
        <v>1924739.4308908351</v>
      </c>
      <c r="D254" s="8">
        <v>8611.6214484084594</v>
      </c>
      <c r="E254" s="2">
        <v>60</v>
      </c>
      <c r="F254" s="1">
        <v>215.61262512207</v>
      </c>
      <c r="G254" s="1">
        <v>728.55499267578102</v>
      </c>
      <c r="H254" s="1">
        <v>238.79780549243151</v>
      </c>
      <c r="I254" s="1">
        <v>743.58324062116696</v>
      </c>
      <c r="J254" s="1">
        <f t="shared" si="13"/>
        <v>10.753164550190473</v>
      </c>
      <c r="K254" s="1">
        <f t="shared" si="14"/>
        <v>2.0627472320505751</v>
      </c>
      <c r="L254" s="26"/>
      <c r="M254" s="26"/>
      <c r="N254" s="2">
        <v>1924740</v>
      </c>
      <c r="O254" s="26"/>
      <c r="P254" s="26"/>
      <c r="Q254" s="26"/>
      <c r="R254" s="26"/>
      <c r="S254" s="26"/>
      <c r="T254" s="26"/>
      <c r="U254" s="26"/>
      <c r="V254" s="26"/>
    </row>
    <row r="255" spans="1:22" ht="14.5" x14ac:dyDescent="0.35">
      <c r="A255" s="15">
        <v>89</v>
      </c>
      <c r="B255" s="8">
        <v>270</v>
      </c>
      <c r="C255" s="8">
        <v>1924739.4308908351</v>
      </c>
      <c r="D255" s="8">
        <v>8611.6214484084594</v>
      </c>
      <c r="E255" s="2">
        <v>90</v>
      </c>
      <c r="F255" s="1">
        <v>210.24026489257801</v>
      </c>
      <c r="G255" s="1">
        <v>710.40179443359398</v>
      </c>
      <c r="H255" s="1">
        <v>241.62051090374621</v>
      </c>
      <c r="I255" s="1">
        <v>724.44797347190467</v>
      </c>
      <c r="J255" s="1">
        <f t="shared" si="13"/>
        <v>14.925897295269245</v>
      </c>
      <c r="K255" s="1">
        <f t="shared" si="14"/>
        <v>1.9772161540652877</v>
      </c>
      <c r="L255" s="26"/>
      <c r="M255" s="26"/>
      <c r="N255" s="2">
        <v>1924740</v>
      </c>
      <c r="O255" s="26"/>
      <c r="P255" s="26"/>
      <c r="Q255" s="26"/>
      <c r="R255" s="26"/>
      <c r="S255" s="26"/>
      <c r="T255" s="26"/>
      <c r="U255" s="26"/>
      <c r="V255" s="26"/>
    </row>
    <row r="256" spans="1:22" ht="14.5" x14ac:dyDescent="0.35">
      <c r="A256" s="15">
        <v>89</v>
      </c>
      <c r="B256" s="8">
        <v>270</v>
      </c>
      <c r="C256" s="8">
        <v>1924739.4308908351</v>
      </c>
      <c r="D256" s="8">
        <v>8611.6214484084594</v>
      </c>
      <c r="E256" s="2">
        <v>120</v>
      </c>
      <c r="F256" s="1">
        <v>205.01547241210901</v>
      </c>
      <c r="G256" s="1">
        <v>692.74719238281295</v>
      </c>
      <c r="H256" s="1">
        <v>244.44092441630309</v>
      </c>
      <c r="I256" s="1">
        <v>705.31888189526421</v>
      </c>
      <c r="J256" s="1">
        <f t="shared" si="13"/>
        <v>19.230476383237828</v>
      </c>
      <c r="K256" s="1">
        <f t="shared" si="14"/>
        <v>1.8147586378818734</v>
      </c>
      <c r="L256" s="26"/>
      <c r="M256" s="26"/>
      <c r="N256" s="2">
        <v>1924740</v>
      </c>
      <c r="O256" s="26"/>
      <c r="P256" s="26"/>
      <c r="Q256" s="26"/>
      <c r="R256" s="26"/>
      <c r="S256" s="26"/>
      <c r="T256" s="26"/>
      <c r="U256" s="26"/>
      <c r="V256" s="26"/>
    </row>
    <row r="257" spans="1:22" ht="14.5" x14ac:dyDescent="0.35">
      <c r="A257" s="15">
        <v>89</v>
      </c>
      <c r="B257" s="8">
        <v>270</v>
      </c>
      <c r="C257" s="8">
        <v>1924739.4308908351</v>
      </c>
      <c r="D257" s="8">
        <v>8611.6214484084594</v>
      </c>
      <c r="E257" s="2">
        <v>150</v>
      </c>
      <c r="F257" s="1">
        <v>203.37440490722699</v>
      </c>
      <c r="G257" s="1">
        <v>687.20178222656205</v>
      </c>
      <c r="H257" s="1">
        <v>247.26129441179489</v>
      </c>
      <c r="I257" s="1">
        <v>699.52299090757572</v>
      </c>
      <c r="J257" s="1">
        <f t="shared" si="13"/>
        <v>21.579357306337403</v>
      </c>
      <c r="K257" s="1">
        <f t="shared" si="14"/>
        <v>1.7929535399475318</v>
      </c>
      <c r="L257" s="26"/>
      <c r="M257" s="26"/>
      <c r="N257" s="2">
        <v>1924740</v>
      </c>
      <c r="O257" s="26"/>
      <c r="P257" s="26"/>
      <c r="Q257" s="26"/>
      <c r="R257" s="26"/>
      <c r="S257" s="26"/>
      <c r="T257" s="26"/>
      <c r="U257" s="26"/>
      <c r="V257" s="26"/>
    </row>
    <row r="258" spans="1:22" ht="14.5" x14ac:dyDescent="0.35">
      <c r="A258" s="15">
        <v>89</v>
      </c>
      <c r="B258" s="8">
        <v>270</v>
      </c>
      <c r="C258" s="8">
        <v>1924739.4308908351</v>
      </c>
      <c r="D258" s="8">
        <v>8611.6214484084594</v>
      </c>
      <c r="E258" s="2">
        <v>180</v>
      </c>
      <c r="F258" s="1">
        <v>204.85791015625</v>
      </c>
      <c r="G258" s="1">
        <v>692.070556640625</v>
      </c>
      <c r="H258" s="1">
        <v>250.08169341866329</v>
      </c>
      <c r="I258" s="1">
        <v>705.72006195129256</v>
      </c>
      <c r="J258" s="1">
        <f t="shared" si="13"/>
        <v>22.075683203016197</v>
      </c>
      <c r="K258" s="1">
        <f t="shared" si="14"/>
        <v>1.9722707720616719</v>
      </c>
      <c r="L258" s="26"/>
      <c r="M258" s="26"/>
      <c r="N258" s="2">
        <v>1924740</v>
      </c>
      <c r="O258" s="26"/>
      <c r="P258" s="26"/>
      <c r="Q258" s="26"/>
      <c r="R258" s="26"/>
      <c r="S258" s="26"/>
      <c r="T258" s="26"/>
      <c r="U258" s="26"/>
      <c r="V258" s="26"/>
    </row>
    <row r="259" spans="1:22" ht="14.5" x14ac:dyDescent="0.35">
      <c r="A259" s="15">
        <v>89</v>
      </c>
      <c r="B259" s="8">
        <v>270</v>
      </c>
      <c r="C259" s="8">
        <v>1924739.4308908351</v>
      </c>
      <c r="D259" s="8">
        <v>8611.6214484084594</v>
      </c>
      <c r="E259" s="2">
        <v>210</v>
      </c>
      <c r="F259" s="1">
        <v>216.07073974609401</v>
      </c>
      <c r="G259" s="1">
        <v>720.49029541015602</v>
      </c>
      <c r="H259" s="1">
        <v>321.70001922512449</v>
      </c>
      <c r="I259" s="1">
        <v>719.11218586097368</v>
      </c>
      <c r="J259" s="1">
        <f t="shared" si="13"/>
        <v>48.886433953600601</v>
      </c>
      <c r="K259" s="1">
        <f t="shared" si="14"/>
        <v>-0.19127385309163941</v>
      </c>
      <c r="L259" s="26"/>
      <c r="M259" s="26"/>
      <c r="N259" s="2">
        <v>1924740</v>
      </c>
      <c r="O259" s="26"/>
      <c r="P259" s="26"/>
      <c r="Q259" s="26"/>
      <c r="R259" s="26"/>
      <c r="S259" s="26"/>
      <c r="T259" s="26"/>
      <c r="U259" s="26"/>
      <c r="V259" s="26"/>
    </row>
    <row r="260" spans="1:22" ht="14.5" x14ac:dyDescent="0.35">
      <c r="A260" s="15">
        <v>89</v>
      </c>
      <c r="B260" s="8">
        <v>270</v>
      </c>
      <c r="C260" s="8">
        <v>1924739.4308908351</v>
      </c>
      <c r="D260" s="8">
        <v>8611.6214484084594</v>
      </c>
      <c r="E260" s="2">
        <v>240</v>
      </c>
      <c r="F260" s="1">
        <v>265.28485107421898</v>
      </c>
      <c r="G260" s="1">
        <v>785.53234863281205</v>
      </c>
      <c r="H260" s="1">
        <v>625.3535696081276</v>
      </c>
      <c r="I260" s="1">
        <v>763.49324032075708</v>
      </c>
      <c r="J260" s="1">
        <f t="shared" si="13"/>
        <v>135.72909160695795</v>
      </c>
      <c r="K260" s="1">
        <f t="shared" si="14"/>
        <v>-2.8056270821199356</v>
      </c>
      <c r="L260" s="26"/>
      <c r="M260" s="26"/>
      <c r="N260" s="2">
        <v>1924740</v>
      </c>
      <c r="O260" s="26"/>
      <c r="P260" s="26"/>
      <c r="Q260" s="26"/>
      <c r="R260" s="26"/>
      <c r="S260" s="26"/>
      <c r="T260" s="26"/>
      <c r="U260" s="26"/>
      <c r="V260" s="26"/>
    </row>
    <row r="261" spans="1:22" ht="14.5" x14ac:dyDescent="0.35">
      <c r="A261" s="15">
        <v>89</v>
      </c>
      <c r="B261" s="8">
        <v>270</v>
      </c>
      <c r="C261" s="8">
        <v>1924739.4308908351</v>
      </c>
      <c r="D261" s="8">
        <v>8611.6214484084594</v>
      </c>
      <c r="E261" s="2">
        <v>270</v>
      </c>
      <c r="F261" s="1">
        <v>501.93914794921898</v>
      </c>
      <c r="G261" s="1">
        <v>904.28314208984398</v>
      </c>
      <c r="H261" s="1">
        <v>1470.7255904688309</v>
      </c>
      <c r="I261" s="1">
        <v>863.07258439688042</v>
      </c>
      <c r="J261" s="1">
        <f t="shared" si="13"/>
        <v>193.00874348569914</v>
      </c>
      <c r="K261" s="1">
        <f t="shared" si="14"/>
        <v>-4.5572626287960967</v>
      </c>
      <c r="L261" s="26"/>
      <c r="M261" s="26"/>
      <c r="N261" s="2">
        <v>1924740</v>
      </c>
      <c r="O261" s="26"/>
      <c r="P261" s="26"/>
      <c r="Q261" s="26"/>
      <c r="R261" s="26"/>
      <c r="S261" s="26"/>
      <c r="T261" s="26"/>
      <c r="U261" s="26"/>
      <c r="V261" s="26"/>
    </row>
    <row r="262" spans="1:22" ht="14.5" x14ac:dyDescent="0.35">
      <c r="A262" s="15">
        <v>89</v>
      </c>
      <c r="B262" s="8">
        <v>270</v>
      </c>
      <c r="C262" s="8">
        <v>1924739.4308908351</v>
      </c>
      <c r="D262" s="8">
        <v>8611.6214484084594</v>
      </c>
      <c r="E262" s="2">
        <v>300</v>
      </c>
      <c r="F262" s="1">
        <v>1658.59155273438</v>
      </c>
      <c r="G262" s="1">
        <v>1217.78308105469</v>
      </c>
      <c r="H262" s="1">
        <v>3227.284261102895</v>
      </c>
      <c r="I262" s="1">
        <v>1190.937542380585</v>
      </c>
      <c r="J262" s="1">
        <f t="shared" si="13"/>
        <v>94.579808137955581</v>
      </c>
      <c r="K262" s="1">
        <f t="shared" si="14"/>
        <v>-2.20445981650975</v>
      </c>
      <c r="L262" s="26"/>
      <c r="M262" s="26"/>
      <c r="N262" s="2">
        <v>0</v>
      </c>
      <c r="O262" s="26"/>
      <c r="P262" s="26"/>
      <c r="Q262" s="26"/>
      <c r="R262" s="26"/>
      <c r="S262" s="26"/>
      <c r="T262" s="26"/>
      <c r="U262" s="26"/>
      <c r="V262" s="26"/>
    </row>
    <row r="263" spans="1:22" ht="14.5" x14ac:dyDescent="0.35">
      <c r="A263" s="15">
        <v>89</v>
      </c>
      <c r="B263" s="8">
        <v>270</v>
      </c>
      <c r="C263" s="8">
        <v>1924739.4308908351</v>
      </c>
      <c r="D263" s="8">
        <v>8611.6214484084594</v>
      </c>
      <c r="E263" s="2">
        <v>330</v>
      </c>
      <c r="F263" s="1">
        <v>3741.48291015625</v>
      </c>
      <c r="G263" s="1">
        <v>1485.77575683594</v>
      </c>
      <c r="H263" s="1">
        <v>8002.5492039134597</v>
      </c>
      <c r="I263" s="1">
        <v>1459.0766337915591</v>
      </c>
      <c r="J263" s="1">
        <f t="shared" si="13"/>
        <v>113.88709760481737</v>
      </c>
      <c r="K263" s="1">
        <f t="shared" si="14"/>
        <v>-1.7969820089970057</v>
      </c>
      <c r="L263" s="26"/>
      <c r="M263" s="26"/>
      <c r="N263" s="2">
        <v>0</v>
      </c>
      <c r="O263" s="26"/>
      <c r="P263" s="26"/>
      <c r="Q263" s="26"/>
      <c r="R263" s="26"/>
      <c r="S263" s="26"/>
      <c r="T263" s="26"/>
      <c r="U263" s="26"/>
      <c r="V263" s="26"/>
    </row>
    <row r="264" spans="1:22" ht="14.5" x14ac:dyDescent="0.35">
      <c r="A264" s="15">
        <v>89</v>
      </c>
      <c r="B264" s="8">
        <v>270</v>
      </c>
      <c r="C264" s="8">
        <v>1924739.4308908351</v>
      </c>
      <c r="D264" s="8">
        <v>8611.6214484084594</v>
      </c>
      <c r="E264" s="2">
        <v>360</v>
      </c>
      <c r="F264" s="1">
        <v>8774.3427734375</v>
      </c>
      <c r="G264" s="1">
        <v>1547.77905273438</v>
      </c>
      <c r="H264" s="1">
        <v>9576.3695065130069</v>
      </c>
      <c r="I264" s="1">
        <v>1521.785348373463</v>
      </c>
      <c r="J264" s="1">
        <f t="shared" si="13"/>
        <v>9.1405903984452959</v>
      </c>
      <c r="K264" s="1">
        <f t="shared" si="14"/>
        <v>-1.6794195731616426</v>
      </c>
      <c r="L264" s="26"/>
      <c r="M264" s="26"/>
      <c r="N264" s="2">
        <v>4.2083595316226902E-14</v>
      </c>
      <c r="O264" s="26"/>
      <c r="P264" s="26"/>
      <c r="Q264" s="26"/>
      <c r="R264" s="26"/>
      <c r="S264" s="26"/>
      <c r="T264" s="26"/>
      <c r="U264" s="26"/>
      <c r="V264" s="26"/>
    </row>
    <row r="265" spans="1:22" ht="14.5" x14ac:dyDescent="0.35">
      <c r="A265" s="15">
        <v>89</v>
      </c>
      <c r="B265" s="8">
        <v>270</v>
      </c>
      <c r="C265" s="8">
        <v>1924739.4308908351</v>
      </c>
      <c r="D265" s="8">
        <v>8611.6214484084594</v>
      </c>
      <c r="E265" s="2">
        <v>390</v>
      </c>
      <c r="F265" s="1">
        <v>10327.6123046875</v>
      </c>
      <c r="G265" s="1">
        <v>1460.51428222656</v>
      </c>
      <c r="H265" s="1">
        <v>9727.9035859251671</v>
      </c>
      <c r="I265" s="1">
        <v>1435.001001410664</v>
      </c>
      <c r="J265" s="1">
        <f t="shared" si="13"/>
        <v>-5.8068477114515318</v>
      </c>
      <c r="K265" s="1">
        <f t="shared" si="14"/>
        <v>-1.7468696558722381</v>
      </c>
      <c r="L265" s="26"/>
      <c r="M265" s="26"/>
      <c r="N265" s="2">
        <v>3.2614015654797198E-13</v>
      </c>
      <c r="O265" s="26"/>
      <c r="P265" s="26"/>
      <c r="Q265" s="26"/>
      <c r="R265" s="26"/>
      <c r="S265" s="26"/>
      <c r="T265" s="26"/>
      <c r="U265" s="26"/>
      <c r="V265" s="26"/>
    </row>
    <row r="266" spans="1:22" ht="14.5" x14ac:dyDescent="0.35">
      <c r="A266" s="15">
        <v>89</v>
      </c>
      <c r="B266" s="8">
        <v>270</v>
      </c>
      <c r="C266" s="8">
        <v>1924739.4308908351</v>
      </c>
      <c r="D266" s="8">
        <v>8611.6214484084594</v>
      </c>
      <c r="E266" s="2">
        <v>420</v>
      </c>
      <c r="F266" s="1">
        <v>9442.3525390625</v>
      </c>
      <c r="G266" s="1">
        <v>1345.15844726562</v>
      </c>
      <c r="H266" s="1">
        <v>9060.4933839965906</v>
      </c>
      <c r="I266" s="1">
        <v>1319.4968057239189</v>
      </c>
      <c r="J266" s="1">
        <f t="shared" ref="J266:J329" si="23">(H266-F266)/F266*100</f>
        <v>-4.0441103367638389</v>
      </c>
      <c r="K266" s="1">
        <f t="shared" ref="K266:K329" si="24">(I266-G266)/G266*100</f>
        <v>-1.9077040027414598</v>
      </c>
      <c r="L266" s="26"/>
      <c r="M266" s="26"/>
      <c r="N266" s="2">
        <v>0</v>
      </c>
      <c r="O266" s="26"/>
      <c r="P266" s="26"/>
      <c r="Q266" s="26"/>
      <c r="R266" s="26"/>
      <c r="S266" s="26"/>
      <c r="T266" s="26"/>
      <c r="U266" s="26"/>
      <c r="V266" s="26"/>
    </row>
    <row r="267" spans="1:22" ht="14.5" x14ac:dyDescent="0.35">
      <c r="A267" s="15">
        <v>89</v>
      </c>
      <c r="B267" s="8">
        <v>270</v>
      </c>
      <c r="C267" s="8">
        <v>1924739.4308908351</v>
      </c>
      <c r="D267" s="8">
        <v>8611.6214484084594</v>
      </c>
      <c r="E267" s="2">
        <v>450</v>
      </c>
      <c r="F267" s="1">
        <v>7928.4560546875</v>
      </c>
      <c r="G267" s="1">
        <v>1231.96899414063</v>
      </c>
      <c r="H267" s="1">
        <v>8251.8493018329409</v>
      </c>
      <c r="I267" s="1">
        <v>1232.5484578400681</v>
      </c>
      <c r="J267" s="1">
        <f t="shared" si="23"/>
        <v>4.0788931024501647</v>
      </c>
      <c r="K267" s="1">
        <f t="shared" si="24"/>
        <v>4.7035574936873707E-2</v>
      </c>
      <c r="L267" s="26"/>
      <c r="M267" s="26"/>
      <c r="N267" s="2">
        <v>0</v>
      </c>
      <c r="O267" s="26"/>
      <c r="P267" s="26"/>
      <c r="Q267" s="26"/>
      <c r="R267" s="26"/>
      <c r="S267" s="26"/>
      <c r="T267" s="26"/>
      <c r="U267" s="26"/>
      <c r="V267" s="26"/>
    </row>
    <row r="268" spans="1:22" ht="14.5" x14ac:dyDescent="0.35">
      <c r="A268" s="15">
        <v>89</v>
      </c>
      <c r="B268" s="8">
        <v>270</v>
      </c>
      <c r="C268" s="8">
        <v>1924739.4308908351</v>
      </c>
      <c r="D268" s="8">
        <v>8611.6214484084594</v>
      </c>
      <c r="E268" s="2">
        <v>480</v>
      </c>
      <c r="F268" s="1">
        <v>7216.068359375</v>
      </c>
      <c r="G268" s="1">
        <v>1164.24365234375</v>
      </c>
      <c r="H268" s="1">
        <v>7431.1838335364309</v>
      </c>
      <c r="I268" s="1">
        <v>1158.0990974795891</v>
      </c>
      <c r="J268" s="1">
        <f t="shared" si="23"/>
        <v>2.9810620333433562</v>
      </c>
      <c r="K268" s="1">
        <f t="shared" si="24"/>
        <v>-0.52777224525048927</v>
      </c>
      <c r="L268" s="26"/>
      <c r="M268" s="26"/>
      <c r="N268" s="2">
        <v>1.47289637626204E-13</v>
      </c>
      <c r="O268" s="26"/>
      <c r="P268" s="26"/>
      <c r="Q268" s="26"/>
      <c r="R268" s="26"/>
      <c r="S268" s="26"/>
      <c r="T268" s="26"/>
      <c r="U268" s="26"/>
      <c r="V268" s="26"/>
    </row>
    <row r="269" spans="1:22" ht="14.5" x14ac:dyDescent="0.35">
      <c r="A269" s="15">
        <v>89</v>
      </c>
      <c r="B269" s="8">
        <v>270</v>
      </c>
      <c r="C269" s="8">
        <v>1924739.4308908351</v>
      </c>
      <c r="D269" s="8">
        <v>8611.6214484084594</v>
      </c>
      <c r="E269" s="2">
        <v>510</v>
      </c>
      <c r="F269" s="1">
        <v>6764.8984375</v>
      </c>
      <c r="G269" s="1">
        <v>1113.32666015625</v>
      </c>
      <c r="H269" s="1">
        <v>6879.0588081747319</v>
      </c>
      <c r="I269" s="1">
        <v>1089.120458670182</v>
      </c>
      <c r="J269" s="1">
        <f t="shared" si="23"/>
        <v>1.6875400529578446</v>
      </c>
      <c r="K269" s="1">
        <f t="shared" si="24"/>
        <v>-2.1742227463295287</v>
      </c>
      <c r="L269" s="26"/>
      <c r="M269" s="26"/>
      <c r="N269" s="2">
        <v>0</v>
      </c>
      <c r="O269" s="26"/>
      <c r="P269" s="26"/>
      <c r="Q269" s="26"/>
      <c r="R269" s="26"/>
      <c r="S269" s="26"/>
      <c r="T269" s="26"/>
      <c r="U269" s="26"/>
      <c r="V269" s="26"/>
    </row>
    <row r="270" spans="1:22" ht="14.5" x14ac:dyDescent="0.35">
      <c r="A270" s="15">
        <v>89</v>
      </c>
      <c r="B270" s="8">
        <v>270</v>
      </c>
      <c r="C270" s="8">
        <v>1924739.4308908351</v>
      </c>
      <c r="D270" s="8">
        <v>8611.6214484084594</v>
      </c>
      <c r="E270" s="2">
        <v>540</v>
      </c>
      <c r="F270" s="1">
        <v>6044.92626953125</v>
      </c>
      <c r="G270" s="1">
        <v>1047.65063476563</v>
      </c>
      <c r="H270" s="1">
        <v>6520.5933095311266</v>
      </c>
      <c r="I270" s="1">
        <v>1041.4302723755641</v>
      </c>
      <c r="J270" s="1">
        <f t="shared" si="23"/>
        <v>7.8688642142323744</v>
      </c>
      <c r="K270" s="1">
        <f t="shared" si="24"/>
        <v>-0.59374396231406734</v>
      </c>
      <c r="L270" s="26"/>
      <c r="M270" s="26"/>
      <c r="N270" s="2">
        <v>0</v>
      </c>
      <c r="O270" s="26"/>
      <c r="P270" s="26"/>
      <c r="Q270" s="26"/>
      <c r="R270" s="26"/>
      <c r="S270" s="26"/>
      <c r="T270" s="26"/>
      <c r="U270" s="26"/>
      <c r="V270" s="26"/>
    </row>
    <row r="271" spans="1:22" ht="14.5" x14ac:dyDescent="0.35">
      <c r="A271" s="15">
        <v>89</v>
      </c>
      <c r="B271" s="8">
        <v>270</v>
      </c>
      <c r="C271" s="8">
        <v>1924739.4308908351</v>
      </c>
      <c r="D271" s="8">
        <v>8611.6214484084594</v>
      </c>
      <c r="E271" s="2">
        <v>570</v>
      </c>
      <c r="F271" s="1">
        <v>5223.66552734375</v>
      </c>
      <c r="G271" s="1">
        <v>888.221435546875</v>
      </c>
      <c r="H271" s="1">
        <v>5902.1060365105268</v>
      </c>
      <c r="I271" s="1">
        <v>893.4586304738956</v>
      </c>
      <c r="J271" s="1">
        <f t="shared" si="23"/>
        <v>12.987824461872963</v>
      </c>
      <c r="K271" s="1">
        <f t="shared" si="24"/>
        <v>0.58962717149424249</v>
      </c>
      <c r="L271" s="26"/>
      <c r="M271" s="26"/>
      <c r="N271" s="2">
        <v>1924740</v>
      </c>
      <c r="O271" s="26"/>
      <c r="P271" s="26"/>
      <c r="Q271" s="26"/>
      <c r="R271" s="26"/>
      <c r="S271" s="26"/>
      <c r="T271" s="26"/>
      <c r="U271" s="26"/>
      <c r="V271" s="26"/>
    </row>
    <row r="272" spans="1:22" ht="14.5" x14ac:dyDescent="0.35">
      <c r="A272" s="15">
        <v>89</v>
      </c>
      <c r="B272" s="8">
        <v>270</v>
      </c>
      <c r="C272" s="8">
        <v>1924739.4308908351</v>
      </c>
      <c r="D272" s="8">
        <v>8611.6214484084594</v>
      </c>
      <c r="E272" s="2">
        <v>600</v>
      </c>
      <c r="F272" s="1">
        <v>4970.8037109375</v>
      </c>
      <c r="G272" s="1">
        <v>824.217041015625</v>
      </c>
      <c r="H272" s="1">
        <v>5534.9083455767341</v>
      </c>
      <c r="I272" s="1">
        <v>822.75872491946893</v>
      </c>
      <c r="J272" s="1">
        <f t="shared" si="23"/>
        <v>11.348358684894503</v>
      </c>
      <c r="K272" s="1">
        <f t="shared" si="24"/>
        <v>-0.17693350459717347</v>
      </c>
      <c r="L272" s="26"/>
      <c r="M272" s="26"/>
      <c r="N272" s="2">
        <v>1924740</v>
      </c>
      <c r="O272" s="26"/>
      <c r="P272" s="26"/>
      <c r="Q272" s="26"/>
      <c r="R272" s="26"/>
      <c r="S272" s="26"/>
      <c r="T272" s="26"/>
      <c r="U272" s="26"/>
      <c r="V272" s="26"/>
    </row>
    <row r="273" spans="1:22" ht="14.5" x14ac:dyDescent="0.35">
      <c r="A273" s="15">
        <v>89</v>
      </c>
      <c r="B273" s="8">
        <v>270</v>
      </c>
      <c r="C273" s="8">
        <v>1924739.4308908351</v>
      </c>
      <c r="D273" s="8">
        <v>8611.6214484084594</v>
      </c>
      <c r="E273" s="2">
        <v>630</v>
      </c>
      <c r="F273" s="1">
        <v>4809.26025390625</v>
      </c>
      <c r="G273" s="1">
        <v>786.49462890625</v>
      </c>
      <c r="H273" s="1">
        <v>5546.2575961346301</v>
      </c>
      <c r="I273" s="1">
        <v>789.89307035263585</v>
      </c>
      <c r="J273" s="1">
        <f t="shared" si="23"/>
        <v>15.324546880775792</v>
      </c>
      <c r="K273" s="1">
        <f t="shared" si="24"/>
        <v>0.43209976539978878</v>
      </c>
      <c r="L273" s="26"/>
      <c r="M273" s="26"/>
      <c r="N273" s="2">
        <v>1924740</v>
      </c>
      <c r="O273" s="26"/>
      <c r="P273" s="26"/>
      <c r="Q273" s="26"/>
      <c r="R273" s="26"/>
      <c r="S273" s="26"/>
      <c r="T273" s="26"/>
      <c r="U273" s="26"/>
      <c r="V273" s="26"/>
    </row>
    <row r="274" spans="1:22" ht="14.5" x14ac:dyDescent="0.35">
      <c r="A274" s="15">
        <v>89</v>
      </c>
      <c r="B274" s="8">
        <v>270</v>
      </c>
      <c r="C274" s="8">
        <v>1924739.4308908351</v>
      </c>
      <c r="D274" s="8">
        <v>8611.6214484084594</v>
      </c>
      <c r="E274" s="2">
        <v>660</v>
      </c>
      <c r="F274" s="1">
        <v>4956.03955078125</v>
      </c>
      <c r="G274" s="1">
        <v>785.321533203125</v>
      </c>
      <c r="H274" s="1">
        <v>6049.3687129110813</v>
      </c>
      <c r="I274" s="1">
        <v>795.07219343705754</v>
      </c>
      <c r="J274" s="1">
        <f t="shared" si="23"/>
        <v>22.060541505514887</v>
      </c>
      <c r="K274" s="1">
        <f t="shared" si="24"/>
        <v>1.2416137622206913</v>
      </c>
      <c r="L274" s="26"/>
      <c r="M274" s="26"/>
      <c r="N274" s="2">
        <v>1924740</v>
      </c>
      <c r="O274" s="26"/>
      <c r="P274" s="26"/>
      <c r="Q274" s="26"/>
      <c r="R274" s="26"/>
      <c r="S274" s="26"/>
      <c r="T274" s="26"/>
      <c r="U274" s="26"/>
      <c r="V274" s="26"/>
    </row>
    <row r="275" spans="1:22" ht="14.5" x14ac:dyDescent="0.35">
      <c r="A275" s="15">
        <v>89</v>
      </c>
      <c r="B275" s="8">
        <v>270</v>
      </c>
      <c r="C275" s="8">
        <v>1924739.4308908351</v>
      </c>
      <c r="D275" s="8">
        <v>8611.6214484084594</v>
      </c>
      <c r="E275" s="2">
        <v>690</v>
      </c>
      <c r="F275" s="1">
        <v>5353.35205078125</v>
      </c>
      <c r="G275" s="1">
        <v>806.53607177734398</v>
      </c>
      <c r="H275" s="1">
        <v>7319.9621064331068</v>
      </c>
      <c r="I275" s="1">
        <v>811.1974957770625</v>
      </c>
      <c r="J275" s="1">
        <f t="shared" si="23"/>
        <v>36.736049432147027</v>
      </c>
      <c r="K275" s="1">
        <f t="shared" si="24"/>
        <v>0.57795604720397131</v>
      </c>
      <c r="L275" s="26"/>
      <c r="M275" s="26"/>
      <c r="N275" s="2">
        <v>1924740</v>
      </c>
      <c r="O275" s="26"/>
      <c r="P275" s="26"/>
      <c r="Q275" s="26"/>
      <c r="R275" s="26"/>
      <c r="S275" s="26"/>
      <c r="T275" s="26"/>
      <c r="U275" s="26"/>
      <c r="V275" s="26"/>
    </row>
    <row r="276" spans="1:22" ht="14.5" x14ac:dyDescent="0.35">
      <c r="A276" s="15">
        <v>89</v>
      </c>
      <c r="B276" s="8">
        <v>270</v>
      </c>
      <c r="C276" s="8">
        <v>1924739.4308908351</v>
      </c>
      <c r="D276" s="8">
        <v>8611.6214484084594</v>
      </c>
      <c r="E276" s="2">
        <v>720</v>
      </c>
      <c r="F276" s="1">
        <v>6984.1552734375</v>
      </c>
      <c r="G276" s="1">
        <v>909.19543457031205</v>
      </c>
      <c r="H276" s="1">
        <v>9263.4755425431031</v>
      </c>
      <c r="I276" s="1">
        <v>843.22550124542897</v>
      </c>
      <c r="J276" s="1">
        <f t="shared" si="23"/>
        <v>32.635589843977719</v>
      </c>
      <c r="K276" s="1">
        <f t="shared" si="24"/>
        <v>-7.2558584014514569</v>
      </c>
      <c r="L276" s="26"/>
      <c r="M276" s="26"/>
      <c r="N276" s="2">
        <v>1924740</v>
      </c>
      <c r="O276" s="26"/>
      <c r="P276" s="26"/>
      <c r="Q276" s="26"/>
      <c r="R276" s="26"/>
      <c r="S276" s="26"/>
      <c r="T276" s="26"/>
      <c r="U276" s="26"/>
      <c r="V276" s="26"/>
    </row>
    <row r="277" spans="1:22" ht="14.5" x14ac:dyDescent="0.35">
      <c r="A277" s="15">
        <v>89</v>
      </c>
      <c r="B277" s="8">
        <v>270</v>
      </c>
      <c r="C277" s="8">
        <v>1924739.4308908351</v>
      </c>
      <c r="D277" s="8">
        <v>8611.6214484084594</v>
      </c>
      <c r="E277" s="2">
        <v>750</v>
      </c>
      <c r="F277" s="1">
        <v>9070.5771484375</v>
      </c>
      <c r="G277" s="1">
        <v>974.797119140625</v>
      </c>
      <c r="H277" s="1">
        <v>11204.654143057751</v>
      </c>
      <c r="I277" s="1">
        <v>865.02815143851137</v>
      </c>
      <c r="J277" s="1">
        <f t="shared" si="23"/>
        <v>23.527466441183044</v>
      </c>
      <c r="K277" s="1">
        <f t="shared" si="24"/>
        <v>-11.260698820990079</v>
      </c>
      <c r="L277" s="26"/>
      <c r="M277" s="26"/>
      <c r="N277" s="2">
        <v>1924740</v>
      </c>
      <c r="O277" s="26"/>
      <c r="P277" s="26"/>
      <c r="Q277" s="26"/>
      <c r="R277" s="26"/>
      <c r="S277" s="26"/>
      <c r="T277" s="26"/>
      <c r="U277" s="26"/>
      <c r="V277" s="26"/>
    </row>
    <row r="278" spans="1:22" ht="14.5" x14ac:dyDescent="0.35">
      <c r="A278" s="15">
        <v>89</v>
      </c>
      <c r="B278" s="8">
        <v>270</v>
      </c>
      <c r="C278" s="8">
        <v>1924739.4308908351</v>
      </c>
      <c r="D278" s="8">
        <v>8611.6214484084594</v>
      </c>
      <c r="E278" s="2">
        <v>780</v>
      </c>
      <c r="F278" s="1">
        <v>12691.80859375</v>
      </c>
      <c r="G278" s="1">
        <v>1051.73315429688</v>
      </c>
      <c r="H278" s="1">
        <v>10993.32042148312</v>
      </c>
      <c r="I278" s="1">
        <v>853.16938042121728</v>
      </c>
      <c r="J278" s="1">
        <f t="shared" si="23"/>
        <v>-13.38255426498702</v>
      </c>
      <c r="K278" s="1">
        <f t="shared" si="24"/>
        <v>-18.87967238309697</v>
      </c>
      <c r="L278" s="26"/>
      <c r="M278" s="26"/>
      <c r="N278" s="2">
        <v>1924740</v>
      </c>
      <c r="O278" s="26"/>
      <c r="P278" s="26"/>
      <c r="Q278" s="26"/>
      <c r="R278" s="26"/>
      <c r="S278" s="26"/>
      <c r="T278" s="26"/>
      <c r="U278" s="26"/>
      <c r="V278" s="26"/>
    </row>
    <row r="279" spans="1:22" ht="14.5" x14ac:dyDescent="0.35">
      <c r="A279" s="15">
        <v>89</v>
      </c>
      <c r="B279" s="8">
        <v>270</v>
      </c>
      <c r="C279" s="8">
        <v>1924739.4308908351</v>
      </c>
      <c r="D279" s="8">
        <v>8611.6214484084594</v>
      </c>
      <c r="E279" s="2">
        <v>810</v>
      </c>
      <c r="F279" s="1">
        <v>12421.2939453125</v>
      </c>
      <c r="G279" s="1">
        <v>690.48065185546898</v>
      </c>
      <c r="H279" s="1">
        <v>11072.97498566455</v>
      </c>
      <c r="I279" s="1">
        <v>815.7812565144477</v>
      </c>
      <c r="J279" s="1">
        <f t="shared" si="23"/>
        <v>-10.854899381531609</v>
      </c>
      <c r="K279" s="1">
        <f t="shared" si="24"/>
        <v>18.146866870529859</v>
      </c>
      <c r="L279" s="26"/>
      <c r="M279" s="26"/>
      <c r="N279" s="2">
        <v>1924740</v>
      </c>
      <c r="O279" s="26"/>
      <c r="P279" s="26"/>
      <c r="Q279" s="26"/>
      <c r="R279" s="26"/>
      <c r="S279" s="26"/>
      <c r="T279" s="26"/>
      <c r="U279" s="26"/>
      <c r="V279" s="26"/>
    </row>
    <row r="280" spans="1:22" ht="14.5" x14ac:dyDescent="0.35">
      <c r="A280" s="15">
        <v>89</v>
      </c>
      <c r="B280" s="8">
        <v>270</v>
      </c>
      <c r="C280" s="8">
        <v>1924739.4308908351</v>
      </c>
      <c r="D280" s="8">
        <v>8611.6214484084594</v>
      </c>
      <c r="E280" s="2">
        <v>840</v>
      </c>
      <c r="F280" s="1">
        <v>22044.91015625</v>
      </c>
      <c r="G280" s="1">
        <v>652.51989746093705</v>
      </c>
      <c r="H280" s="1">
        <v>21878.603404567501</v>
      </c>
      <c r="I280" s="1">
        <v>671.35467189491544</v>
      </c>
      <c r="J280" s="1">
        <f t="shared" si="23"/>
        <v>-0.75439977075773867</v>
      </c>
      <c r="K280" s="1">
        <f t="shared" si="24"/>
        <v>2.8864674483134722</v>
      </c>
      <c r="L280" s="26"/>
      <c r="M280" s="26"/>
      <c r="N280" s="2">
        <v>0</v>
      </c>
      <c r="O280" s="26"/>
      <c r="P280" s="26"/>
      <c r="Q280" s="26"/>
      <c r="R280" s="26"/>
      <c r="S280" s="26"/>
      <c r="T280" s="26"/>
      <c r="U280" s="26"/>
      <c r="V280" s="26"/>
    </row>
    <row r="281" spans="1:22" ht="14.5" x14ac:dyDescent="0.35">
      <c r="A281" s="15">
        <v>89</v>
      </c>
      <c r="B281" s="8">
        <v>270</v>
      </c>
      <c r="C281" s="8">
        <v>1924739.4308908351</v>
      </c>
      <c r="D281" s="8">
        <v>8611.6214484084594</v>
      </c>
      <c r="E281" s="2">
        <v>870</v>
      </c>
      <c r="F281" s="1">
        <v>27853.607421875</v>
      </c>
      <c r="G281" s="1">
        <v>671.36468505859398</v>
      </c>
      <c r="H281" s="1">
        <v>25878.25754706829</v>
      </c>
      <c r="I281" s="1">
        <v>656.77405206925027</v>
      </c>
      <c r="J281" s="1">
        <f t="shared" si="23"/>
        <v>-7.0918996052746737</v>
      </c>
      <c r="K281" s="1">
        <f t="shared" si="24"/>
        <v>-2.1732797857948531</v>
      </c>
      <c r="L281" s="26"/>
      <c r="M281" s="26"/>
      <c r="N281" s="2">
        <v>0</v>
      </c>
      <c r="O281" s="26"/>
      <c r="P281" s="26"/>
      <c r="Q281" s="26"/>
      <c r="R281" s="26"/>
      <c r="S281" s="26"/>
      <c r="T281" s="26"/>
      <c r="U281" s="26"/>
      <c r="V281" s="26"/>
    </row>
    <row r="282" spans="1:22" ht="14.5" x14ac:dyDescent="0.35">
      <c r="A282" s="15">
        <v>89</v>
      </c>
      <c r="B282" s="8">
        <v>270</v>
      </c>
      <c r="C282" s="8">
        <v>1924739.4308908351</v>
      </c>
      <c r="D282" s="8">
        <v>8611.6214484084594</v>
      </c>
      <c r="E282" s="2">
        <v>900</v>
      </c>
      <c r="F282" s="1">
        <v>25843.626953125</v>
      </c>
      <c r="G282" s="1">
        <v>641.8974609375</v>
      </c>
      <c r="H282" s="1">
        <v>25919.525185988499</v>
      </c>
      <c r="I282" s="1">
        <v>641.87578493301908</v>
      </c>
      <c r="J282" s="1">
        <f t="shared" si="23"/>
        <v>0.29368258952647397</v>
      </c>
      <c r="K282" s="1">
        <f t="shared" si="24"/>
        <v>-3.3768640320317417E-3</v>
      </c>
      <c r="L282" s="26"/>
      <c r="M282" s="26"/>
      <c r="N282" s="2">
        <v>5.2604181590126102E-14</v>
      </c>
      <c r="O282" s="26"/>
      <c r="P282" s="26"/>
      <c r="Q282" s="26"/>
      <c r="R282" s="26"/>
      <c r="S282" s="26"/>
      <c r="T282" s="26"/>
      <c r="U282" s="26"/>
      <c r="V282" s="26"/>
    </row>
    <row r="283" spans="1:22" ht="14.5" x14ac:dyDescent="0.35">
      <c r="A283" s="15">
        <v>89</v>
      </c>
      <c r="B283" s="8">
        <v>270</v>
      </c>
      <c r="C283" s="8">
        <v>1924739.4308908351</v>
      </c>
      <c r="D283" s="8">
        <v>8611.6214484084594</v>
      </c>
      <c r="E283" s="2">
        <v>930</v>
      </c>
      <c r="F283" s="1">
        <v>22039.82421875</v>
      </c>
      <c r="G283" s="1">
        <v>668.40954589843795</v>
      </c>
      <c r="H283" s="1">
        <v>22412.637399612489</v>
      </c>
      <c r="I283" s="1">
        <v>672.72806352653663</v>
      </c>
      <c r="J283" s="1">
        <f t="shared" si="23"/>
        <v>1.6915433497211154</v>
      </c>
      <c r="K283" s="1">
        <f t="shared" si="24"/>
        <v>0.64608856270805803</v>
      </c>
      <c r="L283" s="26"/>
      <c r="M283" s="26"/>
      <c r="N283" s="2">
        <v>1.36769068292963E-13</v>
      </c>
      <c r="O283" s="26"/>
      <c r="P283" s="26"/>
      <c r="Q283" s="26"/>
      <c r="R283" s="26"/>
      <c r="S283" s="26"/>
      <c r="T283" s="26"/>
      <c r="U283" s="26"/>
      <c r="V283" s="26"/>
    </row>
    <row r="284" spans="1:22" ht="14.5" x14ac:dyDescent="0.35">
      <c r="A284" s="15">
        <v>89</v>
      </c>
      <c r="B284" s="8">
        <v>270</v>
      </c>
      <c r="C284" s="8">
        <v>1924739.4308908351</v>
      </c>
      <c r="D284" s="8">
        <v>8611.6214484084594</v>
      </c>
      <c r="E284" s="2">
        <v>960</v>
      </c>
      <c r="F284" s="1">
        <v>19946.056640625</v>
      </c>
      <c r="G284" s="1">
        <v>759.25842285156205</v>
      </c>
      <c r="H284" s="1">
        <v>19720.860679399011</v>
      </c>
      <c r="I284" s="1">
        <v>727.32281860951355</v>
      </c>
      <c r="J284" s="1">
        <f t="shared" si="23"/>
        <v>-1.1290249761314848</v>
      </c>
      <c r="K284" s="1">
        <f t="shared" si="24"/>
        <v>-4.2061573873763969</v>
      </c>
      <c r="L284" s="26"/>
      <c r="M284" s="26"/>
      <c r="N284" s="2">
        <v>0</v>
      </c>
      <c r="O284" s="26"/>
      <c r="P284" s="26"/>
      <c r="Q284" s="26"/>
      <c r="R284" s="26"/>
      <c r="S284" s="26"/>
      <c r="T284" s="26"/>
      <c r="U284" s="26"/>
      <c r="V284" s="26"/>
    </row>
    <row r="285" spans="1:22" ht="14.5" x14ac:dyDescent="0.35">
      <c r="A285" s="15">
        <v>89</v>
      </c>
      <c r="B285" s="8">
        <v>270</v>
      </c>
      <c r="C285" s="8">
        <v>1924739.4308908351</v>
      </c>
      <c r="D285" s="8">
        <v>8611.6214484084594</v>
      </c>
      <c r="E285" s="2">
        <v>990</v>
      </c>
      <c r="F285" s="1">
        <v>17081.3828125</v>
      </c>
      <c r="G285" s="1">
        <v>794.15173339843705</v>
      </c>
      <c r="H285" s="1">
        <v>17125.242051151639</v>
      </c>
      <c r="I285" s="1">
        <v>776.50591476077818</v>
      </c>
      <c r="J285" s="1">
        <f t="shared" si="23"/>
        <v>0.25676632350598411</v>
      </c>
      <c r="K285" s="1">
        <f t="shared" si="24"/>
        <v>-2.2219706758236981</v>
      </c>
      <c r="L285" s="26"/>
      <c r="M285" s="26"/>
      <c r="N285" s="2">
        <v>0</v>
      </c>
      <c r="O285" s="26"/>
      <c r="P285" s="26"/>
      <c r="Q285" s="26"/>
      <c r="R285" s="26"/>
      <c r="S285" s="26"/>
      <c r="T285" s="26"/>
      <c r="U285" s="26"/>
      <c r="V285" s="26"/>
    </row>
    <row r="286" spans="1:22" ht="14.5" x14ac:dyDescent="0.35">
      <c r="A286" s="15">
        <v>89</v>
      </c>
      <c r="B286" s="8">
        <v>270</v>
      </c>
      <c r="C286" s="8">
        <v>1924739.4308908351</v>
      </c>
      <c r="D286" s="8">
        <v>8611.6214484084594</v>
      </c>
      <c r="E286" s="2">
        <v>1020</v>
      </c>
      <c r="F286" s="1">
        <v>14185.3818359375</v>
      </c>
      <c r="G286" s="1">
        <v>792.34680175781205</v>
      </c>
      <c r="H286" s="1">
        <v>14815.941109105601</v>
      </c>
      <c r="I286" s="1">
        <v>799.26452502255404</v>
      </c>
      <c r="J286" s="1">
        <f t="shared" si="23"/>
        <v>4.4451342971299557</v>
      </c>
      <c r="K286" s="1">
        <f t="shared" si="24"/>
        <v>0.87306760744097245</v>
      </c>
      <c r="L286" s="26"/>
      <c r="M286" s="26"/>
      <c r="N286" s="2">
        <v>4.2082559225525799E-13</v>
      </c>
      <c r="O286" s="26"/>
      <c r="P286" s="26"/>
      <c r="Q286" s="26"/>
      <c r="R286" s="26"/>
      <c r="S286" s="26"/>
      <c r="T286" s="26"/>
      <c r="U286" s="26"/>
      <c r="V286" s="26"/>
    </row>
    <row r="287" spans="1:22" ht="14.5" x14ac:dyDescent="0.35">
      <c r="A287" s="15">
        <v>89</v>
      </c>
      <c r="B287" s="8">
        <v>270</v>
      </c>
      <c r="C287" s="8">
        <v>1924739.4308908351</v>
      </c>
      <c r="D287" s="8">
        <v>8611.6214484084594</v>
      </c>
      <c r="E287" s="2">
        <v>1050</v>
      </c>
      <c r="F287" s="1">
        <v>13463.259765625</v>
      </c>
      <c r="G287" s="1">
        <v>868.7451171875</v>
      </c>
      <c r="H287" s="1">
        <v>13226.723888673519</v>
      </c>
      <c r="I287" s="1">
        <v>842.56931182971221</v>
      </c>
      <c r="J287" s="1">
        <f t="shared" si="23"/>
        <v>-1.7568990056584557</v>
      </c>
      <c r="K287" s="1">
        <f t="shared" si="24"/>
        <v>-3.0130592782529919</v>
      </c>
      <c r="L287" s="26"/>
      <c r="M287" s="26"/>
      <c r="N287" s="2">
        <v>0</v>
      </c>
      <c r="O287" s="26"/>
      <c r="P287" s="26"/>
      <c r="Q287" s="26"/>
      <c r="R287" s="26"/>
      <c r="S287" s="26"/>
      <c r="T287" s="26"/>
      <c r="U287" s="26"/>
      <c r="V287" s="26"/>
    </row>
    <row r="288" spans="1:22" ht="14.5" x14ac:dyDescent="0.35">
      <c r="A288" s="15">
        <v>89</v>
      </c>
      <c r="B288" s="8">
        <v>270</v>
      </c>
      <c r="C288" s="8">
        <v>1924739.4308908351</v>
      </c>
      <c r="D288" s="8">
        <v>8611.6214484084594</v>
      </c>
      <c r="E288" s="2">
        <v>1080</v>
      </c>
      <c r="F288" s="1">
        <v>12356.4287109375</v>
      </c>
      <c r="G288" s="1">
        <v>911.41748046875</v>
      </c>
      <c r="H288" s="1">
        <v>12575.995460427959</v>
      </c>
      <c r="I288" s="1">
        <v>901.97757752475354</v>
      </c>
      <c r="J288" s="1">
        <f t="shared" si="23"/>
        <v>1.7769434407540912</v>
      </c>
      <c r="K288" s="1">
        <f t="shared" si="24"/>
        <v>-1.035738631997867</v>
      </c>
      <c r="L288" s="26"/>
      <c r="M288" s="26"/>
      <c r="N288" s="2">
        <v>0</v>
      </c>
      <c r="O288" s="26"/>
      <c r="P288" s="26"/>
      <c r="Q288" s="26"/>
      <c r="R288" s="26"/>
      <c r="S288" s="26"/>
      <c r="T288" s="26"/>
      <c r="U288" s="26"/>
      <c r="V288" s="26"/>
    </row>
    <row r="289" spans="1:22" ht="14.5" x14ac:dyDescent="0.35">
      <c r="A289" s="15">
        <v>89</v>
      </c>
      <c r="B289" s="8">
        <v>270</v>
      </c>
      <c r="C289" s="8">
        <v>1924739.4308908351</v>
      </c>
      <c r="D289" s="8">
        <v>8611.6214484084594</v>
      </c>
      <c r="E289" s="2">
        <v>1110</v>
      </c>
      <c r="F289" s="1">
        <v>11143.568359375</v>
      </c>
      <c r="G289" s="1">
        <v>894.88507080078102</v>
      </c>
      <c r="H289" s="1">
        <v>11007.191108811179</v>
      </c>
      <c r="I289" s="1">
        <v>887.63929088339523</v>
      </c>
      <c r="J289" s="1">
        <f t="shared" si="23"/>
        <v>-1.223820289567189</v>
      </c>
      <c r="K289" s="1">
        <f t="shared" si="24"/>
        <v>-0.80968832242356659</v>
      </c>
      <c r="L289" s="26"/>
      <c r="M289" s="26"/>
      <c r="N289" s="2">
        <v>1924740</v>
      </c>
      <c r="O289" s="26"/>
      <c r="P289" s="26"/>
      <c r="Q289" s="26"/>
      <c r="R289" s="26"/>
      <c r="S289" s="26"/>
      <c r="T289" s="26"/>
      <c r="U289" s="26"/>
      <c r="V289" s="26"/>
    </row>
    <row r="290" spans="1:22" ht="14.5" x14ac:dyDescent="0.35">
      <c r="A290" s="15">
        <v>89</v>
      </c>
      <c r="B290" s="8">
        <v>270</v>
      </c>
      <c r="C290" s="8">
        <v>1924739.4308908351</v>
      </c>
      <c r="D290" s="8">
        <v>8611.6214484084594</v>
      </c>
      <c r="E290" s="2">
        <v>1140</v>
      </c>
      <c r="F290" s="1">
        <v>10055.2529296875</v>
      </c>
      <c r="G290" s="1">
        <v>873.07257080078102</v>
      </c>
      <c r="H290" s="1">
        <v>10226.72194731677</v>
      </c>
      <c r="I290" s="1">
        <v>888.14280900001233</v>
      </c>
      <c r="J290" s="1">
        <f t="shared" si="23"/>
        <v>1.7052680706123091</v>
      </c>
      <c r="K290" s="1">
        <f t="shared" si="24"/>
        <v>1.7261151825453533</v>
      </c>
      <c r="L290" s="26"/>
      <c r="M290" s="26"/>
      <c r="N290" s="2">
        <v>1924740</v>
      </c>
      <c r="O290" s="26"/>
      <c r="P290" s="26"/>
      <c r="Q290" s="26"/>
      <c r="R290" s="26"/>
      <c r="S290" s="26"/>
      <c r="T290" s="26"/>
      <c r="U290" s="26"/>
      <c r="V290" s="26"/>
    </row>
    <row r="291" spans="1:22" ht="14.5" x14ac:dyDescent="0.35">
      <c r="A291" s="15">
        <v>89</v>
      </c>
      <c r="B291" s="8">
        <v>270</v>
      </c>
      <c r="C291" s="8">
        <v>1924739.4308908351</v>
      </c>
      <c r="D291" s="8">
        <v>8611.6214484084594</v>
      </c>
      <c r="E291" s="2">
        <v>1170</v>
      </c>
      <c r="F291" s="1">
        <v>10166.1220703125</v>
      </c>
      <c r="G291" s="1">
        <v>869.187255859375</v>
      </c>
      <c r="H291" s="1">
        <v>10412.39382971584</v>
      </c>
      <c r="I291" s="1">
        <v>895.70059549996893</v>
      </c>
      <c r="J291" s="1">
        <f t="shared" si="23"/>
        <v>2.4224749388216815</v>
      </c>
      <c r="K291" s="1">
        <f t="shared" si="24"/>
        <v>3.0503599151807506</v>
      </c>
      <c r="L291" s="26"/>
      <c r="M291" s="26"/>
      <c r="N291" s="2">
        <v>1924740</v>
      </c>
      <c r="O291" s="26"/>
      <c r="P291" s="26"/>
      <c r="Q291" s="26"/>
      <c r="R291" s="26"/>
      <c r="S291" s="26"/>
      <c r="T291" s="26"/>
      <c r="U291" s="26"/>
      <c r="V291" s="26"/>
    </row>
    <row r="292" spans="1:22" ht="14.5" x14ac:dyDescent="0.35">
      <c r="A292" s="15">
        <v>89</v>
      </c>
      <c r="B292" s="8">
        <v>270</v>
      </c>
      <c r="C292" s="8">
        <v>1924739.4308908351</v>
      </c>
      <c r="D292" s="8">
        <v>8611.6214484084594</v>
      </c>
      <c r="E292" s="2">
        <v>1200</v>
      </c>
      <c r="F292" s="1">
        <v>11116.900390625</v>
      </c>
      <c r="G292" s="1">
        <v>880.75988769531295</v>
      </c>
      <c r="H292" s="1">
        <v>11011.01411198479</v>
      </c>
      <c r="I292" s="1">
        <v>898.66254871455806</v>
      </c>
      <c r="J292" s="1">
        <f t="shared" si="23"/>
        <v>-0.95248023207534227</v>
      </c>
      <c r="K292" s="1">
        <f t="shared" si="24"/>
        <v>2.0326380968700843</v>
      </c>
      <c r="L292" s="26"/>
      <c r="M292" s="26"/>
      <c r="N292" s="2">
        <v>1924740</v>
      </c>
      <c r="O292" s="26"/>
      <c r="P292" s="26"/>
      <c r="Q292" s="26"/>
      <c r="R292" s="26"/>
      <c r="S292" s="26"/>
      <c r="T292" s="26"/>
      <c r="U292" s="26"/>
      <c r="V292" s="26"/>
    </row>
    <row r="293" spans="1:22" ht="14.5" x14ac:dyDescent="0.35">
      <c r="A293" s="15">
        <v>89</v>
      </c>
      <c r="B293" s="8">
        <v>270</v>
      </c>
      <c r="C293" s="8">
        <v>1924739.4308908351</v>
      </c>
      <c r="D293" s="8">
        <v>8611.6214484084594</v>
      </c>
      <c r="E293" s="2">
        <v>1230</v>
      </c>
      <c r="F293" s="1">
        <v>12880.076171875</v>
      </c>
      <c r="G293" s="1">
        <v>908.47229003906295</v>
      </c>
      <c r="H293" s="1">
        <v>12039.221863060149</v>
      </c>
      <c r="I293" s="1">
        <v>895.17794703808761</v>
      </c>
      <c r="J293" s="1">
        <f t="shared" si="23"/>
        <v>-6.5283333545103144</v>
      </c>
      <c r="K293" s="1">
        <f t="shared" si="24"/>
        <v>-1.4633735279260647</v>
      </c>
      <c r="L293" s="26"/>
      <c r="M293" s="26"/>
      <c r="N293" s="2">
        <v>1924740</v>
      </c>
      <c r="O293" s="26"/>
      <c r="P293" s="26"/>
      <c r="Q293" s="26"/>
      <c r="R293" s="26"/>
      <c r="S293" s="26"/>
      <c r="T293" s="26"/>
      <c r="U293" s="26"/>
      <c r="V293" s="26"/>
    </row>
    <row r="294" spans="1:22" ht="14.5" x14ac:dyDescent="0.35">
      <c r="A294" s="15">
        <v>89</v>
      </c>
      <c r="B294" s="8">
        <v>270</v>
      </c>
      <c r="C294" s="8">
        <v>1924739.4308908351</v>
      </c>
      <c r="D294" s="8">
        <v>8611.6214484084594</v>
      </c>
      <c r="E294" s="2">
        <v>1260</v>
      </c>
      <c r="F294" s="1">
        <v>17505.427734375</v>
      </c>
      <c r="G294" s="1">
        <v>918.54486083984398</v>
      </c>
      <c r="H294" s="1">
        <v>14443.842584331711</v>
      </c>
      <c r="I294" s="1">
        <v>888.28721524703178</v>
      </c>
      <c r="J294" s="1">
        <f t="shared" si="23"/>
        <v>-17.489347855415872</v>
      </c>
      <c r="K294" s="1">
        <f t="shared" si="24"/>
        <v>-3.2940846857655948</v>
      </c>
      <c r="L294" s="26"/>
      <c r="M294" s="26"/>
      <c r="N294" s="2">
        <v>1924740</v>
      </c>
      <c r="O294" s="26"/>
      <c r="P294" s="26"/>
      <c r="Q294" s="26"/>
      <c r="R294" s="26"/>
      <c r="S294" s="26"/>
      <c r="T294" s="26"/>
      <c r="U294" s="26"/>
      <c r="V294" s="26"/>
    </row>
    <row r="295" spans="1:22" ht="14.5" x14ac:dyDescent="0.35">
      <c r="A295" s="15">
        <v>89</v>
      </c>
      <c r="B295" s="8">
        <v>270</v>
      </c>
      <c r="C295" s="8">
        <v>1924739.4308908351</v>
      </c>
      <c r="D295" s="8">
        <v>8611.6214484084594</v>
      </c>
      <c r="E295" s="2">
        <v>1290</v>
      </c>
      <c r="F295" s="1">
        <v>19930.00390625</v>
      </c>
      <c r="G295" s="1">
        <v>778.595458984375</v>
      </c>
      <c r="H295" s="1">
        <v>19210.86945661973</v>
      </c>
      <c r="I295" s="1">
        <v>879.83132404294315</v>
      </c>
      <c r="J295" s="1">
        <f t="shared" si="23"/>
        <v>-3.6083005954893528</v>
      </c>
      <c r="K295" s="1">
        <f t="shared" si="24"/>
        <v>13.002370343981132</v>
      </c>
      <c r="L295" s="26"/>
      <c r="M295" s="26"/>
      <c r="N295" s="2">
        <v>1924740</v>
      </c>
      <c r="O295" s="26"/>
      <c r="P295" s="26"/>
      <c r="Q295" s="26"/>
      <c r="R295" s="26"/>
      <c r="S295" s="26"/>
      <c r="T295" s="26"/>
      <c r="U295" s="26"/>
      <c r="V295" s="26"/>
    </row>
    <row r="296" spans="1:22" ht="14.5" x14ac:dyDescent="0.35">
      <c r="A296" s="15">
        <v>89</v>
      </c>
      <c r="B296" s="8">
        <v>270</v>
      </c>
      <c r="C296" s="8">
        <v>1924739.4308908351</v>
      </c>
      <c r="D296" s="8">
        <v>8611.6214484084594</v>
      </c>
      <c r="E296" s="2">
        <v>1320</v>
      </c>
      <c r="F296" s="1">
        <v>23872.818359375</v>
      </c>
      <c r="G296" s="1">
        <v>772.404541015625</v>
      </c>
      <c r="H296" s="1">
        <v>23118.520864659291</v>
      </c>
      <c r="I296" s="1">
        <v>870.65609471061487</v>
      </c>
      <c r="J296" s="1">
        <f t="shared" si="23"/>
        <v>-3.1596499556973834</v>
      </c>
      <c r="K296" s="1">
        <f t="shared" si="24"/>
        <v>12.720219584131412</v>
      </c>
      <c r="L296" s="26"/>
      <c r="M296" s="26"/>
      <c r="N296" s="2">
        <v>1924740</v>
      </c>
      <c r="O296" s="26"/>
      <c r="P296" s="26"/>
      <c r="Q296" s="26"/>
      <c r="R296" s="26"/>
      <c r="S296" s="26"/>
      <c r="T296" s="26"/>
      <c r="U296" s="26"/>
      <c r="V296" s="26"/>
    </row>
    <row r="297" spans="1:22" ht="14.5" x14ac:dyDescent="0.35">
      <c r="A297" s="15">
        <v>89</v>
      </c>
      <c r="B297" s="8">
        <v>270</v>
      </c>
      <c r="C297" s="8">
        <v>1924739.4308908351</v>
      </c>
      <c r="D297" s="8">
        <v>8611.6214484084594</v>
      </c>
      <c r="E297" s="2">
        <v>1350</v>
      </c>
      <c r="F297" s="1">
        <v>28231.970703125</v>
      </c>
      <c r="G297" s="1">
        <v>825.09826660156295</v>
      </c>
      <c r="H297" s="1">
        <v>27367.955069295389</v>
      </c>
      <c r="I297" s="1">
        <v>861.15026329507782</v>
      </c>
      <c r="J297" s="1">
        <f t="shared" si="23"/>
        <v>-3.0604155937791937</v>
      </c>
      <c r="K297" s="1">
        <f t="shared" si="24"/>
        <v>4.3694185472000573</v>
      </c>
      <c r="L297" s="26"/>
      <c r="M297" s="26"/>
      <c r="N297" s="2">
        <v>1924740</v>
      </c>
      <c r="O297" s="26"/>
      <c r="P297" s="26"/>
      <c r="Q297" s="26"/>
      <c r="R297" s="26"/>
      <c r="S297" s="26"/>
      <c r="T297" s="26"/>
      <c r="U297" s="26"/>
      <c r="V297" s="26"/>
    </row>
    <row r="298" spans="1:22" ht="14.5" x14ac:dyDescent="0.35">
      <c r="A298" s="15">
        <v>89</v>
      </c>
      <c r="B298" s="8">
        <v>270</v>
      </c>
      <c r="C298" s="8">
        <v>1924739.4308908351</v>
      </c>
      <c r="D298" s="8">
        <v>8611.6214484084594</v>
      </c>
      <c r="E298" s="2">
        <v>1380</v>
      </c>
      <c r="F298" s="1">
        <v>32919.03125</v>
      </c>
      <c r="G298" s="1">
        <v>881.27301025390602</v>
      </c>
      <c r="H298" s="1">
        <v>32354.059147730921</v>
      </c>
      <c r="I298" s="1">
        <v>869.91140423161221</v>
      </c>
      <c r="J298" s="1">
        <f t="shared" si="23"/>
        <v>-1.7162476561915205</v>
      </c>
      <c r="K298" s="1">
        <f t="shared" si="24"/>
        <v>-1.2892265949481863</v>
      </c>
      <c r="L298" s="26"/>
      <c r="M298" s="26"/>
      <c r="N298" s="2">
        <v>0</v>
      </c>
      <c r="O298" s="26"/>
      <c r="P298" s="26"/>
      <c r="Q298" s="26"/>
      <c r="R298" s="26"/>
      <c r="S298" s="26"/>
      <c r="T298" s="26"/>
      <c r="U298" s="26"/>
      <c r="V298" s="26"/>
    </row>
    <row r="299" spans="1:22" ht="14.5" x14ac:dyDescent="0.35">
      <c r="A299" s="15">
        <v>89</v>
      </c>
      <c r="B299" s="8">
        <v>270</v>
      </c>
      <c r="C299" s="8">
        <v>1924739.4308908351</v>
      </c>
      <c r="D299" s="8">
        <v>8611.6214484084594</v>
      </c>
      <c r="E299" s="2">
        <v>1410</v>
      </c>
      <c r="F299" s="1">
        <v>36679.6171875</v>
      </c>
      <c r="G299" s="1">
        <v>861.93249511718705</v>
      </c>
      <c r="H299" s="1">
        <v>34476.566743600888</v>
      </c>
      <c r="I299" s="1">
        <v>869.91604751929765</v>
      </c>
      <c r="J299" s="1">
        <f t="shared" si="23"/>
        <v>-6.0061980271972049</v>
      </c>
      <c r="K299" s="1">
        <f t="shared" si="24"/>
        <v>0.92623870747849824</v>
      </c>
      <c r="L299" s="26"/>
      <c r="M299" s="26"/>
      <c r="N299" s="2">
        <v>1.36769136055599E-13</v>
      </c>
      <c r="O299" s="26"/>
      <c r="P299" s="26"/>
      <c r="Q299" s="26"/>
      <c r="R299" s="26"/>
      <c r="S299" s="26"/>
      <c r="T299" s="26"/>
      <c r="U299" s="26"/>
      <c r="V299" s="26"/>
    </row>
    <row r="300" spans="1:22" ht="14.5" x14ac:dyDescent="0.35">
      <c r="A300" s="15">
        <v>89</v>
      </c>
      <c r="B300" s="8">
        <v>270</v>
      </c>
      <c r="C300" s="8">
        <v>1924739.4308908351</v>
      </c>
      <c r="D300" s="8">
        <v>8611.6214484084594</v>
      </c>
      <c r="E300" s="2">
        <v>1440</v>
      </c>
      <c r="F300" s="1">
        <v>34939.54296875</v>
      </c>
      <c r="G300" s="1">
        <v>790.92492675781205</v>
      </c>
      <c r="H300" s="1">
        <v>34480.703533824693</v>
      </c>
      <c r="I300" s="1">
        <v>866.81553860017289</v>
      </c>
      <c r="J300" s="1">
        <f t="shared" si="23"/>
        <v>-1.3132382279175594</v>
      </c>
      <c r="K300" s="1">
        <f t="shared" si="24"/>
        <v>9.5951725979170206</v>
      </c>
      <c r="L300" s="26"/>
      <c r="M300" s="26"/>
      <c r="N300" s="2">
        <v>0</v>
      </c>
      <c r="O300" s="26"/>
      <c r="P300" s="26"/>
      <c r="Q300" s="26"/>
      <c r="R300" s="26"/>
      <c r="S300" s="26"/>
      <c r="T300" s="26"/>
      <c r="U300" s="26"/>
      <c r="V300" s="26"/>
    </row>
    <row r="301" spans="1:22" ht="14.5" x14ac:dyDescent="0.35">
      <c r="A301" s="15">
        <v>89</v>
      </c>
      <c r="B301" s="8">
        <v>270</v>
      </c>
      <c r="C301" s="8">
        <v>1924739.4308908351</v>
      </c>
      <c r="D301" s="8">
        <v>8611.6214484084594</v>
      </c>
      <c r="E301" s="2">
        <v>1470</v>
      </c>
      <c r="F301" s="1">
        <v>33086.140625</v>
      </c>
      <c r="G301" s="1">
        <v>809.25408935546898</v>
      </c>
      <c r="H301" s="1">
        <v>33118.830601439353</v>
      </c>
      <c r="I301" s="1">
        <v>868.87957284213735</v>
      </c>
      <c r="J301" s="1">
        <f t="shared" si="23"/>
        <v>9.8802627994188749E-2</v>
      </c>
      <c r="K301" s="1">
        <f t="shared" si="24"/>
        <v>7.3679557843392711</v>
      </c>
      <c r="L301" s="26"/>
      <c r="M301" s="26"/>
      <c r="N301" s="2">
        <v>0</v>
      </c>
      <c r="O301" s="26"/>
      <c r="P301" s="26"/>
      <c r="Q301" s="26"/>
      <c r="R301" s="26"/>
      <c r="S301" s="26"/>
      <c r="T301" s="26"/>
      <c r="U301" s="26"/>
      <c r="V301" s="26"/>
    </row>
    <row r="302" spans="1:22" ht="14.5" x14ac:dyDescent="0.35">
      <c r="A302" s="15">
        <v>89</v>
      </c>
      <c r="B302" s="8">
        <v>270</v>
      </c>
      <c r="C302" s="8">
        <v>1924739.4308908351</v>
      </c>
      <c r="D302" s="8">
        <v>8611.6214484084594</v>
      </c>
      <c r="E302" s="2">
        <v>1500</v>
      </c>
      <c r="F302" s="1">
        <v>30800.080078125</v>
      </c>
      <c r="G302" s="1">
        <v>857.86389160156205</v>
      </c>
      <c r="H302" s="1">
        <v>31002.173555836529</v>
      </c>
      <c r="I302" s="1">
        <v>878.54002573760192</v>
      </c>
      <c r="J302" s="1">
        <f t="shared" si="23"/>
        <v>0.65614594896803824</v>
      </c>
      <c r="K302" s="1">
        <f t="shared" si="24"/>
        <v>2.4101881823513072</v>
      </c>
      <c r="L302" s="26"/>
      <c r="M302" s="26"/>
      <c r="N302" s="2">
        <v>1.3676902763538201E-13</v>
      </c>
      <c r="O302" s="26"/>
      <c r="P302" s="26"/>
      <c r="Q302" s="26"/>
      <c r="R302" s="26"/>
      <c r="S302" s="26"/>
      <c r="T302" s="26"/>
      <c r="U302" s="26"/>
      <c r="V302" s="26"/>
    </row>
    <row r="303" spans="1:22" ht="14.5" x14ac:dyDescent="0.35">
      <c r="A303" s="15">
        <v>89</v>
      </c>
      <c r="B303" s="8">
        <v>270</v>
      </c>
      <c r="C303" s="8">
        <v>1924739.4308908351</v>
      </c>
      <c r="D303" s="8">
        <v>8611.6214484084594</v>
      </c>
      <c r="E303" s="2">
        <v>1530</v>
      </c>
      <c r="F303" s="1">
        <v>26795.6796875</v>
      </c>
      <c r="G303" s="1">
        <v>897.82531738281295</v>
      </c>
      <c r="H303" s="1">
        <v>28360.212850750799</v>
      </c>
      <c r="I303" s="1">
        <v>892.86168940904599</v>
      </c>
      <c r="J303" s="1">
        <f t="shared" si="23"/>
        <v>5.838751550611506</v>
      </c>
      <c r="K303" s="1">
        <f t="shared" si="24"/>
        <v>-0.55285007870306913</v>
      </c>
      <c r="L303" s="26"/>
      <c r="M303" s="26"/>
      <c r="N303" s="2">
        <v>0</v>
      </c>
      <c r="O303" s="26"/>
      <c r="P303" s="26"/>
      <c r="Q303" s="26"/>
      <c r="R303" s="26"/>
      <c r="S303" s="26"/>
      <c r="T303" s="26"/>
      <c r="U303" s="26"/>
      <c r="V303" s="26"/>
    </row>
    <row r="304" spans="1:22" ht="14.5" x14ac:dyDescent="0.35">
      <c r="A304" s="15">
        <v>89</v>
      </c>
      <c r="B304" s="8">
        <v>270</v>
      </c>
      <c r="C304" s="8">
        <v>1924739.4308908351</v>
      </c>
      <c r="D304" s="8">
        <v>8611.6214484084594</v>
      </c>
      <c r="E304" s="2">
        <v>1560</v>
      </c>
      <c r="F304" s="1">
        <v>25133.779296875</v>
      </c>
      <c r="G304" s="1">
        <v>951.10198974609398</v>
      </c>
      <c r="H304" s="1">
        <v>25318.58399358502</v>
      </c>
      <c r="I304" s="1">
        <v>909.42253213395213</v>
      </c>
      <c r="J304" s="1">
        <f t="shared" si="23"/>
        <v>0.73528415494997823</v>
      </c>
      <c r="K304" s="1">
        <f t="shared" si="24"/>
        <v>-4.382227990424937</v>
      </c>
      <c r="L304" s="26"/>
      <c r="M304" s="26"/>
      <c r="N304" s="2">
        <v>0</v>
      </c>
      <c r="O304" s="26"/>
      <c r="P304" s="26"/>
      <c r="Q304" s="26"/>
      <c r="R304" s="26"/>
      <c r="S304" s="26"/>
      <c r="T304" s="26"/>
      <c r="U304" s="26"/>
      <c r="V304" s="26"/>
    </row>
    <row r="305" spans="1:22" ht="14.5" x14ac:dyDescent="0.35">
      <c r="A305" s="15">
        <v>89</v>
      </c>
      <c r="B305" s="8">
        <v>270</v>
      </c>
      <c r="C305" s="8">
        <v>1924739.4308908351</v>
      </c>
      <c r="D305" s="8">
        <v>8611.6214484084594</v>
      </c>
      <c r="E305" s="2">
        <v>1590</v>
      </c>
      <c r="F305" s="1">
        <v>22973.15625</v>
      </c>
      <c r="G305" s="1">
        <v>967.59173583984398</v>
      </c>
      <c r="H305" s="1">
        <v>22553.091454042358</v>
      </c>
      <c r="I305" s="1">
        <v>927.49597225529112</v>
      </c>
      <c r="J305" s="1">
        <f t="shared" si="23"/>
        <v>-1.8285027594222791</v>
      </c>
      <c r="K305" s="1">
        <f t="shared" si="24"/>
        <v>-4.143872058782188</v>
      </c>
      <c r="L305" s="26"/>
      <c r="M305" s="26"/>
      <c r="N305" s="2">
        <v>2.10421991517305E-14</v>
      </c>
      <c r="O305" s="26"/>
      <c r="P305" s="26"/>
      <c r="Q305" s="26"/>
      <c r="R305" s="26"/>
      <c r="S305" s="26"/>
      <c r="T305" s="26"/>
      <c r="U305" s="26"/>
      <c r="V305" s="26"/>
    </row>
    <row r="306" spans="1:22" ht="14.5" x14ac:dyDescent="0.35">
      <c r="A306" s="15">
        <v>89</v>
      </c>
      <c r="B306" s="8">
        <v>270</v>
      </c>
      <c r="C306" s="8">
        <v>1924739.4308908351</v>
      </c>
      <c r="D306" s="8">
        <v>8611.6214484084594</v>
      </c>
      <c r="E306" s="2">
        <v>1620</v>
      </c>
      <c r="F306" s="1">
        <v>21653.70703125</v>
      </c>
      <c r="G306" s="1">
        <v>967.584228515625</v>
      </c>
      <c r="H306" s="1">
        <v>21791.16450779482</v>
      </c>
      <c r="I306" s="1">
        <v>946.63922585937246</v>
      </c>
      <c r="J306" s="1">
        <f t="shared" si="23"/>
        <v>0.63479881918807268</v>
      </c>
      <c r="K306" s="1">
        <f t="shared" si="24"/>
        <v>-2.1646697040922582</v>
      </c>
      <c r="L306" s="26"/>
      <c r="M306" s="26"/>
      <c r="N306" s="2">
        <v>1.05207102795227E-13</v>
      </c>
      <c r="O306" s="26"/>
      <c r="P306" s="26"/>
      <c r="Q306" s="26"/>
      <c r="R306" s="26"/>
      <c r="S306" s="26"/>
      <c r="T306" s="26"/>
      <c r="U306" s="26"/>
      <c r="V306" s="26"/>
    </row>
    <row r="307" spans="1:22" ht="14.5" x14ac:dyDescent="0.35">
      <c r="A307" s="15">
        <v>89</v>
      </c>
      <c r="B307" s="8">
        <v>270</v>
      </c>
      <c r="C307" s="8">
        <v>1924739.4308908351</v>
      </c>
      <c r="D307" s="8">
        <v>8611.6214484084594</v>
      </c>
      <c r="E307" s="2">
        <v>1650</v>
      </c>
      <c r="F307" s="1">
        <v>18520.52734375</v>
      </c>
      <c r="G307" s="1">
        <v>831.731201171875</v>
      </c>
      <c r="H307" s="1">
        <v>19062.761968930201</v>
      </c>
      <c r="I307" s="1">
        <v>844.86281734909471</v>
      </c>
      <c r="J307" s="1">
        <f t="shared" si="23"/>
        <v>2.9277493837840707</v>
      </c>
      <c r="K307" s="1">
        <f t="shared" si="24"/>
        <v>1.5788293331689141</v>
      </c>
      <c r="L307" s="26"/>
      <c r="M307" s="26"/>
      <c r="N307" s="2">
        <v>1924740</v>
      </c>
      <c r="O307" s="26"/>
      <c r="P307" s="26"/>
      <c r="Q307" s="26"/>
      <c r="R307" s="26"/>
      <c r="S307" s="26"/>
      <c r="T307" s="26"/>
      <c r="U307" s="26"/>
      <c r="V307" s="26"/>
    </row>
    <row r="308" spans="1:22" ht="14.5" x14ac:dyDescent="0.35">
      <c r="A308" s="15">
        <v>89</v>
      </c>
      <c r="B308" s="8">
        <v>270</v>
      </c>
      <c r="C308" s="8">
        <v>1924739.4308908351</v>
      </c>
      <c r="D308" s="8">
        <v>8611.6214484084594</v>
      </c>
      <c r="E308" s="2">
        <v>1680</v>
      </c>
      <c r="F308" s="1">
        <v>17698.517578125</v>
      </c>
      <c r="G308" s="1">
        <v>783.9423828125</v>
      </c>
      <c r="H308" s="1">
        <v>17988.550065532061</v>
      </c>
      <c r="I308" s="1">
        <v>801.36004075502626</v>
      </c>
      <c r="J308" s="1">
        <f t="shared" si="23"/>
        <v>1.6387388724891583</v>
      </c>
      <c r="K308" s="1">
        <f t="shared" si="24"/>
        <v>2.2218033269279363</v>
      </c>
      <c r="L308" s="26"/>
      <c r="M308" s="26"/>
      <c r="N308" s="2">
        <v>1924740</v>
      </c>
      <c r="O308" s="26"/>
      <c r="P308" s="26"/>
      <c r="Q308" s="26"/>
      <c r="R308" s="26"/>
      <c r="S308" s="26"/>
      <c r="T308" s="26"/>
      <c r="U308" s="26"/>
      <c r="V308" s="26"/>
    </row>
    <row r="309" spans="1:22" ht="14.5" x14ac:dyDescent="0.35">
      <c r="A309" s="15">
        <v>89</v>
      </c>
      <c r="B309" s="8">
        <v>270</v>
      </c>
      <c r="C309" s="8">
        <v>1924739.4308908351</v>
      </c>
      <c r="D309" s="8">
        <v>8611.6214484084594</v>
      </c>
      <c r="E309" s="2">
        <v>1710</v>
      </c>
      <c r="F309" s="1">
        <v>17689.05078125</v>
      </c>
      <c r="G309" s="1">
        <v>758.2373046875</v>
      </c>
      <c r="H309" s="1">
        <v>17543.876680851139</v>
      </c>
      <c r="I309" s="1">
        <v>771.50156502483912</v>
      </c>
      <c r="J309" s="1">
        <f t="shared" si="23"/>
        <v>-0.82070034279477688</v>
      </c>
      <c r="K309" s="1">
        <f t="shared" si="24"/>
        <v>1.7493547541565311</v>
      </c>
      <c r="L309" s="26"/>
      <c r="M309" s="26"/>
      <c r="N309" s="2">
        <v>1924740</v>
      </c>
      <c r="O309" s="26"/>
      <c r="P309" s="26"/>
      <c r="Q309" s="26"/>
      <c r="R309" s="26"/>
      <c r="S309" s="26"/>
      <c r="T309" s="26"/>
      <c r="U309" s="26"/>
      <c r="V309" s="26"/>
    </row>
    <row r="310" spans="1:22" ht="14.5" x14ac:dyDescent="0.35">
      <c r="A310" s="15">
        <v>89</v>
      </c>
      <c r="B310" s="8">
        <v>270</v>
      </c>
      <c r="C310" s="8">
        <v>1924739.4308908351</v>
      </c>
      <c r="D310" s="8">
        <v>8611.6214484084594</v>
      </c>
      <c r="E310" s="2">
        <v>1740</v>
      </c>
      <c r="F310" s="1">
        <v>20504.427734375</v>
      </c>
      <c r="G310" s="1">
        <v>739.98815917968795</v>
      </c>
      <c r="H310" s="1">
        <v>18403.499089937919</v>
      </c>
      <c r="I310" s="1">
        <v>747.29090583804953</v>
      </c>
      <c r="J310" s="1">
        <f t="shared" si="23"/>
        <v>-10.246219361269679</v>
      </c>
      <c r="K310" s="1">
        <f t="shared" si="24"/>
        <v>0.98687344760448759</v>
      </c>
      <c r="L310" s="26"/>
      <c r="M310" s="26"/>
      <c r="N310" s="2">
        <v>1924740</v>
      </c>
      <c r="O310" s="26"/>
      <c r="P310" s="26"/>
      <c r="Q310" s="26"/>
      <c r="R310" s="26"/>
      <c r="S310" s="26"/>
      <c r="T310" s="26"/>
      <c r="U310" s="26"/>
      <c r="V310" s="26"/>
    </row>
    <row r="311" spans="1:22" ht="14.5" x14ac:dyDescent="0.35">
      <c r="A311" s="15">
        <v>89</v>
      </c>
      <c r="B311" s="8">
        <v>270</v>
      </c>
      <c r="C311" s="8">
        <v>1924739.4308908351</v>
      </c>
      <c r="D311" s="8">
        <v>8611.6214484084594</v>
      </c>
      <c r="E311" s="2">
        <v>1770</v>
      </c>
      <c r="F311" s="1">
        <v>22029.587890625</v>
      </c>
      <c r="G311" s="1">
        <v>691.12310791015602</v>
      </c>
      <c r="H311" s="1">
        <v>20944.12143163725</v>
      </c>
      <c r="I311" s="1">
        <v>725.62421110839898</v>
      </c>
      <c r="J311" s="1">
        <f t="shared" si="23"/>
        <v>-4.9273116881577508</v>
      </c>
      <c r="K311" s="1">
        <f t="shared" si="24"/>
        <v>4.9920343862569858</v>
      </c>
      <c r="L311" s="26"/>
      <c r="M311" s="26"/>
      <c r="N311" s="2">
        <v>1924740</v>
      </c>
      <c r="O311" s="26"/>
      <c r="P311" s="26"/>
      <c r="Q311" s="26"/>
      <c r="R311" s="26"/>
      <c r="S311" s="26"/>
      <c r="T311" s="26"/>
      <c r="U311" s="26"/>
      <c r="V311" s="26"/>
    </row>
    <row r="312" spans="1:22" ht="14.5" x14ac:dyDescent="0.35">
      <c r="A312" s="15">
        <v>89</v>
      </c>
      <c r="B312" s="8">
        <v>270</v>
      </c>
      <c r="C312" s="8">
        <v>1924739.4308908351</v>
      </c>
      <c r="D312" s="8">
        <v>8611.6214484084594</v>
      </c>
      <c r="E312" s="2">
        <v>1800</v>
      </c>
      <c r="F312" s="1">
        <v>25880.908203125</v>
      </c>
      <c r="G312" s="1">
        <v>665.88800048828102</v>
      </c>
      <c r="H312" s="1">
        <v>24727.149249092599</v>
      </c>
      <c r="I312" s="1">
        <v>705.1030154507647</v>
      </c>
      <c r="J312" s="1">
        <f t="shared" si="23"/>
        <v>-4.4579538900921936</v>
      </c>
      <c r="K312" s="1">
        <f t="shared" si="24"/>
        <v>5.8891307447691155</v>
      </c>
      <c r="L312" s="26"/>
      <c r="M312" s="26"/>
      <c r="N312" s="2">
        <v>1924740</v>
      </c>
      <c r="O312" s="26"/>
      <c r="P312" s="26"/>
      <c r="Q312" s="26"/>
      <c r="R312" s="26"/>
      <c r="S312" s="26"/>
      <c r="T312" s="26"/>
      <c r="U312" s="26"/>
      <c r="V312" s="26"/>
    </row>
    <row r="313" spans="1:22" ht="14.5" x14ac:dyDescent="0.35">
      <c r="A313" s="15">
        <v>89</v>
      </c>
      <c r="B313" s="8">
        <v>270</v>
      </c>
      <c r="C313" s="8">
        <v>1924739.4308908351</v>
      </c>
      <c r="D313" s="8">
        <v>8611.6214484084594</v>
      </c>
      <c r="E313" s="2">
        <v>1830</v>
      </c>
      <c r="F313" s="1">
        <v>27822.771484375</v>
      </c>
      <c r="G313" s="1">
        <v>585.72491455078102</v>
      </c>
      <c r="H313" s="1">
        <v>27420.743706123449</v>
      </c>
      <c r="I313" s="1">
        <v>610.86739900751456</v>
      </c>
      <c r="J313" s="1">
        <f t="shared" si="23"/>
        <v>-1.4449594946978099</v>
      </c>
      <c r="K313" s="1">
        <f t="shared" si="24"/>
        <v>4.2925414016264698</v>
      </c>
      <c r="L313" s="26"/>
      <c r="M313" s="26"/>
      <c r="N313" s="2">
        <v>1924740</v>
      </c>
      <c r="O313" s="26"/>
      <c r="P313" s="26"/>
      <c r="Q313" s="26"/>
      <c r="R313" s="26"/>
      <c r="S313" s="26"/>
      <c r="T313" s="26"/>
      <c r="U313" s="26"/>
      <c r="V313" s="26"/>
    </row>
    <row r="314" spans="1:22" ht="14.5" x14ac:dyDescent="0.35">
      <c r="A314" s="15">
        <v>89</v>
      </c>
      <c r="B314" s="8">
        <v>270</v>
      </c>
      <c r="C314" s="8">
        <v>1924739.4308908351</v>
      </c>
      <c r="D314" s="8">
        <v>8611.6214484084594</v>
      </c>
      <c r="E314" s="2">
        <v>1860</v>
      </c>
      <c r="F314" s="1">
        <v>32177.2265625</v>
      </c>
      <c r="G314" s="1">
        <v>579.47674560546898</v>
      </c>
      <c r="H314" s="1">
        <v>30167.609549290351</v>
      </c>
      <c r="I314" s="1">
        <v>555.20524495139182</v>
      </c>
      <c r="J314" s="1">
        <f t="shared" si="23"/>
        <v>-6.2454637266708923</v>
      </c>
      <c r="K314" s="1">
        <f t="shared" si="24"/>
        <v>-4.1885202189980841</v>
      </c>
      <c r="L314" s="26"/>
      <c r="M314" s="26"/>
      <c r="N314" s="2">
        <v>1924740</v>
      </c>
      <c r="O314" s="26"/>
      <c r="P314" s="26"/>
      <c r="Q314" s="26"/>
      <c r="R314" s="26"/>
      <c r="S314" s="26"/>
      <c r="T314" s="26"/>
      <c r="U314" s="26"/>
      <c r="V314" s="26"/>
    </row>
    <row r="315" spans="1:22" ht="14.5" x14ac:dyDescent="0.35">
      <c r="A315" s="15">
        <v>89</v>
      </c>
      <c r="B315" s="8">
        <v>270</v>
      </c>
      <c r="C315" s="8">
        <v>1924739.4308908351</v>
      </c>
      <c r="D315" s="8">
        <v>8611.6214484084594</v>
      </c>
      <c r="E315" s="2">
        <v>1890</v>
      </c>
      <c r="F315" s="1">
        <v>34731.7265625</v>
      </c>
      <c r="G315" s="1">
        <v>534.50244140625</v>
      </c>
      <c r="H315" s="1">
        <v>32433.267168802471</v>
      </c>
      <c r="I315" s="1">
        <v>525.25613224558356</v>
      </c>
      <c r="J315" s="1">
        <f t="shared" si="23"/>
        <v>-6.6177516097894937</v>
      </c>
      <c r="K315" s="1">
        <f t="shared" si="24"/>
        <v>-1.7298909124418311</v>
      </c>
      <c r="L315" s="26"/>
      <c r="M315" s="26"/>
      <c r="N315" s="2">
        <v>1924740</v>
      </c>
      <c r="O315" s="26"/>
      <c r="P315" s="26"/>
      <c r="Q315" s="26"/>
      <c r="R315" s="26"/>
      <c r="S315" s="26"/>
      <c r="T315" s="26"/>
      <c r="U315" s="26"/>
      <c r="V315" s="26"/>
    </row>
    <row r="316" spans="1:22" ht="14.5" x14ac:dyDescent="0.35">
      <c r="A316" s="15">
        <v>89</v>
      </c>
      <c r="B316" s="8">
        <v>270</v>
      </c>
      <c r="C316" s="8">
        <v>1924739.4308908351</v>
      </c>
      <c r="D316" s="8">
        <v>8611.6214484084594</v>
      </c>
      <c r="E316" s="2">
        <v>1920</v>
      </c>
      <c r="F316" s="1">
        <v>41908.1640625</v>
      </c>
      <c r="G316" s="1">
        <v>588.54968261718795</v>
      </c>
      <c r="H316" s="1">
        <v>38591.213627991609</v>
      </c>
      <c r="I316" s="1">
        <v>545.9393786434423</v>
      </c>
      <c r="J316" s="1">
        <f t="shared" si="23"/>
        <v>-7.9148073143019024</v>
      </c>
      <c r="K316" s="1">
        <f t="shared" si="24"/>
        <v>-7.2398822448198992</v>
      </c>
      <c r="L316" s="26"/>
      <c r="M316" s="26"/>
      <c r="N316" s="2">
        <v>0</v>
      </c>
      <c r="O316" s="26"/>
      <c r="P316" s="26"/>
      <c r="Q316" s="26"/>
      <c r="R316" s="26"/>
      <c r="S316" s="26"/>
      <c r="T316" s="26"/>
      <c r="U316" s="26"/>
      <c r="V316" s="26"/>
    </row>
    <row r="317" spans="1:22" ht="14.5" x14ac:dyDescent="0.35">
      <c r="A317" s="15">
        <v>89</v>
      </c>
      <c r="B317" s="8">
        <v>270</v>
      </c>
      <c r="C317" s="8">
        <v>1924739.4308908351</v>
      </c>
      <c r="D317" s="8">
        <v>8611.6214484084594</v>
      </c>
      <c r="E317" s="2">
        <v>1950</v>
      </c>
      <c r="F317" s="1">
        <v>46155.8828125</v>
      </c>
      <c r="G317" s="1">
        <v>571.73297119140602</v>
      </c>
      <c r="H317" s="1">
        <v>42464.21106263034</v>
      </c>
      <c r="I317" s="1">
        <v>546.08814958088612</v>
      </c>
      <c r="J317" s="1">
        <f t="shared" si="23"/>
        <v>-7.9982691802611914</v>
      </c>
      <c r="K317" s="1">
        <f t="shared" si="24"/>
        <v>-4.4854543821532502</v>
      </c>
      <c r="L317" s="26"/>
      <c r="M317" s="26"/>
      <c r="N317" s="2">
        <v>0</v>
      </c>
      <c r="O317" s="26"/>
      <c r="P317" s="26"/>
      <c r="Q317" s="26"/>
      <c r="R317" s="26"/>
      <c r="S317" s="26"/>
      <c r="T317" s="26"/>
      <c r="U317" s="26"/>
      <c r="V317" s="26"/>
    </row>
    <row r="318" spans="1:22" ht="14.5" x14ac:dyDescent="0.35">
      <c r="A318" s="15">
        <v>89</v>
      </c>
      <c r="B318" s="8">
        <v>270</v>
      </c>
      <c r="C318" s="8">
        <v>1924739.4308908351</v>
      </c>
      <c r="D318" s="8">
        <v>8611.6214484084594</v>
      </c>
      <c r="E318" s="2">
        <v>1980</v>
      </c>
      <c r="F318" s="1">
        <v>46452.58203125</v>
      </c>
      <c r="G318" s="1">
        <v>556.43890380859398</v>
      </c>
      <c r="H318" s="1">
        <v>43471.077580836587</v>
      </c>
      <c r="I318" s="1">
        <v>546.57249091936205</v>
      </c>
      <c r="J318" s="1">
        <f t="shared" si="23"/>
        <v>-6.4183826173702645</v>
      </c>
      <c r="K318" s="1">
        <f t="shared" si="24"/>
        <v>-1.7731349878127518</v>
      </c>
      <c r="L318" s="26"/>
      <c r="M318" s="26"/>
      <c r="N318" s="2">
        <v>0</v>
      </c>
      <c r="O318" s="26"/>
      <c r="P318" s="26"/>
      <c r="Q318" s="26"/>
      <c r="R318" s="26"/>
      <c r="S318" s="26"/>
      <c r="T318" s="26"/>
      <c r="U318" s="26"/>
      <c r="V318" s="26"/>
    </row>
    <row r="319" spans="1:22" ht="14.5" x14ac:dyDescent="0.35">
      <c r="A319" s="15">
        <v>89</v>
      </c>
      <c r="B319" s="8">
        <v>270</v>
      </c>
      <c r="C319" s="8">
        <v>1924739.4308908351</v>
      </c>
      <c r="D319" s="8">
        <v>8611.6214484084594</v>
      </c>
      <c r="E319" s="2">
        <v>2010</v>
      </c>
      <c r="F319" s="1">
        <v>44665.01953125</v>
      </c>
      <c r="G319" s="1">
        <v>535.22497558593705</v>
      </c>
      <c r="H319" s="1">
        <v>42318.673286641773</v>
      </c>
      <c r="I319" s="1">
        <v>548.49504418554886</v>
      </c>
      <c r="J319" s="1">
        <f t="shared" si="23"/>
        <v>-5.2532076986255412</v>
      </c>
      <c r="K319" s="1">
        <f t="shared" si="24"/>
        <v>2.479344052486419</v>
      </c>
      <c r="L319" s="26"/>
      <c r="M319" s="26"/>
      <c r="N319" s="2">
        <v>0</v>
      </c>
      <c r="O319" s="26"/>
      <c r="P319" s="26"/>
      <c r="Q319" s="26"/>
      <c r="R319" s="26"/>
      <c r="S319" s="26"/>
      <c r="T319" s="26"/>
      <c r="U319" s="26"/>
      <c r="V319" s="26"/>
    </row>
    <row r="320" spans="1:22" ht="14.5" x14ac:dyDescent="0.35">
      <c r="A320" s="15">
        <v>89</v>
      </c>
      <c r="B320" s="8">
        <v>270</v>
      </c>
      <c r="C320" s="8">
        <v>1924739.4308908351</v>
      </c>
      <c r="D320" s="8">
        <v>8611.6214484084594</v>
      </c>
      <c r="E320" s="2">
        <v>2040</v>
      </c>
      <c r="F320" s="1">
        <v>40811.19140625</v>
      </c>
      <c r="G320" s="1">
        <v>528.7255859375</v>
      </c>
      <c r="H320" s="1">
        <v>39539.582070438832</v>
      </c>
      <c r="I320" s="1">
        <v>552.68356827514322</v>
      </c>
      <c r="J320" s="1">
        <f t="shared" si="23"/>
        <v>-3.1158348776272891</v>
      </c>
      <c r="K320" s="1">
        <f t="shared" si="24"/>
        <v>4.5312697124657895</v>
      </c>
      <c r="L320" s="26"/>
      <c r="M320" s="26"/>
      <c r="N320" s="2">
        <v>1.9989270113283901E-13</v>
      </c>
      <c r="O320" s="26"/>
      <c r="P320" s="26"/>
      <c r="Q320" s="26"/>
      <c r="R320" s="26"/>
      <c r="S320" s="26"/>
      <c r="T320" s="26"/>
      <c r="U320" s="26"/>
      <c r="V320" s="26"/>
    </row>
    <row r="321" spans="1:22" ht="14.5" x14ac:dyDescent="0.35">
      <c r="A321" s="15">
        <v>89</v>
      </c>
      <c r="B321" s="8">
        <v>270</v>
      </c>
      <c r="C321" s="8">
        <v>1924739.4308908351</v>
      </c>
      <c r="D321" s="8">
        <v>8611.6214484084594</v>
      </c>
      <c r="E321" s="2">
        <v>2070</v>
      </c>
      <c r="F321" s="1">
        <v>36362.83984375</v>
      </c>
      <c r="G321" s="1">
        <v>536.13037109375</v>
      </c>
      <c r="H321" s="1">
        <v>36029.578694298223</v>
      </c>
      <c r="I321" s="1">
        <v>561.86878067599537</v>
      </c>
      <c r="J321" s="1">
        <f t="shared" si="23"/>
        <v>-0.91648823602279073</v>
      </c>
      <c r="K321" s="1">
        <f t="shared" si="24"/>
        <v>4.8007743955517563</v>
      </c>
      <c r="L321" s="26"/>
      <c r="M321" s="26"/>
      <c r="N321" s="2">
        <v>0</v>
      </c>
      <c r="O321" s="26"/>
      <c r="P321" s="26"/>
      <c r="Q321" s="26"/>
      <c r="R321" s="26"/>
      <c r="S321" s="26"/>
      <c r="T321" s="26"/>
      <c r="U321" s="26"/>
      <c r="V321" s="26"/>
    </row>
    <row r="322" spans="1:22" ht="14.5" x14ac:dyDescent="0.35">
      <c r="A322" s="15">
        <v>89</v>
      </c>
      <c r="B322" s="8">
        <v>270</v>
      </c>
      <c r="C322" s="8">
        <v>1924739.4308908351</v>
      </c>
      <c r="D322" s="8">
        <v>8611.6214484084594</v>
      </c>
      <c r="E322" s="2">
        <v>2100</v>
      </c>
      <c r="F322" s="1">
        <v>33998.37109375</v>
      </c>
      <c r="G322" s="1">
        <v>558.99865722656205</v>
      </c>
      <c r="H322" s="1">
        <v>33530.259269353141</v>
      </c>
      <c r="I322" s="1">
        <v>578.82945690350107</v>
      </c>
      <c r="J322" s="1">
        <f t="shared" si="23"/>
        <v>-1.3768654477770366</v>
      </c>
      <c r="K322" s="1">
        <f t="shared" si="24"/>
        <v>3.5475576587837141</v>
      </c>
      <c r="L322" s="26"/>
      <c r="M322" s="26"/>
      <c r="N322" s="2">
        <v>3.2614004812775402E-13</v>
      </c>
      <c r="O322" s="26"/>
      <c r="P322" s="26"/>
      <c r="Q322" s="26"/>
      <c r="R322" s="26"/>
      <c r="S322" s="26"/>
      <c r="T322" s="26"/>
      <c r="U322" s="26"/>
      <c r="V322" s="26"/>
    </row>
    <row r="323" spans="1:22" ht="14.5" x14ac:dyDescent="0.35">
      <c r="A323" s="15">
        <v>89</v>
      </c>
      <c r="B323" s="8">
        <v>270</v>
      </c>
      <c r="C323" s="8">
        <v>1924739.4308908351</v>
      </c>
      <c r="D323" s="8">
        <v>8611.6214484084594</v>
      </c>
      <c r="E323" s="2">
        <v>2130</v>
      </c>
      <c r="F323" s="1">
        <v>31583.853515625</v>
      </c>
      <c r="G323" s="1">
        <v>544.055908203125</v>
      </c>
      <c r="H323" s="1">
        <v>31656.954293177001</v>
      </c>
      <c r="I323" s="1">
        <v>583.99799329199993</v>
      </c>
      <c r="J323" s="1">
        <f t="shared" si="23"/>
        <v>0.23144983722723084</v>
      </c>
      <c r="K323" s="1">
        <f t="shared" si="24"/>
        <v>7.3415405451239817</v>
      </c>
      <c r="L323" s="26"/>
      <c r="M323" s="26"/>
      <c r="N323" s="2">
        <v>0</v>
      </c>
      <c r="O323" s="26"/>
      <c r="P323" s="26"/>
      <c r="Q323" s="26"/>
      <c r="R323" s="26"/>
      <c r="S323" s="26"/>
      <c r="T323" s="26"/>
      <c r="U323" s="26"/>
      <c r="V323" s="26"/>
    </row>
    <row r="324" spans="1:22" ht="14.5" x14ac:dyDescent="0.35">
      <c r="A324" s="15">
        <v>89</v>
      </c>
      <c r="B324" s="8">
        <v>270</v>
      </c>
      <c r="C324" s="8">
        <v>1924739.4308908351</v>
      </c>
      <c r="D324" s="8">
        <v>8611.6214484084594</v>
      </c>
      <c r="E324" s="2">
        <v>2160</v>
      </c>
      <c r="F324" s="1">
        <v>29708.2578125</v>
      </c>
      <c r="G324" s="1">
        <v>531.487060546875</v>
      </c>
      <c r="H324" s="1">
        <v>30337.912364778502</v>
      </c>
      <c r="I324" s="1">
        <v>577.9670126487938</v>
      </c>
      <c r="J324" s="1">
        <f t="shared" si="23"/>
        <v>2.1194597012470022</v>
      </c>
      <c r="K324" s="1">
        <f t="shared" si="24"/>
        <v>8.7452650407129635</v>
      </c>
      <c r="L324" s="26"/>
      <c r="M324" s="26"/>
      <c r="N324" s="2">
        <v>0</v>
      </c>
      <c r="O324" s="26"/>
      <c r="P324" s="26"/>
      <c r="Q324" s="26"/>
      <c r="R324" s="26"/>
      <c r="S324" s="26"/>
      <c r="T324" s="26"/>
      <c r="U324" s="26"/>
      <c r="V324" s="26"/>
    </row>
    <row r="325" spans="1:22" ht="14.5" x14ac:dyDescent="0.35">
      <c r="A325" s="15">
        <v>89</v>
      </c>
      <c r="B325" s="8">
        <v>270</v>
      </c>
      <c r="C325" s="8">
        <v>1924739.4308908351</v>
      </c>
      <c r="D325" s="8">
        <v>8611.6214484084594</v>
      </c>
      <c r="E325" s="2">
        <v>2190</v>
      </c>
      <c r="F325" s="1">
        <v>25172.8046875</v>
      </c>
      <c r="G325" s="1">
        <v>455.59713745117199</v>
      </c>
      <c r="H325" s="1">
        <v>27649.195532486399</v>
      </c>
      <c r="I325" s="1">
        <v>488.14693063008281</v>
      </c>
      <c r="J325" s="1">
        <f t="shared" si="23"/>
        <v>9.8375642910227441</v>
      </c>
      <c r="K325" s="1">
        <f t="shared" si="24"/>
        <v>7.1444244274689499</v>
      </c>
      <c r="L325" s="26"/>
      <c r="M325" s="26"/>
      <c r="N325" s="2">
        <v>1924740</v>
      </c>
      <c r="O325" s="26"/>
      <c r="P325" s="26"/>
      <c r="Q325" s="26"/>
      <c r="R325" s="26"/>
      <c r="S325" s="26"/>
      <c r="T325" s="26"/>
      <c r="U325" s="26"/>
      <c r="V325" s="26"/>
    </row>
    <row r="326" spans="1:22" ht="14.5" x14ac:dyDescent="0.35">
      <c r="A326" s="15">
        <v>89</v>
      </c>
      <c r="B326" s="8">
        <v>270</v>
      </c>
      <c r="C326" s="8">
        <v>1924739.4308908351</v>
      </c>
      <c r="D326" s="8">
        <v>8611.6214484084594</v>
      </c>
      <c r="E326" s="2">
        <v>2220</v>
      </c>
      <c r="F326" s="1">
        <v>23865.41796875</v>
      </c>
      <c r="G326" s="1">
        <v>426.56918334960898</v>
      </c>
      <c r="H326" s="1">
        <v>27274.181016219471</v>
      </c>
      <c r="I326" s="1">
        <v>441.80882327660908</v>
      </c>
      <c r="J326" s="1">
        <f t="shared" si="23"/>
        <v>14.283274032464019</v>
      </c>
      <c r="K326" s="1">
        <f t="shared" si="24"/>
        <v>3.5726068646899756</v>
      </c>
      <c r="L326" s="26"/>
      <c r="M326" s="26"/>
      <c r="N326" s="2">
        <v>1924740</v>
      </c>
      <c r="O326" s="26"/>
      <c r="P326" s="26"/>
      <c r="Q326" s="26"/>
      <c r="R326" s="26"/>
      <c r="S326" s="26"/>
      <c r="T326" s="26"/>
      <c r="U326" s="26"/>
      <c r="V326" s="26"/>
    </row>
    <row r="327" spans="1:22" ht="14.5" x14ac:dyDescent="0.35">
      <c r="A327" s="15">
        <v>89</v>
      </c>
      <c r="B327" s="8">
        <v>270</v>
      </c>
      <c r="C327" s="8">
        <v>1924739.4308908351</v>
      </c>
      <c r="D327" s="8">
        <v>8611.6214484084594</v>
      </c>
      <c r="E327" s="2">
        <v>2250</v>
      </c>
      <c r="F327" s="1">
        <v>24418.01953125</v>
      </c>
      <c r="G327" s="1">
        <v>408.70321655273398</v>
      </c>
      <c r="H327" s="1">
        <v>28035.744043757921</v>
      </c>
      <c r="I327" s="1">
        <v>416.47741374116708</v>
      </c>
      <c r="J327" s="1">
        <f t="shared" si="23"/>
        <v>14.81579825865068</v>
      </c>
      <c r="K327" s="1">
        <f t="shared" si="24"/>
        <v>1.9021619780743813</v>
      </c>
      <c r="L327" s="26"/>
      <c r="M327" s="26"/>
      <c r="N327" s="2">
        <v>1924740</v>
      </c>
      <c r="O327" s="26"/>
      <c r="P327" s="26"/>
      <c r="Q327" s="26"/>
      <c r="R327" s="26"/>
      <c r="S327" s="26"/>
      <c r="T327" s="26"/>
      <c r="U327" s="26"/>
      <c r="V327" s="26"/>
    </row>
    <row r="328" spans="1:22" ht="14.5" x14ac:dyDescent="0.35">
      <c r="A328" s="15">
        <v>89</v>
      </c>
      <c r="B328" s="8">
        <v>270</v>
      </c>
      <c r="C328" s="8">
        <v>1924739.4308908351</v>
      </c>
      <c r="D328" s="8">
        <v>8611.6214484084594</v>
      </c>
      <c r="E328" s="2">
        <v>2280</v>
      </c>
      <c r="F328" s="1">
        <v>26506.83984375</v>
      </c>
      <c r="G328" s="1">
        <v>400.69378662109398</v>
      </c>
      <c r="H328" s="1">
        <v>29943.788402827839</v>
      </c>
      <c r="I328" s="1">
        <v>404.01301871105159</v>
      </c>
      <c r="J328" s="1">
        <f t="shared" si="23"/>
        <v>12.966270514846871</v>
      </c>
      <c r="K328" s="1">
        <f t="shared" si="24"/>
        <v>0.82837124027988918</v>
      </c>
      <c r="L328" s="26"/>
      <c r="M328" s="26"/>
      <c r="N328" s="2">
        <v>1924740</v>
      </c>
      <c r="O328" s="26"/>
      <c r="P328" s="26"/>
      <c r="Q328" s="26"/>
      <c r="R328" s="26"/>
      <c r="S328" s="26"/>
      <c r="T328" s="26"/>
      <c r="U328" s="26"/>
      <c r="V328" s="26"/>
    </row>
    <row r="329" spans="1:22" ht="14.5" x14ac:dyDescent="0.35">
      <c r="A329" s="15">
        <v>89</v>
      </c>
      <c r="B329" s="8">
        <v>270</v>
      </c>
      <c r="C329" s="8">
        <v>1924739.4308908351</v>
      </c>
      <c r="D329" s="8">
        <v>8611.6214484084594</v>
      </c>
      <c r="E329" s="2">
        <v>2310</v>
      </c>
      <c r="F329" s="1">
        <v>29958.166015625</v>
      </c>
      <c r="G329" s="1">
        <v>396.97360229492199</v>
      </c>
      <c r="H329" s="1">
        <v>32846.797652934103</v>
      </c>
      <c r="I329" s="1">
        <v>396.8874758617394</v>
      </c>
      <c r="J329" s="1">
        <f t="shared" si="23"/>
        <v>9.6422178707551947</v>
      </c>
      <c r="K329" s="1">
        <f t="shared" si="24"/>
        <v>-2.1695758278304736E-2</v>
      </c>
      <c r="L329" s="26"/>
      <c r="M329" s="26"/>
      <c r="N329" s="2">
        <v>1924740</v>
      </c>
      <c r="O329" s="26"/>
      <c r="P329" s="26"/>
      <c r="Q329" s="26"/>
      <c r="R329" s="26"/>
      <c r="S329" s="26"/>
      <c r="T329" s="26"/>
      <c r="U329" s="26"/>
      <c r="V329" s="26"/>
    </row>
    <row r="330" spans="1:22" ht="14.5" x14ac:dyDescent="0.35">
      <c r="A330" s="15">
        <v>89</v>
      </c>
      <c r="B330" s="8">
        <v>270</v>
      </c>
      <c r="C330" s="8">
        <v>1924739.4308908351</v>
      </c>
      <c r="D330" s="8">
        <v>8611.6214484084594</v>
      </c>
      <c r="E330" s="2">
        <v>2340</v>
      </c>
      <c r="F330" s="1">
        <v>33377.65234375</v>
      </c>
      <c r="G330" s="1">
        <v>395.84387207031301</v>
      </c>
      <c r="H330" s="1">
        <v>36001.553240241628</v>
      </c>
      <c r="I330" s="1">
        <v>391.91474691493869</v>
      </c>
      <c r="J330" s="1">
        <f t="shared" ref="J330:J393" si="25">(H330-F330)/F330*100</f>
        <v>7.8612506040526133</v>
      </c>
      <c r="K330" s="1">
        <f t="shared" ref="K330:K393" si="26">(I330-G330)/G330*100</f>
        <v>-0.99259466486736436</v>
      </c>
      <c r="L330" s="26"/>
      <c r="M330" s="26"/>
      <c r="N330" s="2">
        <v>1924740</v>
      </c>
      <c r="O330" s="26"/>
      <c r="P330" s="26"/>
      <c r="Q330" s="26"/>
      <c r="R330" s="26"/>
      <c r="S330" s="26"/>
      <c r="T330" s="26"/>
      <c r="U330" s="26"/>
      <c r="V330" s="26"/>
    </row>
    <row r="331" spans="1:22" ht="14.5" x14ac:dyDescent="0.35">
      <c r="A331" s="15">
        <v>89</v>
      </c>
      <c r="B331" s="8">
        <v>270</v>
      </c>
      <c r="C331" s="8">
        <v>1924739.4308908351</v>
      </c>
      <c r="D331" s="8">
        <v>8611.6214484084594</v>
      </c>
      <c r="E331" s="2">
        <v>2370</v>
      </c>
      <c r="F331" s="1">
        <v>37269.3984375</v>
      </c>
      <c r="G331" s="1">
        <v>405.12246704101602</v>
      </c>
      <c r="H331" s="1">
        <v>38789.2151133894</v>
      </c>
      <c r="I331" s="1">
        <v>387.80481046942168</v>
      </c>
      <c r="J331" s="1">
        <f t="shared" si="25"/>
        <v>4.077921135319909</v>
      </c>
      <c r="K331" s="1">
        <f t="shared" si="26"/>
        <v>-4.2746719771137851</v>
      </c>
      <c r="L331" s="26"/>
      <c r="M331" s="26"/>
      <c r="N331" s="2">
        <v>1924740</v>
      </c>
      <c r="O331" s="26"/>
      <c r="P331" s="26"/>
      <c r="Q331" s="26"/>
      <c r="R331" s="26"/>
      <c r="S331" s="26"/>
      <c r="T331" s="26"/>
      <c r="U331" s="26"/>
      <c r="V331" s="26"/>
    </row>
    <row r="332" spans="1:22" ht="14.5" x14ac:dyDescent="0.35">
      <c r="A332" s="15">
        <v>89</v>
      </c>
      <c r="B332" s="8">
        <v>270</v>
      </c>
      <c r="C332" s="8">
        <v>1924739.4308908351</v>
      </c>
      <c r="D332" s="8">
        <v>8611.6214484084594</v>
      </c>
      <c r="E332" s="2">
        <v>2400</v>
      </c>
      <c r="F332" s="1">
        <v>39883.15625</v>
      </c>
      <c r="G332" s="1">
        <v>393.87362670898398</v>
      </c>
      <c r="H332" s="1">
        <v>41267.137603622134</v>
      </c>
      <c r="I332" s="1">
        <v>384.04056679209123</v>
      </c>
      <c r="J332" s="1">
        <f t="shared" si="25"/>
        <v>3.4700898418041666</v>
      </c>
      <c r="K332" s="1">
        <f t="shared" si="26"/>
        <v>-2.4965012252922354</v>
      </c>
      <c r="L332" s="26"/>
      <c r="M332" s="26"/>
      <c r="N332" s="2">
        <v>1924740</v>
      </c>
      <c r="O332" s="26"/>
      <c r="P332" s="26"/>
      <c r="Q332" s="26"/>
      <c r="R332" s="26"/>
      <c r="S332" s="26"/>
      <c r="T332" s="26"/>
      <c r="U332" s="26"/>
      <c r="V332" s="26"/>
    </row>
    <row r="333" spans="1:22" ht="14.5" x14ac:dyDescent="0.35">
      <c r="A333" s="15">
        <v>89</v>
      </c>
      <c r="B333" s="8">
        <v>270</v>
      </c>
      <c r="C333" s="8">
        <v>1924739.4308908351</v>
      </c>
      <c r="D333" s="8">
        <v>8611.6214484084594</v>
      </c>
      <c r="E333" s="2">
        <v>2430</v>
      </c>
      <c r="F333" s="1">
        <v>41870.6484375</v>
      </c>
      <c r="G333" s="1">
        <v>378.95339965820301</v>
      </c>
      <c r="H333" s="1">
        <v>43501.802717561673</v>
      </c>
      <c r="I333" s="1">
        <v>380.41490203573488</v>
      </c>
      <c r="J333" s="1">
        <f t="shared" si="25"/>
        <v>3.8956986359943415</v>
      </c>
      <c r="K333" s="1">
        <f t="shared" si="26"/>
        <v>0.38566810031261728</v>
      </c>
      <c r="L333" s="26"/>
      <c r="M333" s="26"/>
      <c r="N333" s="2">
        <v>1924740</v>
      </c>
      <c r="O333" s="26"/>
      <c r="P333" s="26"/>
      <c r="Q333" s="26"/>
      <c r="R333" s="26"/>
      <c r="S333" s="26"/>
      <c r="T333" s="26"/>
      <c r="U333" s="26"/>
      <c r="V333" s="26"/>
    </row>
    <row r="334" spans="1:22" ht="14.5" x14ac:dyDescent="0.35">
      <c r="A334" s="15">
        <v>89</v>
      </c>
      <c r="B334" s="8">
        <v>270</v>
      </c>
      <c r="C334" s="8">
        <v>1924739.4308908351</v>
      </c>
      <c r="D334" s="8">
        <v>8611.6214484084594</v>
      </c>
      <c r="E334" s="2">
        <v>2460</v>
      </c>
      <c r="F334" s="1">
        <v>47835.6484375</v>
      </c>
      <c r="G334" s="1">
        <v>407.80670166015602</v>
      </c>
      <c r="H334" s="1">
        <v>48375.587742582269</v>
      </c>
      <c r="I334" s="1">
        <v>401.79032332887311</v>
      </c>
      <c r="J334" s="1">
        <f t="shared" si="25"/>
        <v>1.1287383420499266</v>
      </c>
      <c r="K334" s="1">
        <f t="shared" si="26"/>
        <v>-1.4753014864127052</v>
      </c>
      <c r="L334" s="26"/>
      <c r="M334" s="26"/>
      <c r="N334" s="2">
        <v>0</v>
      </c>
      <c r="O334" s="26"/>
      <c r="P334" s="26"/>
      <c r="Q334" s="26"/>
      <c r="R334" s="26"/>
      <c r="S334" s="26"/>
      <c r="T334" s="26"/>
      <c r="U334" s="26"/>
      <c r="V334" s="26"/>
    </row>
    <row r="335" spans="1:22" ht="14.5" x14ac:dyDescent="0.35">
      <c r="A335" s="15">
        <v>89</v>
      </c>
      <c r="B335" s="8">
        <v>270</v>
      </c>
      <c r="C335" s="8">
        <v>1924739.4308908351</v>
      </c>
      <c r="D335" s="8">
        <v>8611.6214484084594</v>
      </c>
      <c r="E335" s="2">
        <v>2490</v>
      </c>
      <c r="F335" s="1">
        <v>50267.52734375</v>
      </c>
      <c r="G335" s="1">
        <v>412.00482177734398</v>
      </c>
      <c r="H335" s="1">
        <v>51200.621839080442</v>
      </c>
      <c r="I335" s="1">
        <v>399.17508440576131</v>
      </c>
      <c r="J335" s="1">
        <f t="shared" si="25"/>
        <v>1.8562570005673025</v>
      </c>
      <c r="K335" s="1">
        <f t="shared" si="26"/>
        <v>-3.1139774811946559</v>
      </c>
      <c r="L335" s="26"/>
      <c r="M335" s="26"/>
      <c r="N335" s="2">
        <v>0</v>
      </c>
      <c r="O335" s="26"/>
      <c r="P335" s="26"/>
      <c r="Q335" s="26"/>
      <c r="R335" s="26"/>
      <c r="S335" s="26"/>
      <c r="T335" s="26"/>
      <c r="U335" s="26"/>
      <c r="V335" s="26"/>
    </row>
    <row r="336" spans="1:22" ht="14.5" x14ac:dyDescent="0.35">
      <c r="A336" s="15">
        <v>89</v>
      </c>
      <c r="B336" s="8">
        <v>270</v>
      </c>
      <c r="C336" s="8">
        <v>1924739.4308908351</v>
      </c>
      <c r="D336" s="8">
        <v>8611.6214484084594</v>
      </c>
      <c r="E336" s="2">
        <v>2520</v>
      </c>
      <c r="F336" s="1">
        <v>50921.90234375</v>
      </c>
      <c r="G336" s="1">
        <v>403.34426879882801</v>
      </c>
      <c r="H336" s="1">
        <v>51918.863686411627</v>
      </c>
      <c r="I336" s="1">
        <v>389.21992204089719</v>
      </c>
      <c r="J336" s="1">
        <f t="shared" si="25"/>
        <v>1.9578242303903068</v>
      </c>
      <c r="K336" s="1">
        <f t="shared" si="26"/>
        <v>-3.5018092112709507</v>
      </c>
      <c r="L336" s="26"/>
      <c r="M336" s="26"/>
      <c r="N336" s="2">
        <v>0</v>
      </c>
      <c r="O336" s="26"/>
      <c r="P336" s="26"/>
      <c r="Q336" s="26"/>
      <c r="R336" s="26"/>
      <c r="S336" s="26"/>
      <c r="T336" s="26"/>
      <c r="U336" s="26"/>
      <c r="V336" s="26"/>
    </row>
    <row r="337" spans="1:22" ht="14.5" x14ac:dyDescent="0.35">
      <c r="A337" s="15">
        <v>89</v>
      </c>
      <c r="B337" s="8">
        <v>270</v>
      </c>
      <c r="C337" s="8">
        <v>1924739.4308908351</v>
      </c>
      <c r="D337" s="8">
        <v>8611.6214484084594</v>
      </c>
      <c r="E337" s="2">
        <v>2550</v>
      </c>
      <c r="F337" s="1">
        <v>50206.265625</v>
      </c>
      <c r="G337" s="1">
        <v>388.82339477539102</v>
      </c>
      <c r="H337" s="1">
        <v>51129.739386843517</v>
      </c>
      <c r="I337" s="1">
        <v>376.33742217113962</v>
      </c>
      <c r="J337" s="1">
        <f t="shared" si="25"/>
        <v>1.8393595905760365</v>
      </c>
      <c r="K337" s="1">
        <f t="shared" si="26"/>
        <v>-3.2112194821672415</v>
      </c>
      <c r="L337" s="26"/>
      <c r="M337" s="26"/>
      <c r="N337" s="2">
        <v>4.2083500448536797E-14</v>
      </c>
      <c r="O337" s="26"/>
      <c r="P337" s="26"/>
      <c r="Q337" s="26"/>
      <c r="R337" s="26"/>
      <c r="S337" s="26"/>
      <c r="T337" s="26"/>
      <c r="U337" s="26"/>
      <c r="V337" s="26"/>
    </row>
    <row r="338" spans="1:22" ht="14.5" x14ac:dyDescent="0.35">
      <c r="A338" s="15">
        <v>89</v>
      </c>
      <c r="B338" s="8">
        <v>270</v>
      </c>
      <c r="C338" s="8">
        <v>1924739.4308908351</v>
      </c>
      <c r="D338" s="8">
        <v>8611.6214484084594</v>
      </c>
      <c r="E338" s="2">
        <v>2580</v>
      </c>
      <c r="F338" s="1">
        <v>47647.51953125</v>
      </c>
      <c r="G338" s="1">
        <v>356.92449951171898</v>
      </c>
      <c r="H338" s="1">
        <v>47977.676055292039</v>
      </c>
      <c r="I338" s="1">
        <v>362.74517256221282</v>
      </c>
      <c r="J338" s="1">
        <f t="shared" si="25"/>
        <v>0.69291439993115045</v>
      </c>
      <c r="K338" s="1">
        <f t="shared" si="26"/>
        <v>1.6307855186339557</v>
      </c>
      <c r="L338" s="26"/>
      <c r="M338" s="26"/>
      <c r="N338" s="2">
        <v>8.4165930247428302E-14</v>
      </c>
      <c r="O338" s="26"/>
      <c r="P338" s="26"/>
      <c r="Q338" s="26"/>
      <c r="R338" s="26"/>
      <c r="S338" s="26"/>
      <c r="T338" s="26"/>
      <c r="U338" s="26"/>
      <c r="V338" s="26"/>
    </row>
    <row r="339" spans="1:22" ht="14.5" x14ac:dyDescent="0.35">
      <c r="A339" s="15">
        <v>89</v>
      </c>
      <c r="B339" s="8">
        <v>270</v>
      </c>
      <c r="C339" s="8">
        <v>1924739.4308908351</v>
      </c>
      <c r="D339" s="8">
        <v>8611.6214484084594</v>
      </c>
      <c r="E339" s="2">
        <v>2610</v>
      </c>
      <c r="F339" s="1">
        <v>41984.31640625</v>
      </c>
      <c r="G339" s="1">
        <v>329.14663696289102</v>
      </c>
      <c r="H339" s="1">
        <v>42956.06576525428</v>
      </c>
      <c r="I339" s="1">
        <v>351.70656866524939</v>
      </c>
      <c r="J339" s="1">
        <f t="shared" si="25"/>
        <v>2.3145532479352693</v>
      </c>
      <c r="K339" s="1">
        <f t="shared" si="26"/>
        <v>6.8540672055846779</v>
      </c>
      <c r="L339" s="26"/>
      <c r="M339" s="26"/>
      <c r="N339" s="2">
        <v>0</v>
      </c>
      <c r="O339" s="26"/>
      <c r="P339" s="26"/>
      <c r="Q339" s="26"/>
      <c r="R339" s="26"/>
      <c r="S339" s="26"/>
      <c r="T339" s="26"/>
      <c r="U339" s="26"/>
      <c r="V339" s="26"/>
    </row>
    <row r="340" spans="1:22" ht="14.5" x14ac:dyDescent="0.35">
      <c r="A340" s="15">
        <v>89</v>
      </c>
      <c r="B340" s="8">
        <v>270</v>
      </c>
      <c r="C340" s="8">
        <v>1924739.4308908351</v>
      </c>
      <c r="D340" s="8">
        <v>8611.6214484084594</v>
      </c>
      <c r="E340" s="2">
        <v>2640</v>
      </c>
      <c r="F340" s="1">
        <v>36334.8046875</v>
      </c>
      <c r="G340" s="1">
        <v>319.44931030273398</v>
      </c>
      <c r="H340" s="1">
        <v>36989.514552855981</v>
      </c>
      <c r="I340" s="1">
        <v>341.9819455339711</v>
      </c>
      <c r="J340" s="1">
        <f t="shared" si="25"/>
        <v>1.8018807889208652</v>
      </c>
      <c r="K340" s="1">
        <f t="shared" si="26"/>
        <v>7.0535870651539421</v>
      </c>
      <c r="L340" s="26"/>
      <c r="M340" s="26"/>
      <c r="N340" s="2">
        <v>0</v>
      </c>
      <c r="O340" s="26"/>
      <c r="P340" s="26"/>
      <c r="Q340" s="26"/>
      <c r="R340" s="26"/>
      <c r="S340" s="26"/>
      <c r="T340" s="26"/>
      <c r="U340" s="26"/>
      <c r="V340" s="26"/>
    </row>
    <row r="341" spans="1:22" ht="14.5" x14ac:dyDescent="0.35">
      <c r="A341" s="15">
        <v>89</v>
      </c>
      <c r="B341" s="8">
        <v>270</v>
      </c>
      <c r="C341" s="8">
        <v>1924739.4308908351</v>
      </c>
      <c r="D341" s="8">
        <v>8611.6214484084594</v>
      </c>
      <c r="E341" s="2">
        <v>2670</v>
      </c>
      <c r="F341" s="1">
        <v>31835.1171875</v>
      </c>
      <c r="G341" s="1">
        <v>318.92590332031199</v>
      </c>
      <c r="H341" s="1">
        <v>32725.33792704529</v>
      </c>
      <c r="I341" s="1">
        <v>332.80242116053358</v>
      </c>
      <c r="J341" s="1">
        <f t="shared" si="25"/>
        <v>2.7963482411644249</v>
      </c>
      <c r="K341" s="1">
        <f t="shared" si="26"/>
        <v>4.3510162378641182</v>
      </c>
      <c r="L341" s="26"/>
      <c r="M341" s="26"/>
      <c r="N341" s="2">
        <v>0</v>
      </c>
      <c r="O341" s="26"/>
      <c r="P341" s="26"/>
      <c r="Q341" s="26"/>
      <c r="R341" s="26"/>
      <c r="S341" s="26"/>
      <c r="T341" s="26"/>
      <c r="U341" s="26"/>
      <c r="V341" s="26"/>
    </row>
    <row r="342" spans="1:22" ht="14.5" x14ac:dyDescent="0.35">
      <c r="A342" s="15">
        <v>89</v>
      </c>
      <c r="B342" s="8">
        <v>270</v>
      </c>
      <c r="C342" s="8">
        <v>1924739.4308908351</v>
      </c>
      <c r="D342" s="8">
        <v>8611.6214484084594</v>
      </c>
      <c r="E342" s="2">
        <v>2700</v>
      </c>
      <c r="F342" s="1">
        <v>29276.0390625</v>
      </c>
      <c r="G342" s="1">
        <v>319.47979736328102</v>
      </c>
      <c r="H342" s="1">
        <v>29487.660862450939</v>
      </c>
      <c r="I342" s="1">
        <v>323.84907133025752</v>
      </c>
      <c r="J342" s="1">
        <f t="shared" si="25"/>
        <v>0.7228498346349308</v>
      </c>
      <c r="K342" s="1">
        <f t="shared" si="26"/>
        <v>1.3676213654311871</v>
      </c>
      <c r="L342" s="26"/>
      <c r="M342" s="26"/>
      <c r="N342" s="2">
        <v>3.1561938392682398E-13</v>
      </c>
      <c r="O342" s="26"/>
      <c r="P342" s="26"/>
      <c r="Q342" s="26"/>
      <c r="R342" s="26"/>
      <c r="S342" s="26"/>
      <c r="T342" s="26"/>
      <c r="U342" s="26"/>
      <c r="V342" s="26"/>
    </row>
    <row r="343" spans="1:22" ht="14.5" x14ac:dyDescent="0.35">
      <c r="A343" s="15">
        <v>89</v>
      </c>
      <c r="B343" s="8">
        <v>270</v>
      </c>
      <c r="C343" s="8">
        <v>1924739.4308908351</v>
      </c>
      <c r="D343" s="8">
        <v>8611.6214484084594</v>
      </c>
      <c r="E343" s="2">
        <v>2730</v>
      </c>
      <c r="F343" s="1">
        <v>25881.06640625</v>
      </c>
      <c r="G343" s="1">
        <v>282.26217651367199</v>
      </c>
      <c r="H343" s="1">
        <v>28326.128892879009</v>
      </c>
      <c r="I343" s="1">
        <v>292.8219961718188</v>
      </c>
      <c r="J343" s="1">
        <f t="shared" si="25"/>
        <v>9.4473019320353533</v>
      </c>
      <c r="K343" s="1">
        <f t="shared" si="26"/>
        <v>3.7411387485830283</v>
      </c>
      <c r="L343" s="26"/>
      <c r="M343" s="26"/>
      <c r="N343" s="2">
        <v>1924740</v>
      </c>
      <c r="O343" s="26"/>
      <c r="P343" s="26"/>
      <c r="Q343" s="26"/>
      <c r="R343" s="26"/>
      <c r="S343" s="26"/>
      <c r="T343" s="26"/>
      <c r="U343" s="26"/>
      <c r="V343" s="26"/>
    </row>
    <row r="344" spans="1:22" ht="14.5" x14ac:dyDescent="0.35">
      <c r="A344" s="15">
        <v>89</v>
      </c>
      <c r="B344" s="8">
        <v>270</v>
      </c>
      <c r="C344" s="8">
        <v>1924739.4308908351</v>
      </c>
      <c r="D344" s="8">
        <v>8611.6214484084594</v>
      </c>
      <c r="E344" s="2">
        <v>2760</v>
      </c>
      <c r="F344" s="1">
        <v>24987.5859375</v>
      </c>
      <c r="G344" s="1">
        <v>272.83724975585898</v>
      </c>
      <c r="H344" s="1">
        <v>27982.281414626788</v>
      </c>
      <c r="I344" s="1">
        <v>284.28507959761788</v>
      </c>
      <c r="J344" s="1">
        <f t="shared" si="25"/>
        <v>11.984733077525963</v>
      </c>
      <c r="K344" s="1">
        <f t="shared" si="26"/>
        <v>4.1958456376476025</v>
      </c>
      <c r="L344" s="26"/>
      <c r="M344" s="26"/>
      <c r="N344" s="2">
        <v>1924740</v>
      </c>
      <c r="O344" s="26"/>
      <c r="P344" s="26"/>
      <c r="Q344" s="26"/>
      <c r="R344" s="26"/>
      <c r="S344" s="26"/>
      <c r="T344" s="26"/>
      <c r="U344" s="26"/>
      <c r="V344" s="26"/>
    </row>
    <row r="345" spans="1:22" ht="14.5" x14ac:dyDescent="0.35">
      <c r="A345" s="15">
        <v>89</v>
      </c>
      <c r="B345" s="8">
        <v>270</v>
      </c>
      <c r="C345" s="8">
        <v>1924739.4308908351</v>
      </c>
      <c r="D345" s="8">
        <v>8611.6214484084594</v>
      </c>
      <c r="E345" s="2">
        <v>2790</v>
      </c>
      <c r="F345" s="1">
        <v>25631.576171875</v>
      </c>
      <c r="G345" s="1">
        <v>269.33468627929699</v>
      </c>
      <c r="H345" s="1">
        <v>28438.572347077159</v>
      </c>
      <c r="I345" s="1">
        <v>282.20841561314887</v>
      </c>
      <c r="J345" s="1">
        <f t="shared" si="25"/>
        <v>10.951320965903838</v>
      </c>
      <c r="K345" s="1">
        <f t="shared" si="26"/>
        <v>4.7798259896246611</v>
      </c>
      <c r="L345" s="26"/>
      <c r="M345" s="26"/>
      <c r="N345" s="2">
        <v>1924740</v>
      </c>
      <c r="O345" s="26"/>
      <c r="P345" s="26"/>
      <c r="Q345" s="26"/>
      <c r="R345" s="26"/>
      <c r="S345" s="26"/>
      <c r="T345" s="26"/>
      <c r="U345" s="26"/>
      <c r="V345" s="26"/>
    </row>
    <row r="346" spans="1:22" ht="14.5" x14ac:dyDescent="0.35">
      <c r="A346" s="15">
        <v>89</v>
      </c>
      <c r="B346" s="8">
        <v>270</v>
      </c>
      <c r="C346" s="8">
        <v>1924739.4308908351</v>
      </c>
      <c r="D346" s="8">
        <v>8611.6214484084594</v>
      </c>
      <c r="E346" s="2">
        <v>2820</v>
      </c>
      <c r="F346" s="1">
        <v>27716.314453125</v>
      </c>
      <c r="G346" s="1">
        <v>274.85299682617199</v>
      </c>
      <c r="H346" s="1">
        <v>29677.83809560318</v>
      </c>
      <c r="I346" s="1">
        <v>282.92540888110739</v>
      </c>
      <c r="J346" s="1">
        <f t="shared" si="25"/>
        <v>7.0771445669502384</v>
      </c>
      <c r="K346" s="1">
        <f t="shared" si="26"/>
        <v>2.9369925553479463</v>
      </c>
      <c r="L346" s="26"/>
      <c r="M346" s="26"/>
      <c r="N346" s="2">
        <v>1924740</v>
      </c>
      <c r="O346" s="26"/>
      <c r="P346" s="26"/>
      <c r="Q346" s="26"/>
      <c r="R346" s="26"/>
      <c r="S346" s="26"/>
      <c r="T346" s="26"/>
      <c r="U346" s="26"/>
      <c r="V346" s="26"/>
    </row>
    <row r="347" spans="1:22" ht="14.5" x14ac:dyDescent="0.35">
      <c r="A347" s="15">
        <v>89</v>
      </c>
      <c r="B347" s="8">
        <v>270</v>
      </c>
      <c r="C347" s="8">
        <v>1924739.4308908351</v>
      </c>
      <c r="D347" s="8">
        <v>8611.6214484084594</v>
      </c>
      <c r="E347" s="2">
        <v>2850</v>
      </c>
      <c r="F347" s="1">
        <v>31173.26953125</v>
      </c>
      <c r="G347" s="1">
        <v>280.52331542968699</v>
      </c>
      <c r="H347" s="1">
        <v>31683.275270830782</v>
      </c>
      <c r="I347" s="1">
        <v>285.01096476149428</v>
      </c>
      <c r="J347" s="1">
        <f t="shared" si="25"/>
        <v>1.636035447194657</v>
      </c>
      <c r="K347" s="1">
        <f t="shared" si="26"/>
        <v>1.5997420125073765</v>
      </c>
      <c r="L347" s="26"/>
      <c r="M347" s="26"/>
      <c r="N347" s="2">
        <v>1924740</v>
      </c>
      <c r="O347" s="26"/>
      <c r="P347" s="26"/>
      <c r="Q347" s="26"/>
      <c r="R347" s="26"/>
      <c r="S347" s="26"/>
      <c r="T347" s="26"/>
      <c r="U347" s="26"/>
      <c r="V347" s="26"/>
    </row>
    <row r="348" spans="1:22" ht="14.5" x14ac:dyDescent="0.35">
      <c r="A348" s="15">
        <v>89</v>
      </c>
      <c r="B348" s="8">
        <v>270</v>
      </c>
      <c r="C348" s="8">
        <v>1924739.4308908351</v>
      </c>
      <c r="D348" s="8">
        <v>8611.6214484084594</v>
      </c>
      <c r="E348" s="2">
        <v>2880</v>
      </c>
      <c r="F348" s="1">
        <v>35537.0390625</v>
      </c>
      <c r="G348" s="1">
        <v>281.77911376953102</v>
      </c>
      <c r="H348" s="1">
        <v>35243.206065785598</v>
      </c>
      <c r="I348" s="1">
        <v>287.76689530147712</v>
      </c>
      <c r="J348" s="1">
        <f t="shared" si="25"/>
        <v>-0.82683589985544192</v>
      </c>
      <c r="K348" s="1">
        <f t="shared" si="26"/>
        <v>2.1249912571034426</v>
      </c>
      <c r="L348" s="26"/>
      <c r="M348" s="26"/>
      <c r="N348" s="2">
        <v>1924740</v>
      </c>
      <c r="O348" s="26"/>
      <c r="P348" s="26"/>
      <c r="Q348" s="26"/>
      <c r="R348" s="26"/>
      <c r="S348" s="26"/>
      <c r="T348" s="26"/>
      <c r="U348" s="26"/>
      <c r="V348" s="26"/>
    </row>
    <row r="349" spans="1:22" ht="14.5" x14ac:dyDescent="0.35">
      <c r="A349" s="15">
        <v>89</v>
      </c>
      <c r="B349" s="8">
        <v>270</v>
      </c>
      <c r="C349" s="8">
        <v>1924739.4308908351</v>
      </c>
      <c r="D349" s="8">
        <v>8611.6214484084594</v>
      </c>
      <c r="E349" s="2">
        <v>2910</v>
      </c>
      <c r="F349" s="1">
        <v>39323.62890625</v>
      </c>
      <c r="G349" s="1">
        <v>280.57925415039102</v>
      </c>
      <c r="H349" s="1">
        <v>39235.865913504953</v>
      </c>
      <c r="I349" s="1">
        <v>289.81291358722177</v>
      </c>
      <c r="J349" s="1">
        <f t="shared" si="25"/>
        <v>-0.22318131664368918</v>
      </c>
      <c r="K349" s="1">
        <f t="shared" si="26"/>
        <v>3.2909273584003076</v>
      </c>
      <c r="L349" s="26"/>
      <c r="M349" s="26"/>
      <c r="N349" s="2">
        <v>1924740</v>
      </c>
      <c r="O349" s="26"/>
      <c r="P349" s="26"/>
      <c r="Q349" s="26"/>
      <c r="R349" s="26"/>
      <c r="S349" s="26"/>
      <c r="T349" s="26"/>
      <c r="U349" s="26"/>
      <c r="V349" s="26"/>
    </row>
    <row r="350" spans="1:22" ht="14.5" x14ac:dyDescent="0.35">
      <c r="A350" s="15">
        <v>89</v>
      </c>
      <c r="B350" s="8">
        <v>270</v>
      </c>
      <c r="C350" s="8">
        <v>1924739.4308908351</v>
      </c>
      <c r="D350" s="8">
        <v>8611.6214484084594</v>
      </c>
      <c r="E350" s="2">
        <v>2940</v>
      </c>
      <c r="F350" s="1">
        <v>41966.26953125</v>
      </c>
      <c r="G350" s="1">
        <v>281.09802246093801</v>
      </c>
      <c r="H350" s="1">
        <v>42036.959357783322</v>
      </c>
      <c r="I350" s="1">
        <v>290.99288907030291</v>
      </c>
      <c r="J350" s="1">
        <f t="shared" si="25"/>
        <v>0.16844438956072372</v>
      </c>
      <c r="K350" s="1">
        <f t="shared" si="26"/>
        <v>3.5200769193386652</v>
      </c>
      <c r="L350" s="26"/>
      <c r="M350" s="26"/>
      <c r="N350" s="2">
        <v>1924740</v>
      </c>
      <c r="O350" s="26"/>
      <c r="P350" s="26"/>
      <c r="Q350" s="26"/>
      <c r="R350" s="26"/>
      <c r="S350" s="26"/>
      <c r="T350" s="26"/>
      <c r="U350" s="26"/>
      <c r="V350" s="26"/>
    </row>
    <row r="351" spans="1:22" ht="14.5" x14ac:dyDescent="0.35">
      <c r="A351" s="15">
        <v>89</v>
      </c>
      <c r="B351" s="8">
        <v>270</v>
      </c>
      <c r="C351" s="8">
        <v>1924739.4308908351</v>
      </c>
      <c r="D351" s="8">
        <v>8611.6214484084594</v>
      </c>
      <c r="E351" s="2">
        <v>2970</v>
      </c>
      <c r="F351" s="1">
        <v>44561.6484375</v>
      </c>
      <c r="G351" s="1">
        <v>283.30511474609398</v>
      </c>
      <c r="H351" s="1">
        <v>44328.522047853112</v>
      </c>
      <c r="I351" s="1">
        <v>292.28616077291048</v>
      </c>
      <c r="J351" s="1">
        <f t="shared" si="25"/>
        <v>-0.52315477057331006</v>
      </c>
      <c r="K351" s="1">
        <f t="shared" si="26"/>
        <v>3.1700966764633129</v>
      </c>
      <c r="L351" s="26"/>
      <c r="M351" s="26"/>
      <c r="N351" s="2">
        <v>1924740</v>
      </c>
      <c r="O351" s="26"/>
      <c r="P351" s="26"/>
      <c r="Q351" s="26"/>
      <c r="R351" s="26"/>
      <c r="S351" s="26"/>
      <c r="T351" s="26"/>
      <c r="U351" s="26"/>
      <c r="V351" s="26"/>
    </row>
    <row r="352" spans="1:22" ht="14.5" x14ac:dyDescent="0.35">
      <c r="A352" s="15">
        <v>89</v>
      </c>
      <c r="B352" s="8">
        <v>270</v>
      </c>
      <c r="C352" s="8">
        <v>1924739.4308908351</v>
      </c>
      <c r="D352" s="8">
        <v>8611.6214484084594</v>
      </c>
      <c r="E352" s="2">
        <v>3000</v>
      </c>
      <c r="F352" s="1">
        <v>49271.48828125</v>
      </c>
      <c r="G352" s="1">
        <v>299.26318359375</v>
      </c>
      <c r="H352" s="1">
        <v>48363.593279006971</v>
      </c>
      <c r="I352" s="1">
        <v>308.97183828724172</v>
      </c>
      <c r="J352" s="1">
        <f t="shared" si="25"/>
        <v>-1.8426376671648532</v>
      </c>
      <c r="K352" s="1">
        <f t="shared" si="26"/>
        <v>3.244186129714917</v>
      </c>
      <c r="L352" s="26"/>
      <c r="M352" s="26"/>
      <c r="N352" s="2">
        <v>0</v>
      </c>
      <c r="O352" s="26"/>
      <c r="P352" s="26"/>
      <c r="Q352" s="26"/>
      <c r="R352" s="26"/>
      <c r="S352" s="26"/>
      <c r="T352" s="26"/>
      <c r="U352" s="26"/>
      <c r="V352" s="26"/>
    </row>
    <row r="353" spans="1:22" ht="14.5" x14ac:dyDescent="0.35">
      <c r="A353" s="15">
        <v>89</v>
      </c>
      <c r="B353" s="8">
        <v>270</v>
      </c>
      <c r="C353" s="8">
        <v>1924739.4308908351</v>
      </c>
      <c r="D353" s="8">
        <v>8611.6214484084594</v>
      </c>
      <c r="E353" s="2">
        <v>3030</v>
      </c>
      <c r="F353" s="1">
        <v>51257.83984375</v>
      </c>
      <c r="G353" s="1">
        <v>303.20053100585898</v>
      </c>
      <c r="H353" s="1">
        <v>50245.008443557243</v>
      </c>
      <c r="I353" s="1">
        <v>314.10715195235059</v>
      </c>
      <c r="J353" s="1">
        <f t="shared" si="25"/>
        <v>-1.9759541238573177</v>
      </c>
      <c r="K353" s="1">
        <f t="shared" si="26"/>
        <v>3.597164197011534</v>
      </c>
      <c r="L353" s="26"/>
      <c r="M353" s="26"/>
      <c r="N353" s="2">
        <v>2.3145466663057602E-13</v>
      </c>
      <c r="O353" s="26"/>
      <c r="P353" s="26"/>
      <c r="Q353" s="26"/>
      <c r="R353" s="26"/>
      <c r="S353" s="26"/>
      <c r="T353" s="26"/>
      <c r="U353" s="26"/>
      <c r="V353" s="26"/>
    </row>
    <row r="354" spans="1:22" ht="14.5" x14ac:dyDescent="0.35">
      <c r="A354" s="15">
        <v>89</v>
      </c>
      <c r="B354" s="8">
        <v>270</v>
      </c>
      <c r="C354" s="8">
        <v>1924739.4308908351</v>
      </c>
      <c r="D354" s="8">
        <v>8611.6214484084594</v>
      </c>
      <c r="E354" s="2">
        <v>3060</v>
      </c>
      <c r="F354" s="1">
        <v>50693.66015625</v>
      </c>
      <c r="G354" s="1">
        <v>302.23733520507801</v>
      </c>
      <c r="H354" s="1">
        <v>49579.46796683305</v>
      </c>
      <c r="I354" s="1">
        <v>310.63952149237082</v>
      </c>
      <c r="J354" s="1">
        <f t="shared" si="25"/>
        <v>-2.1978925687802833</v>
      </c>
      <c r="K354" s="1">
        <f t="shared" si="26"/>
        <v>2.7799961515646787</v>
      </c>
      <c r="L354" s="26"/>
      <c r="M354" s="26"/>
      <c r="N354" s="2">
        <v>0</v>
      </c>
      <c r="O354" s="26"/>
      <c r="P354" s="26"/>
      <c r="Q354" s="26"/>
      <c r="R354" s="26"/>
      <c r="S354" s="26"/>
      <c r="T354" s="26"/>
      <c r="U354" s="26"/>
      <c r="V354" s="26"/>
    </row>
    <row r="355" spans="1:22" ht="14.5" x14ac:dyDescent="0.35">
      <c r="A355" s="15">
        <v>89</v>
      </c>
      <c r="B355" s="8">
        <v>270</v>
      </c>
      <c r="C355" s="8">
        <v>1924739.4308908351</v>
      </c>
      <c r="D355" s="8">
        <v>8611.6214484084594</v>
      </c>
      <c r="E355" s="2">
        <v>3090</v>
      </c>
      <c r="F355" s="1">
        <v>49019.49609375</v>
      </c>
      <c r="G355" s="1">
        <v>297.20718383789102</v>
      </c>
      <c r="H355" s="1">
        <v>46749.910880664691</v>
      </c>
      <c r="I355" s="1">
        <v>300.16551816152742</v>
      </c>
      <c r="J355" s="1">
        <f t="shared" si="25"/>
        <v>-4.6299643895659752</v>
      </c>
      <c r="K355" s="1">
        <f t="shared" si="26"/>
        <v>0.99537779855617148</v>
      </c>
      <c r="L355" s="26"/>
      <c r="M355" s="26"/>
      <c r="N355" s="2">
        <v>0</v>
      </c>
      <c r="O355" s="26"/>
      <c r="P355" s="26"/>
      <c r="Q355" s="26"/>
      <c r="R355" s="26"/>
      <c r="S355" s="26"/>
      <c r="T355" s="26"/>
      <c r="U355" s="26"/>
      <c r="V355" s="26"/>
    </row>
    <row r="356" spans="1:22" ht="14.5" x14ac:dyDescent="0.35">
      <c r="A356" s="15">
        <v>89</v>
      </c>
      <c r="B356" s="8">
        <v>270</v>
      </c>
      <c r="C356" s="8">
        <v>1924739.4308908351</v>
      </c>
      <c r="D356" s="8">
        <v>8611.6214484084594</v>
      </c>
      <c r="E356" s="2">
        <v>3120</v>
      </c>
      <c r="F356" s="1">
        <v>46921.79296875</v>
      </c>
      <c r="G356" s="1">
        <v>285.05197143554699</v>
      </c>
      <c r="H356" s="1">
        <v>43011.834450695089</v>
      </c>
      <c r="I356" s="1">
        <v>287.44922477447273</v>
      </c>
      <c r="J356" s="1">
        <f t="shared" si="25"/>
        <v>-8.3329264946438641</v>
      </c>
      <c r="K356" s="1">
        <f t="shared" si="26"/>
        <v>0.84098816326473957</v>
      </c>
      <c r="L356" s="26"/>
      <c r="M356" s="26"/>
      <c r="N356" s="2">
        <v>0</v>
      </c>
      <c r="O356" s="26"/>
      <c r="P356" s="26"/>
      <c r="Q356" s="26"/>
      <c r="R356" s="26"/>
      <c r="S356" s="26"/>
      <c r="T356" s="26"/>
      <c r="U356" s="26"/>
      <c r="V356" s="26"/>
    </row>
    <row r="357" spans="1:22" ht="14.5" x14ac:dyDescent="0.35">
      <c r="A357" s="15">
        <v>89</v>
      </c>
      <c r="B357" s="8">
        <v>270</v>
      </c>
      <c r="C357" s="8">
        <v>1924739.4308908351</v>
      </c>
      <c r="D357" s="8">
        <v>8611.6214484084594</v>
      </c>
      <c r="E357" s="2">
        <v>3150</v>
      </c>
      <c r="F357" s="1">
        <v>43383.63671875</v>
      </c>
      <c r="G357" s="1">
        <v>265.32412719726602</v>
      </c>
      <c r="H357" s="1">
        <v>39069.970970544317</v>
      </c>
      <c r="I357" s="1">
        <v>272.22734370299958</v>
      </c>
      <c r="J357" s="1">
        <f t="shared" si="25"/>
        <v>-9.9430708775536036</v>
      </c>
      <c r="K357" s="1">
        <f t="shared" si="26"/>
        <v>2.6018050369769332</v>
      </c>
      <c r="L357" s="26"/>
      <c r="M357" s="26"/>
      <c r="N357" s="2">
        <v>8.4165909918637606E-14</v>
      </c>
      <c r="O357" s="26"/>
      <c r="P357" s="26"/>
      <c r="Q357" s="26"/>
      <c r="R357" s="26"/>
      <c r="S357" s="26"/>
      <c r="T357" s="26"/>
      <c r="U357" s="26"/>
      <c r="V357" s="26"/>
    </row>
    <row r="358" spans="1:22" ht="14.5" x14ac:dyDescent="0.35">
      <c r="A358" s="15">
        <v>89</v>
      </c>
      <c r="B358" s="8">
        <v>270</v>
      </c>
      <c r="C358" s="8">
        <v>1924739.4308908351</v>
      </c>
      <c r="D358" s="8">
        <v>8611.6214484084594</v>
      </c>
      <c r="E358" s="2">
        <v>3180</v>
      </c>
      <c r="F358" s="1">
        <v>37612.20703125</v>
      </c>
      <c r="G358" s="1">
        <v>247.74105834960901</v>
      </c>
      <c r="H358" s="1">
        <v>33796.283845702113</v>
      </c>
      <c r="I358" s="1">
        <v>255.5776981011081</v>
      </c>
      <c r="J358" s="1">
        <f t="shared" si="25"/>
        <v>-10.14543810837114</v>
      </c>
      <c r="K358" s="1">
        <f t="shared" si="26"/>
        <v>3.1632381825220617</v>
      </c>
      <c r="L358" s="26"/>
      <c r="M358" s="26"/>
      <c r="N358" s="2">
        <v>0</v>
      </c>
      <c r="O358" s="26"/>
      <c r="P358" s="26"/>
      <c r="Q358" s="26"/>
      <c r="R358" s="26"/>
      <c r="S358" s="26"/>
      <c r="T358" s="26"/>
      <c r="U358" s="26"/>
      <c r="V358" s="26"/>
    </row>
    <row r="359" spans="1:22" ht="14.5" x14ac:dyDescent="0.35">
      <c r="A359" s="15">
        <v>89</v>
      </c>
      <c r="B359" s="8">
        <v>270</v>
      </c>
      <c r="C359" s="8">
        <v>1924739.4308908351</v>
      </c>
      <c r="D359" s="8">
        <v>8611.6214484084594</v>
      </c>
      <c r="E359" s="2">
        <v>3210</v>
      </c>
      <c r="F359" s="1">
        <v>32314.87890625</v>
      </c>
      <c r="G359" s="1">
        <v>240.24076843261699</v>
      </c>
      <c r="H359" s="1">
        <v>30016.067114601708</v>
      </c>
      <c r="I359" s="1">
        <v>239.96826502296361</v>
      </c>
      <c r="J359" s="1">
        <f t="shared" si="25"/>
        <v>-7.1137874237977723</v>
      </c>
      <c r="K359" s="1">
        <f t="shared" si="26"/>
        <v>-0.11342929488248532</v>
      </c>
      <c r="L359" s="26"/>
      <c r="M359" s="26"/>
      <c r="N359" s="2">
        <v>0</v>
      </c>
      <c r="O359" s="26"/>
      <c r="P359" s="26"/>
      <c r="Q359" s="26"/>
      <c r="R359" s="26"/>
      <c r="S359" s="26"/>
      <c r="T359" s="26"/>
      <c r="U359" s="26"/>
      <c r="V359" s="26"/>
    </row>
    <row r="360" spans="1:22" ht="14.5" x14ac:dyDescent="0.35">
      <c r="A360" s="15">
        <v>89</v>
      </c>
      <c r="B360" s="8">
        <v>270</v>
      </c>
      <c r="C360" s="8">
        <v>1924739.4308908351</v>
      </c>
      <c r="D360" s="8">
        <v>8611.6214484084594</v>
      </c>
      <c r="E360" s="2">
        <v>3240</v>
      </c>
      <c r="F360" s="1">
        <v>30073.7421875</v>
      </c>
      <c r="G360" s="1">
        <v>239.50634765625</v>
      </c>
      <c r="H360" s="1">
        <v>29764.330061040961</v>
      </c>
      <c r="I360" s="1">
        <v>232.93082855748409</v>
      </c>
      <c r="J360" s="1">
        <f t="shared" si="25"/>
        <v>-1.0288447793758271</v>
      </c>
      <c r="K360" s="1">
        <f t="shared" si="26"/>
        <v>-2.7454466919613263</v>
      </c>
      <c r="L360" s="26"/>
      <c r="M360" s="26"/>
      <c r="N360" s="2">
        <v>0</v>
      </c>
      <c r="O360" s="26"/>
      <c r="P360" s="26"/>
      <c r="Q360" s="26"/>
      <c r="R360" s="26"/>
      <c r="S360" s="26"/>
      <c r="T360" s="26"/>
      <c r="U360" s="26"/>
      <c r="V360" s="26"/>
    </row>
    <row r="361" spans="1:22" ht="14.5" x14ac:dyDescent="0.35">
      <c r="A361" s="15">
        <v>89</v>
      </c>
      <c r="B361" s="8">
        <v>270</v>
      </c>
      <c r="C361" s="8">
        <v>1924739.4308908351</v>
      </c>
      <c r="D361" s="8">
        <v>8611.6214484084594</v>
      </c>
      <c r="E361" s="2">
        <v>3270</v>
      </c>
      <c r="F361" s="1">
        <v>26407.568359375</v>
      </c>
      <c r="G361" s="1">
        <v>213.63397216796901</v>
      </c>
      <c r="H361" s="1">
        <v>26508.50719265073</v>
      </c>
      <c r="I361" s="1">
        <v>212.33352941468419</v>
      </c>
      <c r="J361" s="1">
        <f t="shared" si="25"/>
        <v>0.38223448634904461</v>
      </c>
      <c r="K361" s="1">
        <f t="shared" si="26"/>
        <v>-0.60872469864593626</v>
      </c>
      <c r="L361" s="26"/>
      <c r="M361" s="26"/>
      <c r="N361" s="2">
        <v>1924740</v>
      </c>
      <c r="O361" s="26"/>
      <c r="P361" s="26"/>
      <c r="Q361" s="26"/>
      <c r="R361" s="26"/>
      <c r="S361" s="26"/>
      <c r="T361" s="26"/>
      <c r="U361" s="26"/>
      <c r="V361" s="26"/>
    </row>
    <row r="362" spans="1:22" ht="14.5" x14ac:dyDescent="0.35">
      <c r="A362" s="15">
        <v>89</v>
      </c>
      <c r="B362" s="8">
        <v>270</v>
      </c>
      <c r="C362" s="8">
        <v>1924739.4308908351</v>
      </c>
      <c r="D362" s="8">
        <v>8611.6214484084594</v>
      </c>
      <c r="E362" s="2">
        <v>3300</v>
      </c>
      <c r="F362" s="1">
        <v>25567.025390625</v>
      </c>
      <c r="G362" s="1">
        <v>209.194412231445</v>
      </c>
      <c r="H362" s="1">
        <v>26387.420669111569</v>
      </c>
      <c r="I362" s="1">
        <v>210.41863757317839</v>
      </c>
      <c r="J362" s="1">
        <f t="shared" si="25"/>
        <v>3.208802220642351</v>
      </c>
      <c r="K362" s="1">
        <f t="shared" si="26"/>
        <v>0.58520938904379016</v>
      </c>
      <c r="L362" s="26"/>
      <c r="M362" s="26"/>
      <c r="N362" s="2">
        <v>1924740</v>
      </c>
      <c r="O362" s="26"/>
      <c r="P362" s="26"/>
      <c r="Q362" s="26"/>
      <c r="R362" s="26"/>
      <c r="S362" s="26"/>
      <c r="T362" s="26"/>
      <c r="U362" s="26"/>
      <c r="V362" s="26"/>
    </row>
    <row r="363" spans="1:22" ht="14.5" x14ac:dyDescent="0.35">
      <c r="A363" s="15">
        <v>89</v>
      </c>
      <c r="B363" s="8">
        <v>270</v>
      </c>
      <c r="C363" s="8">
        <v>1924739.4308908351</v>
      </c>
      <c r="D363" s="8">
        <v>8611.6214484084594</v>
      </c>
      <c r="E363" s="2">
        <v>3330</v>
      </c>
      <c r="F363" s="1">
        <v>26608.8671875</v>
      </c>
      <c r="G363" s="1">
        <v>212.60420227050801</v>
      </c>
      <c r="H363" s="1">
        <v>27328.278646363418</v>
      </c>
      <c r="I363" s="1">
        <v>211.74747685945709</v>
      </c>
      <c r="J363" s="1">
        <f t="shared" si="25"/>
        <v>2.7036530859959909</v>
      </c>
      <c r="K363" s="1">
        <f t="shared" si="26"/>
        <v>-0.4029672988123057</v>
      </c>
      <c r="L363" s="26"/>
      <c r="M363" s="26"/>
      <c r="N363" s="2">
        <v>1924740</v>
      </c>
      <c r="O363" s="26"/>
      <c r="P363" s="26"/>
      <c r="Q363" s="26"/>
      <c r="R363" s="26"/>
      <c r="S363" s="26"/>
      <c r="T363" s="26"/>
      <c r="U363" s="26"/>
      <c r="V363" s="26"/>
    </row>
    <row r="364" spans="1:22" ht="14.5" x14ac:dyDescent="0.35">
      <c r="A364" s="15">
        <v>89</v>
      </c>
      <c r="B364" s="8">
        <v>270</v>
      </c>
      <c r="C364" s="8">
        <v>1924739.4308908351</v>
      </c>
      <c r="D364" s="8">
        <v>8611.6214484084594</v>
      </c>
      <c r="E364" s="2">
        <v>3360</v>
      </c>
      <c r="F364" s="1">
        <v>29103.34765625</v>
      </c>
      <c r="G364" s="1">
        <v>217.36747741699199</v>
      </c>
      <c r="H364" s="1">
        <v>29797.63419310754</v>
      </c>
      <c r="I364" s="1">
        <v>213.6484852707832</v>
      </c>
      <c r="J364" s="1">
        <f t="shared" si="25"/>
        <v>2.3855899501940661</v>
      </c>
      <c r="K364" s="1">
        <f t="shared" si="26"/>
        <v>-1.7109239111582342</v>
      </c>
      <c r="L364" s="26"/>
      <c r="M364" s="26"/>
      <c r="N364" s="2">
        <v>1924740</v>
      </c>
      <c r="O364" s="26"/>
      <c r="P364" s="26"/>
      <c r="Q364" s="26"/>
      <c r="R364" s="26"/>
      <c r="S364" s="26"/>
      <c r="T364" s="26"/>
      <c r="U364" s="26"/>
      <c r="V364" s="26"/>
    </row>
    <row r="365" spans="1:22" ht="14.5" x14ac:dyDescent="0.35">
      <c r="A365" s="15">
        <v>89</v>
      </c>
      <c r="B365" s="8">
        <v>270</v>
      </c>
      <c r="C365" s="8">
        <v>1924739.4308908351</v>
      </c>
      <c r="D365" s="8">
        <v>8611.6214484084594</v>
      </c>
      <c r="E365" s="2">
        <v>3390</v>
      </c>
      <c r="F365" s="1">
        <v>32488.37109375</v>
      </c>
      <c r="G365" s="1">
        <v>222.46136474609401</v>
      </c>
      <c r="H365" s="1">
        <v>32784.185067688551</v>
      </c>
      <c r="I365" s="1">
        <v>215.65046197283081</v>
      </c>
      <c r="J365" s="1">
        <f t="shared" si="25"/>
        <v>0.91052263926971444</v>
      </c>
      <c r="K365" s="1">
        <f t="shared" si="26"/>
        <v>-3.0616115211901218</v>
      </c>
      <c r="L365" s="26"/>
      <c r="M365" s="26"/>
      <c r="N365" s="2">
        <v>1924740</v>
      </c>
      <c r="O365" s="26"/>
      <c r="P365" s="26"/>
      <c r="Q365" s="26"/>
      <c r="R365" s="26"/>
      <c r="S365" s="26"/>
      <c r="T365" s="26"/>
      <c r="U365" s="26"/>
      <c r="V365" s="26"/>
    </row>
    <row r="366" spans="1:22" ht="14.5" x14ac:dyDescent="0.35">
      <c r="A366" s="15">
        <v>89</v>
      </c>
      <c r="B366" s="8">
        <v>270</v>
      </c>
      <c r="C366" s="8">
        <v>1924739.4308908351</v>
      </c>
      <c r="D366" s="8">
        <v>8611.6214484084594</v>
      </c>
      <c r="E366" s="2">
        <v>3420</v>
      </c>
      <c r="F366" s="1">
        <v>36687.265625</v>
      </c>
      <c r="G366" s="1">
        <v>224.30096435546901</v>
      </c>
      <c r="H366" s="1">
        <v>36918.253328085091</v>
      </c>
      <c r="I366" s="1">
        <v>218.2472206109542</v>
      </c>
      <c r="J366" s="1">
        <f t="shared" si="25"/>
        <v>0.62961275295395136</v>
      </c>
      <c r="K366" s="1">
        <f t="shared" si="26"/>
        <v>-2.6989379033256924</v>
      </c>
      <c r="L366" s="26"/>
      <c r="M366" s="26"/>
      <c r="N366" s="2">
        <v>1924740</v>
      </c>
      <c r="O366" s="26"/>
      <c r="P366" s="26"/>
      <c r="Q366" s="26"/>
      <c r="R366" s="26"/>
      <c r="S366" s="26"/>
      <c r="T366" s="26"/>
      <c r="U366" s="26"/>
      <c r="V366" s="26"/>
    </row>
    <row r="367" spans="1:22" ht="14.5" x14ac:dyDescent="0.35">
      <c r="A367" s="15">
        <v>89</v>
      </c>
      <c r="B367" s="8">
        <v>270</v>
      </c>
      <c r="C367" s="8">
        <v>1924739.4308908351</v>
      </c>
      <c r="D367" s="8">
        <v>8611.6214484084594</v>
      </c>
      <c r="E367" s="2">
        <v>3450</v>
      </c>
      <c r="F367" s="1">
        <v>40647.67578125</v>
      </c>
      <c r="G367" s="1">
        <v>227.36822509765599</v>
      </c>
      <c r="H367" s="1">
        <v>41162.221325172322</v>
      </c>
      <c r="I367" s="1">
        <v>219.31176396217339</v>
      </c>
      <c r="J367" s="1">
        <f t="shared" si="25"/>
        <v>1.2658670736585447</v>
      </c>
      <c r="K367" s="1">
        <f t="shared" si="26"/>
        <v>-3.5433540161657633</v>
      </c>
      <c r="L367" s="26"/>
      <c r="M367" s="26"/>
      <c r="N367" s="2">
        <v>1924740</v>
      </c>
      <c r="O367" s="26"/>
      <c r="P367" s="26"/>
      <c r="Q367" s="26"/>
      <c r="R367" s="26"/>
      <c r="S367" s="26"/>
      <c r="T367" s="26"/>
      <c r="U367" s="26"/>
      <c r="V367" s="26"/>
    </row>
    <row r="368" spans="1:22" ht="14.5" x14ac:dyDescent="0.35">
      <c r="A368" s="15">
        <v>89</v>
      </c>
      <c r="B368" s="8">
        <v>270</v>
      </c>
      <c r="C368" s="8">
        <v>1924739.4308908351</v>
      </c>
      <c r="D368" s="8">
        <v>8611.6214484084594</v>
      </c>
      <c r="E368" s="2">
        <v>3480</v>
      </c>
      <c r="F368" s="1">
        <v>44042.73046875</v>
      </c>
      <c r="G368" s="1">
        <v>230.32913208007801</v>
      </c>
      <c r="H368" s="1">
        <v>45359.733985006627</v>
      </c>
      <c r="I368" s="1">
        <v>219.75761244573641</v>
      </c>
      <c r="J368" s="1">
        <f t="shared" si="25"/>
        <v>2.9902858025369059</v>
      </c>
      <c r="K368" s="1">
        <f t="shared" si="26"/>
        <v>-4.5897449180098597</v>
      </c>
      <c r="L368" s="26"/>
      <c r="M368" s="26"/>
      <c r="N368" s="2">
        <v>1924740</v>
      </c>
      <c r="O368" s="26"/>
      <c r="P368" s="26"/>
      <c r="Q368" s="26"/>
      <c r="R368" s="26"/>
      <c r="S368" s="26"/>
      <c r="T368" s="26"/>
      <c r="U368" s="26"/>
      <c r="V368" s="26"/>
    </row>
    <row r="369" spans="1:22" ht="14.5" x14ac:dyDescent="0.35">
      <c r="A369" s="15">
        <v>89</v>
      </c>
      <c r="B369" s="8">
        <v>270</v>
      </c>
      <c r="C369" s="8">
        <v>1924739.4308908351</v>
      </c>
      <c r="D369" s="8">
        <v>8611.6214484084594</v>
      </c>
      <c r="E369" s="2">
        <v>3510</v>
      </c>
      <c r="F369" s="1">
        <v>47060.890625</v>
      </c>
      <c r="G369" s="1">
        <v>226.66636657714801</v>
      </c>
      <c r="H369" s="1">
        <v>49321.872936092732</v>
      </c>
      <c r="I369" s="1">
        <v>219.95365205181881</v>
      </c>
      <c r="J369" s="1">
        <f t="shared" si="25"/>
        <v>4.8043763750863606</v>
      </c>
      <c r="K369" s="1">
        <f t="shared" si="26"/>
        <v>-2.9614956231472789</v>
      </c>
      <c r="L369" s="26"/>
      <c r="M369" s="26"/>
      <c r="N369" s="2">
        <v>1924740</v>
      </c>
      <c r="O369" s="26"/>
      <c r="P369" s="26"/>
      <c r="Q369" s="26"/>
      <c r="R369" s="26"/>
      <c r="S369" s="26"/>
      <c r="T369" s="26"/>
      <c r="U369" s="26"/>
      <c r="V369" s="26"/>
    </row>
    <row r="370" spans="1:22" ht="14.5" x14ac:dyDescent="0.35">
      <c r="A370" s="15">
        <v>89</v>
      </c>
      <c r="B370" s="8">
        <v>270</v>
      </c>
      <c r="C370" s="8">
        <v>1924739.4308908351</v>
      </c>
      <c r="D370" s="8">
        <v>8611.6214484084594</v>
      </c>
      <c r="E370" s="2">
        <v>3540</v>
      </c>
      <c r="F370" s="1">
        <v>51747.8515625</v>
      </c>
      <c r="G370" s="1">
        <v>241.06181335449199</v>
      </c>
      <c r="H370" s="1">
        <v>50549.964894867022</v>
      </c>
      <c r="I370" s="1">
        <v>235.37870017597149</v>
      </c>
      <c r="J370" s="1">
        <f t="shared" si="25"/>
        <v>-2.3148529484092588</v>
      </c>
      <c r="K370" s="1">
        <f t="shared" si="26"/>
        <v>-2.3575335717578931</v>
      </c>
      <c r="L370" s="26"/>
      <c r="M370" s="26"/>
      <c r="N370" s="2">
        <v>0</v>
      </c>
      <c r="O370" s="26"/>
      <c r="P370" s="26"/>
      <c r="Q370" s="26"/>
      <c r="R370" s="26"/>
      <c r="S370" s="26"/>
      <c r="T370" s="26"/>
      <c r="U370" s="26"/>
      <c r="V370" s="26"/>
    </row>
    <row r="371" spans="1:22" ht="14.5" x14ac:dyDescent="0.35">
      <c r="A371" s="15">
        <v>89</v>
      </c>
      <c r="B371" s="8">
        <v>270</v>
      </c>
      <c r="C371" s="8">
        <v>1924739.4308908351</v>
      </c>
      <c r="D371" s="8">
        <v>8611.6214484084594</v>
      </c>
      <c r="E371" s="2">
        <v>3570</v>
      </c>
      <c r="F371" s="1">
        <v>53361.578125</v>
      </c>
      <c r="G371" s="1">
        <v>243.21054077148401</v>
      </c>
      <c r="H371" s="1">
        <v>50536.262241432712</v>
      </c>
      <c r="I371" s="1">
        <v>240.07278542876449</v>
      </c>
      <c r="J371" s="1">
        <f t="shared" si="25"/>
        <v>-5.2946632817885533</v>
      </c>
      <c r="K371" s="1">
        <f t="shared" si="26"/>
        <v>-1.2901395362085439</v>
      </c>
      <c r="L371" s="26"/>
      <c r="M371" s="26"/>
      <c r="N371" s="2">
        <v>3.15629751610098E-14</v>
      </c>
      <c r="O371" s="26"/>
      <c r="P371" s="26"/>
      <c r="Q371" s="26"/>
      <c r="R371" s="26"/>
      <c r="S371" s="26"/>
      <c r="T371" s="26"/>
      <c r="U371" s="26"/>
      <c r="V371" s="26"/>
    </row>
    <row r="372" spans="1:22" ht="14.5" x14ac:dyDescent="0.35">
      <c r="A372" s="15">
        <v>89</v>
      </c>
      <c r="B372" s="8">
        <v>270</v>
      </c>
      <c r="C372" s="8">
        <v>1924739.4308908351</v>
      </c>
      <c r="D372" s="8">
        <v>8611.6214484084594</v>
      </c>
      <c r="E372" s="2">
        <v>3600</v>
      </c>
      <c r="F372" s="1">
        <v>52442.77734375</v>
      </c>
      <c r="G372" s="1">
        <v>237.69480895996099</v>
      </c>
      <c r="H372" s="1">
        <v>49946.320306338828</v>
      </c>
      <c r="I372" s="1">
        <v>237.82239283554199</v>
      </c>
      <c r="J372" s="1">
        <f t="shared" si="25"/>
        <v>-4.7603448250795077</v>
      </c>
      <c r="K372" s="1">
        <f t="shared" si="26"/>
        <v>5.3675499325896867E-2</v>
      </c>
      <c r="L372" s="26"/>
      <c r="M372" s="26"/>
      <c r="N372" s="2">
        <v>4.2083541106118303E-14</v>
      </c>
      <c r="O372" s="26"/>
      <c r="P372" s="26"/>
      <c r="Q372" s="26"/>
      <c r="R372" s="26"/>
      <c r="S372" s="26"/>
      <c r="T372" s="26"/>
      <c r="U372" s="26"/>
      <c r="V372" s="26"/>
    </row>
    <row r="373" spans="1:22" ht="14.5" x14ac:dyDescent="0.35">
      <c r="A373" s="15">
        <v>89</v>
      </c>
      <c r="B373" s="8">
        <v>270</v>
      </c>
      <c r="C373" s="8">
        <v>1924739.4308908351</v>
      </c>
      <c r="D373" s="8">
        <v>8611.6214484084594</v>
      </c>
      <c r="E373" s="2">
        <v>3630</v>
      </c>
      <c r="F373" s="1">
        <v>49922.15234375</v>
      </c>
      <c r="G373" s="1">
        <v>228.15048217773401</v>
      </c>
      <c r="H373" s="1">
        <v>49088.987243008763</v>
      </c>
      <c r="I373" s="1">
        <v>231.1348048807275</v>
      </c>
      <c r="J373" s="1">
        <f t="shared" si="25"/>
        <v>-1.6689286451519445</v>
      </c>
      <c r="K373" s="1">
        <f t="shared" si="26"/>
        <v>1.3080501406386007</v>
      </c>
      <c r="L373" s="26"/>
      <c r="M373" s="26"/>
      <c r="N373" s="2">
        <v>7.3645347361660898E-14</v>
      </c>
      <c r="O373" s="26"/>
      <c r="P373" s="26"/>
      <c r="Q373" s="26"/>
      <c r="R373" s="26"/>
      <c r="S373" s="26"/>
      <c r="T373" s="26"/>
      <c r="U373" s="26"/>
      <c r="V373" s="26"/>
    </row>
    <row r="374" spans="1:22" ht="14.5" x14ac:dyDescent="0.35">
      <c r="A374" s="15">
        <v>89</v>
      </c>
      <c r="B374" s="8">
        <v>270</v>
      </c>
      <c r="C374" s="8">
        <v>1924739.4308908351</v>
      </c>
      <c r="D374" s="8">
        <v>8611.6214484084594</v>
      </c>
      <c r="E374" s="2">
        <v>3660</v>
      </c>
      <c r="F374" s="1">
        <v>46336.09765625</v>
      </c>
      <c r="G374" s="1">
        <v>217.90803527832</v>
      </c>
      <c r="H374" s="1">
        <v>47162.713527378117</v>
      </c>
      <c r="I374" s="1">
        <v>221.20545919539481</v>
      </c>
      <c r="J374" s="1">
        <f t="shared" si="25"/>
        <v>1.7839565974253329</v>
      </c>
      <c r="K374" s="1">
        <f t="shared" si="26"/>
        <v>1.5132181394151989</v>
      </c>
      <c r="L374" s="26"/>
      <c r="M374" s="26"/>
      <c r="N374" s="16">
        <v>2.5775608318741301E-13</v>
      </c>
      <c r="O374" s="26"/>
      <c r="P374" s="26"/>
      <c r="Q374" s="26"/>
      <c r="R374" s="26"/>
      <c r="S374" s="26"/>
      <c r="T374" s="26"/>
      <c r="U374" s="26"/>
      <c r="V374" s="26"/>
    </row>
    <row r="375" spans="1:22" ht="14.5" x14ac:dyDescent="0.35">
      <c r="A375" s="15">
        <v>90</v>
      </c>
      <c r="B375" s="8">
        <v>360</v>
      </c>
      <c r="C375" s="8">
        <v>1060700.2546464419</v>
      </c>
      <c r="D375" s="8">
        <v>5924.6498001037498</v>
      </c>
      <c r="E375" s="2">
        <v>30</v>
      </c>
      <c r="F375" s="1">
        <v>150.39881896972699</v>
      </c>
      <c r="G375" s="1">
        <v>508.19754028320301</v>
      </c>
      <c r="H375" s="1">
        <v>168.8386258127106</v>
      </c>
      <c r="I375" s="1">
        <v>507.99926069661888</v>
      </c>
      <c r="J375" s="1">
        <f t="shared" si="25"/>
        <v>12.260606146578365</v>
      </c>
      <c r="K375" s="1">
        <f t="shared" si="26"/>
        <v>-3.9016242871549547E-2</v>
      </c>
      <c r="L375" s="26">
        <f t="shared" ref="L375:M375" si="27">AVERAGE(J375:J496)</f>
        <v>-8.5579298722929052E-3</v>
      </c>
      <c r="M375" s="26">
        <f t="shared" si="27"/>
        <v>0.1472828310977522</v>
      </c>
      <c r="N375" s="2">
        <v>1060701</v>
      </c>
      <c r="O375" s="26">
        <f t="shared" ref="O375:P375" si="28">ABS(L375)</f>
        <v>8.5579298722929052E-3</v>
      </c>
      <c r="P375" s="26">
        <f t="shared" si="28"/>
        <v>0.1472828310977522</v>
      </c>
      <c r="Q375" s="26">
        <f t="shared" ref="Q375" si="29">SUM(G375:G496)*30</f>
        <v>1674251.8583679202</v>
      </c>
      <c r="R375" s="26">
        <f t="shared" ref="R375" si="30">SUM(I375:I496)*30</f>
        <v>1674777.5896606543</v>
      </c>
      <c r="S375" s="26">
        <f t="shared" ref="S375" si="31">SUM(F375:F496)*30</f>
        <v>39546308.666610718</v>
      </c>
      <c r="T375" s="26">
        <f t="shared" ref="T375" si="32">SUM(H375:H496)*30</f>
        <v>38679885.024653606</v>
      </c>
      <c r="U375" s="26">
        <f t="shared" ref="U375" si="33">(R375-Q375)/Q375*100</f>
        <v>3.1400968146252754E-2</v>
      </c>
      <c r="V375" s="26">
        <f t="shared" ref="V375" si="34">(T375-S375)/S375*100</f>
        <v>-2.1909090157095759</v>
      </c>
    </row>
    <row r="376" spans="1:22" ht="14.5" x14ac:dyDescent="0.35">
      <c r="A376" s="15">
        <v>90</v>
      </c>
      <c r="B376" s="8">
        <v>360</v>
      </c>
      <c r="C376" s="8">
        <v>1060700.2546464419</v>
      </c>
      <c r="D376" s="8">
        <v>5924.6498001037498</v>
      </c>
      <c r="E376" s="2">
        <v>60</v>
      </c>
      <c r="F376" s="1">
        <v>136.60687255859401</v>
      </c>
      <c r="G376" s="1">
        <v>461.59457397460898</v>
      </c>
      <c r="H376" s="1">
        <v>168.8386258127106</v>
      </c>
      <c r="I376" s="1">
        <v>455.16092204644121</v>
      </c>
      <c r="J376" s="1">
        <f t="shared" si="25"/>
        <v>23.594532727693927</v>
      </c>
      <c r="K376" s="1">
        <f t="shared" si="26"/>
        <v>-1.3937884652261228</v>
      </c>
      <c r="L376" s="26"/>
      <c r="M376" s="26"/>
      <c r="N376" s="2">
        <v>1060701</v>
      </c>
      <c r="O376" s="26"/>
      <c r="P376" s="26"/>
      <c r="Q376" s="26"/>
      <c r="R376" s="26"/>
      <c r="S376" s="26"/>
      <c r="T376" s="26"/>
      <c r="U376" s="26"/>
      <c r="V376" s="26"/>
    </row>
    <row r="377" spans="1:22" ht="14.5" x14ac:dyDescent="0.35">
      <c r="A377" s="15">
        <v>90</v>
      </c>
      <c r="B377" s="8">
        <v>360</v>
      </c>
      <c r="C377" s="8">
        <v>1060700.2546464419</v>
      </c>
      <c r="D377" s="8">
        <v>5924.6498001037498</v>
      </c>
      <c r="E377" s="2">
        <v>90</v>
      </c>
      <c r="F377" s="1">
        <v>129.88514709472699</v>
      </c>
      <c r="G377" s="1">
        <v>438.88186645507801</v>
      </c>
      <c r="H377" s="1">
        <v>168.8386258127106</v>
      </c>
      <c r="I377" s="1">
        <v>439.25306486874882</v>
      </c>
      <c r="J377" s="1">
        <f t="shared" si="25"/>
        <v>29.990710708110697</v>
      </c>
      <c r="K377" s="1">
        <f t="shared" si="26"/>
        <v>8.4578207039867598E-2</v>
      </c>
      <c r="L377" s="26"/>
      <c r="M377" s="26"/>
      <c r="N377" s="2">
        <v>1060701</v>
      </c>
      <c r="O377" s="26"/>
      <c r="P377" s="26"/>
      <c r="Q377" s="26"/>
      <c r="R377" s="26"/>
      <c r="S377" s="26"/>
      <c r="T377" s="26"/>
      <c r="U377" s="26"/>
      <c r="V377" s="26"/>
    </row>
    <row r="378" spans="1:22" ht="14.5" x14ac:dyDescent="0.35">
      <c r="A378" s="15">
        <v>90</v>
      </c>
      <c r="B378" s="8">
        <v>360</v>
      </c>
      <c r="C378" s="8">
        <v>1060700.2546464419</v>
      </c>
      <c r="D378" s="8">
        <v>5924.6498001037498</v>
      </c>
      <c r="E378" s="2">
        <v>120</v>
      </c>
      <c r="F378" s="1">
        <v>127.335014343262</v>
      </c>
      <c r="G378" s="1">
        <v>430.26498413085898</v>
      </c>
      <c r="H378" s="1">
        <v>168.8386258127106</v>
      </c>
      <c r="I378" s="1">
        <v>430.87378791147108</v>
      </c>
      <c r="J378" s="1">
        <f t="shared" si="25"/>
        <v>32.59402897428172</v>
      </c>
      <c r="K378" s="1">
        <f t="shared" si="26"/>
        <v>0.14149507932696365</v>
      </c>
      <c r="L378" s="26"/>
      <c r="M378" s="26"/>
      <c r="N378" s="2">
        <v>1060701</v>
      </c>
      <c r="O378" s="26"/>
      <c r="P378" s="26"/>
      <c r="Q378" s="26"/>
      <c r="R378" s="26"/>
      <c r="S378" s="26"/>
      <c r="T378" s="26"/>
      <c r="U378" s="26"/>
      <c r="V378" s="26"/>
    </row>
    <row r="379" spans="1:22" ht="14.5" x14ac:dyDescent="0.35">
      <c r="A379" s="15">
        <v>90</v>
      </c>
      <c r="B379" s="8">
        <v>360</v>
      </c>
      <c r="C379" s="8">
        <v>1060700.2546464419</v>
      </c>
      <c r="D379" s="8">
        <v>5924.6498001037498</v>
      </c>
      <c r="E379" s="2">
        <v>150</v>
      </c>
      <c r="F379" s="1">
        <v>127.02433013916</v>
      </c>
      <c r="G379" s="1">
        <v>429.21517944335898</v>
      </c>
      <c r="H379" s="1">
        <v>168.8386258127106</v>
      </c>
      <c r="I379" s="1">
        <v>423.46834768047631</v>
      </c>
      <c r="J379" s="1">
        <f t="shared" si="25"/>
        <v>32.918335902847467</v>
      </c>
      <c r="K379" s="1">
        <f t="shared" si="26"/>
        <v>-1.3389162448391552</v>
      </c>
      <c r="L379" s="26"/>
      <c r="M379" s="26"/>
      <c r="N379" s="2">
        <v>1060701</v>
      </c>
      <c r="O379" s="26"/>
      <c r="P379" s="26"/>
      <c r="Q379" s="26"/>
      <c r="R379" s="26"/>
      <c r="S379" s="26"/>
      <c r="T379" s="26"/>
      <c r="U379" s="26"/>
      <c r="V379" s="26"/>
    </row>
    <row r="380" spans="1:22" ht="14.5" x14ac:dyDescent="0.35">
      <c r="A380" s="15">
        <v>90</v>
      </c>
      <c r="B380" s="8">
        <v>360</v>
      </c>
      <c r="C380" s="8">
        <v>1060700.2546464419</v>
      </c>
      <c r="D380" s="8">
        <v>5924.6498001037498</v>
      </c>
      <c r="E380" s="2">
        <v>180</v>
      </c>
      <c r="F380" s="1">
        <v>127.16185760498</v>
      </c>
      <c r="G380" s="1">
        <v>429.67990112304699</v>
      </c>
      <c r="H380" s="1">
        <v>168.8386258127106</v>
      </c>
      <c r="I380" s="1">
        <v>416.31833470506137</v>
      </c>
      <c r="J380" s="1">
        <f t="shared" si="25"/>
        <v>32.774582718975971</v>
      </c>
      <c r="K380" s="1">
        <f t="shared" si="26"/>
        <v>-3.1096559050266763</v>
      </c>
      <c r="L380" s="26"/>
      <c r="M380" s="26"/>
      <c r="N380" s="2">
        <v>1060701</v>
      </c>
      <c r="O380" s="26"/>
      <c r="P380" s="26"/>
      <c r="Q380" s="26"/>
      <c r="R380" s="26"/>
      <c r="S380" s="26"/>
      <c r="T380" s="26"/>
      <c r="U380" s="26"/>
      <c r="V380" s="26"/>
    </row>
    <row r="381" spans="1:22" ht="14.5" x14ac:dyDescent="0.35">
      <c r="A381" s="15">
        <v>90</v>
      </c>
      <c r="B381" s="8">
        <v>360</v>
      </c>
      <c r="C381" s="8">
        <v>1060700.2546464419</v>
      </c>
      <c r="D381" s="8">
        <v>5924.6498001037498</v>
      </c>
      <c r="E381" s="2">
        <v>210</v>
      </c>
      <c r="F381" s="1">
        <v>129.08599853515599</v>
      </c>
      <c r="G381" s="1">
        <v>436.18154907226602</v>
      </c>
      <c r="H381" s="1">
        <v>168.8386258127106</v>
      </c>
      <c r="I381" s="1">
        <v>423.73278291416631</v>
      </c>
      <c r="J381" s="1">
        <f t="shared" si="25"/>
        <v>30.795460180546353</v>
      </c>
      <c r="K381" s="1">
        <f t="shared" si="26"/>
        <v>-2.8540331851674035</v>
      </c>
      <c r="L381" s="26"/>
      <c r="M381" s="26"/>
      <c r="N381" s="2">
        <v>1060701</v>
      </c>
      <c r="O381" s="26"/>
      <c r="P381" s="26"/>
      <c r="Q381" s="26"/>
      <c r="R381" s="26"/>
      <c r="S381" s="26"/>
      <c r="T381" s="26"/>
      <c r="U381" s="26"/>
      <c r="V381" s="26"/>
    </row>
    <row r="382" spans="1:22" ht="14.5" x14ac:dyDescent="0.35">
      <c r="A382" s="15">
        <v>90</v>
      </c>
      <c r="B382" s="8">
        <v>360</v>
      </c>
      <c r="C382" s="8">
        <v>1060700.2546464419</v>
      </c>
      <c r="D382" s="8">
        <v>5924.6498001037498</v>
      </c>
      <c r="E382" s="2">
        <v>240</v>
      </c>
      <c r="F382" s="1">
        <v>132.03480529785199</v>
      </c>
      <c r="G382" s="1">
        <v>446.1416015625</v>
      </c>
      <c r="H382" s="1">
        <v>168.8386258127106</v>
      </c>
      <c r="I382" s="1">
        <v>438.55893979264141</v>
      </c>
      <c r="J382" s="1">
        <f t="shared" si="25"/>
        <v>27.874332401849923</v>
      </c>
      <c r="K382" s="1">
        <f t="shared" si="26"/>
        <v>-1.6996087662083523</v>
      </c>
      <c r="L382" s="26"/>
      <c r="M382" s="26"/>
      <c r="N382" s="2">
        <v>1060701</v>
      </c>
      <c r="O382" s="26"/>
      <c r="P382" s="26"/>
      <c r="Q382" s="26"/>
      <c r="R382" s="26"/>
      <c r="S382" s="26"/>
      <c r="T382" s="26"/>
      <c r="U382" s="26"/>
      <c r="V382" s="26"/>
    </row>
    <row r="383" spans="1:22" ht="14.5" x14ac:dyDescent="0.35">
      <c r="A383" s="15">
        <v>90</v>
      </c>
      <c r="B383" s="8">
        <v>360</v>
      </c>
      <c r="C383" s="8">
        <v>1060700.2546464419</v>
      </c>
      <c r="D383" s="8">
        <v>5924.6498001037498</v>
      </c>
      <c r="E383" s="2">
        <v>270</v>
      </c>
      <c r="F383" s="1">
        <v>135.63461303710901</v>
      </c>
      <c r="G383" s="1">
        <v>458.18234252929699</v>
      </c>
      <c r="H383" s="1">
        <v>168.8386258127106</v>
      </c>
      <c r="I383" s="1">
        <v>451.25457054949561</v>
      </c>
      <c r="J383" s="1">
        <f t="shared" si="25"/>
        <v>24.480486235852741</v>
      </c>
      <c r="K383" s="1">
        <f t="shared" si="26"/>
        <v>-1.5120119953898929</v>
      </c>
      <c r="L383" s="26"/>
      <c r="M383" s="26"/>
      <c r="N383" s="2">
        <v>1060701</v>
      </c>
      <c r="O383" s="26"/>
      <c r="P383" s="26"/>
      <c r="Q383" s="26"/>
      <c r="R383" s="26"/>
      <c r="S383" s="26"/>
      <c r="T383" s="26"/>
      <c r="U383" s="26"/>
      <c r="V383" s="26"/>
    </row>
    <row r="384" spans="1:22" ht="14.5" x14ac:dyDescent="0.35">
      <c r="A384" s="15">
        <v>90</v>
      </c>
      <c r="B384" s="8">
        <v>360</v>
      </c>
      <c r="C384" s="8">
        <v>1060700.2546464419</v>
      </c>
      <c r="D384" s="8">
        <v>5924.6498001037498</v>
      </c>
      <c r="E384" s="2">
        <v>300</v>
      </c>
      <c r="F384" s="1">
        <v>140.40550231933599</v>
      </c>
      <c r="G384" s="1">
        <v>472.49279785156301</v>
      </c>
      <c r="H384" s="1">
        <v>168.8386258127106</v>
      </c>
      <c r="I384" s="1">
        <v>462.46829604151799</v>
      </c>
      <c r="J384" s="1">
        <f t="shared" si="25"/>
        <v>20.250718827747061</v>
      </c>
      <c r="K384" s="1">
        <f t="shared" si="26"/>
        <v>-2.1216200237605087</v>
      </c>
      <c r="L384" s="26"/>
      <c r="M384" s="26"/>
      <c r="N384" s="2">
        <v>1060701</v>
      </c>
      <c r="O384" s="26"/>
      <c r="P384" s="26"/>
      <c r="Q384" s="26"/>
      <c r="R384" s="26"/>
      <c r="S384" s="26"/>
      <c r="T384" s="26"/>
      <c r="U384" s="26"/>
      <c r="V384" s="26"/>
    </row>
    <row r="385" spans="1:22" ht="14.5" x14ac:dyDescent="0.35">
      <c r="A385" s="15">
        <v>90</v>
      </c>
      <c r="B385" s="8">
        <v>360</v>
      </c>
      <c r="C385" s="8">
        <v>1060700.2546464419</v>
      </c>
      <c r="D385" s="8">
        <v>5924.6498001037498</v>
      </c>
      <c r="E385" s="2">
        <v>330</v>
      </c>
      <c r="F385" s="1">
        <v>151.81272888183599</v>
      </c>
      <c r="G385" s="1">
        <v>498.41778564453102</v>
      </c>
      <c r="H385" s="1">
        <v>168.8386258127106</v>
      </c>
      <c r="I385" s="1">
        <v>478.38966518637528</v>
      </c>
      <c r="J385" s="1">
        <f t="shared" si="25"/>
        <v>11.215065466695338</v>
      </c>
      <c r="K385" s="1">
        <f t="shared" si="26"/>
        <v>-4.0183398415962008</v>
      </c>
      <c r="L385" s="26"/>
      <c r="M385" s="26"/>
      <c r="N385" s="2">
        <v>1060701</v>
      </c>
      <c r="O385" s="26"/>
      <c r="P385" s="26"/>
      <c r="Q385" s="26"/>
      <c r="R385" s="26"/>
      <c r="S385" s="26"/>
      <c r="T385" s="26"/>
      <c r="U385" s="26"/>
      <c r="V385" s="26"/>
    </row>
    <row r="386" spans="1:22" ht="14.5" x14ac:dyDescent="0.35">
      <c r="A386" s="15">
        <v>90</v>
      </c>
      <c r="B386" s="8">
        <v>360</v>
      </c>
      <c r="C386" s="8">
        <v>1060700.2546464419</v>
      </c>
      <c r="D386" s="8">
        <v>5924.6498001037498</v>
      </c>
      <c r="E386" s="2">
        <v>360</v>
      </c>
      <c r="F386" s="1">
        <v>173.45120239257801</v>
      </c>
      <c r="G386" s="1">
        <v>527.51171875</v>
      </c>
      <c r="H386" s="1">
        <v>168.8386258127106</v>
      </c>
      <c r="I386" s="1">
        <v>501.33182461035949</v>
      </c>
      <c r="J386" s="1">
        <f t="shared" si="25"/>
        <v>-2.6592935167019522</v>
      </c>
      <c r="K386" s="1">
        <f t="shared" si="26"/>
        <v>-4.962902852978659</v>
      </c>
      <c r="L386" s="26"/>
      <c r="M386" s="26"/>
      <c r="N386" s="2">
        <v>1060701</v>
      </c>
      <c r="O386" s="26"/>
      <c r="P386" s="26"/>
      <c r="Q386" s="26"/>
      <c r="R386" s="26"/>
      <c r="S386" s="26"/>
      <c r="T386" s="26"/>
      <c r="U386" s="26"/>
      <c r="V386" s="26"/>
    </row>
    <row r="387" spans="1:22" ht="14.5" x14ac:dyDescent="0.35">
      <c r="A387" s="15">
        <v>90</v>
      </c>
      <c r="B387" s="8">
        <v>360</v>
      </c>
      <c r="C387" s="8">
        <v>1060700.2546464419</v>
      </c>
      <c r="D387" s="8">
        <v>5924.6498001037498</v>
      </c>
      <c r="E387" s="2">
        <v>390</v>
      </c>
      <c r="F387" s="1">
        <v>336.25546264648398</v>
      </c>
      <c r="G387" s="1">
        <v>759.91955566406205</v>
      </c>
      <c r="H387" s="1">
        <v>373.82136537813068</v>
      </c>
      <c r="I387" s="1">
        <v>754.39912922429471</v>
      </c>
      <c r="J387" s="1">
        <f t="shared" si="25"/>
        <v>11.171834187015401</v>
      </c>
      <c r="K387" s="1">
        <f t="shared" si="26"/>
        <v>-0.72644879298352361</v>
      </c>
      <c r="L387" s="26"/>
      <c r="M387" s="26"/>
      <c r="N387" s="2">
        <v>0</v>
      </c>
      <c r="O387" s="26"/>
      <c r="P387" s="26"/>
      <c r="Q387" s="26"/>
      <c r="R387" s="26"/>
      <c r="S387" s="26"/>
      <c r="T387" s="26"/>
      <c r="U387" s="26"/>
      <c r="V387" s="26"/>
    </row>
    <row r="388" spans="1:22" ht="14.5" x14ac:dyDescent="0.35">
      <c r="A388" s="15">
        <v>90</v>
      </c>
      <c r="B388" s="8">
        <v>360</v>
      </c>
      <c r="C388" s="8">
        <v>1060700.2546464419</v>
      </c>
      <c r="D388" s="8">
        <v>5924.6498001037498</v>
      </c>
      <c r="E388" s="2">
        <v>420</v>
      </c>
      <c r="F388" s="1">
        <v>670.134033203125</v>
      </c>
      <c r="G388" s="1">
        <v>919.586181640625</v>
      </c>
      <c r="H388" s="1">
        <v>754.15526261653133</v>
      </c>
      <c r="I388" s="1">
        <v>923.24847841209089</v>
      </c>
      <c r="J388" s="1">
        <f t="shared" si="25"/>
        <v>12.537973785900613</v>
      </c>
      <c r="K388" s="1">
        <f t="shared" si="26"/>
        <v>0.39825487209170768</v>
      </c>
      <c r="L388" s="26"/>
      <c r="M388" s="26"/>
      <c r="N388" s="2">
        <v>0</v>
      </c>
      <c r="O388" s="26"/>
      <c r="P388" s="26"/>
      <c r="Q388" s="26"/>
      <c r="R388" s="26"/>
      <c r="S388" s="26"/>
      <c r="T388" s="26"/>
      <c r="U388" s="26"/>
      <c r="V388" s="26"/>
    </row>
    <row r="389" spans="1:22" ht="14.5" x14ac:dyDescent="0.35">
      <c r="A389" s="15">
        <v>90</v>
      </c>
      <c r="B389" s="8">
        <v>360</v>
      </c>
      <c r="C389" s="8">
        <v>1060700.2546464419</v>
      </c>
      <c r="D389" s="8">
        <v>5924.6498001037498</v>
      </c>
      <c r="E389" s="2">
        <v>450</v>
      </c>
      <c r="F389" s="1">
        <v>1675.31127929688</v>
      </c>
      <c r="G389" s="1">
        <v>1047.77392578125</v>
      </c>
      <c r="H389" s="1">
        <v>1816.181923626317</v>
      </c>
      <c r="I389" s="1">
        <v>1059.2800917619679</v>
      </c>
      <c r="J389" s="1">
        <f t="shared" si="25"/>
        <v>8.4086250758461887</v>
      </c>
      <c r="K389" s="1">
        <f t="shared" si="26"/>
        <v>1.0981534945278009</v>
      </c>
      <c r="L389" s="26"/>
      <c r="M389" s="26"/>
      <c r="N389" s="2">
        <v>1.05207333188188E-13</v>
      </c>
      <c r="O389" s="26"/>
      <c r="P389" s="26"/>
      <c r="Q389" s="26"/>
      <c r="R389" s="26"/>
      <c r="S389" s="26"/>
      <c r="T389" s="26"/>
      <c r="U389" s="26"/>
      <c r="V389" s="26"/>
    </row>
    <row r="390" spans="1:22" ht="14.5" x14ac:dyDescent="0.35">
      <c r="A390" s="15">
        <v>90</v>
      </c>
      <c r="B390" s="8">
        <v>360</v>
      </c>
      <c r="C390" s="8">
        <v>1060700.2546464419</v>
      </c>
      <c r="D390" s="8">
        <v>5924.6498001037498</v>
      </c>
      <c r="E390" s="2">
        <v>480</v>
      </c>
      <c r="F390" s="1">
        <v>3276.83081054688</v>
      </c>
      <c r="G390" s="1">
        <v>1070.14575195313</v>
      </c>
      <c r="H390" s="1">
        <v>3401.3153866311682</v>
      </c>
      <c r="I390" s="1">
        <v>1069.841621065684</v>
      </c>
      <c r="J390" s="1">
        <f t="shared" si="25"/>
        <v>3.7989320560469393</v>
      </c>
      <c r="K390" s="1">
        <f t="shared" si="26"/>
        <v>-2.841957620174301E-2</v>
      </c>
      <c r="L390" s="26"/>
      <c r="M390" s="26"/>
      <c r="N390" s="2">
        <v>1.4728977315147501E-13</v>
      </c>
      <c r="O390" s="26"/>
      <c r="P390" s="26"/>
      <c r="Q390" s="26"/>
      <c r="R390" s="26"/>
      <c r="S390" s="26"/>
      <c r="T390" s="26"/>
      <c r="U390" s="26"/>
      <c r="V390" s="26"/>
    </row>
    <row r="391" spans="1:22" ht="14.5" x14ac:dyDescent="0.35">
      <c r="A391" s="15">
        <v>90</v>
      </c>
      <c r="B391" s="8">
        <v>360</v>
      </c>
      <c r="C391" s="8">
        <v>1060700.2546464419</v>
      </c>
      <c r="D391" s="8">
        <v>5924.6498001037498</v>
      </c>
      <c r="E391" s="2">
        <v>510</v>
      </c>
      <c r="F391" s="1">
        <v>4119.58203125</v>
      </c>
      <c r="G391" s="1">
        <v>1003.48565673828</v>
      </c>
      <c r="H391" s="1">
        <v>4360.2859786639774</v>
      </c>
      <c r="I391" s="1">
        <v>1014.963625433891</v>
      </c>
      <c r="J391" s="1">
        <f t="shared" si="25"/>
        <v>5.8429215776761918</v>
      </c>
      <c r="K391" s="1">
        <f t="shared" si="26"/>
        <v>1.1438099407338718</v>
      </c>
      <c r="L391" s="26"/>
      <c r="M391" s="26"/>
      <c r="N391" s="2">
        <v>0</v>
      </c>
      <c r="O391" s="26"/>
      <c r="P391" s="26"/>
      <c r="Q391" s="26"/>
      <c r="R391" s="26"/>
      <c r="S391" s="26"/>
      <c r="T391" s="26"/>
      <c r="U391" s="26"/>
      <c r="V391" s="26"/>
    </row>
    <row r="392" spans="1:22" ht="14.5" x14ac:dyDescent="0.35">
      <c r="A392" s="15">
        <v>90</v>
      </c>
      <c r="B392" s="8">
        <v>360</v>
      </c>
      <c r="C392" s="8">
        <v>1060700.2546464419</v>
      </c>
      <c r="D392" s="8">
        <v>5924.6498001037498</v>
      </c>
      <c r="E392" s="2">
        <v>540</v>
      </c>
      <c r="F392" s="1">
        <v>4440.4580078125</v>
      </c>
      <c r="G392" s="1">
        <v>933.60394287109398</v>
      </c>
      <c r="H392" s="1">
        <v>4876.2461181272629</v>
      </c>
      <c r="I392" s="1">
        <v>947.58348484309852</v>
      </c>
      <c r="J392" s="1">
        <f t="shared" si="25"/>
        <v>9.8140351636709866</v>
      </c>
      <c r="K392" s="1">
        <f t="shared" si="26"/>
        <v>1.4973739216453528</v>
      </c>
      <c r="L392" s="26"/>
      <c r="M392" s="26"/>
      <c r="N392" s="2">
        <v>0</v>
      </c>
      <c r="O392" s="26"/>
      <c r="P392" s="26"/>
      <c r="Q392" s="26"/>
      <c r="R392" s="26"/>
      <c r="S392" s="26"/>
      <c r="T392" s="26"/>
      <c r="U392" s="26"/>
      <c r="V392" s="26"/>
    </row>
    <row r="393" spans="1:22" ht="14.5" x14ac:dyDescent="0.35">
      <c r="A393" s="15">
        <v>90</v>
      </c>
      <c r="B393" s="8">
        <v>360</v>
      </c>
      <c r="C393" s="8">
        <v>1060700.2546464419</v>
      </c>
      <c r="D393" s="8">
        <v>5924.6498001037498</v>
      </c>
      <c r="E393" s="2">
        <v>570</v>
      </c>
      <c r="F393" s="1">
        <v>4349.654296875</v>
      </c>
      <c r="G393" s="1">
        <v>865.023193359375</v>
      </c>
      <c r="H393" s="1">
        <v>4795.8646448916934</v>
      </c>
      <c r="I393" s="1">
        <v>879.54771203111204</v>
      </c>
      <c r="J393" s="1">
        <f t="shared" si="25"/>
        <v>10.258524415084489</v>
      </c>
      <c r="K393" s="1">
        <f t="shared" si="26"/>
        <v>1.679090084894731</v>
      </c>
      <c r="L393" s="26"/>
      <c r="M393" s="26"/>
      <c r="N393" s="2">
        <v>1.3676909539801799E-13</v>
      </c>
      <c r="O393" s="26"/>
      <c r="P393" s="26"/>
      <c r="Q393" s="26"/>
      <c r="R393" s="26"/>
      <c r="S393" s="26"/>
      <c r="T393" s="26"/>
      <c r="U393" s="26"/>
      <c r="V393" s="26"/>
    </row>
    <row r="394" spans="1:22" ht="14.5" x14ac:dyDescent="0.35">
      <c r="A394" s="15">
        <v>90</v>
      </c>
      <c r="B394" s="8">
        <v>360</v>
      </c>
      <c r="C394" s="8">
        <v>1060700.2546464419</v>
      </c>
      <c r="D394" s="8">
        <v>5924.6498001037498</v>
      </c>
      <c r="E394" s="2">
        <v>600</v>
      </c>
      <c r="F394" s="1">
        <v>4327.248046875</v>
      </c>
      <c r="G394" s="1">
        <v>825.302490234375</v>
      </c>
      <c r="H394" s="1">
        <v>4549.3143612996146</v>
      </c>
      <c r="I394" s="1">
        <v>834.57895664897319</v>
      </c>
      <c r="J394" s="1">
        <f t="shared" ref="J394:J457" si="35">(H394-F394)/F394*100</f>
        <v>5.1318138460998037</v>
      </c>
      <c r="K394" s="1">
        <f t="shared" ref="K394:K457" si="36">(I394-G394)/G394*100</f>
        <v>1.1240080484870214</v>
      </c>
      <c r="L394" s="26"/>
      <c r="M394" s="26"/>
      <c r="N394" s="2">
        <v>0</v>
      </c>
      <c r="O394" s="26"/>
      <c r="P394" s="26"/>
      <c r="Q394" s="26"/>
      <c r="R394" s="26"/>
      <c r="S394" s="26"/>
      <c r="T394" s="26"/>
      <c r="U394" s="26"/>
      <c r="V394" s="26"/>
    </row>
    <row r="395" spans="1:22" ht="14.5" x14ac:dyDescent="0.35">
      <c r="A395" s="15">
        <v>90</v>
      </c>
      <c r="B395" s="8">
        <v>360</v>
      </c>
      <c r="C395" s="8">
        <v>1060700.2546464419</v>
      </c>
      <c r="D395" s="8">
        <v>5924.6498001037498</v>
      </c>
      <c r="E395" s="2">
        <v>630</v>
      </c>
      <c r="F395" s="1">
        <v>4588.2666015625</v>
      </c>
      <c r="G395" s="1">
        <v>806.98199462890602</v>
      </c>
      <c r="H395" s="1">
        <v>4256.4623847055091</v>
      </c>
      <c r="I395" s="1">
        <v>779.42514972866047</v>
      </c>
      <c r="J395" s="1">
        <f t="shared" si="35"/>
        <v>-7.2315810232996807</v>
      </c>
      <c r="K395" s="1">
        <f t="shared" si="36"/>
        <v>-3.4148029427741666</v>
      </c>
      <c r="L395" s="26"/>
      <c r="M395" s="26"/>
      <c r="N395" s="2">
        <v>1.2624844474961501E-13</v>
      </c>
      <c r="O395" s="26"/>
      <c r="P395" s="26"/>
      <c r="Q395" s="26"/>
      <c r="R395" s="26"/>
      <c r="S395" s="26"/>
      <c r="T395" s="26"/>
      <c r="U395" s="26"/>
      <c r="V395" s="26"/>
    </row>
    <row r="396" spans="1:22" ht="14.5" x14ac:dyDescent="0.35">
      <c r="A396" s="15">
        <v>90</v>
      </c>
      <c r="B396" s="8">
        <v>360</v>
      </c>
      <c r="C396" s="8">
        <v>1060700.2546464419</v>
      </c>
      <c r="D396" s="8">
        <v>5924.6498001037498</v>
      </c>
      <c r="E396" s="2">
        <v>660</v>
      </c>
      <c r="F396" s="1">
        <v>4330.0107421875</v>
      </c>
      <c r="G396" s="1">
        <v>753.64306640625</v>
      </c>
      <c r="H396" s="1">
        <v>3950.708468673502</v>
      </c>
      <c r="I396" s="1">
        <v>739.47866717292675</v>
      </c>
      <c r="J396" s="1">
        <f t="shared" si="35"/>
        <v>-8.7598460165107213</v>
      </c>
      <c r="K396" s="1">
        <f t="shared" si="36"/>
        <v>-1.8794572476950191</v>
      </c>
      <c r="L396" s="26"/>
      <c r="M396" s="26"/>
      <c r="N396" s="2">
        <v>1.2624844474961501E-13</v>
      </c>
      <c r="O396" s="26"/>
      <c r="P396" s="26"/>
      <c r="Q396" s="26"/>
      <c r="R396" s="26"/>
      <c r="S396" s="26"/>
      <c r="T396" s="26"/>
      <c r="U396" s="26"/>
      <c r="V396" s="26"/>
    </row>
    <row r="397" spans="1:22" ht="14.5" x14ac:dyDescent="0.35">
      <c r="A397" s="15">
        <v>90</v>
      </c>
      <c r="B397" s="8">
        <v>360</v>
      </c>
      <c r="C397" s="8">
        <v>1060700.2546464419</v>
      </c>
      <c r="D397" s="8">
        <v>5924.6498001037498</v>
      </c>
      <c r="E397" s="2">
        <v>690</v>
      </c>
      <c r="F397" s="1">
        <v>3907.05004882813</v>
      </c>
      <c r="G397" s="1">
        <v>712.66412353515602</v>
      </c>
      <c r="H397" s="1">
        <v>3704.8542260307709</v>
      </c>
      <c r="I397" s="1">
        <v>709.03058677243314</v>
      </c>
      <c r="J397" s="1">
        <f t="shared" si="35"/>
        <v>-5.1751531275624485</v>
      </c>
      <c r="K397" s="1">
        <f t="shared" si="36"/>
        <v>-0.50985262800922226</v>
      </c>
      <c r="L397" s="26"/>
      <c r="M397" s="26"/>
      <c r="N397" s="2">
        <v>0</v>
      </c>
      <c r="O397" s="26"/>
      <c r="P397" s="26"/>
      <c r="Q397" s="26"/>
      <c r="R397" s="26"/>
      <c r="S397" s="26"/>
      <c r="T397" s="26"/>
      <c r="U397" s="26"/>
      <c r="V397" s="26"/>
    </row>
    <row r="398" spans="1:22" ht="14.5" x14ac:dyDescent="0.35">
      <c r="A398" s="15">
        <v>90</v>
      </c>
      <c r="B398" s="8">
        <v>360</v>
      </c>
      <c r="C398" s="8">
        <v>1060700.2546464419</v>
      </c>
      <c r="D398" s="8">
        <v>5924.6498001037498</v>
      </c>
      <c r="E398" s="2">
        <v>720</v>
      </c>
      <c r="F398" s="1">
        <v>3665.4482421875</v>
      </c>
      <c r="G398" s="1">
        <v>684.197509765625</v>
      </c>
      <c r="H398" s="1">
        <v>3591.3761100946481</v>
      </c>
      <c r="I398" s="1">
        <v>681.63843972928339</v>
      </c>
      <c r="J398" s="1">
        <f t="shared" si="35"/>
        <v>-2.0208205708736582</v>
      </c>
      <c r="K398" s="1">
        <f t="shared" si="36"/>
        <v>-0.37402504391140362</v>
      </c>
      <c r="L398" s="26"/>
      <c r="M398" s="26"/>
      <c r="N398" s="2">
        <v>0</v>
      </c>
      <c r="O398" s="26"/>
      <c r="P398" s="26"/>
      <c r="Q398" s="26"/>
      <c r="R398" s="26"/>
      <c r="S398" s="26"/>
      <c r="T398" s="26"/>
      <c r="U398" s="26"/>
      <c r="V398" s="26"/>
    </row>
    <row r="399" spans="1:22" ht="14.5" x14ac:dyDescent="0.35">
      <c r="A399" s="15">
        <v>90</v>
      </c>
      <c r="B399" s="8">
        <v>360</v>
      </c>
      <c r="C399" s="8">
        <v>1060700.2546464419</v>
      </c>
      <c r="D399" s="8">
        <v>5924.6498001037498</v>
      </c>
      <c r="E399" s="2">
        <v>750</v>
      </c>
      <c r="F399" s="1">
        <v>2776.18823242188</v>
      </c>
      <c r="G399" s="1">
        <v>505.959716796875</v>
      </c>
      <c r="H399" s="1">
        <v>2619.9269126324762</v>
      </c>
      <c r="I399" s="1">
        <v>490.26422338180009</v>
      </c>
      <c r="J399" s="1">
        <f t="shared" si="35"/>
        <v>-5.6286284180768682</v>
      </c>
      <c r="K399" s="1">
        <f t="shared" si="36"/>
        <v>-3.1021231323394258</v>
      </c>
      <c r="L399" s="26"/>
      <c r="M399" s="26"/>
      <c r="N399" s="2">
        <v>1060701</v>
      </c>
      <c r="O399" s="26"/>
      <c r="P399" s="26"/>
      <c r="Q399" s="26"/>
      <c r="R399" s="26"/>
      <c r="S399" s="26"/>
      <c r="T399" s="26"/>
      <c r="U399" s="26"/>
      <c r="V399" s="26"/>
    </row>
    <row r="400" spans="1:22" ht="14.5" x14ac:dyDescent="0.35">
      <c r="A400" s="15">
        <v>90</v>
      </c>
      <c r="B400" s="8">
        <v>360</v>
      </c>
      <c r="C400" s="8">
        <v>1060700.2546464419</v>
      </c>
      <c r="D400" s="8">
        <v>5924.6498001037498</v>
      </c>
      <c r="E400" s="2">
        <v>780</v>
      </c>
      <c r="F400" s="1">
        <v>2515.70239257813</v>
      </c>
      <c r="G400" s="1">
        <v>460.66290283203102</v>
      </c>
      <c r="H400" s="1">
        <v>2272.458118297332</v>
      </c>
      <c r="I400" s="1">
        <v>443.12830633820153</v>
      </c>
      <c r="J400" s="1">
        <f t="shared" si="35"/>
        <v>-9.6690401455443045</v>
      </c>
      <c r="K400" s="1">
        <f t="shared" si="36"/>
        <v>-3.8063834500307139</v>
      </c>
      <c r="L400" s="26"/>
      <c r="M400" s="26"/>
      <c r="N400" s="2">
        <v>1060701</v>
      </c>
      <c r="O400" s="26"/>
      <c r="P400" s="26"/>
      <c r="Q400" s="26"/>
      <c r="R400" s="26"/>
      <c r="S400" s="26"/>
      <c r="T400" s="26"/>
      <c r="U400" s="26"/>
      <c r="V400" s="26"/>
    </row>
    <row r="401" spans="1:22" ht="14.5" x14ac:dyDescent="0.35">
      <c r="A401" s="15">
        <v>90</v>
      </c>
      <c r="B401" s="8">
        <v>360</v>
      </c>
      <c r="C401" s="8">
        <v>1060700.2546464419</v>
      </c>
      <c r="D401" s="8">
        <v>5924.6498001037498</v>
      </c>
      <c r="E401" s="2">
        <v>810</v>
      </c>
      <c r="F401" s="1">
        <v>2379.80932617188</v>
      </c>
      <c r="G401" s="1">
        <v>438.56698608398398</v>
      </c>
      <c r="H401" s="1">
        <v>2191.6874284321989</v>
      </c>
      <c r="I401" s="1">
        <v>428.29671681313431</v>
      </c>
      <c r="J401" s="1">
        <f t="shared" si="35"/>
        <v>-7.9049147203020143</v>
      </c>
      <c r="K401" s="1">
        <f t="shared" si="36"/>
        <v>-2.3417789292700997</v>
      </c>
      <c r="L401" s="26"/>
      <c r="M401" s="26"/>
      <c r="N401" s="2">
        <v>1060701</v>
      </c>
      <c r="O401" s="26"/>
      <c r="P401" s="26"/>
      <c r="Q401" s="26"/>
      <c r="R401" s="26"/>
      <c r="S401" s="26"/>
      <c r="T401" s="26"/>
      <c r="U401" s="26"/>
      <c r="V401" s="26"/>
    </row>
    <row r="402" spans="1:22" ht="14.5" x14ac:dyDescent="0.35">
      <c r="A402" s="15">
        <v>90</v>
      </c>
      <c r="B402" s="8">
        <v>360</v>
      </c>
      <c r="C402" s="8">
        <v>1060700.2546464419</v>
      </c>
      <c r="D402" s="8">
        <v>5924.6498001037498</v>
      </c>
      <c r="E402" s="2">
        <v>840</v>
      </c>
      <c r="F402" s="1">
        <v>2329.05322265625</v>
      </c>
      <c r="G402" s="1">
        <v>428.12872314453102</v>
      </c>
      <c r="H402" s="1">
        <v>2224.9080077339358</v>
      </c>
      <c r="I402" s="1">
        <v>425.14378517604013</v>
      </c>
      <c r="J402" s="1">
        <f t="shared" si="35"/>
        <v>-4.4715687005013178</v>
      </c>
      <c r="K402" s="1">
        <f t="shared" si="36"/>
        <v>-0.69720572508357914</v>
      </c>
      <c r="L402" s="26"/>
      <c r="M402" s="26"/>
      <c r="N402" s="2">
        <v>1060701</v>
      </c>
      <c r="O402" s="26"/>
      <c r="P402" s="26"/>
      <c r="Q402" s="26"/>
      <c r="R402" s="26"/>
      <c r="S402" s="26"/>
      <c r="T402" s="26"/>
      <c r="U402" s="26"/>
      <c r="V402" s="26"/>
    </row>
    <row r="403" spans="1:22" ht="14.5" x14ac:dyDescent="0.35">
      <c r="A403" s="15">
        <v>90</v>
      </c>
      <c r="B403" s="8">
        <v>360</v>
      </c>
      <c r="C403" s="8">
        <v>1060700.2546464419</v>
      </c>
      <c r="D403" s="8">
        <v>5924.6498001037498</v>
      </c>
      <c r="E403" s="2">
        <v>870</v>
      </c>
      <c r="F403" s="1">
        <v>2441.83959960938</v>
      </c>
      <c r="G403" s="1">
        <v>439.43728637695301</v>
      </c>
      <c r="H403" s="1">
        <v>2306.8498288529572</v>
      </c>
      <c r="I403" s="1">
        <v>427.47155815854171</v>
      </c>
      <c r="J403" s="1">
        <f t="shared" si="35"/>
        <v>-5.528199754726602</v>
      </c>
      <c r="K403" s="1">
        <f t="shared" si="36"/>
        <v>-2.7229660726029055</v>
      </c>
      <c r="L403" s="26"/>
      <c r="M403" s="26"/>
      <c r="N403" s="2">
        <v>1060701</v>
      </c>
      <c r="O403" s="26"/>
      <c r="P403" s="26"/>
      <c r="Q403" s="26"/>
      <c r="R403" s="26"/>
      <c r="S403" s="26"/>
      <c r="T403" s="26"/>
      <c r="U403" s="26"/>
      <c r="V403" s="26"/>
    </row>
    <row r="404" spans="1:22" ht="14.5" x14ac:dyDescent="0.35">
      <c r="A404" s="15">
        <v>90</v>
      </c>
      <c r="B404" s="8">
        <v>360</v>
      </c>
      <c r="C404" s="8">
        <v>1060700.2546464419</v>
      </c>
      <c r="D404" s="8">
        <v>5924.6498001037498</v>
      </c>
      <c r="E404" s="2">
        <v>900</v>
      </c>
      <c r="F404" s="1">
        <v>2601.95361328125</v>
      </c>
      <c r="G404" s="1">
        <v>448.85159301757801</v>
      </c>
      <c r="H404" s="1">
        <v>2409.6162482451432</v>
      </c>
      <c r="I404" s="1">
        <v>432.37134105580299</v>
      </c>
      <c r="J404" s="1">
        <f t="shared" si="35"/>
        <v>-7.3920366625427878</v>
      </c>
      <c r="K404" s="1">
        <f t="shared" si="36"/>
        <v>-3.6716483172043954</v>
      </c>
      <c r="L404" s="26"/>
      <c r="M404" s="26"/>
      <c r="N404" s="2">
        <v>1060701</v>
      </c>
      <c r="O404" s="26"/>
      <c r="P404" s="26"/>
      <c r="Q404" s="26"/>
      <c r="R404" s="26"/>
      <c r="S404" s="26"/>
      <c r="T404" s="26"/>
      <c r="U404" s="26"/>
      <c r="V404" s="26"/>
    </row>
    <row r="405" spans="1:22" ht="14.5" x14ac:dyDescent="0.35">
      <c r="A405" s="15">
        <v>90</v>
      </c>
      <c r="B405" s="8">
        <v>360</v>
      </c>
      <c r="C405" s="8">
        <v>1060700.2546464419</v>
      </c>
      <c r="D405" s="8">
        <v>5924.6498001037498</v>
      </c>
      <c r="E405" s="2">
        <v>930</v>
      </c>
      <c r="F405" s="1">
        <v>3016.2119140625</v>
      </c>
      <c r="G405" s="1">
        <v>475.280029296875</v>
      </c>
      <c r="H405" s="1">
        <v>2850.0739317576872</v>
      </c>
      <c r="I405" s="1">
        <v>486.80506692184622</v>
      </c>
      <c r="J405" s="1">
        <f t="shared" si="35"/>
        <v>-5.5081667680651627</v>
      </c>
      <c r="K405" s="1">
        <f t="shared" si="36"/>
        <v>2.424894149670302</v>
      </c>
      <c r="L405" s="26"/>
      <c r="M405" s="26"/>
      <c r="N405" s="2">
        <v>1060701</v>
      </c>
      <c r="O405" s="26"/>
      <c r="P405" s="26"/>
      <c r="Q405" s="26"/>
      <c r="R405" s="26"/>
      <c r="S405" s="26"/>
      <c r="T405" s="26"/>
      <c r="U405" s="26"/>
      <c r="V405" s="26"/>
    </row>
    <row r="406" spans="1:22" ht="14.5" x14ac:dyDescent="0.35">
      <c r="A406" s="15">
        <v>90</v>
      </c>
      <c r="B406" s="8">
        <v>360</v>
      </c>
      <c r="C406" s="8">
        <v>1060700.2546464419</v>
      </c>
      <c r="D406" s="8">
        <v>5924.6498001037498</v>
      </c>
      <c r="E406" s="2">
        <v>960</v>
      </c>
      <c r="F406" s="1">
        <v>3502.38232421875</v>
      </c>
      <c r="G406" s="1">
        <v>489.08761596679699</v>
      </c>
      <c r="H406" s="1">
        <v>2730.0271759587908</v>
      </c>
      <c r="I406" s="1">
        <v>536.84457105382694</v>
      </c>
      <c r="J406" s="1">
        <f t="shared" si="35"/>
        <v>-22.05227975595847</v>
      </c>
      <c r="K406" s="1">
        <f t="shared" si="36"/>
        <v>9.7644989421020352</v>
      </c>
      <c r="L406" s="26"/>
      <c r="M406" s="26"/>
      <c r="N406" s="2">
        <v>1060701</v>
      </c>
      <c r="O406" s="26"/>
      <c r="P406" s="26"/>
      <c r="Q406" s="26"/>
      <c r="R406" s="26"/>
      <c r="S406" s="26"/>
      <c r="T406" s="26"/>
      <c r="U406" s="26"/>
      <c r="V406" s="26"/>
    </row>
    <row r="407" spans="1:22" ht="14.5" x14ac:dyDescent="0.35">
      <c r="A407" s="15">
        <v>90</v>
      </c>
      <c r="B407" s="8">
        <v>360</v>
      </c>
      <c r="C407" s="8">
        <v>1060700.2546464419</v>
      </c>
      <c r="D407" s="8">
        <v>5924.6498001037498</v>
      </c>
      <c r="E407" s="2">
        <v>990</v>
      </c>
      <c r="F407" s="1">
        <v>3672.79663085938</v>
      </c>
      <c r="G407" s="1">
        <v>513.01519775390602</v>
      </c>
      <c r="H407" s="1">
        <v>3049.2555999588922</v>
      </c>
      <c r="I407" s="1">
        <v>560.81387214672361</v>
      </c>
      <c r="J407" s="1">
        <f t="shared" si="35"/>
        <v>-16.977281716646221</v>
      </c>
      <c r="K407" s="1">
        <f t="shared" si="36"/>
        <v>9.3172043639429702</v>
      </c>
      <c r="L407" s="26"/>
      <c r="M407" s="26"/>
      <c r="N407" s="2">
        <v>1060701</v>
      </c>
      <c r="O407" s="26"/>
      <c r="P407" s="26"/>
      <c r="Q407" s="26"/>
      <c r="R407" s="26"/>
      <c r="S407" s="26"/>
      <c r="T407" s="26"/>
      <c r="U407" s="26"/>
      <c r="V407" s="26"/>
    </row>
    <row r="408" spans="1:22" ht="14.5" x14ac:dyDescent="0.35">
      <c r="A408" s="15">
        <v>90</v>
      </c>
      <c r="B408" s="8">
        <v>360</v>
      </c>
      <c r="C408" s="8">
        <v>1060700.2546464419</v>
      </c>
      <c r="D408" s="8">
        <v>5924.6498001037498</v>
      </c>
      <c r="E408" s="2">
        <v>1020</v>
      </c>
      <c r="F408" s="1">
        <v>5069.56298828125</v>
      </c>
      <c r="G408" s="1">
        <v>559.19012451171898</v>
      </c>
      <c r="H408" s="1">
        <v>3859.286425927929</v>
      </c>
      <c r="I408" s="1">
        <v>472.96899827655312</v>
      </c>
      <c r="J408" s="1">
        <f t="shared" si="35"/>
        <v>-23.873390372128405</v>
      </c>
      <c r="K408" s="1">
        <f t="shared" si="36"/>
        <v>-15.418928635489326</v>
      </c>
      <c r="L408" s="26"/>
      <c r="M408" s="26"/>
      <c r="N408" s="2">
        <v>1060701</v>
      </c>
      <c r="O408" s="26"/>
      <c r="P408" s="26"/>
      <c r="Q408" s="26"/>
      <c r="R408" s="26"/>
      <c r="S408" s="26"/>
      <c r="T408" s="26"/>
      <c r="U408" s="26"/>
      <c r="V408" s="26"/>
    </row>
    <row r="409" spans="1:22" ht="14.5" x14ac:dyDescent="0.35">
      <c r="A409" s="15">
        <v>90</v>
      </c>
      <c r="B409" s="8">
        <v>360</v>
      </c>
      <c r="C409" s="8">
        <v>1060700.2546464419</v>
      </c>
      <c r="D409" s="8">
        <v>5924.6498001037498</v>
      </c>
      <c r="E409" s="2">
        <v>1050</v>
      </c>
      <c r="F409" s="1">
        <v>7654.3369140625</v>
      </c>
      <c r="G409" s="1">
        <v>548.42437744140602</v>
      </c>
      <c r="H409" s="1">
        <v>5499.8129350683157</v>
      </c>
      <c r="I409" s="1">
        <v>491.77728510700149</v>
      </c>
      <c r="J409" s="1">
        <f t="shared" si="35"/>
        <v>-28.147754706693224</v>
      </c>
      <c r="K409" s="1">
        <f t="shared" si="36"/>
        <v>-10.329061701940253</v>
      </c>
      <c r="L409" s="26"/>
      <c r="M409" s="26"/>
      <c r="N409" s="2">
        <v>1060701</v>
      </c>
      <c r="O409" s="26"/>
      <c r="P409" s="26"/>
      <c r="Q409" s="26"/>
      <c r="R409" s="26"/>
      <c r="S409" s="26"/>
      <c r="T409" s="26"/>
      <c r="U409" s="26"/>
      <c r="V409" s="26"/>
    </row>
    <row r="410" spans="1:22" ht="14.5" x14ac:dyDescent="0.35">
      <c r="A410" s="15">
        <v>90</v>
      </c>
      <c r="B410" s="8">
        <v>360</v>
      </c>
      <c r="C410" s="8">
        <v>1060700.2546464419</v>
      </c>
      <c r="D410" s="8">
        <v>5924.6498001037498</v>
      </c>
      <c r="E410" s="2">
        <v>1080</v>
      </c>
      <c r="F410" s="1">
        <v>7274.50048828125</v>
      </c>
      <c r="G410" s="1">
        <v>378.20159912109398</v>
      </c>
      <c r="H410" s="1">
        <v>6838.3277636776256</v>
      </c>
      <c r="I410" s="1">
        <v>514.04054943848678</v>
      </c>
      <c r="J410" s="1">
        <f t="shared" si="35"/>
        <v>-5.995913056934568</v>
      </c>
      <c r="K410" s="1">
        <f t="shared" si="36"/>
        <v>35.917074553114034</v>
      </c>
      <c r="L410" s="26"/>
      <c r="M410" s="26"/>
      <c r="N410" s="2">
        <v>1060701</v>
      </c>
      <c r="O410" s="26"/>
      <c r="P410" s="26"/>
      <c r="Q410" s="26"/>
      <c r="R410" s="26"/>
      <c r="S410" s="26"/>
      <c r="T410" s="26"/>
      <c r="U410" s="26"/>
      <c r="V410" s="26"/>
    </row>
    <row r="411" spans="1:22" ht="14.5" x14ac:dyDescent="0.35">
      <c r="A411" s="15">
        <v>90</v>
      </c>
      <c r="B411" s="8">
        <v>360</v>
      </c>
      <c r="C411" s="8">
        <v>1060700.2546464419</v>
      </c>
      <c r="D411" s="8">
        <v>5924.6498001037498</v>
      </c>
      <c r="E411" s="2">
        <v>1110</v>
      </c>
      <c r="F411" s="1">
        <v>12493.453125</v>
      </c>
      <c r="G411" s="1">
        <v>466.385498046875</v>
      </c>
      <c r="H411" s="1">
        <v>11550.06869983282</v>
      </c>
      <c r="I411" s="1">
        <v>505.50809042046399</v>
      </c>
      <c r="J411" s="1">
        <f t="shared" si="35"/>
        <v>-7.5510302534326739</v>
      </c>
      <c r="K411" s="1">
        <f t="shared" si="36"/>
        <v>8.3884667378008597</v>
      </c>
      <c r="L411" s="26"/>
      <c r="M411" s="26"/>
      <c r="N411" s="2">
        <v>0</v>
      </c>
      <c r="O411" s="26"/>
      <c r="P411" s="26"/>
      <c r="Q411" s="26"/>
      <c r="R411" s="26"/>
      <c r="S411" s="26"/>
      <c r="T411" s="26"/>
      <c r="U411" s="26"/>
      <c r="V411" s="26"/>
    </row>
    <row r="412" spans="1:22" ht="14.5" x14ac:dyDescent="0.35">
      <c r="A412" s="15">
        <v>90</v>
      </c>
      <c r="B412" s="8">
        <v>360</v>
      </c>
      <c r="C412" s="8">
        <v>1060700.2546464419</v>
      </c>
      <c r="D412" s="8">
        <v>5924.6498001037498</v>
      </c>
      <c r="E412" s="2">
        <v>1140</v>
      </c>
      <c r="F412" s="1">
        <v>14633.576171875</v>
      </c>
      <c r="G412" s="1">
        <v>529.78436279296898</v>
      </c>
      <c r="H412" s="1">
        <v>14535.1648279415</v>
      </c>
      <c r="I412" s="1">
        <v>503.85085461262742</v>
      </c>
      <c r="J412" s="1">
        <f t="shared" si="35"/>
        <v>-0.6725037186920948</v>
      </c>
      <c r="K412" s="1">
        <f t="shared" si="36"/>
        <v>-4.8951063869878606</v>
      </c>
      <c r="L412" s="26"/>
      <c r="M412" s="26"/>
      <c r="N412" s="2">
        <v>3.15630293711185E-14</v>
      </c>
      <c r="O412" s="26"/>
      <c r="P412" s="26"/>
      <c r="Q412" s="26"/>
      <c r="R412" s="26"/>
      <c r="S412" s="26"/>
      <c r="T412" s="26"/>
      <c r="U412" s="26"/>
      <c r="V412" s="26"/>
    </row>
    <row r="413" spans="1:22" ht="14.5" x14ac:dyDescent="0.35">
      <c r="A413" s="15">
        <v>90</v>
      </c>
      <c r="B413" s="8">
        <v>360</v>
      </c>
      <c r="C413" s="8">
        <v>1060700.2546464419</v>
      </c>
      <c r="D413" s="8">
        <v>5924.6498001037498</v>
      </c>
      <c r="E413" s="2">
        <v>1170</v>
      </c>
      <c r="F413" s="1">
        <v>14598.1875</v>
      </c>
      <c r="G413" s="1">
        <v>508.68154907226602</v>
      </c>
      <c r="H413" s="1">
        <v>14439.69743883143</v>
      </c>
      <c r="I413" s="1">
        <v>501.56217811243778</v>
      </c>
      <c r="J413" s="1">
        <f t="shared" si="35"/>
        <v>-1.0856831450381754</v>
      </c>
      <c r="K413" s="1">
        <f t="shared" si="36"/>
        <v>-1.3995732640219725</v>
      </c>
      <c r="L413" s="26"/>
      <c r="M413" s="26"/>
      <c r="N413" s="2">
        <v>0</v>
      </c>
      <c r="O413" s="26"/>
      <c r="P413" s="26"/>
      <c r="Q413" s="26"/>
      <c r="R413" s="26"/>
      <c r="S413" s="26"/>
      <c r="T413" s="26"/>
      <c r="U413" s="26"/>
      <c r="V413" s="26"/>
    </row>
    <row r="414" spans="1:22" ht="14.5" x14ac:dyDescent="0.35">
      <c r="A414" s="15">
        <v>90</v>
      </c>
      <c r="B414" s="8">
        <v>360</v>
      </c>
      <c r="C414" s="8">
        <v>1060700.2546464419</v>
      </c>
      <c r="D414" s="8">
        <v>5924.6498001037498</v>
      </c>
      <c r="E414" s="2">
        <v>1200</v>
      </c>
      <c r="F414" s="1">
        <v>13625.0751953125</v>
      </c>
      <c r="G414" s="1">
        <v>498.39151000976602</v>
      </c>
      <c r="H414" s="1">
        <v>13098.560445952109</v>
      </c>
      <c r="I414" s="1">
        <v>494.25076445707458</v>
      </c>
      <c r="J414" s="1">
        <f t="shared" si="35"/>
        <v>-3.864307108863005</v>
      </c>
      <c r="K414" s="1">
        <f t="shared" si="36"/>
        <v>-0.83082184778996404</v>
      </c>
      <c r="L414" s="26"/>
      <c r="M414" s="26"/>
      <c r="N414" s="2">
        <v>0</v>
      </c>
      <c r="O414" s="26"/>
      <c r="P414" s="26"/>
      <c r="Q414" s="26"/>
      <c r="R414" s="26"/>
      <c r="S414" s="26"/>
      <c r="T414" s="26"/>
      <c r="U414" s="26"/>
      <c r="V414" s="26"/>
    </row>
    <row r="415" spans="1:22" ht="14.5" x14ac:dyDescent="0.35">
      <c r="A415" s="15">
        <v>90</v>
      </c>
      <c r="B415" s="8">
        <v>360</v>
      </c>
      <c r="C415" s="8">
        <v>1060700.2546464419</v>
      </c>
      <c r="D415" s="8">
        <v>5924.6498001037498</v>
      </c>
      <c r="E415" s="2">
        <v>1230</v>
      </c>
      <c r="F415" s="1">
        <v>11705.4462890625</v>
      </c>
      <c r="G415" s="1">
        <v>491.84875488281301</v>
      </c>
      <c r="H415" s="1">
        <v>11629.59886323104</v>
      </c>
      <c r="I415" s="1">
        <v>480.96311452031739</v>
      </c>
      <c r="J415" s="1">
        <f t="shared" si="35"/>
        <v>-0.64796697159963368</v>
      </c>
      <c r="K415" s="1">
        <f t="shared" si="36"/>
        <v>-2.2132088887953398</v>
      </c>
      <c r="L415" s="26"/>
      <c r="M415" s="26"/>
      <c r="N415" s="2">
        <v>0</v>
      </c>
      <c r="O415" s="26"/>
      <c r="P415" s="26"/>
      <c r="Q415" s="26"/>
      <c r="R415" s="26"/>
      <c r="S415" s="26"/>
      <c r="T415" s="26"/>
      <c r="U415" s="26"/>
      <c r="V415" s="26"/>
    </row>
    <row r="416" spans="1:22" ht="14.5" x14ac:dyDescent="0.35">
      <c r="A416" s="15">
        <v>90</v>
      </c>
      <c r="B416" s="8">
        <v>360</v>
      </c>
      <c r="C416" s="8">
        <v>1060700.2546464419</v>
      </c>
      <c r="D416" s="8">
        <v>5924.6498001037498</v>
      </c>
      <c r="E416" s="2">
        <v>1260</v>
      </c>
      <c r="F416" s="1">
        <v>10002.482421875</v>
      </c>
      <c r="G416" s="1">
        <v>454.345458984375</v>
      </c>
      <c r="H416" s="1">
        <v>10195.78421522337</v>
      </c>
      <c r="I416" s="1">
        <v>467.8297146004731</v>
      </c>
      <c r="J416" s="1">
        <f t="shared" si="35"/>
        <v>1.9325381959745016</v>
      </c>
      <c r="K416" s="1">
        <f t="shared" si="36"/>
        <v>2.9678420570638568</v>
      </c>
      <c r="L416" s="26"/>
      <c r="M416" s="26"/>
      <c r="N416" s="2">
        <v>0</v>
      </c>
      <c r="O416" s="26"/>
      <c r="P416" s="26"/>
      <c r="Q416" s="26"/>
      <c r="R416" s="26"/>
      <c r="S416" s="26"/>
      <c r="T416" s="26"/>
      <c r="U416" s="26"/>
      <c r="V416" s="26"/>
    </row>
    <row r="417" spans="1:22" ht="14.5" x14ac:dyDescent="0.35">
      <c r="A417" s="15">
        <v>90</v>
      </c>
      <c r="B417" s="8">
        <v>360</v>
      </c>
      <c r="C417" s="8">
        <v>1060700.2546464419</v>
      </c>
      <c r="D417" s="8">
        <v>5924.6498001037498</v>
      </c>
      <c r="E417" s="2">
        <v>1290</v>
      </c>
      <c r="F417" s="1">
        <v>9001.6953125</v>
      </c>
      <c r="G417" s="1">
        <v>461.78433227539102</v>
      </c>
      <c r="H417" s="1">
        <v>9111.1672075100614</v>
      </c>
      <c r="I417" s="1">
        <v>462.57625248020628</v>
      </c>
      <c r="J417" s="1">
        <f t="shared" si="35"/>
        <v>1.2161253098407558</v>
      </c>
      <c r="K417" s="1">
        <f t="shared" si="36"/>
        <v>0.17149135418110803</v>
      </c>
      <c r="L417" s="26"/>
      <c r="M417" s="26"/>
      <c r="N417" s="2">
        <v>0</v>
      </c>
      <c r="O417" s="26"/>
      <c r="P417" s="26"/>
      <c r="Q417" s="26"/>
      <c r="R417" s="26"/>
      <c r="S417" s="26"/>
      <c r="T417" s="26"/>
      <c r="U417" s="26"/>
      <c r="V417" s="26"/>
    </row>
    <row r="418" spans="1:22" ht="14.5" x14ac:dyDescent="0.35">
      <c r="A418" s="15">
        <v>90</v>
      </c>
      <c r="B418" s="8">
        <v>360</v>
      </c>
      <c r="C418" s="8">
        <v>1060700.2546464419</v>
      </c>
      <c r="D418" s="8">
        <v>5924.6498001037498</v>
      </c>
      <c r="E418" s="2">
        <v>1320</v>
      </c>
      <c r="F418" s="1">
        <v>8743.87890625</v>
      </c>
      <c r="G418" s="1">
        <v>488.11511230468699</v>
      </c>
      <c r="H418" s="1">
        <v>8124.7618330499072</v>
      </c>
      <c r="I418" s="1">
        <v>460.36001126791058</v>
      </c>
      <c r="J418" s="1">
        <f t="shared" si="35"/>
        <v>-7.0805769365991189</v>
      </c>
      <c r="K418" s="1">
        <f t="shared" si="36"/>
        <v>-5.6861794148777269</v>
      </c>
      <c r="L418" s="26"/>
      <c r="M418" s="26"/>
      <c r="N418" s="2">
        <v>0</v>
      </c>
      <c r="O418" s="26"/>
      <c r="P418" s="26"/>
      <c r="Q418" s="26"/>
      <c r="R418" s="26"/>
      <c r="S418" s="26"/>
      <c r="T418" s="26"/>
      <c r="U418" s="26"/>
      <c r="V418" s="26"/>
    </row>
    <row r="419" spans="1:22" ht="14.5" x14ac:dyDescent="0.35">
      <c r="A419" s="15">
        <v>90</v>
      </c>
      <c r="B419" s="8">
        <v>360</v>
      </c>
      <c r="C419" s="8">
        <v>1060700.2546464419</v>
      </c>
      <c r="D419" s="8">
        <v>5924.6498001037498</v>
      </c>
      <c r="E419" s="2">
        <v>1350</v>
      </c>
      <c r="F419" s="1">
        <v>8185.37548828125</v>
      </c>
      <c r="G419" s="1">
        <v>491.70199584960898</v>
      </c>
      <c r="H419" s="1">
        <v>7406.1862388413656</v>
      </c>
      <c r="I419" s="1">
        <v>456.08201102461652</v>
      </c>
      <c r="J419" s="1">
        <f t="shared" si="35"/>
        <v>-9.5192853468411514</v>
      </c>
      <c r="K419" s="1">
        <f t="shared" si="36"/>
        <v>-7.2442221356951979</v>
      </c>
      <c r="L419" s="26"/>
      <c r="M419" s="26"/>
      <c r="N419" s="2">
        <v>0</v>
      </c>
      <c r="O419" s="26"/>
      <c r="P419" s="26"/>
      <c r="Q419" s="26"/>
      <c r="R419" s="26"/>
      <c r="S419" s="26"/>
      <c r="T419" s="26"/>
      <c r="U419" s="26"/>
      <c r="V419" s="26"/>
    </row>
    <row r="420" spans="1:22" ht="14.5" x14ac:dyDescent="0.35">
      <c r="A420" s="15">
        <v>90</v>
      </c>
      <c r="B420" s="8">
        <v>360</v>
      </c>
      <c r="C420" s="8">
        <v>1060700.2546464419</v>
      </c>
      <c r="D420" s="8">
        <v>5924.6498001037498</v>
      </c>
      <c r="E420" s="2">
        <v>1380</v>
      </c>
      <c r="F420" s="1">
        <v>6801.44140625</v>
      </c>
      <c r="G420" s="1">
        <v>450.87902832031199</v>
      </c>
      <c r="H420" s="1">
        <v>6826.5120101826878</v>
      </c>
      <c r="I420" s="1">
        <v>449.60216376085191</v>
      </c>
      <c r="J420" s="1">
        <f t="shared" si="35"/>
        <v>0.36860721772372979</v>
      </c>
      <c r="K420" s="1">
        <f t="shared" si="36"/>
        <v>-0.28319448882261472</v>
      </c>
      <c r="L420" s="26"/>
      <c r="M420" s="26"/>
      <c r="N420" s="2">
        <v>0</v>
      </c>
      <c r="O420" s="26"/>
      <c r="P420" s="26"/>
      <c r="Q420" s="26"/>
      <c r="R420" s="26"/>
      <c r="S420" s="26"/>
      <c r="T420" s="26"/>
      <c r="U420" s="26"/>
      <c r="V420" s="26"/>
    </row>
    <row r="421" spans="1:22" ht="14.5" x14ac:dyDescent="0.35">
      <c r="A421" s="15">
        <v>90</v>
      </c>
      <c r="B421" s="8">
        <v>360</v>
      </c>
      <c r="C421" s="8">
        <v>1060700.2546464419</v>
      </c>
      <c r="D421" s="8">
        <v>5924.6498001037498</v>
      </c>
      <c r="E421" s="2">
        <v>1410</v>
      </c>
      <c r="F421" s="1">
        <v>6158.662109375</v>
      </c>
      <c r="G421" s="1">
        <v>449.00933837890602</v>
      </c>
      <c r="H421" s="1">
        <v>6538.3208853207634</v>
      </c>
      <c r="I421" s="1">
        <v>441.80678023002753</v>
      </c>
      <c r="J421" s="1">
        <f t="shared" si="35"/>
        <v>6.1646307136712259</v>
      </c>
      <c r="K421" s="1">
        <f t="shared" si="36"/>
        <v>-1.6040998556694746</v>
      </c>
      <c r="L421" s="26"/>
      <c r="M421" s="26"/>
      <c r="N421" s="2">
        <v>0</v>
      </c>
      <c r="O421" s="26"/>
      <c r="P421" s="26"/>
      <c r="Q421" s="26"/>
      <c r="R421" s="26"/>
      <c r="S421" s="26"/>
      <c r="T421" s="26"/>
      <c r="U421" s="26"/>
      <c r="V421" s="26"/>
    </row>
    <row r="422" spans="1:22" ht="14.5" x14ac:dyDescent="0.35">
      <c r="A422" s="15">
        <v>90</v>
      </c>
      <c r="B422" s="8">
        <v>360</v>
      </c>
      <c r="C422" s="8">
        <v>1060700.2546464419</v>
      </c>
      <c r="D422" s="8">
        <v>5924.6498001037498</v>
      </c>
      <c r="E422" s="2">
        <v>1440</v>
      </c>
      <c r="F422" s="1">
        <v>5791.19189453125</v>
      </c>
      <c r="G422" s="1">
        <v>455.24200439453102</v>
      </c>
      <c r="H422" s="1">
        <v>6128.4500122892823</v>
      </c>
      <c r="I422" s="1">
        <v>440.90881482452608</v>
      </c>
      <c r="J422" s="1">
        <f t="shared" si="35"/>
        <v>5.8236391385426645</v>
      </c>
      <c r="K422" s="1">
        <f t="shared" si="36"/>
        <v>-3.1484769488852411</v>
      </c>
      <c r="L422" s="26"/>
      <c r="M422" s="26"/>
      <c r="N422" s="2">
        <v>0</v>
      </c>
      <c r="O422" s="26"/>
      <c r="P422" s="26"/>
      <c r="Q422" s="26"/>
      <c r="R422" s="26"/>
      <c r="S422" s="26"/>
      <c r="T422" s="26"/>
      <c r="U422" s="26"/>
      <c r="V422" s="26"/>
    </row>
    <row r="423" spans="1:22" ht="14.5" x14ac:dyDescent="0.35">
      <c r="A423" s="15">
        <v>90</v>
      </c>
      <c r="B423" s="8">
        <v>360</v>
      </c>
      <c r="C423" s="8">
        <v>1060700.2546464419</v>
      </c>
      <c r="D423" s="8">
        <v>5924.6498001037498</v>
      </c>
      <c r="E423" s="2">
        <v>1470</v>
      </c>
      <c r="F423" s="1">
        <v>4490.5224609375</v>
      </c>
      <c r="G423" s="1">
        <v>369.07989501953102</v>
      </c>
      <c r="H423" s="1">
        <v>4679.4143714372794</v>
      </c>
      <c r="I423" s="1">
        <v>365.31938803862312</v>
      </c>
      <c r="J423" s="1">
        <f t="shared" si="35"/>
        <v>4.2064573141082544</v>
      </c>
      <c r="K423" s="1">
        <f t="shared" si="36"/>
        <v>-1.0188869758697927</v>
      </c>
      <c r="L423" s="26"/>
      <c r="M423" s="26"/>
      <c r="N423" s="2">
        <v>1060701</v>
      </c>
      <c r="O423" s="26"/>
      <c r="P423" s="26"/>
      <c r="Q423" s="26"/>
      <c r="R423" s="26"/>
      <c r="S423" s="26"/>
      <c r="T423" s="26"/>
      <c r="U423" s="26"/>
      <c r="V423" s="26"/>
    </row>
    <row r="424" spans="1:22" ht="14.5" x14ac:dyDescent="0.35">
      <c r="A424" s="15">
        <v>90</v>
      </c>
      <c r="B424" s="8">
        <v>360</v>
      </c>
      <c r="C424" s="8">
        <v>1060700.2546464419</v>
      </c>
      <c r="D424" s="8">
        <v>5924.6498001037498</v>
      </c>
      <c r="E424" s="2">
        <v>1500</v>
      </c>
      <c r="F424" s="1">
        <v>4454.75341796875</v>
      </c>
      <c r="G424" s="1">
        <v>356.08255004882801</v>
      </c>
      <c r="H424" s="1">
        <v>4429.3279491642161</v>
      </c>
      <c r="I424" s="1">
        <v>389.46657348275181</v>
      </c>
      <c r="J424" s="1">
        <f t="shared" si="35"/>
        <v>-0.57074918449980705</v>
      </c>
      <c r="K424" s="1">
        <f t="shared" si="36"/>
        <v>9.3753606935655789</v>
      </c>
      <c r="L424" s="26"/>
      <c r="M424" s="26"/>
      <c r="N424" s="2">
        <v>1060701</v>
      </c>
      <c r="O424" s="26"/>
      <c r="P424" s="26"/>
      <c r="Q424" s="26"/>
      <c r="R424" s="26"/>
      <c r="S424" s="26"/>
      <c r="T424" s="26"/>
      <c r="U424" s="26"/>
      <c r="V424" s="26"/>
    </row>
    <row r="425" spans="1:22" ht="14.5" x14ac:dyDescent="0.35">
      <c r="A425" s="15">
        <v>90</v>
      </c>
      <c r="B425" s="8">
        <v>360</v>
      </c>
      <c r="C425" s="8">
        <v>1060700.2546464419</v>
      </c>
      <c r="D425" s="8">
        <v>5924.6498001037498</v>
      </c>
      <c r="E425" s="2">
        <v>1530</v>
      </c>
      <c r="F425" s="1">
        <v>5279.08349609375</v>
      </c>
      <c r="G425" s="1">
        <v>399.66400146484398</v>
      </c>
      <c r="H425" s="1">
        <v>4460.7679262107358</v>
      </c>
      <c r="I425" s="1">
        <v>376.35021442871317</v>
      </c>
      <c r="J425" s="1">
        <f t="shared" si="35"/>
        <v>-15.501091628661026</v>
      </c>
      <c r="K425" s="1">
        <f t="shared" si="36"/>
        <v>-5.8333467489394533</v>
      </c>
      <c r="L425" s="26"/>
      <c r="M425" s="26"/>
      <c r="N425" s="2">
        <v>1060701</v>
      </c>
      <c r="O425" s="26"/>
      <c r="P425" s="26"/>
      <c r="Q425" s="26"/>
      <c r="R425" s="26"/>
      <c r="S425" s="26"/>
      <c r="T425" s="26"/>
      <c r="U425" s="26"/>
      <c r="V425" s="26"/>
    </row>
    <row r="426" spans="1:22" ht="14.5" x14ac:dyDescent="0.35">
      <c r="A426" s="15">
        <v>90</v>
      </c>
      <c r="B426" s="8">
        <v>360</v>
      </c>
      <c r="C426" s="8">
        <v>1060700.2546464419</v>
      </c>
      <c r="D426" s="8">
        <v>5924.6498001037498</v>
      </c>
      <c r="E426" s="2">
        <v>1560</v>
      </c>
      <c r="F426" s="1">
        <v>5176.98193359375</v>
      </c>
      <c r="G426" s="1">
        <v>377.55233764648398</v>
      </c>
      <c r="H426" s="1">
        <v>4716.4895182904593</v>
      </c>
      <c r="I426" s="1">
        <v>370.55427700814778</v>
      </c>
      <c r="J426" s="1">
        <f t="shared" si="35"/>
        <v>-8.8949975335074569</v>
      </c>
      <c r="K426" s="1">
        <f t="shared" si="36"/>
        <v>-1.8535339184917823</v>
      </c>
      <c r="L426" s="26"/>
      <c r="M426" s="26"/>
      <c r="N426" s="2">
        <v>1060701</v>
      </c>
      <c r="O426" s="26"/>
      <c r="P426" s="26"/>
      <c r="Q426" s="26"/>
      <c r="R426" s="26"/>
      <c r="S426" s="26"/>
      <c r="T426" s="26"/>
      <c r="U426" s="26"/>
      <c r="V426" s="26"/>
    </row>
    <row r="427" spans="1:22" ht="14.5" x14ac:dyDescent="0.35">
      <c r="A427" s="15">
        <v>90</v>
      </c>
      <c r="B427" s="8">
        <v>360</v>
      </c>
      <c r="C427" s="8">
        <v>1060700.2546464419</v>
      </c>
      <c r="D427" s="8">
        <v>5924.6498001037498</v>
      </c>
      <c r="E427" s="2">
        <v>1590</v>
      </c>
      <c r="F427" s="1">
        <v>5672.8681640625</v>
      </c>
      <c r="G427" s="1">
        <v>381.36553955078102</v>
      </c>
      <c r="H427" s="1">
        <v>5101.6320222024806</v>
      </c>
      <c r="I427" s="1">
        <v>373.00797595268062</v>
      </c>
      <c r="J427" s="1">
        <f t="shared" si="35"/>
        <v>-10.069617790146937</v>
      </c>
      <c r="K427" s="1">
        <f t="shared" si="36"/>
        <v>-2.1914836898858137</v>
      </c>
      <c r="L427" s="26"/>
      <c r="M427" s="26"/>
      <c r="N427" s="2">
        <v>1060701</v>
      </c>
      <c r="O427" s="26"/>
      <c r="P427" s="26"/>
      <c r="Q427" s="26"/>
      <c r="R427" s="26"/>
      <c r="S427" s="26"/>
      <c r="T427" s="26"/>
      <c r="U427" s="26"/>
      <c r="V427" s="26"/>
    </row>
    <row r="428" spans="1:22" ht="14.5" x14ac:dyDescent="0.35">
      <c r="A428" s="15">
        <v>90</v>
      </c>
      <c r="B428" s="8">
        <v>360</v>
      </c>
      <c r="C428" s="8">
        <v>1060700.2546464419</v>
      </c>
      <c r="D428" s="8">
        <v>5924.6498001037498</v>
      </c>
      <c r="E428" s="2">
        <v>1620</v>
      </c>
      <c r="F428" s="1">
        <v>6208.078125</v>
      </c>
      <c r="G428" s="1">
        <v>390.01763916015602</v>
      </c>
      <c r="H428" s="1">
        <v>5732.0274209413737</v>
      </c>
      <c r="I428" s="1">
        <v>352.60146950087852</v>
      </c>
      <c r="J428" s="1">
        <f t="shared" si="35"/>
        <v>-7.6682460251517242</v>
      </c>
      <c r="K428" s="1">
        <f t="shared" si="36"/>
        <v>-9.5934557575004966</v>
      </c>
      <c r="L428" s="26"/>
      <c r="M428" s="26"/>
      <c r="N428" s="2">
        <v>1060701</v>
      </c>
      <c r="O428" s="26"/>
      <c r="P428" s="26"/>
      <c r="Q428" s="26"/>
      <c r="R428" s="26"/>
      <c r="S428" s="26"/>
      <c r="T428" s="26"/>
      <c r="U428" s="26"/>
      <c r="V428" s="26"/>
    </row>
    <row r="429" spans="1:22" ht="14.5" x14ac:dyDescent="0.35">
      <c r="A429" s="15">
        <v>90</v>
      </c>
      <c r="B429" s="8">
        <v>360</v>
      </c>
      <c r="C429" s="8">
        <v>1060700.2546464419</v>
      </c>
      <c r="D429" s="8">
        <v>5924.6498001037498</v>
      </c>
      <c r="E429" s="2">
        <v>1650</v>
      </c>
      <c r="F429" s="1">
        <v>5472.2958984375</v>
      </c>
      <c r="G429" s="1">
        <v>335.42147827148398</v>
      </c>
      <c r="H429" s="1">
        <v>6221.0157995491554</v>
      </c>
      <c r="I429" s="1">
        <v>355.8649810342032</v>
      </c>
      <c r="J429" s="1">
        <f t="shared" si="35"/>
        <v>13.68200687622606</v>
      </c>
      <c r="K429" s="1">
        <f t="shared" si="36"/>
        <v>6.0948699135398314</v>
      </c>
      <c r="L429" s="26"/>
      <c r="M429" s="26"/>
      <c r="N429" s="2">
        <v>1060701</v>
      </c>
      <c r="O429" s="26"/>
      <c r="P429" s="26"/>
      <c r="Q429" s="26"/>
      <c r="R429" s="26"/>
      <c r="S429" s="26"/>
      <c r="T429" s="26"/>
      <c r="U429" s="26"/>
      <c r="V429" s="26"/>
    </row>
    <row r="430" spans="1:22" ht="14.5" x14ac:dyDescent="0.35">
      <c r="A430" s="15">
        <v>90</v>
      </c>
      <c r="B430" s="8">
        <v>360</v>
      </c>
      <c r="C430" s="8">
        <v>1060700.2546464419</v>
      </c>
      <c r="D430" s="8">
        <v>5924.6498001037498</v>
      </c>
      <c r="E430" s="2">
        <v>1680</v>
      </c>
      <c r="F430" s="1">
        <v>7041.89794921875</v>
      </c>
      <c r="G430" s="1">
        <v>382.00238037109398</v>
      </c>
      <c r="H430" s="1">
        <v>6361.8402712364987</v>
      </c>
      <c r="I430" s="1">
        <v>347.55296209905021</v>
      </c>
      <c r="J430" s="1">
        <f t="shared" si="35"/>
        <v>-9.6573066364544378</v>
      </c>
      <c r="K430" s="1">
        <f t="shared" si="36"/>
        <v>-9.0181161275953539</v>
      </c>
      <c r="L430" s="26"/>
      <c r="M430" s="26"/>
      <c r="N430" s="2">
        <v>1060701</v>
      </c>
      <c r="O430" s="26"/>
      <c r="P430" s="26"/>
      <c r="Q430" s="26"/>
      <c r="R430" s="26"/>
      <c r="S430" s="26"/>
      <c r="T430" s="26"/>
      <c r="U430" s="26"/>
      <c r="V430" s="26"/>
    </row>
    <row r="431" spans="1:22" ht="14.5" x14ac:dyDescent="0.35">
      <c r="A431" s="15">
        <v>90</v>
      </c>
      <c r="B431" s="8">
        <v>360</v>
      </c>
      <c r="C431" s="8">
        <v>1060700.2546464419</v>
      </c>
      <c r="D431" s="8">
        <v>5924.6498001037498</v>
      </c>
      <c r="E431" s="2">
        <v>1710</v>
      </c>
      <c r="F431" s="1">
        <v>8358.5185546875</v>
      </c>
      <c r="G431" s="1">
        <v>365.47537231445301</v>
      </c>
      <c r="H431" s="1">
        <v>7040.7826114415711</v>
      </c>
      <c r="I431" s="1">
        <v>346.08122563424979</v>
      </c>
      <c r="J431" s="1">
        <f t="shared" si="35"/>
        <v>-15.765185357002478</v>
      </c>
      <c r="K431" s="1">
        <f t="shared" si="36"/>
        <v>-5.3065536420102752</v>
      </c>
      <c r="L431" s="26"/>
      <c r="M431" s="26"/>
      <c r="N431" s="2">
        <v>1060701</v>
      </c>
      <c r="O431" s="26"/>
      <c r="P431" s="26"/>
      <c r="Q431" s="26"/>
      <c r="R431" s="26"/>
      <c r="S431" s="26"/>
      <c r="T431" s="26"/>
      <c r="U431" s="26"/>
      <c r="V431" s="26"/>
    </row>
    <row r="432" spans="1:22" ht="14.5" x14ac:dyDescent="0.35">
      <c r="A432" s="15">
        <v>90</v>
      </c>
      <c r="B432" s="8">
        <v>360</v>
      </c>
      <c r="C432" s="8">
        <v>1060700.2546464419</v>
      </c>
      <c r="D432" s="8">
        <v>5924.6498001037498</v>
      </c>
      <c r="E432" s="2">
        <v>1740</v>
      </c>
      <c r="F432" s="1">
        <v>9524.427734375</v>
      </c>
      <c r="G432" s="1">
        <v>320.00814819335898</v>
      </c>
      <c r="H432" s="1">
        <v>8330.2347923528068</v>
      </c>
      <c r="I432" s="1">
        <v>345.93017948584009</v>
      </c>
      <c r="J432" s="1">
        <f t="shared" si="35"/>
        <v>-12.538212009443706</v>
      </c>
      <c r="K432" s="1">
        <f t="shared" si="36"/>
        <v>8.1004285168445787</v>
      </c>
      <c r="L432" s="26"/>
      <c r="M432" s="26"/>
      <c r="N432" s="2">
        <v>1060701</v>
      </c>
      <c r="O432" s="26"/>
      <c r="P432" s="26"/>
      <c r="Q432" s="26"/>
      <c r="R432" s="26"/>
      <c r="S432" s="26"/>
      <c r="T432" s="26"/>
      <c r="U432" s="26"/>
      <c r="V432" s="26"/>
    </row>
    <row r="433" spans="1:22" ht="14.5" x14ac:dyDescent="0.35">
      <c r="A433" s="15">
        <v>90</v>
      </c>
      <c r="B433" s="8">
        <v>360</v>
      </c>
      <c r="C433" s="8">
        <v>1060700.2546464419</v>
      </c>
      <c r="D433" s="8">
        <v>5924.6498001037498</v>
      </c>
      <c r="E433" s="2">
        <v>1770</v>
      </c>
      <c r="F433" s="1">
        <v>11748.6123046875</v>
      </c>
      <c r="G433" s="1">
        <v>343.83755493164102</v>
      </c>
      <c r="H433" s="1">
        <v>9908.0721262132138</v>
      </c>
      <c r="I433" s="1">
        <v>342.71904423760787</v>
      </c>
      <c r="J433" s="1">
        <f t="shared" si="35"/>
        <v>-15.666021915966546</v>
      </c>
      <c r="K433" s="1">
        <f t="shared" si="36"/>
        <v>-0.32530207302559522</v>
      </c>
      <c r="L433" s="26"/>
      <c r="M433" s="26"/>
      <c r="N433" s="2">
        <v>1060701</v>
      </c>
      <c r="O433" s="26"/>
      <c r="P433" s="26"/>
      <c r="Q433" s="26"/>
      <c r="R433" s="26"/>
      <c r="S433" s="26"/>
      <c r="T433" s="26"/>
      <c r="U433" s="26"/>
      <c r="V433" s="26"/>
    </row>
    <row r="434" spans="1:22" ht="14.5" x14ac:dyDescent="0.35">
      <c r="A434" s="15">
        <v>90</v>
      </c>
      <c r="B434" s="8">
        <v>360</v>
      </c>
      <c r="C434" s="8">
        <v>1060700.2546464419</v>
      </c>
      <c r="D434" s="8">
        <v>5924.6498001037498</v>
      </c>
      <c r="E434" s="2">
        <v>1800</v>
      </c>
      <c r="F434" s="1">
        <v>13538.5771484375</v>
      </c>
      <c r="G434" s="1">
        <v>359.02429199218801</v>
      </c>
      <c r="H434" s="1">
        <v>12011.81562782746</v>
      </c>
      <c r="I434" s="1">
        <v>339.31089429287948</v>
      </c>
      <c r="J434" s="1">
        <f t="shared" si="35"/>
        <v>-11.277119477701133</v>
      </c>
      <c r="K434" s="1">
        <f t="shared" si="36"/>
        <v>-5.4908255900794236</v>
      </c>
      <c r="L434" s="26"/>
      <c r="M434" s="26"/>
      <c r="N434" s="2">
        <v>1060701</v>
      </c>
      <c r="O434" s="26"/>
      <c r="P434" s="26"/>
      <c r="Q434" s="26"/>
      <c r="R434" s="26"/>
      <c r="S434" s="26"/>
      <c r="T434" s="26"/>
      <c r="U434" s="26"/>
      <c r="V434" s="26"/>
    </row>
    <row r="435" spans="1:22" ht="14.5" x14ac:dyDescent="0.35">
      <c r="A435" s="15">
        <v>90</v>
      </c>
      <c r="B435" s="8">
        <v>360</v>
      </c>
      <c r="C435" s="8">
        <v>1060700.2546464419</v>
      </c>
      <c r="D435" s="8">
        <v>5924.6498001037498</v>
      </c>
      <c r="E435" s="2">
        <v>1830</v>
      </c>
      <c r="F435" s="1">
        <v>16973.533203125</v>
      </c>
      <c r="G435" s="1">
        <v>481.72961425781199</v>
      </c>
      <c r="H435" s="1">
        <v>16336.669199831489</v>
      </c>
      <c r="I435" s="1">
        <v>476.64137450702577</v>
      </c>
      <c r="J435" s="1">
        <f t="shared" si="35"/>
        <v>-3.7521003769342363</v>
      </c>
      <c r="K435" s="1">
        <f t="shared" si="36"/>
        <v>-1.0562439177889305</v>
      </c>
      <c r="L435" s="26"/>
      <c r="M435" s="26"/>
      <c r="N435" s="2">
        <v>0</v>
      </c>
      <c r="O435" s="26"/>
      <c r="P435" s="26"/>
      <c r="Q435" s="26"/>
      <c r="R435" s="26"/>
      <c r="S435" s="26"/>
      <c r="T435" s="26"/>
      <c r="U435" s="26"/>
      <c r="V435" s="26"/>
    </row>
    <row r="436" spans="1:22" ht="14.5" x14ac:dyDescent="0.35">
      <c r="A436" s="15">
        <v>90</v>
      </c>
      <c r="B436" s="8">
        <v>360</v>
      </c>
      <c r="C436" s="8">
        <v>1060700.2546464419</v>
      </c>
      <c r="D436" s="8">
        <v>5924.6498001037498</v>
      </c>
      <c r="E436" s="2">
        <v>1860</v>
      </c>
      <c r="F436" s="1">
        <v>18909.828125</v>
      </c>
      <c r="G436" s="1">
        <v>519.97888183593795</v>
      </c>
      <c r="H436" s="1">
        <v>18044.121937793461</v>
      </c>
      <c r="I436" s="1">
        <v>505.20414080857029</v>
      </c>
      <c r="J436" s="1">
        <f t="shared" si="35"/>
        <v>-4.5780753874860443</v>
      </c>
      <c r="K436" s="1">
        <f t="shared" si="36"/>
        <v>-2.8414117464157602</v>
      </c>
      <c r="L436" s="26"/>
      <c r="M436" s="26"/>
      <c r="N436" s="2">
        <v>0</v>
      </c>
      <c r="O436" s="26"/>
      <c r="P436" s="26"/>
      <c r="Q436" s="26"/>
      <c r="R436" s="26"/>
      <c r="S436" s="26"/>
      <c r="T436" s="26"/>
      <c r="U436" s="26"/>
      <c r="V436" s="26"/>
    </row>
    <row r="437" spans="1:22" ht="14.5" x14ac:dyDescent="0.35">
      <c r="A437" s="15">
        <v>90</v>
      </c>
      <c r="B437" s="8">
        <v>360</v>
      </c>
      <c r="C437" s="8">
        <v>1060700.2546464419</v>
      </c>
      <c r="D437" s="8">
        <v>5924.6498001037498</v>
      </c>
      <c r="E437" s="2">
        <v>1890</v>
      </c>
      <c r="F437" s="1">
        <v>19548.525390625</v>
      </c>
      <c r="G437" s="1">
        <v>516.96276855468795</v>
      </c>
      <c r="H437" s="1">
        <v>18657.280401145159</v>
      </c>
      <c r="I437" s="1">
        <v>508.30200305371437</v>
      </c>
      <c r="J437" s="1">
        <f t="shared" si="35"/>
        <v>-4.5591417852277525</v>
      </c>
      <c r="K437" s="1">
        <f t="shared" si="36"/>
        <v>-1.6753170688069359</v>
      </c>
      <c r="L437" s="26"/>
      <c r="M437" s="26"/>
      <c r="N437" s="2">
        <v>0</v>
      </c>
      <c r="O437" s="26"/>
      <c r="P437" s="26"/>
      <c r="Q437" s="26"/>
      <c r="R437" s="26"/>
      <c r="S437" s="26"/>
      <c r="T437" s="26"/>
      <c r="U437" s="26"/>
      <c r="V437" s="26"/>
    </row>
    <row r="438" spans="1:22" ht="14.5" x14ac:dyDescent="0.35">
      <c r="A438" s="15">
        <v>90</v>
      </c>
      <c r="B438" s="8">
        <v>360</v>
      </c>
      <c r="C438" s="8">
        <v>1060700.2546464419</v>
      </c>
      <c r="D438" s="8">
        <v>5924.6498001037498</v>
      </c>
      <c r="E438" s="2">
        <v>1920</v>
      </c>
      <c r="F438" s="1">
        <v>18905.365234375</v>
      </c>
      <c r="G438" s="1">
        <v>505.27484130859398</v>
      </c>
      <c r="H438" s="1">
        <v>18416.109987244949</v>
      </c>
      <c r="I438" s="1">
        <v>517.20857176055893</v>
      </c>
      <c r="J438" s="1">
        <f t="shared" si="35"/>
        <v>-2.5879174565771139</v>
      </c>
      <c r="K438" s="1">
        <f t="shared" si="36"/>
        <v>2.3618295383673149</v>
      </c>
      <c r="L438" s="26"/>
      <c r="M438" s="26"/>
      <c r="N438" s="2">
        <v>0</v>
      </c>
      <c r="O438" s="26"/>
      <c r="P438" s="26"/>
      <c r="Q438" s="26"/>
      <c r="R438" s="26"/>
      <c r="S438" s="26"/>
      <c r="T438" s="26"/>
      <c r="U438" s="26"/>
      <c r="V438" s="26"/>
    </row>
    <row r="439" spans="1:22" ht="14.5" x14ac:dyDescent="0.35">
      <c r="A439" s="15">
        <v>90</v>
      </c>
      <c r="B439" s="8">
        <v>360</v>
      </c>
      <c r="C439" s="8">
        <v>1060700.2546464419</v>
      </c>
      <c r="D439" s="8">
        <v>5924.6498001037498</v>
      </c>
      <c r="E439" s="2">
        <v>1950</v>
      </c>
      <c r="F439" s="1">
        <v>17492.09765625</v>
      </c>
      <c r="G439" s="1">
        <v>499.87536621093699</v>
      </c>
      <c r="H439" s="1">
        <v>16784.79981224881</v>
      </c>
      <c r="I439" s="1">
        <v>530.89271203278201</v>
      </c>
      <c r="J439" s="1">
        <f t="shared" si="35"/>
        <v>-4.0435278712754599</v>
      </c>
      <c r="K439" s="1">
        <f t="shared" si="36"/>
        <v>6.2050158736480627</v>
      </c>
      <c r="L439" s="26"/>
      <c r="M439" s="26"/>
      <c r="N439" s="2">
        <v>0</v>
      </c>
      <c r="O439" s="26"/>
      <c r="P439" s="26"/>
      <c r="Q439" s="26"/>
      <c r="R439" s="26"/>
      <c r="S439" s="26"/>
      <c r="T439" s="26"/>
      <c r="U439" s="26"/>
      <c r="V439" s="26"/>
    </row>
    <row r="440" spans="1:22" ht="14.5" x14ac:dyDescent="0.35">
      <c r="A440" s="15">
        <v>90</v>
      </c>
      <c r="B440" s="8">
        <v>360</v>
      </c>
      <c r="C440" s="8">
        <v>1060700.2546464419</v>
      </c>
      <c r="D440" s="8">
        <v>5924.6498001037498</v>
      </c>
      <c r="E440" s="2">
        <v>1980</v>
      </c>
      <c r="F440" s="1">
        <v>15367.5009765625</v>
      </c>
      <c r="G440" s="1">
        <v>514.11651611328102</v>
      </c>
      <c r="H440" s="1">
        <v>15600.0364605942</v>
      </c>
      <c r="I440" s="1">
        <v>549.12843505872979</v>
      </c>
      <c r="J440" s="1">
        <f t="shared" si="35"/>
        <v>1.5131639450444632</v>
      </c>
      <c r="K440" s="1">
        <f t="shared" si="36"/>
        <v>6.8101136314660238</v>
      </c>
      <c r="L440" s="26"/>
      <c r="M440" s="26"/>
      <c r="N440" s="2">
        <v>0</v>
      </c>
      <c r="O440" s="26"/>
      <c r="P440" s="26"/>
      <c r="Q440" s="26"/>
      <c r="R440" s="26"/>
      <c r="S440" s="26"/>
      <c r="T440" s="26"/>
      <c r="U440" s="26"/>
      <c r="V440" s="26"/>
    </row>
    <row r="441" spans="1:22" ht="14.5" x14ac:dyDescent="0.35">
      <c r="A441" s="15">
        <v>90</v>
      </c>
      <c r="B441" s="8">
        <v>360</v>
      </c>
      <c r="C441" s="8">
        <v>1060700.2546464419</v>
      </c>
      <c r="D441" s="8">
        <v>5924.6498001037498</v>
      </c>
      <c r="E441" s="2">
        <v>2010</v>
      </c>
      <c r="F441" s="1">
        <v>14086.98828125</v>
      </c>
      <c r="G441" s="1">
        <v>541.415283203125</v>
      </c>
      <c r="H441" s="1">
        <v>14725.03755768408</v>
      </c>
      <c r="I441" s="1">
        <v>579.86955334505615</v>
      </c>
      <c r="J441" s="1">
        <f t="shared" si="35"/>
        <v>4.529351935951655</v>
      </c>
      <c r="K441" s="1">
        <f t="shared" si="36"/>
        <v>7.1025461110790449</v>
      </c>
      <c r="L441" s="26"/>
      <c r="M441" s="26"/>
      <c r="N441" s="2">
        <v>0</v>
      </c>
      <c r="O441" s="26"/>
      <c r="P441" s="26"/>
      <c r="Q441" s="26"/>
      <c r="R441" s="26"/>
      <c r="S441" s="26"/>
      <c r="T441" s="26"/>
      <c r="U441" s="26"/>
      <c r="V441" s="26"/>
    </row>
    <row r="442" spans="1:22" ht="14.5" x14ac:dyDescent="0.35">
      <c r="A442" s="15">
        <v>90</v>
      </c>
      <c r="B442" s="8">
        <v>360</v>
      </c>
      <c r="C442" s="8">
        <v>1060700.2546464419</v>
      </c>
      <c r="D442" s="8">
        <v>5924.6498001037498</v>
      </c>
      <c r="E442" s="2">
        <v>2040</v>
      </c>
      <c r="F442" s="1">
        <v>14256.740234375</v>
      </c>
      <c r="G442" s="1">
        <v>624.98333740234398</v>
      </c>
      <c r="H442" s="1">
        <v>14005.506212682139</v>
      </c>
      <c r="I442" s="1">
        <v>619.81631449805104</v>
      </c>
      <c r="J442" s="1">
        <f t="shared" si="35"/>
        <v>-1.7622122418075634</v>
      </c>
      <c r="K442" s="1">
        <f t="shared" si="36"/>
        <v>-0.82674570585656648</v>
      </c>
      <c r="L442" s="26"/>
      <c r="M442" s="26"/>
      <c r="N442" s="2">
        <v>0</v>
      </c>
      <c r="O442" s="26"/>
      <c r="P442" s="26"/>
      <c r="Q442" s="26"/>
      <c r="R442" s="26"/>
      <c r="S442" s="26"/>
      <c r="T442" s="26"/>
      <c r="U442" s="26"/>
      <c r="V442" s="26"/>
    </row>
    <row r="443" spans="1:22" ht="14.5" x14ac:dyDescent="0.35">
      <c r="A443" s="15">
        <v>90</v>
      </c>
      <c r="B443" s="8">
        <v>360</v>
      </c>
      <c r="C443" s="8">
        <v>1060700.2546464419</v>
      </c>
      <c r="D443" s="8">
        <v>5924.6498001037498</v>
      </c>
      <c r="E443" s="2">
        <v>2070</v>
      </c>
      <c r="F443" s="1">
        <v>12665.50390625</v>
      </c>
      <c r="G443" s="1">
        <v>607.01550292968705</v>
      </c>
      <c r="H443" s="1">
        <v>13345.52013809193</v>
      </c>
      <c r="I443" s="1">
        <v>628.62867089775648</v>
      </c>
      <c r="J443" s="1">
        <f t="shared" si="35"/>
        <v>5.369042060034932</v>
      </c>
      <c r="K443" s="1">
        <f t="shared" si="36"/>
        <v>3.5605627638431123</v>
      </c>
      <c r="L443" s="26"/>
      <c r="M443" s="26"/>
      <c r="N443" s="2">
        <v>2.5249575108694799E-13</v>
      </c>
      <c r="O443" s="26"/>
      <c r="P443" s="26"/>
      <c r="Q443" s="26"/>
      <c r="R443" s="26"/>
      <c r="S443" s="26"/>
      <c r="T443" s="26"/>
      <c r="U443" s="26"/>
      <c r="V443" s="26"/>
    </row>
    <row r="444" spans="1:22" ht="14.5" x14ac:dyDescent="0.35">
      <c r="A444" s="15">
        <v>90</v>
      </c>
      <c r="B444" s="8">
        <v>360</v>
      </c>
      <c r="C444" s="8">
        <v>1060700.2546464419</v>
      </c>
      <c r="D444" s="8">
        <v>5924.6498001037498</v>
      </c>
      <c r="E444" s="2">
        <v>2100</v>
      </c>
      <c r="F444" s="1">
        <v>12838.7607421875</v>
      </c>
      <c r="G444" s="1">
        <v>630.63586425781205</v>
      </c>
      <c r="H444" s="1">
        <v>12475.537186164571</v>
      </c>
      <c r="I444" s="1">
        <v>624.51318572345531</v>
      </c>
      <c r="J444" s="1">
        <f t="shared" si="35"/>
        <v>-2.8291169476302764</v>
      </c>
      <c r="K444" s="1">
        <f t="shared" si="36"/>
        <v>-0.97087382455839955</v>
      </c>
      <c r="L444" s="26"/>
      <c r="M444" s="26"/>
      <c r="N444" s="2">
        <v>0</v>
      </c>
      <c r="O444" s="26"/>
      <c r="P444" s="26"/>
      <c r="Q444" s="26"/>
      <c r="R444" s="26"/>
      <c r="S444" s="26"/>
      <c r="T444" s="26"/>
      <c r="U444" s="26"/>
      <c r="V444" s="26"/>
    </row>
    <row r="445" spans="1:22" ht="14.5" x14ac:dyDescent="0.35">
      <c r="A445" s="15">
        <v>90</v>
      </c>
      <c r="B445" s="8">
        <v>360</v>
      </c>
      <c r="C445" s="8">
        <v>1060700.2546464419</v>
      </c>
      <c r="D445" s="8">
        <v>5924.6498001037498</v>
      </c>
      <c r="E445" s="2">
        <v>2130</v>
      </c>
      <c r="F445" s="1">
        <v>11668.2568359375</v>
      </c>
      <c r="G445" s="1">
        <v>593.99896240234398</v>
      </c>
      <c r="H445" s="1">
        <v>11524.51733597965</v>
      </c>
      <c r="I445" s="1">
        <v>616.97954431946334</v>
      </c>
      <c r="J445" s="1">
        <f t="shared" si="35"/>
        <v>-1.2318849505878324</v>
      </c>
      <c r="K445" s="1">
        <f t="shared" si="36"/>
        <v>3.8687915925269776</v>
      </c>
      <c r="L445" s="26"/>
      <c r="M445" s="26"/>
      <c r="N445" s="2">
        <v>1.2624834988192401E-13</v>
      </c>
      <c r="O445" s="26"/>
      <c r="P445" s="26"/>
      <c r="Q445" s="26"/>
      <c r="R445" s="26"/>
      <c r="S445" s="26"/>
      <c r="T445" s="26"/>
      <c r="U445" s="26"/>
      <c r="V445" s="26"/>
    </row>
    <row r="446" spans="1:22" ht="14.5" x14ac:dyDescent="0.35">
      <c r="A446" s="15">
        <v>90</v>
      </c>
      <c r="B446" s="8">
        <v>360</v>
      </c>
      <c r="C446" s="8">
        <v>1060700.2546464419</v>
      </c>
      <c r="D446" s="8">
        <v>5924.6498001037498</v>
      </c>
      <c r="E446" s="2">
        <v>2160</v>
      </c>
      <c r="F446" s="1">
        <v>11080.990234375</v>
      </c>
      <c r="G446" s="1">
        <v>588.38922119140602</v>
      </c>
      <c r="H446" s="1">
        <v>10690.32096159878</v>
      </c>
      <c r="I446" s="1">
        <v>608.54213340036313</v>
      </c>
      <c r="J446" s="1">
        <f t="shared" si="35"/>
        <v>-3.5255808778199422</v>
      </c>
      <c r="K446" s="1">
        <f t="shared" si="36"/>
        <v>3.4250988092797265</v>
      </c>
      <c r="L446" s="26"/>
      <c r="M446" s="26"/>
      <c r="N446" s="2">
        <v>0</v>
      </c>
      <c r="O446" s="26"/>
      <c r="P446" s="26"/>
      <c r="Q446" s="26"/>
      <c r="R446" s="26"/>
      <c r="S446" s="26"/>
      <c r="T446" s="26"/>
      <c r="U446" s="26"/>
      <c r="V446" s="26"/>
    </row>
    <row r="447" spans="1:22" ht="14.5" x14ac:dyDescent="0.35">
      <c r="A447" s="15">
        <v>90</v>
      </c>
      <c r="B447" s="8">
        <v>360</v>
      </c>
      <c r="C447" s="8">
        <v>1060700.2546464419</v>
      </c>
      <c r="D447" s="8">
        <v>5924.6498001037498</v>
      </c>
      <c r="E447" s="2">
        <v>2190</v>
      </c>
      <c r="F447" s="1">
        <v>9051.20703125</v>
      </c>
      <c r="G447" s="1">
        <v>495.08636474609398</v>
      </c>
      <c r="H447" s="1">
        <v>8123.2699520154256</v>
      </c>
      <c r="I447" s="1">
        <v>483.76909970155009</v>
      </c>
      <c r="J447" s="1">
        <f t="shared" si="35"/>
        <v>-10.252081032184979</v>
      </c>
      <c r="K447" s="1">
        <f t="shared" si="36"/>
        <v>-2.2859173369373584</v>
      </c>
      <c r="L447" s="26"/>
      <c r="M447" s="26"/>
      <c r="N447" s="2">
        <v>1060701</v>
      </c>
      <c r="O447" s="26"/>
      <c r="P447" s="26"/>
      <c r="Q447" s="26"/>
      <c r="R447" s="26"/>
      <c r="S447" s="26"/>
      <c r="T447" s="26"/>
      <c r="U447" s="26"/>
      <c r="V447" s="26"/>
    </row>
    <row r="448" spans="1:22" ht="14.5" x14ac:dyDescent="0.35">
      <c r="A448" s="15">
        <v>90</v>
      </c>
      <c r="B448" s="8">
        <v>360</v>
      </c>
      <c r="C448" s="8">
        <v>1060700.2546464419</v>
      </c>
      <c r="D448" s="8">
        <v>5924.6498001037498</v>
      </c>
      <c r="E448" s="2">
        <v>2220</v>
      </c>
      <c r="F448" s="1">
        <v>8449.10546875</v>
      </c>
      <c r="G448" s="1">
        <v>447.591796875</v>
      </c>
      <c r="H448" s="1">
        <v>7784.9104978673331</v>
      </c>
      <c r="I448" s="1">
        <v>441.73810600515878</v>
      </c>
      <c r="J448" s="1">
        <f t="shared" si="35"/>
        <v>-7.8611277056401914</v>
      </c>
      <c r="K448" s="1">
        <f t="shared" si="36"/>
        <v>-1.307819068783334</v>
      </c>
      <c r="L448" s="26"/>
      <c r="M448" s="26"/>
      <c r="N448" s="2">
        <v>1060701</v>
      </c>
      <c r="O448" s="26"/>
      <c r="P448" s="26"/>
      <c r="Q448" s="26"/>
      <c r="R448" s="26"/>
      <c r="S448" s="26"/>
      <c r="T448" s="26"/>
      <c r="U448" s="26"/>
      <c r="V448" s="26"/>
    </row>
    <row r="449" spans="1:22" ht="14.5" x14ac:dyDescent="0.35">
      <c r="A449" s="15">
        <v>90</v>
      </c>
      <c r="B449" s="8">
        <v>360</v>
      </c>
      <c r="C449" s="8">
        <v>1060700.2546464419</v>
      </c>
      <c r="D449" s="8">
        <v>5924.6498001037498</v>
      </c>
      <c r="E449" s="2">
        <v>2250</v>
      </c>
      <c r="F449" s="1">
        <v>8063.20361328125</v>
      </c>
      <c r="G449" s="1">
        <v>398.77151489257801</v>
      </c>
      <c r="H449" s="1">
        <v>8082.9928775406352</v>
      </c>
      <c r="I449" s="1">
        <v>422.63975299299642</v>
      </c>
      <c r="J449" s="1">
        <f t="shared" si="35"/>
        <v>0.24542682051076339</v>
      </c>
      <c r="K449" s="1">
        <f t="shared" si="36"/>
        <v>5.98544209128079</v>
      </c>
      <c r="L449" s="26"/>
      <c r="M449" s="26"/>
      <c r="N449" s="2">
        <v>1060701</v>
      </c>
      <c r="O449" s="26"/>
      <c r="P449" s="26"/>
      <c r="Q449" s="26"/>
      <c r="R449" s="26"/>
      <c r="S449" s="26"/>
      <c r="T449" s="26"/>
      <c r="U449" s="26"/>
      <c r="V449" s="26"/>
    </row>
    <row r="450" spans="1:22" ht="14.5" x14ac:dyDescent="0.35">
      <c r="A450" s="15">
        <v>90</v>
      </c>
      <c r="B450" s="8">
        <v>360</v>
      </c>
      <c r="C450" s="8">
        <v>1060700.2546464419</v>
      </c>
      <c r="D450" s="8">
        <v>5924.6498001037498</v>
      </c>
      <c r="E450" s="2">
        <v>2280</v>
      </c>
      <c r="F450" s="1">
        <v>8030.9189453125</v>
      </c>
      <c r="G450" s="1">
        <v>371.46716308593801</v>
      </c>
      <c r="H450" s="1">
        <v>8317.0882289867241</v>
      </c>
      <c r="I450" s="1">
        <v>412.84473762040562</v>
      </c>
      <c r="J450" s="1">
        <f t="shared" si="35"/>
        <v>3.5633441904086931</v>
      </c>
      <c r="K450" s="1">
        <f t="shared" si="36"/>
        <v>11.13895887612952</v>
      </c>
      <c r="L450" s="26"/>
      <c r="M450" s="26"/>
      <c r="N450" s="2">
        <v>1060701</v>
      </c>
      <c r="O450" s="26"/>
      <c r="P450" s="26"/>
      <c r="Q450" s="26"/>
      <c r="R450" s="26"/>
      <c r="S450" s="26"/>
      <c r="T450" s="26"/>
      <c r="U450" s="26"/>
      <c r="V450" s="26"/>
    </row>
    <row r="451" spans="1:22" ht="14.5" x14ac:dyDescent="0.35">
      <c r="A451" s="15">
        <v>90</v>
      </c>
      <c r="B451" s="8">
        <v>360</v>
      </c>
      <c r="C451" s="8">
        <v>1060700.2546464419</v>
      </c>
      <c r="D451" s="8">
        <v>5924.6498001037498</v>
      </c>
      <c r="E451" s="2">
        <v>2310</v>
      </c>
      <c r="F451" s="1">
        <v>8596.5791015625</v>
      </c>
      <c r="G451" s="1">
        <v>381.73721313476602</v>
      </c>
      <c r="H451" s="1">
        <v>8807.797330368252</v>
      </c>
      <c r="I451" s="1">
        <v>403.27914709235608</v>
      </c>
      <c r="J451" s="1">
        <f t="shared" si="35"/>
        <v>2.4570032603708762</v>
      </c>
      <c r="K451" s="1">
        <f t="shared" si="36"/>
        <v>5.643131771380391</v>
      </c>
      <c r="L451" s="26"/>
      <c r="M451" s="26"/>
      <c r="N451" s="2">
        <v>1060701</v>
      </c>
      <c r="O451" s="26"/>
      <c r="P451" s="26"/>
      <c r="Q451" s="26"/>
      <c r="R451" s="26"/>
      <c r="S451" s="26"/>
      <c r="T451" s="26"/>
      <c r="U451" s="26"/>
      <c r="V451" s="26"/>
    </row>
    <row r="452" spans="1:22" ht="14.5" x14ac:dyDescent="0.35">
      <c r="A452" s="15">
        <v>90</v>
      </c>
      <c r="B452" s="8">
        <v>360</v>
      </c>
      <c r="C452" s="8">
        <v>1060700.2546464419</v>
      </c>
      <c r="D452" s="8">
        <v>5924.6498001037498</v>
      </c>
      <c r="E452" s="2">
        <v>2340</v>
      </c>
      <c r="F452" s="1">
        <v>9162.1396484375</v>
      </c>
      <c r="G452" s="1">
        <v>388.24185180664102</v>
      </c>
      <c r="H452" s="1">
        <v>9396.2613098884576</v>
      </c>
      <c r="I452" s="1">
        <v>393.84770114554112</v>
      </c>
      <c r="J452" s="1">
        <f t="shared" si="35"/>
        <v>2.5553164482805544</v>
      </c>
      <c r="K452" s="1">
        <f t="shared" si="36"/>
        <v>1.443906501273341</v>
      </c>
      <c r="L452" s="26"/>
      <c r="M452" s="26"/>
      <c r="N452" s="2">
        <v>1060701</v>
      </c>
      <c r="O452" s="26"/>
      <c r="P452" s="26"/>
      <c r="Q452" s="26"/>
      <c r="R452" s="26"/>
      <c r="S452" s="26"/>
      <c r="T452" s="26"/>
      <c r="U452" s="26"/>
      <c r="V452" s="26"/>
    </row>
    <row r="453" spans="1:22" ht="14.5" x14ac:dyDescent="0.35">
      <c r="A453" s="15">
        <v>90</v>
      </c>
      <c r="B453" s="8">
        <v>360</v>
      </c>
      <c r="C453" s="8">
        <v>1060700.2546464419</v>
      </c>
      <c r="D453" s="8">
        <v>5924.6498001037498</v>
      </c>
      <c r="E453" s="2">
        <v>2370</v>
      </c>
      <c r="F453" s="1">
        <v>9900.15234375</v>
      </c>
      <c r="G453" s="1">
        <v>389.96603393554699</v>
      </c>
      <c r="H453" s="1">
        <v>10089.382554287449</v>
      </c>
      <c r="I453" s="1">
        <v>386.92534856534712</v>
      </c>
      <c r="J453" s="1">
        <f t="shared" si="35"/>
        <v>1.911386855141789</v>
      </c>
      <c r="K453" s="1">
        <f t="shared" si="36"/>
        <v>-0.77973082412157646</v>
      </c>
      <c r="L453" s="26"/>
      <c r="M453" s="26"/>
      <c r="N453" s="2">
        <v>1060701</v>
      </c>
      <c r="O453" s="26"/>
      <c r="P453" s="26"/>
      <c r="Q453" s="26"/>
      <c r="R453" s="26"/>
      <c r="S453" s="26"/>
      <c r="T453" s="26"/>
      <c r="U453" s="26"/>
      <c r="V453" s="26"/>
    </row>
    <row r="454" spans="1:22" ht="14.5" x14ac:dyDescent="0.35">
      <c r="A454" s="15">
        <v>90</v>
      </c>
      <c r="B454" s="8">
        <v>360</v>
      </c>
      <c r="C454" s="8">
        <v>1060700.2546464419</v>
      </c>
      <c r="D454" s="8">
        <v>5924.6498001037498</v>
      </c>
      <c r="E454" s="2">
        <v>2400</v>
      </c>
      <c r="F454" s="1">
        <v>10747.44921875</v>
      </c>
      <c r="G454" s="1">
        <v>373.01419067382801</v>
      </c>
      <c r="H454" s="1">
        <v>10979.444163970729</v>
      </c>
      <c r="I454" s="1">
        <v>382.03524692291012</v>
      </c>
      <c r="J454" s="1">
        <f t="shared" si="35"/>
        <v>2.1586047116741982</v>
      </c>
      <c r="K454" s="1">
        <f t="shared" si="36"/>
        <v>2.4184217315663257</v>
      </c>
      <c r="L454" s="26"/>
      <c r="M454" s="26"/>
      <c r="N454" s="2">
        <v>1060701</v>
      </c>
      <c r="O454" s="26"/>
      <c r="P454" s="26"/>
      <c r="Q454" s="26"/>
      <c r="R454" s="26"/>
      <c r="S454" s="26"/>
      <c r="T454" s="26"/>
      <c r="U454" s="26"/>
      <c r="V454" s="26"/>
    </row>
    <row r="455" spans="1:22" ht="14.5" x14ac:dyDescent="0.35">
      <c r="A455" s="15">
        <v>90</v>
      </c>
      <c r="B455" s="8">
        <v>360</v>
      </c>
      <c r="C455" s="8">
        <v>1060700.2546464419</v>
      </c>
      <c r="D455" s="8">
        <v>5924.6498001037498</v>
      </c>
      <c r="E455" s="2">
        <v>2430</v>
      </c>
      <c r="F455" s="1">
        <v>12387.7822265625</v>
      </c>
      <c r="G455" s="1">
        <v>358.67160034179699</v>
      </c>
      <c r="H455" s="1">
        <v>12356.7743578521</v>
      </c>
      <c r="I455" s="1">
        <v>378.34104724031562</v>
      </c>
      <c r="J455" s="1">
        <f t="shared" si="35"/>
        <v>-0.25031008895128154</v>
      </c>
      <c r="K455" s="1">
        <f t="shared" si="36"/>
        <v>5.4839710977324607</v>
      </c>
      <c r="L455" s="26"/>
      <c r="M455" s="26"/>
      <c r="N455" s="2">
        <v>1060701</v>
      </c>
      <c r="O455" s="26"/>
      <c r="P455" s="26"/>
      <c r="Q455" s="26"/>
      <c r="R455" s="26"/>
      <c r="S455" s="26"/>
      <c r="T455" s="26"/>
      <c r="U455" s="26"/>
      <c r="V455" s="26"/>
    </row>
    <row r="456" spans="1:22" ht="14.5" x14ac:dyDescent="0.35">
      <c r="A456" s="15">
        <v>90</v>
      </c>
      <c r="B456" s="8">
        <v>360</v>
      </c>
      <c r="C456" s="8">
        <v>1060700.2546464419</v>
      </c>
      <c r="D456" s="8">
        <v>5924.6498001037498</v>
      </c>
      <c r="E456" s="2">
        <v>2460</v>
      </c>
      <c r="F456" s="1">
        <v>14273.294921875</v>
      </c>
      <c r="G456" s="1">
        <v>364.59786987304699</v>
      </c>
      <c r="H456" s="1">
        <v>14224.74031235475</v>
      </c>
      <c r="I456" s="1">
        <v>372.71907059288787</v>
      </c>
      <c r="J456" s="1">
        <f t="shared" si="35"/>
        <v>-0.3401780022483521</v>
      </c>
      <c r="K456" s="1">
        <f t="shared" si="36"/>
        <v>2.2274405285660852</v>
      </c>
      <c r="L456" s="26"/>
      <c r="M456" s="26"/>
      <c r="N456" s="2">
        <v>1060701</v>
      </c>
      <c r="O456" s="26"/>
      <c r="P456" s="26"/>
      <c r="Q456" s="26"/>
      <c r="R456" s="26"/>
      <c r="S456" s="26"/>
      <c r="T456" s="26"/>
      <c r="U456" s="26"/>
      <c r="V456" s="26"/>
    </row>
    <row r="457" spans="1:22" ht="14.5" x14ac:dyDescent="0.35">
      <c r="A457" s="15">
        <v>90</v>
      </c>
      <c r="B457" s="8">
        <v>360</v>
      </c>
      <c r="C457" s="8">
        <v>1060700.2546464419</v>
      </c>
      <c r="D457" s="8">
        <v>5924.6498001037498</v>
      </c>
      <c r="E457" s="2">
        <v>2490</v>
      </c>
      <c r="F457" s="1">
        <v>16462.671875</v>
      </c>
      <c r="G457" s="1">
        <v>377.79968261718801</v>
      </c>
      <c r="H457" s="1">
        <v>15918.539600177261</v>
      </c>
      <c r="I457" s="1">
        <v>367.87421778894628</v>
      </c>
      <c r="J457" s="1">
        <f t="shared" si="35"/>
        <v>-3.3052488621184977</v>
      </c>
      <c r="K457" s="1">
        <f t="shared" si="36"/>
        <v>-2.6271765924956787</v>
      </c>
      <c r="L457" s="26"/>
      <c r="M457" s="26"/>
      <c r="N457" s="2">
        <v>1060701</v>
      </c>
      <c r="O457" s="26"/>
      <c r="P457" s="26"/>
      <c r="Q457" s="26"/>
      <c r="R457" s="26"/>
      <c r="S457" s="26"/>
      <c r="T457" s="26"/>
      <c r="U457" s="26"/>
      <c r="V457" s="26"/>
    </row>
    <row r="458" spans="1:22" ht="14.5" x14ac:dyDescent="0.35">
      <c r="A458" s="15">
        <v>90</v>
      </c>
      <c r="B458" s="8">
        <v>360</v>
      </c>
      <c r="C458" s="8">
        <v>1060700.2546464419</v>
      </c>
      <c r="D458" s="8">
        <v>5924.6498001037498</v>
      </c>
      <c r="E458" s="2">
        <v>2520</v>
      </c>
      <c r="F458" s="1">
        <v>17482.638671875</v>
      </c>
      <c r="G458" s="1">
        <v>357.44772338867199</v>
      </c>
      <c r="H458" s="1">
        <v>17160.88380390573</v>
      </c>
      <c r="I458" s="1">
        <v>363.41406136974939</v>
      </c>
      <c r="J458" s="1">
        <f t="shared" ref="J458:J521" si="37">(H458-F458)/F458*100</f>
        <v>-1.8404250869000087</v>
      </c>
      <c r="K458" s="1">
        <f t="shared" ref="K458:K521" si="38">(I458-G458)/G458*100</f>
        <v>1.6691498058836101</v>
      </c>
      <c r="L458" s="26"/>
      <c r="M458" s="26"/>
      <c r="N458" s="2">
        <v>1060701</v>
      </c>
      <c r="O458" s="26"/>
      <c r="P458" s="26"/>
      <c r="Q458" s="26"/>
      <c r="R458" s="26"/>
      <c r="S458" s="26"/>
      <c r="T458" s="26"/>
      <c r="U458" s="26"/>
      <c r="V458" s="26"/>
    </row>
    <row r="459" spans="1:22" ht="14.5" x14ac:dyDescent="0.35">
      <c r="A459" s="15">
        <v>90</v>
      </c>
      <c r="B459" s="8">
        <v>360</v>
      </c>
      <c r="C459" s="8">
        <v>1060700.2546464419</v>
      </c>
      <c r="D459" s="8">
        <v>5924.6498001037498</v>
      </c>
      <c r="E459" s="2">
        <v>2550</v>
      </c>
      <c r="F459" s="1">
        <v>21092.3046875</v>
      </c>
      <c r="G459" s="1">
        <v>456.30303955078102</v>
      </c>
      <c r="H459" s="1">
        <v>21160.5323762222</v>
      </c>
      <c r="I459" s="1">
        <v>459.6598499178121</v>
      </c>
      <c r="J459" s="1">
        <f t="shared" si="37"/>
        <v>0.32347194739052704</v>
      </c>
      <c r="K459" s="1">
        <f t="shared" si="38"/>
        <v>0.73565373799301648</v>
      </c>
      <c r="L459" s="26"/>
      <c r="M459" s="26"/>
      <c r="N459" s="2">
        <v>0</v>
      </c>
      <c r="O459" s="26"/>
      <c r="P459" s="26"/>
      <c r="Q459" s="26"/>
      <c r="R459" s="26"/>
      <c r="S459" s="26"/>
      <c r="T459" s="26"/>
      <c r="U459" s="26"/>
      <c r="V459" s="26"/>
    </row>
    <row r="460" spans="1:22" ht="14.5" x14ac:dyDescent="0.35">
      <c r="A460" s="15">
        <v>90</v>
      </c>
      <c r="B460" s="8">
        <v>360</v>
      </c>
      <c r="C460" s="8">
        <v>1060700.2546464419</v>
      </c>
      <c r="D460" s="8">
        <v>5924.6498001037498</v>
      </c>
      <c r="E460" s="2">
        <v>2580</v>
      </c>
      <c r="F460" s="1">
        <v>22235.90625</v>
      </c>
      <c r="G460" s="1">
        <v>449.93069458007801</v>
      </c>
      <c r="H460" s="1">
        <v>22170.878402902159</v>
      </c>
      <c r="I460" s="1">
        <v>452.26801451973569</v>
      </c>
      <c r="J460" s="1">
        <f t="shared" si="37"/>
        <v>-0.29244522965121333</v>
      </c>
      <c r="K460" s="1">
        <f t="shared" si="38"/>
        <v>0.5194844378952862</v>
      </c>
      <c r="L460" s="26"/>
      <c r="M460" s="26"/>
      <c r="N460" s="2">
        <v>0</v>
      </c>
      <c r="O460" s="26"/>
      <c r="P460" s="26"/>
      <c r="Q460" s="26"/>
      <c r="R460" s="26"/>
      <c r="S460" s="26"/>
      <c r="T460" s="26"/>
      <c r="U460" s="26"/>
      <c r="V460" s="26"/>
    </row>
    <row r="461" spans="1:22" ht="14.5" x14ac:dyDescent="0.35">
      <c r="A461" s="15">
        <v>90</v>
      </c>
      <c r="B461" s="8">
        <v>360</v>
      </c>
      <c r="C461" s="8">
        <v>1060700.2546464419</v>
      </c>
      <c r="D461" s="8">
        <v>5924.6498001037498</v>
      </c>
      <c r="E461" s="2">
        <v>2610</v>
      </c>
      <c r="F461" s="1">
        <v>22671.28515625</v>
      </c>
      <c r="G461" s="1">
        <v>439.13851928710898</v>
      </c>
      <c r="H461" s="1">
        <v>22349.744448422702</v>
      </c>
      <c r="I461" s="1">
        <v>443.70077727694849</v>
      </c>
      <c r="J461" s="1">
        <f t="shared" si="37"/>
        <v>-1.4182729634039131</v>
      </c>
      <c r="K461" s="1">
        <f t="shared" si="38"/>
        <v>1.0389109106725165</v>
      </c>
      <c r="L461" s="26"/>
      <c r="M461" s="26"/>
      <c r="N461" s="2">
        <v>1.3151886501248199E-14</v>
      </c>
      <c r="O461" s="26"/>
      <c r="P461" s="26"/>
      <c r="Q461" s="26"/>
      <c r="R461" s="26"/>
      <c r="S461" s="26"/>
      <c r="T461" s="26"/>
      <c r="U461" s="26"/>
      <c r="V461" s="26"/>
    </row>
    <row r="462" spans="1:22" ht="14.5" x14ac:dyDescent="0.35">
      <c r="A462" s="15">
        <v>90</v>
      </c>
      <c r="B462" s="8">
        <v>360</v>
      </c>
      <c r="C462" s="8">
        <v>1060700.2546464419</v>
      </c>
      <c r="D462" s="8">
        <v>5924.6498001037498</v>
      </c>
      <c r="E462" s="2">
        <v>2640</v>
      </c>
      <c r="F462" s="1">
        <v>22472.953125</v>
      </c>
      <c r="G462" s="1">
        <v>433.12643432617199</v>
      </c>
      <c r="H462" s="1">
        <v>22051.147290881559</v>
      </c>
      <c r="I462" s="1">
        <v>434.85029948534492</v>
      </c>
      <c r="J462" s="1">
        <f t="shared" si="37"/>
        <v>-1.876948845006059</v>
      </c>
      <c r="K462" s="1">
        <f t="shared" si="38"/>
        <v>0.39800506793236951</v>
      </c>
      <c r="L462" s="26"/>
      <c r="M462" s="26"/>
      <c r="N462" s="2">
        <v>0</v>
      </c>
      <c r="O462" s="26"/>
      <c r="P462" s="26"/>
      <c r="Q462" s="26"/>
      <c r="R462" s="26"/>
      <c r="S462" s="26"/>
      <c r="T462" s="26"/>
      <c r="U462" s="26"/>
      <c r="V462" s="26"/>
    </row>
    <row r="463" spans="1:22" ht="14.5" x14ac:dyDescent="0.35">
      <c r="A463" s="15">
        <v>90</v>
      </c>
      <c r="B463" s="8">
        <v>360</v>
      </c>
      <c r="C463" s="8">
        <v>1060700.2546464419</v>
      </c>
      <c r="D463" s="8">
        <v>5924.6498001037498</v>
      </c>
      <c r="E463" s="2">
        <v>2670</v>
      </c>
      <c r="F463" s="1">
        <v>21841.25390625</v>
      </c>
      <c r="G463" s="1">
        <v>426.58706665039102</v>
      </c>
      <c r="H463" s="1">
        <v>21139.558775518399</v>
      </c>
      <c r="I463" s="1">
        <v>425.93151893188752</v>
      </c>
      <c r="J463" s="1">
        <f t="shared" si="37"/>
        <v>-3.212705340744229</v>
      </c>
      <c r="K463" s="1">
        <f t="shared" si="38"/>
        <v>-0.15367266608688637</v>
      </c>
      <c r="L463" s="26"/>
      <c r="M463" s="26"/>
      <c r="N463" s="2">
        <v>0</v>
      </c>
      <c r="O463" s="26"/>
      <c r="P463" s="26"/>
      <c r="Q463" s="26"/>
      <c r="R463" s="26"/>
      <c r="S463" s="26"/>
      <c r="T463" s="26"/>
      <c r="U463" s="26"/>
      <c r="V463" s="26"/>
    </row>
    <row r="464" spans="1:22" ht="14.5" x14ac:dyDescent="0.35">
      <c r="A464" s="15">
        <v>90</v>
      </c>
      <c r="B464" s="8">
        <v>360</v>
      </c>
      <c r="C464" s="8">
        <v>1060700.2546464419</v>
      </c>
      <c r="D464" s="8">
        <v>5924.6498001037498</v>
      </c>
      <c r="E464" s="2">
        <v>2700</v>
      </c>
      <c r="F464" s="1">
        <v>20469.994140625</v>
      </c>
      <c r="G464" s="1">
        <v>410.61395263671898</v>
      </c>
      <c r="H464" s="1">
        <v>20056.204342918281</v>
      </c>
      <c r="I464" s="1">
        <v>416.99639400577689</v>
      </c>
      <c r="J464" s="1">
        <f t="shared" si="37"/>
        <v>-2.0214456089438069</v>
      </c>
      <c r="K464" s="1">
        <f t="shared" si="38"/>
        <v>1.5543654393801443</v>
      </c>
      <c r="L464" s="26"/>
      <c r="M464" s="26"/>
      <c r="N464" s="2">
        <v>1.05216518413468E-14</v>
      </c>
      <c r="O464" s="26"/>
      <c r="P464" s="26"/>
      <c r="Q464" s="26"/>
      <c r="R464" s="26"/>
      <c r="S464" s="26"/>
      <c r="T464" s="26"/>
      <c r="U464" s="26"/>
      <c r="V464" s="26"/>
    </row>
    <row r="465" spans="1:22" ht="14.5" x14ac:dyDescent="0.35">
      <c r="A465" s="15">
        <v>90</v>
      </c>
      <c r="B465" s="8">
        <v>360</v>
      </c>
      <c r="C465" s="8">
        <v>1060700.2546464419</v>
      </c>
      <c r="D465" s="8">
        <v>5924.6498001037498</v>
      </c>
      <c r="E465" s="2">
        <v>2730</v>
      </c>
      <c r="F465" s="1">
        <v>18841.564453125</v>
      </c>
      <c r="G465" s="1">
        <v>407.09976196289102</v>
      </c>
      <c r="H465" s="1">
        <v>17977.56566204732</v>
      </c>
      <c r="I465" s="1">
        <v>405.24525439703308</v>
      </c>
      <c r="J465" s="1">
        <f t="shared" si="37"/>
        <v>-4.5856000611158372</v>
      </c>
      <c r="K465" s="1">
        <f t="shared" si="38"/>
        <v>-0.45554130440071106</v>
      </c>
      <c r="L465" s="26"/>
      <c r="M465" s="26"/>
      <c r="N465" s="2">
        <v>4.7343785115156997E-14</v>
      </c>
      <c r="O465" s="26"/>
      <c r="P465" s="26"/>
      <c r="Q465" s="26"/>
      <c r="R465" s="26"/>
      <c r="S465" s="26"/>
      <c r="T465" s="26"/>
      <c r="U465" s="26"/>
      <c r="V465" s="26"/>
    </row>
    <row r="466" spans="1:22" ht="14.5" x14ac:dyDescent="0.35">
      <c r="A466" s="15">
        <v>90</v>
      </c>
      <c r="B466" s="8">
        <v>360</v>
      </c>
      <c r="C466" s="8">
        <v>1060700.2546464419</v>
      </c>
      <c r="D466" s="8">
        <v>5924.6498001037498</v>
      </c>
      <c r="E466" s="2">
        <v>2760</v>
      </c>
      <c r="F466" s="1">
        <v>17560.3828125</v>
      </c>
      <c r="G466" s="1">
        <v>412.66558837890602</v>
      </c>
      <c r="H466" s="1">
        <v>16539.427622641029</v>
      </c>
      <c r="I466" s="1">
        <v>402.41335967051532</v>
      </c>
      <c r="J466" s="1">
        <f t="shared" si="37"/>
        <v>-5.813968868219801</v>
      </c>
      <c r="K466" s="1">
        <f t="shared" si="38"/>
        <v>-2.4843914775314859</v>
      </c>
      <c r="L466" s="26"/>
      <c r="M466" s="26"/>
      <c r="N466" s="2">
        <v>1.36769000530328E-13</v>
      </c>
      <c r="O466" s="26"/>
      <c r="P466" s="26"/>
      <c r="Q466" s="26"/>
      <c r="R466" s="26"/>
      <c r="S466" s="26"/>
      <c r="T466" s="26"/>
      <c r="U466" s="26"/>
      <c r="V466" s="26"/>
    </row>
    <row r="467" spans="1:22" ht="14.5" x14ac:dyDescent="0.35">
      <c r="A467" s="15">
        <v>90</v>
      </c>
      <c r="B467" s="8">
        <v>360</v>
      </c>
      <c r="C467" s="8">
        <v>1060700.2546464419</v>
      </c>
      <c r="D467" s="8">
        <v>5924.6498001037498</v>
      </c>
      <c r="E467" s="2">
        <v>2790</v>
      </c>
      <c r="F467" s="1">
        <v>16583.701171875</v>
      </c>
      <c r="G467" s="1">
        <v>420.28921508789102</v>
      </c>
      <c r="H467" s="1">
        <v>15560.31918964386</v>
      </c>
      <c r="I467" s="1">
        <v>405.87585929760269</v>
      </c>
      <c r="J467" s="1">
        <f t="shared" si="37"/>
        <v>-6.171010751006154</v>
      </c>
      <c r="K467" s="1">
        <f t="shared" si="38"/>
        <v>-3.4293898755584791</v>
      </c>
      <c r="L467" s="26"/>
      <c r="M467" s="26"/>
      <c r="N467" s="2">
        <v>0</v>
      </c>
      <c r="O467" s="26"/>
      <c r="P467" s="26"/>
      <c r="Q467" s="26"/>
      <c r="R467" s="26"/>
      <c r="S467" s="26"/>
      <c r="T467" s="26"/>
      <c r="U467" s="26"/>
      <c r="V467" s="26"/>
    </row>
    <row r="468" spans="1:22" ht="14.5" x14ac:dyDescent="0.35">
      <c r="A468" s="15">
        <v>90</v>
      </c>
      <c r="B468" s="8">
        <v>360</v>
      </c>
      <c r="C468" s="8">
        <v>1060700.2546464419</v>
      </c>
      <c r="D468" s="8">
        <v>5924.6498001037498</v>
      </c>
      <c r="E468" s="2">
        <v>2820</v>
      </c>
      <c r="F468" s="1">
        <v>15720.2099609375</v>
      </c>
      <c r="G468" s="1">
        <v>428.18771362304699</v>
      </c>
      <c r="H468" s="1">
        <v>14910.19234130517</v>
      </c>
      <c r="I468" s="1">
        <v>413.78031365615982</v>
      </c>
      <c r="J468" s="1">
        <f t="shared" si="37"/>
        <v>-5.1527150187249999</v>
      </c>
      <c r="K468" s="1">
        <f t="shared" si="38"/>
        <v>-3.3647392273311829</v>
      </c>
      <c r="L468" s="26"/>
      <c r="M468" s="26"/>
      <c r="N468" s="2">
        <v>0</v>
      </c>
      <c r="O468" s="26"/>
      <c r="P468" s="26"/>
      <c r="Q468" s="26"/>
      <c r="R468" s="26"/>
      <c r="S468" s="26"/>
      <c r="T468" s="26"/>
      <c r="U468" s="26"/>
      <c r="V468" s="26"/>
    </row>
    <row r="469" spans="1:22" ht="14.5" x14ac:dyDescent="0.35">
      <c r="A469" s="15">
        <v>90</v>
      </c>
      <c r="B469" s="8">
        <v>360</v>
      </c>
      <c r="C469" s="8">
        <v>1060700.2546464419</v>
      </c>
      <c r="D469" s="8">
        <v>5924.6498001037498</v>
      </c>
      <c r="E469" s="2">
        <v>2850</v>
      </c>
      <c r="F469" s="1">
        <v>15103.5576171875</v>
      </c>
      <c r="G469" s="1">
        <v>437.386474609375</v>
      </c>
      <c r="H469" s="1">
        <v>14461.260550709399</v>
      </c>
      <c r="I469" s="1">
        <v>424.81949796408378</v>
      </c>
      <c r="J469" s="1">
        <f t="shared" si="37"/>
        <v>-4.2526210231898034</v>
      </c>
      <c r="K469" s="1">
        <f t="shared" si="38"/>
        <v>-2.8731973608728181</v>
      </c>
      <c r="L469" s="26"/>
      <c r="M469" s="26"/>
      <c r="N469" s="2">
        <v>0</v>
      </c>
      <c r="O469" s="26"/>
      <c r="P469" s="26"/>
      <c r="Q469" s="26"/>
      <c r="R469" s="26"/>
      <c r="S469" s="26"/>
      <c r="T469" s="26"/>
      <c r="U469" s="26"/>
      <c r="V469" s="26"/>
    </row>
    <row r="470" spans="1:22" ht="14.5" x14ac:dyDescent="0.35">
      <c r="A470" s="15">
        <v>90</v>
      </c>
      <c r="B470" s="8">
        <v>360</v>
      </c>
      <c r="C470" s="8">
        <v>1060700.2546464419</v>
      </c>
      <c r="D470" s="8">
        <v>5924.6498001037498</v>
      </c>
      <c r="E470" s="2">
        <v>2880</v>
      </c>
      <c r="F470" s="1">
        <v>14711.89453125</v>
      </c>
      <c r="G470" s="1">
        <v>430.98309326171898</v>
      </c>
      <c r="H470" s="1">
        <v>14227.010162466329</v>
      </c>
      <c r="I470" s="1">
        <v>437.27483858321273</v>
      </c>
      <c r="J470" s="1">
        <f t="shared" si="37"/>
        <v>-3.295866264903629</v>
      </c>
      <c r="K470" s="1">
        <f t="shared" si="38"/>
        <v>1.4598589642756641</v>
      </c>
      <c r="L470" s="26"/>
      <c r="M470" s="26"/>
      <c r="N470" s="2">
        <v>0</v>
      </c>
      <c r="O470" s="26"/>
      <c r="P470" s="26"/>
      <c r="Q470" s="26"/>
      <c r="R470" s="26"/>
      <c r="S470" s="26"/>
      <c r="T470" s="26"/>
      <c r="U470" s="26"/>
      <c r="V470" s="26"/>
    </row>
    <row r="471" spans="1:22" ht="14.5" x14ac:dyDescent="0.35">
      <c r="A471" s="15">
        <v>90</v>
      </c>
      <c r="B471" s="8">
        <v>360</v>
      </c>
      <c r="C471" s="8">
        <v>1060700.2546464419</v>
      </c>
      <c r="D471" s="8">
        <v>5924.6498001037498</v>
      </c>
      <c r="E471" s="2">
        <v>2910</v>
      </c>
      <c r="F471" s="1">
        <v>12308.2587890625</v>
      </c>
      <c r="G471" s="1">
        <v>353.98745727539102</v>
      </c>
      <c r="H471" s="1">
        <v>12203.752110861669</v>
      </c>
      <c r="I471" s="1">
        <v>355.32108953116062</v>
      </c>
      <c r="J471" s="1">
        <f t="shared" si="37"/>
        <v>-0.84907768021337504</v>
      </c>
      <c r="K471" s="1">
        <f t="shared" si="38"/>
        <v>0.37674562427562996</v>
      </c>
      <c r="L471" s="26"/>
      <c r="M471" s="26"/>
      <c r="N471" s="2">
        <v>1060701</v>
      </c>
      <c r="O471" s="26"/>
      <c r="P471" s="26"/>
      <c r="Q471" s="26"/>
      <c r="R471" s="26"/>
      <c r="S471" s="26"/>
      <c r="T471" s="26"/>
      <c r="U471" s="26"/>
      <c r="V471" s="26"/>
    </row>
    <row r="472" spans="1:22" ht="14.5" x14ac:dyDescent="0.35">
      <c r="A472" s="15">
        <v>90</v>
      </c>
      <c r="B472" s="8">
        <v>360</v>
      </c>
      <c r="C472" s="8">
        <v>1060700.2546464419</v>
      </c>
      <c r="D472" s="8">
        <v>5924.6498001037498</v>
      </c>
      <c r="E472" s="2">
        <v>2940</v>
      </c>
      <c r="F472" s="1">
        <v>11982.78515625</v>
      </c>
      <c r="G472" s="1">
        <v>335.49508666992199</v>
      </c>
      <c r="H472" s="1">
        <v>11757.8254347081</v>
      </c>
      <c r="I472" s="1">
        <v>324.63404232993202</v>
      </c>
      <c r="J472" s="1">
        <f t="shared" si="37"/>
        <v>-1.8773575475862139</v>
      </c>
      <c r="K472" s="1">
        <f t="shared" si="38"/>
        <v>-3.2373184501135932</v>
      </c>
      <c r="L472" s="26"/>
      <c r="M472" s="26"/>
      <c r="N472" s="2">
        <v>1060701</v>
      </c>
      <c r="O472" s="26"/>
      <c r="P472" s="26"/>
      <c r="Q472" s="26"/>
      <c r="R472" s="26"/>
      <c r="S472" s="26"/>
      <c r="T472" s="26"/>
      <c r="U472" s="26"/>
      <c r="V472" s="26"/>
    </row>
    <row r="473" spans="1:22" ht="14.5" x14ac:dyDescent="0.35">
      <c r="A473" s="15">
        <v>90</v>
      </c>
      <c r="B473" s="8">
        <v>360</v>
      </c>
      <c r="C473" s="8">
        <v>1060700.2546464419</v>
      </c>
      <c r="D473" s="8">
        <v>5924.6498001037498</v>
      </c>
      <c r="E473" s="2">
        <v>2970</v>
      </c>
      <c r="F473" s="1">
        <v>11915.2021484375</v>
      </c>
      <c r="G473" s="1">
        <v>317.56765747070301</v>
      </c>
      <c r="H473" s="1">
        <v>11852.887128726659</v>
      </c>
      <c r="I473" s="1">
        <v>312.52933958037471</v>
      </c>
      <c r="J473" s="1">
        <f t="shared" si="37"/>
        <v>-0.52298751573436286</v>
      </c>
      <c r="K473" s="1">
        <f t="shared" si="38"/>
        <v>-1.5865336950420108</v>
      </c>
      <c r="L473" s="26"/>
      <c r="M473" s="26"/>
      <c r="N473" s="2">
        <v>1060701</v>
      </c>
      <c r="O473" s="26"/>
      <c r="P473" s="26"/>
      <c r="Q473" s="26"/>
      <c r="R473" s="26"/>
      <c r="S473" s="26"/>
      <c r="T473" s="26"/>
      <c r="U473" s="26"/>
      <c r="V473" s="26"/>
    </row>
    <row r="474" spans="1:22" ht="14.5" x14ac:dyDescent="0.35">
      <c r="A474" s="15">
        <v>90</v>
      </c>
      <c r="B474" s="8">
        <v>360</v>
      </c>
      <c r="C474" s="8">
        <v>1060700.2546464419</v>
      </c>
      <c r="D474" s="8">
        <v>5924.6498001037498</v>
      </c>
      <c r="E474" s="2">
        <v>3000</v>
      </c>
      <c r="F474" s="1">
        <v>12022.0927734375</v>
      </c>
      <c r="G474" s="1">
        <v>303.88244628906301</v>
      </c>
      <c r="H474" s="1">
        <v>12133.497232725131</v>
      </c>
      <c r="I474" s="1">
        <v>305.82294631043379</v>
      </c>
      <c r="J474" s="1">
        <f t="shared" si="37"/>
        <v>0.92666444509375256</v>
      </c>
      <c r="K474" s="1">
        <f t="shared" si="38"/>
        <v>0.63856930371190745</v>
      </c>
      <c r="L474" s="26"/>
      <c r="M474" s="26"/>
      <c r="N474" s="2">
        <v>1060701</v>
      </c>
      <c r="O474" s="26"/>
      <c r="P474" s="26"/>
      <c r="Q474" s="26"/>
      <c r="R474" s="26"/>
      <c r="S474" s="26"/>
      <c r="T474" s="26"/>
      <c r="U474" s="26"/>
      <c r="V474" s="26"/>
    </row>
    <row r="475" spans="1:22" ht="14.5" x14ac:dyDescent="0.35">
      <c r="A475" s="15">
        <v>90</v>
      </c>
      <c r="B475" s="8">
        <v>360</v>
      </c>
      <c r="C475" s="8">
        <v>1060700.2546464419</v>
      </c>
      <c r="D475" s="8">
        <v>5924.6498001037498</v>
      </c>
      <c r="E475" s="2">
        <v>3030</v>
      </c>
      <c r="F475" s="1">
        <v>12490.685546875</v>
      </c>
      <c r="G475" s="1">
        <v>296.88967895507801</v>
      </c>
      <c r="H475" s="1">
        <v>12477.74854934076</v>
      </c>
      <c r="I475" s="1">
        <v>300.98018298595071</v>
      </c>
      <c r="J475" s="1">
        <f t="shared" si="37"/>
        <v>-0.10357315846027658</v>
      </c>
      <c r="K475" s="1">
        <f t="shared" si="38"/>
        <v>1.3777858648604697</v>
      </c>
      <c r="L475" s="26"/>
      <c r="M475" s="26"/>
      <c r="N475" s="2">
        <v>1060701</v>
      </c>
      <c r="O475" s="26"/>
      <c r="P475" s="26"/>
      <c r="Q475" s="26"/>
      <c r="R475" s="26"/>
      <c r="S475" s="26"/>
      <c r="T475" s="26"/>
      <c r="U475" s="26"/>
      <c r="V475" s="26"/>
    </row>
    <row r="476" spans="1:22" ht="14.5" x14ac:dyDescent="0.35">
      <c r="A476" s="15">
        <v>90</v>
      </c>
      <c r="B476" s="8">
        <v>360</v>
      </c>
      <c r="C476" s="8">
        <v>1060700.2546464419</v>
      </c>
      <c r="D476" s="8">
        <v>5924.6498001037498</v>
      </c>
      <c r="E476" s="2">
        <v>3060</v>
      </c>
      <c r="F476" s="1">
        <v>13352.3447265625</v>
      </c>
      <c r="G476" s="1">
        <v>292.29440307617199</v>
      </c>
      <c r="H476" s="1">
        <v>12848.895500959479</v>
      </c>
      <c r="I476" s="1">
        <v>296.90941267206102</v>
      </c>
      <c r="J476" s="1">
        <f t="shared" si="37"/>
        <v>-3.7704930176157267</v>
      </c>
      <c r="K476" s="1">
        <f t="shared" si="38"/>
        <v>1.5788908536460626</v>
      </c>
      <c r="L476" s="26"/>
      <c r="M476" s="26"/>
      <c r="N476" s="2">
        <v>1060701</v>
      </c>
      <c r="O476" s="26"/>
      <c r="P476" s="26"/>
      <c r="Q476" s="26"/>
      <c r="R476" s="26"/>
      <c r="S476" s="26"/>
      <c r="T476" s="26"/>
      <c r="U476" s="26"/>
      <c r="V476" s="26"/>
    </row>
    <row r="477" spans="1:22" ht="14.5" x14ac:dyDescent="0.35">
      <c r="A477" s="15">
        <v>90</v>
      </c>
      <c r="B477" s="8">
        <v>360</v>
      </c>
      <c r="C477" s="8">
        <v>1060700.2546464419</v>
      </c>
      <c r="D477" s="8">
        <v>5924.6498001037498</v>
      </c>
      <c r="E477" s="2">
        <v>3090</v>
      </c>
      <c r="F477" s="1">
        <v>14278.95703125</v>
      </c>
      <c r="G477" s="1">
        <v>285.21530151367199</v>
      </c>
      <c r="H477" s="1">
        <v>13862.512154201029</v>
      </c>
      <c r="I477" s="1">
        <v>293.15847201394951</v>
      </c>
      <c r="J477" s="1">
        <f t="shared" si="37"/>
        <v>-2.9164936636307992</v>
      </c>
      <c r="K477" s="1">
        <f t="shared" si="38"/>
        <v>2.784973477272136</v>
      </c>
      <c r="L477" s="26"/>
      <c r="M477" s="26"/>
      <c r="N477" s="2">
        <v>1060701</v>
      </c>
      <c r="O477" s="26"/>
      <c r="P477" s="26"/>
      <c r="Q477" s="26"/>
      <c r="R477" s="26"/>
      <c r="S477" s="26"/>
      <c r="T477" s="26"/>
      <c r="U477" s="26"/>
      <c r="V477" s="26"/>
    </row>
    <row r="478" spans="1:22" ht="14.5" x14ac:dyDescent="0.35">
      <c r="A478" s="15">
        <v>90</v>
      </c>
      <c r="B478" s="8">
        <v>360</v>
      </c>
      <c r="C478" s="8">
        <v>1060700.2546464419</v>
      </c>
      <c r="D478" s="8">
        <v>5924.6498001037498</v>
      </c>
      <c r="E478" s="2">
        <v>3120</v>
      </c>
      <c r="F478" s="1">
        <v>15555.9833984375</v>
      </c>
      <c r="G478" s="1">
        <v>282.90826416015602</v>
      </c>
      <c r="H478" s="1">
        <v>15048.163950255141</v>
      </c>
      <c r="I478" s="1">
        <v>289.53998113706729</v>
      </c>
      <c r="J478" s="1">
        <f t="shared" si="37"/>
        <v>-3.2644638090406199</v>
      </c>
      <c r="K478" s="1">
        <f t="shared" si="38"/>
        <v>2.3441227482690326</v>
      </c>
      <c r="L478" s="26"/>
      <c r="M478" s="26"/>
      <c r="N478" s="2">
        <v>1060701</v>
      </c>
      <c r="O478" s="26"/>
      <c r="P478" s="26"/>
      <c r="Q478" s="26"/>
      <c r="R478" s="26"/>
      <c r="S478" s="26"/>
      <c r="T478" s="26"/>
      <c r="U478" s="26"/>
      <c r="V478" s="26"/>
    </row>
    <row r="479" spans="1:22" ht="14.5" x14ac:dyDescent="0.35">
      <c r="A479" s="15">
        <v>90</v>
      </c>
      <c r="B479" s="8">
        <v>360</v>
      </c>
      <c r="C479" s="8">
        <v>1060700.2546464419</v>
      </c>
      <c r="D479" s="8">
        <v>5924.6498001037498</v>
      </c>
      <c r="E479" s="2">
        <v>3150</v>
      </c>
      <c r="F479" s="1">
        <v>16565.5234375</v>
      </c>
      <c r="G479" s="1">
        <v>278.69805908203102</v>
      </c>
      <c r="H479" s="1">
        <v>15989.128689373179</v>
      </c>
      <c r="I479" s="1">
        <v>285.97637392062779</v>
      </c>
      <c r="J479" s="1">
        <f t="shared" si="37"/>
        <v>-3.4794840640049687</v>
      </c>
      <c r="K479" s="1">
        <f t="shared" si="38"/>
        <v>2.6115412725046987</v>
      </c>
      <c r="L479" s="26"/>
      <c r="M479" s="26"/>
      <c r="N479" s="2">
        <v>1060701</v>
      </c>
      <c r="O479" s="26"/>
      <c r="P479" s="26"/>
      <c r="Q479" s="26"/>
      <c r="R479" s="26"/>
      <c r="S479" s="26"/>
      <c r="T479" s="26"/>
      <c r="U479" s="26"/>
      <c r="V479" s="26"/>
    </row>
    <row r="480" spans="1:22" ht="14.5" x14ac:dyDescent="0.35">
      <c r="A480" s="15">
        <v>90</v>
      </c>
      <c r="B480" s="8">
        <v>360</v>
      </c>
      <c r="C480" s="8">
        <v>1060700.2546464419</v>
      </c>
      <c r="D480" s="8">
        <v>5924.6498001037498</v>
      </c>
      <c r="E480" s="2">
        <v>3180</v>
      </c>
      <c r="F480" s="1">
        <v>17742.345703125</v>
      </c>
      <c r="G480" s="1">
        <v>277.28912353515602</v>
      </c>
      <c r="H480" s="1">
        <v>16849.272839058201</v>
      </c>
      <c r="I480" s="1">
        <v>282.43551881384741</v>
      </c>
      <c r="J480" s="1">
        <f t="shared" si="37"/>
        <v>-5.0335670322864896</v>
      </c>
      <c r="K480" s="1">
        <f t="shared" si="38"/>
        <v>1.8559672348774627</v>
      </c>
      <c r="L480" s="26"/>
      <c r="M480" s="26"/>
      <c r="N480" s="2">
        <v>1060701</v>
      </c>
      <c r="O480" s="26"/>
      <c r="P480" s="26"/>
      <c r="Q480" s="26"/>
      <c r="R480" s="26"/>
      <c r="S480" s="26"/>
      <c r="T480" s="26"/>
      <c r="U480" s="26"/>
      <c r="V480" s="26"/>
    </row>
    <row r="481" spans="1:22" ht="14.5" x14ac:dyDescent="0.35">
      <c r="A481" s="15">
        <v>90</v>
      </c>
      <c r="B481" s="8">
        <v>360</v>
      </c>
      <c r="C481" s="8">
        <v>1060700.2546464419</v>
      </c>
      <c r="D481" s="8">
        <v>5924.6498001037498</v>
      </c>
      <c r="E481" s="2">
        <v>3210</v>
      </c>
      <c r="F481" s="1">
        <v>18827.349609375</v>
      </c>
      <c r="G481" s="1">
        <v>274.80679321289102</v>
      </c>
      <c r="H481" s="1">
        <v>17926.251267336709</v>
      </c>
      <c r="I481" s="1">
        <v>278.90406636463013</v>
      </c>
      <c r="J481" s="1">
        <f t="shared" si="37"/>
        <v>-4.7861136099028663</v>
      </c>
      <c r="K481" s="1">
        <f t="shared" si="38"/>
        <v>1.4909650172166493</v>
      </c>
      <c r="L481" s="26"/>
      <c r="M481" s="26"/>
      <c r="N481" s="2">
        <v>1060701</v>
      </c>
      <c r="O481" s="26"/>
      <c r="P481" s="26"/>
      <c r="Q481" s="26"/>
      <c r="R481" s="26"/>
      <c r="S481" s="26"/>
      <c r="T481" s="26"/>
      <c r="U481" s="26"/>
      <c r="V481" s="26"/>
    </row>
    <row r="482" spans="1:22" ht="14.5" x14ac:dyDescent="0.35">
      <c r="A482" s="15">
        <v>90</v>
      </c>
      <c r="B482" s="8">
        <v>360</v>
      </c>
      <c r="C482" s="8">
        <v>1060700.2546464419</v>
      </c>
      <c r="D482" s="8">
        <v>5924.6498001037498</v>
      </c>
      <c r="E482" s="2">
        <v>3240</v>
      </c>
      <c r="F482" s="1">
        <v>19406.82421875</v>
      </c>
      <c r="G482" s="1">
        <v>264.25054931640602</v>
      </c>
      <c r="H482" s="1">
        <v>19125.64377975135</v>
      </c>
      <c r="I482" s="1">
        <v>275.3764910606302</v>
      </c>
      <c r="J482" s="1">
        <f t="shared" si="37"/>
        <v>-1.4488740446620121</v>
      </c>
      <c r="K482" s="1">
        <f t="shared" si="38"/>
        <v>4.2103760135999924</v>
      </c>
      <c r="L482" s="26"/>
      <c r="M482" s="26"/>
      <c r="N482" s="2">
        <v>1060701</v>
      </c>
      <c r="O482" s="26"/>
      <c r="P482" s="26"/>
      <c r="Q482" s="26"/>
      <c r="R482" s="26"/>
      <c r="S482" s="26"/>
      <c r="T482" s="26"/>
      <c r="U482" s="26"/>
      <c r="V482" s="26"/>
    </row>
    <row r="483" spans="1:22" ht="14.5" x14ac:dyDescent="0.35">
      <c r="A483" s="15">
        <v>90</v>
      </c>
      <c r="B483" s="8">
        <v>360</v>
      </c>
      <c r="C483" s="8">
        <v>1060700.2546464419</v>
      </c>
      <c r="D483" s="8">
        <v>5924.6498001037498</v>
      </c>
      <c r="E483" s="2">
        <v>3270</v>
      </c>
      <c r="F483" s="1">
        <v>24146.837890625</v>
      </c>
      <c r="G483" s="1">
        <v>321.69854736328102</v>
      </c>
      <c r="H483" s="1">
        <v>24511.610966718232</v>
      </c>
      <c r="I483" s="1">
        <v>330.90663644785383</v>
      </c>
      <c r="J483" s="1">
        <f t="shared" si="37"/>
        <v>1.5106453182213759</v>
      </c>
      <c r="K483" s="1">
        <f t="shared" si="38"/>
        <v>2.8623346794831765</v>
      </c>
      <c r="L483" s="26"/>
      <c r="M483" s="26"/>
      <c r="N483" s="2">
        <v>0</v>
      </c>
      <c r="O483" s="26"/>
      <c r="P483" s="26"/>
      <c r="Q483" s="26"/>
      <c r="R483" s="26"/>
      <c r="S483" s="26"/>
      <c r="T483" s="26"/>
      <c r="U483" s="26"/>
      <c r="V483" s="26"/>
    </row>
    <row r="484" spans="1:22" ht="14.5" x14ac:dyDescent="0.35">
      <c r="A484" s="15">
        <v>90</v>
      </c>
      <c r="B484" s="8">
        <v>360</v>
      </c>
      <c r="C484" s="8">
        <v>1060700.2546464419</v>
      </c>
      <c r="D484" s="8">
        <v>5924.6498001037498</v>
      </c>
      <c r="E484" s="2">
        <v>3300</v>
      </c>
      <c r="F484" s="1">
        <v>27173.65234375</v>
      </c>
      <c r="G484" s="1">
        <v>329.05416870117199</v>
      </c>
      <c r="H484" s="1">
        <v>26406.402000555881</v>
      </c>
      <c r="I484" s="1">
        <v>336.68342030671641</v>
      </c>
      <c r="J484" s="1">
        <f t="shared" si="37"/>
        <v>-2.8235083509875984</v>
      </c>
      <c r="K484" s="1">
        <f t="shared" si="38"/>
        <v>2.3185397211827672</v>
      </c>
      <c r="L484" s="26"/>
      <c r="M484" s="26"/>
      <c r="N484" s="2">
        <v>0</v>
      </c>
      <c r="O484" s="26"/>
      <c r="P484" s="26"/>
      <c r="Q484" s="26"/>
      <c r="R484" s="26"/>
      <c r="S484" s="26"/>
      <c r="T484" s="26"/>
      <c r="U484" s="26"/>
      <c r="V484" s="26"/>
    </row>
    <row r="485" spans="1:22" ht="14.5" x14ac:dyDescent="0.35">
      <c r="A485" s="15">
        <v>90</v>
      </c>
      <c r="B485" s="8">
        <v>360</v>
      </c>
      <c r="C485" s="8">
        <v>1060700.2546464419</v>
      </c>
      <c r="D485" s="8">
        <v>5924.6498001037498</v>
      </c>
      <c r="E485" s="2">
        <v>3330</v>
      </c>
      <c r="F485" s="1">
        <v>28014.396484375</v>
      </c>
      <c r="G485" s="1">
        <v>330.89102172851602</v>
      </c>
      <c r="H485" s="1">
        <v>27206.878335774061</v>
      </c>
      <c r="I485" s="1">
        <v>330.98647777960622</v>
      </c>
      <c r="J485" s="1">
        <f t="shared" si="37"/>
        <v>-2.8825113153921809</v>
      </c>
      <c r="K485" s="1">
        <f t="shared" si="38"/>
        <v>2.8848184091411769E-2</v>
      </c>
      <c r="L485" s="26"/>
      <c r="M485" s="26"/>
      <c r="N485" s="2">
        <v>0</v>
      </c>
      <c r="O485" s="26"/>
      <c r="P485" s="26"/>
      <c r="Q485" s="26"/>
      <c r="R485" s="26"/>
      <c r="S485" s="26"/>
      <c r="T485" s="26"/>
      <c r="U485" s="26"/>
      <c r="V485" s="26"/>
    </row>
    <row r="486" spans="1:22" ht="14.5" x14ac:dyDescent="0.35">
      <c r="A486" s="15">
        <v>90</v>
      </c>
      <c r="B486" s="8">
        <v>360</v>
      </c>
      <c r="C486" s="8">
        <v>1060700.2546464419</v>
      </c>
      <c r="D486" s="8">
        <v>5924.6498001037498</v>
      </c>
      <c r="E486" s="2">
        <v>3360</v>
      </c>
      <c r="F486" s="1">
        <v>28098.0078125</v>
      </c>
      <c r="G486" s="1">
        <v>316.57696533203102</v>
      </c>
      <c r="H486" s="1">
        <v>27451.060362664859</v>
      </c>
      <c r="I486" s="1">
        <v>316.01101598560331</v>
      </c>
      <c r="J486" s="1">
        <f t="shared" si="37"/>
        <v>-2.3024673284749126</v>
      </c>
      <c r="K486" s="1">
        <f t="shared" si="38"/>
        <v>-0.17877148636955881</v>
      </c>
      <c r="L486" s="26"/>
      <c r="M486" s="26"/>
      <c r="N486" s="2">
        <v>0</v>
      </c>
      <c r="O486" s="26"/>
      <c r="P486" s="26"/>
      <c r="Q486" s="26"/>
      <c r="R486" s="26"/>
      <c r="S486" s="26"/>
      <c r="T486" s="26"/>
      <c r="U486" s="26"/>
      <c r="V486" s="26"/>
    </row>
    <row r="487" spans="1:22" ht="14.5" x14ac:dyDescent="0.35">
      <c r="A487" s="15">
        <v>90</v>
      </c>
      <c r="B487" s="8">
        <v>360</v>
      </c>
      <c r="C487" s="8">
        <v>1060700.2546464419</v>
      </c>
      <c r="D487" s="8">
        <v>5924.6498001037498</v>
      </c>
      <c r="E487" s="2">
        <v>3390</v>
      </c>
      <c r="F487" s="1">
        <v>27366.427734375</v>
      </c>
      <c r="G487" s="1">
        <v>291.95129394531199</v>
      </c>
      <c r="H487" s="1">
        <v>26300.598206070619</v>
      </c>
      <c r="I487" s="1">
        <v>299.40202236739839</v>
      </c>
      <c r="J487" s="1">
        <f t="shared" si="37"/>
        <v>-3.8946607816320546</v>
      </c>
      <c r="K487" s="1">
        <f t="shared" si="38"/>
        <v>2.5520450077135339</v>
      </c>
      <c r="L487" s="26"/>
      <c r="M487" s="26"/>
      <c r="N487" s="2">
        <v>1.42029359735847E-13</v>
      </c>
      <c r="O487" s="26"/>
      <c r="P487" s="26"/>
      <c r="Q487" s="26"/>
      <c r="R487" s="26"/>
      <c r="S487" s="26"/>
      <c r="T487" s="26"/>
      <c r="U487" s="26"/>
      <c r="V487" s="26"/>
    </row>
    <row r="488" spans="1:22" ht="14.5" x14ac:dyDescent="0.35">
      <c r="A488" s="15">
        <v>90</v>
      </c>
      <c r="B488" s="8">
        <v>360</v>
      </c>
      <c r="C488" s="8">
        <v>1060700.2546464419</v>
      </c>
      <c r="D488" s="8">
        <v>5924.6498001037498</v>
      </c>
      <c r="E488" s="2">
        <v>3420</v>
      </c>
      <c r="F488" s="1">
        <v>25564.30078125</v>
      </c>
      <c r="G488" s="1">
        <v>278.12829589843801</v>
      </c>
      <c r="H488" s="1">
        <v>25304.63996549671</v>
      </c>
      <c r="I488" s="1">
        <v>285.33323214330733</v>
      </c>
      <c r="J488" s="1">
        <f t="shared" si="37"/>
        <v>-1.0157164789100626</v>
      </c>
      <c r="K488" s="1">
        <f t="shared" si="38"/>
        <v>2.5905081759463582</v>
      </c>
      <c r="L488" s="26"/>
      <c r="M488" s="26"/>
      <c r="N488" s="2">
        <v>1.4202933263079299E-13</v>
      </c>
      <c r="O488" s="26"/>
      <c r="P488" s="26"/>
      <c r="Q488" s="26"/>
      <c r="R488" s="26"/>
      <c r="S488" s="26"/>
      <c r="T488" s="26"/>
      <c r="U488" s="26"/>
      <c r="V488" s="26"/>
    </row>
    <row r="489" spans="1:22" ht="14.5" x14ac:dyDescent="0.35">
      <c r="A489" s="15">
        <v>90</v>
      </c>
      <c r="B489" s="8">
        <v>360</v>
      </c>
      <c r="C489" s="8">
        <v>1060700.2546464419</v>
      </c>
      <c r="D489" s="8">
        <v>5924.6498001037498</v>
      </c>
      <c r="E489" s="2">
        <v>3450</v>
      </c>
      <c r="F489" s="1">
        <v>23547.001953125</v>
      </c>
      <c r="G489" s="1">
        <v>273.27618408203102</v>
      </c>
      <c r="H489" s="1">
        <v>23850.88684270524</v>
      </c>
      <c r="I489" s="1">
        <v>277.42840632173551</v>
      </c>
      <c r="J489" s="1">
        <f t="shared" si="37"/>
        <v>1.2905459904627505</v>
      </c>
      <c r="K489" s="1">
        <f t="shared" si="38"/>
        <v>1.5194233824847641</v>
      </c>
      <c r="L489" s="26"/>
      <c r="M489" s="26"/>
      <c r="N489" s="2">
        <v>4.2083473343482498E-14</v>
      </c>
      <c r="O489" s="26"/>
      <c r="P489" s="26"/>
      <c r="Q489" s="26"/>
      <c r="R489" s="26"/>
      <c r="S489" s="26"/>
      <c r="T489" s="26"/>
      <c r="U489" s="26"/>
      <c r="V489" s="26"/>
    </row>
    <row r="490" spans="1:22" ht="14.5" x14ac:dyDescent="0.35">
      <c r="A490" s="15">
        <v>90</v>
      </c>
      <c r="B490" s="8">
        <v>360</v>
      </c>
      <c r="C490" s="8">
        <v>1060700.2546464419</v>
      </c>
      <c r="D490" s="8">
        <v>5924.6498001037498</v>
      </c>
      <c r="E490" s="2">
        <v>3480</v>
      </c>
      <c r="F490" s="1">
        <v>21037.896484375</v>
      </c>
      <c r="G490" s="1">
        <v>275.50656127929699</v>
      </c>
      <c r="H490" s="1">
        <v>22086.920871331291</v>
      </c>
      <c r="I490" s="1">
        <v>273.83155316546771</v>
      </c>
      <c r="J490" s="1">
        <f t="shared" si="37"/>
        <v>4.9863558732471622</v>
      </c>
      <c r="K490" s="1">
        <f t="shared" si="38"/>
        <v>-0.60797394662816229</v>
      </c>
      <c r="L490" s="26"/>
      <c r="M490" s="26"/>
      <c r="N490" s="2">
        <v>1.0521612030798299E-14</v>
      </c>
      <c r="O490" s="26"/>
      <c r="P490" s="26"/>
      <c r="Q490" s="26"/>
      <c r="R490" s="26"/>
      <c r="S490" s="26"/>
      <c r="T490" s="26"/>
      <c r="U490" s="26"/>
      <c r="V490" s="26"/>
    </row>
    <row r="491" spans="1:22" ht="14.5" x14ac:dyDescent="0.35">
      <c r="A491" s="15">
        <v>90</v>
      </c>
      <c r="B491" s="8">
        <v>360</v>
      </c>
      <c r="C491" s="8">
        <v>1060700.2546464419</v>
      </c>
      <c r="D491" s="8">
        <v>5924.6498001037498</v>
      </c>
      <c r="E491" s="2">
        <v>3510</v>
      </c>
      <c r="F491" s="1">
        <v>19483.94140625</v>
      </c>
      <c r="G491" s="1">
        <v>280.24191284179699</v>
      </c>
      <c r="H491" s="1">
        <v>20110.690029236721</v>
      </c>
      <c r="I491" s="1">
        <v>273.46907491229808</v>
      </c>
      <c r="J491" s="1">
        <f t="shared" si="37"/>
        <v>3.216744548336993</v>
      </c>
      <c r="K491" s="1">
        <f t="shared" si="38"/>
        <v>-2.4167826506816374</v>
      </c>
      <c r="L491" s="26"/>
      <c r="M491" s="26"/>
      <c r="N491" s="2">
        <v>0</v>
      </c>
      <c r="O491" s="26"/>
      <c r="P491" s="26"/>
      <c r="Q491" s="26"/>
      <c r="R491" s="26"/>
      <c r="S491" s="26"/>
      <c r="T491" s="26"/>
      <c r="U491" s="26"/>
      <c r="V491" s="26"/>
    </row>
    <row r="492" spans="1:22" ht="14.5" x14ac:dyDescent="0.35">
      <c r="A492" s="15">
        <v>90</v>
      </c>
      <c r="B492" s="8">
        <v>360</v>
      </c>
      <c r="C492" s="8">
        <v>1060700.2546464419</v>
      </c>
      <c r="D492" s="8">
        <v>5924.6498001037498</v>
      </c>
      <c r="E492" s="2">
        <v>3540</v>
      </c>
      <c r="F492" s="1">
        <v>17724.146484375</v>
      </c>
      <c r="G492" s="1">
        <v>279.60391235351602</v>
      </c>
      <c r="H492" s="1">
        <v>18509.256466220479</v>
      </c>
      <c r="I492" s="1">
        <v>274.76945084506463</v>
      </c>
      <c r="J492" s="1">
        <f t="shared" si="37"/>
        <v>4.4296067093419964</v>
      </c>
      <c r="K492" s="1">
        <f t="shared" si="38"/>
        <v>-1.7290392926759073</v>
      </c>
      <c r="L492" s="26"/>
      <c r="M492" s="26"/>
      <c r="N492" s="2">
        <v>8.4165889589846796E-14</v>
      </c>
      <c r="O492" s="26"/>
      <c r="P492" s="26"/>
      <c r="Q492" s="26"/>
      <c r="R492" s="26"/>
      <c r="S492" s="26"/>
      <c r="T492" s="26"/>
      <c r="U492" s="26"/>
      <c r="V492" s="26"/>
    </row>
    <row r="493" spans="1:22" ht="14.5" x14ac:dyDescent="0.35">
      <c r="A493" s="15">
        <v>90</v>
      </c>
      <c r="B493" s="8">
        <v>360</v>
      </c>
      <c r="C493" s="8">
        <v>1060700.2546464419</v>
      </c>
      <c r="D493" s="8">
        <v>5924.6498001037498</v>
      </c>
      <c r="E493" s="2">
        <v>3570</v>
      </c>
      <c r="F493" s="1">
        <v>16706.0390625</v>
      </c>
      <c r="G493" s="1">
        <v>290.84313964843801</v>
      </c>
      <c r="H493" s="1">
        <v>17376.099015589371</v>
      </c>
      <c r="I493" s="1">
        <v>276.76132839639621</v>
      </c>
      <c r="J493" s="1">
        <f t="shared" si="37"/>
        <v>4.010884630297868</v>
      </c>
      <c r="K493" s="1">
        <f t="shared" si="38"/>
        <v>-4.841720271986973</v>
      </c>
      <c r="L493" s="26"/>
      <c r="M493" s="26"/>
      <c r="N493" s="2">
        <v>0</v>
      </c>
      <c r="O493" s="26"/>
      <c r="P493" s="26"/>
      <c r="Q493" s="26"/>
      <c r="R493" s="26"/>
      <c r="S493" s="26"/>
      <c r="T493" s="26"/>
      <c r="U493" s="26"/>
      <c r="V493" s="26"/>
    </row>
    <row r="494" spans="1:22" ht="14.5" x14ac:dyDescent="0.35">
      <c r="A494" s="15">
        <v>90</v>
      </c>
      <c r="B494" s="8">
        <v>360</v>
      </c>
      <c r="C494" s="8">
        <v>1060700.2546464419</v>
      </c>
      <c r="D494" s="8">
        <v>5924.6498001037498</v>
      </c>
      <c r="E494" s="2">
        <v>3600</v>
      </c>
      <c r="F494" s="1">
        <v>16087.123046875</v>
      </c>
      <c r="G494" s="1">
        <v>294.48257446289102</v>
      </c>
      <c r="H494" s="1">
        <v>16710.92060084617</v>
      </c>
      <c r="I494" s="1">
        <v>278.78847171769922</v>
      </c>
      <c r="J494" s="1">
        <f t="shared" si="37"/>
        <v>3.8776203312023854</v>
      </c>
      <c r="K494" s="1">
        <f t="shared" si="38"/>
        <v>-5.3293824851322329</v>
      </c>
      <c r="L494" s="26"/>
      <c r="M494" s="26"/>
      <c r="N494" s="2">
        <v>9.4686479251877804E-14</v>
      </c>
      <c r="O494" s="26"/>
      <c r="P494" s="26"/>
      <c r="Q494" s="26"/>
      <c r="R494" s="26"/>
      <c r="S494" s="26"/>
      <c r="T494" s="26"/>
      <c r="U494" s="26"/>
      <c r="V494" s="26"/>
    </row>
    <row r="495" spans="1:22" ht="14.5" x14ac:dyDescent="0.35">
      <c r="A495" s="15">
        <v>90</v>
      </c>
      <c r="B495" s="8">
        <v>360</v>
      </c>
      <c r="C495" s="8">
        <v>1060700.2546464419</v>
      </c>
      <c r="D495" s="8">
        <v>5924.6498001037498</v>
      </c>
      <c r="E495" s="2">
        <v>3630</v>
      </c>
      <c r="F495" s="1">
        <v>13213.7880859375</v>
      </c>
      <c r="G495" s="1">
        <v>243.265213012695</v>
      </c>
      <c r="H495" s="1">
        <v>14071.13133928231</v>
      </c>
      <c r="I495" s="1">
        <v>242.07949828425129</v>
      </c>
      <c r="J495" s="1">
        <f t="shared" si="37"/>
        <v>6.4882473350486078</v>
      </c>
      <c r="K495" s="1">
        <f t="shared" si="38"/>
        <v>-0.48741647593560194</v>
      </c>
      <c r="L495" s="26"/>
      <c r="M495" s="26"/>
      <c r="N495" s="2">
        <v>1060701</v>
      </c>
      <c r="O495" s="26"/>
      <c r="P495" s="26"/>
      <c r="Q495" s="26"/>
      <c r="R495" s="26"/>
      <c r="S495" s="26"/>
      <c r="T495" s="26"/>
      <c r="U495" s="26"/>
      <c r="V495" s="26"/>
    </row>
    <row r="496" spans="1:22" ht="14.5" x14ac:dyDescent="0.35">
      <c r="A496" s="15">
        <v>90</v>
      </c>
      <c r="B496" s="8">
        <v>360</v>
      </c>
      <c r="C496" s="8">
        <v>1060700.2546464419</v>
      </c>
      <c r="D496" s="8">
        <v>5924.6498001037498</v>
      </c>
      <c r="E496" s="2">
        <v>3660</v>
      </c>
      <c r="F496" s="1">
        <v>12603.6279296875</v>
      </c>
      <c r="G496" s="1">
        <v>228.91442871093699</v>
      </c>
      <c r="H496" s="1">
        <v>13018.870603936641</v>
      </c>
      <c r="I496" s="1">
        <v>228.09904660837719</v>
      </c>
      <c r="J496" s="1">
        <f t="shared" si="37"/>
        <v>3.2946281544145548</v>
      </c>
      <c r="K496" s="1">
        <f t="shared" si="38"/>
        <v>-0.35619515429908671</v>
      </c>
      <c r="L496" s="26"/>
      <c r="M496" s="26"/>
      <c r="N496" s="16">
        <v>1060701</v>
      </c>
      <c r="O496" s="26"/>
      <c r="P496" s="26"/>
      <c r="Q496" s="26"/>
      <c r="R496" s="26"/>
      <c r="S496" s="26"/>
      <c r="T496" s="26"/>
      <c r="U496" s="26"/>
      <c r="V496" s="26"/>
    </row>
    <row r="497" spans="1:22" ht="14.5" x14ac:dyDescent="0.35">
      <c r="A497" s="15">
        <v>91</v>
      </c>
      <c r="B497" s="8">
        <v>90</v>
      </c>
      <c r="C497" s="8">
        <v>1223791.006195257</v>
      </c>
      <c r="D497" s="8">
        <v>6447.6149784844492</v>
      </c>
      <c r="E497" s="2">
        <v>30</v>
      </c>
      <c r="F497" s="1">
        <v>164.47886657714801</v>
      </c>
      <c r="G497" s="1">
        <v>555.77404785156295</v>
      </c>
      <c r="H497" s="1">
        <v>195.9833524959918</v>
      </c>
      <c r="I497" s="1">
        <v>561.40477693758203</v>
      </c>
      <c r="J497" s="1">
        <f t="shared" si="37"/>
        <v>19.154123915406942</v>
      </c>
      <c r="K497" s="1">
        <f t="shared" si="38"/>
        <v>1.0131327844086266</v>
      </c>
      <c r="L497" s="26">
        <f t="shared" ref="L497:M497" si="39">AVERAGE(J497:J618)</f>
        <v>-4.0551065325329365E-2</v>
      </c>
      <c r="M497" s="26">
        <f t="shared" si="39"/>
        <v>-0.47665570632051302</v>
      </c>
      <c r="N497" s="2">
        <v>1223790</v>
      </c>
      <c r="O497" s="26">
        <f t="shared" ref="O497:P497" si="40">ABS(L497)</f>
        <v>4.0551065325329365E-2</v>
      </c>
      <c r="P497" s="26">
        <f t="shared" si="40"/>
        <v>0.47665570632051302</v>
      </c>
      <c r="Q497" s="26">
        <f t="shared" ref="Q497" si="41">SUM(G497:G618)*30</f>
        <v>1849289.6813964844</v>
      </c>
      <c r="R497" s="26">
        <f t="shared" ref="R497" si="42">SUM(I497:I618)*30</f>
        <v>1837428.3561824267</v>
      </c>
      <c r="S497" s="26">
        <f t="shared" ref="S497" si="43">SUM(F497:F618)*30</f>
        <v>48209082.241516113</v>
      </c>
      <c r="T497" s="26">
        <f t="shared" ref="T497" si="44">SUM(H497:H618)*30</f>
        <v>47931867.6977043</v>
      </c>
      <c r="U497" s="26">
        <f t="shared" ref="U497" si="45">(R497-Q497)/Q497*100</f>
        <v>-0.64139898326262534</v>
      </c>
      <c r="V497" s="26">
        <f t="shared" ref="V497" si="46">(T497-S497)/S497*100</f>
        <v>-0.57502555726539994</v>
      </c>
    </row>
    <row r="498" spans="1:22" ht="14.5" x14ac:dyDescent="0.35">
      <c r="A498" s="15">
        <v>91</v>
      </c>
      <c r="B498" s="8">
        <v>90</v>
      </c>
      <c r="C498" s="8">
        <v>1223791.006195257</v>
      </c>
      <c r="D498" s="8">
        <v>6447.6149784844492</v>
      </c>
      <c r="E498" s="2">
        <v>60</v>
      </c>
      <c r="F498" s="1">
        <v>152.31423950195301</v>
      </c>
      <c r="G498" s="1">
        <v>514.66973876953102</v>
      </c>
      <c r="H498" s="1">
        <v>196.3498242062355</v>
      </c>
      <c r="I498" s="1">
        <v>512.33010155377417</v>
      </c>
      <c r="J498" s="1">
        <f t="shared" si="37"/>
        <v>28.911009796768116</v>
      </c>
      <c r="K498" s="1">
        <f t="shared" si="38"/>
        <v>-0.45459000977023467</v>
      </c>
      <c r="L498" s="26"/>
      <c r="M498" s="26"/>
      <c r="N498" s="2">
        <v>1223790</v>
      </c>
      <c r="O498" s="26"/>
      <c r="P498" s="26"/>
      <c r="Q498" s="26"/>
      <c r="R498" s="26"/>
      <c r="S498" s="26"/>
      <c r="T498" s="26"/>
      <c r="U498" s="26"/>
      <c r="V498" s="26"/>
    </row>
    <row r="499" spans="1:22" ht="14.5" x14ac:dyDescent="0.35">
      <c r="A499" s="15">
        <v>91</v>
      </c>
      <c r="B499" s="8">
        <v>90</v>
      </c>
      <c r="C499" s="8">
        <v>1223791.006195257</v>
      </c>
      <c r="D499" s="8">
        <v>6447.6149784844492</v>
      </c>
      <c r="E499" s="2">
        <v>90</v>
      </c>
      <c r="F499" s="1">
        <v>146.51979064941401</v>
      </c>
      <c r="G499" s="1">
        <v>495.09033203125</v>
      </c>
      <c r="H499" s="1">
        <v>196.91522692638591</v>
      </c>
      <c r="I499" s="1">
        <v>499.48398184303261</v>
      </c>
      <c r="J499" s="1">
        <f t="shared" si="37"/>
        <v>34.394968798144035</v>
      </c>
      <c r="K499" s="1">
        <f t="shared" si="38"/>
        <v>0.88744407384333313</v>
      </c>
      <c r="L499" s="26"/>
      <c r="M499" s="26"/>
      <c r="N499" s="2">
        <v>1223790</v>
      </c>
      <c r="O499" s="26"/>
      <c r="P499" s="26"/>
      <c r="Q499" s="26"/>
      <c r="R499" s="26"/>
      <c r="S499" s="26"/>
      <c r="T499" s="26"/>
      <c r="U499" s="26"/>
      <c r="V499" s="26"/>
    </row>
    <row r="500" spans="1:22" ht="14.5" x14ac:dyDescent="0.35">
      <c r="A500" s="15">
        <v>91</v>
      </c>
      <c r="B500" s="8">
        <v>90</v>
      </c>
      <c r="C500" s="8">
        <v>1223791.006195257</v>
      </c>
      <c r="D500" s="8">
        <v>6447.6149784844492</v>
      </c>
      <c r="E500" s="2">
        <v>120</v>
      </c>
      <c r="F500" s="1">
        <v>195.68548583984401</v>
      </c>
      <c r="G500" s="1">
        <v>661.22119140625</v>
      </c>
      <c r="H500" s="1">
        <v>197.39945581458079</v>
      </c>
      <c r="I500" s="1">
        <v>660.35035867750958</v>
      </c>
      <c r="J500" s="1">
        <f t="shared" si="37"/>
        <v>0.87587997003495621</v>
      </c>
      <c r="K500" s="1">
        <f t="shared" si="38"/>
        <v>-0.13170066840846159</v>
      </c>
      <c r="L500" s="26"/>
      <c r="M500" s="26"/>
      <c r="N500" s="2">
        <v>0</v>
      </c>
      <c r="O500" s="26"/>
      <c r="P500" s="26"/>
      <c r="Q500" s="26"/>
      <c r="R500" s="26"/>
      <c r="S500" s="26"/>
      <c r="T500" s="26"/>
      <c r="U500" s="26"/>
      <c r="V500" s="26"/>
    </row>
    <row r="501" spans="1:22" ht="14.5" x14ac:dyDescent="0.35">
      <c r="A501" s="15">
        <v>91</v>
      </c>
      <c r="B501" s="8">
        <v>90</v>
      </c>
      <c r="C501" s="8">
        <v>1223791.006195257</v>
      </c>
      <c r="D501" s="8">
        <v>6447.6149784844492</v>
      </c>
      <c r="E501" s="2">
        <v>150</v>
      </c>
      <c r="F501" s="1">
        <v>209.204833984375</v>
      </c>
      <c r="G501" s="1">
        <v>706.903076171875</v>
      </c>
      <c r="H501" s="1">
        <v>197.88364118571059</v>
      </c>
      <c r="I501" s="1">
        <v>710.90610353436568</v>
      </c>
      <c r="J501" s="1">
        <f t="shared" si="37"/>
        <v>-5.4115349932640493</v>
      </c>
      <c r="K501" s="1">
        <f t="shared" si="38"/>
        <v>0.56627669300414762</v>
      </c>
      <c r="L501" s="26"/>
      <c r="M501" s="26"/>
      <c r="N501" s="2">
        <v>0</v>
      </c>
      <c r="O501" s="26"/>
      <c r="P501" s="26"/>
      <c r="Q501" s="26"/>
      <c r="R501" s="26"/>
      <c r="S501" s="26"/>
      <c r="T501" s="26"/>
      <c r="U501" s="26"/>
      <c r="V501" s="26"/>
    </row>
    <row r="502" spans="1:22" ht="14.5" x14ac:dyDescent="0.35">
      <c r="A502" s="15">
        <v>91</v>
      </c>
      <c r="B502" s="8">
        <v>90</v>
      </c>
      <c r="C502" s="8">
        <v>1223791.006195257</v>
      </c>
      <c r="D502" s="8">
        <v>6447.6149784844492</v>
      </c>
      <c r="E502" s="2">
        <v>180</v>
      </c>
      <c r="F502" s="1">
        <v>207.86727905273401</v>
      </c>
      <c r="G502" s="1">
        <v>702.38348388671898</v>
      </c>
      <c r="H502" s="1">
        <v>198.36781205115221</v>
      </c>
      <c r="I502" s="1">
        <v>694.03341760850049</v>
      </c>
      <c r="J502" s="1">
        <f t="shared" si="37"/>
        <v>-4.5699674546525744</v>
      </c>
      <c r="K502" s="1">
        <f t="shared" si="38"/>
        <v>-1.1888187108290829</v>
      </c>
      <c r="L502" s="26"/>
      <c r="M502" s="26"/>
      <c r="N502" s="2">
        <v>0</v>
      </c>
      <c r="O502" s="26"/>
      <c r="P502" s="26"/>
      <c r="Q502" s="26"/>
      <c r="R502" s="26"/>
      <c r="S502" s="26"/>
      <c r="T502" s="26"/>
      <c r="U502" s="26"/>
      <c r="V502" s="26"/>
    </row>
    <row r="503" spans="1:22" ht="14.5" x14ac:dyDescent="0.35">
      <c r="A503" s="15">
        <v>91</v>
      </c>
      <c r="B503" s="8">
        <v>90</v>
      </c>
      <c r="C503" s="8">
        <v>1223791.006195257</v>
      </c>
      <c r="D503" s="8">
        <v>6447.6149784844492</v>
      </c>
      <c r="E503" s="2">
        <v>210</v>
      </c>
      <c r="F503" s="1">
        <v>155.18026733398401</v>
      </c>
      <c r="G503" s="1">
        <v>524.35406494140602</v>
      </c>
      <c r="H503" s="1">
        <v>198.85199742228201</v>
      </c>
      <c r="I503" s="1">
        <v>519.26508387647289</v>
      </c>
      <c r="J503" s="1">
        <f t="shared" si="37"/>
        <v>28.14257949066829</v>
      </c>
      <c r="K503" s="1">
        <f t="shared" si="38"/>
        <v>-0.97052381304640123</v>
      </c>
      <c r="L503" s="26"/>
      <c r="M503" s="26"/>
      <c r="N503" s="2">
        <v>1223790</v>
      </c>
      <c r="O503" s="26"/>
      <c r="P503" s="26"/>
      <c r="Q503" s="26"/>
      <c r="R503" s="26"/>
      <c r="S503" s="26"/>
      <c r="T503" s="26"/>
      <c r="U503" s="26"/>
      <c r="V503" s="26"/>
    </row>
    <row r="504" spans="1:22" ht="14.5" x14ac:dyDescent="0.35">
      <c r="A504" s="15">
        <v>91</v>
      </c>
      <c r="B504" s="8">
        <v>90</v>
      </c>
      <c r="C504" s="8">
        <v>1223791.006195257</v>
      </c>
      <c r="D504" s="8">
        <v>6447.6149784844492</v>
      </c>
      <c r="E504" s="2">
        <v>240</v>
      </c>
      <c r="F504" s="1">
        <v>140.13404846191401</v>
      </c>
      <c r="G504" s="1">
        <v>473.51263427734398</v>
      </c>
      <c r="H504" s="1">
        <v>199.33618279341189</v>
      </c>
      <c r="I504" s="1">
        <v>475.11995486399042</v>
      </c>
      <c r="J504" s="1">
        <f t="shared" si="37"/>
        <v>42.246787972865853</v>
      </c>
      <c r="K504" s="1">
        <f t="shared" si="38"/>
        <v>0.33944618797753223</v>
      </c>
      <c r="L504" s="26"/>
      <c r="M504" s="26"/>
      <c r="N504" s="2">
        <v>1223790</v>
      </c>
      <c r="O504" s="26"/>
      <c r="P504" s="26"/>
      <c r="Q504" s="26"/>
      <c r="R504" s="26"/>
      <c r="S504" s="26"/>
      <c r="T504" s="26"/>
      <c r="U504" s="26"/>
      <c r="V504" s="26"/>
    </row>
    <row r="505" spans="1:22" ht="14.5" x14ac:dyDescent="0.35">
      <c r="A505" s="15">
        <v>91</v>
      </c>
      <c r="B505" s="8">
        <v>90</v>
      </c>
      <c r="C505" s="8">
        <v>1223791.006195257</v>
      </c>
      <c r="D505" s="8">
        <v>6447.6149784844492</v>
      </c>
      <c r="E505" s="2">
        <v>270</v>
      </c>
      <c r="F505" s="1">
        <v>133.55543518066401</v>
      </c>
      <c r="G505" s="1">
        <v>451.28173828125</v>
      </c>
      <c r="H505" s="1">
        <v>200.59283958575801</v>
      </c>
      <c r="I505" s="1">
        <v>461.98390827016527</v>
      </c>
      <c r="J505" s="1">
        <f t="shared" si="37"/>
        <v>50.194441217918772</v>
      </c>
      <c r="K505" s="1">
        <f t="shared" si="38"/>
        <v>2.3715052219209043</v>
      </c>
      <c r="L505" s="26"/>
      <c r="M505" s="26"/>
      <c r="N505" s="2">
        <v>1223790</v>
      </c>
      <c r="O505" s="26"/>
      <c r="P505" s="26"/>
      <c r="Q505" s="26"/>
      <c r="R505" s="26"/>
      <c r="S505" s="26"/>
      <c r="T505" s="26"/>
      <c r="U505" s="26"/>
      <c r="V505" s="26"/>
    </row>
    <row r="506" spans="1:22" ht="14.5" x14ac:dyDescent="0.35">
      <c r="A506" s="15">
        <v>91</v>
      </c>
      <c r="B506" s="8">
        <v>90</v>
      </c>
      <c r="C506" s="8">
        <v>1223791.006195257</v>
      </c>
      <c r="D506" s="8">
        <v>6447.6149784844492</v>
      </c>
      <c r="E506" s="2">
        <v>300</v>
      </c>
      <c r="F506" s="1">
        <v>170.03300476074199</v>
      </c>
      <c r="G506" s="1">
        <v>574.51898193359398</v>
      </c>
      <c r="H506" s="1">
        <v>202.04886255866111</v>
      </c>
      <c r="I506" s="1">
        <v>587.02021638074689</v>
      </c>
      <c r="J506" s="1">
        <f t="shared" si="37"/>
        <v>18.829201920515079</v>
      </c>
      <c r="K506" s="1">
        <f t="shared" si="38"/>
        <v>2.1759480261346478</v>
      </c>
      <c r="L506" s="26"/>
      <c r="M506" s="26"/>
      <c r="N506" s="2">
        <v>0</v>
      </c>
      <c r="O506" s="26"/>
      <c r="P506" s="26"/>
      <c r="Q506" s="26"/>
      <c r="R506" s="26"/>
      <c r="S506" s="26"/>
      <c r="T506" s="26"/>
      <c r="U506" s="26"/>
      <c r="V506" s="26"/>
    </row>
    <row r="507" spans="1:22" ht="14.5" x14ac:dyDescent="0.35">
      <c r="A507" s="15">
        <v>91</v>
      </c>
      <c r="B507" s="8">
        <v>90</v>
      </c>
      <c r="C507" s="8">
        <v>1223791.006195257</v>
      </c>
      <c r="D507" s="8">
        <v>6447.6149784844492</v>
      </c>
      <c r="E507" s="2">
        <v>330</v>
      </c>
      <c r="F507" s="1">
        <v>183.75619506835901</v>
      </c>
      <c r="G507" s="1">
        <v>620.74670410156205</v>
      </c>
      <c r="H507" s="1">
        <v>203.5060749980081</v>
      </c>
      <c r="I507" s="1">
        <v>605.63543530923164</v>
      </c>
      <c r="J507" s="1">
        <f t="shared" si="37"/>
        <v>10.747871614506362</v>
      </c>
      <c r="K507" s="1">
        <f t="shared" si="38"/>
        <v>-2.4343695572579329</v>
      </c>
      <c r="L507" s="26"/>
      <c r="M507" s="26"/>
      <c r="N507" s="2">
        <v>1.05207272201816E-13</v>
      </c>
      <c r="O507" s="26"/>
      <c r="P507" s="26"/>
      <c r="Q507" s="26"/>
      <c r="R507" s="26"/>
      <c r="S507" s="26"/>
      <c r="T507" s="26"/>
      <c r="U507" s="26"/>
      <c r="V507" s="26"/>
    </row>
    <row r="508" spans="1:22" ht="14.5" x14ac:dyDescent="0.35">
      <c r="A508" s="15">
        <v>91</v>
      </c>
      <c r="B508" s="8">
        <v>90</v>
      </c>
      <c r="C508" s="8">
        <v>1223791.006195257</v>
      </c>
      <c r="D508" s="8">
        <v>6447.6149784844492</v>
      </c>
      <c r="E508" s="2">
        <v>360</v>
      </c>
      <c r="F508" s="1">
        <v>189.82351684570301</v>
      </c>
      <c r="G508" s="1">
        <v>640.14831542968795</v>
      </c>
      <c r="H508" s="1">
        <v>204.96328743735509</v>
      </c>
      <c r="I508" s="1">
        <v>626.23798136711616</v>
      </c>
      <c r="J508" s="1">
        <f t="shared" si="37"/>
        <v>7.9757086177885741</v>
      </c>
      <c r="K508" s="1">
        <f t="shared" si="38"/>
        <v>-2.1729861232603156</v>
      </c>
      <c r="L508" s="26"/>
      <c r="M508" s="26"/>
      <c r="N508" s="2">
        <v>0</v>
      </c>
      <c r="O508" s="26"/>
      <c r="P508" s="26"/>
      <c r="Q508" s="26"/>
      <c r="R508" s="26"/>
      <c r="S508" s="26"/>
      <c r="T508" s="26"/>
      <c r="U508" s="26"/>
      <c r="V508" s="26"/>
    </row>
    <row r="509" spans="1:22" ht="14.5" x14ac:dyDescent="0.35">
      <c r="A509" s="15">
        <v>91</v>
      </c>
      <c r="B509" s="8">
        <v>90</v>
      </c>
      <c r="C509" s="8">
        <v>1223791.006195257</v>
      </c>
      <c r="D509" s="8">
        <v>6447.6149784844492</v>
      </c>
      <c r="E509" s="2">
        <v>390</v>
      </c>
      <c r="F509" s="1">
        <v>153.94647216796901</v>
      </c>
      <c r="G509" s="1">
        <v>515.37005615234398</v>
      </c>
      <c r="H509" s="1">
        <v>110.0935326869251</v>
      </c>
      <c r="I509" s="1">
        <v>518.65969202803558</v>
      </c>
      <c r="J509" s="1">
        <f t="shared" si="37"/>
        <v>-28.485835929514856</v>
      </c>
      <c r="K509" s="1">
        <f t="shared" si="38"/>
        <v>0.6383055896284322</v>
      </c>
      <c r="L509" s="26"/>
      <c r="M509" s="26"/>
      <c r="N509" s="2">
        <v>1223790</v>
      </c>
      <c r="O509" s="26"/>
      <c r="P509" s="26"/>
      <c r="Q509" s="26"/>
      <c r="R509" s="26"/>
      <c r="S509" s="26"/>
      <c r="T509" s="26"/>
      <c r="U509" s="26"/>
      <c r="V509" s="26"/>
    </row>
    <row r="510" spans="1:22" ht="14.5" x14ac:dyDescent="0.35">
      <c r="A510" s="15">
        <v>91</v>
      </c>
      <c r="B510" s="8">
        <v>90</v>
      </c>
      <c r="C510" s="8">
        <v>1223791.006195257</v>
      </c>
      <c r="D510" s="8">
        <v>6447.6149784844492</v>
      </c>
      <c r="E510" s="2">
        <v>420</v>
      </c>
      <c r="F510" s="1">
        <v>152.05648803710901</v>
      </c>
      <c r="G510" s="1">
        <v>501.32705688476602</v>
      </c>
      <c r="H510" s="1">
        <v>110.0935326869251</v>
      </c>
      <c r="I510" s="1">
        <v>496.718021801649</v>
      </c>
      <c r="J510" s="1">
        <f t="shared" si="37"/>
        <v>-27.596951561805732</v>
      </c>
      <c r="K510" s="1">
        <f t="shared" si="38"/>
        <v>-0.91936691224236955</v>
      </c>
      <c r="L510" s="26"/>
      <c r="M510" s="26"/>
      <c r="N510" s="2">
        <v>1223790</v>
      </c>
      <c r="O510" s="26"/>
      <c r="P510" s="26"/>
      <c r="Q510" s="26"/>
      <c r="R510" s="26"/>
      <c r="S510" s="26"/>
      <c r="T510" s="26"/>
      <c r="U510" s="26"/>
      <c r="V510" s="26"/>
    </row>
    <row r="511" spans="1:22" ht="14.5" x14ac:dyDescent="0.35">
      <c r="A511" s="15">
        <v>91</v>
      </c>
      <c r="B511" s="8">
        <v>90</v>
      </c>
      <c r="C511" s="8">
        <v>1223791.006195257</v>
      </c>
      <c r="D511" s="8">
        <v>6447.6149784844492</v>
      </c>
      <c r="E511" s="2">
        <v>450</v>
      </c>
      <c r="F511" s="1">
        <v>160.67807006835901</v>
      </c>
      <c r="G511" s="1">
        <v>512.45129394531295</v>
      </c>
      <c r="H511" s="1">
        <v>110.0935326869251</v>
      </c>
      <c r="I511" s="1">
        <v>497.44831808882662</v>
      </c>
      <c r="J511" s="1">
        <f t="shared" si="37"/>
        <v>-31.481917451406517</v>
      </c>
      <c r="K511" s="1">
        <f t="shared" si="38"/>
        <v>-2.9276881595868107</v>
      </c>
      <c r="L511" s="26"/>
      <c r="M511" s="26"/>
      <c r="N511" s="2">
        <v>1223790</v>
      </c>
      <c r="O511" s="26"/>
      <c r="P511" s="26"/>
      <c r="Q511" s="26"/>
      <c r="R511" s="26"/>
      <c r="S511" s="26"/>
      <c r="T511" s="26"/>
      <c r="U511" s="26"/>
      <c r="V511" s="26"/>
    </row>
    <row r="512" spans="1:22" ht="14.5" x14ac:dyDescent="0.35">
      <c r="A512" s="15">
        <v>91</v>
      </c>
      <c r="B512" s="8">
        <v>90</v>
      </c>
      <c r="C512" s="8">
        <v>1223791.006195257</v>
      </c>
      <c r="D512" s="8">
        <v>6447.6149784844492</v>
      </c>
      <c r="E512" s="2">
        <v>480</v>
      </c>
      <c r="F512" s="1">
        <v>222.67427062988301</v>
      </c>
      <c r="G512" s="1">
        <v>670.76806640625</v>
      </c>
      <c r="H512" s="1">
        <v>373.82136537813068</v>
      </c>
      <c r="I512" s="1">
        <v>653.91680499196957</v>
      </c>
      <c r="J512" s="1">
        <f t="shared" si="37"/>
        <v>67.878113767115948</v>
      </c>
      <c r="K512" s="1">
        <f t="shared" si="38"/>
        <v>-2.5122337001765493</v>
      </c>
      <c r="L512" s="26"/>
      <c r="M512" s="26"/>
      <c r="N512" s="2">
        <v>0</v>
      </c>
      <c r="O512" s="26"/>
      <c r="P512" s="26"/>
      <c r="Q512" s="26"/>
      <c r="R512" s="26"/>
      <c r="S512" s="26"/>
      <c r="T512" s="26"/>
      <c r="U512" s="26"/>
      <c r="V512" s="26"/>
    </row>
    <row r="513" spans="1:22" ht="14.5" x14ac:dyDescent="0.35">
      <c r="A513" s="15">
        <v>91</v>
      </c>
      <c r="B513" s="8">
        <v>90</v>
      </c>
      <c r="C513" s="8">
        <v>1223791.006195257</v>
      </c>
      <c r="D513" s="8">
        <v>6447.6149784844492</v>
      </c>
      <c r="E513" s="2">
        <v>510</v>
      </c>
      <c r="F513" s="1">
        <v>277.27188110351602</v>
      </c>
      <c r="G513" s="1">
        <v>752.36505126953102</v>
      </c>
      <c r="H513" s="1">
        <v>373.82136537813068</v>
      </c>
      <c r="I513" s="1">
        <v>736.28770700968812</v>
      </c>
      <c r="J513" s="1">
        <f t="shared" si="37"/>
        <v>34.82123174205649</v>
      </c>
      <c r="K513" s="1">
        <f t="shared" si="38"/>
        <v>-2.1369073739821118</v>
      </c>
      <c r="L513" s="26"/>
      <c r="M513" s="26"/>
      <c r="N513" s="2">
        <v>0</v>
      </c>
      <c r="O513" s="26"/>
      <c r="P513" s="26"/>
      <c r="Q513" s="26"/>
      <c r="R513" s="26"/>
      <c r="S513" s="26"/>
      <c r="T513" s="26"/>
      <c r="U513" s="26"/>
      <c r="V513" s="26"/>
    </row>
    <row r="514" spans="1:22" ht="14.5" x14ac:dyDescent="0.35">
      <c r="A514" s="15">
        <v>91</v>
      </c>
      <c r="B514" s="8">
        <v>90</v>
      </c>
      <c r="C514" s="8">
        <v>1223791.006195257</v>
      </c>
      <c r="D514" s="8">
        <v>6447.6149784844492</v>
      </c>
      <c r="E514" s="2">
        <v>540</v>
      </c>
      <c r="F514" s="1">
        <v>352.63671875</v>
      </c>
      <c r="G514" s="1">
        <v>807.64630126953102</v>
      </c>
      <c r="H514" s="1">
        <v>373.82136537813068</v>
      </c>
      <c r="I514" s="1">
        <v>800.70394420506318</v>
      </c>
      <c r="J514" s="1">
        <f t="shared" si="37"/>
        <v>6.0074987945737508</v>
      </c>
      <c r="K514" s="1">
        <f t="shared" si="38"/>
        <v>-0.85957888416689598</v>
      </c>
      <c r="L514" s="26"/>
      <c r="M514" s="26"/>
      <c r="N514" s="2">
        <v>0</v>
      </c>
      <c r="O514" s="26"/>
      <c r="P514" s="26"/>
      <c r="Q514" s="26"/>
      <c r="R514" s="26"/>
      <c r="S514" s="26"/>
      <c r="T514" s="26"/>
      <c r="U514" s="26"/>
      <c r="V514" s="26"/>
    </row>
    <row r="515" spans="1:22" ht="14.5" x14ac:dyDescent="0.35">
      <c r="A515" s="15">
        <v>91</v>
      </c>
      <c r="B515" s="8">
        <v>90</v>
      </c>
      <c r="C515" s="8">
        <v>1223791.006195257</v>
      </c>
      <c r="D515" s="8">
        <v>6447.6149784844492</v>
      </c>
      <c r="E515" s="2">
        <v>570</v>
      </c>
      <c r="F515" s="1">
        <v>382.56097412109398</v>
      </c>
      <c r="G515" s="1">
        <v>696.40466308593795</v>
      </c>
      <c r="H515" s="1">
        <v>145.51794671260251</v>
      </c>
      <c r="I515" s="1">
        <v>704.86490765825158</v>
      </c>
      <c r="J515" s="1">
        <f t="shared" si="37"/>
        <v>-61.962155955159979</v>
      </c>
      <c r="K515" s="1">
        <f t="shared" si="38"/>
        <v>1.214846054422472</v>
      </c>
      <c r="L515" s="26"/>
      <c r="M515" s="26"/>
      <c r="N515" s="2">
        <v>1223790</v>
      </c>
      <c r="O515" s="26"/>
      <c r="P515" s="26"/>
      <c r="Q515" s="26"/>
      <c r="R515" s="26"/>
      <c r="S515" s="26"/>
      <c r="T515" s="26"/>
      <c r="U515" s="26"/>
      <c r="V515" s="26"/>
    </row>
    <row r="516" spans="1:22" ht="14.5" x14ac:dyDescent="0.35">
      <c r="A516" s="15">
        <v>91</v>
      </c>
      <c r="B516" s="8">
        <v>90</v>
      </c>
      <c r="C516" s="8">
        <v>1223791.006195257</v>
      </c>
      <c r="D516" s="8">
        <v>6447.6149784844492</v>
      </c>
      <c r="E516" s="2">
        <v>600</v>
      </c>
      <c r="F516" s="1">
        <v>480.55816650390602</v>
      </c>
      <c r="G516" s="1">
        <v>694.39709472656205</v>
      </c>
      <c r="H516" s="1">
        <v>145.42740220597881</v>
      </c>
      <c r="I516" s="1">
        <v>694.50498990584128</v>
      </c>
      <c r="J516" s="1">
        <f t="shared" si="37"/>
        <v>-69.737814828125138</v>
      </c>
      <c r="K516" s="1">
        <f t="shared" si="38"/>
        <v>1.5537965250520844E-2</v>
      </c>
      <c r="L516" s="26"/>
      <c r="M516" s="26"/>
      <c r="N516" s="2">
        <v>1223790</v>
      </c>
      <c r="O516" s="26"/>
      <c r="P516" s="26"/>
      <c r="Q516" s="26"/>
      <c r="R516" s="26"/>
      <c r="S516" s="26"/>
      <c r="T516" s="26"/>
      <c r="U516" s="26"/>
      <c r="V516" s="26"/>
    </row>
    <row r="517" spans="1:22" ht="14.5" x14ac:dyDescent="0.35">
      <c r="A517" s="15">
        <v>91</v>
      </c>
      <c r="B517" s="8">
        <v>90</v>
      </c>
      <c r="C517" s="8">
        <v>1223791.006195257</v>
      </c>
      <c r="D517" s="8">
        <v>6447.6149784844492</v>
      </c>
      <c r="E517" s="2">
        <v>630</v>
      </c>
      <c r="F517" s="1">
        <v>618.12878417968795</v>
      </c>
      <c r="G517" s="1">
        <v>706.809326171875</v>
      </c>
      <c r="H517" s="1">
        <v>251.9436145627206</v>
      </c>
      <c r="I517" s="1">
        <v>708.62597068351749</v>
      </c>
      <c r="J517" s="1">
        <f t="shared" si="37"/>
        <v>-59.240918557599244</v>
      </c>
      <c r="K517" s="1">
        <f t="shared" si="38"/>
        <v>0.25702045012359387</v>
      </c>
      <c r="L517" s="26"/>
      <c r="M517" s="26"/>
      <c r="N517" s="2">
        <v>1223790</v>
      </c>
      <c r="O517" s="26"/>
      <c r="P517" s="26"/>
      <c r="Q517" s="26"/>
      <c r="R517" s="26"/>
      <c r="S517" s="26"/>
      <c r="T517" s="26"/>
      <c r="U517" s="26"/>
      <c r="V517" s="26"/>
    </row>
    <row r="518" spans="1:22" ht="14.5" x14ac:dyDescent="0.35">
      <c r="A518" s="15">
        <v>91</v>
      </c>
      <c r="B518" s="8">
        <v>90</v>
      </c>
      <c r="C518" s="8">
        <v>1223791.006195257</v>
      </c>
      <c r="D518" s="8">
        <v>6447.6149784844492</v>
      </c>
      <c r="E518" s="2">
        <v>660</v>
      </c>
      <c r="F518" s="1">
        <v>1027.67431640625</v>
      </c>
      <c r="G518" s="1">
        <v>897.09613037109398</v>
      </c>
      <c r="H518" s="1">
        <v>928.06558477230146</v>
      </c>
      <c r="I518" s="1">
        <v>867.37189733065111</v>
      </c>
      <c r="J518" s="1">
        <f t="shared" si="37"/>
        <v>-9.6926360855526337</v>
      </c>
      <c r="K518" s="1">
        <f t="shared" si="38"/>
        <v>-3.3133832634131535</v>
      </c>
      <c r="L518" s="26"/>
      <c r="M518" s="26"/>
      <c r="N518" s="2">
        <v>0</v>
      </c>
      <c r="O518" s="26"/>
      <c r="P518" s="26"/>
      <c r="Q518" s="26"/>
      <c r="R518" s="26"/>
      <c r="S518" s="26"/>
      <c r="T518" s="26"/>
      <c r="U518" s="26"/>
      <c r="V518" s="26"/>
    </row>
    <row r="519" spans="1:22" ht="14.5" x14ac:dyDescent="0.35">
      <c r="A519" s="15">
        <v>91</v>
      </c>
      <c r="B519" s="8">
        <v>90</v>
      </c>
      <c r="C519" s="8">
        <v>1223791.006195257</v>
      </c>
      <c r="D519" s="8">
        <v>6447.6149784844492</v>
      </c>
      <c r="E519" s="2">
        <v>690</v>
      </c>
      <c r="F519" s="1">
        <v>1548.8642578125</v>
      </c>
      <c r="G519" s="1">
        <v>976.355224609375</v>
      </c>
      <c r="H519" s="1">
        <v>1831.499698423261</v>
      </c>
      <c r="I519" s="1">
        <v>965.14839209712011</v>
      </c>
      <c r="J519" s="1">
        <f t="shared" si="37"/>
        <v>18.247915476462353</v>
      </c>
      <c r="K519" s="1">
        <f t="shared" si="38"/>
        <v>-1.1478232747449655</v>
      </c>
      <c r="L519" s="26"/>
      <c r="M519" s="26"/>
      <c r="N519" s="2">
        <v>4.2083656302599098E-14</v>
      </c>
      <c r="O519" s="26"/>
      <c r="P519" s="26"/>
      <c r="Q519" s="26"/>
      <c r="R519" s="26"/>
      <c r="S519" s="26"/>
      <c r="T519" s="26"/>
      <c r="U519" s="26"/>
      <c r="V519" s="26"/>
    </row>
    <row r="520" spans="1:22" ht="14.5" x14ac:dyDescent="0.35">
      <c r="A520" s="15">
        <v>91</v>
      </c>
      <c r="B520" s="8">
        <v>90</v>
      </c>
      <c r="C520" s="8">
        <v>1223791.006195257</v>
      </c>
      <c r="D520" s="8">
        <v>6447.6149784844492</v>
      </c>
      <c r="E520" s="2">
        <v>720</v>
      </c>
      <c r="F520" s="1">
        <v>2236.49926757812</v>
      </c>
      <c r="G520" s="1">
        <v>1011.41760253906</v>
      </c>
      <c r="H520" s="1">
        <v>2719.506258227912</v>
      </c>
      <c r="I520" s="1">
        <v>987.92427538908612</v>
      </c>
      <c r="J520" s="1">
        <f t="shared" si="37"/>
        <v>21.596563774994429</v>
      </c>
      <c r="K520" s="1">
        <f t="shared" si="38"/>
        <v>-2.3228117733957068</v>
      </c>
      <c r="L520" s="26"/>
      <c r="M520" s="26"/>
      <c r="N520" s="2">
        <v>1.7885160312394E-13</v>
      </c>
      <c r="O520" s="26"/>
      <c r="P520" s="26"/>
      <c r="Q520" s="26"/>
      <c r="R520" s="26"/>
      <c r="S520" s="26"/>
      <c r="T520" s="26"/>
      <c r="U520" s="26"/>
      <c r="V520" s="26"/>
    </row>
    <row r="521" spans="1:22" ht="14.5" x14ac:dyDescent="0.35">
      <c r="A521" s="15">
        <v>91</v>
      </c>
      <c r="B521" s="8">
        <v>90</v>
      </c>
      <c r="C521" s="8">
        <v>1223791.006195257</v>
      </c>
      <c r="D521" s="8">
        <v>6447.6149784844492</v>
      </c>
      <c r="E521" s="2">
        <v>750</v>
      </c>
      <c r="F521" s="1">
        <v>2489.76293945313</v>
      </c>
      <c r="G521" s="1">
        <v>834.46954345703102</v>
      </c>
      <c r="H521" s="1">
        <v>2151.1172230074171</v>
      </c>
      <c r="I521" s="1">
        <v>830.75827380982525</v>
      </c>
      <c r="J521" s="1">
        <f t="shared" si="37"/>
        <v>-13.60152450980315</v>
      </c>
      <c r="K521" s="1">
        <f t="shared" si="38"/>
        <v>-0.44474596781936004</v>
      </c>
      <c r="L521" s="26"/>
      <c r="M521" s="26"/>
      <c r="N521" s="2">
        <v>1223790</v>
      </c>
      <c r="O521" s="26"/>
      <c r="P521" s="26"/>
      <c r="Q521" s="26"/>
      <c r="R521" s="26"/>
      <c r="S521" s="26"/>
      <c r="T521" s="26"/>
      <c r="U521" s="26"/>
      <c r="V521" s="26"/>
    </row>
    <row r="522" spans="1:22" ht="14.5" x14ac:dyDescent="0.35">
      <c r="A522" s="15">
        <v>91</v>
      </c>
      <c r="B522" s="8">
        <v>90</v>
      </c>
      <c r="C522" s="8">
        <v>1223791.006195257</v>
      </c>
      <c r="D522" s="8">
        <v>6447.6149784844492</v>
      </c>
      <c r="E522" s="2">
        <v>780</v>
      </c>
      <c r="F522" s="1">
        <v>2810.43286132813</v>
      </c>
      <c r="G522" s="1">
        <v>786.0986328125</v>
      </c>
      <c r="H522" s="1">
        <v>2007.9836778272211</v>
      </c>
      <c r="I522" s="1">
        <v>787.21621500193726</v>
      </c>
      <c r="J522" s="1">
        <f t="shared" ref="J522:J585" si="47">(H522-F522)/F522*100</f>
        <v>-28.552512125185388</v>
      </c>
      <c r="K522" s="1">
        <f t="shared" ref="K522:K585" si="48">(I522-G522)/G522*100</f>
        <v>0.14216818892545038</v>
      </c>
      <c r="L522" s="26"/>
      <c r="M522" s="26"/>
      <c r="N522" s="2">
        <v>1223790</v>
      </c>
      <c r="O522" s="26"/>
      <c r="P522" s="26"/>
      <c r="Q522" s="26"/>
      <c r="R522" s="26"/>
      <c r="S522" s="26"/>
      <c r="T522" s="26"/>
      <c r="U522" s="26"/>
      <c r="V522" s="26"/>
    </row>
    <row r="523" spans="1:22" ht="14.5" x14ac:dyDescent="0.35">
      <c r="A523" s="15">
        <v>91</v>
      </c>
      <c r="B523" s="8">
        <v>90</v>
      </c>
      <c r="C523" s="8">
        <v>1223791.006195257</v>
      </c>
      <c r="D523" s="8">
        <v>6447.6149784844492</v>
      </c>
      <c r="E523" s="2">
        <v>810</v>
      </c>
      <c r="F523" s="1">
        <v>3375.94360351562</v>
      </c>
      <c r="G523" s="1">
        <v>756.77508544921898</v>
      </c>
      <c r="H523" s="1">
        <v>2175.4389686713048</v>
      </c>
      <c r="I523" s="1">
        <v>774.43138668864447</v>
      </c>
      <c r="J523" s="1">
        <f t="shared" si="47"/>
        <v>-35.560565454770654</v>
      </c>
      <c r="K523" s="1">
        <f t="shared" si="48"/>
        <v>2.3330975845940771</v>
      </c>
      <c r="L523" s="26"/>
      <c r="M523" s="26"/>
      <c r="N523" s="2">
        <v>1223790</v>
      </c>
      <c r="O523" s="26"/>
      <c r="P523" s="26"/>
      <c r="Q523" s="26"/>
      <c r="R523" s="26"/>
      <c r="S523" s="26"/>
      <c r="T523" s="26"/>
      <c r="U523" s="26"/>
      <c r="V523" s="26"/>
    </row>
    <row r="524" spans="1:22" ht="14.5" x14ac:dyDescent="0.35">
      <c r="A524" s="15">
        <v>91</v>
      </c>
      <c r="B524" s="8">
        <v>90</v>
      </c>
      <c r="C524" s="8">
        <v>1223791.006195257</v>
      </c>
      <c r="D524" s="8">
        <v>6447.6149784844492</v>
      </c>
      <c r="E524" s="2">
        <v>840</v>
      </c>
      <c r="F524" s="1">
        <v>4290.001953125</v>
      </c>
      <c r="G524" s="1">
        <v>875.97711181640602</v>
      </c>
      <c r="H524" s="1">
        <v>4160.8241766095334</v>
      </c>
      <c r="I524" s="1">
        <v>848.57289707557379</v>
      </c>
      <c r="J524" s="1">
        <f t="shared" si="47"/>
        <v>-3.0111356108210767</v>
      </c>
      <c r="K524" s="1">
        <f t="shared" si="48"/>
        <v>-3.1284167555482676</v>
      </c>
      <c r="L524" s="26"/>
      <c r="M524" s="26"/>
      <c r="N524" s="2">
        <v>0</v>
      </c>
      <c r="O524" s="26"/>
      <c r="P524" s="26"/>
      <c r="Q524" s="26"/>
      <c r="R524" s="26"/>
      <c r="S524" s="26"/>
      <c r="T524" s="26"/>
      <c r="U524" s="26"/>
      <c r="V524" s="26"/>
    </row>
    <row r="525" spans="1:22" ht="14.5" x14ac:dyDescent="0.35">
      <c r="A525" s="15">
        <v>91</v>
      </c>
      <c r="B525" s="8">
        <v>90</v>
      </c>
      <c r="C525" s="8">
        <v>1223791.006195257</v>
      </c>
      <c r="D525" s="8">
        <v>6447.6149784844492</v>
      </c>
      <c r="E525" s="2">
        <v>870</v>
      </c>
      <c r="F525" s="1">
        <v>5087.60888671875</v>
      </c>
      <c r="G525" s="1">
        <v>894.9677734375</v>
      </c>
      <c r="H525" s="1">
        <v>5294.6003818825111</v>
      </c>
      <c r="I525" s="1">
        <v>852.02629585879754</v>
      </c>
      <c r="J525" s="1">
        <f t="shared" si="47"/>
        <v>4.0685418194019256</v>
      </c>
      <c r="K525" s="1">
        <f t="shared" si="48"/>
        <v>-4.7981032226185825</v>
      </c>
      <c r="L525" s="26"/>
      <c r="M525" s="26"/>
      <c r="N525" s="2">
        <v>0</v>
      </c>
      <c r="O525" s="26"/>
      <c r="P525" s="26"/>
      <c r="Q525" s="26"/>
      <c r="R525" s="26"/>
      <c r="S525" s="26"/>
      <c r="T525" s="26"/>
      <c r="U525" s="26"/>
      <c r="V525" s="26"/>
    </row>
    <row r="526" spans="1:22" ht="14.5" x14ac:dyDescent="0.35">
      <c r="A526" s="15">
        <v>91</v>
      </c>
      <c r="B526" s="8">
        <v>90</v>
      </c>
      <c r="C526" s="8">
        <v>1223791.006195257</v>
      </c>
      <c r="D526" s="8">
        <v>6447.6149784844492</v>
      </c>
      <c r="E526" s="2">
        <v>900</v>
      </c>
      <c r="F526" s="1">
        <v>6752.7548828125</v>
      </c>
      <c r="G526" s="1">
        <v>863.16076660156295</v>
      </c>
      <c r="H526" s="1">
        <v>6169.6443104492419</v>
      </c>
      <c r="I526" s="1">
        <v>834.4095695142056</v>
      </c>
      <c r="J526" s="1">
        <f t="shared" si="47"/>
        <v>-8.6351508751994643</v>
      </c>
      <c r="K526" s="1">
        <f t="shared" si="48"/>
        <v>-3.3309202873708665</v>
      </c>
      <c r="L526" s="26"/>
      <c r="M526" s="26"/>
      <c r="N526" s="2">
        <v>0</v>
      </c>
      <c r="O526" s="26"/>
      <c r="P526" s="26"/>
      <c r="Q526" s="26"/>
      <c r="R526" s="26"/>
      <c r="S526" s="26"/>
      <c r="T526" s="26"/>
      <c r="U526" s="26"/>
      <c r="V526" s="26"/>
    </row>
    <row r="527" spans="1:22" ht="14.5" x14ac:dyDescent="0.35">
      <c r="A527" s="15">
        <v>91</v>
      </c>
      <c r="B527" s="8">
        <v>90</v>
      </c>
      <c r="C527" s="8">
        <v>1223791.006195257</v>
      </c>
      <c r="D527" s="8">
        <v>6447.6149784844492</v>
      </c>
      <c r="E527" s="2">
        <v>930</v>
      </c>
      <c r="F527" s="1">
        <v>5723.201171875</v>
      </c>
      <c r="G527" s="1">
        <v>688.03179931640602</v>
      </c>
      <c r="H527" s="1">
        <v>5676.8593870433824</v>
      </c>
      <c r="I527" s="1">
        <v>699.43458271004351</v>
      </c>
      <c r="J527" s="1">
        <f t="shared" si="47"/>
        <v>-0.80971790856052295</v>
      </c>
      <c r="K527" s="1">
        <f t="shared" si="48"/>
        <v>1.6573047066962208</v>
      </c>
      <c r="L527" s="26"/>
      <c r="M527" s="26"/>
      <c r="N527" s="2">
        <v>1223790</v>
      </c>
      <c r="O527" s="26"/>
      <c r="P527" s="26"/>
      <c r="Q527" s="26"/>
      <c r="R527" s="26"/>
      <c r="S527" s="26"/>
      <c r="T527" s="26"/>
      <c r="U527" s="26"/>
      <c r="V527" s="26"/>
    </row>
    <row r="528" spans="1:22" ht="14.5" x14ac:dyDescent="0.35">
      <c r="A528" s="15">
        <v>91</v>
      </c>
      <c r="B528" s="8">
        <v>90</v>
      </c>
      <c r="C528" s="8">
        <v>1223791.006195257</v>
      </c>
      <c r="D528" s="8">
        <v>6447.6149784844492</v>
      </c>
      <c r="E528" s="2">
        <v>960</v>
      </c>
      <c r="F528" s="1">
        <v>5818.0859375</v>
      </c>
      <c r="G528" s="1">
        <v>655.937744140625</v>
      </c>
      <c r="H528" s="1">
        <v>5701.1769550690278</v>
      </c>
      <c r="I528" s="1">
        <v>672.40869819952707</v>
      </c>
      <c r="J528" s="1">
        <f t="shared" si="47"/>
        <v>-2.0094062495269247</v>
      </c>
      <c r="K528" s="1">
        <f t="shared" si="48"/>
        <v>2.5110544721712027</v>
      </c>
      <c r="L528" s="26"/>
      <c r="M528" s="26"/>
      <c r="N528" s="2">
        <v>1223790</v>
      </c>
      <c r="O528" s="26"/>
      <c r="P528" s="26"/>
      <c r="Q528" s="26"/>
      <c r="R528" s="26"/>
      <c r="S528" s="26"/>
      <c r="T528" s="26"/>
      <c r="U528" s="26"/>
      <c r="V528" s="26"/>
    </row>
    <row r="529" spans="1:22" ht="14.5" x14ac:dyDescent="0.35">
      <c r="A529" s="15">
        <v>91</v>
      </c>
      <c r="B529" s="8">
        <v>90</v>
      </c>
      <c r="C529" s="8">
        <v>1223791.006195257</v>
      </c>
      <c r="D529" s="8">
        <v>6447.6149784844492</v>
      </c>
      <c r="E529" s="2">
        <v>990</v>
      </c>
      <c r="F529" s="1">
        <v>5872.60302734375</v>
      </c>
      <c r="G529" s="1">
        <v>612.97064208984398</v>
      </c>
      <c r="H529" s="1">
        <v>5960.5948286290177</v>
      </c>
      <c r="I529" s="1">
        <v>653.56716542925039</v>
      </c>
      <c r="J529" s="1">
        <f t="shared" si="47"/>
        <v>1.4983441052556117</v>
      </c>
      <c r="K529" s="1">
        <f t="shared" si="48"/>
        <v>6.6229147942547177</v>
      </c>
      <c r="L529" s="26"/>
      <c r="M529" s="26"/>
      <c r="N529" s="2">
        <v>1223790</v>
      </c>
      <c r="O529" s="26"/>
      <c r="P529" s="26"/>
      <c r="Q529" s="26"/>
      <c r="R529" s="26"/>
      <c r="S529" s="26"/>
      <c r="T529" s="26"/>
      <c r="U529" s="26"/>
      <c r="V529" s="26"/>
    </row>
    <row r="530" spans="1:22" ht="14.5" x14ac:dyDescent="0.35">
      <c r="A530" s="15">
        <v>91</v>
      </c>
      <c r="B530" s="8">
        <v>90</v>
      </c>
      <c r="C530" s="8">
        <v>1223791.006195257</v>
      </c>
      <c r="D530" s="8">
        <v>6447.6149784844492</v>
      </c>
      <c r="E530" s="2">
        <v>1020</v>
      </c>
      <c r="F530" s="1">
        <v>7046.326171875</v>
      </c>
      <c r="G530" s="1">
        <v>737.89068603515602</v>
      </c>
      <c r="H530" s="1">
        <v>7026.2416452666585</v>
      </c>
      <c r="I530" s="1">
        <v>716.22248220277129</v>
      </c>
      <c r="J530" s="1">
        <f t="shared" si="47"/>
        <v>-0.28503543716877267</v>
      </c>
      <c r="K530" s="1">
        <f t="shared" si="48"/>
        <v>-2.9365059408477716</v>
      </c>
      <c r="L530" s="26"/>
      <c r="M530" s="26"/>
      <c r="N530" s="2">
        <v>4.4713907056126402E-14</v>
      </c>
      <c r="O530" s="26"/>
      <c r="P530" s="26"/>
      <c r="Q530" s="26"/>
      <c r="R530" s="26"/>
      <c r="S530" s="26"/>
      <c r="T530" s="26"/>
      <c r="U530" s="26"/>
      <c r="V530" s="26"/>
    </row>
    <row r="531" spans="1:22" ht="14.5" x14ac:dyDescent="0.35">
      <c r="A531" s="15">
        <v>91</v>
      </c>
      <c r="B531" s="8">
        <v>90</v>
      </c>
      <c r="C531" s="8">
        <v>1223791.006195257</v>
      </c>
      <c r="D531" s="8">
        <v>6447.6149784844492</v>
      </c>
      <c r="E531" s="2">
        <v>1050</v>
      </c>
      <c r="F531" s="1">
        <v>8195.2412109375</v>
      </c>
      <c r="G531" s="1">
        <v>751.03564453125</v>
      </c>
      <c r="H531" s="1">
        <v>7814.8766969784201</v>
      </c>
      <c r="I531" s="1">
        <v>720.99949657362754</v>
      </c>
      <c r="J531" s="1">
        <f t="shared" si="47"/>
        <v>-4.6412851576771077</v>
      </c>
      <c r="K531" s="1">
        <f t="shared" si="48"/>
        <v>-3.9992972605673285</v>
      </c>
      <c r="L531" s="26"/>
      <c r="M531" s="26"/>
      <c r="N531" s="2">
        <v>0</v>
      </c>
      <c r="O531" s="26"/>
      <c r="P531" s="26"/>
      <c r="Q531" s="26"/>
      <c r="R531" s="26"/>
      <c r="S531" s="26"/>
      <c r="T531" s="26"/>
      <c r="U531" s="26"/>
      <c r="V531" s="26"/>
    </row>
    <row r="532" spans="1:22" ht="14.5" x14ac:dyDescent="0.35">
      <c r="A532" s="15">
        <v>91</v>
      </c>
      <c r="B532" s="8">
        <v>90</v>
      </c>
      <c r="C532" s="8">
        <v>1223791.006195257</v>
      </c>
      <c r="D532" s="8">
        <v>6447.6149784844492</v>
      </c>
      <c r="E532" s="2">
        <v>1080</v>
      </c>
      <c r="F532" s="1">
        <v>7341.1640625</v>
      </c>
      <c r="G532" s="1">
        <v>677.3232421875</v>
      </c>
      <c r="H532" s="1">
        <v>8439.564513514455</v>
      </c>
      <c r="I532" s="1">
        <v>697.88391035458937</v>
      </c>
      <c r="J532" s="1">
        <f t="shared" si="47"/>
        <v>14.962210919999515</v>
      </c>
      <c r="K532" s="1">
        <f t="shared" si="48"/>
        <v>3.0355769426553456</v>
      </c>
      <c r="L532" s="26"/>
      <c r="M532" s="26"/>
      <c r="N532" s="2">
        <v>0</v>
      </c>
      <c r="O532" s="26"/>
      <c r="P532" s="26"/>
      <c r="Q532" s="26"/>
      <c r="R532" s="26"/>
      <c r="S532" s="26"/>
      <c r="T532" s="26"/>
      <c r="U532" s="26"/>
      <c r="V532" s="26"/>
    </row>
    <row r="533" spans="1:22" ht="14.5" x14ac:dyDescent="0.35">
      <c r="A533" s="15">
        <v>91</v>
      </c>
      <c r="B533" s="8">
        <v>90</v>
      </c>
      <c r="C533" s="8">
        <v>1223791.006195257</v>
      </c>
      <c r="D533" s="8">
        <v>6447.6149784844492</v>
      </c>
      <c r="E533" s="2">
        <v>1110</v>
      </c>
      <c r="F533" s="1">
        <v>7041.92236328125</v>
      </c>
      <c r="G533" s="1">
        <v>563.98327636718795</v>
      </c>
      <c r="H533" s="1">
        <v>7224.0481742131478</v>
      </c>
      <c r="I533" s="1">
        <v>569.23205985480581</v>
      </c>
      <c r="J533" s="1">
        <f t="shared" si="47"/>
        <v>2.5863081348575756</v>
      </c>
      <c r="K533" s="1">
        <f t="shared" si="48"/>
        <v>0.93066296600620735</v>
      </c>
      <c r="L533" s="26"/>
      <c r="M533" s="26"/>
      <c r="N533" s="2">
        <v>1223790</v>
      </c>
      <c r="O533" s="26"/>
      <c r="P533" s="26"/>
      <c r="Q533" s="26"/>
      <c r="R533" s="26"/>
      <c r="S533" s="26"/>
      <c r="T533" s="26"/>
      <c r="U533" s="26"/>
      <c r="V533" s="26"/>
    </row>
    <row r="534" spans="1:22" ht="14.5" x14ac:dyDescent="0.35">
      <c r="A534" s="15">
        <v>91</v>
      </c>
      <c r="B534" s="8">
        <v>90</v>
      </c>
      <c r="C534" s="8">
        <v>1223791.006195257</v>
      </c>
      <c r="D534" s="8">
        <v>6447.6149784844492</v>
      </c>
      <c r="E534" s="2">
        <v>1140</v>
      </c>
      <c r="F534" s="1">
        <v>7679.50537109375</v>
      </c>
      <c r="G534" s="1">
        <v>521.74163818359398</v>
      </c>
      <c r="H534" s="1">
        <v>7038.2128997406098</v>
      </c>
      <c r="I534" s="1">
        <v>524.39378085662997</v>
      </c>
      <c r="J534" s="1">
        <f t="shared" si="47"/>
        <v>-8.350700212633674</v>
      </c>
      <c r="K534" s="1">
        <f t="shared" si="48"/>
        <v>0.50832490239215733</v>
      </c>
      <c r="L534" s="26"/>
      <c r="M534" s="26"/>
      <c r="N534" s="2">
        <v>1223790</v>
      </c>
      <c r="O534" s="26"/>
      <c r="P534" s="26"/>
      <c r="Q534" s="26"/>
      <c r="R534" s="26"/>
      <c r="S534" s="26"/>
      <c r="T534" s="26"/>
      <c r="U534" s="26"/>
      <c r="V534" s="26"/>
    </row>
    <row r="535" spans="1:22" ht="14.5" x14ac:dyDescent="0.35">
      <c r="A535" s="15">
        <v>91</v>
      </c>
      <c r="B535" s="8">
        <v>90</v>
      </c>
      <c r="C535" s="8">
        <v>1223791.006195257</v>
      </c>
      <c r="D535" s="8">
        <v>6447.6149784844492</v>
      </c>
      <c r="E535" s="2">
        <v>1170</v>
      </c>
      <c r="F535" s="1">
        <v>7545.03857421875</v>
      </c>
      <c r="G535" s="1">
        <v>465.82528686523398</v>
      </c>
      <c r="H535" s="1">
        <v>7072.398049294261</v>
      </c>
      <c r="I535" s="1">
        <v>497.06297164380578</v>
      </c>
      <c r="J535" s="1">
        <f t="shared" si="47"/>
        <v>-6.2642559116860248</v>
      </c>
      <c r="K535" s="1">
        <f t="shared" si="48"/>
        <v>6.7058800068123077</v>
      </c>
      <c r="L535" s="26"/>
      <c r="M535" s="26"/>
      <c r="N535" s="2">
        <v>1223790</v>
      </c>
      <c r="O535" s="26"/>
      <c r="P535" s="26"/>
      <c r="Q535" s="26"/>
      <c r="R535" s="26"/>
      <c r="S535" s="26"/>
      <c r="T535" s="26"/>
      <c r="U535" s="26"/>
      <c r="V535" s="26"/>
    </row>
    <row r="536" spans="1:22" ht="14.5" x14ac:dyDescent="0.35">
      <c r="A536" s="15">
        <v>91</v>
      </c>
      <c r="B536" s="8">
        <v>90</v>
      </c>
      <c r="C536" s="8">
        <v>1223791.006195257</v>
      </c>
      <c r="D536" s="8">
        <v>6447.6149784844492</v>
      </c>
      <c r="E536" s="2">
        <v>1200</v>
      </c>
      <c r="F536" s="1">
        <v>7064.53955078125</v>
      </c>
      <c r="G536" s="1">
        <v>448.07510375976602</v>
      </c>
      <c r="H536" s="1">
        <v>8784.8769502435989</v>
      </c>
      <c r="I536" s="1">
        <v>516.64134773689659</v>
      </c>
      <c r="J536" s="1">
        <f t="shared" si="47"/>
        <v>24.35172720169853</v>
      </c>
      <c r="K536" s="1">
        <f t="shared" si="48"/>
        <v>15.302399843641421</v>
      </c>
      <c r="L536" s="26"/>
      <c r="M536" s="26"/>
      <c r="N536" s="2">
        <v>2.6302824325595402E-14</v>
      </c>
      <c r="O536" s="26"/>
      <c r="P536" s="26"/>
      <c r="Q536" s="26"/>
      <c r="R536" s="26"/>
      <c r="S536" s="26"/>
      <c r="T536" s="26"/>
      <c r="U536" s="26"/>
      <c r="V536" s="26"/>
    </row>
    <row r="537" spans="1:22" ht="14.5" x14ac:dyDescent="0.35">
      <c r="A537" s="15">
        <v>91</v>
      </c>
      <c r="B537" s="8">
        <v>90</v>
      </c>
      <c r="C537" s="8">
        <v>1223791.006195257</v>
      </c>
      <c r="D537" s="8">
        <v>6447.6149784844492</v>
      </c>
      <c r="E537" s="2">
        <v>1230</v>
      </c>
      <c r="F537" s="1">
        <v>8787.1611328125</v>
      </c>
      <c r="G537" s="1">
        <v>507.98516845703102</v>
      </c>
      <c r="H537" s="1">
        <v>9563.2758598979908</v>
      </c>
      <c r="I537" s="1">
        <v>540.33260876318468</v>
      </c>
      <c r="J537" s="1">
        <f t="shared" si="47"/>
        <v>8.8323716312355867</v>
      </c>
      <c r="K537" s="1">
        <f t="shared" si="48"/>
        <v>6.3677922732285106</v>
      </c>
      <c r="L537" s="26"/>
      <c r="M537" s="26"/>
      <c r="N537" s="2">
        <v>0</v>
      </c>
      <c r="O537" s="26"/>
      <c r="P537" s="26"/>
      <c r="Q537" s="26"/>
      <c r="R537" s="26"/>
      <c r="S537" s="26"/>
      <c r="T537" s="26"/>
      <c r="U537" s="26"/>
      <c r="V537" s="26"/>
    </row>
    <row r="538" spans="1:22" ht="14.5" x14ac:dyDescent="0.35">
      <c r="A538" s="15">
        <v>91</v>
      </c>
      <c r="B538" s="8">
        <v>90</v>
      </c>
      <c r="C538" s="8">
        <v>1223791.006195257</v>
      </c>
      <c r="D538" s="8">
        <v>6447.6149784844492</v>
      </c>
      <c r="E538" s="2">
        <v>1260</v>
      </c>
      <c r="F538" s="1">
        <v>9748.4765625</v>
      </c>
      <c r="G538" s="1">
        <v>534.55474853515602</v>
      </c>
      <c r="H538" s="1">
        <v>9825.053170700754</v>
      </c>
      <c r="I538" s="1">
        <v>555.71544940227602</v>
      </c>
      <c r="J538" s="1">
        <f t="shared" si="47"/>
        <v>0.78552384785254992</v>
      </c>
      <c r="K538" s="1">
        <f t="shared" si="48"/>
        <v>3.9585656895026764</v>
      </c>
      <c r="L538" s="26"/>
      <c r="M538" s="26"/>
      <c r="N538" s="2">
        <v>4.2083612256885898E-14</v>
      </c>
      <c r="O538" s="26"/>
      <c r="P538" s="26"/>
      <c r="Q538" s="26"/>
      <c r="R538" s="26"/>
      <c r="S538" s="26"/>
      <c r="T538" s="26"/>
      <c r="U538" s="26"/>
      <c r="V538" s="26"/>
    </row>
    <row r="539" spans="1:22" ht="14.5" x14ac:dyDescent="0.35">
      <c r="A539" s="15">
        <v>91</v>
      </c>
      <c r="B539" s="8">
        <v>90</v>
      </c>
      <c r="C539" s="8">
        <v>1223791.006195257</v>
      </c>
      <c r="D539" s="8">
        <v>6447.6149784844492</v>
      </c>
      <c r="E539" s="2">
        <v>1290</v>
      </c>
      <c r="F539" s="1">
        <v>8835.53515625</v>
      </c>
      <c r="G539" s="1">
        <v>448.69006347656199</v>
      </c>
      <c r="H539" s="1">
        <v>8982.4198237988057</v>
      </c>
      <c r="I539" s="1">
        <v>482.74957302444187</v>
      </c>
      <c r="J539" s="1">
        <f t="shared" si="47"/>
        <v>1.6624309105363448</v>
      </c>
      <c r="K539" s="1">
        <f t="shared" si="48"/>
        <v>7.5908767143132936</v>
      </c>
      <c r="L539" s="26"/>
      <c r="M539" s="26"/>
      <c r="N539" s="2">
        <v>1223790</v>
      </c>
      <c r="O539" s="26"/>
      <c r="P539" s="26"/>
      <c r="Q539" s="26"/>
      <c r="R539" s="26"/>
      <c r="S539" s="26"/>
      <c r="T539" s="26"/>
      <c r="U539" s="26"/>
      <c r="V539" s="26"/>
    </row>
    <row r="540" spans="1:22" ht="14.5" x14ac:dyDescent="0.35">
      <c r="A540" s="15">
        <v>91</v>
      </c>
      <c r="B540" s="8">
        <v>90</v>
      </c>
      <c r="C540" s="8">
        <v>1223791.006195257</v>
      </c>
      <c r="D540" s="8">
        <v>6447.6149784844492</v>
      </c>
      <c r="E540" s="2">
        <v>1320</v>
      </c>
      <c r="F540" s="1">
        <v>8620.8828125</v>
      </c>
      <c r="G540" s="1">
        <v>411.39739990234398</v>
      </c>
      <c r="H540" s="1">
        <v>8755.4784457514215</v>
      </c>
      <c r="I540" s="1">
        <v>449.3504047025433</v>
      </c>
      <c r="J540" s="1">
        <f t="shared" si="47"/>
        <v>1.5612743634127846</v>
      </c>
      <c r="K540" s="1">
        <f t="shared" si="48"/>
        <v>9.2253876201474458</v>
      </c>
      <c r="L540" s="26"/>
      <c r="M540" s="26"/>
      <c r="N540" s="2">
        <v>1223790</v>
      </c>
      <c r="O540" s="26"/>
      <c r="P540" s="26"/>
      <c r="Q540" s="26"/>
      <c r="R540" s="26"/>
      <c r="S540" s="26"/>
      <c r="T540" s="26"/>
      <c r="U540" s="26"/>
      <c r="V540" s="26"/>
    </row>
    <row r="541" spans="1:22" ht="14.5" x14ac:dyDescent="0.35">
      <c r="A541" s="15">
        <v>91</v>
      </c>
      <c r="B541" s="8">
        <v>90</v>
      </c>
      <c r="C541" s="8">
        <v>1223791.006195257</v>
      </c>
      <c r="D541" s="8">
        <v>6447.6149784844492</v>
      </c>
      <c r="E541" s="2">
        <v>1350</v>
      </c>
      <c r="F541" s="1">
        <v>8888.455078125</v>
      </c>
      <c r="G541" s="1">
        <v>402.53793334960898</v>
      </c>
      <c r="H541" s="1">
        <v>8773.8637674731854</v>
      </c>
      <c r="I541" s="1">
        <v>441.35782074371531</v>
      </c>
      <c r="J541" s="1">
        <f t="shared" si="47"/>
        <v>-1.2892151633170814</v>
      </c>
      <c r="K541" s="1">
        <f t="shared" si="48"/>
        <v>9.6437836481837351</v>
      </c>
      <c r="L541" s="26"/>
      <c r="M541" s="26"/>
      <c r="N541" s="2">
        <v>1223790</v>
      </c>
      <c r="O541" s="26"/>
      <c r="P541" s="26"/>
      <c r="Q541" s="26"/>
      <c r="R541" s="26"/>
      <c r="S541" s="26"/>
      <c r="T541" s="26"/>
      <c r="U541" s="26"/>
      <c r="V541" s="26"/>
    </row>
    <row r="542" spans="1:22" ht="14.5" x14ac:dyDescent="0.35">
      <c r="A542" s="15">
        <v>91</v>
      </c>
      <c r="B542" s="8">
        <v>90</v>
      </c>
      <c r="C542" s="8">
        <v>1223791.006195257</v>
      </c>
      <c r="D542" s="8">
        <v>6447.6149784844492</v>
      </c>
      <c r="E542" s="2">
        <v>1380</v>
      </c>
      <c r="F542" s="1">
        <v>10262.3779296875</v>
      </c>
      <c r="G542" s="1">
        <v>497.14437866210898</v>
      </c>
      <c r="H542" s="1">
        <v>10086.9836615724</v>
      </c>
      <c r="I542" s="1">
        <v>506.78021194766421</v>
      </c>
      <c r="J542" s="1">
        <f t="shared" si="47"/>
        <v>-1.7090996776459695</v>
      </c>
      <c r="K542" s="1">
        <f t="shared" si="48"/>
        <v>1.9382363955289461</v>
      </c>
      <c r="L542" s="26"/>
      <c r="M542" s="26"/>
      <c r="N542" s="2">
        <v>0</v>
      </c>
      <c r="O542" s="26"/>
      <c r="P542" s="26"/>
      <c r="Q542" s="26"/>
      <c r="R542" s="26"/>
      <c r="S542" s="26"/>
      <c r="T542" s="26"/>
      <c r="U542" s="26"/>
      <c r="V542" s="26"/>
    </row>
    <row r="543" spans="1:22" ht="14.5" x14ac:dyDescent="0.35">
      <c r="A543" s="15">
        <v>91</v>
      </c>
      <c r="B543" s="8">
        <v>90</v>
      </c>
      <c r="C543" s="8">
        <v>1223791.006195257</v>
      </c>
      <c r="D543" s="8">
        <v>6447.6149784844492</v>
      </c>
      <c r="E543" s="2">
        <v>1410</v>
      </c>
      <c r="F543" s="1">
        <v>10899.0751953125</v>
      </c>
      <c r="G543" s="1">
        <v>553.55749511718795</v>
      </c>
      <c r="H543" s="1">
        <v>11004.185994368971</v>
      </c>
      <c r="I543" s="1">
        <v>544.35160641938091</v>
      </c>
      <c r="J543" s="1">
        <f t="shared" si="47"/>
        <v>0.96440108149429848</v>
      </c>
      <c r="K543" s="1">
        <f t="shared" si="48"/>
        <v>-1.6630411075651965</v>
      </c>
      <c r="L543" s="26"/>
      <c r="M543" s="26"/>
      <c r="N543" s="2">
        <v>0</v>
      </c>
      <c r="O543" s="26"/>
      <c r="P543" s="26"/>
      <c r="Q543" s="26"/>
      <c r="R543" s="26"/>
      <c r="S543" s="26"/>
      <c r="T543" s="26"/>
      <c r="U543" s="26"/>
      <c r="V543" s="26"/>
    </row>
    <row r="544" spans="1:22" ht="14.5" x14ac:dyDescent="0.35">
      <c r="A544" s="15">
        <v>91</v>
      </c>
      <c r="B544" s="8">
        <v>90</v>
      </c>
      <c r="C544" s="8">
        <v>1223791.006195257</v>
      </c>
      <c r="D544" s="8">
        <v>6447.6149784844492</v>
      </c>
      <c r="E544" s="2">
        <v>1440</v>
      </c>
      <c r="F544" s="1">
        <v>11353.0927734375</v>
      </c>
      <c r="G544" s="1">
        <v>587.690673828125</v>
      </c>
      <c r="H544" s="1">
        <v>11892.915401635029</v>
      </c>
      <c r="I544" s="1">
        <v>569.39717516490271</v>
      </c>
      <c r="J544" s="1">
        <f t="shared" si="47"/>
        <v>4.7548508496340016</v>
      </c>
      <c r="K544" s="1">
        <f t="shared" si="48"/>
        <v>-3.1127767510859599</v>
      </c>
      <c r="L544" s="26"/>
      <c r="M544" s="26"/>
      <c r="N544" s="2">
        <v>4.2083615645017699E-14</v>
      </c>
      <c r="O544" s="26"/>
      <c r="P544" s="26"/>
      <c r="Q544" s="26"/>
      <c r="R544" s="26"/>
      <c r="S544" s="26"/>
      <c r="T544" s="26"/>
      <c r="U544" s="26"/>
      <c r="V544" s="26"/>
    </row>
    <row r="545" spans="1:22" ht="14.5" x14ac:dyDescent="0.35">
      <c r="A545" s="15">
        <v>91</v>
      </c>
      <c r="B545" s="8">
        <v>90</v>
      </c>
      <c r="C545" s="8">
        <v>1223791.006195257</v>
      </c>
      <c r="D545" s="8">
        <v>6447.6149784844492</v>
      </c>
      <c r="E545" s="2">
        <v>1470</v>
      </c>
      <c r="F545" s="1">
        <v>10069.6904296875</v>
      </c>
      <c r="G545" s="1">
        <v>500.83685302734398</v>
      </c>
      <c r="H545" s="1">
        <v>9666.9861934418932</v>
      </c>
      <c r="I545" s="1">
        <v>503.15315420500218</v>
      </c>
      <c r="J545" s="1">
        <f t="shared" si="47"/>
        <v>-3.9991719612189134</v>
      </c>
      <c r="K545" s="1">
        <f t="shared" si="48"/>
        <v>0.46248616962932271</v>
      </c>
      <c r="L545" s="26"/>
      <c r="M545" s="26"/>
      <c r="N545" s="2">
        <v>1223790</v>
      </c>
      <c r="O545" s="26"/>
      <c r="P545" s="26"/>
      <c r="Q545" s="26"/>
      <c r="R545" s="26"/>
      <c r="S545" s="26"/>
      <c r="T545" s="26"/>
      <c r="U545" s="26"/>
      <c r="V545" s="26"/>
    </row>
    <row r="546" spans="1:22" ht="14.5" x14ac:dyDescent="0.35">
      <c r="A546" s="15">
        <v>91</v>
      </c>
      <c r="B546" s="8">
        <v>90</v>
      </c>
      <c r="C546" s="8">
        <v>1223791.006195257</v>
      </c>
      <c r="D546" s="8">
        <v>6447.6149784844492</v>
      </c>
      <c r="E546" s="2">
        <v>1500</v>
      </c>
      <c r="F546" s="1">
        <v>10057.2607421875</v>
      </c>
      <c r="G546" s="1">
        <v>475.46701049804699</v>
      </c>
      <c r="H546" s="1">
        <v>9863.8216535880929</v>
      </c>
      <c r="I546" s="1">
        <v>493.67518251557829</v>
      </c>
      <c r="J546" s="1">
        <f t="shared" si="47"/>
        <v>-1.9233774837713238</v>
      </c>
      <c r="K546" s="1">
        <f t="shared" si="48"/>
        <v>3.8295342506430505</v>
      </c>
      <c r="L546" s="26"/>
      <c r="M546" s="26"/>
      <c r="N546" s="2">
        <v>1223790</v>
      </c>
      <c r="O546" s="26"/>
      <c r="P546" s="26"/>
      <c r="Q546" s="26"/>
      <c r="R546" s="26"/>
      <c r="S546" s="26"/>
      <c r="T546" s="26"/>
      <c r="U546" s="26"/>
      <c r="V546" s="26"/>
    </row>
    <row r="547" spans="1:22" ht="14.5" x14ac:dyDescent="0.35">
      <c r="A547" s="15">
        <v>91</v>
      </c>
      <c r="B547" s="8">
        <v>90</v>
      </c>
      <c r="C547" s="8">
        <v>1223791.006195257</v>
      </c>
      <c r="D547" s="8">
        <v>6447.6149784844492</v>
      </c>
      <c r="E547" s="2">
        <v>1530</v>
      </c>
      <c r="F547" s="1">
        <v>10496.13671875</v>
      </c>
      <c r="G547" s="1">
        <v>469.06680297851602</v>
      </c>
      <c r="H547" s="1">
        <v>10015.83848230824</v>
      </c>
      <c r="I547" s="1">
        <v>489.23072040875849</v>
      </c>
      <c r="J547" s="1">
        <f t="shared" si="47"/>
        <v>-4.5759525557986418</v>
      </c>
      <c r="K547" s="1">
        <f t="shared" si="48"/>
        <v>4.2987304371582233</v>
      </c>
      <c r="L547" s="26"/>
      <c r="M547" s="26"/>
      <c r="N547" s="2">
        <v>1223790</v>
      </c>
      <c r="O547" s="26"/>
      <c r="P547" s="26"/>
      <c r="Q547" s="26"/>
      <c r="R547" s="26"/>
      <c r="S547" s="26"/>
      <c r="T547" s="26"/>
      <c r="U547" s="26"/>
      <c r="V547" s="26"/>
    </row>
    <row r="548" spans="1:22" ht="14.5" x14ac:dyDescent="0.35">
      <c r="A548" s="15">
        <v>91</v>
      </c>
      <c r="B548" s="8">
        <v>90</v>
      </c>
      <c r="C548" s="8">
        <v>1223791.006195257</v>
      </c>
      <c r="D548" s="8">
        <v>6447.6149784844492</v>
      </c>
      <c r="E548" s="2">
        <v>1560</v>
      </c>
      <c r="F548" s="1">
        <v>12156.7763671875</v>
      </c>
      <c r="G548" s="1">
        <v>573.47503662109398</v>
      </c>
      <c r="H548" s="1">
        <v>11914.637263766201</v>
      </c>
      <c r="I548" s="1">
        <v>541.91648062559022</v>
      </c>
      <c r="J548" s="1">
        <f t="shared" si="47"/>
        <v>-1.9918035514321037</v>
      </c>
      <c r="K548" s="1">
        <f t="shared" si="48"/>
        <v>-5.5030391874502991</v>
      </c>
      <c r="L548" s="26"/>
      <c r="M548" s="26"/>
      <c r="N548" s="2">
        <v>5.2604371325506299E-14</v>
      </c>
      <c r="O548" s="26"/>
      <c r="P548" s="26"/>
      <c r="Q548" s="26"/>
      <c r="R548" s="26"/>
      <c r="S548" s="26"/>
      <c r="T548" s="26"/>
      <c r="U548" s="26"/>
      <c r="V548" s="26"/>
    </row>
    <row r="549" spans="1:22" ht="14.5" x14ac:dyDescent="0.35">
      <c r="A549" s="15">
        <v>91</v>
      </c>
      <c r="B549" s="8">
        <v>90</v>
      </c>
      <c r="C549" s="8">
        <v>1223791.006195257</v>
      </c>
      <c r="D549" s="8">
        <v>6447.6149784844492</v>
      </c>
      <c r="E549" s="2">
        <v>1590</v>
      </c>
      <c r="F549" s="1">
        <v>12888.626953125</v>
      </c>
      <c r="G549" s="1">
        <v>638.02600097656295</v>
      </c>
      <c r="H549" s="1">
        <v>13399.77837521718</v>
      </c>
      <c r="I549" s="1">
        <v>572.66697835304137</v>
      </c>
      <c r="J549" s="1">
        <f t="shared" si="47"/>
        <v>3.9659105966151436</v>
      </c>
      <c r="K549" s="1">
        <f t="shared" si="48"/>
        <v>-10.243943432318279</v>
      </c>
      <c r="L549" s="26"/>
      <c r="M549" s="26"/>
      <c r="N549" s="2">
        <v>0</v>
      </c>
      <c r="O549" s="26"/>
      <c r="P549" s="26"/>
      <c r="Q549" s="26"/>
      <c r="R549" s="26"/>
      <c r="S549" s="26"/>
      <c r="T549" s="26"/>
      <c r="U549" s="26"/>
      <c r="V549" s="26"/>
    </row>
    <row r="550" spans="1:22" ht="14.5" x14ac:dyDescent="0.35">
      <c r="A550" s="15">
        <v>91</v>
      </c>
      <c r="B550" s="8">
        <v>90</v>
      </c>
      <c r="C550" s="8">
        <v>1223791.006195257</v>
      </c>
      <c r="D550" s="8">
        <v>6447.6149784844492</v>
      </c>
      <c r="E550" s="2">
        <v>1620</v>
      </c>
      <c r="F550" s="1">
        <v>13399.150390625</v>
      </c>
      <c r="G550" s="1">
        <v>655.679443359375</v>
      </c>
      <c r="H550" s="1">
        <v>14171.207127555521</v>
      </c>
      <c r="I550" s="1">
        <v>590.74357591000648</v>
      </c>
      <c r="J550" s="1">
        <f t="shared" si="47"/>
        <v>5.7619827707188565</v>
      </c>
      <c r="K550" s="1">
        <f t="shared" si="48"/>
        <v>-9.9035997097407034</v>
      </c>
      <c r="L550" s="26"/>
      <c r="M550" s="26"/>
      <c r="N550" s="2">
        <v>0</v>
      </c>
      <c r="O550" s="26"/>
      <c r="P550" s="26"/>
      <c r="Q550" s="26"/>
      <c r="R550" s="26"/>
      <c r="S550" s="26"/>
      <c r="T550" s="26"/>
      <c r="U550" s="26"/>
      <c r="V550" s="26"/>
    </row>
    <row r="551" spans="1:22" ht="14.5" x14ac:dyDescent="0.35">
      <c r="A551" s="15">
        <v>91</v>
      </c>
      <c r="B551" s="8">
        <v>90</v>
      </c>
      <c r="C551" s="8">
        <v>1223791.006195257</v>
      </c>
      <c r="D551" s="8">
        <v>6447.6149784844492</v>
      </c>
      <c r="E551" s="2">
        <v>1650</v>
      </c>
      <c r="F551" s="1">
        <v>12054.2001953125</v>
      </c>
      <c r="G551" s="1">
        <v>563.01922607421898</v>
      </c>
      <c r="H551" s="1">
        <v>11442.6198442442</v>
      </c>
      <c r="I551" s="1">
        <v>469.70388480897691</v>
      </c>
      <c r="J551" s="1">
        <f t="shared" si="47"/>
        <v>-5.0735871410707478</v>
      </c>
      <c r="K551" s="1">
        <f t="shared" si="48"/>
        <v>-16.574094976454845</v>
      </c>
      <c r="L551" s="26"/>
      <c r="M551" s="26"/>
      <c r="N551" s="2">
        <v>1223790</v>
      </c>
      <c r="O551" s="26"/>
      <c r="P551" s="26"/>
      <c r="Q551" s="26"/>
      <c r="R551" s="26"/>
      <c r="S551" s="26"/>
      <c r="T551" s="26"/>
      <c r="U551" s="26"/>
      <c r="V551" s="26"/>
    </row>
    <row r="552" spans="1:22" ht="14.5" x14ac:dyDescent="0.35">
      <c r="A552" s="15">
        <v>91</v>
      </c>
      <c r="B552" s="8">
        <v>90</v>
      </c>
      <c r="C552" s="8">
        <v>1223791.006195257</v>
      </c>
      <c r="D552" s="8">
        <v>6447.6149784844492</v>
      </c>
      <c r="E552" s="2">
        <v>1680</v>
      </c>
      <c r="F552" s="1">
        <v>11681.3515625</v>
      </c>
      <c r="G552" s="1">
        <v>515.73492431640602</v>
      </c>
      <c r="H552" s="1">
        <v>11326.75258341558</v>
      </c>
      <c r="I552" s="1">
        <v>455.08593295032023</v>
      </c>
      <c r="J552" s="1">
        <f t="shared" si="47"/>
        <v>-3.0355988961308999</v>
      </c>
      <c r="K552" s="1">
        <f t="shared" si="48"/>
        <v>-11.759721614058723</v>
      </c>
      <c r="L552" s="26"/>
      <c r="M552" s="26"/>
      <c r="N552" s="2">
        <v>1223790</v>
      </c>
      <c r="O552" s="26"/>
      <c r="P552" s="26"/>
      <c r="Q552" s="26"/>
      <c r="R552" s="26"/>
      <c r="S552" s="26"/>
      <c r="T552" s="26"/>
      <c r="U552" s="26"/>
      <c r="V552" s="26"/>
    </row>
    <row r="553" spans="1:22" ht="14.5" x14ac:dyDescent="0.35">
      <c r="A553" s="15">
        <v>91</v>
      </c>
      <c r="B553" s="8">
        <v>90</v>
      </c>
      <c r="C553" s="8">
        <v>1223791.006195257</v>
      </c>
      <c r="D553" s="8">
        <v>6447.6149784844492</v>
      </c>
      <c r="E553" s="2">
        <v>1710</v>
      </c>
      <c r="F553" s="1">
        <v>11051.9306640625</v>
      </c>
      <c r="G553" s="1">
        <v>469.01123046875</v>
      </c>
      <c r="H553" s="1">
        <v>11725.06625234111</v>
      </c>
      <c r="I553" s="1">
        <v>453.26636780499803</v>
      </c>
      <c r="J553" s="1">
        <f t="shared" si="47"/>
        <v>6.0906606161350734</v>
      </c>
      <c r="K553" s="1">
        <f t="shared" si="48"/>
        <v>-3.3570331883131841</v>
      </c>
      <c r="L553" s="26"/>
      <c r="M553" s="26"/>
      <c r="N553" s="2">
        <v>1223790</v>
      </c>
      <c r="O553" s="26"/>
      <c r="P553" s="26"/>
      <c r="Q553" s="26"/>
      <c r="R553" s="26"/>
      <c r="S553" s="26"/>
      <c r="T553" s="26"/>
      <c r="U553" s="26"/>
      <c r="V553" s="26"/>
    </row>
    <row r="554" spans="1:22" ht="14.5" x14ac:dyDescent="0.35">
      <c r="A554" s="15">
        <v>91</v>
      </c>
      <c r="B554" s="8">
        <v>90</v>
      </c>
      <c r="C554" s="8">
        <v>1223791.006195257</v>
      </c>
      <c r="D554" s="8">
        <v>6447.6149784844492</v>
      </c>
      <c r="E554" s="2">
        <v>1740</v>
      </c>
      <c r="F554" s="1">
        <v>13163.93359375</v>
      </c>
      <c r="G554" s="1">
        <v>574.26550292968705</v>
      </c>
      <c r="H554" s="1">
        <v>13689.546790606541</v>
      </c>
      <c r="I554" s="1">
        <v>555.65787263497566</v>
      </c>
      <c r="J554" s="1">
        <f t="shared" si="47"/>
        <v>3.9928277753246357</v>
      </c>
      <c r="K554" s="1">
        <f t="shared" si="48"/>
        <v>-3.2402486654312752</v>
      </c>
      <c r="L554" s="26"/>
      <c r="M554" s="26"/>
      <c r="N554" s="2">
        <v>0</v>
      </c>
      <c r="O554" s="26"/>
      <c r="P554" s="26"/>
      <c r="Q554" s="26"/>
      <c r="R554" s="26"/>
      <c r="S554" s="26"/>
      <c r="T554" s="26"/>
      <c r="U554" s="26"/>
      <c r="V554" s="26"/>
    </row>
    <row r="555" spans="1:22" ht="14.5" x14ac:dyDescent="0.35">
      <c r="A555" s="15">
        <v>91</v>
      </c>
      <c r="B555" s="8">
        <v>90</v>
      </c>
      <c r="C555" s="8">
        <v>1223791.006195257</v>
      </c>
      <c r="D555" s="8">
        <v>6447.6149784844492</v>
      </c>
      <c r="E555" s="2">
        <v>1770</v>
      </c>
      <c r="F555" s="1">
        <v>14110.9404296875</v>
      </c>
      <c r="G555" s="1">
        <v>611.98272705078102</v>
      </c>
      <c r="H555" s="1">
        <v>14496.82432088297</v>
      </c>
      <c r="I555" s="1">
        <v>600.01185672755253</v>
      </c>
      <c r="J555" s="1">
        <f t="shared" si="47"/>
        <v>2.7346433295375743</v>
      </c>
      <c r="K555" s="1">
        <f t="shared" si="48"/>
        <v>-1.956079770570907</v>
      </c>
      <c r="L555" s="26"/>
      <c r="M555" s="26"/>
      <c r="N555" s="2">
        <v>0</v>
      </c>
      <c r="O555" s="26"/>
      <c r="P555" s="26"/>
      <c r="Q555" s="26"/>
      <c r="R555" s="26"/>
      <c r="S555" s="26"/>
      <c r="T555" s="26"/>
      <c r="U555" s="26"/>
      <c r="V555" s="26"/>
    </row>
    <row r="556" spans="1:22" ht="14.5" x14ac:dyDescent="0.35">
      <c r="A556" s="15">
        <v>91</v>
      </c>
      <c r="B556" s="8">
        <v>90</v>
      </c>
      <c r="C556" s="8">
        <v>1223791.006195257</v>
      </c>
      <c r="D556" s="8">
        <v>6447.6149784844492</v>
      </c>
      <c r="E556" s="2">
        <v>1800</v>
      </c>
      <c r="F556" s="1">
        <v>14918.6259765625</v>
      </c>
      <c r="G556" s="1">
        <v>628.16644287109398</v>
      </c>
      <c r="H556" s="1">
        <v>14812.80045351154</v>
      </c>
      <c r="I556" s="1">
        <v>608.71504943377158</v>
      </c>
      <c r="J556" s="1">
        <f t="shared" si="47"/>
        <v>-0.7093516736542268</v>
      </c>
      <c r="K556" s="1">
        <f t="shared" si="48"/>
        <v>-3.0965349483518994</v>
      </c>
      <c r="L556" s="26"/>
      <c r="M556" s="26"/>
      <c r="N556" s="2">
        <v>0</v>
      </c>
      <c r="O556" s="26"/>
      <c r="P556" s="26"/>
      <c r="Q556" s="26"/>
      <c r="R556" s="26"/>
      <c r="S556" s="26"/>
      <c r="T556" s="26"/>
      <c r="U556" s="26"/>
      <c r="V556" s="26"/>
    </row>
    <row r="557" spans="1:22" ht="14.5" x14ac:dyDescent="0.35">
      <c r="A557" s="15">
        <v>91</v>
      </c>
      <c r="B557" s="8">
        <v>90</v>
      </c>
      <c r="C557" s="8">
        <v>1223791.006195257</v>
      </c>
      <c r="D557" s="8">
        <v>6447.6149784844492</v>
      </c>
      <c r="E557" s="2">
        <v>1830</v>
      </c>
      <c r="F557" s="1">
        <v>13131.2421875</v>
      </c>
      <c r="G557" s="1">
        <v>516.040283203125</v>
      </c>
      <c r="H557" s="1">
        <v>13188.00739417319</v>
      </c>
      <c r="I557" s="1">
        <v>496.08890275313883</v>
      </c>
      <c r="J557" s="1">
        <f t="shared" si="47"/>
        <v>0.43229121710378798</v>
      </c>
      <c r="K557" s="1">
        <f t="shared" si="48"/>
        <v>-3.8662447679753837</v>
      </c>
      <c r="L557" s="26"/>
      <c r="M557" s="26"/>
      <c r="N557" s="2">
        <v>1223790</v>
      </c>
      <c r="O557" s="26"/>
      <c r="P557" s="26"/>
      <c r="Q557" s="26"/>
      <c r="R557" s="26"/>
      <c r="S557" s="26"/>
      <c r="T557" s="26"/>
      <c r="U557" s="26"/>
      <c r="V557" s="26"/>
    </row>
    <row r="558" spans="1:22" ht="14.5" x14ac:dyDescent="0.35">
      <c r="A558" s="15">
        <v>91</v>
      </c>
      <c r="B558" s="8">
        <v>90</v>
      </c>
      <c r="C558" s="8">
        <v>1223791.006195257</v>
      </c>
      <c r="D558" s="8">
        <v>6447.6149784844492</v>
      </c>
      <c r="E558" s="2">
        <v>1860</v>
      </c>
      <c r="F558" s="1">
        <v>12986.1220703125</v>
      </c>
      <c r="G558" s="1">
        <v>465.25228881835898</v>
      </c>
      <c r="H558" s="1">
        <v>13068.01355512537</v>
      </c>
      <c r="I558" s="1">
        <v>469.43164885197518</v>
      </c>
      <c r="J558" s="1">
        <f t="shared" si="47"/>
        <v>0.63060769311634157</v>
      </c>
      <c r="K558" s="1">
        <f t="shared" si="48"/>
        <v>0.89829972555984272</v>
      </c>
      <c r="L558" s="26"/>
      <c r="M558" s="26"/>
      <c r="N558" s="2">
        <v>1223790</v>
      </c>
      <c r="O558" s="26"/>
      <c r="P558" s="26"/>
      <c r="Q558" s="26"/>
      <c r="R558" s="26"/>
      <c r="S558" s="26"/>
      <c r="T558" s="26"/>
      <c r="U558" s="26"/>
      <c r="V558" s="26"/>
    </row>
    <row r="559" spans="1:22" ht="14.5" x14ac:dyDescent="0.35">
      <c r="A559" s="15">
        <v>91</v>
      </c>
      <c r="B559" s="8">
        <v>90</v>
      </c>
      <c r="C559" s="8">
        <v>1223791.006195257</v>
      </c>
      <c r="D559" s="8">
        <v>6447.6149784844492</v>
      </c>
      <c r="E559" s="2">
        <v>1890</v>
      </c>
      <c r="F559" s="1">
        <v>13342.5458984375</v>
      </c>
      <c r="G559" s="1">
        <v>442.37579345703102</v>
      </c>
      <c r="H559" s="1">
        <v>13273.994329565699</v>
      </c>
      <c r="I559" s="1">
        <v>460.59630817822642</v>
      </c>
      <c r="J559" s="1">
        <f t="shared" si="47"/>
        <v>-0.51378177293606608</v>
      </c>
      <c r="K559" s="1">
        <f t="shared" si="48"/>
        <v>4.1187865590039801</v>
      </c>
      <c r="L559" s="26"/>
      <c r="M559" s="26"/>
      <c r="N559" s="2">
        <v>1223790</v>
      </c>
      <c r="O559" s="26"/>
      <c r="P559" s="26"/>
      <c r="Q559" s="26"/>
      <c r="R559" s="26"/>
      <c r="S559" s="26"/>
      <c r="T559" s="26"/>
      <c r="U559" s="26"/>
      <c r="V559" s="26"/>
    </row>
    <row r="560" spans="1:22" ht="14.5" x14ac:dyDescent="0.35">
      <c r="A560" s="15">
        <v>91</v>
      </c>
      <c r="B560" s="8">
        <v>90</v>
      </c>
      <c r="C560" s="8">
        <v>1223791.006195257</v>
      </c>
      <c r="D560" s="8">
        <v>6447.6149784844492</v>
      </c>
      <c r="E560" s="2">
        <v>1920</v>
      </c>
      <c r="F560" s="1">
        <v>15740.43359375</v>
      </c>
      <c r="G560" s="1">
        <v>535.36676025390602</v>
      </c>
      <c r="H560" s="1">
        <v>15281.502684997369</v>
      </c>
      <c r="I560" s="1">
        <v>556.0545487019491</v>
      </c>
      <c r="J560" s="1">
        <f t="shared" si="47"/>
        <v>-2.9156179594370064</v>
      </c>
      <c r="K560" s="1">
        <f t="shared" si="48"/>
        <v>3.8642272893878533</v>
      </c>
      <c r="L560" s="26"/>
      <c r="M560" s="26"/>
      <c r="N560" s="2">
        <v>5.2604384878033399E-14</v>
      </c>
      <c r="O560" s="26"/>
      <c r="P560" s="26"/>
      <c r="Q560" s="26"/>
      <c r="R560" s="26"/>
      <c r="S560" s="26"/>
      <c r="T560" s="26"/>
      <c r="U560" s="26"/>
      <c r="V560" s="26"/>
    </row>
    <row r="561" spans="1:22" ht="14.5" x14ac:dyDescent="0.35">
      <c r="A561" s="15">
        <v>91</v>
      </c>
      <c r="B561" s="8">
        <v>90</v>
      </c>
      <c r="C561" s="8">
        <v>1223791.006195257</v>
      </c>
      <c r="D561" s="8">
        <v>6447.6149784844492</v>
      </c>
      <c r="E561" s="2">
        <v>1950</v>
      </c>
      <c r="F561" s="1">
        <v>16683.939453125</v>
      </c>
      <c r="G561" s="1">
        <v>573.95880126953102</v>
      </c>
      <c r="H561" s="1">
        <v>16475.962799194091</v>
      </c>
      <c r="I561" s="1">
        <v>572.90220730718943</v>
      </c>
      <c r="J561" s="1">
        <f t="shared" si="47"/>
        <v>-1.2465680213910999</v>
      </c>
      <c r="K561" s="1">
        <f t="shared" si="48"/>
        <v>-0.18408881613184253</v>
      </c>
      <c r="L561" s="26"/>
      <c r="M561" s="26"/>
      <c r="N561" s="2">
        <v>0</v>
      </c>
      <c r="O561" s="26"/>
      <c r="P561" s="26"/>
      <c r="Q561" s="26"/>
      <c r="R561" s="26"/>
      <c r="S561" s="26"/>
      <c r="T561" s="26"/>
      <c r="U561" s="26"/>
      <c r="V561" s="26"/>
    </row>
    <row r="562" spans="1:22" ht="14.5" x14ac:dyDescent="0.35">
      <c r="A562" s="15">
        <v>91</v>
      </c>
      <c r="B562" s="8">
        <v>90</v>
      </c>
      <c r="C562" s="8">
        <v>1223791.006195257</v>
      </c>
      <c r="D562" s="8">
        <v>6447.6149784844492</v>
      </c>
      <c r="E562" s="2">
        <v>1980</v>
      </c>
      <c r="F562" s="1">
        <v>17152.88671875</v>
      </c>
      <c r="G562" s="1">
        <v>592.87243652343795</v>
      </c>
      <c r="H562" s="1">
        <v>17221.049221505411</v>
      </c>
      <c r="I562" s="1">
        <v>574.13616100961463</v>
      </c>
      <c r="J562" s="1">
        <f t="shared" si="47"/>
        <v>0.39738210758951625</v>
      </c>
      <c r="K562" s="1">
        <f t="shared" si="48"/>
        <v>-3.1602541051986703</v>
      </c>
      <c r="L562" s="26"/>
      <c r="M562" s="26"/>
      <c r="N562" s="2">
        <v>0</v>
      </c>
      <c r="O562" s="26"/>
      <c r="P562" s="26"/>
      <c r="Q562" s="26"/>
      <c r="R562" s="26"/>
      <c r="S562" s="26"/>
      <c r="T562" s="26"/>
      <c r="U562" s="26"/>
      <c r="V562" s="26"/>
    </row>
    <row r="563" spans="1:22" ht="14.5" x14ac:dyDescent="0.35">
      <c r="A563" s="15">
        <v>91</v>
      </c>
      <c r="B563" s="8">
        <v>90</v>
      </c>
      <c r="C563" s="8">
        <v>1223791.006195257</v>
      </c>
      <c r="D563" s="8">
        <v>6447.6149784844492</v>
      </c>
      <c r="E563" s="2">
        <v>2010</v>
      </c>
      <c r="F563" s="1">
        <v>14903.412109375</v>
      </c>
      <c r="G563" s="1">
        <v>485.79470825195301</v>
      </c>
      <c r="H563" s="1">
        <v>14867.685336373121</v>
      </c>
      <c r="I563" s="1">
        <v>480.09579481354041</v>
      </c>
      <c r="J563" s="1">
        <f t="shared" si="47"/>
        <v>-0.23972210350007964</v>
      </c>
      <c r="K563" s="1">
        <f t="shared" si="48"/>
        <v>-1.1731114690234365</v>
      </c>
      <c r="L563" s="26"/>
      <c r="M563" s="26"/>
      <c r="N563" s="2">
        <v>1223790</v>
      </c>
      <c r="O563" s="26"/>
      <c r="P563" s="26"/>
      <c r="Q563" s="26"/>
      <c r="R563" s="26"/>
      <c r="S563" s="26"/>
      <c r="T563" s="26"/>
      <c r="U563" s="26"/>
      <c r="V563" s="26"/>
    </row>
    <row r="564" spans="1:22" ht="14.5" x14ac:dyDescent="0.35">
      <c r="A564" s="15">
        <v>91</v>
      </c>
      <c r="B564" s="8">
        <v>90</v>
      </c>
      <c r="C564" s="8">
        <v>1223791.006195257</v>
      </c>
      <c r="D564" s="8">
        <v>6447.6149784844492</v>
      </c>
      <c r="E564" s="2">
        <v>2040</v>
      </c>
      <c r="F564" s="1">
        <v>14738.62109375</v>
      </c>
      <c r="G564" s="1">
        <v>456.35626220703102</v>
      </c>
      <c r="H564" s="1">
        <v>14570.20221569655</v>
      </c>
      <c r="I564" s="1">
        <v>450.94402746908838</v>
      </c>
      <c r="J564" s="1">
        <f t="shared" si="47"/>
        <v>-1.1427044428523141</v>
      </c>
      <c r="K564" s="1">
        <f t="shared" si="48"/>
        <v>-1.1859670144040493</v>
      </c>
      <c r="L564" s="26"/>
      <c r="M564" s="26"/>
      <c r="N564" s="2">
        <v>1223790</v>
      </c>
      <c r="O564" s="26"/>
      <c r="P564" s="26"/>
      <c r="Q564" s="26"/>
      <c r="R564" s="26"/>
      <c r="S564" s="26"/>
      <c r="T564" s="26"/>
      <c r="U564" s="26"/>
      <c r="V564" s="26"/>
    </row>
    <row r="565" spans="1:22" ht="14.5" x14ac:dyDescent="0.35">
      <c r="A565" s="15">
        <v>91</v>
      </c>
      <c r="B565" s="8">
        <v>90</v>
      </c>
      <c r="C565" s="8">
        <v>1223791.006195257</v>
      </c>
      <c r="D565" s="8">
        <v>6447.6149784844492</v>
      </c>
      <c r="E565" s="2">
        <v>2070</v>
      </c>
      <c r="F565" s="1">
        <v>15226.251953125</v>
      </c>
      <c r="G565" s="1">
        <v>445.15005493164102</v>
      </c>
      <c r="H565" s="1">
        <v>14481.28164989399</v>
      </c>
      <c r="I565" s="1">
        <v>439.07086225996932</v>
      </c>
      <c r="J565" s="1">
        <f t="shared" si="47"/>
        <v>-4.8926702744999169</v>
      </c>
      <c r="K565" s="1">
        <f t="shared" si="48"/>
        <v>-1.3656502126244263</v>
      </c>
      <c r="L565" s="26"/>
      <c r="M565" s="26"/>
      <c r="N565" s="2">
        <v>1223790</v>
      </c>
      <c r="O565" s="26"/>
      <c r="P565" s="26"/>
      <c r="Q565" s="26"/>
      <c r="R565" s="26"/>
      <c r="S565" s="26"/>
      <c r="T565" s="26"/>
      <c r="U565" s="26"/>
      <c r="V565" s="26"/>
    </row>
    <row r="566" spans="1:22" ht="14.5" x14ac:dyDescent="0.35">
      <c r="A566" s="15">
        <v>91</v>
      </c>
      <c r="B566" s="8">
        <v>90</v>
      </c>
      <c r="C566" s="8">
        <v>1223791.006195257</v>
      </c>
      <c r="D566" s="8">
        <v>6447.6149784844492</v>
      </c>
      <c r="E566" s="2">
        <v>2100</v>
      </c>
      <c r="F566" s="1">
        <v>17285.53515625</v>
      </c>
      <c r="G566" s="1">
        <v>539.62322998046898</v>
      </c>
      <c r="H566" s="1">
        <v>16450.631457621668</v>
      </c>
      <c r="I566" s="1">
        <v>550.32180642678361</v>
      </c>
      <c r="J566" s="1">
        <f t="shared" si="47"/>
        <v>-4.8300714503852218</v>
      </c>
      <c r="K566" s="1">
        <f t="shared" si="48"/>
        <v>1.9826011653912405</v>
      </c>
      <c r="L566" s="26"/>
      <c r="M566" s="26"/>
      <c r="N566" s="2">
        <v>0</v>
      </c>
      <c r="O566" s="26"/>
      <c r="P566" s="26"/>
      <c r="Q566" s="26"/>
      <c r="R566" s="26"/>
      <c r="S566" s="26"/>
      <c r="T566" s="26"/>
      <c r="U566" s="26"/>
      <c r="V566" s="26"/>
    </row>
    <row r="567" spans="1:22" ht="14.5" x14ac:dyDescent="0.35">
      <c r="A567" s="15">
        <v>91</v>
      </c>
      <c r="B567" s="8">
        <v>90</v>
      </c>
      <c r="C567" s="8">
        <v>1223791.006195257</v>
      </c>
      <c r="D567" s="8">
        <v>6447.6149784844492</v>
      </c>
      <c r="E567" s="2">
        <v>2130</v>
      </c>
      <c r="F567" s="1">
        <v>18023.052734375</v>
      </c>
      <c r="G567" s="1">
        <v>571.09777832031205</v>
      </c>
      <c r="H567" s="1">
        <v>17646.16568902865</v>
      </c>
      <c r="I567" s="1">
        <v>575.11733413044055</v>
      </c>
      <c r="J567" s="1">
        <f t="shared" si="47"/>
        <v>-2.0911387815423779</v>
      </c>
      <c r="K567" s="1">
        <f t="shared" si="48"/>
        <v>0.70382970530031674</v>
      </c>
      <c r="L567" s="26"/>
      <c r="M567" s="26"/>
      <c r="N567" s="2">
        <v>0</v>
      </c>
      <c r="O567" s="26"/>
      <c r="P567" s="26"/>
      <c r="Q567" s="26"/>
      <c r="R567" s="26"/>
      <c r="S567" s="26"/>
      <c r="T567" s="26"/>
      <c r="U567" s="26"/>
      <c r="V567" s="26"/>
    </row>
    <row r="568" spans="1:22" ht="14.5" x14ac:dyDescent="0.35">
      <c r="A568" s="15">
        <v>91</v>
      </c>
      <c r="B568" s="8">
        <v>90</v>
      </c>
      <c r="C568" s="8">
        <v>1223791.006195257</v>
      </c>
      <c r="D568" s="8">
        <v>6447.6149784844492</v>
      </c>
      <c r="E568" s="2">
        <v>2160</v>
      </c>
      <c r="F568" s="1">
        <v>18680.5859375</v>
      </c>
      <c r="G568" s="1">
        <v>573.83251953125</v>
      </c>
      <c r="H568" s="1">
        <v>18460.285262381709</v>
      </c>
      <c r="I568" s="1">
        <v>576.90852878800422</v>
      </c>
      <c r="J568" s="1">
        <f t="shared" si="47"/>
        <v>-1.1793028112466888</v>
      </c>
      <c r="K568" s="1">
        <f t="shared" si="48"/>
        <v>0.53604652090246419</v>
      </c>
      <c r="L568" s="26"/>
      <c r="M568" s="26"/>
      <c r="N568" s="2">
        <v>0</v>
      </c>
      <c r="O568" s="26"/>
      <c r="P568" s="26"/>
      <c r="Q568" s="26"/>
      <c r="R568" s="26"/>
      <c r="S568" s="26"/>
      <c r="T568" s="26"/>
      <c r="U568" s="26"/>
      <c r="V568" s="26"/>
    </row>
    <row r="569" spans="1:22" ht="14.5" x14ac:dyDescent="0.35">
      <c r="A569" s="15">
        <v>91</v>
      </c>
      <c r="B569" s="8">
        <v>90</v>
      </c>
      <c r="C569" s="8">
        <v>1223791.006195257</v>
      </c>
      <c r="D569" s="8">
        <v>6447.6149784844492</v>
      </c>
      <c r="E569" s="2">
        <v>2190</v>
      </c>
      <c r="F569" s="1">
        <v>16316.3359375</v>
      </c>
      <c r="G569" s="1">
        <v>472.17172241210898</v>
      </c>
      <c r="H569" s="1">
        <v>16483.35629051867</v>
      </c>
      <c r="I569" s="1">
        <v>470.16482397751781</v>
      </c>
      <c r="J569" s="1">
        <f t="shared" si="47"/>
        <v>1.0236388467266442</v>
      </c>
      <c r="K569" s="1">
        <f t="shared" si="48"/>
        <v>-0.42503571038495058</v>
      </c>
      <c r="L569" s="26"/>
      <c r="M569" s="26"/>
      <c r="N569" s="2">
        <v>1223790</v>
      </c>
      <c r="O569" s="26"/>
      <c r="P569" s="26"/>
      <c r="Q569" s="26"/>
      <c r="R569" s="26"/>
      <c r="S569" s="26"/>
      <c r="T569" s="26"/>
      <c r="U569" s="26"/>
      <c r="V569" s="26"/>
    </row>
    <row r="570" spans="1:22" ht="14.5" x14ac:dyDescent="0.35">
      <c r="A570" s="15">
        <v>91</v>
      </c>
      <c r="B570" s="8">
        <v>90</v>
      </c>
      <c r="C570" s="8">
        <v>1223791.006195257</v>
      </c>
      <c r="D570" s="8">
        <v>6447.6149784844492</v>
      </c>
      <c r="E570" s="2">
        <v>2220</v>
      </c>
      <c r="F570" s="1">
        <v>16174.3671875</v>
      </c>
      <c r="G570" s="1">
        <v>452.70169067382801</v>
      </c>
      <c r="H570" s="1">
        <v>15944.62663008948</v>
      </c>
      <c r="I570" s="1">
        <v>439.39022758697888</v>
      </c>
      <c r="J570" s="1">
        <f t="shared" si="47"/>
        <v>-1.4203990471297665</v>
      </c>
      <c r="K570" s="1">
        <f t="shared" si="48"/>
        <v>-2.9404491657708545</v>
      </c>
      <c r="L570" s="26"/>
      <c r="M570" s="26"/>
      <c r="N570" s="2">
        <v>1223790</v>
      </c>
      <c r="O570" s="26"/>
      <c r="P570" s="26"/>
      <c r="Q570" s="26"/>
      <c r="R570" s="26"/>
      <c r="S570" s="26"/>
      <c r="T570" s="26"/>
      <c r="U570" s="26"/>
      <c r="V570" s="26"/>
    </row>
    <row r="571" spans="1:22" ht="14.5" x14ac:dyDescent="0.35">
      <c r="A571" s="15">
        <v>91</v>
      </c>
      <c r="B571" s="8">
        <v>90</v>
      </c>
      <c r="C571" s="8">
        <v>1223791.006195257</v>
      </c>
      <c r="D571" s="8">
        <v>6447.6149784844492</v>
      </c>
      <c r="E571" s="2">
        <v>2250</v>
      </c>
      <c r="F571" s="1">
        <v>16065.2109375</v>
      </c>
      <c r="G571" s="1">
        <v>444.80505371093801</v>
      </c>
      <c r="H571" s="1">
        <v>15602.55604063626</v>
      </c>
      <c r="I571" s="1">
        <v>425.77527230126992</v>
      </c>
      <c r="J571" s="1">
        <f t="shared" si="47"/>
        <v>-2.8798557246689738</v>
      </c>
      <c r="K571" s="1">
        <f t="shared" si="48"/>
        <v>-4.2782295864009727</v>
      </c>
      <c r="L571" s="26"/>
      <c r="M571" s="26"/>
      <c r="N571" s="2">
        <v>1223790</v>
      </c>
      <c r="O571" s="26"/>
      <c r="P571" s="26"/>
      <c r="Q571" s="26"/>
      <c r="R571" s="26"/>
      <c r="S571" s="26"/>
      <c r="T571" s="26"/>
      <c r="U571" s="26"/>
      <c r="V571" s="26"/>
    </row>
    <row r="572" spans="1:22" ht="14.5" x14ac:dyDescent="0.35">
      <c r="A572" s="15">
        <v>91</v>
      </c>
      <c r="B572" s="8">
        <v>90</v>
      </c>
      <c r="C572" s="8">
        <v>1223791.006195257</v>
      </c>
      <c r="D572" s="8">
        <v>6447.6149784844492</v>
      </c>
      <c r="E572" s="2">
        <v>2280</v>
      </c>
      <c r="F572" s="1">
        <v>18498.888671875</v>
      </c>
      <c r="G572" s="1">
        <v>550.02130126953102</v>
      </c>
      <c r="H572" s="1">
        <v>17402.75234757442</v>
      </c>
      <c r="I572" s="1">
        <v>546.0698550274052</v>
      </c>
      <c r="J572" s="1">
        <f t="shared" si="47"/>
        <v>-5.9254171628542389</v>
      </c>
      <c r="K572" s="1">
        <f t="shared" si="48"/>
        <v>-0.71841694730827699</v>
      </c>
      <c r="L572" s="26"/>
      <c r="M572" s="26"/>
      <c r="N572" s="2">
        <v>7.8917636179209504E-15</v>
      </c>
      <c r="O572" s="26"/>
      <c r="P572" s="26"/>
      <c r="Q572" s="26"/>
      <c r="R572" s="26"/>
      <c r="S572" s="26"/>
      <c r="T572" s="26"/>
      <c r="U572" s="26"/>
      <c r="V572" s="26"/>
    </row>
    <row r="573" spans="1:22" ht="14.5" x14ac:dyDescent="0.35">
      <c r="A573" s="15">
        <v>91</v>
      </c>
      <c r="B573" s="8">
        <v>90</v>
      </c>
      <c r="C573" s="8">
        <v>1223791.006195257</v>
      </c>
      <c r="D573" s="8">
        <v>6447.6149784844492</v>
      </c>
      <c r="E573" s="2">
        <v>2310</v>
      </c>
      <c r="F573" s="1">
        <v>19783.935546875</v>
      </c>
      <c r="G573" s="1">
        <v>579.84460449218795</v>
      </c>
      <c r="H573" s="1">
        <v>19536.140370155099</v>
      </c>
      <c r="I573" s="1">
        <v>573.9507545323321</v>
      </c>
      <c r="J573" s="1">
        <f t="shared" si="47"/>
        <v>-1.2525069955509531</v>
      </c>
      <c r="K573" s="1">
        <f t="shared" si="48"/>
        <v>-1.0164533590887732</v>
      </c>
      <c r="L573" s="26"/>
      <c r="M573" s="26"/>
      <c r="N573" s="2">
        <v>0</v>
      </c>
      <c r="O573" s="26"/>
      <c r="P573" s="26"/>
      <c r="Q573" s="26"/>
      <c r="R573" s="26"/>
      <c r="S573" s="26"/>
      <c r="T573" s="26"/>
      <c r="U573" s="26"/>
      <c r="V573" s="26"/>
    </row>
    <row r="574" spans="1:22" ht="14.5" x14ac:dyDescent="0.35">
      <c r="A574" s="15">
        <v>91</v>
      </c>
      <c r="B574" s="8">
        <v>90</v>
      </c>
      <c r="C574" s="8">
        <v>1223791.006195257</v>
      </c>
      <c r="D574" s="8">
        <v>6447.6149784844492</v>
      </c>
      <c r="E574" s="2">
        <v>2340</v>
      </c>
      <c r="F574" s="1">
        <v>20233.453125</v>
      </c>
      <c r="G574" s="1">
        <v>584.55780029296898</v>
      </c>
      <c r="H574" s="1">
        <v>20487.390454625369</v>
      </c>
      <c r="I574" s="1">
        <v>579.52246759056402</v>
      </c>
      <c r="J574" s="1">
        <f t="shared" si="47"/>
        <v>1.2550370322681579</v>
      </c>
      <c r="K574" s="1">
        <f t="shared" si="48"/>
        <v>-0.86139175627822384</v>
      </c>
      <c r="L574" s="26"/>
      <c r="M574" s="26"/>
      <c r="N574" s="2">
        <v>1.36769163160654E-13</v>
      </c>
      <c r="O574" s="26"/>
      <c r="P574" s="26"/>
      <c r="Q574" s="26"/>
      <c r="R574" s="26"/>
      <c r="S574" s="26"/>
      <c r="T574" s="26"/>
      <c r="U574" s="26"/>
      <c r="V574" s="26"/>
    </row>
    <row r="575" spans="1:22" ht="14.5" x14ac:dyDescent="0.35">
      <c r="A575" s="15">
        <v>91</v>
      </c>
      <c r="B575" s="8">
        <v>90</v>
      </c>
      <c r="C575" s="8">
        <v>1223791.006195257</v>
      </c>
      <c r="D575" s="8">
        <v>6447.6149784844492</v>
      </c>
      <c r="E575" s="2">
        <v>2370</v>
      </c>
      <c r="F575" s="1">
        <v>17684.861328125</v>
      </c>
      <c r="G575" s="1">
        <v>467.78771972656199</v>
      </c>
      <c r="H575" s="1">
        <v>18171.545474363978</v>
      </c>
      <c r="I575" s="1">
        <v>464.84505570910193</v>
      </c>
      <c r="J575" s="1">
        <f t="shared" si="47"/>
        <v>2.7519816933197183</v>
      </c>
      <c r="K575" s="1">
        <f t="shared" si="48"/>
        <v>-0.62905969809984519</v>
      </c>
      <c r="L575" s="26"/>
      <c r="M575" s="26"/>
      <c r="N575" s="2">
        <v>1223790</v>
      </c>
      <c r="O575" s="26"/>
      <c r="P575" s="26"/>
      <c r="Q575" s="26"/>
      <c r="R575" s="26"/>
      <c r="S575" s="26"/>
      <c r="T575" s="26"/>
      <c r="U575" s="26"/>
      <c r="V575" s="26"/>
    </row>
    <row r="576" spans="1:22" ht="14.5" x14ac:dyDescent="0.35">
      <c r="A576" s="15">
        <v>91</v>
      </c>
      <c r="B576" s="8">
        <v>90</v>
      </c>
      <c r="C576" s="8">
        <v>1223791.006195257</v>
      </c>
      <c r="D576" s="8">
        <v>6447.6149784844492</v>
      </c>
      <c r="E576" s="2">
        <v>2400</v>
      </c>
      <c r="F576" s="1">
        <v>17212.73828125</v>
      </c>
      <c r="G576" s="1">
        <v>435.98300170898398</v>
      </c>
      <c r="H576" s="1">
        <v>17421.982480585149</v>
      </c>
      <c r="I576" s="1">
        <v>428.57076365233331</v>
      </c>
      <c r="J576" s="1">
        <f t="shared" si="47"/>
        <v>1.2156357455517763</v>
      </c>
      <c r="K576" s="1">
        <f t="shared" si="48"/>
        <v>-1.7001208826022736</v>
      </c>
      <c r="L576" s="26"/>
      <c r="M576" s="26"/>
      <c r="N576" s="2">
        <v>1223790</v>
      </c>
      <c r="O576" s="26"/>
      <c r="P576" s="26"/>
      <c r="Q576" s="26"/>
      <c r="R576" s="26"/>
      <c r="S576" s="26"/>
      <c r="T576" s="26"/>
      <c r="U576" s="26"/>
      <c r="V576" s="26"/>
    </row>
    <row r="577" spans="1:22" ht="14.5" x14ac:dyDescent="0.35">
      <c r="A577" s="15">
        <v>91</v>
      </c>
      <c r="B577" s="8">
        <v>90</v>
      </c>
      <c r="C577" s="8">
        <v>1223791.006195257</v>
      </c>
      <c r="D577" s="8">
        <v>6447.6149784844492</v>
      </c>
      <c r="E577" s="2">
        <v>2430</v>
      </c>
      <c r="F577" s="1">
        <v>17201.66015625</v>
      </c>
      <c r="G577" s="1">
        <v>423.05316162109398</v>
      </c>
      <c r="H577" s="1">
        <v>16915.959085771879</v>
      </c>
      <c r="I577" s="1">
        <v>414.46431636511278</v>
      </c>
      <c r="J577" s="1">
        <f t="shared" si="47"/>
        <v>-1.6608924248181636</v>
      </c>
      <c r="K577" s="1">
        <f t="shared" si="48"/>
        <v>-2.0302047201514042</v>
      </c>
      <c r="L577" s="26"/>
      <c r="M577" s="26"/>
      <c r="N577" s="2">
        <v>1223790</v>
      </c>
      <c r="O577" s="26"/>
      <c r="P577" s="26"/>
      <c r="Q577" s="26"/>
      <c r="R577" s="26"/>
      <c r="S577" s="26"/>
      <c r="T577" s="26"/>
      <c r="U577" s="26"/>
      <c r="V577" s="26"/>
    </row>
    <row r="578" spans="1:22" ht="14.5" x14ac:dyDescent="0.35">
      <c r="A578" s="15">
        <v>91</v>
      </c>
      <c r="B578" s="8">
        <v>90</v>
      </c>
      <c r="C578" s="8">
        <v>1223791.006195257</v>
      </c>
      <c r="D578" s="8">
        <v>6447.6149784844492</v>
      </c>
      <c r="E578" s="2">
        <v>2460</v>
      </c>
      <c r="F578" s="1">
        <v>20103.435546875</v>
      </c>
      <c r="G578" s="1">
        <v>525.88928222656295</v>
      </c>
      <c r="H578" s="1">
        <v>19714.193168764501</v>
      </c>
      <c r="I578" s="1">
        <v>525.88125806668415</v>
      </c>
      <c r="J578" s="1">
        <f t="shared" si="47"/>
        <v>-1.9361983040307018</v>
      </c>
      <c r="K578" s="1">
        <f t="shared" si="48"/>
        <v>-1.5258268517713801E-3</v>
      </c>
      <c r="L578" s="26"/>
      <c r="M578" s="26"/>
      <c r="N578" s="2">
        <v>1.18369864352485E-14</v>
      </c>
      <c r="O578" s="26"/>
      <c r="P578" s="26"/>
      <c r="Q578" s="26"/>
      <c r="R578" s="26"/>
      <c r="S578" s="26"/>
      <c r="T578" s="26"/>
      <c r="U578" s="26"/>
      <c r="V578" s="26"/>
    </row>
    <row r="579" spans="1:22" ht="14.5" x14ac:dyDescent="0.35">
      <c r="A579" s="15">
        <v>91</v>
      </c>
      <c r="B579" s="8">
        <v>90</v>
      </c>
      <c r="C579" s="8">
        <v>1223791.006195257</v>
      </c>
      <c r="D579" s="8">
        <v>6447.6149784844492</v>
      </c>
      <c r="E579" s="2">
        <v>2490</v>
      </c>
      <c r="F579" s="1">
        <v>21370.91796875</v>
      </c>
      <c r="G579" s="1">
        <v>549.54351806640602</v>
      </c>
      <c r="H579" s="1">
        <v>21366.315409119081</v>
      </c>
      <c r="I579" s="1">
        <v>554.23247618127675</v>
      </c>
      <c r="J579" s="1">
        <f t="shared" si="47"/>
        <v>-2.1536555601632576E-2</v>
      </c>
      <c r="K579" s="1">
        <f t="shared" si="48"/>
        <v>0.85324600522430727</v>
      </c>
      <c r="L579" s="26"/>
      <c r="M579" s="26"/>
      <c r="N579" s="2">
        <v>2.2619442939780099E-13</v>
      </c>
      <c r="O579" s="26"/>
      <c r="P579" s="26"/>
      <c r="Q579" s="26"/>
      <c r="R579" s="26"/>
      <c r="S579" s="26"/>
      <c r="T579" s="26"/>
      <c r="U579" s="26"/>
      <c r="V579" s="26"/>
    </row>
    <row r="580" spans="1:22" ht="14.5" x14ac:dyDescent="0.35">
      <c r="A580" s="15">
        <v>91</v>
      </c>
      <c r="B580" s="8">
        <v>90</v>
      </c>
      <c r="C580" s="8">
        <v>1223791.006195257</v>
      </c>
      <c r="D580" s="8">
        <v>6447.6149784844492</v>
      </c>
      <c r="E580" s="2">
        <v>2520</v>
      </c>
      <c r="F580" s="1">
        <v>22038.525390625</v>
      </c>
      <c r="G580" s="1">
        <v>549.49090576171898</v>
      </c>
      <c r="H580" s="1">
        <v>22176.249917317531</v>
      </c>
      <c r="I580" s="1">
        <v>554.98311006851691</v>
      </c>
      <c r="J580" s="1">
        <f t="shared" si="47"/>
        <v>0.62492623372668077</v>
      </c>
      <c r="K580" s="1">
        <f t="shared" si="48"/>
        <v>0.99950777150433268</v>
      </c>
      <c r="L580" s="26"/>
      <c r="M580" s="26"/>
      <c r="N580" s="2">
        <v>0</v>
      </c>
      <c r="O580" s="26"/>
      <c r="P580" s="26"/>
      <c r="Q580" s="26"/>
      <c r="R580" s="26"/>
      <c r="S580" s="26"/>
      <c r="T580" s="26"/>
      <c r="U580" s="26"/>
      <c r="V580" s="26"/>
    </row>
    <row r="581" spans="1:22" ht="14.5" x14ac:dyDescent="0.35">
      <c r="A581" s="15">
        <v>91</v>
      </c>
      <c r="B581" s="8">
        <v>90</v>
      </c>
      <c r="C581" s="8">
        <v>1223791.006195257</v>
      </c>
      <c r="D581" s="8">
        <v>6447.6149784844492</v>
      </c>
      <c r="E581" s="2">
        <v>2550</v>
      </c>
      <c r="F581" s="1">
        <v>19168.92578125</v>
      </c>
      <c r="G581" s="1">
        <v>431.27682495117199</v>
      </c>
      <c r="H581" s="1">
        <v>19730.777464221868</v>
      </c>
      <c r="I581" s="1">
        <v>423.63931353305679</v>
      </c>
      <c r="J581" s="1">
        <f t="shared" si="47"/>
        <v>2.9310546109028239</v>
      </c>
      <c r="K581" s="1">
        <f t="shared" si="48"/>
        <v>-1.7709069850854828</v>
      </c>
      <c r="L581" s="26"/>
      <c r="M581" s="26"/>
      <c r="N581" s="2">
        <v>1223790</v>
      </c>
      <c r="O581" s="26"/>
      <c r="P581" s="26"/>
      <c r="Q581" s="26"/>
      <c r="R581" s="26"/>
      <c r="S581" s="26"/>
      <c r="T581" s="26"/>
      <c r="U581" s="26"/>
      <c r="V581" s="26"/>
    </row>
    <row r="582" spans="1:22" ht="14.5" x14ac:dyDescent="0.35">
      <c r="A582" s="15">
        <v>91</v>
      </c>
      <c r="B582" s="8">
        <v>90</v>
      </c>
      <c r="C582" s="8">
        <v>1223791.006195257</v>
      </c>
      <c r="D582" s="8">
        <v>6447.6149784844492</v>
      </c>
      <c r="E582" s="2">
        <v>2580</v>
      </c>
      <c r="F582" s="1">
        <v>18460.251953125</v>
      </c>
      <c r="G582" s="1">
        <v>399.07119750976602</v>
      </c>
      <c r="H582" s="1">
        <v>18951.003647403781</v>
      </c>
      <c r="I582" s="1">
        <v>390.82324927870508</v>
      </c>
      <c r="J582" s="1">
        <f t="shared" si="47"/>
        <v>2.6584235985777265</v>
      </c>
      <c r="K582" s="1">
        <f t="shared" si="48"/>
        <v>-2.0667861480680028</v>
      </c>
      <c r="L582" s="26"/>
      <c r="M582" s="26"/>
      <c r="N582" s="2">
        <v>1223790</v>
      </c>
      <c r="O582" s="26"/>
      <c r="P582" s="26"/>
      <c r="Q582" s="26"/>
      <c r="R582" s="26"/>
      <c r="S582" s="26"/>
      <c r="T582" s="26"/>
      <c r="U582" s="26"/>
      <c r="V582" s="26"/>
    </row>
    <row r="583" spans="1:22" ht="14.5" x14ac:dyDescent="0.35">
      <c r="A583" s="15">
        <v>91</v>
      </c>
      <c r="B583" s="8">
        <v>90</v>
      </c>
      <c r="C583" s="8">
        <v>1223791.006195257</v>
      </c>
      <c r="D583" s="8">
        <v>6447.6149784844492</v>
      </c>
      <c r="E583" s="2">
        <v>2610</v>
      </c>
      <c r="F583" s="1">
        <v>18413.638671875</v>
      </c>
      <c r="G583" s="1">
        <v>384.87899780273398</v>
      </c>
      <c r="H583" s="1">
        <v>18472.34285471266</v>
      </c>
      <c r="I583" s="1">
        <v>378.33733261016721</v>
      </c>
      <c r="J583" s="1">
        <f t="shared" si="47"/>
        <v>0.31880816107967447</v>
      </c>
      <c r="K583" s="1">
        <f t="shared" si="48"/>
        <v>-1.6996680073251582</v>
      </c>
      <c r="L583" s="26"/>
      <c r="M583" s="26"/>
      <c r="N583" s="2">
        <v>1223790</v>
      </c>
      <c r="O583" s="26"/>
      <c r="P583" s="26"/>
      <c r="Q583" s="26"/>
      <c r="R583" s="26"/>
      <c r="S583" s="26"/>
      <c r="T583" s="26"/>
      <c r="U583" s="26"/>
      <c r="V583" s="26"/>
    </row>
    <row r="584" spans="1:22" ht="14.5" x14ac:dyDescent="0.35">
      <c r="A584" s="15">
        <v>91</v>
      </c>
      <c r="B584" s="8">
        <v>90</v>
      </c>
      <c r="C584" s="8">
        <v>1223791.006195257</v>
      </c>
      <c r="D584" s="8">
        <v>6447.6149784844492</v>
      </c>
      <c r="E584" s="2">
        <v>2640</v>
      </c>
      <c r="F584" s="1">
        <v>21480.38671875</v>
      </c>
      <c r="G584" s="1">
        <v>466.09878540039102</v>
      </c>
      <c r="H584" s="1">
        <v>21222.82189077701</v>
      </c>
      <c r="I584" s="1">
        <v>463.65837067531521</v>
      </c>
      <c r="J584" s="1">
        <f t="shared" si="47"/>
        <v>-1.1990697902480718</v>
      </c>
      <c r="K584" s="1">
        <f t="shared" si="48"/>
        <v>-0.52358315479827555</v>
      </c>
      <c r="L584" s="26"/>
      <c r="M584" s="26"/>
      <c r="N584" s="2">
        <v>1.15082139849035E-14</v>
      </c>
      <c r="O584" s="26"/>
      <c r="P584" s="26"/>
      <c r="Q584" s="26"/>
      <c r="R584" s="26"/>
      <c r="S584" s="26"/>
      <c r="T584" s="26"/>
      <c r="U584" s="26"/>
      <c r="V584" s="26"/>
    </row>
    <row r="585" spans="1:22" ht="14.5" x14ac:dyDescent="0.35">
      <c r="A585" s="15">
        <v>91</v>
      </c>
      <c r="B585" s="8">
        <v>90</v>
      </c>
      <c r="C585" s="8">
        <v>1223791.006195257</v>
      </c>
      <c r="D585" s="8">
        <v>6447.6149784844492</v>
      </c>
      <c r="E585" s="2">
        <v>2670</v>
      </c>
      <c r="F585" s="1">
        <v>22383.689453125</v>
      </c>
      <c r="G585" s="1">
        <v>449.18850708007801</v>
      </c>
      <c r="H585" s="1">
        <v>22697.98123192136</v>
      </c>
      <c r="I585" s="1">
        <v>473.43402353825729</v>
      </c>
      <c r="J585" s="1">
        <f t="shared" si="47"/>
        <v>1.404110700581942</v>
      </c>
      <c r="K585" s="1">
        <f t="shared" si="48"/>
        <v>5.3976261805507342</v>
      </c>
      <c r="L585" s="26"/>
      <c r="M585" s="26"/>
      <c r="N585" s="2">
        <v>2.1042432932823901E-14</v>
      </c>
      <c r="O585" s="26"/>
      <c r="P585" s="26"/>
      <c r="Q585" s="26"/>
      <c r="R585" s="26"/>
      <c r="S585" s="26"/>
      <c r="T585" s="26"/>
      <c r="U585" s="26"/>
      <c r="V585" s="26"/>
    </row>
    <row r="586" spans="1:22" ht="14.5" x14ac:dyDescent="0.35">
      <c r="A586" s="15">
        <v>91</v>
      </c>
      <c r="B586" s="8">
        <v>90</v>
      </c>
      <c r="C586" s="8">
        <v>1223791.006195257</v>
      </c>
      <c r="D586" s="8">
        <v>6447.6149784844492</v>
      </c>
      <c r="E586" s="2">
        <v>2700</v>
      </c>
      <c r="F586" s="1">
        <v>22627.671875</v>
      </c>
      <c r="G586" s="1">
        <v>443.15036010742199</v>
      </c>
      <c r="H586" s="1">
        <v>23403.18699120888</v>
      </c>
      <c r="I586" s="1">
        <v>467.12723160653172</v>
      </c>
      <c r="J586" s="1">
        <f t="shared" ref="J586:J649" si="49">(H586-F586)/F586*100</f>
        <v>3.4272863796725908</v>
      </c>
      <c r="K586" s="1">
        <f t="shared" ref="K586:K649" si="50">(I586-G586)/G586*100</f>
        <v>5.4105499301179885</v>
      </c>
      <c r="L586" s="26"/>
      <c r="M586" s="26"/>
      <c r="N586" s="2">
        <v>8.4166079325226994E-14</v>
      </c>
      <c r="O586" s="26"/>
      <c r="P586" s="26"/>
      <c r="Q586" s="26"/>
      <c r="R586" s="26"/>
      <c r="S586" s="26"/>
      <c r="T586" s="26"/>
      <c r="U586" s="26"/>
      <c r="V586" s="26"/>
    </row>
    <row r="587" spans="1:22" ht="14.5" x14ac:dyDescent="0.35">
      <c r="A587" s="15">
        <v>91</v>
      </c>
      <c r="B587" s="8">
        <v>90</v>
      </c>
      <c r="C587" s="8">
        <v>1223791.006195257</v>
      </c>
      <c r="D587" s="8">
        <v>6447.6149784844492</v>
      </c>
      <c r="E587" s="2">
        <v>2730</v>
      </c>
      <c r="F587" s="1">
        <v>19968.94140625</v>
      </c>
      <c r="G587" s="1">
        <v>371.64703369140602</v>
      </c>
      <c r="H587" s="1">
        <v>20276.893189063219</v>
      </c>
      <c r="I587" s="1">
        <v>371.39603541621608</v>
      </c>
      <c r="J587" s="1">
        <f t="shared" si="49"/>
        <v>1.5421537704389012</v>
      </c>
      <c r="K587" s="1">
        <f t="shared" si="50"/>
        <v>-6.7536735783113283E-2</v>
      </c>
      <c r="L587" s="26"/>
      <c r="M587" s="26"/>
      <c r="N587" s="2">
        <v>1223790</v>
      </c>
      <c r="O587" s="26"/>
      <c r="P587" s="26"/>
      <c r="Q587" s="26"/>
      <c r="R587" s="26"/>
      <c r="S587" s="26"/>
      <c r="T587" s="26"/>
      <c r="U587" s="26"/>
      <c r="V587" s="26"/>
    </row>
    <row r="588" spans="1:22" ht="14.5" x14ac:dyDescent="0.35">
      <c r="A588" s="15">
        <v>91</v>
      </c>
      <c r="B588" s="8">
        <v>90</v>
      </c>
      <c r="C588" s="8">
        <v>1223791.006195257</v>
      </c>
      <c r="D588" s="8">
        <v>6447.6149784844492</v>
      </c>
      <c r="E588" s="2">
        <v>2760</v>
      </c>
      <c r="F588" s="1">
        <v>20247.158203125</v>
      </c>
      <c r="G588" s="1">
        <v>351.50576782226602</v>
      </c>
      <c r="H588" s="1">
        <v>19550.23293649203</v>
      </c>
      <c r="I588" s="1">
        <v>354.96385819307562</v>
      </c>
      <c r="J588" s="1">
        <f t="shared" si="49"/>
        <v>-3.4420893028109254</v>
      </c>
      <c r="K588" s="1">
        <f t="shared" si="50"/>
        <v>0.98379335059962236</v>
      </c>
      <c r="L588" s="26"/>
      <c r="M588" s="26"/>
      <c r="N588" s="2">
        <v>1223790</v>
      </c>
      <c r="O588" s="26"/>
      <c r="P588" s="26"/>
      <c r="Q588" s="26"/>
      <c r="R588" s="26"/>
      <c r="S588" s="26"/>
      <c r="T588" s="26"/>
      <c r="U588" s="26"/>
      <c r="V588" s="26"/>
    </row>
    <row r="589" spans="1:22" ht="14.5" x14ac:dyDescent="0.35">
      <c r="A589" s="15">
        <v>91</v>
      </c>
      <c r="B589" s="8">
        <v>90</v>
      </c>
      <c r="C589" s="8">
        <v>1223791.006195257</v>
      </c>
      <c r="D589" s="8">
        <v>6447.6149784844492</v>
      </c>
      <c r="E589" s="2">
        <v>2790</v>
      </c>
      <c r="F589" s="1">
        <v>19775.005859375</v>
      </c>
      <c r="G589" s="1">
        <v>333.04058837890602</v>
      </c>
      <c r="H589" s="1">
        <v>19249.203465129889</v>
      </c>
      <c r="I589" s="1">
        <v>343.89040642203241</v>
      </c>
      <c r="J589" s="1">
        <f t="shared" si="49"/>
        <v>-2.6589240882365495</v>
      </c>
      <c r="K589" s="1">
        <f t="shared" si="50"/>
        <v>3.2578065322123337</v>
      </c>
      <c r="L589" s="26"/>
      <c r="M589" s="26"/>
      <c r="N589" s="2">
        <v>1223790</v>
      </c>
      <c r="O589" s="26"/>
      <c r="P589" s="26"/>
      <c r="Q589" s="26"/>
      <c r="R589" s="26"/>
      <c r="S589" s="26"/>
      <c r="T589" s="26"/>
      <c r="U589" s="26"/>
      <c r="V589" s="26"/>
    </row>
    <row r="590" spans="1:22" ht="14.5" x14ac:dyDescent="0.35">
      <c r="A590" s="15">
        <v>91</v>
      </c>
      <c r="B590" s="8">
        <v>90</v>
      </c>
      <c r="C590" s="8">
        <v>1223791.006195257</v>
      </c>
      <c r="D590" s="8">
        <v>6447.6149784844492</v>
      </c>
      <c r="E590" s="2">
        <v>2820</v>
      </c>
      <c r="F590" s="1">
        <v>22896.83984375</v>
      </c>
      <c r="G590" s="1">
        <v>392.23751831054699</v>
      </c>
      <c r="H590" s="1">
        <v>22715.523599082258</v>
      </c>
      <c r="I590" s="1">
        <v>385.31254902066081</v>
      </c>
      <c r="J590" s="1">
        <f t="shared" si="49"/>
        <v>-0.79188327256101354</v>
      </c>
      <c r="K590" s="1">
        <f t="shared" si="50"/>
        <v>-1.7655040547149952</v>
      </c>
      <c r="L590" s="26"/>
      <c r="M590" s="26"/>
      <c r="N590" s="2">
        <v>0</v>
      </c>
      <c r="O590" s="26"/>
      <c r="P590" s="26"/>
      <c r="Q590" s="26"/>
      <c r="R590" s="26"/>
      <c r="S590" s="26"/>
      <c r="T590" s="26"/>
      <c r="U590" s="26"/>
      <c r="V590" s="26"/>
    </row>
    <row r="591" spans="1:22" ht="14.5" x14ac:dyDescent="0.35">
      <c r="A591" s="15">
        <v>91</v>
      </c>
      <c r="B591" s="8">
        <v>90</v>
      </c>
      <c r="C591" s="8">
        <v>1223791.006195257</v>
      </c>
      <c r="D591" s="8">
        <v>6447.6149784844492</v>
      </c>
      <c r="E591" s="2">
        <v>2850</v>
      </c>
      <c r="F591" s="1">
        <v>24119.501953125</v>
      </c>
      <c r="G591" s="1">
        <v>396.43099975585898</v>
      </c>
      <c r="H591" s="1">
        <v>24129.52974327367</v>
      </c>
      <c r="I591" s="1">
        <v>393.09237753773868</v>
      </c>
      <c r="J591" s="1">
        <f t="shared" si="49"/>
        <v>4.157544450195625E-2</v>
      </c>
      <c r="K591" s="1">
        <f t="shared" si="50"/>
        <v>-0.84216981522039769</v>
      </c>
      <c r="L591" s="26"/>
      <c r="M591" s="26"/>
      <c r="N591" s="2">
        <v>0</v>
      </c>
      <c r="O591" s="26"/>
      <c r="P591" s="26"/>
      <c r="Q591" s="26"/>
      <c r="R591" s="26"/>
      <c r="S591" s="26"/>
      <c r="T591" s="26"/>
      <c r="U591" s="26"/>
      <c r="V591" s="26"/>
    </row>
    <row r="592" spans="1:22" ht="14.5" x14ac:dyDescent="0.35">
      <c r="A592" s="15">
        <v>91</v>
      </c>
      <c r="B592" s="8">
        <v>90</v>
      </c>
      <c r="C592" s="8">
        <v>1223791.006195257</v>
      </c>
      <c r="D592" s="8">
        <v>6447.6149784844492</v>
      </c>
      <c r="E592" s="2">
        <v>2880</v>
      </c>
      <c r="F592" s="1">
        <v>24453.447265625</v>
      </c>
      <c r="G592" s="1">
        <v>382.25750732421898</v>
      </c>
      <c r="H592" s="1">
        <v>24609.839310524359</v>
      </c>
      <c r="I592" s="1">
        <v>388.93807447838662</v>
      </c>
      <c r="J592" s="1">
        <f t="shared" si="49"/>
        <v>0.63955009369662497</v>
      </c>
      <c r="K592" s="1">
        <f t="shared" si="50"/>
        <v>1.7476614654166616</v>
      </c>
      <c r="L592" s="26"/>
      <c r="M592" s="26"/>
      <c r="N592" s="2">
        <v>4.2083615645017699E-14</v>
      </c>
      <c r="O592" s="26"/>
      <c r="P592" s="26"/>
      <c r="Q592" s="26"/>
      <c r="R592" s="26"/>
      <c r="S592" s="26"/>
      <c r="T592" s="26"/>
      <c r="U592" s="26"/>
      <c r="V592" s="26"/>
    </row>
    <row r="593" spans="1:22" ht="14.5" x14ac:dyDescent="0.35">
      <c r="A593" s="15">
        <v>91</v>
      </c>
      <c r="B593" s="8">
        <v>90</v>
      </c>
      <c r="C593" s="8">
        <v>1223791.006195257</v>
      </c>
      <c r="D593" s="8">
        <v>6447.6149784844492</v>
      </c>
      <c r="E593" s="2">
        <v>2910</v>
      </c>
      <c r="F593" s="1">
        <v>21265.71484375</v>
      </c>
      <c r="G593" s="1">
        <v>321.70272827148398</v>
      </c>
      <c r="H593" s="1">
        <v>21127.189252865359</v>
      </c>
      <c r="I593" s="1">
        <v>319.58435088974392</v>
      </c>
      <c r="J593" s="1">
        <f t="shared" si="49"/>
        <v>-0.65140340638656613</v>
      </c>
      <c r="K593" s="1">
        <f t="shared" si="50"/>
        <v>-0.65848909430210623</v>
      </c>
      <c r="L593" s="26"/>
      <c r="M593" s="26"/>
      <c r="N593" s="2">
        <v>1223790</v>
      </c>
      <c r="O593" s="26"/>
      <c r="P593" s="26"/>
      <c r="Q593" s="26"/>
      <c r="R593" s="26"/>
      <c r="S593" s="26"/>
      <c r="T593" s="26"/>
      <c r="U593" s="26"/>
      <c r="V593" s="26"/>
    </row>
    <row r="594" spans="1:22" ht="14.5" x14ac:dyDescent="0.35">
      <c r="A594" s="15">
        <v>91</v>
      </c>
      <c r="B594" s="8">
        <v>90</v>
      </c>
      <c r="C594" s="8">
        <v>1223791.006195257</v>
      </c>
      <c r="D594" s="8">
        <v>6447.6149784844492</v>
      </c>
      <c r="E594" s="2">
        <v>2940</v>
      </c>
      <c r="F594" s="1">
        <v>20345.73046875</v>
      </c>
      <c r="G594" s="1">
        <v>297.18322753906301</v>
      </c>
      <c r="H594" s="1">
        <v>20211.13530640335</v>
      </c>
      <c r="I594" s="1">
        <v>297.10777392198622</v>
      </c>
      <c r="J594" s="1">
        <f t="shared" si="49"/>
        <v>-0.66154008357370686</v>
      </c>
      <c r="K594" s="1">
        <f t="shared" si="50"/>
        <v>-2.5389594729692901E-2</v>
      </c>
      <c r="L594" s="26"/>
      <c r="M594" s="26"/>
      <c r="N594" s="2">
        <v>1223790</v>
      </c>
      <c r="O594" s="26"/>
      <c r="P594" s="26"/>
      <c r="Q594" s="26"/>
      <c r="R594" s="26"/>
      <c r="S594" s="26"/>
      <c r="T594" s="26"/>
      <c r="U594" s="26"/>
      <c r="V594" s="26"/>
    </row>
    <row r="595" spans="1:22" ht="14.5" x14ac:dyDescent="0.35">
      <c r="A595" s="15">
        <v>91</v>
      </c>
      <c r="B595" s="8">
        <v>90</v>
      </c>
      <c r="C595" s="8">
        <v>1223791.006195257</v>
      </c>
      <c r="D595" s="8">
        <v>6447.6149784844492</v>
      </c>
      <c r="E595" s="2">
        <v>2970</v>
      </c>
      <c r="F595" s="1">
        <v>20143.55859375</v>
      </c>
      <c r="G595" s="1">
        <v>285.39831542968699</v>
      </c>
      <c r="H595" s="1">
        <v>20049.466276615691</v>
      </c>
      <c r="I595" s="1">
        <v>287.3434738974351</v>
      </c>
      <c r="J595" s="1">
        <f t="shared" si="49"/>
        <v>-0.4671087121791061</v>
      </c>
      <c r="K595" s="1">
        <f t="shared" si="50"/>
        <v>0.68155919729923564</v>
      </c>
      <c r="L595" s="26"/>
      <c r="M595" s="26"/>
      <c r="N595" s="2">
        <v>1223790</v>
      </c>
      <c r="O595" s="26"/>
      <c r="P595" s="26"/>
      <c r="Q595" s="26"/>
      <c r="R595" s="26"/>
      <c r="S595" s="26"/>
      <c r="T595" s="26"/>
      <c r="U595" s="26"/>
      <c r="V595" s="26"/>
    </row>
    <row r="596" spans="1:22" ht="14.5" x14ac:dyDescent="0.35">
      <c r="A596" s="15">
        <v>91</v>
      </c>
      <c r="B596" s="8">
        <v>90</v>
      </c>
      <c r="C596" s="8">
        <v>1223791.006195257</v>
      </c>
      <c r="D596" s="8">
        <v>6447.6149784844492</v>
      </c>
      <c r="E596" s="2">
        <v>3000</v>
      </c>
      <c r="F596" s="1">
        <v>23318.37890625</v>
      </c>
      <c r="G596" s="1">
        <v>344.25732421875</v>
      </c>
      <c r="H596" s="1">
        <v>23793.291136806522</v>
      </c>
      <c r="I596" s="1">
        <v>334.28887684729699</v>
      </c>
      <c r="J596" s="1">
        <f t="shared" si="49"/>
        <v>2.036643423909847</v>
      </c>
      <c r="K596" s="1">
        <f t="shared" si="50"/>
        <v>-2.8956384280494789</v>
      </c>
      <c r="L596" s="26"/>
      <c r="M596" s="26"/>
      <c r="N596" s="2">
        <v>0</v>
      </c>
      <c r="O596" s="26"/>
      <c r="P596" s="26"/>
      <c r="Q596" s="26"/>
      <c r="R596" s="26"/>
      <c r="S596" s="26"/>
      <c r="T596" s="26"/>
      <c r="U596" s="26"/>
      <c r="V596" s="26"/>
    </row>
    <row r="597" spans="1:22" ht="14.5" x14ac:dyDescent="0.35">
      <c r="A597" s="15">
        <v>91</v>
      </c>
      <c r="B597" s="8">
        <v>90</v>
      </c>
      <c r="C597" s="8">
        <v>1223791.006195257</v>
      </c>
      <c r="D597" s="8">
        <v>6447.6149784844492</v>
      </c>
      <c r="E597" s="2">
        <v>3030</v>
      </c>
      <c r="F597" s="1">
        <v>24356.515625</v>
      </c>
      <c r="G597" s="1">
        <v>347.26766967773398</v>
      </c>
      <c r="H597" s="1">
        <v>25029.433868655498</v>
      </c>
      <c r="I597" s="1">
        <v>338.74269517880322</v>
      </c>
      <c r="J597" s="1">
        <f t="shared" si="49"/>
        <v>2.7627853425996696</v>
      </c>
      <c r="K597" s="1">
        <f t="shared" si="50"/>
        <v>-2.4548713408426348</v>
      </c>
      <c r="L597" s="26"/>
      <c r="M597" s="26"/>
      <c r="N597" s="2">
        <v>1.4202949526111899E-13</v>
      </c>
      <c r="O597" s="26"/>
      <c r="P597" s="26"/>
      <c r="Q597" s="26"/>
      <c r="R597" s="26"/>
      <c r="S597" s="26"/>
      <c r="T597" s="26"/>
      <c r="U597" s="26"/>
      <c r="V597" s="26"/>
    </row>
    <row r="598" spans="1:22" ht="14.5" x14ac:dyDescent="0.35">
      <c r="A598" s="15">
        <v>91</v>
      </c>
      <c r="B598" s="8">
        <v>90</v>
      </c>
      <c r="C598" s="8">
        <v>1223791.006195257</v>
      </c>
      <c r="D598" s="8">
        <v>6447.6149784844492</v>
      </c>
      <c r="E598" s="2">
        <v>3060</v>
      </c>
      <c r="F598" s="1">
        <v>24925.96875</v>
      </c>
      <c r="G598" s="1">
        <v>343.89373779296898</v>
      </c>
      <c r="H598" s="1">
        <v>25483.81608461123</v>
      </c>
      <c r="I598" s="1">
        <v>335.2779667736267</v>
      </c>
      <c r="J598" s="1">
        <f t="shared" si="49"/>
        <v>2.2380166652950231</v>
      </c>
      <c r="K598" s="1">
        <f t="shared" si="50"/>
        <v>-2.5053585083102456</v>
      </c>
      <c r="L598" s="26"/>
      <c r="M598" s="26"/>
      <c r="N598" s="2">
        <v>0</v>
      </c>
      <c r="O598" s="26"/>
      <c r="P598" s="26"/>
      <c r="Q598" s="26"/>
      <c r="R598" s="26"/>
      <c r="S598" s="26"/>
      <c r="T598" s="26"/>
      <c r="U598" s="26"/>
      <c r="V598" s="26"/>
    </row>
    <row r="599" spans="1:22" ht="14.5" x14ac:dyDescent="0.35">
      <c r="A599" s="15">
        <v>91</v>
      </c>
      <c r="B599" s="8">
        <v>90</v>
      </c>
      <c r="C599" s="8">
        <v>1223791.006195257</v>
      </c>
      <c r="D599" s="8">
        <v>6447.6149784844492</v>
      </c>
      <c r="E599" s="2">
        <v>3090</v>
      </c>
      <c r="F599" s="1">
        <v>21466.2890625</v>
      </c>
      <c r="G599" s="1">
        <v>281.72976684570301</v>
      </c>
      <c r="H599" s="1">
        <v>21794.794411245239</v>
      </c>
      <c r="I599" s="1">
        <v>282.66283096249168</v>
      </c>
      <c r="J599" s="1">
        <f t="shared" si="49"/>
        <v>1.5303313385410102</v>
      </c>
      <c r="K599" s="1">
        <f t="shared" si="50"/>
        <v>0.33119117203532455</v>
      </c>
      <c r="L599" s="26"/>
      <c r="M599" s="26"/>
      <c r="N599" s="2">
        <v>1223790</v>
      </c>
      <c r="O599" s="26"/>
      <c r="P599" s="26"/>
      <c r="Q599" s="26"/>
      <c r="R599" s="26"/>
      <c r="S599" s="26"/>
      <c r="T599" s="26"/>
      <c r="U599" s="26"/>
      <c r="V599" s="26"/>
    </row>
    <row r="600" spans="1:22" ht="14.5" x14ac:dyDescent="0.35">
      <c r="A600" s="15">
        <v>91</v>
      </c>
      <c r="B600" s="8">
        <v>90</v>
      </c>
      <c r="C600" s="8">
        <v>1223791.006195257</v>
      </c>
      <c r="D600" s="8">
        <v>6447.6149784844492</v>
      </c>
      <c r="E600" s="2">
        <v>3120</v>
      </c>
      <c r="F600" s="1">
        <v>20827.5</v>
      </c>
      <c r="G600" s="1">
        <v>260.86218261718801</v>
      </c>
      <c r="H600" s="1">
        <v>20840.166938347189</v>
      </c>
      <c r="I600" s="1">
        <v>265.92145721237279</v>
      </c>
      <c r="J600" s="1">
        <f t="shared" si="49"/>
        <v>6.0818333199803093E-2</v>
      </c>
      <c r="K600" s="1">
        <f t="shared" si="50"/>
        <v>1.939443481008206</v>
      </c>
      <c r="L600" s="26"/>
      <c r="M600" s="26"/>
      <c r="N600" s="2">
        <v>1223790</v>
      </c>
      <c r="O600" s="26"/>
      <c r="P600" s="26"/>
      <c r="Q600" s="26"/>
      <c r="R600" s="26"/>
      <c r="S600" s="26"/>
      <c r="T600" s="26"/>
      <c r="U600" s="26"/>
      <c r="V600" s="26"/>
    </row>
    <row r="601" spans="1:22" ht="14.5" x14ac:dyDescent="0.35">
      <c r="A601" s="15">
        <v>91</v>
      </c>
      <c r="B601" s="8">
        <v>90</v>
      </c>
      <c r="C601" s="8">
        <v>1223791.006195257</v>
      </c>
      <c r="D601" s="8">
        <v>6447.6149784844492</v>
      </c>
      <c r="E601" s="2">
        <v>3150</v>
      </c>
      <c r="F601" s="1">
        <v>20766.869140625</v>
      </c>
      <c r="G601" s="1">
        <v>250.77966308593699</v>
      </c>
      <c r="H601" s="1">
        <v>20626.058336615701</v>
      </c>
      <c r="I601" s="1">
        <v>256.92049046688169</v>
      </c>
      <c r="J601" s="1">
        <f t="shared" si="49"/>
        <v>-0.67805504554290019</v>
      </c>
      <c r="K601" s="1">
        <f t="shared" si="50"/>
        <v>2.4486943260787317</v>
      </c>
      <c r="L601" s="26"/>
      <c r="M601" s="26"/>
      <c r="N601" s="2">
        <v>1223790</v>
      </c>
      <c r="O601" s="26"/>
      <c r="P601" s="26"/>
      <c r="Q601" s="26"/>
      <c r="R601" s="26"/>
      <c r="S601" s="26"/>
      <c r="T601" s="26"/>
      <c r="U601" s="26"/>
      <c r="V601" s="26"/>
    </row>
    <row r="602" spans="1:22" ht="14.5" x14ac:dyDescent="0.35">
      <c r="A602" s="15">
        <v>91</v>
      </c>
      <c r="B602" s="8">
        <v>90</v>
      </c>
      <c r="C602" s="8">
        <v>1223791.006195257</v>
      </c>
      <c r="D602" s="8">
        <v>6447.6149784844492</v>
      </c>
      <c r="E602" s="2">
        <v>3180</v>
      </c>
      <c r="F602" s="1">
        <v>24479.330078125</v>
      </c>
      <c r="G602" s="1">
        <v>307.46090698242199</v>
      </c>
      <c r="H602" s="1">
        <v>24546.961213159419</v>
      </c>
      <c r="I602" s="1">
        <v>296.95097009684639</v>
      </c>
      <c r="J602" s="1">
        <f t="shared" si="49"/>
        <v>0.27627853711100731</v>
      </c>
      <c r="K602" s="1">
        <f t="shared" si="50"/>
        <v>-3.4183002283852848</v>
      </c>
      <c r="L602" s="26"/>
      <c r="M602" s="26"/>
      <c r="N602" s="2">
        <v>0</v>
      </c>
      <c r="O602" s="26"/>
      <c r="P602" s="26"/>
      <c r="Q602" s="26"/>
      <c r="R602" s="26"/>
      <c r="S602" s="26"/>
      <c r="T602" s="26"/>
      <c r="U602" s="26"/>
      <c r="V602" s="26"/>
    </row>
    <row r="603" spans="1:22" ht="14.5" x14ac:dyDescent="0.35">
      <c r="A603" s="15">
        <v>91</v>
      </c>
      <c r="B603" s="8">
        <v>90</v>
      </c>
      <c r="C603" s="8">
        <v>1223791.006195257</v>
      </c>
      <c r="D603" s="8">
        <v>6447.6149784844492</v>
      </c>
      <c r="E603" s="2">
        <v>3210</v>
      </c>
      <c r="F603" s="1">
        <v>26139.505859375</v>
      </c>
      <c r="G603" s="1">
        <v>321.16683959960898</v>
      </c>
      <c r="H603" s="1">
        <v>25861.845927324939</v>
      </c>
      <c r="I603" s="1">
        <v>304.07463241464592</v>
      </c>
      <c r="J603" s="1">
        <f t="shared" si="49"/>
        <v>-1.0622233394304104</v>
      </c>
      <c r="K603" s="1">
        <f t="shared" si="50"/>
        <v>-5.3219090757537435</v>
      </c>
      <c r="L603" s="26"/>
      <c r="M603" s="26"/>
      <c r="N603" s="2">
        <v>3.6823347919056501E-14</v>
      </c>
      <c r="O603" s="26"/>
      <c r="P603" s="26"/>
      <c r="Q603" s="26"/>
      <c r="R603" s="26"/>
      <c r="S603" s="26"/>
      <c r="T603" s="26"/>
      <c r="U603" s="26"/>
      <c r="V603" s="26"/>
    </row>
    <row r="604" spans="1:22" ht="14.5" x14ac:dyDescent="0.35">
      <c r="A604" s="15">
        <v>91</v>
      </c>
      <c r="B604" s="8">
        <v>90</v>
      </c>
      <c r="C604" s="8">
        <v>1223791.006195257</v>
      </c>
      <c r="D604" s="8">
        <v>6447.6149784844492</v>
      </c>
      <c r="E604" s="2">
        <v>3240</v>
      </c>
      <c r="F604" s="1">
        <v>27008.962890625</v>
      </c>
      <c r="G604" s="1">
        <v>321.82659912109398</v>
      </c>
      <c r="H604" s="1">
        <v>26338.612857346259</v>
      </c>
      <c r="I604" s="1">
        <v>304.01566266103993</v>
      </c>
      <c r="J604" s="1">
        <f t="shared" si="49"/>
        <v>-2.4819539942847046</v>
      </c>
      <c r="K604" s="1">
        <f t="shared" si="50"/>
        <v>-5.5343270284978265</v>
      </c>
      <c r="L604" s="26"/>
      <c r="M604" s="26"/>
      <c r="N604" s="2">
        <v>1.3676914960812601E-13</v>
      </c>
      <c r="O604" s="26"/>
      <c r="P604" s="26"/>
      <c r="Q604" s="26"/>
      <c r="R604" s="26"/>
      <c r="S604" s="26"/>
      <c r="T604" s="26"/>
      <c r="U604" s="26"/>
      <c r="V604" s="26"/>
    </row>
    <row r="605" spans="1:22" ht="14.5" x14ac:dyDescent="0.35">
      <c r="A605" s="15">
        <v>91</v>
      </c>
      <c r="B605" s="8">
        <v>90</v>
      </c>
      <c r="C605" s="8">
        <v>1223791.006195257</v>
      </c>
      <c r="D605" s="8">
        <v>6447.6149784844492</v>
      </c>
      <c r="E605" s="2">
        <v>3270</v>
      </c>
      <c r="F605" s="1">
        <v>22763.7109375</v>
      </c>
      <c r="G605" s="1">
        <v>256.23104858398398</v>
      </c>
      <c r="H605" s="1">
        <v>22163.577747982948</v>
      </c>
      <c r="I605" s="1">
        <v>255.91350066652441</v>
      </c>
      <c r="J605" s="1">
        <f t="shared" si="49"/>
        <v>-2.6363592085876331</v>
      </c>
      <c r="K605" s="1">
        <f t="shared" si="50"/>
        <v>-0.12393030400274932</v>
      </c>
      <c r="L605" s="26"/>
      <c r="M605" s="26"/>
      <c r="N605" s="2">
        <v>1223790</v>
      </c>
      <c r="O605" s="26"/>
      <c r="P605" s="26"/>
      <c r="Q605" s="26"/>
      <c r="R605" s="26"/>
      <c r="S605" s="26"/>
      <c r="T605" s="26"/>
      <c r="U605" s="26"/>
      <c r="V605" s="26"/>
    </row>
    <row r="606" spans="1:22" ht="14.5" x14ac:dyDescent="0.35">
      <c r="A606" s="15">
        <v>91</v>
      </c>
      <c r="B606" s="8">
        <v>90</v>
      </c>
      <c r="C606" s="8">
        <v>1223791.006195257</v>
      </c>
      <c r="D606" s="8">
        <v>6447.6149784844492</v>
      </c>
      <c r="E606" s="2">
        <v>3300</v>
      </c>
      <c r="F606" s="1">
        <v>21988.669921875</v>
      </c>
      <c r="G606" s="1">
        <v>240.02906799316401</v>
      </c>
      <c r="H606" s="1">
        <v>21075.715179537499</v>
      </c>
      <c r="I606" s="1">
        <v>240.90228555734311</v>
      </c>
      <c r="J606" s="1">
        <f t="shared" si="49"/>
        <v>-4.1519325433561827</v>
      </c>
      <c r="K606" s="1">
        <f t="shared" si="50"/>
        <v>0.3637965899213379</v>
      </c>
      <c r="L606" s="26"/>
      <c r="M606" s="26"/>
      <c r="N606" s="2">
        <v>1223790</v>
      </c>
      <c r="O606" s="26"/>
      <c r="P606" s="26"/>
      <c r="Q606" s="26"/>
      <c r="R606" s="26"/>
      <c r="S606" s="26"/>
      <c r="T606" s="26"/>
      <c r="U606" s="26"/>
      <c r="V606" s="26"/>
    </row>
    <row r="607" spans="1:22" ht="14.5" x14ac:dyDescent="0.35">
      <c r="A607" s="15">
        <v>91</v>
      </c>
      <c r="B607" s="8">
        <v>90</v>
      </c>
      <c r="C607" s="8">
        <v>1223791.006195257</v>
      </c>
      <c r="D607" s="8">
        <v>6447.6149784844492</v>
      </c>
      <c r="E607" s="2">
        <v>3330</v>
      </c>
      <c r="F607" s="1">
        <v>21893.44921875</v>
      </c>
      <c r="G607" s="1">
        <v>230.857177734375</v>
      </c>
      <c r="H607" s="1">
        <v>20858.108502051229</v>
      </c>
      <c r="I607" s="1">
        <v>238.5962895940865</v>
      </c>
      <c r="J607" s="1">
        <f t="shared" si="49"/>
        <v>-4.7289977305726856</v>
      </c>
      <c r="K607" s="1">
        <f t="shared" si="50"/>
        <v>3.3523375515818472</v>
      </c>
      <c r="L607" s="26"/>
      <c r="M607" s="26"/>
      <c r="N607" s="2">
        <v>1223790</v>
      </c>
      <c r="O607" s="26"/>
      <c r="P607" s="26"/>
      <c r="Q607" s="26"/>
      <c r="R607" s="26"/>
      <c r="S607" s="26"/>
      <c r="T607" s="26"/>
      <c r="U607" s="26"/>
      <c r="V607" s="26"/>
    </row>
    <row r="608" spans="1:22" ht="14.5" x14ac:dyDescent="0.35">
      <c r="A608" s="15">
        <v>91</v>
      </c>
      <c r="B608" s="8">
        <v>90</v>
      </c>
      <c r="C608" s="8">
        <v>1223791.006195257</v>
      </c>
      <c r="D608" s="8">
        <v>6447.6149784844492</v>
      </c>
      <c r="E608" s="2">
        <v>3360</v>
      </c>
      <c r="F608" s="1">
        <v>25655.966796875</v>
      </c>
      <c r="G608" s="1">
        <v>284.348876953125</v>
      </c>
      <c r="H608" s="1">
        <v>25199.14995806164</v>
      </c>
      <c r="I608" s="1">
        <v>274.45024803312401</v>
      </c>
      <c r="J608" s="1">
        <f t="shared" si="49"/>
        <v>-1.7805481369308682</v>
      </c>
      <c r="K608" s="1">
        <f t="shared" si="50"/>
        <v>-3.4811563267164862</v>
      </c>
      <c r="L608" s="26"/>
      <c r="M608" s="26"/>
      <c r="N608" s="2">
        <v>0</v>
      </c>
      <c r="O608" s="26"/>
      <c r="P608" s="26"/>
      <c r="Q608" s="26"/>
      <c r="R608" s="26"/>
      <c r="S608" s="26"/>
      <c r="T608" s="26"/>
      <c r="U608" s="26"/>
      <c r="V608" s="26"/>
    </row>
    <row r="609" spans="1:22" ht="14.5" x14ac:dyDescent="0.35">
      <c r="A609" s="15">
        <v>91</v>
      </c>
      <c r="B609" s="8">
        <v>90</v>
      </c>
      <c r="C609" s="8">
        <v>1223791.006195257</v>
      </c>
      <c r="D609" s="8">
        <v>6447.6149784844492</v>
      </c>
      <c r="E609" s="2">
        <v>3390</v>
      </c>
      <c r="F609" s="1">
        <v>27080.40234375</v>
      </c>
      <c r="G609" s="1">
        <v>295.81982421875</v>
      </c>
      <c r="H609" s="1">
        <v>26665.415571570429</v>
      </c>
      <c r="I609" s="1">
        <v>279.61244633393198</v>
      </c>
      <c r="J609" s="1">
        <f t="shared" si="49"/>
        <v>-1.5324246918929081</v>
      </c>
      <c r="K609" s="1">
        <f t="shared" si="50"/>
        <v>-5.4788004582252539</v>
      </c>
      <c r="L609" s="26"/>
      <c r="M609" s="26"/>
      <c r="N609" s="2">
        <v>1.7359133878611099E-13</v>
      </c>
      <c r="O609" s="26"/>
      <c r="P609" s="26"/>
      <c r="Q609" s="26"/>
      <c r="R609" s="26"/>
      <c r="S609" s="26"/>
      <c r="T609" s="26"/>
      <c r="U609" s="26"/>
      <c r="V609" s="26"/>
    </row>
    <row r="610" spans="1:22" ht="14.5" x14ac:dyDescent="0.35">
      <c r="A610" s="15">
        <v>91</v>
      </c>
      <c r="B610" s="8">
        <v>90</v>
      </c>
      <c r="C610" s="8">
        <v>1223791.006195257</v>
      </c>
      <c r="D610" s="8">
        <v>6447.6149784844492</v>
      </c>
      <c r="E610" s="2">
        <v>3420</v>
      </c>
      <c r="F610" s="1">
        <v>27553.619140625</v>
      </c>
      <c r="G610" s="1">
        <v>294.25711059570301</v>
      </c>
      <c r="H610" s="1">
        <v>27185.206605301792</v>
      </c>
      <c r="I610" s="1">
        <v>279.66282600531991</v>
      </c>
      <c r="J610" s="1">
        <f t="shared" si="49"/>
        <v>-1.3370749353939562</v>
      </c>
      <c r="K610" s="1">
        <f t="shared" si="50"/>
        <v>-4.9597049875321568</v>
      </c>
      <c r="L610" s="26"/>
      <c r="M610" s="26"/>
      <c r="N610" s="2">
        <v>0</v>
      </c>
      <c r="O610" s="26"/>
      <c r="P610" s="26"/>
      <c r="Q610" s="26"/>
      <c r="R610" s="26"/>
      <c r="S610" s="26"/>
      <c r="T610" s="26"/>
      <c r="U610" s="26"/>
      <c r="V610" s="26"/>
    </row>
    <row r="611" spans="1:22" ht="14.5" x14ac:dyDescent="0.35">
      <c r="A611" s="15">
        <v>91</v>
      </c>
      <c r="B611" s="8">
        <v>90</v>
      </c>
      <c r="C611" s="8">
        <v>1223791.006195257</v>
      </c>
      <c r="D611" s="8">
        <v>6447.6149784844492</v>
      </c>
      <c r="E611" s="2">
        <v>3450</v>
      </c>
      <c r="F611" s="1">
        <v>22930.34765625</v>
      </c>
      <c r="G611" s="1">
        <v>234.33822631835901</v>
      </c>
      <c r="H611" s="1">
        <v>22454.645873047652</v>
      </c>
      <c r="I611" s="1">
        <v>239.7802350881388</v>
      </c>
      <c r="J611" s="1">
        <f t="shared" si="49"/>
        <v>-2.0745511159866301</v>
      </c>
      <c r="K611" s="1">
        <f t="shared" si="50"/>
        <v>2.3222881111964111</v>
      </c>
      <c r="L611" s="26"/>
      <c r="M611" s="26"/>
      <c r="N611" s="2">
        <v>1223790</v>
      </c>
      <c r="O611" s="26"/>
      <c r="P611" s="26"/>
      <c r="Q611" s="26"/>
      <c r="R611" s="26"/>
      <c r="S611" s="26"/>
      <c r="T611" s="26"/>
      <c r="U611" s="26"/>
      <c r="V611" s="26"/>
    </row>
    <row r="612" spans="1:22" ht="14.5" x14ac:dyDescent="0.35">
      <c r="A612" s="15">
        <v>91</v>
      </c>
      <c r="B612" s="8">
        <v>90</v>
      </c>
      <c r="C612" s="8">
        <v>1223791.006195257</v>
      </c>
      <c r="D612" s="8">
        <v>6447.6149784844492</v>
      </c>
      <c r="E612" s="2">
        <v>3480</v>
      </c>
      <c r="F612" s="1">
        <v>22178.380859375</v>
      </c>
      <c r="G612" s="1">
        <v>222.879318237305</v>
      </c>
      <c r="H612" s="1">
        <v>21412.661199413658</v>
      </c>
      <c r="I612" s="1">
        <v>225.63508599805951</v>
      </c>
      <c r="J612" s="1">
        <f t="shared" si="49"/>
        <v>-3.4525498719518342</v>
      </c>
      <c r="K612" s="1">
        <f t="shared" si="50"/>
        <v>1.236439424953901</v>
      </c>
      <c r="L612" s="26"/>
      <c r="M612" s="26"/>
      <c r="N612" s="2">
        <v>1223790</v>
      </c>
      <c r="O612" s="26"/>
      <c r="P612" s="26"/>
      <c r="Q612" s="26"/>
      <c r="R612" s="26"/>
      <c r="S612" s="26"/>
      <c r="T612" s="26"/>
      <c r="U612" s="26"/>
      <c r="V612" s="26"/>
    </row>
    <row r="613" spans="1:22" ht="14.5" x14ac:dyDescent="0.35">
      <c r="A613" s="15">
        <v>91</v>
      </c>
      <c r="B613" s="8">
        <v>90</v>
      </c>
      <c r="C613" s="8">
        <v>1223791.006195257</v>
      </c>
      <c r="D613" s="8">
        <v>6447.6149784844492</v>
      </c>
      <c r="E613" s="2">
        <v>3510</v>
      </c>
      <c r="F613" s="1">
        <v>22235.970703125</v>
      </c>
      <c r="G613" s="1">
        <v>214.78988647460901</v>
      </c>
      <c r="H613" s="1">
        <v>21285.820675468942</v>
      </c>
      <c r="I613" s="1">
        <v>219.44732474615199</v>
      </c>
      <c r="J613" s="1">
        <f t="shared" si="49"/>
        <v>-4.2730314783268089</v>
      </c>
      <c r="K613" s="1">
        <f t="shared" si="50"/>
        <v>2.1683694460602814</v>
      </c>
      <c r="L613" s="26"/>
      <c r="M613" s="26"/>
      <c r="N613" s="2">
        <v>1223790</v>
      </c>
      <c r="O613" s="26"/>
      <c r="P613" s="26"/>
      <c r="Q613" s="26"/>
      <c r="R613" s="26"/>
      <c r="S613" s="26"/>
      <c r="T613" s="26"/>
      <c r="U613" s="26"/>
      <c r="V613" s="26"/>
    </row>
    <row r="614" spans="1:22" ht="14.5" x14ac:dyDescent="0.35">
      <c r="A614" s="15">
        <v>91</v>
      </c>
      <c r="B614" s="8">
        <v>90</v>
      </c>
      <c r="C614" s="8">
        <v>1223791.006195257</v>
      </c>
      <c r="D614" s="8">
        <v>6447.6149784844492</v>
      </c>
      <c r="E614" s="2">
        <v>3540</v>
      </c>
      <c r="F614" s="1">
        <v>25987.17578125</v>
      </c>
      <c r="G614" s="1">
        <v>265.02655029296898</v>
      </c>
      <c r="H614" s="1">
        <v>25900.658971686858</v>
      </c>
      <c r="I614" s="1">
        <v>251.80200871963279</v>
      </c>
      <c r="J614" s="1">
        <f t="shared" si="49"/>
        <v>-0.33292116962384305</v>
      </c>
      <c r="K614" s="1">
        <f t="shared" si="50"/>
        <v>-4.9898931102251245</v>
      </c>
      <c r="L614" s="26"/>
      <c r="M614" s="26"/>
      <c r="N614" s="2">
        <v>0</v>
      </c>
      <c r="O614" s="26"/>
      <c r="P614" s="26"/>
      <c r="Q614" s="26"/>
      <c r="R614" s="26"/>
      <c r="S614" s="26"/>
      <c r="T614" s="26"/>
      <c r="U614" s="26"/>
      <c r="V614" s="26"/>
    </row>
    <row r="615" spans="1:22" ht="14.5" x14ac:dyDescent="0.35">
      <c r="A615" s="15">
        <v>91</v>
      </c>
      <c r="B615" s="8">
        <v>90</v>
      </c>
      <c r="C615" s="8">
        <v>1223791.006195257</v>
      </c>
      <c r="D615" s="8">
        <v>6447.6149784844492</v>
      </c>
      <c r="E615" s="2">
        <v>3570</v>
      </c>
      <c r="F615" s="1">
        <v>27239.98046875</v>
      </c>
      <c r="G615" s="1">
        <v>276.58822631835898</v>
      </c>
      <c r="H615" s="1">
        <v>27094.199077106241</v>
      </c>
      <c r="I615" s="1">
        <v>259.48365491860051</v>
      </c>
      <c r="J615" s="1">
        <f t="shared" si="49"/>
        <v>-0.53517436185756806</v>
      </c>
      <c r="K615" s="1">
        <f t="shared" si="50"/>
        <v>-6.1841285247155611</v>
      </c>
      <c r="L615" s="26"/>
      <c r="M615" s="26"/>
      <c r="N615" s="2">
        <v>1.0521800072112599E-14</v>
      </c>
      <c r="O615" s="26"/>
      <c r="P615" s="26"/>
      <c r="Q615" s="26"/>
      <c r="R615" s="26"/>
      <c r="S615" s="26"/>
      <c r="T615" s="26"/>
      <c r="U615" s="26"/>
      <c r="V615" s="26"/>
    </row>
    <row r="616" spans="1:22" ht="14.5" x14ac:dyDescent="0.35">
      <c r="A616" s="15">
        <v>91</v>
      </c>
      <c r="B616" s="8">
        <v>90</v>
      </c>
      <c r="C616" s="8">
        <v>1223791.006195257</v>
      </c>
      <c r="D616" s="8">
        <v>6447.6149784844492</v>
      </c>
      <c r="E616" s="2">
        <v>3600</v>
      </c>
      <c r="F616" s="1">
        <v>27525.943359375</v>
      </c>
      <c r="G616" s="1">
        <v>273.05587768554699</v>
      </c>
      <c r="H616" s="1">
        <v>27233.26986909593</v>
      </c>
      <c r="I616" s="1">
        <v>261.02538894525992</v>
      </c>
      <c r="J616" s="1">
        <f t="shared" si="49"/>
        <v>-1.0632641594075989</v>
      </c>
      <c r="K616" s="1">
        <f t="shared" si="50"/>
        <v>-4.4058706380023294</v>
      </c>
      <c r="L616" s="26"/>
      <c r="M616" s="26"/>
      <c r="N616" s="2">
        <v>0</v>
      </c>
      <c r="O616" s="26"/>
      <c r="P616" s="26"/>
      <c r="Q616" s="26"/>
      <c r="R616" s="26"/>
      <c r="S616" s="26"/>
      <c r="T616" s="26"/>
      <c r="U616" s="26"/>
      <c r="V616" s="26"/>
    </row>
    <row r="617" spans="1:22" ht="14.5" x14ac:dyDescent="0.35">
      <c r="A617" s="15">
        <v>91</v>
      </c>
      <c r="B617" s="8">
        <v>90</v>
      </c>
      <c r="C617" s="8">
        <v>1223791.006195257</v>
      </c>
      <c r="D617" s="8">
        <v>6447.6149784844492</v>
      </c>
      <c r="E617" s="2">
        <v>3630</v>
      </c>
      <c r="F617" s="1">
        <v>22908.703125</v>
      </c>
      <c r="G617" s="1">
        <v>216.73428344726599</v>
      </c>
      <c r="H617" s="1">
        <v>22338.247587980251</v>
      </c>
      <c r="I617" s="1">
        <v>217.16289685419471</v>
      </c>
      <c r="J617" s="1">
        <f t="shared" si="49"/>
        <v>-2.4901258439078431</v>
      </c>
      <c r="K617" s="1">
        <f t="shared" si="50"/>
        <v>0.19775985603726845</v>
      </c>
      <c r="L617" s="26"/>
      <c r="M617" s="26"/>
      <c r="N617" s="2">
        <v>1223790</v>
      </c>
      <c r="O617" s="26"/>
      <c r="P617" s="26"/>
      <c r="Q617" s="26"/>
      <c r="R617" s="26"/>
      <c r="S617" s="26"/>
      <c r="T617" s="26"/>
      <c r="U617" s="26"/>
      <c r="V617" s="26"/>
    </row>
    <row r="618" spans="1:22" ht="14.5" x14ac:dyDescent="0.35">
      <c r="A618" s="15">
        <v>91</v>
      </c>
      <c r="B618" s="8">
        <v>90</v>
      </c>
      <c r="C618" s="8">
        <v>1223791.006195257</v>
      </c>
      <c r="D618" s="8">
        <v>6447.6149784844492</v>
      </c>
      <c r="E618" s="2">
        <v>3660</v>
      </c>
      <c r="F618" s="1">
        <v>22168.4296875</v>
      </c>
      <c r="G618" s="1">
        <v>204.5849609375</v>
      </c>
      <c r="H618" s="1">
        <v>21967.871178526191</v>
      </c>
      <c r="I618" s="1">
        <v>202.04588443509891</v>
      </c>
      <c r="J618" s="1">
        <f t="shared" si="49"/>
        <v>-0.90470327308251641</v>
      </c>
      <c r="K618" s="1">
        <f t="shared" si="50"/>
        <v>-1.2410865836696408</v>
      </c>
      <c r="L618" s="26"/>
      <c r="M618" s="26"/>
      <c r="N618" s="16">
        <v>1223790</v>
      </c>
      <c r="O618" s="26"/>
      <c r="P618" s="26"/>
      <c r="Q618" s="26"/>
      <c r="R618" s="26"/>
      <c r="S618" s="26"/>
      <c r="T618" s="26"/>
      <c r="U618" s="26"/>
      <c r="V618" s="26"/>
    </row>
    <row r="619" spans="1:22" ht="14.5" x14ac:dyDescent="0.35">
      <c r="A619" s="15">
        <v>92</v>
      </c>
      <c r="B619" s="8">
        <v>180</v>
      </c>
      <c r="C619" s="8">
        <v>1179203.508438369</v>
      </c>
      <c r="D619" s="8">
        <v>4297.1587267677896</v>
      </c>
      <c r="E619" s="2">
        <v>30</v>
      </c>
      <c r="F619" s="1">
        <v>160.65940856933599</v>
      </c>
      <c r="G619" s="1">
        <v>542.86810302734398</v>
      </c>
      <c r="H619" s="1">
        <v>188.9219689059685</v>
      </c>
      <c r="I619" s="1">
        <v>550.60063585229864</v>
      </c>
      <c r="J619" s="1">
        <f t="shared" si="49"/>
        <v>17.5915998871832</v>
      </c>
      <c r="K619" s="1">
        <f t="shared" si="50"/>
        <v>1.4243851834052546</v>
      </c>
      <c r="L619" s="26">
        <f t="shared" ref="L619:M619" si="51">AVERAGE(J619:J740)</f>
        <v>-0.15489379088596916</v>
      </c>
      <c r="M619" s="26">
        <f t="shared" si="51"/>
        <v>0.47625019908430716</v>
      </c>
      <c r="N619" s="2">
        <v>1179204</v>
      </c>
      <c r="O619" s="26">
        <f t="shared" ref="O619:P619" si="52">ABS(L619)</f>
        <v>0.15489379088596916</v>
      </c>
      <c r="P619" s="26">
        <f t="shared" si="52"/>
        <v>0.47625019908430716</v>
      </c>
      <c r="Q619" s="26">
        <f t="shared" ref="Q619" si="53">SUM(G619:G740)*30</f>
        <v>1635836.2403869629</v>
      </c>
      <c r="R619" s="26">
        <f t="shared" ref="R619" si="54">SUM(I619:I740)*30</f>
        <v>1641010.8243252423</v>
      </c>
      <c r="S619" s="26">
        <f t="shared" ref="S619" si="55">SUM(F619:F740)*30</f>
        <v>44461348.728790283</v>
      </c>
      <c r="T619" s="26">
        <f t="shared" ref="T619" si="56">SUM(H619:H740)*30</f>
        <v>43505117.710061178</v>
      </c>
      <c r="U619" s="26">
        <f t="shared" ref="U619" si="57">(R619-Q619)/Q619*100</f>
        <v>0.31632652526730642</v>
      </c>
      <c r="V619" s="26">
        <f t="shared" ref="V619" si="58">(T619-S619)/S619*100</f>
        <v>-2.1507017804655857</v>
      </c>
    </row>
    <row r="620" spans="1:22" ht="14.5" x14ac:dyDescent="0.35">
      <c r="A620" s="15">
        <v>92</v>
      </c>
      <c r="B620" s="8">
        <v>180</v>
      </c>
      <c r="C620" s="8">
        <v>1179203.508438369</v>
      </c>
      <c r="D620" s="8">
        <v>4297.1587267677896</v>
      </c>
      <c r="E620" s="2">
        <v>60</v>
      </c>
      <c r="F620" s="1">
        <v>148.07312011718801</v>
      </c>
      <c r="G620" s="1">
        <v>500.33901977539102</v>
      </c>
      <c r="H620" s="1">
        <v>188.9219689059685</v>
      </c>
      <c r="I620" s="1">
        <v>498.22982983917541</v>
      </c>
      <c r="J620" s="1">
        <f t="shared" si="49"/>
        <v>27.586944042545937</v>
      </c>
      <c r="K620" s="1">
        <f t="shared" si="50"/>
        <v>-0.42155215820714081</v>
      </c>
      <c r="L620" s="26"/>
      <c r="M620" s="26"/>
      <c r="N620" s="2">
        <v>1179204</v>
      </c>
      <c r="O620" s="26"/>
      <c r="P620" s="26"/>
      <c r="Q620" s="26"/>
      <c r="R620" s="26"/>
      <c r="S620" s="26"/>
      <c r="T620" s="26"/>
      <c r="U620" s="26"/>
      <c r="V620" s="26"/>
    </row>
    <row r="621" spans="1:22" ht="14.5" x14ac:dyDescent="0.35">
      <c r="A621" s="15">
        <v>92</v>
      </c>
      <c r="B621" s="8">
        <v>180</v>
      </c>
      <c r="C621" s="8">
        <v>1179203.508438369</v>
      </c>
      <c r="D621" s="8">
        <v>4297.1587267677896</v>
      </c>
      <c r="E621" s="2">
        <v>90</v>
      </c>
      <c r="F621" s="1">
        <v>141.79403686523401</v>
      </c>
      <c r="G621" s="1">
        <v>479.12200927734398</v>
      </c>
      <c r="H621" s="1">
        <v>189.14946161621839</v>
      </c>
      <c r="I621" s="1">
        <v>478.46158971262389</v>
      </c>
      <c r="J621" s="1">
        <f t="shared" si="49"/>
        <v>33.397331649420934</v>
      </c>
      <c r="K621" s="1">
        <f t="shared" si="50"/>
        <v>-0.13783953814106609</v>
      </c>
      <c r="L621" s="26"/>
      <c r="M621" s="26"/>
      <c r="N621" s="2">
        <v>1179204</v>
      </c>
      <c r="O621" s="26"/>
      <c r="P621" s="26"/>
      <c r="Q621" s="26"/>
      <c r="R621" s="26"/>
      <c r="S621" s="26"/>
      <c r="T621" s="26"/>
      <c r="U621" s="26"/>
      <c r="V621" s="26"/>
    </row>
    <row r="622" spans="1:22" ht="14.5" x14ac:dyDescent="0.35">
      <c r="A622" s="15">
        <v>92</v>
      </c>
      <c r="B622" s="8">
        <v>180</v>
      </c>
      <c r="C622" s="8">
        <v>1179203.508438369</v>
      </c>
      <c r="D622" s="8">
        <v>4297.1587267677896</v>
      </c>
      <c r="E622" s="2">
        <v>120</v>
      </c>
      <c r="F622" s="1">
        <v>139.82948303222699</v>
      </c>
      <c r="G622" s="1">
        <v>472.48376464843699</v>
      </c>
      <c r="H622" s="1">
        <v>189.45466129891031</v>
      </c>
      <c r="I622" s="1">
        <v>467.09593584753139</v>
      </c>
      <c r="J622" s="1">
        <f t="shared" si="49"/>
        <v>35.489781690207664</v>
      </c>
      <c r="K622" s="1">
        <f t="shared" si="50"/>
        <v>-1.1403204097212822</v>
      </c>
      <c r="L622" s="26"/>
      <c r="M622" s="26"/>
      <c r="N622" s="2">
        <v>1179204</v>
      </c>
      <c r="O622" s="26"/>
      <c r="P622" s="26"/>
      <c r="Q622" s="26"/>
      <c r="R622" s="26"/>
      <c r="S622" s="26"/>
      <c r="T622" s="26"/>
      <c r="U622" s="26"/>
      <c r="V622" s="26"/>
    </row>
    <row r="623" spans="1:22" ht="14.5" x14ac:dyDescent="0.35">
      <c r="A623" s="15">
        <v>92</v>
      </c>
      <c r="B623" s="8">
        <v>180</v>
      </c>
      <c r="C623" s="8">
        <v>1179203.508438369</v>
      </c>
      <c r="D623" s="8">
        <v>4297.1587267677896</v>
      </c>
      <c r="E623" s="2">
        <v>150</v>
      </c>
      <c r="F623" s="1">
        <v>139.05801391601599</v>
      </c>
      <c r="G623" s="1">
        <v>469.87701416015602</v>
      </c>
      <c r="H623" s="1">
        <v>189.6128748416441</v>
      </c>
      <c r="I623" s="1">
        <v>457.46236758776598</v>
      </c>
      <c r="J623" s="1">
        <f t="shared" si="49"/>
        <v>36.35523009566402</v>
      </c>
      <c r="K623" s="1">
        <f t="shared" si="50"/>
        <v>-2.6421055293755122</v>
      </c>
      <c r="L623" s="26"/>
      <c r="M623" s="26"/>
      <c r="N623" s="2">
        <v>1179204</v>
      </c>
      <c r="O623" s="26"/>
      <c r="P623" s="26"/>
      <c r="Q623" s="26"/>
      <c r="R623" s="26"/>
      <c r="S623" s="26"/>
      <c r="T623" s="26"/>
      <c r="U623" s="26"/>
      <c r="V623" s="26"/>
    </row>
    <row r="624" spans="1:22" ht="14.5" x14ac:dyDescent="0.35">
      <c r="A624" s="15">
        <v>92</v>
      </c>
      <c r="B624" s="8">
        <v>180</v>
      </c>
      <c r="C624" s="8">
        <v>1179203.508438369</v>
      </c>
      <c r="D624" s="8">
        <v>4297.1587267677896</v>
      </c>
      <c r="E624" s="2">
        <v>180</v>
      </c>
      <c r="F624" s="1">
        <v>139.61355590820301</v>
      </c>
      <c r="G624" s="1">
        <v>471.75418090820301</v>
      </c>
      <c r="H624" s="1">
        <v>189.77110289006629</v>
      </c>
      <c r="I624" s="1">
        <v>461.0213083000815</v>
      </c>
      <c r="J624" s="1">
        <f t="shared" si="49"/>
        <v>35.925986309554531</v>
      </c>
      <c r="K624" s="1">
        <f t="shared" si="50"/>
        <v>-2.2750985666855135</v>
      </c>
      <c r="L624" s="26"/>
      <c r="M624" s="26"/>
      <c r="N624" s="2">
        <v>1179204</v>
      </c>
      <c r="O624" s="26"/>
      <c r="P624" s="26"/>
      <c r="Q624" s="26"/>
      <c r="R624" s="26"/>
      <c r="S624" s="26"/>
      <c r="T624" s="26"/>
      <c r="U624" s="26"/>
      <c r="V624" s="26"/>
    </row>
    <row r="625" spans="1:22" ht="14.5" x14ac:dyDescent="0.35">
      <c r="A625" s="15">
        <v>92</v>
      </c>
      <c r="B625" s="8">
        <v>180</v>
      </c>
      <c r="C625" s="8">
        <v>1179203.508438369</v>
      </c>
      <c r="D625" s="8">
        <v>4297.1587267677896</v>
      </c>
      <c r="E625" s="2">
        <v>210</v>
      </c>
      <c r="F625" s="1">
        <v>137.84509277343801</v>
      </c>
      <c r="G625" s="1">
        <v>465.77825927734398</v>
      </c>
      <c r="H625" s="1">
        <v>189.9293309384885</v>
      </c>
      <c r="I625" s="1">
        <v>485.93705072191642</v>
      </c>
      <c r="J625" s="1">
        <f t="shared" si="49"/>
        <v>37.78461540931027</v>
      </c>
      <c r="K625" s="1">
        <f t="shared" si="50"/>
        <v>4.3279803303505098</v>
      </c>
      <c r="L625" s="26"/>
      <c r="M625" s="26"/>
      <c r="N625" s="2">
        <v>0</v>
      </c>
      <c r="O625" s="26"/>
      <c r="P625" s="26"/>
      <c r="Q625" s="26"/>
      <c r="R625" s="26"/>
      <c r="S625" s="26"/>
      <c r="T625" s="26"/>
      <c r="U625" s="26"/>
      <c r="V625" s="26"/>
    </row>
    <row r="626" spans="1:22" ht="14.5" x14ac:dyDescent="0.35">
      <c r="A626" s="15">
        <v>92</v>
      </c>
      <c r="B626" s="8">
        <v>180</v>
      </c>
      <c r="C626" s="8">
        <v>1179203.508438369</v>
      </c>
      <c r="D626" s="8">
        <v>4297.1587267677896</v>
      </c>
      <c r="E626" s="2">
        <v>240</v>
      </c>
      <c r="F626" s="1">
        <v>143.45379638671901</v>
      </c>
      <c r="G626" s="1">
        <v>484.72219848632801</v>
      </c>
      <c r="H626" s="1">
        <v>190.08754448122241</v>
      </c>
      <c r="I626" s="1">
        <v>508.0226628665539</v>
      </c>
      <c r="J626" s="1">
        <f t="shared" si="49"/>
        <v>32.507852192903528</v>
      </c>
      <c r="K626" s="1">
        <f t="shared" si="50"/>
        <v>4.8069728295893377</v>
      </c>
      <c r="L626" s="26"/>
      <c r="M626" s="26"/>
      <c r="N626" s="2">
        <v>0</v>
      </c>
      <c r="O626" s="26"/>
      <c r="P626" s="26"/>
      <c r="Q626" s="26"/>
      <c r="R626" s="26"/>
      <c r="S626" s="26"/>
      <c r="T626" s="26"/>
      <c r="U626" s="26"/>
      <c r="V626" s="26"/>
    </row>
    <row r="627" spans="1:22" ht="14.5" x14ac:dyDescent="0.35">
      <c r="A627" s="15">
        <v>92</v>
      </c>
      <c r="B627" s="8">
        <v>180</v>
      </c>
      <c r="C627" s="8">
        <v>1179203.508438369</v>
      </c>
      <c r="D627" s="8">
        <v>4297.1587267677896</v>
      </c>
      <c r="E627" s="2">
        <v>270</v>
      </c>
      <c r="F627" s="1">
        <v>146.89503479003901</v>
      </c>
      <c r="G627" s="1">
        <v>496.20068359375</v>
      </c>
      <c r="H627" s="1">
        <v>190.2457725296446</v>
      </c>
      <c r="I627" s="1">
        <v>525.27089790042339</v>
      </c>
      <c r="J627" s="1">
        <f t="shared" si="49"/>
        <v>29.511370347927663</v>
      </c>
      <c r="K627" s="1">
        <f t="shared" si="50"/>
        <v>5.8585599068770717</v>
      </c>
      <c r="L627" s="26"/>
      <c r="M627" s="26"/>
      <c r="N627" s="2">
        <v>0</v>
      </c>
      <c r="O627" s="26"/>
      <c r="P627" s="26"/>
      <c r="Q627" s="26"/>
      <c r="R627" s="26"/>
      <c r="S627" s="26"/>
      <c r="T627" s="26"/>
      <c r="U627" s="26"/>
      <c r="V627" s="26"/>
    </row>
    <row r="628" spans="1:22" ht="14.5" x14ac:dyDescent="0.35">
      <c r="A628" s="15">
        <v>92</v>
      </c>
      <c r="B628" s="8">
        <v>180</v>
      </c>
      <c r="C628" s="8">
        <v>1179203.508438369</v>
      </c>
      <c r="D628" s="8">
        <v>4297.1587267677896</v>
      </c>
      <c r="E628" s="2">
        <v>300</v>
      </c>
      <c r="F628" s="1">
        <v>148.35414123535199</v>
      </c>
      <c r="G628" s="1">
        <v>500.26849365234398</v>
      </c>
      <c r="H628" s="1">
        <v>190.38196643747699</v>
      </c>
      <c r="I628" s="1">
        <v>538.64728106485074</v>
      </c>
      <c r="J628" s="1">
        <f t="shared" si="49"/>
        <v>28.32939131469961</v>
      </c>
      <c r="K628" s="1">
        <f t="shared" si="50"/>
        <v>7.6716379103373393</v>
      </c>
      <c r="L628" s="26"/>
      <c r="M628" s="26"/>
      <c r="N628" s="2">
        <v>0</v>
      </c>
      <c r="O628" s="26"/>
      <c r="P628" s="26"/>
      <c r="Q628" s="26"/>
      <c r="R628" s="26"/>
      <c r="S628" s="26"/>
      <c r="T628" s="26"/>
      <c r="U628" s="26"/>
      <c r="V628" s="26"/>
    </row>
    <row r="629" spans="1:22" ht="14.5" x14ac:dyDescent="0.35">
      <c r="A629" s="15">
        <v>92</v>
      </c>
      <c r="B629" s="8">
        <v>180</v>
      </c>
      <c r="C629" s="8">
        <v>1179203.508438369</v>
      </c>
      <c r="D629" s="8">
        <v>4297.1587267677896</v>
      </c>
      <c r="E629" s="2">
        <v>330</v>
      </c>
      <c r="F629" s="1">
        <v>150.64112854003901</v>
      </c>
      <c r="G629" s="1">
        <v>505.03900146484398</v>
      </c>
      <c r="H629" s="1">
        <v>190.44117865728441</v>
      </c>
      <c r="I629" s="1">
        <v>536.73410723978861</v>
      </c>
      <c r="J629" s="1">
        <f t="shared" si="49"/>
        <v>26.420440754111134</v>
      </c>
      <c r="K629" s="1">
        <f t="shared" si="50"/>
        <v>6.2757738873659932</v>
      </c>
      <c r="L629" s="26"/>
      <c r="M629" s="26"/>
      <c r="N629" s="2">
        <v>0</v>
      </c>
      <c r="O629" s="26"/>
      <c r="P629" s="26"/>
      <c r="Q629" s="26"/>
      <c r="R629" s="26"/>
      <c r="S629" s="26"/>
      <c r="T629" s="26"/>
      <c r="U629" s="26"/>
      <c r="V629" s="26"/>
    </row>
    <row r="630" spans="1:22" ht="14.5" x14ac:dyDescent="0.35">
      <c r="A630" s="15">
        <v>92</v>
      </c>
      <c r="B630" s="8">
        <v>180</v>
      </c>
      <c r="C630" s="8">
        <v>1179203.508438369</v>
      </c>
      <c r="D630" s="8">
        <v>4297.1587267677896</v>
      </c>
      <c r="E630" s="2">
        <v>360</v>
      </c>
      <c r="F630" s="1">
        <v>156.95530700683599</v>
      </c>
      <c r="G630" s="1">
        <v>519.49041748046898</v>
      </c>
      <c r="H630" s="1">
        <v>190.50046340553351</v>
      </c>
      <c r="I630" s="1">
        <v>535.64962096796</v>
      </c>
      <c r="J630" s="1">
        <f t="shared" si="49"/>
        <v>21.37242571685486</v>
      </c>
      <c r="K630" s="1">
        <f t="shared" si="50"/>
        <v>3.1105874032986485</v>
      </c>
      <c r="L630" s="26"/>
      <c r="M630" s="26"/>
      <c r="N630" s="2">
        <v>0</v>
      </c>
      <c r="O630" s="26"/>
      <c r="P630" s="26"/>
      <c r="Q630" s="26"/>
      <c r="R630" s="26"/>
      <c r="S630" s="26"/>
      <c r="T630" s="26"/>
      <c r="U630" s="26"/>
      <c r="V630" s="26"/>
    </row>
    <row r="631" spans="1:22" ht="14.5" x14ac:dyDescent="0.35">
      <c r="A631" s="15">
        <v>92</v>
      </c>
      <c r="B631" s="8">
        <v>180</v>
      </c>
      <c r="C631" s="8">
        <v>1179203.508438369</v>
      </c>
      <c r="D631" s="8">
        <v>4297.1587267677896</v>
      </c>
      <c r="E631" s="2">
        <v>390</v>
      </c>
      <c r="F631" s="1">
        <v>164.82737731933599</v>
      </c>
      <c r="G631" s="1">
        <v>532.97564697265602</v>
      </c>
      <c r="H631" s="1">
        <v>110.0935326869251</v>
      </c>
      <c r="I631" s="1">
        <v>517.49845221076555</v>
      </c>
      <c r="J631" s="1">
        <f t="shared" si="49"/>
        <v>-33.206767906262158</v>
      </c>
      <c r="K631" s="1">
        <f t="shared" si="50"/>
        <v>-2.9039215674866514</v>
      </c>
      <c r="L631" s="26"/>
      <c r="M631" s="26"/>
      <c r="N631" s="2">
        <v>1179204</v>
      </c>
      <c r="O631" s="26"/>
      <c r="P631" s="26"/>
      <c r="Q631" s="26"/>
      <c r="R631" s="26"/>
      <c r="S631" s="26"/>
      <c r="T631" s="26"/>
      <c r="U631" s="26"/>
      <c r="V631" s="26"/>
    </row>
    <row r="632" spans="1:22" ht="14.5" x14ac:dyDescent="0.35">
      <c r="A632" s="15">
        <v>92</v>
      </c>
      <c r="B632" s="8">
        <v>180</v>
      </c>
      <c r="C632" s="8">
        <v>1179203.508438369</v>
      </c>
      <c r="D632" s="8">
        <v>4297.1587267677896</v>
      </c>
      <c r="E632" s="2">
        <v>420</v>
      </c>
      <c r="F632" s="1">
        <v>173.180252075195</v>
      </c>
      <c r="G632" s="1">
        <v>540.52508544921898</v>
      </c>
      <c r="H632" s="1">
        <v>110.0935326869251</v>
      </c>
      <c r="I632" s="1">
        <v>522.76472980504434</v>
      </c>
      <c r="J632" s="1">
        <f t="shared" si="49"/>
        <v>-36.428356369915434</v>
      </c>
      <c r="K632" s="1">
        <f t="shared" si="50"/>
        <v>-3.2857597403484764</v>
      </c>
      <c r="L632" s="26"/>
      <c r="M632" s="26"/>
      <c r="N632" s="2">
        <v>1179204</v>
      </c>
      <c r="O632" s="26"/>
      <c r="P632" s="26"/>
      <c r="Q632" s="26"/>
      <c r="R632" s="26"/>
      <c r="S632" s="26"/>
      <c r="T632" s="26"/>
      <c r="U632" s="26"/>
      <c r="V632" s="26"/>
    </row>
    <row r="633" spans="1:22" ht="14.5" x14ac:dyDescent="0.35">
      <c r="A633" s="15">
        <v>92</v>
      </c>
      <c r="B633" s="8">
        <v>180</v>
      </c>
      <c r="C633" s="8">
        <v>1179203.508438369</v>
      </c>
      <c r="D633" s="8">
        <v>4297.1587267677896</v>
      </c>
      <c r="E633" s="2">
        <v>450</v>
      </c>
      <c r="F633" s="1">
        <v>186.6083984375</v>
      </c>
      <c r="G633" s="1">
        <v>552.71667480468795</v>
      </c>
      <c r="H633" s="1">
        <v>110.0935326869251</v>
      </c>
      <c r="I633" s="1">
        <v>543.49547703592589</v>
      </c>
      <c r="J633" s="1">
        <f t="shared" si="49"/>
        <v>-41.002905759464902</v>
      </c>
      <c r="K633" s="1">
        <f t="shared" si="50"/>
        <v>-1.6683407954030949</v>
      </c>
      <c r="L633" s="26"/>
      <c r="M633" s="26"/>
      <c r="N633" s="2">
        <v>1179204</v>
      </c>
      <c r="O633" s="26"/>
      <c r="P633" s="26"/>
      <c r="Q633" s="26"/>
      <c r="R633" s="26"/>
      <c r="S633" s="26"/>
      <c r="T633" s="26"/>
      <c r="U633" s="26"/>
      <c r="V633" s="26"/>
    </row>
    <row r="634" spans="1:22" ht="14.5" x14ac:dyDescent="0.35">
      <c r="A634" s="15">
        <v>92</v>
      </c>
      <c r="B634" s="8">
        <v>180</v>
      </c>
      <c r="C634" s="8">
        <v>1179203.508438369</v>
      </c>
      <c r="D634" s="8">
        <v>4297.1587267677896</v>
      </c>
      <c r="E634" s="2">
        <v>480</v>
      </c>
      <c r="F634" s="1">
        <v>204.94836425781301</v>
      </c>
      <c r="G634" s="1">
        <v>564.94775390625</v>
      </c>
      <c r="H634" s="1">
        <v>110.0935326869251</v>
      </c>
      <c r="I634" s="1">
        <v>557.27057931390823</v>
      </c>
      <c r="J634" s="1">
        <f t="shared" si="49"/>
        <v>-46.282307211569687</v>
      </c>
      <c r="K634" s="1">
        <f t="shared" si="50"/>
        <v>-1.3589176236667995</v>
      </c>
      <c r="L634" s="26"/>
      <c r="M634" s="26"/>
      <c r="N634" s="2">
        <v>1179204</v>
      </c>
      <c r="O634" s="26"/>
      <c r="P634" s="26"/>
      <c r="Q634" s="26"/>
      <c r="R634" s="26"/>
      <c r="S634" s="26"/>
      <c r="T634" s="26"/>
      <c r="U634" s="26"/>
      <c r="V634" s="26"/>
    </row>
    <row r="635" spans="1:22" ht="14.5" x14ac:dyDescent="0.35">
      <c r="A635" s="15">
        <v>92</v>
      </c>
      <c r="B635" s="8">
        <v>180</v>
      </c>
      <c r="C635" s="8">
        <v>1179203.508438369</v>
      </c>
      <c r="D635" s="8">
        <v>4297.1587267677896</v>
      </c>
      <c r="E635" s="2">
        <v>510</v>
      </c>
      <c r="F635" s="1">
        <v>235.68577575683599</v>
      </c>
      <c r="G635" s="1">
        <v>587.23785400390602</v>
      </c>
      <c r="H635" s="1">
        <v>110.0935326869251</v>
      </c>
      <c r="I635" s="1">
        <v>569.63296131357311</v>
      </c>
      <c r="J635" s="1">
        <f t="shared" si="49"/>
        <v>-53.288002921096158</v>
      </c>
      <c r="K635" s="1">
        <f t="shared" si="50"/>
        <v>-2.9979151667930144</v>
      </c>
      <c r="L635" s="26"/>
      <c r="M635" s="26"/>
      <c r="N635" s="2">
        <v>1179204</v>
      </c>
      <c r="O635" s="26"/>
      <c r="P635" s="26"/>
      <c r="Q635" s="26"/>
      <c r="R635" s="26"/>
      <c r="S635" s="26"/>
      <c r="T635" s="26"/>
      <c r="U635" s="26"/>
      <c r="V635" s="26"/>
    </row>
    <row r="636" spans="1:22" ht="14.5" x14ac:dyDescent="0.35">
      <c r="A636" s="15">
        <v>92</v>
      </c>
      <c r="B636" s="8">
        <v>180</v>
      </c>
      <c r="C636" s="8">
        <v>1179203.508438369</v>
      </c>
      <c r="D636" s="8">
        <v>4297.1587267677896</v>
      </c>
      <c r="E636" s="2">
        <v>540</v>
      </c>
      <c r="F636" s="1">
        <v>286.54562377929699</v>
      </c>
      <c r="G636" s="1">
        <v>614.068115234375</v>
      </c>
      <c r="H636" s="1">
        <v>140.17819975469189</v>
      </c>
      <c r="I636" s="1">
        <v>583.94779935211955</v>
      </c>
      <c r="J636" s="1">
        <f t="shared" si="49"/>
        <v>-51.079971871194985</v>
      </c>
      <c r="K636" s="1">
        <f t="shared" si="50"/>
        <v>-4.9050447556227947</v>
      </c>
      <c r="L636" s="26"/>
      <c r="M636" s="26"/>
      <c r="N636" s="2">
        <v>1179204</v>
      </c>
      <c r="O636" s="26"/>
      <c r="P636" s="26"/>
      <c r="Q636" s="26"/>
      <c r="R636" s="26"/>
      <c r="S636" s="26"/>
      <c r="T636" s="26"/>
      <c r="U636" s="26"/>
      <c r="V636" s="26"/>
    </row>
    <row r="637" spans="1:22" ht="14.5" x14ac:dyDescent="0.35">
      <c r="A637" s="15">
        <v>92</v>
      </c>
      <c r="B637" s="8">
        <v>180</v>
      </c>
      <c r="C637" s="8">
        <v>1179203.508438369</v>
      </c>
      <c r="D637" s="8">
        <v>4297.1587267677896</v>
      </c>
      <c r="E637" s="2">
        <v>570</v>
      </c>
      <c r="F637" s="1">
        <v>348.28936767578102</v>
      </c>
      <c r="G637" s="1">
        <v>622.50616455078102</v>
      </c>
      <c r="H637" s="1">
        <v>373.82136537813068</v>
      </c>
      <c r="I637" s="1">
        <v>658.53455459521274</v>
      </c>
      <c r="J637" s="1">
        <f t="shared" si="49"/>
        <v>7.3306853645090682</v>
      </c>
      <c r="K637" s="1">
        <f t="shared" si="50"/>
        <v>5.7876358654907261</v>
      </c>
      <c r="L637" s="26"/>
      <c r="M637" s="26"/>
      <c r="N637" s="2">
        <v>0</v>
      </c>
      <c r="O637" s="26"/>
      <c r="P637" s="26"/>
      <c r="Q637" s="26"/>
      <c r="R637" s="26"/>
      <c r="S637" s="26"/>
      <c r="T637" s="26"/>
      <c r="U637" s="26"/>
      <c r="V637" s="26"/>
    </row>
    <row r="638" spans="1:22" ht="14.5" x14ac:dyDescent="0.35">
      <c r="A638" s="15">
        <v>92</v>
      </c>
      <c r="B638" s="8">
        <v>180</v>
      </c>
      <c r="C638" s="8">
        <v>1179203.508438369</v>
      </c>
      <c r="D638" s="8">
        <v>4297.1587267677896</v>
      </c>
      <c r="E638" s="2">
        <v>600</v>
      </c>
      <c r="F638" s="1">
        <v>504.90237426757801</v>
      </c>
      <c r="G638" s="1">
        <v>676.806396484375</v>
      </c>
      <c r="H638" s="1">
        <v>592.36043949957491</v>
      </c>
      <c r="I638" s="1">
        <v>705.55192850420008</v>
      </c>
      <c r="J638" s="1">
        <f t="shared" si="49"/>
        <v>17.32177737505501</v>
      </c>
      <c r="K638" s="1">
        <f t="shared" si="50"/>
        <v>4.2472311386449357</v>
      </c>
      <c r="L638" s="26"/>
      <c r="M638" s="26"/>
      <c r="N638" s="2">
        <v>1.6833108800080901E-13</v>
      </c>
      <c r="O638" s="26"/>
      <c r="P638" s="26"/>
      <c r="Q638" s="26"/>
      <c r="R638" s="26"/>
      <c r="S638" s="26"/>
      <c r="T638" s="26"/>
      <c r="U638" s="26"/>
      <c r="V638" s="26"/>
    </row>
    <row r="639" spans="1:22" ht="14.5" x14ac:dyDescent="0.35">
      <c r="A639" s="15">
        <v>92</v>
      </c>
      <c r="B639" s="8">
        <v>180</v>
      </c>
      <c r="C639" s="8">
        <v>1179203.508438369</v>
      </c>
      <c r="D639" s="8">
        <v>4297.1587267677896</v>
      </c>
      <c r="E639" s="2">
        <v>630</v>
      </c>
      <c r="F639" s="1">
        <v>740.46740722656205</v>
      </c>
      <c r="G639" s="1">
        <v>728.29553222656295</v>
      </c>
      <c r="H639" s="1">
        <v>1006.062903072166</v>
      </c>
      <c r="I639" s="1">
        <v>742.57574005916422</v>
      </c>
      <c r="J639" s="1">
        <f t="shared" si="49"/>
        <v>35.868627471450516</v>
      </c>
      <c r="K639" s="1">
        <f t="shared" si="50"/>
        <v>1.9607710332841755</v>
      </c>
      <c r="L639" s="26"/>
      <c r="M639" s="26"/>
      <c r="N639" s="2">
        <v>0</v>
      </c>
      <c r="O639" s="26"/>
      <c r="P639" s="26"/>
      <c r="Q639" s="26"/>
      <c r="R639" s="26"/>
      <c r="S639" s="26"/>
      <c r="T639" s="26"/>
      <c r="U639" s="26"/>
      <c r="V639" s="26"/>
    </row>
    <row r="640" spans="1:22" ht="14.5" x14ac:dyDescent="0.35">
      <c r="A640" s="15">
        <v>92</v>
      </c>
      <c r="B640" s="8">
        <v>180</v>
      </c>
      <c r="C640" s="8">
        <v>1179203.508438369</v>
      </c>
      <c r="D640" s="8">
        <v>4297.1587267677896</v>
      </c>
      <c r="E640" s="2">
        <v>660</v>
      </c>
      <c r="F640" s="1">
        <v>1219.95861816406</v>
      </c>
      <c r="G640" s="1">
        <v>782.84313964843705</v>
      </c>
      <c r="H640" s="1">
        <v>1505.778296230774</v>
      </c>
      <c r="I640" s="1">
        <v>778.9971314698098</v>
      </c>
      <c r="J640" s="1">
        <f t="shared" si="49"/>
        <v>23.428637153024891</v>
      </c>
      <c r="K640" s="1">
        <f t="shared" si="50"/>
        <v>-0.49128720478465554</v>
      </c>
      <c r="L640" s="26"/>
      <c r="M640" s="26"/>
      <c r="N640" s="2">
        <v>0</v>
      </c>
      <c r="O640" s="26"/>
      <c r="P640" s="26"/>
      <c r="Q640" s="26"/>
      <c r="R640" s="26"/>
      <c r="S640" s="26"/>
      <c r="T640" s="26"/>
      <c r="U640" s="26"/>
      <c r="V640" s="26"/>
    </row>
    <row r="641" spans="1:22" ht="14.5" x14ac:dyDescent="0.35">
      <c r="A641" s="15">
        <v>92</v>
      </c>
      <c r="B641" s="8">
        <v>180</v>
      </c>
      <c r="C641" s="8">
        <v>1179203.508438369</v>
      </c>
      <c r="D641" s="8">
        <v>4297.1587267677896</v>
      </c>
      <c r="E641" s="2">
        <v>690</v>
      </c>
      <c r="F641" s="1">
        <v>1929.88781738281</v>
      </c>
      <c r="G641" s="1">
        <v>809.98663330078102</v>
      </c>
      <c r="H641" s="1">
        <v>1740.666470578821</v>
      </c>
      <c r="I641" s="1">
        <v>820.47116280832381</v>
      </c>
      <c r="J641" s="1">
        <f t="shared" si="49"/>
        <v>-9.8047847703706879</v>
      </c>
      <c r="K641" s="1">
        <f t="shared" si="50"/>
        <v>1.2944077193986798</v>
      </c>
      <c r="L641" s="26"/>
      <c r="M641" s="26"/>
      <c r="N641" s="2">
        <v>0</v>
      </c>
      <c r="O641" s="26"/>
      <c r="P641" s="26"/>
      <c r="Q641" s="26"/>
      <c r="R641" s="26"/>
      <c r="S641" s="26"/>
      <c r="T641" s="26"/>
      <c r="U641" s="26"/>
      <c r="V641" s="26"/>
    </row>
    <row r="642" spans="1:22" ht="14.5" x14ac:dyDescent="0.35">
      <c r="A642" s="15">
        <v>92</v>
      </c>
      <c r="B642" s="8">
        <v>180</v>
      </c>
      <c r="C642" s="8">
        <v>1179203.508438369</v>
      </c>
      <c r="D642" s="8">
        <v>4297.1587267677896</v>
      </c>
      <c r="E642" s="2">
        <v>720</v>
      </c>
      <c r="F642" s="1">
        <v>2689.77880859375</v>
      </c>
      <c r="G642" s="1">
        <v>810.184814453125</v>
      </c>
      <c r="H642" s="1">
        <v>2577.38022013712</v>
      </c>
      <c r="I642" s="1">
        <v>849.92390806055073</v>
      </c>
      <c r="J642" s="1">
        <f t="shared" si="49"/>
        <v>-4.1787297935994001</v>
      </c>
      <c r="K642" s="1">
        <f t="shared" si="50"/>
        <v>4.9049417982796468</v>
      </c>
      <c r="L642" s="26"/>
      <c r="M642" s="26"/>
      <c r="N642" s="2">
        <v>0</v>
      </c>
      <c r="O642" s="26"/>
      <c r="P642" s="26"/>
      <c r="Q642" s="26"/>
      <c r="R642" s="26"/>
      <c r="S642" s="26"/>
      <c r="T642" s="26"/>
      <c r="U642" s="26"/>
      <c r="V642" s="26"/>
    </row>
    <row r="643" spans="1:22" ht="14.5" x14ac:dyDescent="0.35">
      <c r="A643" s="15">
        <v>92</v>
      </c>
      <c r="B643" s="8">
        <v>180</v>
      </c>
      <c r="C643" s="8">
        <v>1179203.508438369</v>
      </c>
      <c r="D643" s="8">
        <v>4297.1587267677896</v>
      </c>
      <c r="E643" s="2">
        <v>750</v>
      </c>
      <c r="F643" s="1">
        <v>3209.61206054688</v>
      </c>
      <c r="G643" s="1">
        <v>776.63336181640602</v>
      </c>
      <c r="H643" s="1">
        <v>2680.2496879392788</v>
      </c>
      <c r="I643" s="1">
        <v>781.39520382787009</v>
      </c>
      <c r="J643" s="1">
        <f t="shared" si="49"/>
        <v>-16.493032884398001</v>
      </c>
      <c r="K643" s="1">
        <f t="shared" si="50"/>
        <v>0.61313899783122561</v>
      </c>
      <c r="L643" s="26"/>
      <c r="M643" s="26"/>
      <c r="N643" s="2">
        <v>1179204</v>
      </c>
      <c r="O643" s="26"/>
      <c r="P643" s="26"/>
      <c r="Q643" s="26"/>
      <c r="R643" s="26"/>
      <c r="S643" s="26"/>
      <c r="T643" s="26"/>
      <c r="U643" s="26"/>
      <c r="V643" s="26"/>
    </row>
    <row r="644" spans="1:22" ht="14.5" x14ac:dyDescent="0.35">
      <c r="A644" s="15">
        <v>92</v>
      </c>
      <c r="B644" s="8">
        <v>180</v>
      </c>
      <c r="C644" s="8">
        <v>1179203.508438369</v>
      </c>
      <c r="D644" s="8">
        <v>4297.1587267677896</v>
      </c>
      <c r="E644" s="2">
        <v>780</v>
      </c>
      <c r="F644" s="1">
        <v>3416.96044921875</v>
      </c>
      <c r="G644" s="1">
        <v>732.05340576171898</v>
      </c>
      <c r="H644" s="1">
        <v>3014.7784799103151</v>
      </c>
      <c r="I644" s="1">
        <v>736.62025927372463</v>
      </c>
      <c r="J644" s="1">
        <f t="shared" si="49"/>
        <v>-11.770167530045287</v>
      </c>
      <c r="K644" s="1">
        <f t="shared" si="50"/>
        <v>0.62384157713927035</v>
      </c>
      <c r="L644" s="26"/>
      <c r="M644" s="26"/>
      <c r="N644" s="2">
        <v>1179204</v>
      </c>
      <c r="O644" s="26"/>
      <c r="P644" s="26"/>
      <c r="Q644" s="26"/>
      <c r="R644" s="26"/>
      <c r="S644" s="26"/>
      <c r="T644" s="26"/>
      <c r="U644" s="26"/>
      <c r="V644" s="26"/>
    </row>
    <row r="645" spans="1:22" ht="14.5" x14ac:dyDescent="0.35">
      <c r="A645" s="15">
        <v>92</v>
      </c>
      <c r="B645" s="8">
        <v>180</v>
      </c>
      <c r="C645" s="8">
        <v>1179203.508438369</v>
      </c>
      <c r="D645" s="8">
        <v>4297.1587267677896</v>
      </c>
      <c r="E645" s="2">
        <v>810</v>
      </c>
      <c r="F645" s="1">
        <v>3519.4169921875</v>
      </c>
      <c r="G645" s="1">
        <v>697.67736816406205</v>
      </c>
      <c r="H645" s="1">
        <v>3666.224301478464</v>
      </c>
      <c r="I645" s="1">
        <v>699.21481590388817</v>
      </c>
      <c r="J645" s="1">
        <f t="shared" si="49"/>
        <v>4.1713530853789402</v>
      </c>
      <c r="K645" s="1">
        <f t="shared" si="50"/>
        <v>0.22036657773089502</v>
      </c>
      <c r="L645" s="26"/>
      <c r="M645" s="26"/>
      <c r="N645" s="2">
        <v>1179204</v>
      </c>
      <c r="O645" s="26"/>
      <c r="P645" s="26"/>
      <c r="Q645" s="26"/>
      <c r="R645" s="26"/>
      <c r="S645" s="26"/>
      <c r="T645" s="26"/>
      <c r="U645" s="26"/>
      <c r="V645" s="26"/>
    </row>
    <row r="646" spans="1:22" ht="14.5" x14ac:dyDescent="0.35">
      <c r="A646" s="15">
        <v>92</v>
      </c>
      <c r="B646" s="8">
        <v>180</v>
      </c>
      <c r="C646" s="8">
        <v>1179203.508438369</v>
      </c>
      <c r="D646" s="8">
        <v>4297.1587267677896</v>
      </c>
      <c r="E646" s="2">
        <v>840</v>
      </c>
      <c r="F646" s="1">
        <v>4054.52783203125</v>
      </c>
      <c r="G646" s="1">
        <v>677.77294921875</v>
      </c>
      <c r="H646" s="1">
        <v>4727.5834687335546</v>
      </c>
      <c r="I646" s="1">
        <v>671.0279237404859</v>
      </c>
      <c r="J646" s="1">
        <f t="shared" si="49"/>
        <v>16.60009906418906</v>
      </c>
      <c r="K646" s="1">
        <f t="shared" si="50"/>
        <v>-0.99517478324251496</v>
      </c>
      <c r="L646" s="26"/>
      <c r="M646" s="26"/>
      <c r="N646" s="2">
        <v>1179204</v>
      </c>
      <c r="O646" s="26"/>
      <c r="P646" s="26"/>
      <c r="Q646" s="26"/>
      <c r="R646" s="26"/>
      <c r="S646" s="26"/>
      <c r="T646" s="26"/>
      <c r="U646" s="26"/>
      <c r="V646" s="26"/>
    </row>
    <row r="647" spans="1:22" ht="14.5" x14ac:dyDescent="0.35">
      <c r="A647" s="15">
        <v>92</v>
      </c>
      <c r="B647" s="8">
        <v>180</v>
      </c>
      <c r="C647" s="8">
        <v>1179203.508438369</v>
      </c>
      <c r="D647" s="8">
        <v>4297.1587267677896</v>
      </c>
      <c r="E647" s="2">
        <v>870</v>
      </c>
      <c r="F647" s="1">
        <v>4185.92236328125</v>
      </c>
      <c r="G647" s="1">
        <v>653.06549072265602</v>
      </c>
      <c r="H647" s="1">
        <v>5490.1073530677004</v>
      </c>
      <c r="I647" s="1">
        <v>646.22803134640458</v>
      </c>
      <c r="J647" s="1">
        <f t="shared" si="49"/>
        <v>31.156454339113189</v>
      </c>
      <c r="K647" s="1">
        <f t="shared" si="50"/>
        <v>-1.046979127420343</v>
      </c>
      <c r="L647" s="26"/>
      <c r="M647" s="26"/>
      <c r="N647" s="2">
        <v>1179204</v>
      </c>
      <c r="O647" s="26"/>
      <c r="P647" s="26"/>
      <c r="Q647" s="26"/>
      <c r="R647" s="26"/>
      <c r="S647" s="26"/>
      <c r="T647" s="26"/>
      <c r="U647" s="26"/>
      <c r="V647" s="26"/>
    </row>
    <row r="648" spans="1:22" ht="14.5" x14ac:dyDescent="0.35">
      <c r="A648" s="15">
        <v>92</v>
      </c>
      <c r="B648" s="8">
        <v>180</v>
      </c>
      <c r="C648" s="8">
        <v>1179203.508438369</v>
      </c>
      <c r="D648" s="8">
        <v>4297.1587267677896</v>
      </c>
      <c r="E648" s="2">
        <v>900</v>
      </c>
      <c r="F648" s="1">
        <v>4876.619140625</v>
      </c>
      <c r="G648" s="1">
        <v>635.07580566406295</v>
      </c>
      <c r="H648" s="1">
        <v>5894.7162586421546</v>
      </c>
      <c r="I648" s="1">
        <v>626.5446705187444</v>
      </c>
      <c r="J648" s="1">
        <f t="shared" si="49"/>
        <v>20.877109502684529</v>
      </c>
      <c r="K648" s="1">
        <f t="shared" si="50"/>
        <v>-1.3433254848053975</v>
      </c>
      <c r="L648" s="26"/>
      <c r="M648" s="26"/>
      <c r="N648" s="2">
        <v>1179204</v>
      </c>
      <c r="O648" s="26"/>
      <c r="P648" s="26"/>
      <c r="Q648" s="26"/>
      <c r="R648" s="26"/>
      <c r="S648" s="26"/>
      <c r="T648" s="26"/>
      <c r="U648" s="26"/>
      <c r="V648" s="26"/>
    </row>
    <row r="649" spans="1:22" ht="14.5" x14ac:dyDescent="0.35">
      <c r="A649" s="15">
        <v>92</v>
      </c>
      <c r="B649" s="8">
        <v>180</v>
      </c>
      <c r="C649" s="8">
        <v>1179203.508438369</v>
      </c>
      <c r="D649" s="8">
        <v>4297.1587267677896</v>
      </c>
      <c r="E649" s="2">
        <v>930</v>
      </c>
      <c r="F649" s="1">
        <v>6418.705078125</v>
      </c>
      <c r="G649" s="1">
        <v>607.44183349609398</v>
      </c>
      <c r="H649" s="1">
        <v>4952.5390760698292</v>
      </c>
      <c r="I649" s="1">
        <v>630.74289907960133</v>
      </c>
      <c r="J649" s="1">
        <f t="shared" si="49"/>
        <v>-22.842083943876414</v>
      </c>
      <c r="K649" s="1">
        <f t="shared" si="50"/>
        <v>3.8359336316037878</v>
      </c>
      <c r="L649" s="26"/>
      <c r="M649" s="26"/>
      <c r="N649" s="2">
        <v>0</v>
      </c>
      <c r="O649" s="26"/>
      <c r="P649" s="26"/>
      <c r="Q649" s="26"/>
      <c r="R649" s="26"/>
      <c r="S649" s="26"/>
      <c r="T649" s="26"/>
      <c r="U649" s="26"/>
      <c r="V649" s="26"/>
    </row>
    <row r="650" spans="1:22" ht="14.5" x14ac:dyDescent="0.35">
      <c r="A650" s="15">
        <v>92</v>
      </c>
      <c r="B650" s="8">
        <v>180</v>
      </c>
      <c r="C650" s="8">
        <v>1179203.508438369</v>
      </c>
      <c r="D650" s="8">
        <v>4297.1587267677896</v>
      </c>
      <c r="E650" s="2">
        <v>960</v>
      </c>
      <c r="F650" s="1">
        <v>7196.267578125</v>
      </c>
      <c r="G650" s="1">
        <v>603.52972412109398</v>
      </c>
      <c r="H650" s="1">
        <v>4767.3025964120015</v>
      </c>
      <c r="I650" s="1">
        <v>611.97500885201691</v>
      </c>
      <c r="J650" s="1">
        <f t="shared" ref="J650:J713" si="59">(H650-F650)/F650*100</f>
        <v>-33.753122092020227</v>
      </c>
      <c r="K650" s="1">
        <f t="shared" ref="K650:K713" si="60">(I650-G650)/G650*100</f>
        <v>1.3993154592711408</v>
      </c>
      <c r="L650" s="26"/>
      <c r="M650" s="26"/>
      <c r="N650" s="2">
        <v>0</v>
      </c>
      <c r="O650" s="26"/>
      <c r="P650" s="26"/>
      <c r="Q650" s="26"/>
      <c r="R650" s="26"/>
      <c r="S650" s="26"/>
      <c r="T650" s="26"/>
      <c r="U650" s="26"/>
      <c r="V650" s="26"/>
    </row>
    <row r="651" spans="1:22" ht="14.5" x14ac:dyDescent="0.35">
      <c r="A651" s="15">
        <v>92</v>
      </c>
      <c r="B651" s="8">
        <v>180</v>
      </c>
      <c r="C651" s="8">
        <v>1179203.508438369</v>
      </c>
      <c r="D651" s="8">
        <v>4297.1587267677896</v>
      </c>
      <c r="E651" s="2">
        <v>990</v>
      </c>
      <c r="F651" s="1">
        <v>7608.6669921875</v>
      </c>
      <c r="G651" s="1">
        <v>606.82830810546898</v>
      </c>
      <c r="H651" s="1">
        <v>5378.009250297574</v>
      </c>
      <c r="I651" s="1">
        <v>594.88641004877536</v>
      </c>
      <c r="J651" s="1">
        <f t="shared" si="59"/>
        <v>-29.317326467045309</v>
      </c>
      <c r="K651" s="1">
        <f t="shared" si="60"/>
        <v>-1.9679203981067528</v>
      </c>
      <c r="L651" s="26"/>
      <c r="M651" s="26"/>
      <c r="N651" s="2">
        <v>0</v>
      </c>
      <c r="O651" s="26"/>
      <c r="P651" s="26"/>
      <c r="Q651" s="26"/>
      <c r="R651" s="26"/>
      <c r="S651" s="26"/>
      <c r="T651" s="26"/>
      <c r="U651" s="26"/>
      <c r="V651" s="26"/>
    </row>
    <row r="652" spans="1:22" ht="14.5" x14ac:dyDescent="0.35">
      <c r="A652" s="15">
        <v>92</v>
      </c>
      <c r="B652" s="8">
        <v>180</v>
      </c>
      <c r="C652" s="8">
        <v>1179203.508438369</v>
      </c>
      <c r="D652" s="8">
        <v>4297.1587267677896</v>
      </c>
      <c r="E652" s="2">
        <v>1020</v>
      </c>
      <c r="F652" s="1">
        <v>6730.837890625</v>
      </c>
      <c r="G652" s="1">
        <v>520.63995361328102</v>
      </c>
      <c r="H652" s="1">
        <v>6595.0634246540276</v>
      </c>
      <c r="I652" s="1">
        <v>575.03895543430906</v>
      </c>
      <c r="J652" s="1">
        <f t="shared" si="59"/>
        <v>-2.0172000600413349</v>
      </c>
      <c r="K652" s="1">
        <f t="shared" si="60"/>
        <v>10.448487758861919</v>
      </c>
      <c r="L652" s="26"/>
      <c r="M652" s="26"/>
      <c r="N652" s="2">
        <v>1.05217797433219E-14</v>
      </c>
      <c r="O652" s="26"/>
      <c r="P652" s="26"/>
      <c r="Q652" s="26"/>
      <c r="R652" s="26"/>
      <c r="S652" s="26"/>
      <c r="T652" s="26"/>
      <c r="U652" s="26"/>
      <c r="V652" s="26"/>
    </row>
    <row r="653" spans="1:22" ht="14.5" x14ac:dyDescent="0.35">
      <c r="A653" s="15">
        <v>92</v>
      </c>
      <c r="B653" s="8">
        <v>180</v>
      </c>
      <c r="C653" s="8">
        <v>1179203.508438369</v>
      </c>
      <c r="D653" s="8">
        <v>4297.1587267677896</v>
      </c>
      <c r="E653" s="2">
        <v>1050</v>
      </c>
      <c r="F653" s="1">
        <v>7905.98779296875</v>
      </c>
      <c r="G653" s="1">
        <v>548.83819580078102</v>
      </c>
      <c r="H653" s="1">
        <v>7434.9163212147969</v>
      </c>
      <c r="I653" s="1">
        <v>554.68524316349124</v>
      </c>
      <c r="J653" s="1">
        <f t="shared" si="59"/>
        <v>-5.9584138514975207</v>
      </c>
      <c r="K653" s="1">
        <f t="shared" si="60"/>
        <v>1.0653499350895383</v>
      </c>
      <c r="L653" s="26"/>
      <c r="M653" s="26"/>
      <c r="N653" s="2">
        <v>0</v>
      </c>
      <c r="O653" s="26"/>
      <c r="P653" s="26"/>
      <c r="Q653" s="26"/>
      <c r="R653" s="26"/>
      <c r="S653" s="26"/>
      <c r="T653" s="26"/>
      <c r="U653" s="26"/>
      <c r="V653" s="26"/>
    </row>
    <row r="654" spans="1:22" ht="14.5" x14ac:dyDescent="0.35">
      <c r="A654" s="15">
        <v>92</v>
      </c>
      <c r="B654" s="8">
        <v>180</v>
      </c>
      <c r="C654" s="8">
        <v>1179203.508438369</v>
      </c>
      <c r="D654" s="8">
        <v>4297.1587267677896</v>
      </c>
      <c r="E654" s="2">
        <v>1080</v>
      </c>
      <c r="F654" s="1">
        <v>7820.80029296875</v>
      </c>
      <c r="G654" s="1">
        <v>525.94763183593795</v>
      </c>
      <c r="H654" s="1">
        <v>7453.027775540686</v>
      </c>
      <c r="I654" s="1">
        <v>534.30650357204843</v>
      </c>
      <c r="J654" s="1">
        <f t="shared" si="59"/>
        <v>-4.7024921191084239</v>
      </c>
      <c r="K654" s="1">
        <f t="shared" si="60"/>
        <v>1.5892973425760963</v>
      </c>
      <c r="L654" s="26"/>
      <c r="M654" s="26"/>
      <c r="N654" s="2">
        <v>2.3145463952552201E-13</v>
      </c>
      <c r="O654" s="26"/>
      <c r="P654" s="26"/>
      <c r="Q654" s="26"/>
      <c r="R654" s="26"/>
      <c r="S654" s="26"/>
      <c r="T654" s="26"/>
      <c r="U654" s="26"/>
      <c r="V654" s="26"/>
    </row>
    <row r="655" spans="1:22" ht="14.5" x14ac:dyDescent="0.35">
      <c r="A655" s="15">
        <v>92</v>
      </c>
      <c r="B655" s="8">
        <v>180</v>
      </c>
      <c r="C655" s="8">
        <v>1179203.508438369</v>
      </c>
      <c r="D655" s="8">
        <v>4297.1587267677896</v>
      </c>
      <c r="E655" s="2">
        <v>1110</v>
      </c>
      <c r="F655" s="1">
        <v>7448.93359375</v>
      </c>
      <c r="G655" s="1">
        <v>511.21224975585898</v>
      </c>
      <c r="H655" s="1">
        <v>5820.5905665832224</v>
      </c>
      <c r="I655" s="1">
        <v>499.40657823731499</v>
      </c>
      <c r="J655" s="1">
        <f t="shared" si="59"/>
        <v>-21.860082475873227</v>
      </c>
      <c r="K655" s="1">
        <f t="shared" si="60"/>
        <v>-2.3093483233592416</v>
      </c>
      <c r="L655" s="26"/>
      <c r="M655" s="26"/>
      <c r="N655" s="2">
        <v>1179204</v>
      </c>
      <c r="O655" s="26"/>
      <c r="P655" s="26"/>
      <c r="Q655" s="26"/>
      <c r="R655" s="26"/>
      <c r="S655" s="26"/>
      <c r="T655" s="26"/>
      <c r="U655" s="26"/>
      <c r="V655" s="26"/>
    </row>
    <row r="656" spans="1:22" ht="14.5" x14ac:dyDescent="0.35">
      <c r="A656" s="15">
        <v>92</v>
      </c>
      <c r="B656" s="8">
        <v>180</v>
      </c>
      <c r="C656" s="8">
        <v>1179203.508438369</v>
      </c>
      <c r="D656" s="8">
        <v>4297.1587267677896</v>
      </c>
      <c r="E656" s="2">
        <v>1140</v>
      </c>
      <c r="F656" s="1">
        <v>7486.73974609375</v>
      </c>
      <c r="G656" s="1">
        <v>501.10116577148398</v>
      </c>
      <c r="H656" s="1">
        <v>5708.532847649436</v>
      </c>
      <c r="I656" s="1">
        <v>486.22056986799379</v>
      </c>
      <c r="J656" s="1">
        <f t="shared" si="59"/>
        <v>-23.751418624803993</v>
      </c>
      <c r="K656" s="1">
        <f t="shared" si="60"/>
        <v>-2.9695791827944285</v>
      </c>
      <c r="L656" s="26"/>
      <c r="M656" s="26"/>
      <c r="N656" s="2">
        <v>1179204</v>
      </c>
      <c r="O656" s="26"/>
      <c r="P656" s="26"/>
      <c r="Q656" s="26"/>
      <c r="R656" s="26"/>
      <c r="S656" s="26"/>
      <c r="T656" s="26"/>
      <c r="U656" s="26"/>
      <c r="V656" s="26"/>
    </row>
    <row r="657" spans="1:22" ht="14.5" x14ac:dyDescent="0.35">
      <c r="A657" s="15">
        <v>92</v>
      </c>
      <c r="B657" s="8">
        <v>180</v>
      </c>
      <c r="C657" s="8">
        <v>1179203.508438369</v>
      </c>
      <c r="D657" s="8">
        <v>4297.1587267677896</v>
      </c>
      <c r="E657" s="2">
        <v>1170</v>
      </c>
      <c r="F657" s="1">
        <v>7578.66162109375</v>
      </c>
      <c r="G657" s="1">
        <v>501.60675048828102</v>
      </c>
      <c r="H657" s="1">
        <v>5990.3776758394761</v>
      </c>
      <c r="I657" s="1">
        <v>474.08547680053482</v>
      </c>
      <c r="J657" s="1">
        <f t="shared" si="59"/>
        <v>-20.957314426515499</v>
      </c>
      <c r="K657" s="1">
        <f t="shared" si="60"/>
        <v>-5.4866234676778296</v>
      </c>
      <c r="L657" s="26"/>
      <c r="M657" s="26"/>
      <c r="N657" s="2">
        <v>1179204</v>
      </c>
      <c r="O657" s="26"/>
      <c r="P657" s="26"/>
      <c r="Q657" s="26"/>
      <c r="R657" s="26"/>
      <c r="S657" s="26"/>
      <c r="T657" s="26"/>
      <c r="U657" s="26"/>
      <c r="V657" s="26"/>
    </row>
    <row r="658" spans="1:22" ht="14.5" x14ac:dyDescent="0.35">
      <c r="A658" s="15">
        <v>92</v>
      </c>
      <c r="B658" s="8">
        <v>180</v>
      </c>
      <c r="C658" s="8">
        <v>1179203.508438369</v>
      </c>
      <c r="D658" s="8">
        <v>4297.1587267677896</v>
      </c>
      <c r="E658" s="2">
        <v>1200</v>
      </c>
      <c r="F658" s="1">
        <v>4953.71728515625</v>
      </c>
      <c r="G658" s="1">
        <v>360.43438720703102</v>
      </c>
      <c r="H658" s="1">
        <v>6115.0866759166338</v>
      </c>
      <c r="I658" s="1">
        <v>461.97397163451831</v>
      </c>
      <c r="J658" s="1">
        <f t="shared" si="59"/>
        <v>23.444401929040485</v>
      </c>
      <c r="K658" s="1">
        <f t="shared" si="60"/>
        <v>28.171447573109514</v>
      </c>
      <c r="L658" s="26"/>
      <c r="M658" s="26"/>
      <c r="N658" s="2">
        <v>1179204</v>
      </c>
      <c r="O658" s="26"/>
      <c r="P658" s="26"/>
      <c r="Q658" s="26"/>
      <c r="R658" s="26"/>
      <c r="S658" s="26"/>
      <c r="T658" s="26"/>
      <c r="U658" s="26"/>
      <c r="V658" s="26"/>
    </row>
    <row r="659" spans="1:22" ht="14.5" x14ac:dyDescent="0.35">
      <c r="A659" s="15">
        <v>92</v>
      </c>
      <c r="B659" s="8">
        <v>180</v>
      </c>
      <c r="C659" s="8">
        <v>1179203.508438369</v>
      </c>
      <c r="D659" s="8">
        <v>4297.1587267677896</v>
      </c>
      <c r="E659" s="2">
        <v>1230</v>
      </c>
      <c r="F659" s="1">
        <v>6333.740234375</v>
      </c>
      <c r="G659" s="1">
        <v>400.80313110351602</v>
      </c>
      <c r="H659" s="1">
        <v>5888.1889309797771</v>
      </c>
      <c r="I659" s="1">
        <v>449.86297723014718</v>
      </c>
      <c r="J659" s="1">
        <f t="shared" si="59"/>
        <v>-7.0345686262453579</v>
      </c>
      <c r="K659" s="1">
        <f t="shared" si="60"/>
        <v>12.240384946982962</v>
      </c>
      <c r="L659" s="26"/>
      <c r="M659" s="26"/>
      <c r="N659" s="2">
        <v>1179204</v>
      </c>
      <c r="O659" s="26"/>
      <c r="P659" s="26"/>
      <c r="Q659" s="26"/>
      <c r="R659" s="26"/>
      <c r="S659" s="26"/>
      <c r="T659" s="26"/>
      <c r="U659" s="26"/>
      <c r="V659" s="26"/>
    </row>
    <row r="660" spans="1:22" ht="14.5" x14ac:dyDescent="0.35">
      <c r="A660" s="15">
        <v>92</v>
      </c>
      <c r="B660" s="8">
        <v>180</v>
      </c>
      <c r="C660" s="8">
        <v>1179203.508438369</v>
      </c>
      <c r="D660" s="8">
        <v>4297.1587267677896</v>
      </c>
      <c r="E660" s="2">
        <v>1260</v>
      </c>
      <c r="F660" s="1">
        <v>7209.0517578125</v>
      </c>
      <c r="G660" s="1">
        <v>413.07861328125</v>
      </c>
      <c r="H660" s="1">
        <v>6062.2479074296652</v>
      </c>
      <c r="I660" s="1">
        <v>438.80758784820063</v>
      </c>
      <c r="J660" s="1">
        <f t="shared" si="59"/>
        <v>-15.907832110374784</v>
      </c>
      <c r="K660" s="1">
        <f t="shared" si="60"/>
        <v>6.228590331166024</v>
      </c>
      <c r="L660" s="26"/>
      <c r="M660" s="26"/>
      <c r="N660" s="2">
        <v>1179204</v>
      </c>
      <c r="O660" s="26"/>
      <c r="P660" s="26"/>
      <c r="Q660" s="26"/>
      <c r="R660" s="26"/>
      <c r="S660" s="26"/>
      <c r="T660" s="26"/>
      <c r="U660" s="26"/>
      <c r="V660" s="26"/>
    </row>
    <row r="661" spans="1:22" ht="14.5" x14ac:dyDescent="0.35">
      <c r="A661" s="15">
        <v>92</v>
      </c>
      <c r="B661" s="8">
        <v>180</v>
      </c>
      <c r="C661" s="8">
        <v>1179203.508438369</v>
      </c>
      <c r="D661" s="8">
        <v>4297.1587267677896</v>
      </c>
      <c r="E661" s="2">
        <v>1290</v>
      </c>
      <c r="F661" s="1">
        <v>8243.91796875</v>
      </c>
      <c r="G661" s="1">
        <v>437.49945068359398</v>
      </c>
      <c r="H661" s="1">
        <v>7253.8570156171127</v>
      </c>
      <c r="I661" s="1">
        <v>401.77035719182538</v>
      </c>
      <c r="J661" s="1">
        <f t="shared" si="59"/>
        <v>-12.009592488497399</v>
      </c>
      <c r="K661" s="1">
        <f t="shared" si="60"/>
        <v>-8.1666601948737991</v>
      </c>
      <c r="L661" s="26"/>
      <c r="M661" s="26"/>
      <c r="N661" s="2">
        <v>0</v>
      </c>
      <c r="O661" s="26"/>
      <c r="P661" s="26"/>
      <c r="Q661" s="26"/>
      <c r="R661" s="26"/>
      <c r="S661" s="26"/>
      <c r="T661" s="26"/>
      <c r="U661" s="26"/>
      <c r="V661" s="26"/>
    </row>
    <row r="662" spans="1:22" ht="14.5" x14ac:dyDescent="0.35">
      <c r="A662" s="15">
        <v>92</v>
      </c>
      <c r="B662" s="8">
        <v>180</v>
      </c>
      <c r="C662" s="8">
        <v>1179203.508438369</v>
      </c>
      <c r="D662" s="8">
        <v>4297.1587267677896</v>
      </c>
      <c r="E662" s="2">
        <v>1320</v>
      </c>
      <c r="F662" s="1">
        <v>7867.90869140625</v>
      </c>
      <c r="G662" s="1">
        <v>381.86245727539102</v>
      </c>
      <c r="H662" s="1">
        <v>8025.9746140833886</v>
      </c>
      <c r="I662" s="1">
        <v>376.70347575582713</v>
      </c>
      <c r="J662" s="1">
        <f t="shared" si="59"/>
        <v>2.008995387170502</v>
      </c>
      <c r="K662" s="1">
        <f t="shared" si="60"/>
        <v>-1.351005164627469</v>
      </c>
      <c r="L662" s="26"/>
      <c r="M662" s="26"/>
      <c r="N662" s="2">
        <v>1.05218610584848E-14</v>
      </c>
      <c r="O662" s="26"/>
      <c r="P662" s="26"/>
      <c r="Q662" s="26"/>
      <c r="R662" s="26"/>
      <c r="S662" s="26"/>
      <c r="T662" s="26"/>
      <c r="U662" s="26"/>
      <c r="V662" s="26"/>
    </row>
    <row r="663" spans="1:22" ht="14.5" x14ac:dyDescent="0.35">
      <c r="A663" s="15">
        <v>92</v>
      </c>
      <c r="B663" s="8">
        <v>180</v>
      </c>
      <c r="C663" s="8">
        <v>1179203.508438369</v>
      </c>
      <c r="D663" s="8">
        <v>4297.1587267677896</v>
      </c>
      <c r="E663" s="2">
        <v>1350</v>
      </c>
      <c r="F663" s="1">
        <v>8815.3740234375</v>
      </c>
      <c r="G663" s="1">
        <v>392.29202270507801</v>
      </c>
      <c r="H663" s="1">
        <v>8617.5476848198214</v>
      </c>
      <c r="I663" s="1">
        <v>363.5728153757172</v>
      </c>
      <c r="J663" s="1">
        <f t="shared" si="59"/>
        <v>-2.2441060140127496</v>
      </c>
      <c r="K663" s="1">
        <f t="shared" si="60"/>
        <v>-7.3208746717115076</v>
      </c>
      <c r="L663" s="26"/>
      <c r="M663" s="26"/>
      <c r="N663" s="2">
        <v>0</v>
      </c>
      <c r="O663" s="26"/>
      <c r="P663" s="26"/>
      <c r="Q663" s="26"/>
      <c r="R663" s="26"/>
      <c r="S663" s="26"/>
      <c r="T663" s="26"/>
      <c r="U663" s="26"/>
      <c r="V663" s="26"/>
    </row>
    <row r="664" spans="1:22" ht="14.5" x14ac:dyDescent="0.35">
      <c r="A664" s="15">
        <v>92</v>
      </c>
      <c r="B664" s="8">
        <v>180</v>
      </c>
      <c r="C664" s="8">
        <v>1179203.508438369</v>
      </c>
      <c r="D664" s="8">
        <v>4297.1587267677896</v>
      </c>
      <c r="E664" s="2">
        <v>1380</v>
      </c>
      <c r="F664" s="1">
        <v>8850.5791015625</v>
      </c>
      <c r="G664" s="1">
        <v>370.28173828125</v>
      </c>
      <c r="H664" s="1">
        <v>9136.8216197732017</v>
      </c>
      <c r="I664" s="1">
        <v>365.02980940211597</v>
      </c>
      <c r="J664" s="1">
        <f t="shared" si="59"/>
        <v>3.2341671084569814</v>
      </c>
      <c r="K664" s="1">
        <f t="shared" si="60"/>
        <v>-1.418360220385724</v>
      </c>
      <c r="L664" s="26"/>
      <c r="M664" s="26"/>
      <c r="N664" s="2">
        <v>1.0521785672552501E-14</v>
      </c>
      <c r="O664" s="26"/>
      <c r="P664" s="26"/>
      <c r="Q664" s="26"/>
      <c r="R664" s="26"/>
      <c r="S664" s="26"/>
      <c r="T664" s="26"/>
      <c r="U664" s="26"/>
      <c r="V664" s="26"/>
    </row>
    <row r="665" spans="1:22" ht="14.5" x14ac:dyDescent="0.35">
      <c r="A665" s="15">
        <v>92</v>
      </c>
      <c r="B665" s="8">
        <v>180</v>
      </c>
      <c r="C665" s="8">
        <v>1179203.508438369</v>
      </c>
      <c r="D665" s="8">
        <v>4297.1587267677896</v>
      </c>
      <c r="E665" s="2">
        <v>1410</v>
      </c>
      <c r="F665" s="1">
        <v>9321.357421875</v>
      </c>
      <c r="G665" s="1">
        <v>372.76861572265602</v>
      </c>
      <c r="H665" s="1">
        <v>9603.1964425761162</v>
      </c>
      <c r="I665" s="1">
        <v>372.30084967105381</v>
      </c>
      <c r="J665" s="1">
        <f t="shared" si="59"/>
        <v>3.0235834540547417</v>
      </c>
      <c r="K665" s="1">
        <f t="shared" si="60"/>
        <v>-0.12548429021992416</v>
      </c>
      <c r="L665" s="26"/>
      <c r="M665" s="26"/>
      <c r="N665" s="2">
        <v>8.9426370768110696E-14</v>
      </c>
      <c r="O665" s="26"/>
      <c r="P665" s="26"/>
      <c r="Q665" s="26"/>
      <c r="R665" s="26"/>
      <c r="S665" s="26"/>
      <c r="T665" s="26"/>
      <c r="U665" s="26"/>
      <c r="V665" s="26"/>
    </row>
    <row r="666" spans="1:22" ht="14.5" x14ac:dyDescent="0.35">
      <c r="A666" s="15">
        <v>92</v>
      </c>
      <c r="B666" s="8">
        <v>180</v>
      </c>
      <c r="C666" s="8">
        <v>1179203.508438369</v>
      </c>
      <c r="D666" s="8">
        <v>4297.1587267677896</v>
      </c>
      <c r="E666" s="2">
        <v>1440</v>
      </c>
      <c r="F666" s="1">
        <v>9018.41796875</v>
      </c>
      <c r="G666" s="1">
        <v>379.59631347656301</v>
      </c>
      <c r="H666" s="1">
        <v>9396.865674887491</v>
      </c>
      <c r="I666" s="1">
        <v>389.15006377766872</v>
      </c>
      <c r="J666" s="1">
        <f t="shared" si="59"/>
        <v>4.1963868546441496</v>
      </c>
      <c r="K666" s="1">
        <f t="shared" si="60"/>
        <v>2.5168185153346001</v>
      </c>
      <c r="L666" s="26"/>
      <c r="M666" s="26"/>
      <c r="N666" s="2">
        <v>0</v>
      </c>
      <c r="O666" s="26"/>
      <c r="P666" s="26"/>
      <c r="Q666" s="26"/>
      <c r="R666" s="26"/>
      <c r="S666" s="26"/>
      <c r="T666" s="26"/>
      <c r="U666" s="26"/>
      <c r="V666" s="26"/>
    </row>
    <row r="667" spans="1:22" ht="14.5" x14ac:dyDescent="0.35">
      <c r="A667" s="15">
        <v>92</v>
      </c>
      <c r="B667" s="8">
        <v>180</v>
      </c>
      <c r="C667" s="8">
        <v>1179203.508438369</v>
      </c>
      <c r="D667" s="8">
        <v>4297.1587267677896</v>
      </c>
      <c r="E667" s="2">
        <v>1470</v>
      </c>
      <c r="F667" s="1">
        <v>8967.1689453125</v>
      </c>
      <c r="G667" s="1">
        <v>393.9404296875</v>
      </c>
      <c r="H667" s="1">
        <v>9651.8789251941525</v>
      </c>
      <c r="I667" s="1">
        <v>407.56137272744411</v>
      </c>
      <c r="J667" s="1">
        <f t="shared" si="59"/>
        <v>7.6357430539945161</v>
      </c>
      <c r="K667" s="1">
        <f t="shared" si="60"/>
        <v>3.4576149116629527</v>
      </c>
      <c r="L667" s="26"/>
      <c r="M667" s="26"/>
      <c r="N667" s="2">
        <v>1179204</v>
      </c>
      <c r="O667" s="26"/>
      <c r="P667" s="26"/>
      <c r="Q667" s="26"/>
      <c r="R667" s="26"/>
      <c r="S667" s="26"/>
      <c r="T667" s="26"/>
      <c r="U667" s="26"/>
      <c r="V667" s="26"/>
    </row>
    <row r="668" spans="1:22" ht="14.5" x14ac:dyDescent="0.35">
      <c r="A668" s="15">
        <v>92</v>
      </c>
      <c r="B668" s="8">
        <v>180</v>
      </c>
      <c r="C668" s="8">
        <v>1179203.508438369</v>
      </c>
      <c r="D668" s="8">
        <v>4297.1587267677896</v>
      </c>
      <c r="E668" s="2">
        <v>1500</v>
      </c>
      <c r="F668" s="1">
        <v>9487.51171875</v>
      </c>
      <c r="G668" s="1">
        <v>427.21252441406301</v>
      </c>
      <c r="H668" s="1">
        <v>9903.386672833607</v>
      </c>
      <c r="I668" s="1">
        <v>421.97056237176008</v>
      </c>
      <c r="J668" s="1">
        <f t="shared" si="59"/>
        <v>4.3833933112485202</v>
      </c>
      <c r="K668" s="1">
        <f t="shared" si="60"/>
        <v>-1.2270150669137019</v>
      </c>
      <c r="L668" s="26"/>
      <c r="M668" s="26"/>
      <c r="N668" s="2">
        <v>1179204</v>
      </c>
      <c r="O668" s="26"/>
      <c r="P668" s="26"/>
      <c r="Q668" s="26"/>
      <c r="R668" s="26"/>
      <c r="S668" s="26"/>
      <c r="T668" s="26"/>
      <c r="U668" s="26"/>
      <c r="V668" s="26"/>
    </row>
    <row r="669" spans="1:22" ht="14.5" x14ac:dyDescent="0.35">
      <c r="A669" s="15">
        <v>92</v>
      </c>
      <c r="B669" s="8">
        <v>180</v>
      </c>
      <c r="C669" s="8">
        <v>1179203.508438369</v>
      </c>
      <c r="D669" s="8">
        <v>4297.1587267677896</v>
      </c>
      <c r="E669" s="2">
        <v>1530</v>
      </c>
      <c r="F669" s="1">
        <v>9752.03125</v>
      </c>
      <c r="G669" s="1">
        <v>441.70053100585898</v>
      </c>
      <c r="H669" s="1">
        <v>10151.93572423355</v>
      </c>
      <c r="I669" s="1">
        <v>442.00709166078059</v>
      </c>
      <c r="J669" s="1">
        <f t="shared" si="59"/>
        <v>4.1007300323565925</v>
      </c>
      <c r="K669" s="1">
        <f t="shared" si="60"/>
        <v>6.9404638075371686E-2</v>
      </c>
      <c r="L669" s="26"/>
      <c r="M669" s="26"/>
      <c r="N669" s="2">
        <v>1179204</v>
      </c>
      <c r="O669" s="26"/>
      <c r="P669" s="26"/>
      <c r="Q669" s="26"/>
      <c r="R669" s="26"/>
      <c r="S669" s="26"/>
      <c r="T669" s="26"/>
      <c r="U669" s="26"/>
      <c r="V669" s="26"/>
    </row>
    <row r="670" spans="1:22" ht="14.5" x14ac:dyDescent="0.35">
      <c r="A670" s="15">
        <v>92</v>
      </c>
      <c r="B670" s="8">
        <v>180</v>
      </c>
      <c r="C670" s="8">
        <v>1179203.508438369</v>
      </c>
      <c r="D670" s="8">
        <v>4297.1587267677896</v>
      </c>
      <c r="E670" s="2">
        <v>1560</v>
      </c>
      <c r="F670" s="1">
        <v>10395.150390625</v>
      </c>
      <c r="G670" s="1">
        <v>457.62420654296898</v>
      </c>
      <c r="H670" s="1">
        <v>10397.98190614441</v>
      </c>
      <c r="I670" s="1">
        <v>467.51034927346348</v>
      </c>
      <c r="J670" s="1">
        <f t="shared" si="59"/>
        <v>2.7238812455893834E-2</v>
      </c>
      <c r="K670" s="1">
        <f t="shared" si="60"/>
        <v>2.1603190104774828</v>
      </c>
      <c r="L670" s="26"/>
      <c r="M670" s="26"/>
      <c r="N670" s="2">
        <v>1179204</v>
      </c>
      <c r="O670" s="26"/>
      <c r="P670" s="26"/>
      <c r="Q670" s="26"/>
      <c r="R670" s="26"/>
      <c r="S670" s="26"/>
      <c r="T670" s="26"/>
      <c r="U670" s="26"/>
      <c r="V670" s="26"/>
    </row>
    <row r="671" spans="1:22" ht="14.5" x14ac:dyDescent="0.35">
      <c r="A671" s="15">
        <v>92</v>
      </c>
      <c r="B671" s="8">
        <v>180</v>
      </c>
      <c r="C671" s="8">
        <v>1179203.508438369</v>
      </c>
      <c r="D671" s="8">
        <v>4297.1587267677896</v>
      </c>
      <c r="E671" s="2">
        <v>1590</v>
      </c>
      <c r="F671" s="1">
        <v>11785.21484375</v>
      </c>
      <c r="G671" s="1">
        <v>511.15393066406199</v>
      </c>
      <c r="H671" s="1">
        <v>10641.913274740669</v>
      </c>
      <c r="I671" s="1">
        <v>496.49960154892239</v>
      </c>
      <c r="J671" s="1">
        <f t="shared" si="59"/>
        <v>-9.701151690209981</v>
      </c>
      <c r="K671" s="1">
        <f t="shared" si="60"/>
        <v>-2.8669111662902669</v>
      </c>
      <c r="L671" s="26"/>
      <c r="M671" s="26"/>
      <c r="N671" s="2">
        <v>1179204</v>
      </c>
      <c r="O671" s="26"/>
      <c r="P671" s="26"/>
      <c r="Q671" s="26"/>
      <c r="R671" s="26"/>
      <c r="S671" s="26"/>
      <c r="T671" s="26"/>
      <c r="U671" s="26"/>
      <c r="V671" s="26"/>
    </row>
    <row r="672" spans="1:22" ht="14.5" x14ac:dyDescent="0.35">
      <c r="A672" s="15">
        <v>92</v>
      </c>
      <c r="B672" s="8">
        <v>180</v>
      </c>
      <c r="C672" s="8">
        <v>1179203.508438369</v>
      </c>
      <c r="D672" s="8">
        <v>4297.1587267677896</v>
      </c>
      <c r="E672" s="2">
        <v>1620</v>
      </c>
      <c r="F672" s="1">
        <v>11627.3388671875</v>
      </c>
      <c r="G672" s="1">
        <v>486.935302734375</v>
      </c>
      <c r="H672" s="1">
        <v>10884.060327625501</v>
      </c>
      <c r="I672" s="1">
        <v>519.75885108895034</v>
      </c>
      <c r="J672" s="1">
        <f t="shared" si="59"/>
        <v>-6.3925077616817472</v>
      </c>
      <c r="K672" s="1">
        <f t="shared" si="60"/>
        <v>6.7408438390593961</v>
      </c>
      <c r="L672" s="26"/>
      <c r="M672" s="26"/>
      <c r="N672" s="2">
        <v>1179204</v>
      </c>
      <c r="O672" s="26"/>
      <c r="P672" s="26"/>
      <c r="Q672" s="26"/>
      <c r="R672" s="26"/>
      <c r="S672" s="26"/>
      <c r="T672" s="26"/>
      <c r="U672" s="26"/>
      <c r="V672" s="26"/>
    </row>
    <row r="673" spans="1:22" ht="14.5" x14ac:dyDescent="0.35">
      <c r="A673" s="15">
        <v>92</v>
      </c>
      <c r="B673" s="8">
        <v>180</v>
      </c>
      <c r="C673" s="8">
        <v>1179203.508438369</v>
      </c>
      <c r="D673" s="8">
        <v>4297.1587267677896</v>
      </c>
      <c r="E673" s="2">
        <v>1650</v>
      </c>
      <c r="F673" s="1">
        <v>11679.6201171875</v>
      </c>
      <c r="G673" s="1">
        <v>486.83895874023398</v>
      </c>
      <c r="H673" s="1">
        <v>10817.507765335569</v>
      </c>
      <c r="I673" s="1">
        <v>476.10567840674798</v>
      </c>
      <c r="J673" s="1">
        <f t="shared" si="59"/>
        <v>-7.3813389750858684</v>
      </c>
      <c r="K673" s="1">
        <f t="shared" si="60"/>
        <v>-2.2046880474109765</v>
      </c>
      <c r="L673" s="26"/>
      <c r="M673" s="26"/>
      <c r="N673" s="2">
        <v>0</v>
      </c>
      <c r="O673" s="26"/>
      <c r="P673" s="26"/>
      <c r="Q673" s="26"/>
      <c r="R673" s="26"/>
      <c r="S673" s="26"/>
      <c r="T673" s="26"/>
      <c r="U673" s="26"/>
      <c r="V673" s="26"/>
    </row>
    <row r="674" spans="1:22" ht="14.5" x14ac:dyDescent="0.35">
      <c r="A674" s="15">
        <v>92</v>
      </c>
      <c r="B674" s="8">
        <v>180</v>
      </c>
      <c r="C674" s="8">
        <v>1179203.508438369</v>
      </c>
      <c r="D674" s="8">
        <v>4297.1587267677896</v>
      </c>
      <c r="E674" s="2">
        <v>1680</v>
      </c>
      <c r="F674" s="1">
        <v>10942.3466796875</v>
      </c>
      <c r="G674" s="1">
        <v>451.52920532226602</v>
      </c>
      <c r="H674" s="1">
        <v>10932.721457870301</v>
      </c>
      <c r="I674" s="1">
        <v>455.65120679315459</v>
      </c>
      <c r="J674" s="1">
        <f t="shared" si="59"/>
        <v>-8.796304941669332E-2</v>
      </c>
      <c r="K674" s="1">
        <f t="shared" si="60"/>
        <v>0.91289808550625262</v>
      </c>
      <c r="L674" s="26"/>
      <c r="M674" s="26"/>
      <c r="N674" s="2">
        <v>9.4686797736265997E-14</v>
      </c>
      <c r="O674" s="26"/>
      <c r="P674" s="26"/>
      <c r="Q674" s="26"/>
      <c r="R674" s="26"/>
      <c r="S674" s="26"/>
      <c r="T674" s="26"/>
      <c r="U674" s="26"/>
      <c r="V674" s="26"/>
    </row>
    <row r="675" spans="1:22" ht="14.5" x14ac:dyDescent="0.35">
      <c r="A675" s="15">
        <v>92</v>
      </c>
      <c r="B675" s="8">
        <v>180</v>
      </c>
      <c r="C675" s="8">
        <v>1179203.508438369</v>
      </c>
      <c r="D675" s="8">
        <v>4297.1587267677896</v>
      </c>
      <c r="E675" s="2">
        <v>1710</v>
      </c>
      <c r="F675" s="1">
        <v>11076.0986328125</v>
      </c>
      <c r="G675" s="1">
        <v>451.96261596679699</v>
      </c>
      <c r="H675" s="1">
        <v>11146.03816506389</v>
      </c>
      <c r="I675" s="1">
        <v>441.76434058058192</v>
      </c>
      <c r="J675" s="1">
        <f t="shared" si="59"/>
        <v>0.63144555289709181</v>
      </c>
      <c r="K675" s="1">
        <f t="shared" si="60"/>
        <v>-2.256442242330122</v>
      </c>
      <c r="L675" s="26"/>
      <c r="M675" s="26"/>
      <c r="N675" s="2">
        <v>2.1041351441156799E-13</v>
      </c>
      <c r="O675" s="26"/>
      <c r="P675" s="26"/>
      <c r="Q675" s="26"/>
      <c r="R675" s="26"/>
      <c r="S675" s="26"/>
      <c r="T675" s="26"/>
      <c r="U675" s="26"/>
      <c r="V675" s="26"/>
    </row>
    <row r="676" spans="1:22" ht="14.5" x14ac:dyDescent="0.35">
      <c r="A676" s="15">
        <v>92</v>
      </c>
      <c r="B676" s="8">
        <v>180</v>
      </c>
      <c r="C676" s="8">
        <v>1179203.508438369</v>
      </c>
      <c r="D676" s="8">
        <v>4297.1587267677896</v>
      </c>
      <c r="E676" s="2">
        <v>1740</v>
      </c>
      <c r="F676" s="1">
        <v>11867.271484375</v>
      </c>
      <c r="G676" s="1">
        <v>477.06753540039102</v>
      </c>
      <c r="H676" s="1">
        <v>11412.305044430899</v>
      </c>
      <c r="I676" s="1">
        <v>433.6737832515895</v>
      </c>
      <c r="J676" s="1">
        <f t="shared" si="59"/>
        <v>-3.8337914536052424</v>
      </c>
      <c r="K676" s="1">
        <f t="shared" si="60"/>
        <v>-9.0959348370628952</v>
      </c>
      <c r="L676" s="26"/>
      <c r="M676" s="26"/>
      <c r="N676" s="2">
        <v>4.7343954521746397E-14</v>
      </c>
      <c r="O676" s="26"/>
      <c r="P676" s="26"/>
      <c r="Q676" s="26"/>
      <c r="R676" s="26"/>
      <c r="S676" s="26"/>
      <c r="T676" s="26"/>
      <c r="U676" s="26"/>
      <c r="V676" s="26"/>
    </row>
    <row r="677" spans="1:22" ht="14.5" x14ac:dyDescent="0.35">
      <c r="A677" s="15">
        <v>92</v>
      </c>
      <c r="B677" s="8">
        <v>180</v>
      </c>
      <c r="C677" s="8">
        <v>1179203.508438369</v>
      </c>
      <c r="D677" s="8">
        <v>4297.1587267677896</v>
      </c>
      <c r="E677" s="2">
        <v>1770</v>
      </c>
      <c r="F677" s="1">
        <v>11080.92578125</v>
      </c>
      <c r="G677" s="1">
        <v>430.83428955078102</v>
      </c>
      <c r="H677" s="1">
        <v>11707.149754466531</v>
      </c>
      <c r="I677" s="1">
        <v>428.45073466566282</v>
      </c>
      <c r="J677" s="1">
        <f t="shared" si="59"/>
        <v>5.6513687175503184</v>
      </c>
      <c r="K677" s="1">
        <f t="shared" si="60"/>
        <v>-0.55324168547574692</v>
      </c>
      <c r="L677" s="26"/>
      <c r="M677" s="26"/>
      <c r="N677" s="2">
        <v>0</v>
      </c>
      <c r="O677" s="26"/>
      <c r="P677" s="26"/>
      <c r="Q677" s="26"/>
      <c r="R677" s="26"/>
      <c r="S677" s="26"/>
      <c r="T677" s="26"/>
      <c r="U677" s="26"/>
      <c r="V677" s="26"/>
    </row>
    <row r="678" spans="1:22" ht="14.5" x14ac:dyDescent="0.35">
      <c r="A678" s="15">
        <v>92</v>
      </c>
      <c r="B678" s="8">
        <v>180</v>
      </c>
      <c r="C678" s="8">
        <v>1179203.508438369</v>
      </c>
      <c r="D678" s="8">
        <v>4297.1587267677896</v>
      </c>
      <c r="E678" s="2">
        <v>1800</v>
      </c>
      <c r="F678" s="1">
        <v>11353.7998046875</v>
      </c>
      <c r="G678" s="1">
        <v>448.99053955078102</v>
      </c>
      <c r="H678" s="1">
        <v>11669.72925618533</v>
      </c>
      <c r="I678" s="1">
        <v>424.64630333341421</v>
      </c>
      <c r="J678" s="1">
        <f t="shared" si="59"/>
        <v>2.7825878290314425</v>
      </c>
      <c r="K678" s="1">
        <f t="shared" si="60"/>
        <v>-5.4219931319095132</v>
      </c>
      <c r="L678" s="26"/>
      <c r="M678" s="26"/>
      <c r="N678" s="2">
        <v>4.2083598704358697E-14</v>
      </c>
      <c r="O678" s="26"/>
      <c r="P678" s="26"/>
      <c r="Q678" s="26"/>
      <c r="R678" s="26"/>
      <c r="S678" s="26"/>
      <c r="T678" s="26"/>
      <c r="U678" s="26"/>
      <c r="V678" s="26"/>
    </row>
    <row r="679" spans="1:22" ht="14.5" x14ac:dyDescent="0.35">
      <c r="A679" s="15">
        <v>92</v>
      </c>
      <c r="B679" s="8">
        <v>180</v>
      </c>
      <c r="C679" s="8">
        <v>1179203.508438369</v>
      </c>
      <c r="D679" s="8">
        <v>4297.1587267677896</v>
      </c>
      <c r="E679" s="2">
        <v>1830</v>
      </c>
      <c r="F679" s="1">
        <v>11689.6474609375</v>
      </c>
      <c r="G679" s="1">
        <v>458.73699951171898</v>
      </c>
      <c r="H679" s="1">
        <v>12486.431538336101</v>
      </c>
      <c r="I679" s="1">
        <v>476.12801262051539</v>
      </c>
      <c r="J679" s="1">
        <f t="shared" si="59"/>
        <v>6.8161514713010813</v>
      </c>
      <c r="K679" s="1">
        <f t="shared" si="60"/>
        <v>3.7910639707081528</v>
      </c>
      <c r="L679" s="26"/>
      <c r="M679" s="26"/>
      <c r="N679" s="2">
        <v>1179204</v>
      </c>
      <c r="O679" s="26"/>
      <c r="P679" s="26"/>
      <c r="Q679" s="26"/>
      <c r="R679" s="26"/>
      <c r="S679" s="26"/>
      <c r="T679" s="26"/>
      <c r="U679" s="26"/>
      <c r="V679" s="26"/>
    </row>
    <row r="680" spans="1:22" ht="14.5" x14ac:dyDescent="0.35">
      <c r="A680" s="15">
        <v>92</v>
      </c>
      <c r="B680" s="8">
        <v>180</v>
      </c>
      <c r="C680" s="8">
        <v>1179203.508438369</v>
      </c>
      <c r="D680" s="8">
        <v>4297.1587267677896</v>
      </c>
      <c r="E680" s="2">
        <v>1860</v>
      </c>
      <c r="F680" s="1">
        <v>12030.9150390625</v>
      </c>
      <c r="G680" s="1">
        <v>468.101806640625</v>
      </c>
      <c r="H680" s="1">
        <v>13193.98513031571</v>
      </c>
      <c r="I680" s="1">
        <v>499.62471989278038</v>
      </c>
      <c r="J680" s="1">
        <f t="shared" si="59"/>
        <v>9.6673452308232868</v>
      </c>
      <c r="K680" s="1">
        <f t="shared" si="60"/>
        <v>6.7342002968077432</v>
      </c>
      <c r="L680" s="26"/>
      <c r="M680" s="26"/>
      <c r="N680" s="2">
        <v>1179204</v>
      </c>
      <c r="O680" s="26"/>
      <c r="P680" s="26"/>
      <c r="Q680" s="26"/>
      <c r="R680" s="26"/>
      <c r="S680" s="26"/>
      <c r="T680" s="26"/>
      <c r="U680" s="26"/>
      <c r="V680" s="26"/>
    </row>
    <row r="681" spans="1:22" ht="14.5" x14ac:dyDescent="0.35">
      <c r="A681" s="15">
        <v>92</v>
      </c>
      <c r="B681" s="8">
        <v>180</v>
      </c>
      <c r="C681" s="8">
        <v>1179203.508438369</v>
      </c>
      <c r="D681" s="8">
        <v>4297.1587267677896</v>
      </c>
      <c r="E681" s="2">
        <v>1890</v>
      </c>
      <c r="F681" s="1">
        <v>12688.7255859375</v>
      </c>
      <c r="G681" s="1">
        <v>478.39013671875</v>
      </c>
      <c r="H681" s="1">
        <v>13753.397813499871</v>
      </c>
      <c r="I681" s="1">
        <v>505.11531471514638</v>
      </c>
      <c r="J681" s="1">
        <f t="shared" si="59"/>
        <v>8.3906947183278362</v>
      </c>
      <c r="K681" s="1">
        <f t="shared" si="60"/>
        <v>5.5864818158047358</v>
      </c>
      <c r="L681" s="26"/>
      <c r="M681" s="26"/>
      <c r="N681" s="2">
        <v>1179204</v>
      </c>
      <c r="O681" s="26"/>
      <c r="P681" s="26"/>
      <c r="Q681" s="26"/>
      <c r="R681" s="26"/>
      <c r="S681" s="26"/>
      <c r="T681" s="26"/>
      <c r="U681" s="26"/>
      <c r="V681" s="26"/>
    </row>
    <row r="682" spans="1:22" ht="14.5" x14ac:dyDescent="0.35">
      <c r="A682" s="15">
        <v>92</v>
      </c>
      <c r="B682" s="8">
        <v>180</v>
      </c>
      <c r="C682" s="8">
        <v>1179203.508438369</v>
      </c>
      <c r="D682" s="8">
        <v>4297.1587267677896</v>
      </c>
      <c r="E682" s="2">
        <v>1920</v>
      </c>
      <c r="F682" s="1">
        <v>13856.9365234375</v>
      </c>
      <c r="G682" s="1">
        <v>512.712158203125</v>
      </c>
      <c r="H682" s="1">
        <v>14196.90053110892</v>
      </c>
      <c r="I682" s="1">
        <v>505.50075402592091</v>
      </c>
      <c r="J682" s="1">
        <f t="shared" si="59"/>
        <v>2.4533850400224342</v>
      </c>
      <c r="K682" s="1">
        <f t="shared" si="60"/>
        <v>-1.4065210004922668</v>
      </c>
      <c r="L682" s="26"/>
      <c r="M682" s="26"/>
      <c r="N682" s="2">
        <v>1179204</v>
      </c>
      <c r="O682" s="26"/>
      <c r="P682" s="26"/>
      <c r="Q682" s="26"/>
      <c r="R682" s="26"/>
      <c r="S682" s="26"/>
      <c r="T682" s="26"/>
      <c r="U682" s="26"/>
      <c r="V682" s="26"/>
    </row>
    <row r="683" spans="1:22" ht="14.5" x14ac:dyDescent="0.35">
      <c r="A683" s="15">
        <v>92</v>
      </c>
      <c r="B683" s="8">
        <v>180</v>
      </c>
      <c r="C683" s="8">
        <v>1179203.508438369</v>
      </c>
      <c r="D683" s="8">
        <v>4297.1587267677896</v>
      </c>
      <c r="E683" s="2">
        <v>1950</v>
      </c>
      <c r="F683" s="1">
        <v>14489.26953125</v>
      </c>
      <c r="G683" s="1">
        <v>522.59436035156205</v>
      </c>
      <c r="H683" s="1">
        <v>14562.88485022438</v>
      </c>
      <c r="I683" s="1">
        <v>504.6146754368944</v>
      </c>
      <c r="J683" s="1">
        <f t="shared" si="59"/>
        <v>0.50806784162313212</v>
      </c>
      <c r="K683" s="1">
        <f t="shared" si="60"/>
        <v>-3.4404666943922373</v>
      </c>
      <c r="L683" s="26"/>
      <c r="M683" s="26"/>
      <c r="N683" s="2">
        <v>1179204</v>
      </c>
      <c r="O683" s="26"/>
      <c r="P683" s="26"/>
      <c r="Q683" s="26"/>
      <c r="R683" s="26"/>
      <c r="S683" s="26"/>
      <c r="T683" s="26"/>
      <c r="U683" s="26"/>
      <c r="V683" s="26"/>
    </row>
    <row r="684" spans="1:22" ht="14.5" x14ac:dyDescent="0.35">
      <c r="A684" s="15">
        <v>92</v>
      </c>
      <c r="B684" s="8">
        <v>180</v>
      </c>
      <c r="C684" s="8">
        <v>1179203.508438369</v>
      </c>
      <c r="D684" s="8">
        <v>4297.1587267677896</v>
      </c>
      <c r="E684" s="2">
        <v>1980</v>
      </c>
      <c r="F684" s="1">
        <v>14580.638671875</v>
      </c>
      <c r="G684" s="1">
        <v>498.58096313476602</v>
      </c>
      <c r="H684" s="1">
        <v>14877.05531476828</v>
      </c>
      <c r="I684" s="1">
        <v>503.41187819483889</v>
      </c>
      <c r="J684" s="1">
        <f t="shared" si="59"/>
        <v>2.0329469069489163</v>
      </c>
      <c r="K684" s="1">
        <f t="shared" si="60"/>
        <v>0.96893291506741219</v>
      </c>
      <c r="L684" s="26"/>
      <c r="M684" s="26"/>
      <c r="N684" s="2">
        <v>1179204</v>
      </c>
      <c r="O684" s="26"/>
      <c r="P684" s="26"/>
      <c r="Q684" s="26"/>
      <c r="R684" s="26"/>
      <c r="S684" s="26"/>
      <c r="T684" s="26"/>
      <c r="U684" s="26"/>
      <c r="V684" s="26"/>
    </row>
    <row r="685" spans="1:22" ht="14.5" x14ac:dyDescent="0.35">
      <c r="A685" s="15">
        <v>92</v>
      </c>
      <c r="B685" s="8">
        <v>180</v>
      </c>
      <c r="C685" s="8">
        <v>1179203.508438369</v>
      </c>
      <c r="D685" s="8">
        <v>4297.1587267677896</v>
      </c>
      <c r="E685" s="2">
        <v>2010</v>
      </c>
      <c r="F685" s="1">
        <v>14490.447265625</v>
      </c>
      <c r="G685" s="1">
        <v>487.72003173828102</v>
      </c>
      <c r="H685" s="1">
        <v>14856.41871021601</v>
      </c>
      <c r="I685" s="1">
        <v>477.58721220856478</v>
      </c>
      <c r="J685" s="1">
        <f t="shared" si="59"/>
        <v>2.5256048890857015</v>
      </c>
      <c r="K685" s="1">
        <f t="shared" si="60"/>
        <v>-2.0775893689668439</v>
      </c>
      <c r="L685" s="26"/>
      <c r="M685" s="26"/>
      <c r="N685" s="2">
        <v>0</v>
      </c>
      <c r="O685" s="26"/>
      <c r="P685" s="26"/>
      <c r="Q685" s="26"/>
      <c r="R685" s="26"/>
      <c r="S685" s="26"/>
      <c r="T685" s="26"/>
      <c r="U685" s="26"/>
      <c r="V685" s="26"/>
    </row>
    <row r="686" spans="1:22" ht="14.5" x14ac:dyDescent="0.35">
      <c r="A686" s="15">
        <v>92</v>
      </c>
      <c r="B686" s="8">
        <v>180</v>
      </c>
      <c r="C686" s="8">
        <v>1179203.508438369</v>
      </c>
      <c r="D686" s="8">
        <v>4297.1587267677896</v>
      </c>
      <c r="E686" s="2">
        <v>2040</v>
      </c>
      <c r="F686" s="1">
        <v>14339.34375</v>
      </c>
      <c r="G686" s="1">
        <v>471.07388305664102</v>
      </c>
      <c r="H686" s="1">
        <v>14879.53683188413</v>
      </c>
      <c r="I686" s="1">
        <v>471.36488167983879</v>
      </c>
      <c r="J686" s="1">
        <f t="shared" si="59"/>
        <v>3.7672092342728738</v>
      </c>
      <c r="K686" s="1">
        <f t="shared" si="60"/>
        <v>6.1773457129393944E-2</v>
      </c>
      <c r="L686" s="26"/>
      <c r="M686" s="26"/>
      <c r="N686" s="2">
        <v>0</v>
      </c>
      <c r="O686" s="26"/>
      <c r="P686" s="26"/>
      <c r="Q686" s="26"/>
      <c r="R686" s="26"/>
      <c r="S686" s="26"/>
      <c r="T686" s="26"/>
      <c r="U686" s="26"/>
      <c r="V686" s="26"/>
    </row>
    <row r="687" spans="1:22" ht="14.5" x14ac:dyDescent="0.35">
      <c r="A687" s="15">
        <v>92</v>
      </c>
      <c r="B687" s="8">
        <v>180</v>
      </c>
      <c r="C687" s="8">
        <v>1179203.508438369</v>
      </c>
      <c r="D687" s="8">
        <v>4297.1587267677896</v>
      </c>
      <c r="E687" s="2">
        <v>2070</v>
      </c>
      <c r="F687" s="1">
        <v>14728.736328125</v>
      </c>
      <c r="G687" s="1">
        <v>468.69473266601602</v>
      </c>
      <c r="H687" s="1">
        <v>14864.97172824382</v>
      </c>
      <c r="I687" s="1">
        <v>469.21852194721009</v>
      </c>
      <c r="J687" s="1">
        <f t="shared" si="59"/>
        <v>0.92496326286100783</v>
      </c>
      <c r="K687" s="1">
        <f t="shared" si="60"/>
        <v>0.11175488963032854</v>
      </c>
      <c r="L687" s="26"/>
      <c r="M687" s="26"/>
      <c r="N687" s="2">
        <v>0</v>
      </c>
      <c r="O687" s="26"/>
      <c r="P687" s="26"/>
      <c r="Q687" s="26"/>
      <c r="R687" s="26"/>
      <c r="S687" s="26"/>
      <c r="T687" s="26"/>
      <c r="U687" s="26"/>
      <c r="V687" s="26"/>
    </row>
    <row r="688" spans="1:22" ht="14.5" x14ac:dyDescent="0.35">
      <c r="A688" s="15">
        <v>92</v>
      </c>
      <c r="B688" s="8">
        <v>180</v>
      </c>
      <c r="C688" s="8">
        <v>1179203.508438369</v>
      </c>
      <c r="D688" s="8">
        <v>4297.1587267677896</v>
      </c>
      <c r="E688" s="2">
        <v>2100</v>
      </c>
      <c r="F688" s="1">
        <v>15164.66015625</v>
      </c>
      <c r="G688" s="1">
        <v>477.19598388671898</v>
      </c>
      <c r="H688" s="1">
        <v>14778.642226515451</v>
      </c>
      <c r="I688" s="1">
        <v>467.65721646295623</v>
      </c>
      <c r="J688" s="1">
        <f t="shared" si="59"/>
        <v>-2.5455099274048356</v>
      </c>
      <c r="K688" s="1">
        <f t="shared" si="60"/>
        <v>-1.9989203065101964</v>
      </c>
      <c r="L688" s="26"/>
      <c r="M688" s="26"/>
      <c r="N688" s="2">
        <v>2.5249596792738199E-13</v>
      </c>
      <c r="O688" s="26"/>
      <c r="P688" s="26"/>
      <c r="Q688" s="26"/>
      <c r="R688" s="26"/>
      <c r="S688" s="26"/>
      <c r="T688" s="26"/>
      <c r="U688" s="26"/>
      <c r="V688" s="26"/>
    </row>
    <row r="689" spans="1:22" ht="14.5" x14ac:dyDescent="0.35">
      <c r="A689" s="15">
        <v>92</v>
      </c>
      <c r="B689" s="8">
        <v>180</v>
      </c>
      <c r="C689" s="8">
        <v>1179203.508438369</v>
      </c>
      <c r="D689" s="8">
        <v>4297.1587267677896</v>
      </c>
      <c r="E689" s="2">
        <v>2130</v>
      </c>
      <c r="F689" s="1">
        <v>15457.494140625</v>
      </c>
      <c r="G689" s="1">
        <v>475.37432861328102</v>
      </c>
      <c r="H689" s="1">
        <v>14656.01461864695</v>
      </c>
      <c r="I689" s="1">
        <v>466.2711486559536</v>
      </c>
      <c r="J689" s="1">
        <f t="shared" si="59"/>
        <v>-5.1850546711295298</v>
      </c>
      <c r="K689" s="1">
        <f t="shared" si="60"/>
        <v>-1.9149498425551081</v>
      </c>
      <c r="L689" s="26"/>
      <c r="M689" s="26"/>
      <c r="N689" s="2">
        <v>0</v>
      </c>
      <c r="O689" s="26"/>
      <c r="P689" s="26"/>
      <c r="Q689" s="26"/>
      <c r="R689" s="26"/>
      <c r="S689" s="26"/>
      <c r="T689" s="26"/>
      <c r="U689" s="26"/>
      <c r="V689" s="26"/>
    </row>
    <row r="690" spans="1:22" ht="14.5" x14ac:dyDescent="0.35">
      <c r="A690" s="15">
        <v>92</v>
      </c>
      <c r="B690" s="8">
        <v>180</v>
      </c>
      <c r="C690" s="8">
        <v>1179203.508438369</v>
      </c>
      <c r="D690" s="8">
        <v>4297.1587267677896</v>
      </c>
      <c r="E690" s="2">
        <v>2160</v>
      </c>
      <c r="F690" s="1">
        <v>15290.4814453125</v>
      </c>
      <c r="G690" s="1">
        <v>469.69567871093801</v>
      </c>
      <c r="H690" s="1">
        <v>14515.02582652208</v>
      </c>
      <c r="I690" s="1">
        <v>464.93759643267413</v>
      </c>
      <c r="J690" s="1">
        <f t="shared" si="59"/>
        <v>-5.0714924939668666</v>
      </c>
      <c r="K690" s="1">
        <f t="shared" si="60"/>
        <v>-1.013013850015027</v>
      </c>
      <c r="L690" s="26"/>
      <c r="M690" s="26"/>
      <c r="N690" s="2">
        <v>0</v>
      </c>
      <c r="O690" s="26"/>
      <c r="P690" s="26"/>
      <c r="Q690" s="26"/>
      <c r="R690" s="26"/>
      <c r="S690" s="26"/>
      <c r="T690" s="26"/>
      <c r="U690" s="26"/>
      <c r="V690" s="26"/>
    </row>
    <row r="691" spans="1:22" ht="14.5" x14ac:dyDescent="0.35">
      <c r="A691" s="15">
        <v>92</v>
      </c>
      <c r="B691" s="8">
        <v>180</v>
      </c>
      <c r="C691" s="8">
        <v>1179203.508438369</v>
      </c>
      <c r="D691" s="8">
        <v>4297.1587267677896</v>
      </c>
      <c r="E691" s="2">
        <v>2190</v>
      </c>
      <c r="F691" s="1">
        <v>15150.6982421875</v>
      </c>
      <c r="G691" s="1">
        <v>461.82452392578102</v>
      </c>
      <c r="H691" s="1">
        <v>14793.17019559361</v>
      </c>
      <c r="I691" s="1">
        <v>480.61640022884012</v>
      </c>
      <c r="J691" s="1">
        <f t="shared" si="59"/>
        <v>-2.359812339198629</v>
      </c>
      <c r="K691" s="1">
        <f t="shared" si="60"/>
        <v>4.0690511935825882</v>
      </c>
      <c r="L691" s="26"/>
      <c r="M691" s="26"/>
      <c r="N691" s="2">
        <v>1179204</v>
      </c>
      <c r="O691" s="26"/>
      <c r="P691" s="26"/>
      <c r="Q691" s="26"/>
      <c r="R691" s="26"/>
      <c r="S691" s="26"/>
      <c r="T691" s="26"/>
      <c r="U691" s="26"/>
      <c r="V691" s="26"/>
    </row>
    <row r="692" spans="1:22" ht="14.5" x14ac:dyDescent="0.35">
      <c r="A692" s="15">
        <v>92</v>
      </c>
      <c r="B692" s="8">
        <v>180</v>
      </c>
      <c r="C692" s="8">
        <v>1179203.508438369</v>
      </c>
      <c r="D692" s="8">
        <v>4297.1587267677896</v>
      </c>
      <c r="E692" s="2">
        <v>2220</v>
      </c>
      <c r="F692" s="1">
        <v>14984.5751953125</v>
      </c>
      <c r="G692" s="1">
        <v>463.01165771484398</v>
      </c>
      <c r="H692" s="1">
        <v>15074.792216410729</v>
      </c>
      <c r="I692" s="1">
        <v>481.9561744576182</v>
      </c>
      <c r="J692" s="1">
        <f t="shared" si="59"/>
        <v>0.60206592394058178</v>
      </c>
      <c r="K692" s="1">
        <f t="shared" si="60"/>
        <v>4.0915852607844334</v>
      </c>
      <c r="L692" s="26"/>
      <c r="M692" s="26"/>
      <c r="N692" s="2">
        <v>1179204</v>
      </c>
      <c r="O692" s="26"/>
      <c r="P692" s="26"/>
      <c r="Q692" s="26"/>
      <c r="R692" s="26"/>
      <c r="S692" s="26"/>
      <c r="T692" s="26"/>
      <c r="U692" s="26"/>
      <c r="V692" s="26"/>
    </row>
    <row r="693" spans="1:22" ht="14.5" x14ac:dyDescent="0.35">
      <c r="A693" s="15">
        <v>92</v>
      </c>
      <c r="B693" s="8">
        <v>180</v>
      </c>
      <c r="C693" s="8">
        <v>1179203.508438369</v>
      </c>
      <c r="D693" s="8">
        <v>4297.1587267677896</v>
      </c>
      <c r="E693" s="2">
        <v>2250</v>
      </c>
      <c r="F693" s="1">
        <v>15029.56640625</v>
      </c>
      <c r="G693" s="1">
        <v>468.58761596679699</v>
      </c>
      <c r="H693" s="1">
        <v>15359.57810192326</v>
      </c>
      <c r="I693" s="1">
        <v>479.40078751277269</v>
      </c>
      <c r="J693" s="1">
        <f t="shared" si="59"/>
        <v>2.1957499421674971</v>
      </c>
      <c r="K693" s="1">
        <f t="shared" si="60"/>
        <v>2.3076093301496687</v>
      </c>
      <c r="L693" s="26"/>
      <c r="M693" s="26"/>
      <c r="N693" s="2">
        <v>1179204</v>
      </c>
      <c r="O693" s="26"/>
      <c r="P693" s="26"/>
      <c r="Q693" s="26"/>
      <c r="R693" s="26"/>
      <c r="S693" s="26"/>
      <c r="T693" s="26"/>
      <c r="U693" s="26"/>
      <c r="V693" s="26"/>
    </row>
    <row r="694" spans="1:22" ht="14.5" x14ac:dyDescent="0.35">
      <c r="A694" s="15">
        <v>92</v>
      </c>
      <c r="B694" s="8">
        <v>180</v>
      </c>
      <c r="C694" s="8">
        <v>1179203.508438369</v>
      </c>
      <c r="D694" s="8">
        <v>4297.1587267677896</v>
      </c>
      <c r="E694" s="2">
        <v>2280</v>
      </c>
      <c r="F694" s="1">
        <v>15235.958984375</v>
      </c>
      <c r="G694" s="1">
        <v>477.28631591796898</v>
      </c>
      <c r="H694" s="1">
        <v>15647.24191600262</v>
      </c>
      <c r="I694" s="1">
        <v>475.78733460302931</v>
      </c>
      <c r="J694" s="1">
        <f t="shared" si="59"/>
        <v>2.6994226753262134</v>
      </c>
      <c r="K694" s="1">
        <f t="shared" si="60"/>
        <v>-0.31406333367355516</v>
      </c>
      <c r="L694" s="26"/>
      <c r="M694" s="26"/>
      <c r="N694" s="2">
        <v>1179204</v>
      </c>
      <c r="O694" s="26"/>
      <c r="P694" s="26"/>
      <c r="Q694" s="26"/>
      <c r="R694" s="26"/>
      <c r="S694" s="26"/>
      <c r="T694" s="26"/>
      <c r="U694" s="26"/>
      <c r="V694" s="26"/>
    </row>
    <row r="695" spans="1:22" ht="14.5" x14ac:dyDescent="0.35">
      <c r="A695" s="15">
        <v>92</v>
      </c>
      <c r="B695" s="8">
        <v>180</v>
      </c>
      <c r="C695" s="8">
        <v>1179203.508438369</v>
      </c>
      <c r="D695" s="8">
        <v>4297.1587267677896</v>
      </c>
      <c r="E695" s="2">
        <v>2310</v>
      </c>
      <c r="F695" s="1">
        <v>15730.52734375</v>
      </c>
      <c r="G695" s="1">
        <v>485.17541503906199</v>
      </c>
      <c r="H695" s="1">
        <v>15937.52464507779</v>
      </c>
      <c r="I695" s="1">
        <v>471.88641575267559</v>
      </c>
      <c r="J695" s="1">
        <f t="shared" si="59"/>
        <v>1.3158954992696661</v>
      </c>
      <c r="K695" s="1">
        <f t="shared" si="60"/>
        <v>-2.7390092066632206</v>
      </c>
      <c r="L695" s="26"/>
      <c r="M695" s="26"/>
      <c r="N695" s="2">
        <v>1179204</v>
      </c>
      <c r="O695" s="26"/>
      <c r="P695" s="26"/>
      <c r="Q695" s="26"/>
      <c r="R695" s="26"/>
      <c r="S695" s="26"/>
      <c r="T695" s="26"/>
      <c r="U695" s="26"/>
      <c r="V695" s="26"/>
    </row>
    <row r="696" spans="1:22" ht="14.5" x14ac:dyDescent="0.35">
      <c r="A696" s="15">
        <v>92</v>
      </c>
      <c r="B696" s="8">
        <v>180</v>
      </c>
      <c r="C696" s="8">
        <v>1179203.508438369</v>
      </c>
      <c r="D696" s="8">
        <v>4297.1587267677896</v>
      </c>
      <c r="E696" s="2">
        <v>2340</v>
      </c>
      <c r="F696" s="1">
        <v>16469.8515625</v>
      </c>
      <c r="G696" s="1">
        <v>492.04299926757801</v>
      </c>
      <c r="H696" s="1">
        <v>16230.19141304316</v>
      </c>
      <c r="I696" s="1">
        <v>467.90744323632862</v>
      </c>
      <c r="J696" s="1">
        <f t="shared" si="59"/>
        <v>-1.4551445624593218</v>
      </c>
      <c r="K696" s="1">
        <f t="shared" si="60"/>
        <v>-4.9051721225941538</v>
      </c>
      <c r="L696" s="26"/>
      <c r="M696" s="26"/>
      <c r="N696" s="2">
        <v>1179204</v>
      </c>
      <c r="O696" s="26"/>
      <c r="P696" s="26"/>
      <c r="Q696" s="26"/>
      <c r="R696" s="26"/>
      <c r="S696" s="26"/>
      <c r="T696" s="26"/>
      <c r="U696" s="26"/>
      <c r="V696" s="26"/>
    </row>
    <row r="697" spans="1:22" ht="14.5" x14ac:dyDescent="0.35">
      <c r="A697" s="15">
        <v>92</v>
      </c>
      <c r="B697" s="8">
        <v>180</v>
      </c>
      <c r="C697" s="8">
        <v>1179203.508438369</v>
      </c>
      <c r="D697" s="8">
        <v>4297.1587267677896</v>
      </c>
      <c r="E697" s="2">
        <v>2370</v>
      </c>
      <c r="F697" s="1">
        <v>16718.935546875</v>
      </c>
      <c r="G697" s="1">
        <v>485.86685180664102</v>
      </c>
      <c r="H697" s="1">
        <v>16529.807914315388</v>
      </c>
      <c r="I697" s="1">
        <v>456.5566478918297</v>
      </c>
      <c r="J697" s="1">
        <f t="shared" si="59"/>
        <v>-1.1312181450149938</v>
      </c>
      <c r="K697" s="1">
        <f t="shared" si="60"/>
        <v>-6.0325588802414991</v>
      </c>
      <c r="L697" s="26"/>
      <c r="M697" s="26"/>
      <c r="N697" s="2">
        <v>1.31643679552424E-15</v>
      </c>
      <c r="O697" s="26"/>
      <c r="P697" s="26"/>
      <c r="Q697" s="26"/>
      <c r="R697" s="26"/>
      <c r="S697" s="26"/>
      <c r="T697" s="26"/>
      <c r="U697" s="26"/>
      <c r="V697" s="26"/>
    </row>
    <row r="698" spans="1:22" ht="14.5" x14ac:dyDescent="0.35">
      <c r="A698" s="15">
        <v>92</v>
      </c>
      <c r="B698" s="8">
        <v>180</v>
      </c>
      <c r="C698" s="8">
        <v>1179203.508438369</v>
      </c>
      <c r="D698" s="8">
        <v>4297.1587267677896</v>
      </c>
      <c r="E698" s="2">
        <v>2400</v>
      </c>
      <c r="F698" s="1">
        <v>17502.3125</v>
      </c>
      <c r="G698" s="1">
        <v>484.30944824218699</v>
      </c>
      <c r="H698" s="1">
        <v>17046.587335056171</v>
      </c>
      <c r="I698" s="1">
        <v>448.19580478666347</v>
      </c>
      <c r="J698" s="1">
        <f t="shared" si="59"/>
        <v>-2.6037997261437851</v>
      </c>
      <c r="K698" s="1">
        <f t="shared" si="60"/>
        <v>-7.4567290781955355</v>
      </c>
      <c r="L698" s="26"/>
      <c r="M698" s="26"/>
      <c r="N698" s="2">
        <v>0</v>
      </c>
      <c r="O698" s="26"/>
      <c r="P698" s="26"/>
      <c r="Q698" s="26"/>
      <c r="R698" s="26"/>
      <c r="S698" s="26"/>
      <c r="T698" s="26"/>
      <c r="U698" s="26"/>
      <c r="V698" s="26"/>
    </row>
    <row r="699" spans="1:22" ht="14.5" x14ac:dyDescent="0.35">
      <c r="A699" s="15">
        <v>92</v>
      </c>
      <c r="B699" s="8">
        <v>180</v>
      </c>
      <c r="C699" s="8">
        <v>1179203.508438369</v>
      </c>
      <c r="D699" s="8">
        <v>4297.1587267677896</v>
      </c>
      <c r="E699" s="2">
        <v>2430</v>
      </c>
      <c r="F699" s="1">
        <v>17822.123046875</v>
      </c>
      <c r="G699" s="1">
        <v>479.82485961914102</v>
      </c>
      <c r="H699" s="1">
        <v>17673.782662901562</v>
      </c>
      <c r="I699" s="1">
        <v>440.25536494854379</v>
      </c>
      <c r="J699" s="1">
        <f t="shared" si="59"/>
        <v>-0.83233845700245501</v>
      </c>
      <c r="K699" s="1">
        <f t="shared" si="60"/>
        <v>-8.2466537273632206</v>
      </c>
      <c r="L699" s="26"/>
      <c r="M699" s="26"/>
      <c r="N699" s="2">
        <v>4.2083696960180598E-14</v>
      </c>
      <c r="O699" s="26"/>
      <c r="P699" s="26"/>
      <c r="Q699" s="26"/>
      <c r="R699" s="26"/>
      <c r="S699" s="26"/>
      <c r="T699" s="26"/>
      <c r="U699" s="26"/>
      <c r="V699" s="26"/>
    </row>
    <row r="700" spans="1:22" ht="14.5" x14ac:dyDescent="0.35">
      <c r="A700" s="15">
        <v>92</v>
      </c>
      <c r="B700" s="8">
        <v>180</v>
      </c>
      <c r="C700" s="8">
        <v>1179203.508438369</v>
      </c>
      <c r="D700" s="8">
        <v>4297.1587267677896</v>
      </c>
      <c r="E700" s="2">
        <v>2460</v>
      </c>
      <c r="F700" s="1">
        <v>17872.716796875</v>
      </c>
      <c r="G700" s="1">
        <v>472.41101074218801</v>
      </c>
      <c r="H700" s="1">
        <v>18357.123591993612</v>
      </c>
      <c r="I700" s="1">
        <v>432.37398772978372</v>
      </c>
      <c r="J700" s="1">
        <f t="shared" si="59"/>
        <v>2.7103142774763205</v>
      </c>
      <c r="K700" s="1">
        <f t="shared" si="60"/>
        <v>-8.4750401878871457</v>
      </c>
      <c r="L700" s="26"/>
      <c r="M700" s="26"/>
      <c r="N700" s="2">
        <v>0</v>
      </c>
      <c r="O700" s="26"/>
      <c r="P700" s="26"/>
      <c r="Q700" s="26"/>
      <c r="R700" s="26"/>
      <c r="S700" s="26"/>
      <c r="T700" s="26"/>
      <c r="U700" s="26"/>
      <c r="V700" s="26"/>
    </row>
    <row r="701" spans="1:22" ht="14.5" x14ac:dyDescent="0.35">
      <c r="A701" s="15">
        <v>92</v>
      </c>
      <c r="B701" s="8">
        <v>180</v>
      </c>
      <c r="C701" s="8">
        <v>1179203.508438369</v>
      </c>
      <c r="D701" s="8">
        <v>4297.1587267677896</v>
      </c>
      <c r="E701" s="2">
        <v>2490</v>
      </c>
      <c r="F701" s="1">
        <v>17937.380859375</v>
      </c>
      <c r="G701" s="1">
        <v>456.20574951171898</v>
      </c>
      <c r="H701" s="1">
        <v>19069.011715740489</v>
      </c>
      <c r="I701" s="1">
        <v>424.50087556310388</v>
      </c>
      <c r="J701" s="1">
        <f t="shared" si="59"/>
        <v>6.3087853529855824</v>
      </c>
      <c r="K701" s="1">
        <f t="shared" si="60"/>
        <v>-6.9496875001135132</v>
      </c>
      <c r="L701" s="26"/>
      <c r="M701" s="26"/>
      <c r="N701" s="2">
        <v>9.4686716421103098E-14</v>
      </c>
      <c r="O701" s="26"/>
      <c r="P701" s="26"/>
      <c r="Q701" s="26"/>
      <c r="R701" s="26"/>
      <c r="S701" s="26"/>
      <c r="T701" s="26"/>
      <c r="U701" s="26"/>
      <c r="V701" s="26"/>
    </row>
    <row r="702" spans="1:22" ht="14.5" x14ac:dyDescent="0.35">
      <c r="A702" s="15">
        <v>92</v>
      </c>
      <c r="B702" s="8">
        <v>180</v>
      </c>
      <c r="C702" s="8">
        <v>1179203.508438369</v>
      </c>
      <c r="D702" s="8">
        <v>4297.1587267677896</v>
      </c>
      <c r="E702" s="2">
        <v>2520</v>
      </c>
      <c r="F702" s="1">
        <v>17432.45703125</v>
      </c>
      <c r="G702" s="1">
        <v>438.72027587890602</v>
      </c>
      <c r="H702" s="1">
        <v>18707.55317138739</v>
      </c>
      <c r="I702" s="1">
        <v>416.62901708409908</v>
      </c>
      <c r="J702" s="1">
        <f t="shared" si="59"/>
        <v>7.3144946684888428</v>
      </c>
      <c r="K702" s="1">
        <f t="shared" si="60"/>
        <v>-5.0353858732766881</v>
      </c>
      <c r="L702" s="26"/>
      <c r="M702" s="26"/>
      <c r="N702" s="2">
        <v>0</v>
      </c>
      <c r="O702" s="26"/>
      <c r="P702" s="26"/>
      <c r="Q702" s="26"/>
      <c r="R702" s="26"/>
      <c r="S702" s="26"/>
      <c r="T702" s="26"/>
      <c r="U702" s="26"/>
      <c r="V702" s="26"/>
    </row>
    <row r="703" spans="1:22" ht="14.5" x14ac:dyDescent="0.35">
      <c r="A703" s="15">
        <v>92</v>
      </c>
      <c r="B703" s="8">
        <v>180</v>
      </c>
      <c r="C703" s="8">
        <v>1179203.508438369</v>
      </c>
      <c r="D703" s="8">
        <v>4297.1587267677896</v>
      </c>
      <c r="E703" s="2">
        <v>2550</v>
      </c>
      <c r="F703" s="1">
        <v>17467.494140625</v>
      </c>
      <c r="G703" s="1">
        <v>421.81988525390602</v>
      </c>
      <c r="H703" s="1">
        <v>18950.249815792082</v>
      </c>
      <c r="I703" s="1">
        <v>406.19434239995212</v>
      </c>
      <c r="J703" s="1">
        <f t="shared" si="59"/>
        <v>8.4886570633996357</v>
      </c>
      <c r="K703" s="1">
        <f t="shared" si="60"/>
        <v>-3.7043163208269378</v>
      </c>
      <c r="L703" s="26"/>
      <c r="M703" s="26"/>
      <c r="N703" s="2">
        <v>1179204</v>
      </c>
      <c r="O703" s="26"/>
      <c r="P703" s="26"/>
      <c r="Q703" s="26"/>
      <c r="R703" s="26"/>
      <c r="S703" s="26"/>
      <c r="T703" s="26"/>
      <c r="U703" s="26"/>
      <c r="V703" s="26"/>
    </row>
    <row r="704" spans="1:22" ht="14.5" x14ac:dyDescent="0.35">
      <c r="A704" s="15">
        <v>92</v>
      </c>
      <c r="B704" s="8">
        <v>180</v>
      </c>
      <c r="C704" s="8">
        <v>1179203.508438369</v>
      </c>
      <c r="D704" s="8">
        <v>4297.1587267677896</v>
      </c>
      <c r="E704" s="2">
        <v>2580</v>
      </c>
      <c r="F704" s="1">
        <v>17617.68359375</v>
      </c>
      <c r="G704" s="1">
        <v>417.77139282226602</v>
      </c>
      <c r="H704" s="1">
        <v>19199.6213977437</v>
      </c>
      <c r="I704" s="1">
        <v>396.68539998166591</v>
      </c>
      <c r="J704" s="1">
        <f t="shared" si="59"/>
        <v>8.9792610678676503</v>
      </c>
      <c r="K704" s="1">
        <f t="shared" si="60"/>
        <v>-5.0472562752928374</v>
      </c>
      <c r="L704" s="26"/>
      <c r="M704" s="26"/>
      <c r="N704" s="2">
        <v>1179204</v>
      </c>
      <c r="O704" s="26"/>
      <c r="P704" s="26"/>
      <c r="Q704" s="26"/>
      <c r="R704" s="26"/>
      <c r="S704" s="26"/>
      <c r="T704" s="26"/>
      <c r="U704" s="26"/>
      <c r="V704" s="26"/>
    </row>
    <row r="705" spans="1:22" ht="14.5" x14ac:dyDescent="0.35">
      <c r="A705" s="15">
        <v>92</v>
      </c>
      <c r="B705" s="8">
        <v>180</v>
      </c>
      <c r="C705" s="8">
        <v>1179203.508438369</v>
      </c>
      <c r="D705" s="8">
        <v>4297.1587267677896</v>
      </c>
      <c r="E705" s="2">
        <v>2610</v>
      </c>
      <c r="F705" s="1">
        <v>18296.546875</v>
      </c>
      <c r="G705" s="1">
        <v>411.04312133789102</v>
      </c>
      <c r="H705" s="1">
        <v>19455.071907519708</v>
      </c>
      <c r="I705" s="1">
        <v>387.49658903285729</v>
      </c>
      <c r="J705" s="1">
        <f t="shared" si="59"/>
        <v>6.3319326889091396</v>
      </c>
      <c r="K705" s="1">
        <f t="shared" si="60"/>
        <v>-5.7284822644380684</v>
      </c>
      <c r="L705" s="26"/>
      <c r="M705" s="26"/>
      <c r="N705" s="2">
        <v>1179204</v>
      </c>
      <c r="O705" s="26"/>
      <c r="P705" s="26"/>
      <c r="Q705" s="26"/>
      <c r="R705" s="26"/>
      <c r="S705" s="26"/>
      <c r="T705" s="26"/>
      <c r="U705" s="26"/>
      <c r="V705" s="26"/>
    </row>
    <row r="706" spans="1:22" ht="14.5" x14ac:dyDescent="0.35">
      <c r="A706" s="15">
        <v>92</v>
      </c>
      <c r="B706" s="8">
        <v>180</v>
      </c>
      <c r="C706" s="8">
        <v>1179203.508438369</v>
      </c>
      <c r="D706" s="8">
        <v>4297.1587267677896</v>
      </c>
      <c r="E706" s="2">
        <v>2640</v>
      </c>
      <c r="F706" s="1">
        <v>18234.0859375</v>
      </c>
      <c r="G706" s="1">
        <v>383.32171630859398</v>
      </c>
      <c r="H706" s="1">
        <v>19716.04989687214</v>
      </c>
      <c r="I706" s="1">
        <v>378.42785350359622</v>
      </c>
      <c r="J706" s="1">
        <f t="shared" si="59"/>
        <v>8.1274376157477199</v>
      </c>
      <c r="K706" s="1">
        <f t="shared" si="60"/>
        <v>-1.2766985528829098</v>
      </c>
      <c r="L706" s="26"/>
      <c r="M706" s="26"/>
      <c r="N706" s="2">
        <v>1179204</v>
      </c>
      <c r="O706" s="26"/>
      <c r="P706" s="26"/>
      <c r="Q706" s="26"/>
      <c r="R706" s="26"/>
      <c r="S706" s="26"/>
      <c r="T706" s="26"/>
      <c r="U706" s="26"/>
      <c r="V706" s="26"/>
    </row>
    <row r="707" spans="1:22" ht="14.5" x14ac:dyDescent="0.35">
      <c r="A707" s="15">
        <v>92</v>
      </c>
      <c r="B707" s="8">
        <v>180</v>
      </c>
      <c r="C707" s="8">
        <v>1179203.508438369</v>
      </c>
      <c r="D707" s="8">
        <v>4297.1587267677896</v>
      </c>
      <c r="E707" s="2">
        <v>2670</v>
      </c>
      <c r="F707" s="1">
        <v>18741.275390625</v>
      </c>
      <c r="G707" s="1">
        <v>370.208984375</v>
      </c>
      <c r="H707" s="1">
        <v>19976.021539590231</v>
      </c>
      <c r="I707" s="1">
        <v>372.59119445002892</v>
      </c>
      <c r="J707" s="1">
        <f t="shared" si="59"/>
        <v>6.5883784493284328</v>
      </c>
      <c r="K707" s="1">
        <f t="shared" si="60"/>
        <v>0.64347711038149291</v>
      </c>
      <c r="L707" s="26"/>
      <c r="M707" s="26"/>
      <c r="N707" s="2">
        <v>1179204</v>
      </c>
      <c r="O707" s="26"/>
      <c r="P707" s="26"/>
      <c r="Q707" s="26"/>
      <c r="R707" s="26"/>
      <c r="S707" s="26"/>
      <c r="T707" s="26"/>
      <c r="U707" s="26"/>
      <c r="V707" s="26"/>
    </row>
    <row r="708" spans="1:22" ht="14.5" x14ac:dyDescent="0.35">
      <c r="A708" s="15">
        <v>92</v>
      </c>
      <c r="B708" s="8">
        <v>180</v>
      </c>
      <c r="C708" s="8">
        <v>1179203.508438369</v>
      </c>
      <c r="D708" s="8">
        <v>4297.1587267677896</v>
      </c>
      <c r="E708" s="2">
        <v>2700</v>
      </c>
      <c r="F708" s="1">
        <v>19175.25</v>
      </c>
      <c r="G708" s="1">
        <v>354.25891113281301</v>
      </c>
      <c r="H708" s="1">
        <v>20257.84872886325</v>
      </c>
      <c r="I708" s="1">
        <v>368.45815764827648</v>
      </c>
      <c r="J708" s="1">
        <f t="shared" si="59"/>
        <v>5.6458128517920212</v>
      </c>
      <c r="K708" s="1">
        <f t="shared" si="60"/>
        <v>4.008155072248873</v>
      </c>
      <c r="L708" s="26"/>
      <c r="M708" s="26"/>
      <c r="N708" s="2">
        <v>1179204</v>
      </c>
      <c r="O708" s="26"/>
      <c r="P708" s="26"/>
      <c r="Q708" s="26"/>
      <c r="R708" s="26"/>
      <c r="S708" s="26"/>
      <c r="T708" s="26"/>
      <c r="U708" s="26"/>
      <c r="V708" s="26"/>
    </row>
    <row r="709" spans="1:22" ht="14.5" x14ac:dyDescent="0.35">
      <c r="A709" s="15">
        <v>92</v>
      </c>
      <c r="B709" s="8">
        <v>180</v>
      </c>
      <c r="C709" s="8">
        <v>1179203.508438369</v>
      </c>
      <c r="D709" s="8">
        <v>4297.1587267677896</v>
      </c>
      <c r="E709" s="2">
        <v>2730</v>
      </c>
      <c r="F709" s="1">
        <v>18893.41796875</v>
      </c>
      <c r="G709" s="1">
        <v>340.79043579101602</v>
      </c>
      <c r="H709" s="1">
        <v>19943.50280351318</v>
      </c>
      <c r="I709" s="1">
        <v>356.14622496931469</v>
      </c>
      <c r="J709" s="1">
        <f t="shared" si="59"/>
        <v>5.5579400005866395</v>
      </c>
      <c r="K709" s="1">
        <f t="shared" si="60"/>
        <v>4.5059331382513745</v>
      </c>
      <c r="L709" s="26"/>
      <c r="M709" s="26"/>
      <c r="N709" s="2">
        <v>0</v>
      </c>
      <c r="O709" s="26"/>
      <c r="P709" s="26"/>
      <c r="Q709" s="26"/>
      <c r="R709" s="26"/>
      <c r="S709" s="26"/>
      <c r="T709" s="26"/>
      <c r="U709" s="26"/>
      <c r="V709" s="26"/>
    </row>
    <row r="710" spans="1:22" ht="14.5" x14ac:dyDescent="0.35">
      <c r="A710" s="15">
        <v>92</v>
      </c>
      <c r="B710" s="8">
        <v>180</v>
      </c>
      <c r="C710" s="8">
        <v>1179203.508438369</v>
      </c>
      <c r="D710" s="8">
        <v>4297.1587267677896</v>
      </c>
      <c r="E710" s="2">
        <v>2760</v>
      </c>
      <c r="F710" s="1">
        <v>19287.1171875</v>
      </c>
      <c r="G710" s="1">
        <v>346.21026611328102</v>
      </c>
      <c r="H710" s="1">
        <v>20169.709845593989</v>
      </c>
      <c r="I710" s="1">
        <v>350.27766652934793</v>
      </c>
      <c r="J710" s="1">
        <f t="shared" si="59"/>
        <v>4.5760734977334909</v>
      </c>
      <c r="K710" s="1">
        <f t="shared" si="60"/>
        <v>1.1748352992906448</v>
      </c>
      <c r="L710" s="26"/>
      <c r="M710" s="26"/>
      <c r="N710" s="2">
        <v>4.2083734229630302E-14</v>
      </c>
      <c r="O710" s="26"/>
      <c r="P710" s="26"/>
      <c r="Q710" s="26"/>
      <c r="R710" s="26"/>
      <c r="S710" s="26"/>
      <c r="T710" s="26"/>
      <c r="U710" s="26"/>
      <c r="V710" s="26"/>
    </row>
    <row r="711" spans="1:22" ht="14.5" x14ac:dyDescent="0.35">
      <c r="A711" s="15">
        <v>92</v>
      </c>
      <c r="B711" s="8">
        <v>180</v>
      </c>
      <c r="C711" s="8">
        <v>1179203.508438369</v>
      </c>
      <c r="D711" s="8">
        <v>4297.1587267677896</v>
      </c>
      <c r="E711" s="2">
        <v>2790</v>
      </c>
      <c r="F711" s="1">
        <v>20207.365234375</v>
      </c>
      <c r="G711" s="1">
        <v>340.98791503906199</v>
      </c>
      <c r="H711" s="1">
        <v>20231.459052269489</v>
      </c>
      <c r="I711" s="1">
        <v>347.04475426187082</v>
      </c>
      <c r="J711" s="1">
        <f t="shared" si="59"/>
        <v>0.11923285205684608</v>
      </c>
      <c r="K711" s="1">
        <f t="shared" si="60"/>
        <v>1.7762621358927015</v>
      </c>
      <c r="L711" s="26"/>
      <c r="M711" s="26"/>
      <c r="N711" s="2">
        <v>0</v>
      </c>
      <c r="O711" s="26"/>
      <c r="P711" s="26"/>
      <c r="Q711" s="26"/>
      <c r="R711" s="26"/>
      <c r="S711" s="26"/>
      <c r="T711" s="26"/>
      <c r="U711" s="26"/>
      <c r="V711" s="26"/>
    </row>
    <row r="712" spans="1:22" ht="14.5" x14ac:dyDescent="0.35">
      <c r="A712" s="15">
        <v>92</v>
      </c>
      <c r="B712" s="8">
        <v>180</v>
      </c>
      <c r="C712" s="8">
        <v>1179203.508438369</v>
      </c>
      <c r="D712" s="8">
        <v>4297.1587267677896</v>
      </c>
      <c r="E712" s="2">
        <v>2820</v>
      </c>
      <c r="F712" s="1">
        <v>20822.26171875</v>
      </c>
      <c r="G712" s="1">
        <v>339.08224487304699</v>
      </c>
      <c r="H712" s="1">
        <v>20198.56154365847</v>
      </c>
      <c r="I712" s="1">
        <v>343.88504342475568</v>
      </c>
      <c r="J712" s="1">
        <f t="shared" si="59"/>
        <v>-2.9953526831809105</v>
      </c>
      <c r="K712" s="1">
        <f t="shared" si="60"/>
        <v>1.416411099173555</v>
      </c>
      <c r="L712" s="26"/>
      <c r="M712" s="26"/>
      <c r="N712" s="2">
        <v>0</v>
      </c>
      <c r="O712" s="26"/>
      <c r="P712" s="26"/>
      <c r="Q712" s="26"/>
      <c r="R712" s="26"/>
      <c r="S712" s="26"/>
      <c r="T712" s="26"/>
      <c r="U712" s="26"/>
      <c r="V712" s="26"/>
    </row>
    <row r="713" spans="1:22" ht="14.5" x14ac:dyDescent="0.35">
      <c r="A713" s="15">
        <v>92</v>
      </c>
      <c r="B713" s="8">
        <v>180</v>
      </c>
      <c r="C713" s="8">
        <v>1179203.508438369</v>
      </c>
      <c r="D713" s="8">
        <v>4297.1587267677896</v>
      </c>
      <c r="E713" s="2">
        <v>2850</v>
      </c>
      <c r="F713" s="1">
        <v>20394.685546875</v>
      </c>
      <c r="G713" s="1">
        <v>336.39608764648398</v>
      </c>
      <c r="H713" s="1">
        <v>20183.739283175251</v>
      </c>
      <c r="I713" s="1">
        <v>339.6862112364995</v>
      </c>
      <c r="J713" s="1">
        <f t="shared" si="59"/>
        <v>-1.0343197653864842</v>
      </c>
      <c r="K713" s="1">
        <f t="shared" si="60"/>
        <v>0.97805049191686511</v>
      </c>
      <c r="L713" s="26"/>
      <c r="M713" s="26"/>
      <c r="N713" s="2">
        <v>0</v>
      </c>
      <c r="O713" s="26"/>
      <c r="P713" s="26"/>
      <c r="Q713" s="26"/>
      <c r="R713" s="26"/>
      <c r="S713" s="26"/>
      <c r="T713" s="26"/>
      <c r="U713" s="26"/>
      <c r="V713" s="26"/>
    </row>
    <row r="714" spans="1:22" ht="14.5" x14ac:dyDescent="0.35">
      <c r="A714" s="15">
        <v>92</v>
      </c>
      <c r="B714" s="8">
        <v>180</v>
      </c>
      <c r="C714" s="8">
        <v>1179203.508438369</v>
      </c>
      <c r="D714" s="8">
        <v>4297.1587267677896</v>
      </c>
      <c r="E714" s="2">
        <v>2880</v>
      </c>
      <c r="F714" s="1">
        <v>20161.833984375</v>
      </c>
      <c r="G714" s="1">
        <v>328.07492065429699</v>
      </c>
      <c r="H714" s="1">
        <v>20297.961482900511</v>
      </c>
      <c r="I714" s="1">
        <v>335.12724565535501</v>
      </c>
      <c r="J714" s="1">
        <f t="shared" ref="J714:J777" si="61">(H714-F714)/F714*100</f>
        <v>0.67517418619262171</v>
      </c>
      <c r="K714" s="1">
        <f t="shared" ref="K714:K777" si="62">(I714-G714)/G714*100</f>
        <v>2.1496080794573391</v>
      </c>
      <c r="L714" s="26"/>
      <c r="M714" s="26"/>
      <c r="N714" s="2">
        <v>1.68330993133119E-13</v>
      </c>
      <c r="O714" s="26"/>
      <c r="P714" s="26"/>
      <c r="Q714" s="26"/>
      <c r="R714" s="26"/>
      <c r="S714" s="26"/>
      <c r="T714" s="26"/>
      <c r="U714" s="26"/>
      <c r="V714" s="26"/>
    </row>
    <row r="715" spans="1:22" ht="14.5" x14ac:dyDescent="0.35">
      <c r="A715" s="15">
        <v>92</v>
      </c>
      <c r="B715" s="8">
        <v>180</v>
      </c>
      <c r="C715" s="8">
        <v>1179203.508438369</v>
      </c>
      <c r="D715" s="8">
        <v>4297.1587267677896</v>
      </c>
      <c r="E715" s="2">
        <v>2910</v>
      </c>
      <c r="F715" s="1">
        <v>20098.365234375</v>
      </c>
      <c r="G715" s="1">
        <v>311.38446044921898</v>
      </c>
      <c r="H715" s="1">
        <v>19770.680407982971</v>
      </c>
      <c r="I715" s="1">
        <v>325.78838686498909</v>
      </c>
      <c r="J715" s="1">
        <f t="shared" si="61"/>
        <v>-1.6304053716347904</v>
      </c>
      <c r="K715" s="1">
        <f t="shared" si="62"/>
        <v>4.6257691841751774</v>
      </c>
      <c r="L715" s="26"/>
      <c r="M715" s="26"/>
      <c r="N715" s="2">
        <v>1179204</v>
      </c>
      <c r="O715" s="26"/>
      <c r="P715" s="26"/>
      <c r="Q715" s="26"/>
      <c r="R715" s="26"/>
      <c r="S715" s="26"/>
      <c r="T715" s="26"/>
      <c r="U715" s="26"/>
      <c r="V715" s="26"/>
    </row>
    <row r="716" spans="1:22" ht="14.5" x14ac:dyDescent="0.35">
      <c r="A716" s="15">
        <v>92</v>
      </c>
      <c r="B716" s="8">
        <v>180</v>
      </c>
      <c r="C716" s="8">
        <v>1179203.508438369</v>
      </c>
      <c r="D716" s="8">
        <v>4297.1587267677896</v>
      </c>
      <c r="E716" s="2">
        <v>2940</v>
      </c>
      <c r="F716" s="1">
        <v>20196.666015625</v>
      </c>
      <c r="G716" s="1">
        <v>300.98397827148398</v>
      </c>
      <c r="H716" s="1">
        <v>19815.414558280128</v>
      </c>
      <c r="I716" s="1">
        <v>317.52937105876617</v>
      </c>
      <c r="J716" s="1">
        <f t="shared" si="61"/>
        <v>-1.8876950138697113</v>
      </c>
      <c r="K716" s="1">
        <f t="shared" si="62"/>
        <v>5.4971008364965028</v>
      </c>
      <c r="L716" s="26"/>
      <c r="M716" s="26"/>
      <c r="N716" s="2">
        <v>1179204</v>
      </c>
      <c r="O716" s="26"/>
      <c r="P716" s="26"/>
      <c r="Q716" s="26"/>
      <c r="R716" s="26"/>
      <c r="S716" s="26"/>
      <c r="T716" s="26"/>
      <c r="U716" s="26"/>
      <c r="V716" s="26"/>
    </row>
    <row r="717" spans="1:22" ht="14.5" x14ac:dyDescent="0.35">
      <c r="A717" s="15">
        <v>92</v>
      </c>
      <c r="B717" s="8">
        <v>180</v>
      </c>
      <c r="C717" s="8">
        <v>1179203.508438369</v>
      </c>
      <c r="D717" s="8">
        <v>4297.1587267677896</v>
      </c>
      <c r="E717" s="2">
        <v>2970</v>
      </c>
      <c r="F717" s="1">
        <v>20572.5703125</v>
      </c>
      <c r="G717" s="1">
        <v>295.95129394531199</v>
      </c>
      <c r="H717" s="1">
        <v>19957.71977063331</v>
      </c>
      <c r="I717" s="1">
        <v>308.36166385248839</v>
      </c>
      <c r="J717" s="1">
        <f t="shared" si="61"/>
        <v>-2.9886909245030195</v>
      </c>
      <c r="K717" s="1">
        <f t="shared" si="62"/>
        <v>4.1933825467476007</v>
      </c>
      <c r="L717" s="26"/>
      <c r="M717" s="26"/>
      <c r="N717" s="2">
        <v>1179204</v>
      </c>
      <c r="O717" s="26"/>
      <c r="P717" s="26"/>
      <c r="Q717" s="26"/>
      <c r="R717" s="26"/>
      <c r="S717" s="26"/>
      <c r="T717" s="26"/>
      <c r="U717" s="26"/>
      <c r="V717" s="26"/>
    </row>
    <row r="718" spans="1:22" ht="14.5" x14ac:dyDescent="0.35">
      <c r="A718" s="15">
        <v>92</v>
      </c>
      <c r="B718" s="8">
        <v>180</v>
      </c>
      <c r="C718" s="8">
        <v>1179203.508438369</v>
      </c>
      <c r="D718" s="8">
        <v>4297.1587267677896</v>
      </c>
      <c r="E718" s="2">
        <v>3000</v>
      </c>
      <c r="F718" s="1">
        <v>21263.71875</v>
      </c>
      <c r="G718" s="1">
        <v>298.88754272460898</v>
      </c>
      <c r="H718" s="1">
        <v>20098.639863818189</v>
      </c>
      <c r="I718" s="1">
        <v>301.37479278990412</v>
      </c>
      <c r="J718" s="1">
        <f t="shared" si="61"/>
        <v>-5.4791868716840089</v>
      </c>
      <c r="K718" s="1">
        <f t="shared" si="62"/>
        <v>0.83216919735823924</v>
      </c>
      <c r="L718" s="26"/>
      <c r="M718" s="26"/>
      <c r="N718" s="2">
        <v>1179204</v>
      </c>
      <c r="O718" s="26"/>
      <c r="P718" s="26"/>
      <c r="Q718" s="26"/>
      <c r="R718" s="26"/>
      <c r="S718" s="26"/>
      <c r="T718" s="26"/>
      <c r="U718" s="26"/>
      <c r="V718" s="26"/>
    </row>
    <row r="719" spans="1:22" ht="14.5" x14ac:dyDescent="0.35">
      <c r="A719" s="15">
        <v>92</v>
      </c>
      <c r="B719" s="8">
        <v>180</v>
      </c>
      <c r="C719" s="8">
        <v>1179203.508438369</v>
      </c>
      <c r="D719" s="8">
        <v>4297.1587267677896</v>
      </c>
      <c r="E719" s="2">
        <v>3030</v>
      </c>
      <c r="F719" s="1">
        <v>21982.62109375</v>
      </c>
      <c r="G719" s="1">
        <v>297.87258911132801</v>
      </c>
      <c r="H719" s="1">
        <v>20238.269530968271</v>
      </c>
      <c r="I719" s="1">
        <v>296.81250725806439</v>
      </c>
      <c r="J719" s="1">
        <f t="shared" si="61"/>
        <v>-7.9351391053074867</v>
      </c>
      <c r="K719" s="1">
        <f t="shared" si="62"/>
        <v>-0.35588432504859535</v>
      </c>
      <c r="L719" s="26"/>
      <c r="M719" s="26"/>
      <c r="N719" s="2">
        <v>1179204</v>
      </c>
      <c r="O719" s="26"/>
      <c r="P719" s="26"/>
      <c r="Q719" s="26"/>
      <c r="R719" s="26"/>
      <c r="S719" s="26"/>
      <c r="T719" s="26"/>
      <c r="U719" s="26"/>
      <c r="V719" s="26"/>
    </row>
    <row r="720" spans="1:22" ht="14.5" x14ac:dyDescent="0.35">
      <c r="A720" s="15">
        <v>92</v>
      </c>
      <c r="B720" s="8">
        <v>180</v>
      </c>
      <c r="C720" s="8">
        <v>1179203.508438369</v>
      </c>
      <c r="D720" s="8">
        <v>4297.1587267677896</v>
      </c>
      <c r="E720" s="2">
        <v>3060</v>
      </c>
      <c r="F720" s="1">
        <v>22942.537109375</v>
      </c>
      <c r="G720" s="1">
        <v>296.01583862304699</v>
      </c>
      <c r="H720" s="1">
        <v>20376.69603830461</v>
      </c>
      <c r="I720" s="1">
        <v>291.89473162102172</v>
      </c>
      <c r="J720" s="1">
        <f t="shared" si="61"/>
        <v>-11.183772129639104</v>
      </c>
      <c r="K720" s="1">
        <f t="shared" si="62"/>
        <v>-1.3921913844864149</v>
      </c>
      <c r="L720" s="26"/>
      <c r="M720" s="26"/>
      <c r="N720" s="2">
        <v>1179204</v>
      </c>
      <c r="O720" s="26"/>
      <c r="P720" s="26"/>
      <c r="Q720" s="26"/>
      <c r="R720" s="26"/>
      <c r="S720" s="26"/>
      <c r="T720" s="26"/>
      <c r="U720" s="26"/>
      <c r="V720" s="26"/>
    </row>
    <row r="721" spans="1:22" ht="14.5" x14ac:dyDescent="0.35">
      <c r="A721" s="15">
        <v>92</v>
      </c>
      <c r="B721" s="8">
        <v>180</v>
      </c>
      <c r="C721" s="8">
        <v>1179203.508438369</v>
      </c>
      <c r="D721" s="8">
        <v>4297.1587267677896</v>
      </c>
      <c r="E721" s="2">
        <v>3090</v>
      </c>
      <c r="F721" s="1">
        <v>22565.412109375</v>
      </c>
      <c r="G721" s="1">
        <v>285.39019775390602</v>
      </c>
      <c r="H721" s="1">
        <v>20949.769598540661</v>
      </c>
      <c r="I721" s="1">
        <v>281.64191129907778</v>
      </c>
      <c r="J721" s="1">
        <f t="shared" si="61"/>
        <v>-7.1598183228530816</v>
      </c>
      <c r="K721" s="1">
        <f t="shared" si="62"/>
        <v>-1.3133900478461493</v>
      </c>
      <c r="L721" s="26"/>
      <c r="M721" s="26"/>
      <c r="N721" s="2">
        <v>6.2479657407001097E-15</v>
      </c>
      <c r="O721" s="26"/>
      <c r="P721" s="26"/>
      <c r="Q721" s="26"/>
      <c r="R721" s="26"/>
      <c r="S721" s="26"/>
      <c r="T721" s="26"/>
      <c r="U721" s="26"/>
      <c r="V721" s="26"/>
    </row>
    <row r="722" spans="1:22" ht="14.5" x14ac:dyDescent="0.35">
      <c r="A722" s="15">
        <v>92</v>
      </c>
      <c r="B722" s="8">
        <v>180</v>
      </c>
      <c r="C722" s="8">
        <v>1179203.508438369</v>
      </c>
      <c r="D722" s="8">
        <v>4297.1587267677896</v>
      </c>
      <c r="E722" s="2">
        <v>3120</v>
      </c>
      <c r="F722" s="1">
        <v>22859.29296875</v>
      </c>
      <c r="G722" s="1">
        <v>287.42269897460898</v>
      </c>
      <c r="H722" s="1">
        <v>21170.855784500629</v>
      </c>
      <c r="I722" s="1">
        <v>275.68768420131329</v>
      </c>
      <c r="J722" s="1">
        <f t="shared" si="61"/>
        <v>-7.3862178789062467</v>
      </c>
      <c r="K722" s="1">
        <f t="shared" si="62"/>
        <v>-4.0828420354971211</v>
      </c>
      <c r="L722" s="26"/>
      <c r="M722" s="26"/>
      <c r="N722" s="2">
        <v>7.3645570978358998E-14</v>
      </c>
      <c r="O722" s="26"/>
      <c r="P722" s="26"/>
      <c r="Q722" s="26"/>
      <c r="R722" s="26"/>
      <c r="S722" s="26"/>
      <c r="T722" s="26"/>
      <c r="U722" s="26"/>
      <c r="V722" s="26"/>
    </row>
    <row r="723" spans="1:22" ht="14.5" x14ac:dyDescent="0.35">
      <c r="A723" s="15">
        <v>92</v>
      </c>
      <c r="B723" s="8">
        <v>180</v>
      </c>
      <c r="C723" s="8">
        <v>1179203.508438369</v>
      </c>
      <c r="D723" s="8">
        <v>4297.1587267677896</v>
      </c>
      <c r="E723" s="2">
        <v>3150</v>
      </c>
      <c r="F723" s="1">
        <v>22898.3671875</v>
      </c>
      <c r="G723" s="1">
        <v>282.76544189453102</v>
      </c>
      <c r="H723" s="1">
        <v>21271.471880653171</v>
      </c>
      <c r="I723" s="1">
        <v>272.01911546674279</v>
      </c>
      <c r="J723" s="1">
        <f t="shared" si="61"/>
        <v>-7.1048529073065776</v>
      </c>
      <c r="K723" s="1">
        <f t="shared" si="62"/>
        <v>-3.800438397205737</v>
      </c>
      <c r="L723" s="26"/>
      <c r="M723" s="26"/>
      <c r="N723" s="2">
        <v>0</v>
      </c>
      <c r="O723" s="26"/>
      <c r="P723" s="26"/>
      <c r="Q723" s="26"/>
      <c r="R723" s="26"/>
      <c r="S723" s="26"/>
      <c r="T723" s="26"/>
      <c r="U723" s="26"/>
      <c r="V723" s="26"/>
    </row>
    <row r="724" spans="1:22" ht="14.5" x14ac:dyDescent="0.35">
      <c r="A724" s="15">
        <v>92</v>
      </c>
      <c r="B724" s="8">
        <v>180</v>
      </c>
      <c r="C724" s="8">
        <v>1179203.508438369</v>
      </c>
      <c r="D724" s="8">
        <v>4297.1587267677896</v>
      </c>
      <c r="E724" s="2">
        <v>3180</v>
      </c>
      <c r="F724" s="1">
        <v>22646.14453125</v>
      </c>
      <c r="G724" s="1">
        <v>275.79602050781301</v>
      </c>
      <c r="H724" s="1">
        <v>21330.85932917575</v>
      </c>
      <c r="I724" s="1">
        <v>269.64300585943499</v>
      </c>
      <c r="J724" s="1">
        <f t="shared" si="61"/>
        <v>-5.807987316601527</v>
      </c>
      <c r="K724" s="1">
        <f t="shared" si="62"/>
        <v>-2.2310019691541236</v>
      </c>
      <c r="L724" s="26"/>
      <c r="M724" s="26"/>
      <c r="N724" s="2">
        <v>0</v>
      </c>
      <c r="O724" s="26"/>
      <c r="P724" s="26"/>
      <c r="Q724" s="26"/>
      <c r="R724" s="26"/>
      <c r="S724" s="26"/>
      <c r="T724" s="26"/>
      <c r="U724" s="26"/>
      <c r="V724" s="26"/>
    </row>
    <row r="725" spans="1:22" ht="14.5" x14ac:dyDescent="0.35">
      <c r="A725" s="15">
        <v>92</v>
      </c>
      <c r="B725" s="8">
        <v>180</v>
      </c>
      <c r="C725" s="8">
        <v>1179203.508438369</v>
      </c>
      <c r="D725" s="8">
        <v>4297.1587267677896</v>
      </c>
      <c r="E725" s="2">
        <v>3210</v>
      </c>
      <c r="F725" s="1">
        <v>22391.150390625</v>
      </c>
      <c r="G725" s="1">
        <v>274.31365966796898</v>
      </c>
      <c r="H725" s="1">
        <v>21376.133787352232</v>
      </c>
      <c r="I725" s="1">
        <v>267.70656916306842</v>
      </c>
      <c r="J725" s="1">
        <f t="shared" si="61"/>
        <v>-4.5331150278806041</v>
      </c>
      <c r="K725" s="1">
        <f t="shared" si="62"/>
        <v>-2.408589682663933</v>
      </c>
      <c r="L725" s="26"/>
      <c r="M725" s="26"/>
      <c r="N725" s="2">
        <v>1.05207319635661E-13</v>
      </c>
      <c r="O725" s="26"/>
      <c r="P725" s="26"/>
      <c r="Q725" s="26"/>
      <c r="R725" s="26"/>
      <c r="S725" s="26"/>
      <c r="T725" s="26"/>
      <c r="U725" s="26"/>
      <c r="V725" s="26"/>
    </row>
    <row r="726" spans="1:22" ht="14.5" x14ac:dyDescent="0.35">
      <c r="A726" s="15">
        <v>92</v>
      </c>
      <c r="B726" s="8">
        <v>180</v>
      </c>
      <c r="C726" s="8">
        <v>1179203.508438369</v>
      </c>
      <c r="D726" s="8">
        <v>4297.1587267677896</v>
      </c>
      <c r="E726" s="2">
        <v>3240</v>
      </c>
      <c r="F726" s="1">
        <v>21988.302734375</v>
      </c>
      <c r="G726" s="1">
        <v>265.90173339843801</v>
      </c>
      <c r="H726" s="1">
        <v>21416.58075244887</v>
      </c>
      <c r="I726" s="1">
        <v>265.91971597949072</v>
      </c>
      <c r="J726" s="1">
        <f t="shared" si="61"/>
        <v>-2.6001187487397064</v>
      </c>
      <c r="K726" s="1">
        <f t="shared" si="62"/>
        <v>6.7628671776127549E-3</v>
      </c>
      <c r="L726" s="26"/>
      <c r="M726" s="26"/>
      <c r="N726" s="2">
        <v>0</v>
      </c>
      <c r="O726" s="26"/>
      <c r="P726" s="26"/>
      <c r="Q726" s="26"/>
      <c r="R726" s="26"/>
      <c r="S726" s="26"/>
      <c r="T726" s="26"/>
      <c r="U726" s="26"/>
      <c r="V726" s="26"/>
    </row>
    <row r="727" spans="1:22" ht="14.5" x14ac:dyDescent="0.35">
      <c r="A727" s="15">
        <v>92</v>
      </c>
      <c r="B727" s="8">
        <v>180</v>
      </c>
      <c r="C727" s="8">
        <v>1179203.508438369</v>
      </c>
      <c r="D727" s="8">
        <v>4297.1587267677896</v>
      </c>
      <c r="E727" s="2">
        <v>3270</v>
      </c>
      <c r="F727" s="1">
        <v>21893.982421875</v>
      </c>
      <c r="G727" s="1">
        <v>254.12356567382801</v>
      </c>
      <c r="H727" s="1">
        <v>21416.827697287179</v>
      </c>
      <c r="I727" s="1">
        <v>269.07719803851671</v>
      </c>
      <c r="J727" s="1">
        <f t="shared" si="61"/>
        <v>-2.1793875385187116</v>
      </c>
      <c r="K727" s="1">
        <f t="shared" si="62"/>
        <v>5.884394202103219</v>
      </c>
      <c r="L727" s="26"/>
      <c r="M727" s="26"/>
      <c r="N727" s="2">
        <v>1179204</v>
      </c>
      <c r="O727" s="26"/>
      <c r="P727" s="26"/>
      <c r="Q727" s="26"/>
      <c r="R727" s="26"/>
      <c r="S727" s="26"/>
      <c r="T727" s="26"/>
      <c r="U727" s="26"/>
      <c r="V727" s="26"/>
    </row>
    <row r="728" spans="1:22" ht="14.5" x14ac:dyDescent="0.35">
      <c r="A728" s="15">
        <v>92</v>
      </c>
      <c r="B728" s="8">
        <v>180</v>
      </c>
      <c r="C728" s="8">
        <v>1179203.508438369</v>
      </c>
      <c r="D728" s="8">
        <v>4297.1587267677896</v>
      </c>
      <c r="E728" s="2">
        <v>3300</v>
      </c>
      <c r="F728" s="1">
        <v>22170.125</v>
      </c>
      <c r="G728" s="1">
        <v>254.01837158203099</v>
      </c>
      <c r="H728" s="1">
        <v>21432.806699381461</v>
      </c>
      <c r="I728" s="1">
        <v>267.29248076727441</v>
      </c>
      <c r="J728" s="1">
        <f t="shared" si="61"/>
        <v>-3.3257291089632517</v>
      </c>
      <c r="K728" s="1">
        <f t="shared" si="62"/>
        <v>5.2256492719688055</v>
      </c>
      <c r="L728" s="26"/>
      <c r="M728" s="26"/>
      <c r="N728" s="2">
        <v>1179204</v>
      </c>
      <c r="O728" s="26"/>
      <c r="P728" s="26"/>
      <c r="Q728" s="26"/>
      <c r="R728" s="26"/>
      <c r="S728" s="26"/>
      <c r="T728" s="26"/>
      <c r="U728" s="26"/>
      <c r="V728" s="26"/>
    </row>
    <row r="729" spans="1:22" ht="14.5" x14ac:dyDescent="0.35">
      <c r="A729" s="15">
        <v>92</v>
      </c>
      <c r="B729" s="8">
        <v>180</v>
      </c>
      <c r="C729" s="8">
        <v>1179203.508438369</v>
      </c>
      <c r="D729" s="8">
        <v>4297.1587267677896</v>
      </c>
      <c r="E729" s="2">
        <v>3330</v>
      </c>
      <c r="F729" s="1">
        <v>22579.5390625</v>
      </c>
      <c r="G729" s="1">
        <v>251.59800720214801</v>
      </c>
      <c r="H729" s="1">
        <v>21463.658093617862</v>
      </c>
      <c r="I729" s="1">
        <v>264.70333712095521</v>
      </c>
      <c r="J729" s="1">
        <f t="shared" si="61"/>
        <v>-4.9420006572914881</v>
      </c>
      <c r="K729" s="1">
        <f t="shared" si="62"/>
        <v>5.2088369317955845</v>
      </c>
      <c r="L729" s="26"/>
      <c r="M729" s="26"/>
      <c r="N729" s="2">
        <v>1179204</v>
      </c>
      <c r="O729" s="26"/>
      <c r="P729" s="26"/>
      <c r="Q729" s="26"/>
      <c r="R729" s="26"/>
      <c r="S729" s="26"/>
      <c r="T729" s="26"/>
      <c r="U729" s="26"/>
      <c r="V729" s="26"/>
    </row>
    <row r="730" spans="1:22" ht="14.5" x14ac:dyDescent="0.35">
      <c r="A730" s="15">
        <v>92</v>
      </c>
      <c r="B730" s="8">
        <v>180</v>
      </c>
      <c r="C730" s="8">
        <v>1179203.508438369</v>
      </c>
      <c r="D730" s="8">
        <v>4297.1587267677896</v>
      </c>
      <c r="E730" s="2">
        <v>3360</v>
      </c>
      <c r="F730" s="1">
        <v>23074.771484375</v>
      </c>
      <c r="G730" s="1">
        <v>251.35195922851599</v>
      </c>
      <c r="H730" s="1">
        <v>21508.564919629029</v>
      </c>
      <c r="I730" s="1">
        <v>261.92686003296387</v>
      </c>
      <c r="J730" s="1">
        <f t="shared" si="61"/>
        <v>-6.787527953663691</v>
      </c>
      <c r="K730" s="1">
        <f t="shared" si="62"/>
        <v>4.2072084247546027</v>
      </c>
      <c r="L730" s="26"/>
      <c r="M730" s="26"/>
      <c r="N730" s="2">
        <v>1179204</v>
      </c>
      <c r="O730" s="26"/>
      <c r="P730" s="26"/>
      <c r="Q730" s="26"/>
      <c r="R730" s="26"/>
      <c r="S730" s="26"/>
      <c r="T730" s="26"/>
      <c r="U730" s="26"/>
      <c r="V730" s="26"/>
    </row>
    <row r="731" spans="1:22" ht="14.5" x14ac:dyDescent="0.35">
      <c r="A731" s="15">
        <v>92</v>
      </c>
      <c r="B731" s="8">
        <v>180</v>
      </c>
      <c r="C731" s="8">
        <v>1179203.508438369</v>
      </c>
      <c r="D731" s="8">
        <v>4297.1587267677896</v>
      </c>
      <c r="E731" s="2">
        <v>3390</v>
      </c>
      <c r="F731" s="1">
        <v>23750.01171875</v>
      </c>
      <c r="G731" s="1">
        <v>249.65443420410199</v>
      </c>
      <c r="H731" s="1">
        <v>21566.76034870651</v>
      </c>
      <c r="I731" s="1">
        <v>259.09071669821378</v>
      </c>
      <c r="J731" s="1">
        <f t="shared" si="61"/>
        <v>-9.1926328117129792</v>
      </c>
      <c r="K731" s="1">
        <f t="shared" si="62"/>
        <v>3.7797375897586796</v>
      </c>
      <c r="L731" s="26"/>
      <c r="M731" s="26"/>
      <c r="N731" s="2">
        <v>1179204</v>
      </c>
      <c r="O731" s="26"/>
      <c r="P731" s="26"/>
      <c r="Q731" s="26"/>
      <c r="R731" s="26"/>
      <c r="S731" s="26"/>
      <c r="T731" s="26"/>
      <c r="U731" s="26"/>
      <c r="V731" s="26"/>
    </row>
    <row r="732" spans="1:22" ht="14.5" x14ac:dyDescent="0.35">
      <c r="A732" s="15">
        <v>92</v>
      </c>
      <c r="B732" s="8">
        <v>180</v>
      </c>
      <c r="C732" s="8">
        <v>1179203.508438369</v>
      </c>
      <c r="D732" s="8">
        <v>4297.1587267677896</v>
      </c>
      <c r="E732" s="2">
        <v>3420</v>
      </c>
      <c r="F732" s="1">
        <v>24632.201171875</v>
      </c>
      <c r="G732" s="1">
        <v>250.07861328125</v>
      </c>
      <c r="H732" s="1">
        <v>21644.466276738989</v>
      </c>
      <c r="I732" s="1">
        <v>256.39301298580739</v>
      </c>
      <c r="J732" s="1">
        <f t="shared" si="61"/>
        <v>-12.1293865468564</v>
      </c>
      <c r="K732" s="1">
        <f t="shared" si="62"/>
        <v>2.5249658984056835</v>
      </c>
      <c r="L732" s="26"/>
      <c r="M732" s="26"/>
      <c r="N732" s="2">
        <v>1179204</v>
      </c>
      <c r="O732" s="26"/>
      <c r="P732" s="26"/>
      <c r="Q732" s="26"/>
      <c r="R732" s="26"/>
      <c r="S732" s="26"/>
      <c r="T732" s="26"/>
      <c r="U732" s="26"/>
      <c r="V732" s="26"/>
    </row>
    <row r="733" spans="1:22" ht="14.5" x14ac:dyDescent="0.35">
      <c r="A733" s="15">
        <v>92</v>
      </c>
      <c r="B733" s="8">
        <v>180</v>
      </c>
      <c r="C733" s="8">
        <v>1179203.508438369</v>
      </c>
      <c r="D733" s="8">
        <v>4297.1587267677896</v>
      </c>
      <c r="E733" s="2">
        <v>3450</v>
      </c>
      <c r="F733" s="1">
        <v>23945.625</v>
      </c>
      <c r="G733" s="1">
        <v>247.07815551757801</v>
      </c>
      <c r="H733" s="1">
        <v>21722.636386798371</v>
      </c>
      <c r="I733" s="1">
        <v>250.38829013446289</v>
      </c>
      <c r="J733" s="1">
        <f t="shared" si="61"/>
        <v>-9.2834854517333714</v>
      </c>
      <c r="K733" s="1">
        <f t="shared" si="62"/>
        <v>1.339711562096952</v>
      </c>
      <c r="L733" s="26"/>
      <c r="M733" s="26"/>
      <c r="N733" s="2">
        <v>0</v>
      </c>
      <c r="O733" s="26"/>
      <c r="P733" s="26"/>
      <c r="Q733" s="26"/>
      <c r="R733" s="26"/>
      <c r="S733" s="26"/>
      <c r="T733" s="26"/>
      <c r="U733" s="26"/>
      <c r="V733" s="26"/>
    </row>
    <row r="734" spans="1:22" ht="14.5" x14ac:dyDescent="0.35">
      <c r="A734" s="15">
        <v>92</v>
      </c>
      <c r="B734" s="8">
        <v>180</v>
      </c>
      <c r="C734" s="8">
        <v>1179203.508438369</v>
      </c>
      <c r="D734" s="8">
        <v>4297.1587267677896</v>
      </c>
      <c r="E734" s="2">
        <v>3480</v>
      </c>
      <c r="F734" s="1">
        <v>23982.59765625</v>
      </c>
      <c r="G734" s="1">
        <v>245.214279174805</v>
      </c>
      <c r="H734" s="1">
        <v>21781.253293156278</v>
      </c>
      <c r="I734" s="1">
        <v>246.82073612349069</v>
      </c>
      <c r="J734" s="1">
        <f t="shared" si="61"/>
        <v>-9.1789237956883252</v>
      </c>
      <c r="K734" s="1">
        <f t="shared" si="62"/>
        <v>0.65512373671375834</v>
      </c>
      <c r="L734" s="26"/>
      <c r="M734" s="26"/>
      <c r="N734" s="2">
        <v>6.3124947435010101E-14</v>
      </c>
      <c r="O734" s="26"/>
      <c r="P734" s="26"/>
      <c r="Q734" s="26"/>
      <c r="R734" s="26"/>
      <c r="S734" s="26"/>
      <c r="T734" s="26"/>
      <c r="U734" s="26"/>
      <c r="V734" s="26"/>
    </row>
    <row r="735" spans="1:22" ht="14.5" x14ac:dyDescent="0.35">
      <c r="A735" s="15">
        <v>92</v>
      </c>
      <c r="B735" s="8">
        <v>180</v>
      </c>
      <c r="C735" s="8">
        <v>1179203.508438369</v>
      </c>
      <c r="D735" s="8">
        <v>4297.1587267677896</v>
      </c>
      <c r="E735" s="2">
        <v>3510</v>
      </c>
      <c r="F735" s="1">
        <v>23815.8359375</v>
      </c>
      <c r="G735" s="1">
        <v>239.65103149414099</v>
      </c>
      <c r="H735" s="1">
        <v>21833.681724731461</v>
      </c>
      <c r="I735" s="1">
        <v>244.15864642763211</v>
      </c>
      <c r="J735" s="1">
        <f t="shared" si="61"/>
        <v>-8.3228412303910488</v>
      </c>
      <c r="K735" s="1">
        <f t="shared" si="62"/>
        <v>1.8809077955507632</v>
      </c>
      <c r="L735" s="26"/>
      <c r="M735" s="26"/>
      <c r="N735" s="2">
        <v>0</v>
      </c>
      <c r="O735" s="26"/>
      <c r="P735" s="26"/>
      <c r="Q735" s="26"/>
      <c r="R735" s="26"/>
      <c r="S735" s="26"/>
      <c r="T735" s="26"/>
      <c r="U735" s="26"/>
      <c r="V735" s="26"/>
    </row>
    <row r="736" spans="1:22" ht="14.5" x14ac:dyDescent="0.35">
      <c r="A736" s="15">
        <v>92</v>
      </c>
      <c r="B736" s="8">
        <v>180</v>
      </c>
      <c r="C736" s="8">
        <v>1179203.508438369</v>
      </c>
      <c r="D736" s="8">
        <v>4297.1587267677896</v>
      </c>
      <c r="E736" s="2">
        <v>3540</v>
      </c>
      <c r="F736" s="1">
        <v>23408.44921875</v>
      </c>
      <c r="G736" s="1">
        <v>239.50134277343801</v>
      </c>
      <c r="H736" s="1">
        <v>21944.48011782625</v>
      </c>
      <c r="I736" s="1">
        <v>241.83300935746581</v>
      </c>
      <c r="J736" s="1">
        <f t="shared" si="61"/>
        <v>-6.2540200217583042</v>
      </c>
      <c r="K736" s="1">
        <f t="shared" si="62"/>
        <v>0.97355052670142894</v>
      </c>
      <c r="L736" s="26"/>
      <c r="M736" s="26"/>
      <c r="N736" s="2">
        <v>8.4166106430281394E-14</v>
      </c>
      <c r="O736" s="26"/>
      <c r="P736" s="26"/>
      <c r="Q736" s="26"/>
      <c r="R736" s="26"/>
      <c r="S736" s="26"/>
      <c r="T736" s="26"/>
      <c r="U736" s="26"/>
      <c r="V736" s="26"/>
    </row>
    <row r="737" spans="1:22" ht="14.5" x14ac:dyDescent="0.35">
      <c r="A737" s="15">
        <v>92</v>
      </c>
      <c r="B737" s="8">
        <v>180</v>
      </c>
      <c r="C737" s="8">
        <v>1179203.508438369</v>
      </c>
      <c r="D737" s="8">
        <v>4297.1587267677896</v>
      </c>
      <c r="E737" s="2">
        <v>3570</v>
      </c>
      <c r="F737" s="1">
        <v>22880.208984375</v>
      </c>
      <c r="G737" s="1">
        <v>236.14990234375</v>
      </c>
      <c r="H737" s="1">
        <v>22062.438054504059</v>
      </c>
      <c r="I737" s="1">
        <v>239.56534373405319</v>
      </c>
      <c r="J737" s="1">
        <f t="shared" si="61"/>
        <v>-3.574140998578295</v>
      </c>
      <c r="K737" s="1">
        <f t="shared" si="62"/>
        <v>1.4463022666558305</v>
      </c>
      <c r="L737" s="26"/>
      <c r="M737" s="26"/>
      <c r="N737" s="2">
        <v>0</v>
      </c>
      <c r="O737" s="26"/>
      <c r="P737" s="26"/>
      <c r="Q737" s="26"/>
      <c r="R737" s="26"/>
      <c r="S737" s="26"/>
      <c r="T737" s="26"/>
      <c r="U737" s="26"/>
      <c r="V737" s="26"/>
    </row>
    <row r="738" spans="1:22" ht="14.5" x14ac:dyDescent="0.35">
      <c r="A738" s="15">
        <v>92</v>
      </c>
      <c r="B738" s="8">
        <v>180</v>
      </c>
      <c r="C738" s="8">
        <v>1179203.508438369</v>
      </c>
      <c r="D738" s="8">
        <v>4297.1587267677896</v>
      </c>
      <c r="E738" s="2">
        <v>3600</v>
      </c>
      <c r="F738" s="1">
        <v>22334.15625</v>
      </c>
      <c r="G738" s="1">
        <v>230.822509765625</v>
      </c>
      <c r="H738" s="1">
        <v>22181.27422357678</v>
      </c>
      <c r="I738" s="1">
        <v>237.03366077284221</v>
      </c>
      <c r="J738" s="1">
        <f t="shared" si="61"/>
        <v>-0.68452116440807986</v>
      </c>
      <c r="K738" s="1">
        <f t="shared" si="62"/>
        <v>2.6908775116967383</v>
      </c>
      <c r="L738" s="26"/>
      <c r="M738" s="26"/>
      <c r="N738" s="2">
        <v>1.78851589571413E-13</v>
      </c>
      <c r="O738" s="26"/>
      <c r="P738" s="26"/>
      <c r="Q738" s="26"/>
      <c r="R738" s="26"/>
      <c r="S738" s="26"/>
      <c r="T738" s="26"/>
      <c r="U738" s="26"/>
      <c r="V738" s="26"/>
    </row>
    <row r="739" spans="1:22" ht="14.5" x14ac:dyDescent="0.35">
      <c r="A739" s="15">
        <v>92</v>
      </c>
      <c r="B739" s="8">
        <v>180</v>
      </c>
      <c r="C739" s="8">
        <v>1179203.508438369</v>
      </c>
      <c r="D739" s="8">
        <v>4297.1587267677896</v>
      </c>
      <c r="E739" s="2">
        <v>3630</v>
      </c>
      <c r="F739" s="1">
        <v>22299.150390625</v>
      </c>
      <c r="G739" s="1">
        <v>228.00802612304699</v>
      </c>
      <c r="H739" s="1">
        <v>20997.47451381003</v>
      </c>
      <c r="I739" s="1">
        <v>235.2733904112641</v>
      </c>
      <c r="J739" s="1">
        <f t="shared" si="61"/>
        <v>-5.837333952248783</v>
      </c>
      <c r="K739" s="1">
        <f t="shared" si="62"/>
        <v>3.1864511139166134</v>
      </c>
      <c r="L739" s="26"/>
      <c r="M739" s="26"/>
      <c r="N739" s="2">
        <v>1179204</v>
      </c>
      <c r="O739" s="26"/>
      <c r="P739" s="26"/>
      <c r="Q739" s="26"/>
      <c r="R739" s="26"/>
      <c r="S739" s="26"/>
      <c r="T739" s="26"/>
      <c r="U739" s="26"/>
      <c r="V739" s="26"/>
    </row>
    <row r="740" spans="1:22" ht="14.5" x14ac:dyDescent="0.35">
      <c r="A740" s="15">
        <v>92</v>
      </c>
      <c r="B740" s="8">
        <v>180</v>
      </c>
      <c r="C740" s="8">
        <v>1179203.508438369</v>
      </c>
      <c r="D740" s="8">
        <v>4297.1587267677896</v>
      </c>
      <c r="E740" s="2">
        <v>3660</v>
      </c>
      <c r="F740" s="1">
        <v>22354.283203125</v>
      </c>
      <c r="G740" s="1">
        <v>228.96740722656301</v>
      </c>
      <c r="H740" s="1">
        <v>20459.20160849531</v>
      </c>
      <c r="I740" s="1">
        <v>231.95775797366949</v>
      </c>
      <c r="J740" s="1">
        <f t="shared" si="61"/>
        <v>-8.4774876358583864</v>
      </c>
      <c r="K740" s="1">
        <f t="shared" si="62"/>
        <v>1.3060159012708419</v>
      </c>
      <c r="L740" s="26"/>
      <c r="M740" s="26"/>
      <c r="N740" s="16">
        <v>1179204</v>
      </c>
      <c r="O740" s="26"/>
      <c r="P740" s="26"/>
      <c r="Q740" s="26"/>
      <c r="R740" s="26"/>
      <c r="S740" s="26"/>
      <c r="T740" s="26"/>
      <c r="U740" s="26"/>
      <c r="V740" s="26"/>
    </row>
    <row r="741" spans="1:22" ht="14.5" x14ac:dyDescent="0.35">
      <c r="A741" s="15">
        <v>93</v>
      </c>
      <c r="B741" s="8">
        <v>270</v>
      </c>
      <c r="C741" s="8">
        <v>1005858.5479598369</v>
      </c>
      <c r="D741" s="8">
        <v>7075.6859035004709</v>
      </c>
      <c r="E741" s="2">
        <v>30</v>
      </c>
      <c r="F741" s="1">
        <v>145.47834777832</v>
      </c>
      <c r="G741" s="1">
        <v>491.5712890625</v>
      </c>
      <c r="H741" s="1">
        <v>168.8386258127106</v>
      </c>
      <c r="I741" s="1">
        <v>499.6477505997006</v>
      </c>
      <c r="J741" s="1">
        <f t="shared" si="61"/>
        <v>16.057563473285391</v>
      </c>
      <c r="K741" s="1">
        <f t="shared" si="62"/>
        <v>1.6429888638540346</v>
      </c>
      <c r="L741" s="26">
        <f t="shared" ref="L741:M741" si="63">AVERAGE(J741:J862)</f>
        <v>2.0197949160181974</v>
      </c>
      <c r="M741" s="26">
        <f t="shared" si="63"/>
        <v>0.2671283636674604</v>
      </c>
      <c r="N741" s="2">
        <v>1005858</v>
      </c>
      <c r="O741" s="26">
        <f t="shared" ref="O741:P741" si="64">ABS(L741)</f>
        <v>2.0197949160181974</v>
      </c>
      <c r="P741" s="26">
        <f t="shared" si="64"/>
        <v>0.2671283636674604</v>
      </c>
      <c r="Q741" s="26">
        <f t="shared" ref="Q741" si="65">SUM(G741:G862)*30</f>
        <v>1744847.2970581057</v>
      </c>
      <c r="R741" s="26">
        <f t="shared" ref="R741" si="66">SUM(I741:I862)*30</f>
        <v>1738152.7204994031</v>
      </c>
      <c r="S741" s="26">
        <f t="shared" ref="S741" si="67">SUM(F741:F862)*30</f>
        <v>36206391.615600586</v>
      </c>
      <c r="T741" s="26">
        <f t="shared" ref="T741" si="68">SUM(H741:H862)*30</f>
        <v>38238185.67278637</v>
      </c>
      <c r="U741" s="26">
        <f t="shared" ref="U741" si="69">(R741-Q741)/Q741*100</f>
        <v>-0.38367693092627619</v>
      </c>
      <c r="V741" s="26">
        <f t="shared" ref="V741" si="70">(T741-S741)/S741*100</f>
        <v>5.6116999417040114</v>
      </c>
    </row>
    <row r="742" spans="1:22" ht="14.5" x14ac:dyDescent="0.35">
      <c r="A742" s="15">
        <v>93</v>
      </c>
      <c r="B742" s="8">
        <v>270</v>
      </c>
      <c r="C742" s="8">
        <v>1005858.5479598369</v>
      </c>
      <c r="D742" s="8">
        <v>7075.6859035004709</v>
      </c>
      <c r="E742" s="2">
        <v>60</v>
      </c>
      <c r="F742" s="1">
        <v>131.28948974609401</v>
      </c>
      <c r="G742" s="1">
        <v>443.62713623046898</v>
      </c>
      <c r="H742" s="1">
        <v>168.8386258127106</v>
      </c>
      <c r="I742" s="1">
        <v>436.71685470204449</v>
      </c>
      <c r="J742" s="1">
        <f t="shared" si="61"/>
        <v>28.600260492469253</v>
      </c>
      <c r="K742" s="1">
        <f t="shared" si="62"/>
        <v>-1.5576778253786818</v>
      </c>
      <c r="L742" s="26"/>
      <c r="M742" s="26"/>
      <c r="N742" s="2">
        <v>1005858</v>
      </c>
      <c r="O742" s="26"/>
      <c r="P742" s="26"/>
      <c r="Q742" s="26"/>
      <c r="R742" s="26"/>
      <c r="S742" s="26"/>
      <c r="T742" s="26"/>
      <c r="U742" s="26"/>
      <c r="V742" s="26"/>
    </row>
    <row r="743" spans="1:22" ht="14.5" x14ac:dyDescent="0.35">
      <c r="A743" s="15">
        <v>93</v>
      </c>
      <c r="B743" s="8">
        <v>270</v>
      </c>
      <c r="C743" s="8">
        <v>1005858.5479598369</v>
      </c>
      <c r="D743" s="8">
        <v>7075.6859035004709</v>
      </c>
      <c r="E743" s="2">
        <v>90</v>
      </c>
      <c r="F743" s="1">
        <v>123.939575195312</v>
      </c>
      <c r="G743" s="1">
        <v>418.79177856445301</v>
      </c>
      <c r="H743" s="1">
        <v>168.8386258127106</v>
      </c>
      <c r="I743" s="1">
        <v>419.96080816283938</v>
      </c>
      <c r="J743" s="1">
        <f t="shared" si="61"/>
        <v>36.226564877799341</v>
      </c>
      <c r="K743" s="1">
        <f t="shared" si="62"/>
        <v>0.27914339732112414</v>
      </c>
      <c r="L743" s="26"/>
      <c r="M743" s="26"/>
      <c r="N743" s="2">
        <v>1005858</v>
      </c>
      <c r="O743" s="26"/>
      <c r="P743" s="26"/>
      <c r="Q743" s="26"/>
      <c r="R743" s="26"/>
      <c r="S743" s="26"/>
      <c r="T743" s="26"/>
      <c r="U743" s="26"/>
      <c r="V743" s="26"/>
    </row>
    <row r="744" spans="1:22" ht="14.5" x14ac:dyDescent="0.35">
      <c r="A744" s="15">
        <v>93</v>
      </c>
      <c r="B744" s="8">
        <v>270</v>
      </c>
      <c r="C744" s="8">
        <v>1005858.5479598369</v>
      </c>
      <c r="D744" s="8">
        <v>7075.6859035004709</v>
      </c>
      <c r="E744" s="2">
        <v>120</v>
      </c>
      <c r="F744" s="1">
        <v>121.470512390137</v>
      </c>
      <c r="G744" s="1">
        <v>410.44882202148398</v>
      </c>
      <c r="H744" s="1">
        <v>168.8386258127106</v>
      </c>
      <c r="I744" s="1">
        <v>412.02310786445412</v>
      </c>
      <c r="J744" s="1">
        <f t="shared" si="61"/>
        <v>38.99556566488949</v>
      </c>
      <c r="K744" s="1">
        <f t="shared" si="62"/>
        <v>0.38355228679100439</v>
      </c>
      <c r="L744" s="26"/>
      <c r="M744" s="26"/>
      <c r="N744" s="2">
        <v>1005858</v>
      </c>
      <c r="O744" s="26"/>
      <c r="P744" s="26"/>
      <c r="Q744" s="26"/>
      <c r="R744" s="26"/>
      <c r="S744" s="26"/>
      <c r="T744" s="26"/>
      <c r="U744" s="26"/>
      <c r="V744" s="26"/>
    </row>
    <row r="745" spans="1:22" ht="14.5" x14ac:dyDescent="0.35">
      <c r="A745" s="15">
        <v>93</v>
      </c>
      <c r="B745" s="8">
        <v>270</v>
      </c>
      <c r="C745" s="8">
        <v>1005858.5479598369</v>
      </c>
      <c r="D745" s="8">
        <v>7075.6859035004709</v>
      </c>
      <c r="E745" s="2">
        <v>150</v>
      </c>
      <c r="F745" s="1">
        <v>120.842231750488</v>
      </c>
      <c r="G745" s="1">
        <v>408.32586669921898</v>
      </c>
      <c r="H745" s="1">
        <v>168.8386258127106</v>
      </c>
      <c r="I745" s="1">
        <v>403.88305308873402</v>
      </c>
      <c r="J745" s="1">
        <f t="shared" si="61"/>
        <v>39.718228773964022</v>
      </c>
      <c r="K745" s="1">
        <f t="shared" si="62"/>
        <v>-1.0880558820334609</v>
      </c>
      <c r="L745" s="26"/>
      <c r="M745" s="26"/>
      <c r="N745" s="2">
        <v>1005858</v>
      </c>
      <c r="O745" s="26"/>
      <c r="P745" s="26"/>
      <c r="Q745" s="26"/>
      <c r="R745" s="26"/>
      <c r="S745" s="26"/>
      <c r="T745" s="26"/>
      <c r="U745" s="26"/>
      <c r="V745" s="26"/>
    </row>
    <row r="746" spans="1:22" ht="14.5" x14ac:dyDescent="0.35">
      <c r="A746" s="15">
        <v>93</v>
      </c>
      <c r="B746" s="8">
        <v>270</v>
      </c>
      <c r="C746" s="8">
        <v>1005858.5479598369</v>
      </c>
      <c r="D746" s="8">
        <v>7075.6859035004709</v>
      </c>
      <c r="E746" s="2">
        <v>180</v>
      </c>
      <c r="F746" s="1">
        <v>121.19807434082</v>
      </c>
      <c r="G746" s="1">
        <v>409.52825927734398</v>
      </c>
      <c r="H746" s="1">
        <v>168.8386258127106</v>
      </c>
      <c r="I746" s="1">
        <v>409.98131497050321</v>
      </c>
      <c r="J746" s="1">
        <f t="shared" si="61"/>
        <v>39.3080102394375</v>
      </c>
      <c r="K746" s="1">
        <f t="shared" si="62"/>
        <v>0.11062867650664535</v>
      </c>
      <c r="L746" s="26"/>
      <c r="M746" s="26"/>
      <c r="N746" s="2">
        <v>1005858</v>
      </c>
      <c r="O746" s="26"/>
      <c r="P746" s="26"/>
      <c r="Q746" s="26"/>
      <c r="R746" s="26"/>
      <c r="S746" s="26"/>
      <c r="T746" s="26"/>
      <c r="U746" s="26"/>
      <c r="V746" s="26"/>
    </row>
    <row r="747" spans="1:22" ht="14.5" x14ac:dyDescent="0.35">
      <c r="A747" s="15">
        <v>93</v>
      </c>
      <c r="B747" s="8">
        <v>270</v>
      </c>
      <c r="C747" s="8">
        <v>1005858.5479598369</v>
      </c>
      <c r="D747" s="8">
        <v>7075.6859035004709</v>
      </c>
      <c r="E747" s="2">
        <v>210</v>
      </c>
      <c r="F747" s="1">
        <v>122.980712890625</v>
      </c>
      <c r="G747" s="1">
        <v>415.55178833007801</v>
      </c>
      <c r="H747" s="1">
        <v>168.8386258127106</v>
      </c>
      <c r="I747" s="1">
        <v>417.33567903695752</v>
      </c>
      <c r="J747" s="1">
        <f t="shared" si="61"/>
        <v>37.288703117919084</v>
      </c>
      <c r="K747" s="1">
        <f t="shared" si="62"/>
        <v>0.42928240401712264</v>
      </c>
      <c r="L747" s="26"/>
      <c r="M747" s="26"/>
      <c r="N747" s="2">
        <v>1005858</v>
      </c>
      <c r="O747" s="26"/>
      <c r="P747" s="26"/>
      <c r="Q747" s="26"/>
      <c r="R747" s="26"/>
      <c r="S747" s="26"/>
      <c r="T747" s="26"/>
      <c r="U747" s="26"/>
      <c r="V747" s="26"/>
    </row>
    <row r="748" spans="1:22" ht="14.5" x14ac:dyDescent="0.35">
      <c r="A748" s="15">
        <v>93</v>
      </c>
      <c r="B748" s="8">
        <v>270</v>
      </c>
      <c r="C748" s="8">
        <v>1005858.5479598369</v>
      </c>
      <c r="D748" s="8">
        <v>7075.6859035004709</v>
      </c>
      <c r="E748" s="2">
        <v>240</v>
      </c>
      <c r="F748" s="1">
        <v>125.589569091797</v>
      </c>
      <c r="G748" s="1">
        <v>424.36648559570301</v>
      </c>
      <c r="H748" s="1">
        <v>168.8386258127106</v>
      </c>
      <c r="I748" s="1">
        <v>424.80083194758811</v>
      </c>
      <c r="J748" s="1">
        <f t="shared" si="61"/>
        <v>34.436822288403292</v>
      </c>
      <c r="K748" s="1">
        <f t="shared" si="62"/>
        <v>0.10235170934278293</v>
      </c>
      <c r="L748" s="26"/>
      <c r="M748" s="26"/>
      <c r="N748" s="2">
        <v>1005858</v>
      </c>
      <c r="O748" s="26"/>
      <c r="P748" s="26"/>
      <c r="Q748" s="26"/>
      <c r="R748" s="26"/>
      <c r="S748" s="26"/>
      <c r="T748" s="26"/>
      <c r="U748" s="26"/>
      <c r="V748" s="26"/>
    </row>
    <row r="749" spans="1:22" ht="14.5" x14ac:dyDescent="0.35">
      <c r="A749" s="15">
        <v>93</v>
      </c>
      <c r="B749" s="8">
        <v>270</v>
      </c>
      <c r="C749" s="8">
        <v>1005858.5479598369</v>
      </c>
      <c r="D749" s="8">
        <v>7075.6859035004709</v>
      </c>
      <c r="E749" s="2">
        <v>270</v>
      </c>
      <c r="F749" s="1">
        <v>129.33299255371099</v>
      </c>
      <c r="G749" s="1">
        <v>436.96734619140602</v>
      </c>
      <c r="H749" s="1">
        <v>168.8386258127106</v>
      </c>
      <c r="I749" s="1">
        <v>425.91596391814102</v>
      </c>
      <c r="J749" s="1">
        <f t="shared" si="61"/>
        <v>30.545673210641301</v>
      </c>
      <c r="K749" s="1">
        <f t="shared" si="62"/>
        <v>-2.5291094104830747</v>
      </c>
      <c r="L749" s="26"/>
      <c r="M749" s="26"/>
      <c r="N749" s="2">
        <v>1005858</v>
      </c>
      <c r="O749" s="26"/>
      <c r="P749" s="26"/>
      <c r="Q749" s="26"/>
      <c r="R749" s="26"/>
      <c r="S749" s="26"/>
      <c r="T749" s="26"/>
      <c r="U749" s="26"/>
      <c r="V749" s="26"/>
    </row>
    <row r="750" spans="1:22" ht="14.5" x14ac:dyDescent="0.35">
      <c r="A750" s="15">
        <v>93</v>
      </c>
      <c r="B750" s="8">
        <v>270</v>
      </c>
      <c r="C750" s="8">
        <v>1005858.5479598369</v>
      </c>
      <c r="D750" s="8">
        <v>7075.6859035004709</v>
      </c>
      <c r="E750" s="2">
        <v>300</v>
      </c>
      <c r="F750" s="1">
        <v>211.772216796875</v>
      </c>
      <c r="G750" s="1">
        <v>712.57312011718705</v>
      </c>
      <c r="H750" s="1">
        <v>168.8386258127106</v>
      </c>
      <c r="I750" s="1">
        <v>711.89419515384304</v>
      </c>
      <c r="J750" s="1">
        <f t="shared" si="61"/>
        <v>-20.273476678645196</v>
      </c>
      <c r="K750" s="1">
        <f t="shared" si="62"/>
        <v>-9.5277936281451203E-2</v>
      </c>
      <c r="L750" s="26"/>
      <c r="M750" s="26"/>
      <c r="N750" s="2">
        <v>0</v>
      </c>
      <c r="O750" s="26"/>
      <c r="P750" s="26"/>
      <c r="Q750" s="26"/>
      <c r="R750" s="26"/>
      <c r="S750" s="26"/>
      <c r="T750" s="26"/>
      <c r="U750" s="26"/>
      <c r="V750" s="26"/>
    </row>
    <row r="751" spans="1:22" ht="14.5" x14ac:dyDescent="0.35">
      <c r="A751" s="15">
        <v>93</v>
      </c>
      <c r="B751" s="8">
        <v>270</v>
      </c>
      <c r="C751" s="8">
        <v>1005858.5479598369</v>
      </c>
      <c r="D751" s="8">
        <v>7075.6859035004709</v>
      </c>
      <c r="E751" s="2">
        <v>330</v>
      </c>
      <c r="F751" s="1">
        <v>245.29808044433599</v>
      </c>
      <c r="G751" s="1">
        <v>794.93420410156205</v>
      </c>
      <c r="H751" s="1">
        <v>168.8386258127106</v>
      </c>
      <c r="I751" s="1">
        <v>802.34636792518302</v>
      </c>
      <c r="J751" s="1">
        <f t="shared" si="61"/>
        <v>-31.170017512214436</v>
      </c>
      <c r="K751" s="1">
        <f t="shared" si="62"/>
        <v>0.93242482024008899</v>
      </c>
      <c r="L751" s="26"/>
      <c r="M751" s="26"/>
      <c r="N751" s="2">
        <v>0</v>
      </c>
      <c r="O751" s="26"/>
      <c r="P751" s="26"/>
      <c r="Q751" s="26"/>
      <c r="R751" s="26"/>
      <c r="S751" s="26"/>
      <c r="T751" s="26"/>
      <c r="U751" s="26"/>
      <c r="V751" s="26"/>
    </row>
    <row r="752" spans="1:22" ht="14.5" x14ac:dyDescent="0.35">
      <c r="A752" s="15">
        <v>93</v>
      </c>
      <c r="B752" s="8">
        <v>270</v>
      </c>
      <c r="C752" s="8">
        <v>1005858.5479598369</v>
      </c>
      <c r="D752" s="8">
        <v>7075.6859035004709</v>
      </c>
      <c r="E752" s="2">
        <v>360</v>
      </c>
      <c r="F752" s="1">
        <v>301.517333984375</v>
      </c>
      <c r="G752" s="1">
        <v>857.44567871093795</v>
      </c>
      <c r="H752" s="1">
        <v>168.8386258127106</v>
      </c>
      <c r="I752" s="1">
        <v>868.31058436915453</v>
      </c>
      <c r="J752" s="1">
        <f t="shared" si="61"/>
        <v>-44.00367515140605</v>
      </c>
      <c r="K752" s="1">
        <f t="shared" si="62"/>
        <v>1.2671246620019818</v>
      </c>
      <c r="L752" s="26"/>
      <c r="M752" s="26"/>
      <c r="N752" s="2">
        <v>0</v>
      </c>
      <c r="O752" s="26"/>
      <c r="P752" s="26"/>
      <c r="Q752" s="26"/>
      <c r="R752" s="26"/>
      <c r="S752" s="26"/>
      <c r="T752" s="26"/>
      <c r="U752" s="26"/>
      <c r="V752" s="26"/>
    </row>
    <row r="753" spans="1:22" ht="14.5" x14ac:dyDescent="0.35">
      <c r="A753" s="15">
        <v>93</v>
      </c>
      <c r="B753" s="8">
        <v>270</v>
      </c>
      <c r="C753" s="8">
        <v>1005858.5479598369</v>
      </c>
      <c r="D753" s="8">
        <v>7075.6859035004709</v>
      </c>
      <c r="E753" s="2">
        <v>390</v>
      </c>
      <c r="F753" s="1">
        <v>409.15756225585898</v>
      </c>
      <c r="G753" s="1">
        <v>921.82659912109398</v>
      </c>
      <c r="H753" s="1">
        <v>373.82136537813068</v>
      </c>
      <c r="I753" s="1">
        <v>935.0976842567527</v>
      </c>
      <c r="J753" s="1">
        <f t="shared" si="61"/>
        <v>-8.6363298976816836</v>
      </c>
      <c r="K753" s="1">
        <f t="shared" si="62"/>
        <v>1.4396509222354728</v>
      </c>
      <c r="L753" s="26"/>
      <c r="M753" s="26"/>
      <c r="N753" s="2">
        <v>0</v>
      </c>
      <c r="O753" s="26"/>
      <c r="P753" s="26"/>
      <c r="Q753" s="26"/>
      <c r="R753" s="26"/>
      <c r="S753" s="26"/>
      <c r="T753" s="26"/>
      <c r="U753" s="26"/>
      <c r="V753" s="26"/>
    </row>
    <row r="754" spans="1:22" ht="14.5" x14ac:dyDescent="0.35">
      <c r="A754" s="15">
        <v>93</v>
      </c>
      <c r="B754" s="8">
        <v>270</v>
      </c>
      <c r="C754" s="8">
        <v>1005858.5479598369</v>
      </c>
      <c r="D754" s="8">
        <v>7075.6859035004709</v>
      </c>
      <c r="E754" s="2">
        <v>420</v>
      </c>
      <c r="F754" s="1">
        <v>597.76690673828102</v>
      </c>
      <c r="G754" s="1">
        <v>971.52111816406295</v>
      </c>
      <c r="H754" s="1">
        <v>733.6931905063816</v>
      </c>
      <c r="I754" s="1">
        <v>997.05427909935759</v>
      </c>
      <c r="J754" s="1">
        <f t="shared" si="61"/>
        <v>22.739011182432833</v>
      </c>
      <c r="K754" s="1">
        <f t="shared" si="62"/>
        <v>2.6281632440009184</v>
      </c>
      <c r="L754" s="26"/>
      <c r="M754" s="26"/>
      <c r="N754" s="2">
        <v>9.4686608000885799E-14</v>
      </c>
      <c r="O754" s="26"/>
      <c r="P754" s="26"/>
      <c r="Q754" s="26"/>
      <c r="R754" s="26"/>
      <c r="S754" s="26"/>
      <c r="T754" s="26"/>
      <c r="U754" s="26"/>
      <c r="V754" s="26"/>
    </row>
    <row r="755" spans="1:22" ht="14.5" x14ac:dyDescent="0.35">
      <c r="A755" s="15">
        <v>93</v>
      </c>
      <c r="B755" s="8">
        <v>270</v>
      </c>
      <c r="C755" s="8">
        <v>1005858.5479598369</v>
      </c>
      <c r="D755" s="8">
        <v>7075.6859035004709</v>
      </c>
      <c r="E755" s="2">
        <v>450</v>
      </c>
      <c r="F755" s="1">
        <v>928.452880859375</v>
      </c>
      <c r="G755" s="1">
        <v>1006.10095214844</v>
      </c>
      <c r="H755" s="1">
        <v>1315.797992303455</v>
      </c>
      <c r="I755" s="1">
        <v>1054.366750464666</v>
      </c>
      <c r="J755" s="1">
        <f t="shared" si="61"/>
        <v>41.719415107587771</v>
      </c>
      <c r="K755" s="1">
        <f t="shared" si="62"/>
        <v>4.7973116627271466</v>
      </c>
      <c r="L755" s="26"/>
      <c r="M755" s="26"/>
      <c r="N755" s="2">
        <v>0</v>
      </c>
      <c r="O755" s="26"/>
      <c r="P755" s="26"/>
      <c r="Q755" s="26"/>
      <c r="R755" s="26"/>
      <c r="S755" s="26"/>
      <c r="T755" s="26"/>
      <c r="U755" s="26"/>
      <c r="V755" s="26"/>
    </row>
    <row r="756" spans="1:22" ht="14.5" x14ac:dyDescent="0.35">
      <c r="A756" s="15">
        <v>93</v>
      </c>
      <c r="B756" s="8">
        <v>270</v>
      </c>
      <c r="C756" s="8">
        <v>1005858.5479598369</v>
      </c>
      <c r="D756" s="8">
        <v>7075.6859035004709</v>
      </c>
      <c r="E756" s="2">
        <v>480</v>
      </c>
      <c r="F756" s="1">
        <v>1346.46264648438</v>
      </c>
      <c r="G756" s="1">
        <v>996.33917236328102</v>
      </c>
      <c r="H756" s="1">
        <v>1781.0853526628309</v>
      </c>
      <c r="I756" s="1">
        <v>1042.097234218711</v>
      </c>
      <c r="J756" s="1">
        <f t="shared" si="61"/>
        <v>32.278853580769784</v>
      </c>
      <c r="K756" s="1">
        <f t="shared" si="62"/>
        <v>4.5926189720006212</v>
      </c>
      <c r="L756" s="26"/>
      <c r="M756" s="26"/>
      <c r="N756" s="2">
        <v>0</v>
      </c>
      <c r="O756" s="26"/>
      <c r="P756" s="26"/>
      <c r="Q756" s="26"/>
      <c r="R756" s="26"/>
      <c r="S756" s="26"/>
      <c r="T756" s="26"/>
      <c r="U756" s="26"/>
      <c r="V756" s="26"/>
    </row>
    <row r="757" spans="1:22" ht="14.5" x14ac:dyDescent="0.35">
      <c r="A757" s="15">
        <v>93</v>
      </c>
      <c r="B757" s="8">
        <v>270</v>
      </c>
      <c r="C757" s="8">
        <v>1005858.5479598369</v>
      </c>
      <c r="D757" s="8">
        <v>7075.6859035004709</v>
      </c>
      <c r="E757" s="2">
        <v>510</v>
      </c>
      <c r="F757" s="1">
        <v>1693.86547851562</v>
      </c>
      <c r="G757" s="1">
        <v>961.87243652343795</v>
      </c>
      <c r="H757" s="1">
        <v>2076.0963559095908</v>
      </c>
      <c r="I757" s="1">
        <v>989.48479151443348</v>
      </c>
      <c r="J757" s="1">
        <f t="shared" si="61"/>
        <v>22.565598168334478</v>
      </c>
      <c r="K757" s="1">
        <f t="shared" si="62"/>
        <v>2.8706878316210793</v>
      </c>
      <c r="L757" s="26"/>
      <c r="M757" s="26"/>
      <c r="N757" s="2">
        <v>4.5238744933277801E-13</v>
      </c>
      <c r="O757" s="26"/>
      <c r="P757" s="26"/>
      <c r="Q757" s="26"/>
      <c r="R757" s="26"/>
      <c r="S757" s="26"/>
      <c r="T757" s="26"/>
      <c r="U757" s="26"/>
      <c r="V757" s="26"/>
    </row>
    <row r="758" spans="1:22" ht="14.5" x14ac:dyDescent="0.35">
      <c r="A758" s="15">
        <v>93</v>
      </c>
      <c r="B758" s="8">
        <v>270</v>
      </c>
      <c r="C758" s="8">
        <v>1005858.5479598369</v>
      </c>
      <c r="D758" s="8">
        <v>7075.6859035004709</v>
      </c>
      <c r="E758" s="2">
        <v>540</v>
      </c>
      <c r="F758" s="1">
        <v>1871.19152832031</v>
      </c>
      <c r="G758" s="1">
        <v>911.26458740234398</v>
      </c>
      <c r="H758" s="1">
        <v>2589.208970728811</v>
      </c>
      <c r="I758" s="1">
        <v>948.56990487900896</v>
      </c>
      <c r="J758" s="1">
        <f t="shared" si="61"/>
        <v>38.372204637599822</v>
      </c>
      <c r="K758" s="1">
        <f t="shared" si="62"/>
        <v>4.0937964661841777</v>
      </c>
      <c r="L758" s="26"/>
      <c r="M758" s="26"/>
      <c r="N758" s="2">
        <v>0</v>
      </c>
      <c r="O758" s="26"/>
      <c r="P758" s="26"/>
      <c r="Q758" s="26"/>
      <c r="R758" s="26"/>
      <c r="S758" s="26"/>
      <c r="T758" s="26"/>
      <c r="U758" s="26"/>
      <c r="V758" s="26"/>
    </row>
    <row r="759" spans="1:22" ht="14.5" x14ac:dyDescent="0.35">
      <c r="A759" s="15">
        <v>93</v>
      </c>
      <c r="B759" s="8">
        <v>270</v>
      </c>
      <c r="C759" s="8">
        <v>1005858.5479598369</v>
      </c>
      <c r="D759" s="8">
        <v>7075.6859035004709</v>
      </c>
      <c r="E759" s="2">
        <v>570</v>
      </c>
      <c r="F759" s="1">
        <v>1324.59655761719</v>
      </c>
      <c r="G759" s="1">
        <v>592.67803955078102</v>
      </c>
      <c r="H759" s="1">
        <v>1350.184132674759</v>
      </c>
      <c r="I759" s="1">
        <v>677.24523951851165</v>
      </c>
      <c r="J759" s="1">
        <f t="shared" si="61"/>
        <v>1.9317259214079749</v>
      </c>
      <c r="K759" s="1">
        <f t="shared" si="62"/>
        <v>14.268657571964056</v>
      </c>
      <c r="L759" s="26"/>
      <c r="M759" s="26"/>
      <c r="N759" s="2">
        <v>1005858</v>
      </c>
      <c r="O759" s="26"/>
      <c r="P759" s="26"/>
      <c r="Q759" s="26"/>
      <c r="R759" s="26"/>
      <c r="S759" s="26"/>
      <c r="T759" s="26"/>
      <c r="U759" s="26"/>
      <c r="V759" s="26"/>
    </row>
    <row r="760" spans="1:22" ht="14.5" x14ac:dyDescent="0.35">
      <c r="A760" s="15">
        <v>93</v>
      </c>
      <c r="B760" s="8">
        <v>270</v>
      </c>
      <c r="C760" s="8">
        <v>1005858.5479598369</v>
      </c>
      <c r="D760" s="8">
        <v>7075.6859035004709</v>
      </c>
      <c r="E760" s="2">
        <v>600</v>
      </c>
      <c r="F760" s="1">
        <v>1185.91613769531</v>
      </c>
      <c r="G760" s="1">
        <v>514.67486572265602</v>
      </c>
      <c r="H760" s="1">
        <v>580.88945720512254</v>
      </c>
      <c r="I760" s="1">
        <v>536.30047060283846</v>
      </c>
      <c r="J760" s="1">
        <f t="shared" si="61"/>
        <v>-51.017661473600185</v>
      </c>
      <c r="K760" s="1">
        <f t="shared" si="62"/>
        <v>4.2017992951371115</v>
      </c>
      <c r="L760" s="26"/>
      <c r="M760" s="26"/>
      <c r="N760" s="2">
        <v>1005858</v>
      </c>
      <c r="O760" s="26"/>
      <c r="P760" s="26"/>
      <c r="Q760" s="26"/>
      <c r="R760" s="26"/>
      <c r="S760" s="26"/>
      <c r="T760" s="26"/>
      <c r="U760" s="26"/>
      <c r="V760" s="26"/>
    </row>
    <row r="761" spans="1:22" ht="14.5" x14ac:dyDescent="0.35">
      <c r="A761" s="15">
        <v>93</v>
      </c>
      <c r="B761" s="8">
        <v>270</v>
      </c>
      <c r="C761" s="8">
        <v>1005858.5479598369</v>
      </c>
      <c r="D761" s="8">
        <v>7075.6859035004709</v>
      </c>
      <c r="E761" s="2">
        <v>630</v>
      </c>
      <c r="F761" s="1">
        <v>1118.49108886719</v>
      </c>
      <c r="G761" s="1">
        <v>479.88555908203102</v>
      </c>
      <c r="H761" s="1">
        <v>242.73521502998861</v>
      </c>
      <c r="I761" s="1">
        <v>484.30837113334559</v>
      </c>
      <c r="J761" s="1">
        <f t="shared" si="61"/>
        <v>-78.297975062471764</v>
      </c>
      <c r="K761" s="1">
        <f t="shared" si="62"/>
        <v>0.92163891319733071</v>
      </c>
      <c r="L761" s="26"/>
      <c r="M761" s="26"/>
      <c r="N761" s="2">
        <v>1005858</v>
      </c>
      <c r="O761" s="26"/>
      <c r="P761" s="26"/>
      <c r="Q761" s="26"/>
      <c r="R761" s="26"/>
      <c r="S761" s="26"/>
      <c r="T761" s="26"/>
      <c r="U761" s="26"/>
      <c r="V761" s="26"/>
    </row>
    <row r="762" spans="1:22" ht="14.5" x14ac:dyDescent="0.35">
      <c r="A762" s="15">
        <v>93</v>
      </c>
      <c r="B762" s="8">
        <v>270</v>
      </c>
      <c r="C762" s="8">
        <v>1005858.5479598369</v>
      </c>
      <c r="D762" s="8">
        <v>7075.6859035004709</v>
      </c>
      <c r="E762" s="2">
        <v>660</v>
      </c>
      <c r="F762" s="1">
        <v>1087.92175292969</v>
      </c>
      <c r="G762" s="1">
        <v>463.177734375</v>
      </c>
      <c r="H762" s="1">
        <v>172.57732192568611</v>
      </c>
      <c r="I762" s="1">
        <v>449.11155398400052</v>
      </c>
      <c r="J762" s="1">
        <f t="shared" si="61"/>
        <v>-84.136972952241422</v>
      </c>
      <c r="K762" s="1">
        <f t="shared" si="62"/>
        <v>-3.0368861339977871</v>
      </c>
      <c r="L762" s="26"/>
      <c r="M762" s="26"/>
      <c r="N762" s="2">
        <v>1005858</v>
      </c>
      <c r="O762" s="26"/>
      <c r="P762" s="26"/>
      <c r="Q762" s="26"/>
      <c r="R762" s="26"/>
      <c r="S762" s="26"/>
      <c r="T762" s="26"/>
      <c r="U762" s="26"/>
      <c r="V762" s="26"/>
    </row>
    <row r="763" spans="1:22" ht="14.5" x14ac:dyDescent="0.35">
      <c r="A763" s="15">
        <v>93</v>
      </c>
      <c r="B763" s="8">
        <v>270</v>
      </c>
      <c r="C763" s="8">
        <v>1005858.5479598369</v>
      </c>
      <c r="D763" s="8">
        <v>7075.6859035004709</v>
      </c>
      <c r="E763" s="2">
        <v>690</v>
      </c>
      <c r="F763" s="1">
        <v>1096.94604492188</v>
      </c>
      <c r="G763" s="1">
        <v>460.09329223632801</v>
      </c>
      <c r="H763" s="1">
        <v>154.32920950993821</v>
      </c>
      <c r="I763" s="1">
        <v>432.69233153350251</v>
      </c>
      <c r="J763" s="1">
        <f t="shared" si="61"/>
        <v>-85.931011810072306</v>
      </c>
      <c r="K763" s="1">
        <f t="shared" si="62"/>
        <v>-5.9555227527096681</v>
      </c>
      <c r="L763" s="26"/>
      <c r="M763" s="26"/>
      <c r="N763" s="2">
        <v>1005858</v>
      </c>
      <c r="O763" s="26"/>
      <c r="P763" s="26"/>
      <c r="Q763" s="26"/>
      <c r="R763" s="26"/>
      <c r="S763" s="26"/>
      <c r="T763" s="26"/>
      <c r="U763" s="26"/>
      <c r="V763" s="26"/>
    </row>
    <row r="764" spans="1:22" ht="14.5" x14ac:dyDescent="0.35">
      <c r="A764" s="15">
        <v>93</v>
      </c>
      <c r="B764" s="8">
        <v>270</v>
      </c>
      <c r="C764" s="8">
        <v>1005858.5479598369</v>
      </c>
      <c r="D764" s="8">
        <v>7075.6859035004709</v>
      </c>
      <c r="E764" s="2">
        <v>720</v>
      </c>
      <c r="F764" s="1">
        <v>1149.42578125</v>
      </c>
      <c r="G764" s="1">
        <v>468.21981811523398</v>
      </c>
      <c r="H764" s="1">
        <v>147.57040007301711</v>
      </c>
      <c r="I764" s="1">
        <v>427.14007385067288</v>
      </c>
      <c r="J764" s="1">
        <f t="shared" si="61"/>
        <v>-87.16138071024173</v>
      </c>
      <c r="K764" s="1">
        <f t="shared" si="62"/>
        <v>-8.7736022003346577</v>
      </c>
      <c r="L764" s="26"/>
      <c r="M764" s="26"/>
      <c r="N764" s="2">
        <v>1005858</v>
      </c>
      <c r="O764" s="26"/>
      <c r="P764" s="26"/>
      <c r="Q764" s="26"/>
      <c r="R764" s="26"/>
      <c r="S764" s="26"/>
      <c r="T764" s="26"/>
      <c r="U764" s="26"/>
      <c r="V764" s="26"/>
    </row>
    <row r="765" spans="1:22" ht="14.5" x14ac:dyDescent="0.35">
      <c r="A765" s="15">
        <v>93</v>
      </c>
      <c r="B765" s="8">
        <v>270</v>
      </c>
      <c r="C765" s="8">
        <v>1005858.5479598369</v>
      </c>
      <c r="D765" s="8">
        <v>7075.6859035004709</v>
      </c>
      <c r="E765" s="2">
        <v>750</v>
      </c>
      <c r="F765" s="1">
        <v>1237.01879882813</v>
      </c>
      <c r="G765" s="1">
        <v>481.34194946289102</v>
      </c>
      <c r="H765" s="1">
        <v>165.3461347479446</v>
      </c>
      <c r="I765" s="1">
        <v>434.63039338055898</v>
      </c>
      <c r="J765" s="1">
        <f t="shared" si="61"/>
        <v>-86.633498625519451</v>
      </c>
      <c r="K765" s="1">
        <f t="shared" si="62"/>
        <v>-9.7044431997783445</v>
      </c>
      <c r="L765" s="26"/>
      <c r="M765" s="26"/>
      <c r="N765" s="2">
        <v>1005858</v>
      </c>
      <c r="O765" s="26"/>
      <c r="P765" s="26"/>
      <c r="Q765" s="26"/>
      <c r="R765" s="26"/>
      <c r="S765" s="26"/>
      <c r="T765" s="26"/>
      <c r="U765" s="26"/>
      <c r="V765" s="26"/>
    </row>
    <row r="766" spans="1:22" ht="14.5" x14ac:dyDescent="0.35">
      <c r="A766" s="15">
        <v>93</v>
      </c>
      <c r="B766" s="8">
        <v>270</v>
      </c>
      <c r="C766" s="8">
        <v>1005858.5479598369</v>
      </c>
      <c r="D766" s="8">
        <v>7075.6859035004709</v>
      </c>
      <c r="E766" s="2">
        <v>780</v>
      </c>
      <c r="F766" s="1">
        <v>1423.89599609375</v>
      </c>
      <c r="G766" s="1">
        <v>513.15026855468795</v>
      </c>
      <c r="H766" s="1">
        <v>279.96390459425658</v>
      </c>
      <c r="I766" s="1">
        <v>445.09023468396163</v>
      </c>
      <c r="J766" s="1">
        <f t="shared" si="61"/>
        <v>-80.338177411672177</v>
      </c>
      <c r="K766" s="1">
        <f t="shared" si="62"/>
        <v>-13.263178067200595</v>
      </c>
      <c r="L766" s="26"/>
      <c r="M766" s="26"/>
      <c r="N766" s="2">
        <v>1005858</v>
      </c>
      <c r="O766" s="26"/>
      <c r="P766" s="26"/>
      <c r="Q766" s="26"/>
      <c r="R766" s="26"/>
      <c r="S766" s="26"/>
      <c r="T766" s="26"/>
      <c r="U766" s="26"/>
      <c r="V766" s="26"/>
    </row>
    <row r="767" spans="1:22" ht="14.5" x14ac:dyDescent="0.35">
      <c r="A767" s="15">
        <v>93</v>
      </c>
      <c r="B767" s="8">
        <v>270</v>
      </c>
      <c r="C767" s="8">
        <v>1005858.5479598369</v>
      </c>
      <c r="D767" s="8">
        <v>7075.6859035004709</v>
      </c>
      <c r="E767" s="2">
        <v>810</v>
      </c>
      <c r="F767" s="1">
        <v>1814.58581542969</v>
      </c>
      <c r="G767" s="1">
        <v>560.24157714843795</v>
      </c>
      <c r="H767" s="1">
        <v>471.56020022550109</v>
      </c>
      <c r="I767" s="1">
        <v>447.5351113818918</v>
      </c>
      <c r="J767" s="1">
        <f t="shared" si="61"/>
        <v>-74.012791447185606</v>
      </c>
      <c r="K767" s="1">
        <f t="shared" si="62"/>
        <v>-20.117476168086</v>
      </c>
      <c r="L767" s="26"/>
      <c r="M767" s="26"/>
      <c r="N767" s="2">
        <v>1005858</v>
      </c>
      <c r="O767" s="26"/>
      <c r="P767" s="26"/>
      <c r="Q767" s="26"/>
      <c r="R767" s="26"/>
      <c r="S767" s="26"/>
      <c r="T767" s="26"/>
      <c r="U767" s="26"/>
      <c r="V767" s="26"/>
    </row>
    <row r="768" spans="1:22" ht="14.5" x14ac:dyDescent="0.35">
      <c r="A768" s="15">
        <v>93</v>
      </c>
      <c r="B768" s="8">
        <v>270</v>
      </c>
      <c r="C768" s="8">
        <v>1005858.5479598369</v>
      </c>
      <c r="D768" s="8">
        <v>7075.6859035004709</v>
      </c>
      <c r="E768" s="2">
        <v>840</v>
      </c>
      <c r="F768" s="1">
        <v>3864.546875</v>
      </c>
      <c r="G768" s="1">
        <v>944.74578857421898</v>
      </c>
      <c r="H768" s="1">
        <v>1921.474653699948</v>
      </c>
      <c r="I768" s="1">
        <v>970.09813676987744</v>
      </c>
      <c r="J768" s="1">
        <f t="shared" si="61"/>
        <v>-50.279432082190802</v>
      </c>
      <c r="K768" s="1">
        <f t="shared" si="62"/>
        <v>2.6835100513037951</v>
      </c>
      <c r="L768" s="26"/>
      <c r="M768" s="26"/>
      <c r="N768" s="2">
        <v>0</v>
      </c>
      <c r="O768" s="26"/>
      <c r="P768" s="26"/>
      <c r="Q768" s="26"/>
      <c r="R768" s="26"/>
      <c r="S768" s="26"/>
      <c r="T768" s="26"/>
      <c r="U768" s="26"/>
      <c r="V768" s="26"/>
    </row>
    <row r="769" spans="1:22" ht="14.5" x14ac:dyDescent="0.35">
      <c r="A769" s="15">
        <v>93</v>
      </c>
      <c r="B769" s="8">
        <v>270</v>
      </c>
      <c r="C769" s="8">
        <v>1005858.5479598369</v>
      </c>
      <c r="D769" s="8">
        <v>7075.6859035004709</v>
      </c>
      <c r="E769" s="2">
        <v>870</v>
      </c>
      <c r="F769" s="1">
        <v>7057.64111328125</v>
      </c>
      <c r="G769" s="1">
        <v>1057.97009277344</v>
      </c>
      <c r="H769" s="1">
        <v>3127.0970691432221</v>
      </c>
      <c r="I769" s="1">
        <v>817.76282596711746</v>
      </c>
      <c r="J769" s="1">
        <f t="shared" si="61"/>
        <v>-55.692036206565241</v>
      </c>
      <c r="K769" s="1">
        <f t="shared" si="62"/>
        <v>-22.704542259472163</v>
      </c>
      <c r="L769" s="26"/>
      <c r="M769" s="26"/>
      <c r="N769" s="2">
        <v>0</v>
      </c>
      <c r="O769" s="26"/>
      <c r="P769" s="26"/>
      <c r="Q769" s="26"/>
      <c r="R769" s="26"/>
      <c r="S769" s="26"/>
      <c r="T769" s="26"/>
      <c r="U769" s="26"/>
      <c r="V769" s="26"/>
    </row>
    <row r="770" spans="1:22" ht="14.5" x14ac:dyDescent="0.35">
      <c r="A770" s="15">
        <v>93</v>
      </c>
      <c r="B770" s="8">
        <v>270</v>
      </c>
      <c r="C770" s="8">
        <v>1005858.5479598369</v>
      </c>
      <c r="D770" s="8">
        <v>7075.6859035004709</v>
      </c>
      <c r="E770" s="2">
        <v>900</v>
      </c>
      <c r="F770" s="1">
        <v>9752.7861328125</v>
      </c>
      <c r="G770" s="1">
        <v>968.95745849609398</v>
      </c>
      <c r="H770" s="1">
        <v>4843.3996695392134</v>
      </c>
      <c r="I770" s="1">
        <v>779.2151802595215</v>
      </c>
      <c r="J770" s="1">
        <f t="shared" si="61"/>
        <v>-50.338297143172582</v>
      </c>
      <c r="K770" s="1">
        <f t="shared" si="62"/>
        <v>-19.582106167082809</v>
      </c>
      <c r="L770" s="26"/>
      <c r="M770" s="26"/>
      <c r="N770" s="2">
        <v>0</v>
      </c>
      <c r="O770" s="26"/>
      <c r="P770" s="26"/>
      <c r="Q770" s="26"/>
      <c r="R770" s="26"/>
      <c r="S770" s="26"/>
      <c r="T770" s="26"/>
      <c r="U770" s="26"/>
      <c r="V770" s="26"/>
    </row>
    <row r="771" spans="1:22" ht="14.5" x14ac:dyDescent="0.35">
      <c r="A771" s="15">
        <v>93</v>
      </c>
      <c r="B771" s="8">
        <v>270</v>
      </c>
      <c r="C771" s="8">
        <v>1005858.5479598369</v>
      </c>
      <c r="D771" s="8">
        <v>7075.6859035004709</v>
      </c>
      <c r="E771" s="2">
        <v>930</v>
      </c>
      <c r="F771" s="1">
        <v>9976.34765625</v>
      </c>
      <c r="G771" s="1">
        <v>819.34564208984398</v>
      </c>
      <c r="H771" s="1">
        <v>7120.9663431336776</v>
      </c>
      <c r="I771" s="1">
        <v>720.21078772736621</v>
      </c>
      <c r="J771" s="1">
        <f t="shared" si="61"/>
        <v>-28.621509709793223</v>
      </c>
      <c r="K771" s="1">
        <f t="shared" si="62"/>
        <v>-12.099271573547627</v>
      </c>
      <c r="L771" s="26"/>
      <c r="M771" s="26"/>
      <c r="N771" s="2">
        <v>0</v>
      </c>
      <c r="O771" s="26"/>
      <c r="P771" s="26"/>
      <c r="Q771" s="26"/>
      <c r="R771" s="26"/>
      <c r="S771" s="26"/>
      <c r="T771" s="26"/>
      <c r="U771" s="26"/>
      <c r="V771" s="26"/>
    </row>
    <row r="772" spans="1:22" ht="14.5" x14ac:dyDescent="0.35">
      <c r="A772" s="15">
        <v>93</v>
      </c>
      <c r="B772" s="8">
        <v>270</v>
      </c>
      <c r="C772" s="8">
        <v>1005858.5479598369</v>
      </c>
      <c r="D772" s="8">
        <v>7075.6859035004709</v>
      </c>
      <c r="E772" s="2">
        <v>960</v>
      </c>
      <c r="F772" s="1">
        <v>9238.564453125</v>
      </c>
      <c r="G772" s="1">
        <v>788.90808105468705</v>
      </c>
      <c r="H772" s="1">
        <v>7565.1263424928393</v>
      </c>
      <c r="I772" s="1">
        <v>701.08332130141559</v>
      </c>
      <c r="J772" s="1">
        <f t="shared" si="61"/>
        <v>-18.113616234674968</v>
      </c>
      <c r="K772" s="1">
        <f t="shared" si="62"/>
        <v>-11.132445193850593</v>
      </c>
      <c r="L772" s="26"/>
      <c r="M772" s="26"/>
      <c r="N772" s="2">
        <v>2.6301641528787798E-13</v>
      </c>
      <c r="O772" s="26"/>
      <c r="P772" s="26"/>
      <c r="Q772" s="26"/>
      <c r="R772" s="26"/>
      <c r="S772" s="26"/>
      <c r="T772" s="26"/>
      <c r="U772" s="26"/>
      <c r="V772" s="26"/>
    </row>
    <row r="773" spans="1:22" ht="14.5" x14ac:dyDescent="0.35">
      <c r="A773" s="15">
        <v>93</v>
      </c>
      <c r="B773" s="8">
        <v>270</v>
      </c>
      <c r="C773" s="8">
        <v>1005858.5479598369</v>
      </c>
      <c r="D773" s="8">
        <v>7075.6859035004709</v>
      </c>
      <c r="E773" s="2">
        <v>990</v>
      </c>
      <c r="F773" s="1">
        <v>7535.6943359375</v>
      </c>
      <c r="G773" s="1">
        <v>749.15734863281295</v>
      </c>
      <c r="H773" s="1">
        <v>7442.238328507241</v>
      </c>
      <c r="I773" s="1">
        <v>691.40661689905176</v>
      </c>
      <c r="J773" s="1">
        <f t="shared" si="61"/>
        <v>-1.2401777893852473</v>
      </c>
      <c r="K773" s="1">
        <f t="shared" si="62"/>
        <v>-7.7087586258286533</v>
      </c>
      <c r="L773" s="26"/>
      <c r="M773" s="26"/>
      <c r="N773" s="2">
        <v>8.4165943799955496E-14</v>
      </c>
      <c r="O773" s="26"/>
      <c r="P773" s="26"/>
      <c r="Q773" s="26"/>
      <c r="R773" s="26"/>
      <c r="S773" s="26"/>
      <c r="T773" s="26"/>
      <c r="U773" s="26"/>
      <c r="V773" s="26"/>
    </row>
    <row r="774" spans="1:22" ht="14.5" x14ac:dyDescent="0.35">
      <c r="A774" s="15">
        <v>93</v>
      </c>
      <c r="B774" s="8">
        <v>270</v>
      </c>
      <c r="C774" s="8">
        <v>1005858.5479598369</v>
      </c>
      <c r="D774" s="8">
        <v>7075.6859035004709</v>
      </c>
      <c r="E774" s="2">
        <v>1020</v>
      </c>
      <c r="F774" s="1">
        <v>6002.3173828125</v>
      </c>
      <c r="G774" s="1">
        <v>678.31561279296898</v>
      </c>
      <c r="H774" s="1">
        <v>7280.3761989963823</v>
      </c>
      <c r="I774" s="1">
        <v>685.79343928178821</v>
      </c>
      <c r="J774" s="1">
        <f t="shared" si="61"/>
        <v>21.292756358462064</v>
      </c>
      <c r="K774" s="1">
        <f t="shared" si="62"/>
        <v>1.1024110823616802</v>
      </c>
      <c r="L774" s="26"/>
      <c r="M774" s="26"/>
      <c r="N774" s="2">
        <v>0</v>
      </c>
      <c r="O774" s="26"/>
      <c r="P774" s="26"/>
      <c r="Q774" s="26"/>
      <c r="R774" s="26"/>
      <c r="S774" s="26"/>
      <c r="T774" s="26"/>
      <c r="U774" s="26"/>
      <c r="V774" s="26"/>
    </row>
    <row r="775" spans="1:22" ht="14.5" x14ac:dyDescent="0.35">
      <c r="A775" s="15">
        <v>93</v>
      </c>
      <c r="B775" s="8">
        <v>270</v>
      </c>
      <c r="C775" s="8">
        <v>1005858.5479598369</v>
      </c>
      <c r="D775" s="8">
        <v>7075.6859035004709</v>
      </c>
      <c r="E775" s="2">
        <v>1050</v>
      </c>
      <c r="F775" s="1">
        <v>5690.474609375</v>
      </c>
      <c r="G775" s="1">
        <v>655.37384033203102</v>
      </c>
      <c r="H775" s="1">
        <v>7091.8649151387208</v>
      </c>
      <c r="I775" s="1">
        <v>666.20461579140499</v>
      </c>
      <c r="J775" s="1">
        <f t="shared" si="61"/>
        <v>24.626949454355604</v>
      </c>
      <c r="K775" s="1">
        <f t="shared" si="62"/>
        <v>1.6526102802465823</v>
      </c>
      <c r="L775" s="26"/>
      <c r="M775" s="26"/>
      <c r="N775" s="2">
        <v>0</v>
      </c>
      <c r="O775" s="26"/>
      <c r="P775" s="26"/>
      <c r="Q775" s="26"/>
      <c r="R775" s="26"/>
      <c r="S775" s="26"/>
      <c r="T775" s="26"/>
      <c r="U775" s="26"/>
      <c r="V775" s="26"/>
    </row>
    <row r="776" spans="1:22" ht="14.5" x14ac:dyDescent="0.35">
      <c r="A776" s="15">
        <v>93</v>
      </c>
      <c r="B776" s="8">
        <v>270</v>
      </c>
      <c r="C776" s="8">
        <v>1005858.5479598369</v>
      </c>
      <c r="D776" s="8">
        <v>7075.6859035004709</v>
      </c>
      <c r="E776" s="2">
        <v>1080</v>
      </c>
      <c r="F776" s="1">
        <v>5452.85693359375</v>
      </c>
      <c r="G776" s="1">
        <v>629.82110595703102</v>
      </c>
      <c r="H776" s="1">
        <v>6890.5120355066547</v>
      </c>
      <c r="I776" s="1">
        <v>638.11727571598021</v>
      </c>
      <c r="J776" s="1">
        <f t="shared" si="61"/>
        <v>26.3651718616686</v>
      </c>
      <c r="K776" s="1">
        <f t="shared" si="62"/>
        <v>1.3172263807105871</v>
      </c>
      <c r="L776" s="26"/>
      <c r="M776" s="26"/>
      <c r="N776" s="2">
        <v>1.0521590007941699E-14</v>
      </c>
      <c r="O776" s="26"/>
      <c r="P776" s="26"/>
      <c r="Q776" s="26"/>
      <c r="R776" s="26"/>
      <c r="S776" s="26"/>
      <c r="T776" s="26"/>
      <c r="U776" s="26"/>
      <c r="V776" s="26"/>
    </row>
    <row r="777" spans="1:22" ht="14.5" x14ac:dyDescent="0.35">
      <c r="A777" s="15">
        <v>93</v>
      </c>
      <c r="B777" s="8">
        <v>270</v>
      </c>
      <c r="C777" s="8">
        <v>1005858.5479598369</v>
      </c>
      <c r="D777" s="8">
        <v>7075.6859035004709</v>
      </c>
      <c r="E777" s="2">
        <v>1110</v>
      </c>
      <c r="F777" s="1">
        <v>3889.716796875</v>
      </c>
      <c r="G777" s="1">
        <v>430.53259277343801</v>
      </c>
      <c r="H777" s="1">
        <v>3781.201957452512</v>
      </c>
      <c r="I777" s="1">
        <v>428.59681249624907</v>
      </c>
      <c r="J777" s="1">
        <f t="shared" si="61"/>
        <v>-2.7897876655099632</v>
      </c>
      <c r="K777" s="1">
        <f t="shared" si="62"/>
        <v>-0.44962456029609305</v>
      </c>
      <c r="L777" s="26"/>
      <c r="M777" s="26"/>
      <c r="N777" s="2">
        <v>1005858</v>
      </c>
      <c r="O777" s="26"/>
      <c r="P777" s="26"/>
      <c r="Q777" s="26"/>
      <c r="R777" s="26"/>
      <c r="S777" s="26"/>
      <c r="T777" s="26"/>
      <c r="U777" s="26"/>
      <c r="V777" s="26"/>
    </row>
    <row r="778" spans="1:22" ht="14.5" x14ac:dyDescent="0.35">
      <c r="A778" s="15">
        <v>93</v>
      </c>
      <c r="B778" s="8">
        <v>270</v>
      </c>
      <c r="C778" s="8">
        <v>1005858.5479598369</v>
      </c>
      <c r="D778" s="8">
        <v>7075.6859035004709</v>
      </c>
      <c r="E778" s="2">
        <v>1140</v>
      </c>
      <c r="F778" s="1">
        <v>3641.68505859375</v>
      </c>
      <c r="G778" s="1">
        <v>389.01455688476602</v>
      </c>
      <c r="H778" s="1">
        <v>2646.0276359144882</v>
      </c>
      <c r="I778" s="1">
        <v>443.86008847743852</v>
      </c>
      <c r="J778" s="1">
        <f t="shared" ref="J778:J841" si="71">(H778-F778)/F778*100</f>
        <v>-27.340569177712982</v>
      </c>
      <c r="K778" s="1">
        <f t="shared" ref="K778:K841" si="72">(I778-G778)/G778*100</f>
        <v>14.09858079139153</v>
      </c>
      <c r="L778" s="26"/>
      <c r="M778" s="26"/>
      <c r="N778" s="2">
        <v>1005858</v>
      </c>
      <c r="O778" s="26"/>
      <c r="P778" s="26"/>
      <c r="Q778" s="26"/>
      <c r="R778" s="26"/>
      <c r="S778" s="26"/>
      <c r="T778" s="26"/>
      <c r="U778" s="26"/>
      <c r="V778" s="26"/>
    </row>
    <row r="779" spans="1:22" ht="14.5" x14ac:dyDescent="0.35">
      <c r="A779" s="15">
        <v>93</v>
      </c>
      <c r="B779" s="8">
        <v>270</v>
      </c>
      <c r="C779" s="8">
        <v>1005858.5479598369</v>
      </c>
      <c r="D779" s="8">
        <v>7075.6859035004709</v>
      </c>
      <c r="E779" s="2">
        <v>1170</v>
      </c>
      <c r="F779" s="1">
        <v>3559.4501953125</v>
      </c>
      <c r="G779" s="1">
        <v>375.36364746093801</v>
      </c>
      <c r="H779" s="1">
        <v>2527.9327655387401</v>
      </c>
      <c r="I779" s="1">
        <v>440.21195020868419</v>
      </c>
      <c r="J779" s="1">
        <f t="shared" si="71"/>
        <v>-28.97968431001458</v>
      </c>
      <c r="K779" s="1">
        <f t="shared" si="72"/>
        <v>17.276127612888931</v>
      </c>
      <c r="L779" s="26"/>
      <c r="M779" s="26"/>
      <c r="N779" s="2">
        <v>1005858</v>
      </c>
      <c r="O779" s="26"/>
      <c r="P779" s="26"/>
      <c r="Q779" s="26"/>
      <c r="R779" s="26"/>
      <c r="S779" s="26"/>
      <c r="T779" s="26"/>
      <c r="U779" s="26"/>
      <c r="V779" s="26"/>
    </row>
    <row r="780" spans="1:22" ht="14.5" x14ac:dyDescent="0.35">
      <c r="A780" s="15">
        <v>93</v>
      </c>
      <c r="B780" s="8">
        <v>270</v>
      </c>
      <c r="C780" s="8">
        <v>1005858.5479598369</v>
      </c>
      <c r="D780" s="8">
        <v>7075.6859035004709</v>
      </c>
      <c r="E780" s="2">
        <v>1200</v>
      </c>
      <c r="F780" s="1">
        <v>3670.18798828125</v>
      </c>
      <c r="G780" s="1">
        <v>372.99374389648398</v>
      </c>
      <c r="H780" s="1">
        <v>2735.2884471427769</v>
      </c>
      <c r="I780" s="1">
        <v>436.97660021517208</v>
      </c>
      <c r="J780" s="1">
        <f t="shared" si="71"/>
        <v>-25.472797146183424</v>
      </c>
      <c r="K780" s="1">
        <f t="shared" si="72"/>
        <v>17.153868493956594</v>
      </c>
      <c r="L780" s="26"/>
      <c r="M780" s="26"/>
      <c r="N780" s="2">
        <v>1005858</v>
      </c>
      <c r="O780" s="26"/>
      <c r="P780" s="26"/>
      <c r="Q780" s="26"/>
      <c r="R780" s="26"/>
      <c r="S780" s="26"/>
      <c r="T780" s="26"/>
      <c r="U780" s="26"/>
      <c r="V780" s="26"/>
    </row>
    <row r="781" spans="1:22" ht="14.5" x14ac:dyDescent="0.35">
      <c r="A781" s="15">
        <v>93</v>
      </c>
      <c r="B781" s="8">
        <v>270</v>
      </c>
      <c r="C781" s="8">
        <v>1005858.5479598369</v>
      </c>
      <c r="D781" s="8">
        <v>7075.6859035004709</v>
      </c>
      <c r="E781" s="2">
        <v>1230</v>
      </c>
      <c r="F781" s="1">
        <v>3919.85595703125</v>
      </c>
      <c r="G781" s="1">
        <v>375.67184448242199</v>
      </c>
      <c r="H781" s="1">
        <v>2969.7980810478812</v>
      </c>
      <c r="I781" s="1">
        <v>431.73014945931038</v>
      </c>
      <c r="J781" s="1">
        <f t="shared" si="71"/>
        <v>-24.237060912383797</v>
      </c>
      <c r="K781" s="1">
        <f t="shared" si="72"/>
        <v>14.922147028112301</v>
      </c>
      <c r="L781" s="26"/>
      <c r="M781" s="26"/>
      <c r="N781" s="2">
        <v>1005858</v>
      </c>
      <c r="O781" s="26"/>
      <c r="P781" s="26"/>
      <c r="Q781" s="26"/>
      <c r="R781" s="26"/>
      <c r="S781" s="26"/>
      <c r="T781" s="26"/>
      <c r="U781" s="26"/>
      <c r="V781" s="26"/>
    </row>
    <row r="782" spans="1:22" ht="14.5" x14ac:dyDescent="0.35">
      <c r="A782" s="15">
        <v>93</v>
      </c>
      <c r="B782" s="8">
        <v>270</v>
      </c>
      <c r="C782" s="8">
        <v>1005858.5479598369</v>
      </c>
      <c r="D782" s="8">
        <v>7075.6859035004709</v>
      </c>
      <c r="E782" s="2">
        <v>1260</v>
      </c>
      <c r="F782" s="1">
        <v>4279.41455078125</v>
      </c>
      <c r="G782" s="1">
        <v>380.66082763671898</v>
      </c>
      <c r="H782" s="1">
        <v>3114.6193920779142</v>
      </c>
      <c r="I782" s="1">
        <v>424.51030143710551</v>
      </c>
      <c r="J782" s="1">
        <f t="shared" si="71"/>
        <v>-27.218563307700368</v>
      </c>
      <c r="K782" s="1">
        <f t="shared" si="72"/>
        <v>11.519302911366013</v>
      </c>
      <c r="L782" s="26"/>
      <c r="M782" s="26"/>
      <c r="N782" s="2">
        <v>1005858</v>
      </c>
      <c r="O782" s="26"/>
      <c r="P782" s="26"/>
      <c r="Q782" s="26"/>
      <c r="R782" s="26"/>
      <c r="S782" s="26"/>
      <c r="T782" s="26"/>
      <c r="U782" s="26"/>
      <c r="V782" s="26"/>
    </row>
    <row r="783" spans="1:22" ht="14.5" x14ac:dyDescent="0.35">
      <c r="A783" s="15">
        <v>93</v>
      </c>
      <c r="B783" s="8">
        <v>270</v>
      </c>
      <c r="C783" s="8">
        <v>1005858.5479598369</v>
      </c>
      <c r="D783" s="8">
        <v>7075.6859035004709</v>
      </c>
      <c r="E783" s="2">
        <v>1290</v>
      </c>
      <c r="F783" s="1">
        <v>4221.3408203125</v>
      </c>
      <c r="G783" s="1">
        <v>365.35662841796898</v>
      </c>
      <c r="H783" s="1">
        <v>3248.6062304178909</v>
      </c>
      <c r="I783" s="1">
        <v>416.59247441001418</v>
      </c>
      <c r="J783" s="1">
        <f t="shared" si="71"/>
        <v>-23.043261165124282</v>
      </c>
      <c r="K783" s="1">
        <f t="shared" si="72"/>
        <v>14.023516204947908</v>
      </c>
      <c r="L783" s="26"/>
      <c r="M783" s="26"/>
      <c r="N783" s="2">
        <v>1005858</v>
      </c>
      <c r="O783" s="26"/>
      <c r="P783" s="26"/>
      <c r="Q783" s="26"/>
      <c r="R783" s="26"/>
      <c r="S783" s="26"/>
      <c r="T783" s="26"/>
      <c r="U783" s="26"/>
      <c r="V783" s="26"/>
    </row>
    <row r="784" spans="1:22" ht="14.5" x14ac:dyDescent="0.35">
      <c r="A784" s="15">
        <v>93</v>
      </c>
      <c r="B784" s="8">
        <v>270</v>
      </c>
      <c r="C784" s="8">
        <v>1005858.5479598369</v>
      </c>
      <c r="D784" s="8">
        <v>7075.6859035004709</v>
      </c>
      <c r="E784" s="2">
        <v>1320</v>
      </c>
      <c r="F784" s="1">
        <v>5089.91162109375</v>
      </c>
      <c r="G784" s="1">
        <v>369.59619140625</v>
      </c>
      <c r="H784" s="1">
        <v>3338.0390210871501</v>
      </c>
      <c r="I784" s="1">
        <v>400.61051036086099</v>
      </c>
      <c r="J784" s="1">
        <f t="shared" si="71"/>
        <v>-34.41852689045605</v>
      </c>
      <c r="K784" s="1">
        <f t="shared" si="72"/>
        <v>8.3914065338733153</v>
      </c>
      <c r="L784" s="26"/>
      <c r="M784" s="26"/>
      <c r="N784" s="2">
        <v>1005858</v>
      </c>
      <c r="O784" s="26"/>
      <c r="P784" s="26"/>
      <c r="Q784" s="26"/>
      <c r="R784" s="26"/>
      <c r="S784" s="26"/>
      <c r="T784" s="26"/>
      <c r="U784" s="26"/>
      <c r="V784" s="26"/>
    </row>
    <row r="785" spans="1:22" ht="14.5" x14ac:dyDescent="0.35">
      <c r="A785" s="15">
        <v>93</v>
      </c>
      <c r="B785" s="8">
        <v>270</v>
      </c>
      <c r="C785" s="8">
        <v>1005858.5479598369</v>
      </c>
      <c r="D785" s="8">
        <v>7075.6859035004709</v>
      </c>
      <c r="E785" s="2">
        <v>1350</v>
      </c>
      <c r="F785" s="1">
        <v>3344.9736328125</v>
      </c>
      <c r="G785" s="1">
        <v>234.48748779296901</v>
      </c>
      <c r="H785" s="1">
        <v>3438.16424474623</v>
      </c>
      <c r="I785" s="1">
        <v>385.08602623092298</v>
      </c>
      <c r="J785" s="1">
        <f t="shared" si="71"/>
        <v>2.7859894326094894</v>
      </c>
      <c r="K785" s="1">
        <f t="shared" si="72"/>
        <v>64.224551960281445</v>
      </c>
      <c r="L785" s="26"/>
      <c r="M785" s="26"/>
      <c r="N785" s="2">
        <v>1005858</v>
      </c>
      <c r="O785" s="26"/>
      <c r="P785" s="26"/>
      <c r="Q785" s="26"/>
      <c r="R785" s="26"/>
      <c r="S785" s="26"/>
      <c r="T785" s="26"/>
      <c r="U785" s="26"/>
      <c r="V785" s="26"/>
    </row>
    <row r="786" spans="1:22" ht="14.5" x14ac:dyDescent="0.35">
      <c r="A786" s="15">
        <v>93</v>
      </c>
      <c r="B786" s="8">
        <v>270</v>
      </c>
      <c r="C786" s="8">
        <v>1005858.5479598369</v>
      </c>
      <c r="D786" s="8">
        <v>7075.6859035004709</v>
      </c>
      <c r="E786" s="2">
        <v>1380</v>
      </c>
      <c r="F786" s="1">
        <v>8746.5126953125</v>
      </c>
      <c r="G786" s="1">
        <v>408.94219970703102</v>
      </c>
      <c r="H786" s="1">
        <v>8488.617413389964</v>
      </c>
      <c r="I786" s="1">
        <v>442.32580692751418</v>
      </c>
      <c r="J786" s="1">
        <f t="shared" si="71"/>
        <v>-2.9485497924304083</v>
      </c>
      <c r="K786" s="1">
        <f t="shared" si="72"/>
        <v>8.1634048147634068</v>
      </c>
      <c r="L786" s="26"/>
      <c r="M786" s="26"/>
      <c r="N786" s="2">
        <v>0</v>
      </c>
      <c r="O786" s="26"/>
      <c r="P786" s="26"/>
      <c r="Q786" s="26"/>
      <c r="R786" s="26"/>
      <c r="S786" s="26"/>
      <c r="T786" s="26"/>
      <c r="U786" s="26"/>
      <c r="V786" s="26"/>
    </row>
    <row r="787" spans="1:22" ht="14.5" x14ac:dyDescent="0.35">
      <c r="A787" s="15">
        <v>93</v>
      </c>
      <c r="B787" s="8">
        <v>270</v>
      </c>
      <c r="C787" s="8">
        <v>1005858.5479598369</v>
      </c>
      <c r="D787" s="8">
        <v>7075.6859035004709</v>
      </c>
      <c r="E787" s="2">
        <v>1410</v>
      </c>
      <c r="F787" s="1">
        <v>12396.001953125</v>
      </c>
      <c r="G787" s="1">
        <v>494.67831420898398</v>
      </c>
      <c r="H787" s="1">
        <v>13412.224023722631</v>
      </c>
      <c r="I787" s="1">
        <v>460.6310399701141</v>
      </c>
      <c r="J787" s="1">
        <f t="shared" si="71"/>
        <v>8.1979824982315659</v>
      </c>
      <c r="K787" s="1">
        <f t="shared" si="72"/>
        <v>-6.8827100887398336</v>
      </c>
      <c r="L787" s="26"/>
      <c r="M787" s="26"/>
      <c r="N787" s="2">
        <v>1.05217492501358E-14</v>
      </c>
      <c r="O787" s="26"/>
      <c r="P787" s="26"/>
      <c r="Q787" s="26"/>
      <c r="R787" s="26"/>
      <c r="S787" s="26"/>
      <c r="T787" s="26"/>
      <c r="U787" s="26"/>
      <c r="V787" s="26"/>
    </row>
    <row r="788" spans="1:22" ht="14.5" x14ac:dyDescent="0.35">
      <c r="A788" s="15">
        <v>93</v>
      </c>
      <c r="B788" s="8">
        <v>270</v>
      </c>
      <c r="C788" s="8">
        <v>1005858.5479598369</v>
      </c>
      <c r="D788" s="8">
        <v>7075.6859035004709</v>
      </c>
      <c r="E788" s="2">
        <v>1440</v>
      </c>
      <c r="F788" s="1">
        <v>12924.4931640625</v>
      </c>
      <c r="G788" s="1">
        <v>473.55282592773398</v>
      </c>
      <c r="H788" s="1">
        <v>14693.5205264211</v>
      </c>
      <c r="I788" s="1">
        <v>474.96886228270381</v>
      </c>
      <c r="J788" s="1">
        <f t="shared" si="71"/>
        <v>13.687402205275717</v>
      </c>
      <c r="K788" s="1">
        <f t="shared" si="72"/>
        <v>0.29902394779203068</v>
      </c>
      <c r="L788" s="26"/>
      <c r="M788" s="26"/>
      <c r="N788" s="2">
        <v>0</v>
      </c>
      <c r="O788" s="26"/>
      <c r="P788" s="26"/>
      <c r="Q788" s="26"/>
      <c r="R788" s="26"/>
      <c r="S788" s="26"/>
      <c r="T788" s="26"/>
      <c r="U788" s="26"/>
      <c r="V788" s="26"/>
    </row>
    <row r="789" spans="1:22" ht="14.5" x14ac:dyDescent="0.35">
      <c r="A789" s="15">
        <v>93</v>
      </c>
      <c r="B789" s="8">
        <v>270</v>
      </c>
      <c r="C789" s="8">
        <v>1005858.5479598369</v>
      </c>
      <c r="D789" s="8">
        <v>7075.6859035004709</v>
      </c>
      <c r="E789" s="2">
        <v>1470</v>
      </c>
      <c r="F789" s="1">
        <v>12426.2744140625</v>
      </c>
      <c r="G789" s="1">
        <v>480.13766479492199</v>
      </c>
      <c r="H789" s="1">
        <v>14039.436990485039</v>
      </c>
      <c r="I789" s="1">
        <v>507.56139866787498</v>
      </c>
      <c r="J789" s="1">
        <f t="shared" si="71"/>
        <v>12.981868279015018</v>
      </c>
      <c r="K789" s="1">
        <f t="shared" si="72"/>
        <v>5.711639782449959</v>
      </c>
      <c r="L789" s="26"/>
      <c r="M789" s="26"/>
      <c r="N789" s="2">
        <v>6.3124744147102797E-14</v>
      </c>
      <c r="O789" s="26"/>
      <c r="P789" s="26"/>
      <c r="Q789" s="26"/>
      <c r="R789" s="26"/>
      <c r="S789" s="26"/>
      <c r="T789" s="26"/>
      <c r="U789" s="26"/>
      <c r="V789" s="26"/>
    </row>
    <row r="790" spans="1:22" ht="14.5" x14ac:dyDescent="0.35">
      <c r="A790" s="15">
        <v>93</v>
      </c>
      <c r="B790" s="8">
        <v>270</v>
      </c>
      <c r="C790" s="8">
        <v>1005858.5479598369</v>
      </c>
      <c r="D790" s="8">
        <v>7075.6859035004709</v>
      </c>
      <c r="E790" s="2">
        <v>1500</v>
      </c>
      <c r="F790" s="1">
        <v>11143.8056640625</v>
      </c>
      <c r="G790" s="1">
        <v>495.23751831054699</v>
      </c>
      <c r="H790" s="1">
        <v>12815.516171404541</v>
      </c>
      <c r="I790" s="1">
        <v>571.63533269507388</v>
      </c>
      <c r="J790" s="1">
        <f t="shared" si="71"/>
        <v>15.001253231946748</v>
      </c>
      <c r="K790" s="1">
        <f t="shared" si="72"/>
        <v>15.426499721820422</v>
      </c>
      <c r="L790" s="26"/>
      <c r="M790" s="26"/>
      <c r="N790" s="2">
        <v>7.3645333809133805E-14</v>
      </c>
      <c r="O790" s="26"/>
      <c r="P790" s="26"/>
      <c r="Q790" s="26"/>
      <c r="R790" s="26"/>
      <c r="S790" s="26"/>
      <c r="T790" s="26"/>
      <c r="U790" s="26"/>
      <c r="V790" s="26"/>
    </row>
    <row r="791" spans="1:22" ht="14.5" x14ac:dyDescent="0.35">
      <c r="A791" s="15">
        <v>93</v>
      </c>
      <c r="B791" s="8">
        <v>270</v>
      </c>
      <c r="C791" s="8">
        <v>1005858.5479598369</v>
      </c>
      <c r="D791" s="8">
        <v>7075.6859035004709</v>
      </c>
      <c r="E791" s="2">
        <v>1530</v>
      </c>
      <c r="F791" s="1">
        <v>10738.095703125</v>
      </c>
      <c r="G791" s="1">
        <v>523.88317871093795</v>
      </c>
      <c r="H791" s="1">
        <v>11424.275370540799</v>
      </c>
      <c r="I791" s="1">
        <v>563.92636074807706</v>
      </c>
      <c r="J791" s="1">
        <f t="shared" si="71"/>
        <v>6.3901429674919683</v>
      </c>
      <c r="K791" s="1">
        <f t="shared" si="72"/>
        <v>7.6435326928551097</v>
      </c>
      <c r="L791" s="26"/>
      <c r="M791" s="26"/>
      <c r="N791" s="2">
        <v>0</v>
      </c>
      <c r="O791" s="26"/>
      <c r="P791" s="26"/>
      <c r="Q791" s="26"/>
      <c r="R791" s="26"/>
      <c r="S791" s="26"/>
      <c r="T791" s="26"/>
      <c r="U791" s="26"/>
      <c r="V791" s="26"/>
    </row>
    <row r="792" spans="1:22" ht="14.5" x14ac:dyDescent="0.35">
      <c r="A792" s="15">
        <v>93</v>
      </c>
      <c r="B792" s="8">
        <v>270</v>
      </c>
      <c r="C792" s="8">
        <v>1005858.5479598369</v>
      </c>
      <c r="D792" s="8">
        <v>7075.6859035004709</v>
      </c>
      <c r="E792" s="2">
        <v>1560</v>
      </c>
      <c r="F792" s="1">
        <v>10198.7119140625</v>
      </c>
      <c r="G792" s="1">
        <v>550.29022216796898</v>
      </c>
      <c r="H792" s="1">
        <v>10121.99969695421</v>
      </c>
      <c r="I792" s="1">
        <v>583.02039550269194</v>
      </c>
      <c r="J792" s="1">
        <f t="shared" si="71"/>
        <v>-0.75217554682092203</v>
      </c>
      <c r="K792" s="1">
        <f t="shared" si="72"/>
        <v>5.9478020899183814</v>
      </c>
      <c r="L792" s="26"/>
      <c r="M792" s="26"/>
      <c r="N792" s="2">
        <v>4.208344962656E-14</v>
      </c>
      <c r="O792" s="26"/>
      <c r="P792" s="26"/>
      <c r="Q792" s="26"/>
      <c r="R792" s="26"/>
      <c r="S792" s="26"/>
      <c r="T792" s="26"/>
      <c r="U792" s="26"/>
      <c r="V792" s="26"/>
    </row>
    <row r="793" spans="1:22" ht="14.5" x14ac:dyDescent="0.35">
      <c r="A793" s="15">
        <v>93</v>
      </c>
      <c r="B793" s="8">
        <v>270</v>
      </c>
      <c r="C793" s="8">
        <v>1005858.5479598369</v>
      </c>
      <c r="D793" s="8">
        <v>7075.6859035004709</v>
      </c>
      <c r="E793" s="2">
        <v>1590</v>
      </c>
      <c r="F793" s="1">
        <v>8505.6767578125</v>
      </c>
      <c r="G793" s="1">
        <v>515.9677734375</v>
      </c>
      <c r="H793" s="1">
        <v>9211.1445891935709</v>
      </c>
      <c r="I793" s="1">
        <v>576.17405354190964</v>
      </c>
      <c r="J793" s="1">
        <f t="shared" si="71"/>
        <v>8.294082310770813</v>
      </c>
      <c r="K793" s="1">
        <f t="shared" si="72"/>
        <v>11.668612499439856</v>
      </c>
      <c r="L793" s="26"/>
      <c r="M793" s="26"/>
      <c r="N793" s="2">
        <v>0</v>
      </c>
      <c r="O793" s="26"/>
      <c r="P793" s="26"/>
      <c r="Q793" s="26"/>
      <c r="R793" s="26"/>
      <c r="S793" s="26"/>
      <c r="T793" s="26"/>
      <c r="U793" s="26"/>
      <c r="V793" s="26"/>
    </row>
    <row r="794" spans="1:22" ht="14.5" x14ac:dyDescent="0.35">
      <c r="A794" s="15">
        <v>93</v>
      </c>
      <c r="B794" s="8">
        <v>270</v>
      </c>
      <c r="C794" s="8">
        <v>1005858.5479598369</v>
      </c>
      <c r="D794" s="8">
        <v>7075.6859035004709</v>
      </c>
      <c r="E794" s="2">
        <v>1620</v>
      </c>
      <c r="F794" s="1">
        <v>8369.2099609375</v>
      </c>
      <c r="G794" s="1">
        <v>550.54046630859398</v>
      </c>
      <c r="H794" s="1">
        <v>8604.4299007394075</v>
      </c>
      <c r="I794" s="1">
        <v>590.46850754751665</v>
      </c>
      <c r="J794" s="1">
        <f t="shared" si="71"/>
        <v>2.8105393567585755</v>
      </c>
      <c r="K794" s="1">
        <f t="shared" si="72"/>
        <v>7.2525170595801116</v>
      </c>
      <c r="L794" s="26"/>
      <c r="M794" s="26"/>
      <c r="N794" s="2">
        <v>0</v>
      </c>
      <c r="O794" s="26"/>
      <c r="P794" s="26"/>
      <c r="Q794" s="26"/>
      <c r="R794" s="26"/>
      <c r="S794" s="26"/>
      <c r="T794" s="26"/>
      <c r="U794" s="26"/>
      <c r="V794" s="26"/>
    </row>
    <row r="795" spans="1:22" ht="14.5" x14ac:dyDescent="0.35">
      <c r="A795" s="15">
        <v>93</v>
      </c>
      <c r="B795" s="8">
        <v>270</v>
      </c>
      <c r="C795" s="8">
        <v>1005858.5479598369</v>
      </c>
      <c r="D795" s="8">
        <v>7075.6859035004709</v>
      </c>
      <c r="E795" s="2">
        <v>1650</v>
      </c>
      <c r="F795" s="1">
        <v>5826.37255859375</v>
      </c>
      <c r="G795" s="1">
        <v>417.97439575195301</v>
      </c>
      <c r="H795" s="1">
        <v>7004.0426040118182</v>
      </c>
      <c r="I795" s="1">
        <v>430.3108357124795</v>
      </c>
      <c r="J795" s="1">
        <f t="shared" si="71"/>
        <v>20.212748731301694</v>
      </c>
      <c r="K795" s="1">
        <f t="shared" si="72"/>
        <v>2.9514822165919354</v>
      </c>
      <c r="L795" s="26"/>
      <c r="M795" s="26"/>
      <c r="N795" s="2">
        <v>1005858</v>
      </c>
      <c r="O795" s="26"/>
      <c r="P795" s="26"/>
      <c r="Q795" s="26"/>
      <c r="R795" s="26"/>
      <c r="S795" s="26"/>
      <c r="T795" s="26"/>
      <c r="U795" s="26"/>
      <c r="V795" s="26"/>
    </row>
    <row r="796" spans="1:22" ht="14.5" x14ac:dyDescent="0.35">
      <c r="A796" s="15">
        <v>93</v>
      </c>
      <c r="B796" s="8">
        <v>270</v>
      </c>
      <c r="C796" s="8">
        <v>1005858.5479598369</v>
      </c>
      <c r="D796" s="8">
        <v>7075.6859035004709</v>
      </c>
      <c r="E796" s="2">
        <v>1680</v>
      </c>
      <c r="F796" s="1">
        <v>5192.09423828125</v>
      </c>
      <c r="G796" s="1">
        <v>382.99688720703102</v>
      </c>
      <c r="H796" s="1">
        <v>6593.7716060731427</v>
      </c>
      <c r="I796" s="1">
        <v>351.26415621457369</v>
      </c>
      <c r="J796" s="1">
        <f t="shared" si="71"/>
        <v>26.996377636163494</v>
      </c>
      <c r="K796" s="1">
        <f t="shared" si="72"/>
        <v>-8.2853756916577854</v>
      </c>
      <c r="L796" s="26"/>
      <c r="M796" s="26"/>
      <c r="N796" s="2">
        <v>1005858</v>
      </c>
      <c r="O796" s="26"/>
      <c r="P796" s="26"/>
      <c r="Q796" s="26"/>
      <c r="R796" s="26"/>
      <c r="S796" s="26"/>
      <c r="T796" s="26"/>
      <c r="U796" s="26"/>
      <c r="V796" s="26"/>
    </row>
    <row r="797" spans="1:22" ht="14.5" x14ac:dyDescent="0.35">
      <c r="A797" s="15">
        <v>93</v>
      </c>
      <c r="B797" s="8">
        <v>270</v>
      </c>
      <c r="C797" s="8">
        <v>1005858.5479598369</v>
      </c>
      <c r="D797" s="8">
        <v>7075.6859035004709</v>
      </c>
      <c r="E797" s="2">
        <v>1710</v>
      </c>
      <c r="F797" s="1">
        <v>5266.74560546875</v>
      </c>
      <c r="G797" s="1">
        <v>372.387451171875</v>
      </c>
      <c r="H797" s="1">
        <v>6705.7026033135826</v>
      </c>
      <c r="I797" s="1">
        <v>334.37299000372008</v>
      </c>
      <c r="J797" s="1">
        <f t="shared" si="71"/>
        <v>27.321558807599988</v>
      </c>
      <c r="K797" s="1">
        <f t="shared" si="72"/>
        <v>-10.208308859099926</v>
      </c>
      <c r="L797" s="26"/>
      <c r="M797" s="26"/>
      <c r="N797" s="2">
        <v>1005858</v>
      </c>
      <c r="O797" s="26"/>
      <c r="P797" s="26"/>
      <c r="Q797" s="26"/>
      <c r="R797" s="26"/>
      <c r="S797" s="26"/>
      <c r="T797" s="26"/>
      <c r="U797" s="26"/>
      <c r="V797" s="26"/>
    </row>
    <row r="798" spans="1:22" ht="14.5" x14ac:dyDescent="0.35">
      <c r="A798" s="15">
        <v>93</v>
      </c>
      <c r="B798" s="8">
        <v>270</v>
      </c>
      <c r="C798" s="8">
        <v>1005858.5479598369</v>
      </c>
      <c r="D798" s="8">
        <v>7075.6859035004709</v>
      </c>
      <c r="E798" s="2">
        <v>1740</v>
      </c>
      <c r="F798" s="1">
        <v>5584.9111328125</v>
      </c>
      <c r="G798" s="1">
        <v>371.66073608398398</v>
      </c>
      <c r="H798" s="1">
        <v>7046.7631326762512</v>
      </c>
      <c r="I798" s="1">
        <v>325.2029379371611</v>
      </c>
      <c r="J798" s="1">
        <f t="shared" si="71"/>
        <v>26.175027052356668</v>
      </c>
      <c r="K798" s="1">
        <f t="shared" si="72"/>
        <v>-12.500055463573325</v>
      </c>
      <c r="L798" s="26"/>
      <c r="M798" s="26"/>
      <c r="N798" s="2">
        <v>1005858</v>
      </c>
      <c r="O798" s="26"/>
      <c r="P798" s="26"/>
      <c r="Q798" s="26"/>
      <c r="R798" s="26"/>
      <c r="S798" s="26"/>
      <c r="T798" s="26"/>
      <c r="U798" s="26"/>
      <c r="V798" s="26"/>
    </row>
    <row r="799" spans="1:22" ht="14.5" x14ac:dyDescent="0.35">
      <c r="A799" s="15">
        <v>93</v>
      </c>
      <c r="B799" s="8">
        <v>270</v>
      </c>
      <c r="C799" s="8">
        <v>1005858.5479598369</v>
      </c>
      <c r="D799" s="8">
        <v>7075.6859035004709</v>
      </c>
      <c r="E799" s="2">
        <v>1770</v>
      </c>
      <c r="F799" s="1">
        <v>6038.61328125</v>
      </c>
      <c r="G799" s="1">
        <v>377.50714111328102</v>
      </c>
      <c r="H799" s="1">
        <v>7488.3673457952573</v>
      </c>
      <c r="I799" s="1">
        <v>324.05100791170048</v>
      </c>
      <c r="J799" s="1">
        <f t="shared" si="71"/>
        <v>24.008062729348293</v>
      </c>
      <c r="K799" s="1">
        <f t="shared" si="72"/>
        <v>-14.16029721820272</v>
      </c>
      <c r="L799" s="26"/>
      <c r="M799" s="26"/>
      <c r="N799" s="2">
        <v>1005858</v>
      </c>
      <c r="O799" s="26"/>
      <c r="P799" s="26"/>
      <c r="Q799" s="26"/>
      <c r="R799" s="26"/>
      <c r="S799" s="26"/>
      <c r="T799" s="26"/>
      <c r="U799" s="26"/>
      <c r="V799" s="26"/>
    </row>
    <row r="800" spans="1:22" ht="14.5" x14ac:dyDescent="0.35">
      <c r="A800" s="15">
        <v>93</v>
      </c>
      <c r="B800" s="8">
        <v>270</v>
      </c>
      <c r="C800" s="8">
        <v>1005858.5479598369</v>
      </c>
      <c r="D800" s="8">
        <v>7075.6859035004709</v>
      </c>
      <c r="E800" s="2">
        <v>1800</v>
      </c>
      <c r="F800" s="1">
        <v>6542.6181640625</v>
      </c>
      <c r="G800" s="1">
        <v>384.01919555664102</v>
      </c>
      <c r="H800" s="1">
        <v>7946.6208398553927</v>
      </c>
      <c r="I800" s="1">
        <v>327.62599118296953</v>
      </c>
      <c r="J800" s="1">
        <f t="shared" si="71"/>
        <v>21.459339985708521</v>
      </c>
      <c r="K800" s="1">
        <f t="shared" si="72"/>
        <v>-14.684996225756052</v>
      </c>
      <c r="L800" s="26"/>
      <c r="M800" s="26"/>
      <c r="N800" s="2">
        <v>1005858</v>
      </c>
      <c r="O800" s="26"/>
      <c r="P800" s="26"/>
      <c r="Q800" s="26"/>
      <c r="R800" s="26"/>
      <c r="S800" s="26"/>
      <c r="T800" s="26"/>
      <c r="U800" s="26"/>
      <c r="V800" s="26"/>
    </row>
    <row r="801" spans="1:22" ht="14.5" x14ac:dyDescent="0.35">
      <c r="A801" s="15">
        <v>93</v>
      </c>
      <c r="B801" s="8">
        <v>270</v>
      </c>
      <c r="C801" s="8">
        <v>1005858.5479598369</v>
      </c>
      <c r="D801" s="8">
        <v>7075.6859035004709</v>
      </c>
      <c r="E801" s="2">
        <v>1830</v>
      </c>
      <c r="F801" s="1">
        <v>7084.72412109375</v>
      </c>
      <c r="G801" s="1">
        <v>395.64147949218699</v>
      </c>
      <c r="H801" s="1">
        <v>7748.204839907572</v>
      </c>
      <c r="I801" s="1">
        <v>336.27492707258341</v>
      </c>
      <c r="J801" s="1">
        <f t="shared" si="71"/>
        <v>9.3649478437474141</v>
      </c>
      <c r="K801" s="1">
        <f t="shared" si="72"/>
        <v>-15.005138615850298</v>
      </c>
      <c r="L801" s="26"/>
      <c r="M801" s="26"/>
      <c r="N801" s="2">
        <v>1005858</v>
      </c>
      <c r="O801" s="26"/>
      <c r="P801" s="26"/>
      <c r="Q801" s="26"/>
      <c r="R801" s="26"/>
      <c r="S801" s="26"/>
      <c r="T801" s="26"/>
      <c r="U801" s="26"/>
      <c r="V801" s="26"/>
    </row>
    <row r="802" spans="1:22" ht="14.5" x14ac:dyDescent="0.35">
      <c r="A802" s="15">
        <v>93</v>
      </c>
      <c r="B802" s="8">
        <v>270</v>
      </c>
      <c r="C802" s="8">
        <v>1005858.5479598369</v>
      </c>
      <c r="D802" s="8">
        <v>7075.6859035004709</v>
      </c>
      <c r="E802" s="2">
        <v>1860</v>
      </c>
      <c r="F802" s="1">
        <v>8099.39794921875</v>
      </c>
      <c r="G802" s="1">
        <v>407.61218261718801</v>
      </c>
      <c r="H802" s="1">
        <v>8012.6423779065426</v>
      </c>
      <c r="I802" s="1">
        <v>338.96928761785631</v>
      </c>
      <c r="J802" s="1">
        <f t="shared" si="71"/>
        <v>-1.0711360505576299</v>
      </c>
      <c r="K802" s="1">
        <f t="shared" si="72"/>
        <v>-16.840246176792558</v>
      </c>
      <c r="L802" s="26"/>
      <c r="M802" s="26"/>
      <c r="N802" s="2">
        <v>1005858</v>
      </c>
      <c r="O802" s="26"/>
      <c r="P802" s="26"/>
      <c r="Q802" s="26"/>
      <c r="R802" s="26"/>
      <c r="S802" s="26"/>
      <c r="T802" s="26"/>
      <c r="U802" s="26"/>
      <c r="V802" s="26"/>
    </row>
    <row r="803" spans="1:22" ht="14.5" x14ac:dyDescent="0.35">
      <c r="A803" s="15">
        <v>93</v>
      </c>
      <c r="B803" s="8">
        <v>270</v>
      </c>
      <c r="C803" s="8">
        <v>1005858.5479598369</v>
      </c>
      <c r="D803" s="8">
        <v>7075.6859035004709</v>
      </c>
      <c r="E803" s="2">
        <v>1890</v>
      </c>
      <c r="F803" s="1">
        <v>9020.94140625</v>
      </c>
      <c r="G803" s="1">
        <v>396.02301025390602</v>
      </c>
      <c r="H803" s="1">
        <v>9227.8180076001008</v>
      </c>
      <c r="I803" s="1">
        <v>339.00908059332107</v>
      </c>
      <c r="J803" s="1">
        <f t="shared" si="71"/>
        <v>2.2932928176073735</v>
      </c>
      <c r="K803" s="1">
        <f t="shared" si="72"/>
        <v>-14.396620444865329</v>
      </c>
      <c r="L803" s="26"/>
      <c r="M803" s="26"/>
      <c r="N803" s="2">
        <v>1005858</v>
      </c>
      <c r="O803" s="26"/>
      <c r="P803" s="26"/>
      <c r="Q803" s="26"/>
      <c r="R803" s="26"/>
      <c r="S803" s="26"/>
      <c r="T803" s="26"/>
      <c r="U803" s="26"/>
      <c r="V803" s="26"/>
    </row>
    <row r="804" spans="1:22" ht="14.5" x14ac:dyDescent="0.35">
      <c r="A804" s="15">
        <v>93</v>
      </c>
      <c r="B804" s="8">
        <v>270</v>
      </c>
      <c r="C804" s="8">
        <v>1005858.5479598369</v>
      </c>
      <c r="D804" s="8">
        <v>7075.6859035004709</v>
      </c>
      <c r="E804" s="2">
        <v>1920</v>
      </c>
      <c r="F804" s="1">
        <v>12385.71484375</v>
      </c>
      <c r="G804" s="1">
        <v>471.57675170898398</v>
      </c>
      <c r="H804" s="1">
        <v>15617.933462823659</v>
      </c>
      <c r="I804" s="1">
        <v>493.4889866793892</v>
      </c>
      <c r="J804" s="1">
        <f t="shared" si="71"/>
        <v>26.096342922868764</v>
      </c>
      <c r="K804" s="1">
        <f t="shared" si="72"/>
        <v>4.6465893178566908</v>
      </c>
      <c r="L804" s="26"/>
      <c r="M804" s="26"/>
      <c r="N804" s="2">
        <v>0</v>
      </c>
      <c r="O804" s="26"/>
      <c r="P804" s="26"/>
      <c r="Q804" s="26"/>
      <c r="R804" s="26"/>
      <c r="S804" s="26"/>
      <c r="T804" s="26"/>
      <c r="U804" s="26"/>
      <c r="V804" s="26"/>
    </row>
    <row r="805" spans="1:22" ht="14.5" x14ac:dyDescent="0.35">
      <c r="A805" s="15">
        <v>93</v>
      </c>
      <c r="B805" s="8">
        <v>270</v>
      </c>
      <c r="C805" s="8">
        <v>1005858.5479598369</v>
      </c>
      <c r="D805" s="8">
        <v>7075.6859035004709</v>
      </c>
      <c r="E805" s="2">
        <v>1950</v>
      </c>
      <c r="F805" s="1">
        <v>16533.810546875</v>
      </c>
      <c r="G805" s="1">
        <v>523.4462890625</v>
      </c>
      <c r="H805" s="1">
        <v>18659.489907593241</v>
      </c>
      <c r="I805" s="1">
        <v>558.84990075438191</v>
      </c>
      <c r="J805" s="1">
        <f t="shared" si="71"/>
        <v>12.85656052905486</v>
      </c>
      <c r="K805" s="1">
        <f t="shared" si="72"/>
        <v>6.7635615022298268</v>
      </c>
      <c r="L805" s="26"/>
      <c r="M805" s="26"/>
      <c r="N805" s="2">
        <v>0</v>
      </c>
      <c r="O805" s="26"/>
      <c r="P805" s="26"/>
      <c r="Q805" s="26"/>
      <c r="R805" s="26"/>
      <c r="S805" s="26"/>
      <c r="T805" s="26"/>
      <c r="U805" s="26"/>
      <c r="V805" s="26"/>
    </row>
    <row r="806" spans="1:22" ht="14.5" x14ac:dyDescent="0.35">
      <c r="A806" s="15">
        <v>93</v>
      </c>
      <c r="B806" s="8">
        <v>270</v>
      </c>
      <c r="C806" s="8">
        <v>1005858.5479598369</v>
      </c>
      <c r="D806" s="8">
        <v>7075.6859035004709</v>
      </c>
      <c r="E806" s="2">
        <v>1980</v>
      </c>
      <c r="F806" s="1">
        <v>18152.69921875</v>
      </c>
      <c r="G806" s="1">
        <v>550.526123046875</v>
      </c>
      <c r="H806" s="1">
        <v>19840.201878517011</v>
      </c>
      <c r="I806" s="1">
        <v>612.55374822913939</v>
      </c>
      <c r="J806" s="1">
        <f t="shared" si="71"/>
        <v>9.2961528168988927</v>
      </c>
      <c r="K806" s="1">
        <f t="shared" si="72"/>
        <v>11.26697218997962</v>
      </c>
      <c r="L806" s="26"/>
      <c r="M806" s="26"/>
      <c r="N806" s="2">
        <v>2.7353705238375401E-13</v>
      </c>
      <c r="O806" s="26"/>
      <c r="P806" s="26"/>
      <c r="Q806" s="26"/>
      <c r="R806" s="26"/>
      <c r="S806" s="26"/>
      <c r="T806" s="26"/>
      <c r="U806" s="26"/>
      <c r="V806" s="26"/>
    </row>
    <row r="807" spans="1:22" ht="14.5" x14ac:dyDescent="0.35">
      <c r="A807" s="15">
        <v>93</v>
      </c>
      <c r="B807" s="8">
        <v>270</v>
      </c>
      <c r="C807" s="8">
        <v>1005858.5479598369</v>
      </c>
      <c r="D807" s="8">
        <v>7075.6859035004709</v>
      </c>
      <c r="E807" s="2">
        <v>2010</v>
      </c>
      <c r="F807" s="1">
        <v>17738.28125</v>
      </c>
      <c r="G807" s="1">
        <v>560.25799560546898</v>
      </c>
      <c r="H807" s="1">
        <v>18988.349876560671</v>
      </c>
      <c r="I807" s="1">
        <v>588.30297103674684</v>
      </c>
      <c r="J807" s="1">
        <f t="shared" si="71"/>
        <v>7.047292851784448</v>
      </c>
      <c r="K807" s="1">
        <f t="shared" si="72"/>
        <v>5.0057251572054318</v>
      </c>
      <c r="L807" s="26"/>
      <c r="M807" s="26"/>
      <c r="N807" s="2">
        <v>0</v>
      </c>
      <c r="O807" s="26"/>
      <c r="P807" s="26"/>
      <c r="Q807" s="26"/>
      <c r="R807" s="26"/>
      <c r="S807" s="26"/>
      <c r="T807" s="26"/>
      <c r="U807" s="26"/>
      <c r="V807" s="26"/>
    </row>
    <row r="808" spans="1:22" ht="14.5" x14ac:dyDescent="0.35">
      <c r="A808" s="15">
        <v>93</v>
      </c>
      <c r="B808" s="8">
        <v>270</v>
      </c>
      <c r="C808" s="8">
        <v>1005858.5479598369</v>
      </c>
      <c r="D808" s="8">
        <v>7075.6859035004709</v>
      </c>
      <c r="E808" s="2">
        <v>2040</v>
      </c>
      <c r="F808" s="1">
        <v>15988.97265625</v>
      </c>
      <c r="G808" s="1">
        <v>560.59747314453102</v>
      </c>
      <c r="H808" s="1">
        <v>17048.276957634109</v>
      </c>
      <c r="I808" s="1">
        <v>588.50077509214975</v>
      </c>
      <c r="J808" s="1">
        <f t="shared" si="71"/>
        <v>6.6252180434496699</v>
      </c>
      <c r="K808" s="1">
        <f t="shared" si="72"/>
        <v>4.9774219978377978</v>
      </c>
      <c r="L808" s="26"/>
      <c r="M808" s="26"/>
      <c r="N808" s="2">
        <v>0</v>
      </c>
      <c r="O808" s="26"/>
      <c r="P808" s="26"/>
      <c r="Q808" s="26"/>
      <c r="R808" s="26"/>
      <c r="S808" s="26"/>
      <c r="T808" s="26"/>
      <c r="U808" s="26"/>
      <c r="V808" s="26"/>
    </row>
    <row r="809" spans="1:22" ht="14.5" x14ac:dyDescent="0.35">
      <c r="A809" s="15">
        <v>93</v>
      </c>
      <c r="B809" s="8">
        <v>270</v>
      </c>
      <c r="C809" s="8">
        <v>1005858.5479598369</v>
      </c>
      <c r="D809" s="8">
        <v>7075.6859035004709</v>
      </c>
      <c r="E809" s="2">
        <v>2070</v>
      </c>
      <c r="F809" s="1">
        <v>14382.599609375</v>
      </c>
      <c r="G809" s="1">
        <v>580.32330322265602</v>
      </c>
      <c r="H809" s="1">
        <v>15485.93401983189</v>
      </c>
      <c r="I809" s="1">
        <v>580.63504575288994</v>
      </c>
      <c r="J809" s="1">
        <f t="shared" si="71"/>
        <v>7.6713142298538566</v>
      </c>
      <c r="K809" s="1">
        <f t="shared" si="72"/>
        <v>5.3718768228458717E-2</v>
      </c>
      <c r="L809" s="26"/>
      <c r="M809" s="26"/>
      <c r="N809" s="2">
        <v>0</v>
      </c>
      <c r="O809" s="26"/>
      <c r="P809" s="26"/>
      <c r="Q809" s="26"/>
      <c r="R809" s="26"/>
      <c r="S809" s="26"/>
      <c r="T809" s="26"/>
      <c r="U809" s="26"/>
      <c r="V809" s="26"/>
    </row>
    <row r="810" spans="1:22" ht="14.5" x14ac:dyDescent="0.35">
      <c r="A810" s="15">
        <v>93</v>
      </c>
      <c r="B810" s="8">
        <v>270</v>
      </c>
      <c r="C810" s="8">
        <v>1005858.5479598369</v>
      </c>
      <c r="D810" s="8">
        <v>7075.6859035004709</v>
      </c>
      <c r="E810" s="2">
        <v>2100</v>
      </c>
      <c r="F810" s="1">
        <v>14267.052734375</v>
      </c>
      <c r="G810" s="1">
        <v>646.77374267578102</v>
      </c>
      <c r="H810" s="1">
        <v>14334.729171994601</v>
      </c>
      <c r="I810" s="1">
        <v>576.32500682456566</v>
      </c>
      <c r="J810" s="1">
        <f t="shared" si="71"/>
        <v>0.47435471698048176</v>
      </c>
      <c r="K810" s="1">
        <f t="shared" si="72"/>
        <v>-10.892330841966533</v>
      </c>
      <c r="L810" s="26"/>
      <c r="M810" s="26"/>
      <c r="N810" s="2">
        <v>0</v>
      </c>
      <c r="O810" s="26"/>
      <c r="P810" s="26"/>
      <c r="Q810" s="26"/>
      <c r="R810" s="26"/>
      <c r="S810" s="26"/>
      <c r="T810" s="26"/>
      <c r="U810" s="26"/>
      <c r="V810" s="26"/>
    </row>
    <row r="811" spans="1:22" ht="14.5" x14ac:dyDescent="0.35">
      <c r="A811" s="15">
        <v>93</v>
      </c>
      <c r="B811" s="8">
        <v>270</v>
      </c>
      <c r="C811" s="8">
        <v>1005858.5479598369</v>
      </c>
      <c r="D811" s="8">
        <v>7075.6859035004709</v>
      </c>
      <c r="E811" s="2">
        <v>2130</v>
      </c>
      <c r="F811" s="1">
        <v>12692.6826171875</v>
      </c>
      <c r="G811" s="1">
        <v>616.2587890625</v>
      </c>
      <c r="H811" s="1">
        <v>13383.577494114041</v>
      </c>
      <c r="I811" s="1">
        <v>572.15226991310215</v>
      </c>
      <c r="J811" s="1">
        <f t="shared" si="71"/>
        <v>5.4432533906660643</v>
      </c>
      <c r="K811" s="1">
        <f t="shared" si="72"/>
        <v>-7.1571424103331758</v>
      </c>
      <c r="L811" s="26"/>
      <c r="M811" s="26"/>
      <c r="N811" s="2">
        <v>2.2093386690437399E-13</v>
      </c>
      <c r="O811" s="26"/>
      <c r="P811" s="26"/>
      <c r="Q811" s="26"/>
      <c r="R811" s="26"/>
      <c r="S811" s="26"/>
      <c r="T811" s="26"/>
      <c r="U811" s="26"/>
      <c r="V811" s="26"/>
    </row>
    <row r="812" spans="1:22" ht="14.5" x14ac:dyDescent="0.35">
      <c r="A812" s="15">
        <v>93</v>
      </c>
      <c r="B812" s="8">
        <v>270</v>
      </c>
      <c r="C812" s="8">
        <v>1005858.5479598369</v>
      </c>
      <c r="D812" s="8">
        <v>7075.6859035004709</v>
      </c>
      <c r="E812" s="2">
        <v>2160</v>
      </c>
      <c r="F812" s="1">
        <v>12309.01953125</v>
      </c>
      <c r="G812" s="1">
        <v>621.56494140625</v>
      </c>
      <c r="H812" s="1">
        <v>12623.882335051871</v>
      </c>
      <c r="I812" s="1">
        <v>570.56096879039978</v>
      </c>
      <c r="J812" s="1">
        <f t="shared" si="71"/>
        <v>2.5579844357424277</v>
      </c>
      <c r="K812" s="1">
        <f t="shared" si="72"/>
        <v>-8.2057351079771443</v>
      </c>
      <c r="L812" s="26"/>
      <c r="M812" s="26"/>
      <c r="N812" s="2">
        <v>1.57810166301862E-13</v>
      </c>
      <c r="O812" s="26"/>
      <c r="P812" s="26"/>
      <c r="Q812" s="26"/>
      <c r="R812" s="26"/>
      <c r="S812" s="26"/>
      <c r="T812" s="26"/>
      <c r="U812" s="26"/>
      <c r="V812" s="26"/>
    </row>
    <row r="813" spans="1:22" ht="14.5" x14ac:dyDescent="0.35">
      <c r="A813" s="15">
        <v>93</v>
      </c>
      <c r="B813" s="8">
        <v>270</v>
      </c>
      <c r="C813" s="8">
        <v>1005858.5479598369</v>
      </c>
      <c r="D813" s="8">
        <v>7075.6859035004709</v>
      </c>
      <c r="E813" s="2">
        <v>2190</v>
      </c>
      <c r="F813" s="1">
        <v>9016.9833984375</v>
      </c>
      <c r="G813" s="1">
        <v>470.0859375</v>
      </c>
      <c r="H813" s="1">
        <v>11556.24232079069</v>
      </c>
      <c r="I813" s="1">
        <v>426.35108640715038</v>
      </c>
      <c r="J813" s="1">
        <f t="shared" si="71"/>
        <v>28.160847260661516</v>
      </c>
      <c r="K813" s="1">
        <f t="shared" si="72"/>
        <v>-9.3035863453902241</v>
      </c>
      <c r="L813" s="26"/>
      <c r="M813" s="26"/>
      <c r="N813" s="2">
        <v>1005858</v>
      </c>
      <c r="O813" s="26"/>
      <c r="P813" s="26"/>
      <c r="Q813" s="26"/>
      <c r="R813" s="26"/>
      <c r="S813" s="26"/>
      <c r="T813" s="26"/>
      <c r="U813" s="26"/>
      <c r="V813" s="26"/>
    </row>
    <row r="814" spans="1:22" ht="14.5" x14ac:dyDescent="0.35">
      <c r="A814" s="15">
        <v>93</v>
      </c>
      <c r="B814" s="8">
        <v>270</v>
      </c>
      <c r="C814" s="8">
        <v>1005858.5479598369</v>
      </c>
      <c r="D814" s="8">
        <v>7075.6859035004709</v>
      </c>
      <c r="E814" s="2">
        <v>2220</v>
      </c>
      <c r="F814" s="1">
        <v>7777.5009765625</v>
      </c>
      <c r="G814" s="1">
        <v>400.38455200195301</v>
      </c>
      <c r="H814" s="1">
        <v>10336.815712094711</v>
      </c>
      <c r="I814" s="1">
        <v>390.51052385308572</v>
      </c>
      <c r="J814" s="1">
        <f t="shared" si="71"/>
        <v>32.906646276801581</v>
      </c>
      <c r="K814" s="1">
        <f t="shared" si="72"/>
        <v>-2.4661361432393956</v>
      </c>
      <c r="L814" s="26"/>
      <c r="M814" s="26"/>
      <c r="N814" s="2">
        <v>1005858</v>
      </c>
      <c r="O814" s="26"/>
      <c r="P814" s="26"/>
      <c r="Q814" s="26"/>
      <c r="R814" s="26"/>
      <c r="S814" s="26"/>
      <c r="T814" s="26"/>
      <c r="U814" s="26"/>
      <c r="V814" s="26"/>
    </row>
    <row r="815" spans="1:22" ht="14.5" x14ac:dyDescent="0.35">
      <c r="A815" s="15">
        <v>93</v>
      </c>
      <c r="B815" s="8">
        <v>270</v>
      </c>
      <c r="C815" s="8">
        <v>1005858.5479598369</v>
      </c>
      <c r="D815" s="8">
        <v>7075.6859035004709</v>
      </c>
      <c r="E815" s="2">
        <v>2250</v>
      </c>
      <c r="F815" s="1">
        <v>7635.84521484375</v>
      </c>
      <c r="G815" s="1">
        <v>372.37118530273398</v>
      </c>
      <c r="H815" s="1">
        <v>9107.3135683226737</v>
      </c>
      <c r="I815" s="1">
        <v>373.01519626503159</v>
      </c>
      <c r="J815" s="1">
        <f t="shared" si="71"/>
        <v>19.270536686868056</v>
      </c>
      <c r="K815" s="1">
        <f t="shared" si="72"/>
        <v>0.17294865653314165</v>
      </c>
      <c r="L815" s="26"/>
      <c r="M815" s="26"/>
      <c r="N815" s="2">
        <v>1005858</v>
      </c>
      <c r="O815" s="26"/>
      <c r="P815" s="26"/>
      <c r="Q815" s="26"/>
      <c r="R815" s="26"/>
      <c r="S815" s="26"/>
      <c r="T815" s="26"/>
      <c r="U815" s="26"/>
      <c r="V815" s="26"/>
    </row>
    <row r="816" spans="1:22" ht="14.5" x14ac:dyDescent="0.35">
      <c r="A816" s="15">
        <v>93</v>
      </c>
      <c r="B816" s="8">
        <v>270</v>
      </c>
      <c r="C816" s="8">
        <v>1005858.5479598369</v>
      </c>
      <c r="D816" s="8">
        <v>7075.6859035004709</v>
      </c>
      <c r="E816" s="2">
        <v>2280</v>
      </c>
      <c r="F816" s="1">
        <v>7886.52294921875</v>
      </c>
      <c r="G816" s="1">
        <v>362.68655395507801</v>
      </c>
      <c r="H816" s="1">
        <v>9824.1535859326068</v>
      </c>
      <c r="I816" s="1">
        <v>363.69934496514742</v>
      </c>
      <c r="J816" s="1">
        <f t="shared" si="71"/>
        <v>24.568883514195583</v>
      </c>
      <c r="K816" s="1">
        <f t="shared" si="72"/>
        <v>0.27924691418112235</v>
      </c>
      <c r="L816" s="26"/>
      <c r="M816" s="26"/>
      <c r="N816" s="2">
        <v>1005858</v>
      </c>
      <c r="O816" s="26"/>
      <c r="P816" s="26"/>
      <c r="Q816" s="26"/>
      <c r="R816" s="26"/>
      <c r="S816" s="26"/>
      <c r="T816" s="26"/>
      <c r="U816" s="26"/>
      <c r="V816" s="26"/>
    </row>
    <row r="817" spans="1:22" ht="14.5" x14ac:dyDescent="0.35">
      <c r="A817" s="15">
        <v>93</v>
      </c>
      <c r="B817" s="8">
        <v>270</v>
      </c>
      <c r="C817" s="8">
        <v>1005858.5479598369</v>
      </c>
      <c r="D817" s="8">
        <v>7075.6859035004709</v>
      </c>
      <c r="E817" s="2">
        <v>2310</v>
      </c>
      <c r="F817" s="1">
        <v>8201.76171875</v>
      </c>
      <c r="G817" s="1">
        <v>356.44970703125</v>
      </c>
      <c r="H817" s="1">
        <v>10856.516694512849</v>
      </c>
      <c r="I817" s="1">
        <v>360.02390416480227</v>
      </c>
      <c r="J817" s="1">
        <f t="shared" si="71"/>
        <v>32.368106594633552</v>
      </c>
      <c r="K817" s="1">
        <f t="shared" si="72"/>
        <v>1.0027212992600172</v>
      </c>
      <c r="L817" s="26"/>
      <c r="M817" s="26"/>
      <c r="N817" s="2">
        <v>1005858</v>
      </c>
      <c r="O817" s="26"/>
      <c r="P817" s="26"/>
      <c r="Q817" s="26"/>
      <c r="R817" s="26"/>
      <c r="S817" s="26"/>
      <c r="T817" s="26"/>
      <c r="U817" s="26"/>
      <c r="V817" s="26"/>
    </row>
    <row r="818" spans="1:22" ht="14.5" x14ac:dyDescent="0.35">
      <c r="A818" s="15">
        <v>93</v>
      </c>
      <c r="B818" s="8">
        <v>270</v>
      </c>
      <c r="C818" s="8">
        <v>1005858.5479598369</v>
      </c>
      <c r="D818" s="8">
        <v>7075.6859035004709</v>
      </c>
      <c r="E818" s="2">
        <v>2340</v>
      </c>
      <c r="F818" s="1">
        <v>8736.3427734375</v>
      </c>
      <c r="G818" s="1">
        <v>352.11688232421898</v>
      </c>
      <c r="H818" s="1">
        <v>11554.6019015076</v>
      </c>
      <c r="I818" s="1">
        <v>359.69618091995881</v>
      </c>
      <c r="J818" s="1">
        <f t="shared" si="71"/>
        <v>32.259026473170259</v>
      </c>
      <c r="K818" s="1">
        <f t="shared" si="72"/>
        <v>2.152495087912607</v>
      </c>
      <c r="L818" s="26"/>
      <c r="M818" s="26"/>
      <c r="N818" s="2">
        <v>1005858</v>
      </c>
      <c r="O818" s="26"/>
      <c r="P818" s="26"/>
      <c r="Q818" s="26"/>
      <c r="R818" s="26"/>
      <c r="S818" s="26"/>
      <c r="T818" s="26"/>
      <c r="U818" s="26"/>
      <c r="V818" s="26"/>
    </row>
    <row r="819" spans="1:22" ht="14.5" x14ac:dyDescent="0.35">
      <c r="A819" s="15">
        <v>93</v>
      </c>
      <c r="B819" s="8">
        <v>270</v>
      </c>
      <c r="C819" s="8">
        <v>1005858.5479598369</v>
      </c>
      <c r="D819" s="8">
        <v>7075.6859035004709</v>
      </c>
      <c r="E819" s="2">
        <v>2370</v>
      </c>
      <c r="F819" s="1">
        <v>9589.982421875</v>
      </c>
      <c r="G819" s="1">
        <v>357.11859130859398</v>
      </c>
      <c r="H819" s="1">
        <v>11969.062606421139</v>
      </c>
      <c r="I819" s="1">
        <v>360.560575355494</v>
      </c>
      <c r="J819" s="1">
        <f t="shared" si="71"/>
        <v>24.807972318274487</v>
      </c>
      <c r="K819" s="1">
        <f t="shared" si="72"/>
        <v>0.96382101931112396</v>
      </c>
      <c r="L819" s="26"/>
      <c r="M819" s="26"/>
      <c r="N819" s="2">
        <v>1005858</v>
      </c>
      <c r="O819" s="26"/>
      <c r="P819" s="26"/>
      <c r="Q819" s="26"/>
      <c r="R819" s="26"/>
      <c r="S819" s="26"/>
      <c r="T819" s="26"/>
      <c r="U819" s="26"/>
      <c r="V819" s="26"/>
    </row>
    <row r="820" spans="1:22" ht="14.5" x14ac:dyDescent="0.35">
      <c r="A820" s="15">
        <v>93</v>
      </c>
      <c r="B820" s="8">
        <v>270</v>
      </c>
      <c r="C820" s="8">
        <v>1005858.5479598369</v>
      </c>
      <c r="D820" s="8">
        <v>7075.6859035004709</v>
      </c>
      <c r="E820" s="2">
        <v>2400</v>
      </c>
      <c r="F820" s="1">
        <v>10242.828125</v>
      </c>
      <c r="G820" s="1">
        <v>325.66595458984398</v>
      </c>
      <c r="H820" s="1">
        <v>12294.94067004771</v>
      </c>
      <c r="I820" s="1">
        <v>361.84957523343098</v>
      </c>
      <c r="J820" s="1">
        <f t="shared" si="71"/>
        <v>20.034628327298133</v>
      </c>
      <c r="K820" s="1">
        <f t="shared" si="72"/>
        <v>11.110654992830929</v>
      </c>
      <c r="L820" s="26"/>
      <c r="M820" s="26"/>
      <c r="N820" s="2">
        <v>1005858</v>
      </c>
      <c r="O820" s="26"/>
      <c r="P820" s="26"/>
      <c r="Q820" s="26"/>
      <c r="R820" s="26"/>
      <c r="S820" s="26"/>
      <c r="T820" s="26"/>
      <c r="U820" s="26"/>
      <c r="V820" s="26"/>
    </row>
    <row r="821" spans="1:22" ht="14.5" x14ac:dyDescent="0.35">
      <c r="A821" s="15">
        <v>93</v>
      </c>
      <c r="B821" s="8">
        <v>270</v>
      </c>
      <c r="C821" s="8">
        <v>1005858.5479598369</v>
      </c>
      <c r="D821" s="8">
        <v>7075.6859035004709</v>
      </c>
      <c r="E821" s="2">
        <v>2430</v>
      </c>
      <c r="F821" s="1">
        <v>12017.7119140625</v>
      </c>
      <c r="G821" s="1">
        <v>316.94161987304699</v>
      </c>
      <c r="H821" s="1">
        <v>12561.78870531242</v>
      </c>
      <c r="I821" s="1">
        <v>361.9489648063394</v>
      </c>
      <c r="J821" s="1">
        <f t="shared" si="71"/>
        <v>4.5272910113053157</v>
      </c>
      <c r="K821" s="1">
        <f t="shared" si="72"/>
        <v>14.200515839895184</v>
      </c>
      <c r="L821" s="26"/>
      <c r="M821" s="26"/>
      <c r="N821" s="2">
        <v>1005858</v>
      </c>
      <c r="O821" s="26"/>
      <c r="P821" s="26"/>
      <c r="Q821" s="26"/>
      <c r="R821" s="26"/>
      <c r="S821" s="26"/>
      <c r="T821" s="26"/>
      <c r="U821" s="26"/>
      <c r="V821" s="26"/>
    </row>
    <row r="822" spans="1:22" ht="14.5" x14ac:dyDescent="0.35">
      <c r="A822" s="15">
        <v>93</v>
      </c>
      <c r="B822" s="8">
        <v>270</v>
      </c>
      <c r="C822" s="8">
        <v>1005858.5479598369</v>
      </c>
      <c r="D822" s="8">
        <v>7075.6859035004709</v>
      </c>
      <c r="E822" s="2">
        <v>2460</v>
      </c>
      <c r="F822" s="1">
        <v>17706.580078125</v>
      </c>
      <c r="G822" s="1">
        <v>484.00039672851602</v>
      </c>
      <c r="H822" s="1">
        <v>16651.08753757775</v>
      </c>
      <c r="I822" s="1">
        <v>530.40335594360579</v>
      </c>
      <c r="J822" s="1">
        <f t="shared" si="71"/>
        <v>-5.9610186489440862</v>
      </c>
      <c r="K822" s="1">
        <f t="shared" si="72"/>
        <v>9.5873804089292864</v>
      </c>
      <c r="L822" s="26"/>
      <c r="M822" s="26"/>
      <c r="N822" s="2">
        <v>0</v>
      </c>
      <c r="O822" s="26"/>
      <c r="P822" s="26"/>
      <c r="Q822" s="26"/>
      <c r="R822" s="26"/>
      <c r="S822" s="26"/>
      <c r="T822" s="26"/>
      <c r="U822" s="26"/>
      <c r="V822" s="26"/>
    </row>
    <row r="823" spans="1:22" ht="14.5" x14ac:dyDescent="0.35">
      <c r="A823" s="15">
        <v>93</v>
      </c>
      <c r="B823" s="8">
        <v>270</v>
      </c>
      <c r="C823" s="8">
        <v>1005858.5479598369</v>
      </c>
      <c r="D823" s="8">
        <v>7075.6859035004709</v>
      </c>
      <c r="E823" s="2">
        <v>2490</v>
      </c>
      <c r="F823" s="1">
        <v>21326.30859375</v>
      </c>
      <c r="G823" s="1">
        <v>536.21740722656295</v>
      </c>
      <c r="H823" s="1">
        <v>18967.056918622351</v>
      </c>
      <c r="I823" s="1">
        <v>533.0341034475872</v>
      </c>
      <c r="J823" s="1">
        <f t="shared" si="71"/>
        <v>-11.062634983248172</v>
      </c>
      <c r="K823" s="1">
        <f t="shared" si="72"/>
        <v>-0.59365916437523336</v>
      </c>
      <c r="L823" s="26"/>
      <c r="M823" s="26"/>
      <c r="N823" s="2">
        <v>1.8412183873362501E-14</v>
      </c>
      <c r="O823" s="26"/>
      <c r="P823" s="26"/>
      <c r="Q823" s="26"/>
      <c r="R823" s="26"/>
      <c r="S823" s="26"/>
      <c r="T823" s="26"/>
      <c r="U823" s="26"/>
      <c r="V823" s="26"/>
    </row>
    <row r="824" spans="1:22" ht="14.5" x14ac:dyDescent="0.35">
      <c r="A824" s="15">
        <v>93</v>
      </c>
      <c r="B824" s="8">
        <v>270</v>
      </c>
      <c r="C824" s="8">
        <v>1005858.5479598369</v>
      </c>
      <c r="D824" s="8">
        <v>7075.6859035004709</v>
      </c>
      <c r="E824" s="2">
        <v>2520</v>
      </c>
      <c r="F824" s="1">
        <v>21707</v>
      </c>
      <c r="G824" s="1">
        <v>525.59136962890602</v>
      </c>
      <c r="H824" s="1">
        <v>20852.683142520731</v>
      </c>
      <c r="I824" s="1">
        <v>528.87232469506137</v>
      </c>
      <c r="J824" s="1">
        <f t="shared" si="71"/>
        <v>-3.9356744712731788</v>
      </c>
      <c r="K824" s="1">
        <f t="shared" si="72"/>
        <v>0.62424066598959993</v>
      </c>
      <c r="L824" s="26"/>
      <c r="M824" s="26"/>
      <c r="N824" s="2">
        <v>0</v>
      </c>
      <c r="O824" s="26"/>
      <c r="P824" s="26"/>
      <c r="Q824" s="26"/>
      <c r="R824" s="26"/>
      <c r="S824" s="26"/>
      <c r="T824" s="26"/>
      <c r="U824" s="26"/>
      <c r="V824" s="26"/>
    </row>
    <row r="825" spans="1:22" ht="14.5" x14ac:dyDescent="0.35">
      <c r="A825" s="15">
        <v>93</v>
      </c>
      <c r="B825" s="8">
        <v>270</v>
      </c>
      <c r="C825" s="8">
        <v>1005858.5479598369</v>
      </c>
      <c r="D825" s="8">
        <v>7075.6859035004709</v>
      </c>
      <c r="E825" s="2">
        <v>2550</v>
      </c>
      <c r="F825" s="1">
        <v>21048.94140625</v>
      </c>
      <c r="G825" s="1">
        <v>528.52716064453102</v>
      </c>
      <c r="H825" s="1">
        <v>21163.094661010731</v>
      </c>
      <c r="I825" s="1">
        <v>523.23639496813882</v>
      </c>
      <c r="J825" s="1">
        <f t="shared" si="71"/>
        <v>0.54232302022958756</v>
      </c>
      <c r="K825" s="1">
        <f t="shared" si="72"/>
        <v>-1.0010395056973396</v>
      </c>
      <c r="L825" s="26"/>
      <c r="M825" s="26"/>
      <c r="N825" s="2">
        <v>4.2083486896009698E-14</v>
      </c>
      <c r="O825" s="26"/>
      <c r="P825" s="26"/>
      <c r="Q825" s="26"/>
      <c r="R825" s="26"/>
      <c r="S825" s="26"/>
      <c r="T825" s="26"/>
      <c r="U825" s="26"/>
      <c r="V825" s="26"/>
    </row>
    <row r="826" spans="1:22" ht="14.5" x14ac:dyDescent="0.35">
      <c r="A826" s="15">
        <v>93</v>
      </c>
      <c r="B826" s="8">
        <v>270</v>
      </c>
      <c r="C826" s="8">
        <v>1005858.5479598369</v>
      </c>
      <c r="D826" s="8">
        <v>7075.6859035004709</v>
      </c>
      <c r="E826" s="2">
        <v>2580</v>
      </c>
      <c r="F826" s="1">
        <v>19706.7578125</v>
      </c>
      <c r="G826" s="1">
        <v>529.03796386718795</v>
      </c>
      <c r="H826" s="1">
        <v>20469.09239912466</v>
      </c>
      <c r="I826" s="1">
        <v>517.11338436300593</v>
      </c>
      <c r="J826" s="1">
        <f t="shared" si="71"/>
        <v>3.8683917155622174</v>
      </c>
      <c r="K826" s="1">
        <f t="shared" si="72"/>
        <v>-2.254012059364348</v>
      </c>
      <c r="L826" s="26"/>
      <c r="M826" s="26"/>
      <c r="N826" s="2">
        <v>0</v>
      </c>
      <c r="O826" s="26"/>
      <c r="P826" s="26"/>
      <c r="Q826" s="26"/>
      <c r="R826" s="26"/>
      <c r="S826" s="26"/>
      <c r="T826" s="26"/>
      <c r="U826" s="26"/>
      <c r="V826" s="26"/>
    </row>
    <row r="827" spans="1:22" ht="14.5" x14ac:dyDescent="0.35">
      <c r="A827" s="15">
        <v>93</v>
      </c>
      <c r="B827" s="8">
        <v>270</v>
      </c>
      <c r="C827" s="8">
        <v>1005858.5479598369</v>
      </c>
      <c r="D827" s="8">
        <v>7075.6859035004709</v>
      </c>
      <c r="E827" s="2">
        <v>2610</v>
      </c>
      <c r="F827" s="1">
        <v>18226.134765625</v>
      </c>
      <c r="G827" s="1">
        <v>528.42242431640602</v>
      </c>
      <c r="H827" s="1">
        <v>19173.70333008928</v>
      </c>
      <c r="I827" s="1">
        <v>509.28925888140827</v>
      </c>
      <c r="J827" s="1">
        <f t="shared" si="71"/>
        <v>5.1989551084161887</v>
      </c>
      <c r="K827" s="1">
        <f t="shared" si="72"/>
        <v>-3.6208087610493407</v>
      </c>
      <c r="L827" s="26"/>
      <c r="M827" s="26"/>
      <c r="N827" s="2">
        <v>1.2624836343445199E-13</v>
      </c>
      <c r="O827" s="26"/>
      <c r="P827" s="26"/>
      <c r="Q827" s="26"/>
      <c r="R827" s="26"/>
      <c r="S827" s="26"/>
      <c r="T827" s="26"/>
      <c r="U827" s="26"/>
      <c r="V827" s="26"/>
    </row>
    <row r="828" spans="1:22" ht="14.5" x14ac:dyDescent="0.35">
      <c r="A828" s="15">
        <v>93</v>
      </c>
      <c r="B828" s="8">
        <v>270</v>
      </c>
      <c r="C828" s="8">
        <v>1005858.5479598369</v>
      </c>
      <c r="D828" s="8">
        <v>7075.6859035004709</v>
      </c>
      <c r="E828" s="2">
        <v>2640</v>
      </c>
      <c r="F828" s="1">
        <v>16820.11328125</v>
      </c>
      <c r="G828" s="1">
        <v>516.17022705078102</v>
      </c>
      <c r="H828" s="1">
        <v>17614.49547769679</v>
      </c>
      <c r="I828" s="1">
        <v>500.97122688870252</v>
      </c>
      <c r="J828" s="1">
        <f t="shared" si="71"/>
        <v>4.7228112151439365</v>
      </c>
      <c r="K828" s="1">
        <f t="shared" si="72"/>
        <v>-2.9445712607099326</v>
      </c>
      <c r="L828" s="26"/>
      <c r="M828" s="26"/>
      <c r="N828" s="2">
        <v>0</v>
      </c>
      <c r="O828" s="26"/>
      <c r="P828" s="26"/>
      <c r="Q828" s="26"/>
      <c r="R828" s="26"/>
      <c r="S828" s="26"/>
      <c r="T828" s="26"/>
      <c r="U828" s="26"/>
      <c r="V828" s="26"/>
    </row>
    <row r="829" spans="1:22" ht="14.5" x14ac:dyDescent="0.35">
      <c r="A829" s="15">
        <v>93</v>
      </c>
      <c r="B829" s="8">
        <v>270</v>
      </c>
      <c r="C829" s="8">
        <v>1005858.5479598369</v>
      </c>
      <c r="D829" s="8">
        <v>7075.6859035004709</v>
      </c>
      <c r="E829" s="2">
        <v>2670</v>
      </c>
      <c r="F829" s="1">
        <v>15785.6220703125</v>
      </c>
      <c r="G829" s="1">
        <v>519.56640625</v>
      </c>
      <c r="H829" s="1">
        <v>16033.556479532581</v>
      </c>
      <c r="I829" s="1">
        <v>492.5097173065144</v>
      </c>
      <c r="J829" s="1">
        <f t="shared" si="71"/>
        <v>1.5706343919531871</v>
      </c>
      <c r="K829" s="1">
        <f t="shared" si="72"/>
        <v>-5.2075516465294172</v>
      </c>
      <c r="L829" s="26"/>
      <c r="M829" s="26"/>
      <c r="N829" s="2">
        <v>1.57810166301862E-13</v>
      </c>
      <c r="O829" s="26"/>
      <c r="P829" s="26"/>
      <c r="Q829" s="26"/>
      <c r="R829" s="26"/>
      <c r="S829" s="26"/>
      <c r="T829" s="26"/>
      <c r="U829" s="26"/>
      <c r="V829" s="26"/>
    </row>
    <row r="830" spans="1:22" ht="14.5" x14ac:dyDescent="0.35">
      <c r="A830" s="15">
        <v>93</v>
      </c>
      <c r="B830" s="8">
        <v>270</v>
      </c>
      <c r="C830" s="8">
        <v>1005858.5479598369</v>
      </c>
      <c r="D830" s="8">
        <v>7075.6859035004709</v>
      </c>
      <c r="E830" s="2">
        <v>2700</v>
      </c>
      <c r="F830" s="1">
        <v>14946.82421875</v>
      </c>
      <c r="G830" s="1">
        <v>517.28778076171898</v>
      </c>
      <c r="H830" s="1">
        <v>16133.385322967481</v>
      </c>
      <c r="I830" s="1">
        <v>484.00674316529472</v>
      </c>
      <c r="J830" s="1">
        <f t="shared" si="71"/>
        <v>7.9385499344335795</v>
      </c>
      <c r="K830" s="1">
        <f t="shared" si="72"/>
        <v>-6.4337567663819764</v>
      </c>
      <c r="L830" s="26"/>
      <c r="M830" s="26"/>
      <c r="N830" s="2">
        <v>1.0520708246643601E-13</v>
      </c>
      <c r="O830" s="26"/>
      <c r="P830" s="26"/>
      <c r="Q830" s="26"/>
      <c r="R830" s="26"/>
      <c r="S830" s="26"/>
      <c r="T830" s="26"/>
      <c r="U830" s="26"/>
      <c r="V830" s="26"/>
    </row>
    <row r="831" spans="1:22" ht="14.5" x14ac:dyDescent="0.35">
      <c r="A831" s="15">
        <v>93</v>
      </c>
      <c r="B831" s="8">
        <v>270</v>
      </c>
      <c r="C831" s="8">
        <v>1005858.5479598369</v>
      </c>
      <c r="D831" s="8">
        <v>7075.6859035004709</v>
      </c>
      <c r="E831" s="2">
        <v>2730</v>
      </c>
      <c r="F831" s="1">
        <v>11087.2451171875</v>
      </c>
      <c r="G831" s="1">
        <v>370.82080078125</v>
      </c>
      <c r="H831" s="1">
        <v>12172.51544554294</v>
      </c>
      <c r="I831" s="1">
        <v>363.55791042224672</v>
      </c>
      <c r="J831" s="1">
        <f t="shared" si="71"/>
        <v>9.7884579702585341</v>
      </c>
      <c r="K831" s="1">
        <f t="shared" si="72"/>
        <v>-1.9585984237404506</v>
      </c>
      <c r="L831" s="26"/>
      <c r="M831" s="26"/>
      <c r="N831" s="2">
        <v>1005858</v>
      </c>
      <c r="O831" s="26"/>
      <c r="P831" s="26"/>
      <c r="Q831" s="26"/>
      <c r="R831" s="26"/>
      <c r="S831" s="26"/>
      <c r="T831" s="26"/>
      <c r="U831" s="26"/>
      <c r="V831" s="26"/>
    </row>
    <row r="832" spans="1:22" ht="14.5" x14ac:dyDescent="0.35">
      <c r="A832" s="15">
        <v>93</v>
      </c>
      <c r="B832" s="8">
        <v>270</v>
      </c>
      <c r="C832" s="8">
        <v>1005858.5479598369</v>
      </c>
      <c r="D832" s="8">
        <v>7075.6859035004709</v>
      </c>
      <c r="E832" s="2">
        <v>2760</v>
      </c>
      <c r="F832" s="1">
        <v>10287.1240234375</v>
      </c>
      <c r="G832" s="1">
        <v>336.66067504882801</v>
      </c>
      <c r="H832" s="1">
        <v>11019.94126072628</v>
      </c>
      <c r="I832" s="1">
        <v>321.87212194883489</v>
      </c>
      <c r="J832" s="1">
        <f t="shared" si="71"/>
        <v>7.1236356791186548</v>
      </c>
      <c r="K832" s="1">
        <f t="shared" si="72"/>
        <v>-4.3927177113419162</v>
      </c>
      <c r="L832" s="26"/>
      <c r="M832" s="26"/>
      <c r="N832" s="2">
        <v>1005858</v>
      </c>
      <c r="O832" s="26"/>
      <c r="P832" s="26"/>
      <c r="Q832" s="26"/>
      <c r="R832" s="26"/>
      <c r="S832" s="26"/>
      <c r="T832" s="26"/>
      <c r="U832" s="26"/>
      <c r="V832" s="26"/>
    </row>
    <row r="833" spans="1:22" ht="14.5" x14ac:dyDescent="0.35">
      <c r="A833" s="15">
        <v>93</v>
      </c>
      <c r="B833" s="8">
        <v>270</v>
      </c>
      <c r="C833" s="8">
        <v>1005858.5479598369</v>
      </c>
      <c r="D833" s="8">
        <v>7075.6859035004709</v>
      </c>
      <c r="E833" s="2">
        <v>2790</v>
      </c>
      <c r="F833" s="1">
        <v>10079.232421875</v>
      </c>
      <c r="G833" s="1">
        <v>321.59191894531301</v>
      </c>
      <c r="H833" s="1">
        <v>10970.581072348959</v>
      </c>
      <c r="I833" s="1">
        <v>310.34390658187249</v>
      </c>
      <c r="J833" s="1">
        <f t="shared" si="71"/>
        <v>8.8434179624577531</v>
      </c>
      <c r="K833" s="1">
        <f t="shared" si="72"/>
        <v>-3.4976041687643455</v>
      </c>
      <c r="L833" s="26"/>
      <c r="M833" s="26"/>
      <c r="N833" s="2">
        <v>1005858</v>
      </c>
      <c r="O833" s="26"/>
      <c r="P833" s="26"/>
      <c r="Q833" s="26"/>
      <c r="R833" s="26"/>
      <c r="S833" s="26"/>
      <c r="T833" s="26"/>
      <c r="U833" s="26"/>
      <c r="V833" s="26"/>
    </row>
    <row r="834" spans="1:22" ht="14.5" x14ac:dyDescent="0.35">
      <c r="A834" s="15">
        <v>93</v>
      </c>
      <c r="B834" s="8">
        <v>270</v>
      </c>
      <c r="C834" s="8">
        <v>1005858.5479598369</v>
      </c>
      <c r="D834" s="8">
        <v>7075.6859035004709</v>
      </c>
      <c r="E834" s="2">
        <v>2820</v>
      </c>
      <c r="F834" s="1">
        <v>10154.861328125</v>
      </c>
      <c r="G834" s="1">
        <v>313.91174316406199</v>
      </c>
      <c r="H834" s="1">
        <v>11270.14280014201</v>
      </c>
      <c r="I834" s="1">
        <v>304.9928193380178</v>
      </c>
      <c r="J834" s="1">
        <f t="shared" si="71"/>
        <v>10.982734632999033</v>
      </c>
      <c r="K834" s="1">
        <f t="shared" si="72"/>
        <v>-2.8412201901547944</v>
      </c>
      <c r="L834" s="26"/>
      <c r="M834" s="26"/>
      <c r="N834" s="2">
        <v>1005858</v>
      </c>
      <c r="O834" s="26"/>
      <c r="P834" s="26"/>
      <c r="Q834" s="26"/>
      <c r="R834" s="26"/>
      <c r="S834" s="26"/>
      <c r="T834" s="26"/>
      <c r="U834" s="26"/>
      <c r="V834" s="26"/>
    </row>
    <row r="835" spans="1:22" ht="14.5" x14ac:dyDescent="0.35">
      <c r="A835" s="15">
        <v>93</v>
      </c>
      <c r="B835" s="8">
        <v>270</v>
      </c>
      <c r="C835" s="8">
        <v>1005858.5479598369</v>
      </c>
      <c r="D835" s="8">
        <v>7075.6859035004709</v>
      </c>
      <c r="E835" s="2">
        <v>2850</v>
      </c>
      <c r="F835" s="1">
        <v>10331.2587890625</v>
      </c>
      <c r="G835" s="1">
        <v>304.03390502929699</v>
      </c>
      <c r="H835" s="1">
        <v>11673.44549749275</v>
      </c>
      <c r="I835" s="1">
        <v>301.24303950182758</v>
      </c>
      <c r="J835" s="1">
        <f t="shared" si="71"/>
        <v>12.991511836400777</v>
      </c>
      <c r="K835" s="1">
        <f t="shared" si="72"/>
        <v>-0.91794549269117753</v>
      </c>
      <c r="L835" s="26"/>
      <c r="M835" s="26"/>
      <c r="N835" s="2">
        <v>1005858</v>
      </c>
      <c r="O835" s="26"/>
      <c r="P835" s="26"/>
      <c r="Q835" s="26"/>
      <c r="R835" s="26"/>
      <c r="S835" s="26"/>
      <c r="T835" s="26"/>
      <c r="U835" s="26"/>
      <c r="V835" s="26"/>
    </row>
    <row r="836" spans="1:22" ht="14.5" x14ac:dyDescent="0.35">
      <c r="A836" s="15">
        <v>93</v>
      </c>
      <c r="B836" s="8">
        <v>270</v>
      </c>
      <c r="C836" s="8">
        <v>1005858.5479598369</v>
      </c>
      <c r="D836" s="8">
        <v>7075.6859035004709</v>
      </c>
      <c r="E836" s="2">
        <v>2880</v>
      </c>
      <c r="F836" s="1">
        <v>10706.591796875</v>
      </c>
      <c r="G836" s="1">
        <v>293.89602661132801</v>
      </c>
      <c r="H836" s="1">
        <v>12107.58844871124</v>
      </c>
      <c r="I836" s="1">
        <v>297.90846245047612</v>
      </c>
      <c r="J836" s="1">
        <f t="shared" si="71"/>
        <v>13.085365337689977</v>
      </c>
      <c r="K836" s="1">
        <f t="shared" si="72"/>
        <v>1.3652569193983974</v>
      </c>
      <c r="L836" s="26"/>
      <c r="M836" s="26"/>
      <c r="N836" s="2">
        <v>1005858</v>
      </c>
      <c r="O836" s="26"/>
      <c r="P836" s="26"/>
      <c r="Q836" s="26"/>
      <c r="R836" s="26"/>
      <c r="S836" s="26"/>
      <c r="T836" s="26"/>
      <c r="U836" s="26"/>
      <c r="V836" s="26"/>
    </row>
    <row r="837" spans="1:22" ht="14.5" x14ac:dyDescent="0.35">
      <c r="A837" s="15">
        <v>93</v>
      </c>
      <c r="B837" s="8">
        <v>270</v>
      </c>
      <c r="C837" s="8">
        <v>1005858.5479598369</v>
      </c>
      <c r="D837" s="8">
        <v>7075.6859035004709</v>
      </c>
      <c r="E837" s="2">
        <v>2910</v>
      </c>
      <c r="F837" s="1">
        <v>11760.013671875</v>
      </c>
      <c r="G837" s="1">
        <v>294.37683105468801</v>
      </c>
      <c r="H837" s="1">
        <v>12552.70187795367</v>
      </c>
      <c r="I837" s="1">
        <v>294.68147037479793</v>
      </c>
      <c r="J837" s="1">
        <f t="shared" si="71"/>
        <v>6.7405381336796104</v>
      </c>
      <c r="K837" s="1">
        <f t="shared" si="72"/>
        <v>0.10348617417289849</v>
      </c>
      <c r="L837" s="26"/>
      <c r="M837" s="26"/>
      <c r="N837" s="2">
        <v>1005858</v>
      </c>
      <c r="O837" s="26"/>
      <c r="P837" s="26"/>
      <c r="Q837" s="26"/>
      <c r="R837" s="26"/>
      <c r="S837" s="26"/>
      <c r="T837" s="26"/>
      <c r="U837" s="26"/>
      <c r="V837" s="26"/>
    </row>
    <row r="838" spans="1:22" ht="14.5" x14ac:dyDescent="0.35">
      <c r="A838" s="15">
        <v>93</v>
      </c>
      <c r="B838" s="8">
        <v>270</v>
      </c>
      <c r="C838" s="8">
        <v>1005858.5479598369</v>
      </c>
      <c r="D838" s="8">
        <v>7075.6859035004709</v>
      </c>
      <c r="E838" s="2">
        <v>2940</v>
      </c>
      <c r="F838" s="1">
        <v>13295.2666015625</v>
      </c>
      <c r="G838" s="1">
        <v>295.46981811523398</v>
      </c>
      <c r="H838" s="1">
        <v>13523.55436942025</v>
      </c>
      <c r="I838" s="1">
        <v>291.48238445810972</v>
      </c>
      <c r="J838" s="1">
        <f t="shared" si="71"/>
        <v>1.7170604749732559</v>
      </c>
      <c r="K838" s="1">
        <f t="shared" si="72"/>
        <v>-1.3495231704407613</v>
      </c>
      <c r="L838" s="26"/>
      <c r="M838" s="26"/>
      <c r="N838" s="2">
        <v>1005858</v>
      </c>
      <c r="O838" s="26"/>
      <c r="P838" s="26"/>
      <c r="Q838" s="26"/>
      <c r="R838" s="26"/>
      <c r="S838" s="26"/>
      <c r="T838" s="26"/>
      <c r="U838" s="26"/>
      <c r="V838" s="26"/>
    </row>
    <row r="839" spans="1:22" ht="14.5" x14ac:dyDescent="0.35">
      <c r="A839" s="15">
        <v>93</v>
      </c>
      <c r="B839" s="8">
        <v>270</v>
      </c>
      <c r="C839" s="8">
        <v>1005858.5479598369</v>
      </c>
      <c r="D839" s="8">
        <v>7075.6859035004709</v>
      </c>
      <c r="E839" s="2">
        <v>2970</v>
      </c>
      <c r="F839" s="1">
        <v>14395.7568359375</v>
      </c>
      <c r="G839" s="1">
        <v>287.262451171875</v>
      </c>
      <c r="H839" s="1">
        <v>14304.4728591167</v>
      </c>
      <c r="I839" s="1">
        <v>288.25351185091893</v>
      </c>
      <c r="J839" s="1">
        <f t="shared" si="71"/>
        <v>-0.63410335323891187</v>
      </c>
      <c r="K839" s="1">
        <f t="shared" si="72"/>
        <v>0.34500181802422697</v>
      </c>
      <c r="L839" s="26"/>
      <c r="M839" s="26"/>
      <c r="N839" s="2">
        <v>1005858</v>
      </c>
      <c r="O839" s="26"/>
      <c r="P839" s="26"/>
      <c r="Q839" s="26"/>
      <c r="R839" s="26"/>
      <c r="S839" s="26"/>
      <c r="T839" s="26"/>
      <c r="U839" s="26"/>
      <c r="V839" s="26"/>
    </row>
    <row r="840" spans="1:22" ht="14.5" x14ac:dyDescent="0.35">
      <c r="A840" s="15">
        <v>93</v>
      </c>
      <c r="B840" s="8">
        <v>270</v>
      </c>
      <c r="C840" s="8">
        <v>1005858.5479598369</v>
      </c>
      <c r="D840" s="8">
        <v>7075.6859035004709</v>
      </c>
      <c r="E840" s="2">
        <v>3000</v>
      </c>
      <c r="F840" s="1">
        <v>19910.2265625</v>
      </c>
      <c r="G840" s="1">
        <v>401.20761108398398</v>
      </c>
      <c r="H840" s="1">
        <v>22071.589867346571</v>
      </c>
      <c r="I840" s="1">
        <v>429.52324125526269</v>
      </c>
      <c r="J840" s="1">
        <f t="shared" si="71"/>
        <v>10.855543497015747</v>
      </c>
      <c r="K840" s="1">
        <f t="shared" si="72"/>
        <v>7.057600451490802</v>
      </c>
      <c r="L840" s="26"/>
      <c r="M840" s="26"/>
      <c r="N840" s="2">
        <v>0</v>
      </c>
      <c r="O840" s="26"/>
      <c r="P840" s="26"/>
      <c r="Q840" s="26"/>
      <c r="R840" s="26"/>
      <c r="S840" s="26"/>
      <c r="T840" s="26"/>
      <c r="U840" s="26"/>
      <c r="V840" s="26"/>
    </row>
    <row r="841" spans="1:22" ht="14.5" x14ac:dyDescent="0.35">
      <c r="A841" s="15">
        <v>93</v>
      </c>
      <c r="B841" s="8">
        <v>270</v>
      </c>
      <c r="C841" s="8">
        <v>1005858.5479598369</v>
      </c>
      <c r="D841" s="8">
        <v>7075.6859035004709</v>
      </c>
      <c r="E841" s="2">
        <v>3030</v>
      </c>
      <c r="F841" s="1">
        <v>22293.0078125</v>
      </c>
      <c r="G841" s="1">
        <v>408.04553222656301</v>
      </c>
      <c r="H841" s="1">
        <v>25497.709981040629</v>
      </c>
      <c r="I841" s="1">
        <v>434.21180099571001</v>
      </c>
      <c r="J841" s="1">
        <f t="shared" si="71"/>
        <v>14.375369153837141</v>
      </c>
      <c r="K841" s="1">
        <f t="shared" si="72"/>
        <v>6.4125855333758306</v>
      </c>
      <c r="L841" s="26"/>
      <c r="M841" s="26"/>
      <c r="N841" s="2">
        <v>2.8932798946381898E-14</v>
      </c>
      <c r="O841" s="26"/>
      <c r="P841" s="26"/>
      <c r="Q841" s="26"/>
      <c r="R841" s="26"/>
      <c r="S841" s="26"/>
      <c r="T841" s="26"/>
      <c r="U841" s="26"/>
      <c r="V841" s="26"/>
    </row>
    <row r="842" spans="1:22" ht="14.5" x14ac:dyDescent="0.35">
      <c r="A842" s="15">
        <v>93</v>
      </c>
      <c r="B842" s="8">
        <v>270</v>
      </c>
      <c r="C842" s="8">
        <v>1005858.5479598369</v>
      </c>
      <c r="D842" s="8">
        <v>7075.6859035004709</v>
      </c>
      <c r="E842" s="2">
        <v>3060</v>
      </c>
      <c r="F842" s="1">
        <v>23352.431640625</v>
      </c>
      <c r="G842" s="1">
        <v>408.14260864257801</v>
      </c>
      <c r="H842" s="1">
        <v>25412.88907089971</v>
      </c>
      <c r="I842" s="1">
        <v>423.21143457283682</v>
      </c>
      <c r="J842" s="1">
        <f t="shared" ref="J842:J905" si="73">(H842-F842)/F842*100</f>
        <v>8.823309974667648</v>
      </c>
      <c r="K842" s="1">
        <f t="shared" ref="K842:K905" si="74">(I842-G842)/G842*100</f>
        <v>3.692049203187949</v>
      </c>
      <c r="L842" s="26"/>
      <c r="M842" s="26"/>
      <c r="N842" s="2">
        <v>0</v>
      </c>
      <c r="O842" s="26"/>
      <c r="P842" s="26"/>
      <c r="Q842" s="26"/>
      <c r="R842" s="26"/>
      <c r="S842" s="26"/>
      <c r="T842" s="26"/>
      <c r="U842" s="26"/>
      <c r="V842" s="26"/>
    </row>
    <row r="843" spans="1:22" ht="14.5" x14ac:dyDescent="0.35">
      <c r="A843" s="15">
        <v>93</v>
      </c>
      <c r="B843" s="8">
        <v>270</v>
      </c>
      <c r="C843" s="8">
        <v>1005858.5479598369</v>
      </c>
      <c r="D843" s="8">
        <v>7075.6859035004709</v>
      </c>
      <c r="E843" s="2">
        <v>3090</v>
      </c>
      <c r="F843" s="1">
        <v>23744.169921875</v>
      </c>
      <c r="G843" s="1">
        <v>402.19949340820301</v>
      </c>
      <c r="H843" s="1">
        <v>25244.184898312229</v>
      </c>
      <c r="I843" s="1">
        <v>408.6252892348258</v>
      </c>
      <c r="J843" s="1">
        <f t="shared" si="73"/>
        <v>6.3174033094132183</v>
      </c>
      <c r="K843" s="1">
        <f t="shared" si="74"/>
        <v>1.597663829004647</v>
      </c>
      <c r="L843" s="26"/>
      <c r="M843" s="26"/>
      <c r="N843" s="2">
        <v>0</v>
      </c>
      <c r="O843" s="26"/>
      <c r="P843" s="26"/>
      <c r="Q843" s="26"/>
      <c r="R843" s="26"/>
      <c r="S843" s="26"/>
      <c r="T843" s="26"/>
      <c r="U843" s="26"/>
      <c r="V843" s="26"/>
    </row>
    <row r="844" spans="1:22" ht="14.5" x14ac:dyDescent="0.35">
      <c r="A844" s="15">
        <v>93</v>
      </c>
      <c r="B844" s="8">
        <v>270</v>
      </c>
      <c r="C844" s="8">
        <v>1005858.5479598369</v>
      </c>
      <c r="D844" s="8">
        <v>7075.6859035004709</v>
      </c>
      <c r="E844" s="2">
        <v>3120</v>
      </c>
      <c r="F844" s="1">
        <v>23677.419921875</v>
      </c>
      <c r="G844" s="1">
        <v>396.84216308593699</v>
      </c>
      <c r="H844" s="1">
        <v>25030.367802893641</v>
      </c>
      <c r="I844" s="1">
        <v>394.10461425318061</v>
      </c>
      <c r="J844" s="1">
        <f t="shared" si="73"/>
        <v>5.7140849192300935</v>
      </c>
      <c r="K844" s="1">
        <f t="shared" si="74"/>
        <v>-0.68983315972994341</v>
      </c>
      <c r="L844" s="26"/>
      <c r="M844" s="26"/>
      <c r="N844" s="2">
        <v>0</v>
      </c>
      <c r="O844" s="26"/>
      <c r="P844" s="26"/>
      <c r="Q844" s="26"/>
      <c r="R844" s="26"/>
      <c r="S844" s="26"/>
      <c r="T844" s="26"/>
      <c r="U844" s="26"/>
      <c r="V844" s="26"/>
    </row>
    <row r="845" spans="1:22" ht="14.5" x14ac:dyDescent="0.35">
      <c r="A845" s="15">
        <v>93</v>
      </c>
      <c r="B845" s="8">
        <v>270</v>
      </c>
      <c r="C845" s="8">
        <v>1005858.5479598369</v>
      </c>
      <c r="D845" s="8">
        <v>7075.6859035004709</v>
      </c>
      <c r="E845" s="2">
        <v>3150</v>
      </c>
      <c r="F845" s="1">
        <v>22954.564453125</v>
      </c>
      <c r="G845" s="1">
        <v>384.64599609375</v>
      </c>
      <c r="H845" s="1">
        <v>24783.333841629519</v>
      </c>
      <c r="I845" s="1">
        <v>381.0658213199286</v>
      </c>
      <c r="J845" s="1">
        <f t="shared" si="73"/>
        <v>7.9669095540410186</v>
      </c>
      <c r="K845" s="1">
        <f t="shared" si="74"/>
        <v>-0.93077136124635473</v>
      </c>
      <c r="L845" s="26"/>
      <c r="M845" s="26"/>
      <c r="N845" s="2">
        <v>2.3145450400025E-13</v>
      </c>
      <c r="O845" s="26"/>
      <c r="P845" s="26"/>
      <c r="Q845" s="26"/>
      <c r="R845" s="26"/>
      <c r="S845" s="26"/>
      <c r="T845" s="26"/>
      <c r="U845" s="26"/>
      <c r="V845" s="26"/>
    </row>
    <row r="846" spans="1:22" ht="14.5" x14ac:dyDescent="0.35">
      <c r="A846" s="15">
        <v>93</v>
      </c>
      <c r="B846" s="8">
        <v>270</v>
      </c>
      <c r="C846" s="8">
        <v>1005858.5479598369</v>
      </c>
      <c r="D846" s="8">
        <v>7075.6859035004709</v>
      </c>
      <c r="E846" s="2">
        <v>3180</v>
      </c>
      <c r="F846" s="1">
        <v>21323.939453125</v>
      </c>
      <c r="G846" s="1">
        <v>363.88235473632801</v>
      </c>
      <c r="H846" s="1">
        <v>24511.84305773169</v>
      </c>
      <c r="I846" s="1">
        <v>374.19359303029961</v>
      </c>
      <c r="J846" s="1">
        <f t="shared" si="73"/>
        <v>14.949881149374145</v>
      </c>
      <c r="K846" s="1">
        <f t="shared" si="74"/>
        <v>2.833673619992704</v>
      </c>
      <c r="L846" s="26"/>
      <c r="M846" s="26"/>
      <c r="N846" s="2">
        <v>0</v>
      </c>
      <c r="O846" s="26"/>
      <c r="P846" s="26"/>
      <c r="Q846" s="26"/>
      <c r="R846" s="26"/>
      <c r="S846" s="26"/>
      <c r="T846" s="26"/>
      <c r="U846" s="26"/>
      <c r="V846" s="26"/>
    </row>
    <row r="847" spans="1:22" ht="14.5" x14ac:dyDescent="0.35">
      <c r="A847" s="15">
        <v>93</v>
      </c>
      <c r="B847" s="8">
        <v>270</v>
      </c>
      <c r="C847" s="8">
        <v>1005858.5479598369</v>
      </c>
      <c r="D847" s="8">
        <v>7075.6859035004709</v>
      </c>
      <c r="E847" s="2">
        <v>3210</v>
      </c>
      <c r="F847" s="1">
        <v>19728.998046875</v>
      </c>
      <c r="G847" s="1">
        <v>358.06591796875</v>
      </c>
      <c r="H847" s="1">
        <v>23958.268856081981</v>
      </c>
      <c r="I847" s="1">
        <v>369.94784041998128</v>
      </c>
      <c r="J847" s="1">
        <f t="shared" si="73"/>
        <v>21.436825119848805</v>
      </c>
      <c r="K847" s="1">
        <f t="shared" si="74"/>
        <v>3.3183617470871001</v>
      </c>
      <c r="L847" s="26"/>
      <c r="M847" s="26"/>
      <c r="N847" s="2">
        <v>6.3124635726885498E-14</v>
      </c>
      <c r="O847" s="26"/>
      <c r="P847" s="26"/>
      <c r="Q847" s="26"/>
      <c r="R847" s="26"/>
      <c r="S847" s="26"/>
      <c r="T847" s="26"/>
      <c r="U847" s="26"/>
      <c r="V847" s="26"/>
    </row>
    <row r="848" spans="1:22" ht="14.5" x14ac:dyDescent="0.35">
      <c r="A848" s="15">
        <v>93</v>
      </c>
      <c r="B848" s="8">
        <v>270</v>
      </c>
      <c r="C848" s="8">
        <v>1005858.5479598369</v>
      </c>
      <c r="D848" s="8">
        <v>7075.6859035004709</v>
      </c>
      <c r="E848" s="2">
        <v>3240</v>
      </c>
      <c r="F848" s="1">
        <v>18011.66796875</v>
      </c>
      <c r="G848" s="1">
        <v>345.38497924804699</v>
      </c>
      <c r="H848" s="1">
        <v>23142.604484943378</v>
      </c>
      <c r="I848" s="1">
        <v>364.68569535174259</v>
      </c>
      <c r="J848" s="1">
        <f t="shared" si="73"/>
        <v>28.486737181117729</v>
      </c>
      <c r="K848" s="1">
        <f t="shared" si="74"/>
        <v>5.5881747219337834</v>
      </c>
      <c r="L848" s="26"/>
      <c r="M848" s="26"/>
      <c r="N848" s="2">
        <v>1.0520708246643601E-13</v>
      </c>
      <c r="O848" s="26"/>
      <c r="P848" s="26"/>
      <c r="Q848" s="26"/>
      <c r="R848" s="26"/>
      <c r="S848" s="26"/>
      <c r="T848" s="26"/>
      <c r="U848" s="26"/>
      <c r="V848" s="26"/>
    </row>
    <row r="849" spans="1:22" ht="14.5" x14ac:dyDescent="0.35">
      <c r="A849" s="15">
        <v>93</v>
      </c>
      <c r="B849" s="8">
        <v>270</v>
      </c>
      <c r="C849" s="8">
        <v>1005858.5479598369</v>
      </c>
      <c r="D849" s="8">
        <v>7075.6859035004709</v>
      </c>
      <c r="E849" s="2">
        <v>3270</v>
      </c>
      <c r="F849" s="1">
        <v>13066.0556640625</v>
      </c>
      <c r="G849" s="1">
        <v>260.12704467773398</v>
      </c>
      <c r="H849" s="1">
        <v>18873.47410854153</v>
      </c>
      <c r="I849" s="1">
        <v>273.50090464938228</v>
      </c>
      <c r="J849" s="1">
        <f t="shared" si="73"/>
        <v>44.446607253113342</v>
      </c>
      <c r="K849" s="1">
        <f t="shared" si="74"/>
        <v>5.141280095738181</v>
      </c>
      <c r="L849" s="26"/>
      <c r="M849" s="26"/>
      <c r="N849" s="2">
        <v>1005858</v>
      </c>
      <c r="O849" s="26"/>
      <c r="P849" s="26"/>
      <c r="Q849" s="26"/>
      <c r="R849" s="26"/>
      <c r="S849" s="26"/>
      <c r="T849" s="26"/>
      <c r="U849" s="26"/>
      <c r="V849" s="26"/>
    </row>
    <row r="850" spans="1:22" ht="14.5" x14ac:dyDescent="0.35">
      <c r="A850" s="15">
        <v>93</v>
      </c>
      <c r="B850" s="8">
        <v>270</v>
      </c>
      <c r="C850" s="8">
        <v>1005858.5479598369</v>
      </c>
      <c r="D850" s="8">
        <v>7075.6859035004709</v>
      </c>
      <c r="E850" s="2">
        <v>3300</v>
      </c>
      <c r="F850" s="1">
        <v>12011.27734375</v>
      </c>
      <c r="G850" s="1">
        <v>241.85072326660199</v>
      </c>
      <c r="H850" s="1">
        <v>14943.28944818775</v>
      </c>
      <c r="I850" s="1">
        <v>248.25040440186041</v>
      </c>
      <c r="J850" s="1">
        <f t="shared" si="73"/>
        <v>24.410493742894097</v>
      </c>
      <c r="K850" s="1">
        <f t="shared" si="74"/>
        <v>2.6461285907356116</v>
      </c>
      <c r="L850" s="26"/>
      <c r="M850" s="26"/>
      <c r="N850" s="2">
        <v>1005858</v>
      </c>
      <c r="O850" s="26"/>
      <c r="P850" s="26"/>
      <c r="Q850" s="26"/>
      <c r="R850" s="26"/>
      <c r="S850" s="26"/>
      <c r="T850" s="26"/>
      <c r="U850" s="26"/>
      <c r="V850" s="26"/>
    </row>
    <row r="851" spans="1:22" ht="14.5" x14ac:dyDescent="0.35">
      <c r="A851" s="15">
        <v>93</v>
      </c>
      <c r="B851" s="8">
        <v>270</v>
      </c>
      <c r="C851" s="8">
        <v>1005858.5479598369</v>
      </c>
      <c r="D851" s="8">
        <v>7075.6859035004709</v>
      </c>
      <c r="E851" s="2">
        <v>3330</v>
      </c>
      <c r="F851" s="1">
        <v>11679.283203125</v>
      </c>
      <c r="G851" s="1">
        <v>231.12132263183599</v>
      </c>
      <c r="H851" s="1">
        <v>13786.69823211023</v>
      </c>
      <c r="I851" s="1">
        <v>228.10429352346179</v>
      </c>
      <c r="J851" s="1">
        <f t="shared" si="73"/>
        <v>18.044044247692813</v>
      </c>
      <c r="K851" s="1">
        <f t="shared" si="74"/>
        <v>-1.3053876094245835</v>
      </c>
      <c r="L851" s="26"/>
      <c r="M851" s="26"/>
      <c r="N851" s="2">
        <v>1005858</v>
      </c>
      <c r="O851" s="26"/>
      <c r="P851" s="26"/>
      <c r="Q851" s="26"/>
      <c r="R851" s="26"/>
      <c r="S851" s="26"/>
      <c r="T851" s="26"/>
      <c r="U851" s="26"/>
      <c r="V851" s="26"/>
    </row>
    <row r="852" spans="1:22" ht="14.5" x14ac:dyDescent="0.35">
      <c r="A852" s="15">
        <v>93</v>
      </c>
      <c r="B852" s="8">
        <v>270</v>
      </c>
      <c r="C852" s="8">
        <v>1005858.5479598369</v>
      </c>
      <c r="D852" s="8">
        <v>7075.6859035004709</v>
      </c>
      <c r="E852" s="2">
        <v>3360</v>
      </c>
      <c r="F852" s="1">
        <v>11717.982421875</v>
      </c>
      <c r="G852" s="1">
        <v>226.440673828125</v>
      </c>
      <c r="H852" s="1">
        <v>13860.00742798383</v>
      </c>
      <c r="I852" s="1">
        <v>217.82354382608949</v>
      </c>
      <c r="J852" s="1">
        <f t="shared" si="73"/>
        <v>18.279810713063721</v>
      </c>
      <c r="K852" s="1">
        <f t="shared" si="74"/>
        <v>-3.8054691572664017</v>
      </c>
      <c r="L852" s="26"/>
      <c r="M852" s="26"/>
      <c r="N852" s="2">
        <v>1005858</v>
      </c>
      <c r="O852" s="26"/>
      <c r="P852" s="26"/>
      <c r="Q852" s="26"/>
      <c r="R852" s="26"/>
      <c r="S852" s="26"/>
      <c r="T852" s="26"/>
      <c r="U852" s="26"/>
      <c r="V852" s="26"/>
    </row>
    <row r="853" spans="1:22" ht="14.5" x14ac:dyDescent="0.35">
      <c r="A853" s="15">
        <v>93</v>
      </c>
      <c r="B853" s="8">
        <v>270</v>
      </c>
      <c r="C853" s="8">
        <v>1005858.5479598369</v>
      </c>
      <c r="D853" s="8">
        <v>7075.6859035004709</v>
      </c>
      <c r="E853" s="2">
        <v>3390</v>
      </c>
      <c r="F853" s="1">
        <v>12121.5390625</v>
      </c>
      <c r="G853" s="1">
        <v>222.06506347656301</v>
      </c>
      <c r="H853" s="1">
        <v>14110.098492077161</v>
      </c>
      <c r="I853" s="1">
        <v>214.32220309751281</v>
      </c>
      <c r="J853" s="1">
        <f t="shared" si="73"/>
        <v>16.405172802924842</v>
      </c>
      <c r="K853" s="1">
        <f t="shared" si="74"/>
        <v>-3.4867530523852031</v>
      </c>
      <c r="L853" s="26"/>
      <c r="M853" s="26"/>
      <c r="N853" s="2">
        <v>1005858</v>
      </c>
      <c r="O853" s="26"/>
      <c r="P853" s="26"/>
      <c r="Q853" s="26"/>
      <c r="R853" s="26"/>
      <c r="S853" s="26"/>
      <c r="T853" s="26"/>
      <c r="U853" s="26"/>
      <c r="V853" s="26"/>
    </row>
    <row r="854" spans="1:22" ht="14.5" x14ac:dyDescent="0.35">
      <c r="A854" s="15">
        <v>93</v>
      </c>
      <c r="B854" s="8">
        <v>270</v>
      </c>
      <c r="C854" s="8">
        <v>1005858.5479598369</v>
      </c>
      <c r="D854" s="8">
        <v>7075.6859035004709</v>
      </c>
      <c r="E854" s="2">
        <v>3420</v>
      </c>
      <c r="F854" s="1">
        <v>12873.2939453125</v>
      </c>
      <c r="G854" s="1">
        <v>219.94348144531301</v>
      </c>
      <c r="H854" s="1">
        <v>14562.1105946035</v>
      </c>
      <c r="I854" s="1">
        <v>212.9974034715205</v>
      </c>
      <c r="J854" s="1">
        <f t="shared" si="73"/>
        <v>13.118760873987053</v>
      </c>
      <c r="K854" s="1">
        <f t="shared" si="74"/>
        <v>-3.1581194987675016</v>
      </c>
      <c r="L854" s="26"/>
      <c r="M854" s="26"/>
      <c r="N854" s="2">
        <v>1005858</v>
      </c>
      <c r="O854" s="26"/>
      <c r="P854" s="26"/>
      <c r="Q854" s="26"/>
      <c r="R854" s="26"/>
      <c r="S854" s="26"/>
      <c r="T854" s="26"/>
      <c r="U854" s="26"/>
      <c r="V854" s="26"/>
    </row>
    <row r="855" spans="1:22" ht="14.5" x14ac:dyDescent="0.35">
      <c r="A855" s="15">
        <v>93</v>
      </c>
      <c r="B855" s="8">
        <v>270</v>
      </c>
      <c r="C855" s="8">
        <v>1005858.5479598369</v>
      </c>
      <c r="D855" s="8">
        <v>7075.6859035004709</v>
      </c>
      <c r="E855" s="2">
        <v>3450</v>
      </c>
      <c r="F855" s="1">
        <v>13911.0458984375</v>
      </c>
      <c r="G855" s="1">
        <v>214.36514282226599</v>
      </c>
      <c r="H855" s="1">
        <v>15140.603944185719</v>
      </c>
      <c r="I855" s="1">
        <v>211.66243504549689</v>
      </c>
      <c r="J855" s="1">
        <f t="shared" si="73"/>
        <v>8.8387174819567242</v>
      </c>
      <c r="K855" s="1">
        <f t="shared" si="74"/>
        <v>-1.2607962942044015</v>
      </c>
      <c r="L855" s="26"/>
      <c r="M855" s="26"/>
      <c r="N855" s="2">
        <v>1005858</v>
      </c>
      <c r="O855" s="26"/>
      <c r="P855" s="26"/>
      <c r="Q855" s="26"/>
      <c r="R855" s="26"/>
      <c r="S855" s="26"/>
      <c r="T855" s="26"/>
      <c r="U855" s="26"/>
      <c r="V855" s="26"/>
    </row>
    <row r="856" spans="1:22" ht="14.5" x14ac:dyDescent="0.35">
      <c r="A856" s="15">
        <v>93</v>
      </c>
      <c r="B856" s="8">
        <v>270</v>
      </c>
      <c r="C856" s="8">
        <v>1005858.5479598369</v>
      </c>
      <c r="D856" s="8">
        <v>7075.6859035004709</v>
      </c>
      <c r="E856" s="2">
        <v>3480</v>
      </c>
      <c r="F856" s="1">
        <v>15329.5087890625</v>
      </c>
      <c r="G856" s="1">
        <v>218.39631652832</v>
      </c>
      <c r="H856" s="1">
        <v>15820.77729512615</v>
      </c>
      <c r="I856" s="1">
        <v>210.32751305235021</v>
      </c>
      <c r="J856" s="1">
        <f t="shared" si="73"/>
        <v>3.204724383694324</v>
      </c>
      <c r="K856" s="1">
        <f t="shared" si="74"/>
        <v>-3.6945693976132081</v>
      </c>
      <c r="L856" s="26"/>
      <c r="M856" s="26"/>
      <c r="N856" s="2">
        <v>1005858</v>
      </c>
      <c r="O856" s="26"/>
      <c r="P856" s="26"/>
      <c r="Q856" s="26"/>
      <c r="R856" s="26"/>
      <c r="S856" s="26"/>
      <c r="T856" s="26"/>
      <c r="U856" s="26"/>
      <c r="V856" s="26"/>
    </row>
    <row r="857" spans="1:22" ht="14.5" x14ac:dyDescent="0.35">
      <c r="A857" s="15">
        <v>93</v>
      </c>
      <c r="B857" s="8">
        <v>270</v>
      </c>
      <c r="C857" s="8">
        <v>1005858.5479598369</v>
      </c>
      <c r="D857" s="8">
        <v>7075.6859035004709</v>
      </c>
      <c r="E857" s="2">
        <v>3510</v>
      </c>
      <c r="F857" s="1">
        <v>16124.888671875</v>
      </c>
      <c r="G857" s="1">
        <v>212.43885803222699</v>
      </c>
      <c r="H857" s="1">
        <v>16359.584938135869</v>
      </c>
      <c r="I857" s="1">
        <v>208.99261427564201</v>
      </c>
      <c r="J857" s="1">
        <f t="shared" si="73"/>
        <v>1.4554907698074602</v>
      </c>
      <c r="K857" s="1">
        <f t="shared" si="74"/>
        <v>-1.6222285266013721</v>
      </c>
      <c r="L857" s="26"/>
      <c r="M857" s="26"/>
      <c r="N857" s="2">
        <v>1005858</v>
      </c>
      <c r="O857" s="26"/>
      <c r="P857" s="26"/>
      <c r="Q857" s="26"/>
      <c r="R857" s="26"/>
      <c r="S857" s="26"/>
      <c r="T857" s="26"/>
      <c r="U857" s="26"/>
      <c r="V857" s="26"/>
    </row>
    <row r="858" spans="1:22" ht="14.5" x14ac:dyDescent="0.35">
      <c r="A858" s="15">
        <v>93</v>
      </c>
      <c r="B858" s="8">
        <v>270</v>
      </c>
      <c r="C858" s="8">
        <v>1005858.5479598369</v>
      </c>
      <c r="D858" s="8">
        <v>7075.6859035004709</v>
      </c>
      <c r="E858" s="2">
        <v>3540</v>
      </c>
      <c r="F858" s="1">
        <v>23518.591796875</v>
      </c>
      <c r="G858" s="1">
        <v>311.08892822265602</v>
      </c>
      <c r="H858" s="1">
        <v>23279.242963112061</v>
      </c>
      <c r="I858" s="1">
        <v>300.75386914415878</v>
      </c>
      <c r="J858" s="1">
        <f t="shared" si="73"/>
        <v>-1.0177005316906</v>
      </c>
      <c r="K858" s="1">
        <f t="shared" si="74"/>
        <v>-3.3222201566428349</v>
      </c>
      <c r="L858" s="26"/>
      <c r="M858" s="26"/>
      <c r="N858" s="2">
        <v>0</v>
      </c>
      <c r="O858" s="26"/>
      <c r="P858" s="26"/>
      <c r="Q858" s="26"/>
      <c r="R858" s="26"/>
      <c r="S858" s="26"/>
      <c r="T858" s="26"/>
      <c r="U858" s="26"/>
      <c r="V858" s="26"/>
    </row>
    <row r="859" spans="1:22" ht="14.5" x14ac:dyDescent="0.35">
      <c r="A859" s="15">
        <v>93</v>
      </c>
      <c r="B859" s="8">
        <v>270</v>
      </c>
      <c r="C859" s="8">
        <v>1005858.5479598369</v>
      </c>
      <c r="D859" s="8">
        <v>7075.6859035004709</v>
      </c>
      <c r="E859" s="2">
        <v>3570</v>
      </c>
      <c r="F859" s="1">
        <v>27341.072265625</v>
      </c>
      <c r="G859" s="1">
        <v>328.35510253906301</v>
      </c>
      <c r="H859" s="1">
        <v>26008.609143864542</v>
      </c>
      <c r="I859" s="1">
        <v>314.66058541158702</v>
      </c>
      <c r="J859" s="1">
        <f t="shared" si="73"/>
        <v>-4.8734852416001218</v>
      </c>
      <c r="K859" s="1">
        <f t="shared" si="74"/>
        <v>-4.1706423995183117</v>
      </c>
      <c r="L859" s="26"/>
      <c r="M859" s="26"/>
      <c r="N859" s="2">
        <v>0</v>
      </c>
      <c r="O859" s="26"/>
      <c r="P859" s="26"/>
      <c r="Q859" s="26"/>
      <c r="R859" s="26"/>
      <c r="S859" s="26"/>
      <c r="T859" s="26"/>
      <c r="U859" s="26"/>
      <c r="V859" s="26"/>
    </row>
    <row r="860" spans="1:22" ht="14.5" x14ac:dyDescent="0.35">
      <c r="A860" s="15">
        <v>93</v>
      </c>
      <c r="B860" s="8">
        <v>270</v>
      </c>
      <c r="C860" s="8">
        <v>1005858.5479598369</v>
      </c>
      <c r="D860" s="8">
        <v>7075.6859035004709</v>
      </c>
      <c r="E860" s="2">
        <v>3600</v>
      </c>
      <c r="F860" s="1">
        <v>28414.48046875</v>
      </c>
      <c r="G860" s="1">
        <v>330.22741699218801</v>
      </c>
      <c r="H860" s="1">
        <v>26988.827900270069</v>
      </c>
      <c r="I860" s="1">
        <v>314.54148508245362</v>
      </c>
      <c r="J860" s="1">
        <f t="shared" si="73"/>
        <v>-5.0173451879503874</v>
      </c>
      <c r="K860" s="1">
        <f t="shared" si="74"/>
        <v>-4.7500392464703998</v>
      </c>
      <c r="L860" s="26"/>
      <c r="M860" s="26"/>
      <c r="N860" s="2">
        <v>0</v>
      </c>
      <c r="O860" s="26"/>
      <c r="P860" s="26"/>
      <c r="Q860" s="26"/>
      <c r="R860" s="26"/>
      <c r="S860" s="26"/>
      <c r="T860" s="26"/>
      <c r="U860" s="26"/>
      <c r="V860" s="26"/>
    </row>
    <row r="861" spans="1:22" ht="14.5" x14ac:dyDescent="0.35">
      <c r="A861" s="15">
        <v>93</v>
      </c>
      <c r="B861" s="8">
        <v>270</v>
      </c>
      <c r="C861" s="8">
        <v>1005858.5479598369</v>
      </c>
      <c r="D861" s="8">
        <v>7075.6859035004709</v>
      </c>
      <c r="E861" s="2">
        <v>3630</v>
      </c>
      <c r="F861" s="1">
        <v>28089.396484375</v>
      </c>
      <c r="G861" s="1">
        <v>314.08352661132801</v>
      </c>
      <c r="H861" s="1">
        <v>26755.986768660681</v>
      </c>
      <c r="I861" s="1">
        <v>311.96141906355962</v>
      </c>
      <c r="J861" s="1">
        <f t="shared" si="73"/>
        <v>-4.7470215903572042</v>
      </c>
      <c r="K861" s="1">
        <f t="shared" si="74"/>
        <v>-0.67565070052032972</v>
      </c>
      <c r="L861" s="26"/>
      <c r="M861" s="26"/>
      <c r="N861" s="2">
        <v>4.2083490284141499E-14</v>
      </c>
      <c r="O861" s="26"/>
      <c r="P861" s="26"/>
      <c r="Q861" s="26"/>
      <c r="R861" s="26"/>
      <c r="S861" s="26"/>
      <c r="T861" s="26"/>
      <c r="U861" s="26"/>
      <c r="V861" s="26"/>
    </row>
    <row r="862" spans="1:22" ht="14.5" x14ac:dyDescent="0.35">
      <c r="A862" s="15">
        <v>93</v>
      </c>
      <c r="B862" s="8">
        <v>270</v>
      </c>
      <c r="C862" s="8">
        <v>1005858.5479598369</v>
      </c>
      <c r="D862" s="8">
        <v>7075.6859035004709</v>
      </c>
      <c r="E862" s="2">
        <v>3660</v>
      </c>
      <c r="F862" s="1">
        <v>26277.5625</v>
      </c>
      <c r="G862" s="1">
        <v>302.81973266601602</v>
      </c>
      <c r="H862" s="1">
        <v>25638.42212067746</v>
      </c>
      <c r="I862" s="1">
        <v>308.75782915781639</v>
      </c>
      <c r="J862" s="1">
        <f t="shared" si="73"/>
        <v>-2.4322666127139456</v>
      </c>
      <c r="K862" s="1">
        <f t="shared" si="74"/>
        <v>1.9609344607504731</v>
      </c>
      <c r="L862" s="26"/>
      <c r="M862" s="26"/>
      <c r="N862" s="16">
        <v>1.6833084405532E-13</v>
      </c>
      <c r="O862" s="26"/>
      <c r="P862" s="26"/>
      <c r="Q862" s="26"/>
      <c r="R862" s="26"/>
      <c r="S862" s="26"/>
      <c r="T862" s="26"/>
      <c r="U862" s="26"/>
      <c r="V862" s="26"/>
    </row>
    <row r="863" spans="1:22" ht="14.5" x14ac:dyDescent="0.35">
      <c r="A863" s="15">
        <v>94</v>
      </c>
      <c r="B863" s="8">
        <v>360</v>
      </c>
      <c r="C863" s="8">
        <v>1866571.209997863</v>
      </c>
      <c r="D863" s="8">
        <v>5009.2776268806901</v>
      </c>
      <c r="E863" s="2">
        <v>30</v>
      </c>
      <c r="F863" s="1">
        <v>218.07424926757801</v>
      </c>
      <c r="G863" s="1">
        <v>736.872802734375</v>
      </c>
      <c r="H863" s="1">
        <v>216.97762380567971</v>
      </c>
      <c r="I863" s="1">
        <v>747.85441523156339</v>
      </c>
      <c r="J863" s="1">
        <f t="shared" si="73"/>
        <v>-0.50286792942376923</v>
      </c>
      <c r="K863" s="1">
        <f t="shared" si="74"/>
        <v>1.4902996088928799</v>
      </c>
      <c r="L863" s="26">
        <f t="shared" ref="L863:M863" si="75">AVERAGE(J863:J984)</f>
        <v>-0.51112610456954843</v>
      </c>
      <c r="M863" s="26">
        <f t="shared" si="75"/>
        <v>0.99404860318768196</v>
      </c>
      <c r="N863" s="2">
        <v>1866570</v>
      </c>
      <c r="O863" s="26">
        <f t="shared" ref="O863:P863" si="76">ABS(L863)</f>
        <v>0.51112610456954843</v>
      </c>
      <c r="P863" s="26">
        <f t="shared" si="76"/>
        <v>0.99404860318768196</v>
      </c>
      <c r="Q863" s="26">
        <f t="shared" ref="Q863" si="77">SUM(G863:G984)*30</f>
        <v>2000998.0778503423</v>
      </c>
      <c r="R863" s="26">
        <f t="shared" ref="R863" si="78">SUM(I863:I984)*30</f>
        <v>2008353.1545545524</v>
      </c>
      <c r="S863" s="26">
        <f t="shared" ref="S863" si="79">SUM(F863:F984)*30</f>
        <v>88406984.30557251</v>
      </c>
      <c r="T863" s="26">
        <f t="shared" ref="T863" si="80">SUM(H863:H984)*30</f>
        <v>87226960.797550708</v>
      </c>
      <c r="U863" s="26">
        <f t="shared" ref="U863" si="81">(R863-Q863)/Q863*100</f>
        <v>0.36757040327153345</v>
      </c>
      <c r="V863" s="26">
        <f t="shared" ref="V863" si="82">(T863-S863)/S863*100</f>
        <v>-1.3347627648321694</v>
      </c>
    </row>
    <row r="864" spans="1:22" ht="14.5" x14ac:dyDescent="0.35">
      <c r="A864" s="15">
        <v>94</v>
      </c>
      <c r="B864" s="8">
        <v>360</v>
      </c>
      <c r="C864" s="8">
        <v>1866571.209997863</v>
      </c>
      <c r="D864" s="8">
        <v>5009.2776268806901</v>
      </c>
      <c r="E864" s="2">
        <v>60</v>
      </c>
      <c r="F864" s="1">
        <v>210.440994262695</v>
      </c>
      <c r="G864" s="1">
        <v>711.08001708984398</v>
      </c>
      <c r="H864" s="1">
        <v>218.6955179702004</v>
      </c>
      <c r="I864" s="1">
        <v>727.66521464344328</v>
      </c>
      <c r="J864" s="1">
        <f t="shared" si="73"/>
        <v>3.9224884564084594</v>
      </c>
      <c r="K864" s="1">
        <f t="shared" si="74"/>
        <v>2.3323953922198015</v>
      </c>
      <c r="L864" s="26"/>
      <c r="M864" s="26"/>
      <c r="N864" s="2">
        <v>1866570</v>
      </c>
      <c r="O864" s="26"/>
      <c r="P864" s="26"/>
      <c r="Q864" s="26"/>
      <c r="R864" s="26"/>
      <c r="S864" s="26"/>
      <c r="T864" s="26"/>
      <c r="U864" s="26"/>
      <c r="V864" s="26"/>
    </row>
    <row r="865" spans="1:22" ht="14.5" x14ac:dyDescent="0.35">
      <c r="A865" s="15">
        <v>94</v>
      </c>
      <c r="B865" s="8">
        <v>360</v>
      </c>
      <c r="C865" s="8">
        <v>1866571.209997863</v>
      </c>
      <c r="D865" s="8">
        <v>5009.2776268806901</v>
      </c>
      <c r="E865" s="2">
        <v>90</v>
      </c>
      <c r="F865" s="1">
        <v>205.82920837402301</v>
      </c>
      <c r="G865" s="1">
        <v>695.496826171875</v>
      </c>
      <c r="H865" s="1">
        <v>222.2441750602222</v>
      </c>
      <c r="I865" s="1">
        <v>709.76636213907955</v>
      </c>
      <c r="J865" s="1">
        <f t="shared" si="73"/>
        <v>7.9750424227307422</v>
      </c>
      <c r="K865" s="1">
        <f t="shared" si="74"/>
        <v>2.0517039661771488</v>
      </c>
      <c r="L865" s="26"/>
      <c r="M865" s="26"/>
      <c r="N865" s="2">
        <v>1866570</v>
      </c>
      <c r="O865" s="26"/>
      <c r="P865" s="26"/>
      <c r="Q865" s="26"/>
      <c r="R865" s="26"/>
      <c r="S865" s="26"/>
      <c r="T865" s="26"/>
      <c r="U865" s="26"/>
      <c r="V865" s="26"/>
    </row>
    <row r="866" spans="1:22" ht="14.5" x14ac:dyDescent="0.35">
      <c r="A866" s="15">
        <v>94</v>
      </c>
      <c r="B866" s="8">
        <v>360</v>
      </c>
      <c r="C866" s="8">
        <v>1866571.209997863</v>
      </c>
      <c r="D866" s="8">
        <v>5009.2776268806901</v>
      </c>
      <c r="E866" s="2">
        <v>120</v>
      </c>
      <c r="F866" s="1">
        <v>200.84384155273401</v>
      </c>
      <c r="G866" s="1">
        <v>678.65130615234398</v>
      </c>
      <c r="H866" s="1">
        <v>226.9269158761098</v>
      </c>
      <c r="I866" s="1">
        <v>691.18095311753586</v>
      </c>
      <c r="J866" s="1">
        <f t="shared" si="73"/>
        <v>12.986743393138777</v>
      </c>
      <c r="K866" s="1">
        <f t="shared" si="74"/>
        <v>1.8462569587067479</v>
      </c>
      <c r="L866" s="26"/>
      <c r="M866" s="26"/>
      <c r="N866" s="2">
        <v>1866570</v>
      </c>
      <c r="O866" s="26"/>
      <c r="P866" s="26"/>
      <c r="Q866" s="26"/>
      <c r="R866" s="26"/>
      <c r="S866" s="26"/>
      <c r="T866" s="26"/>
      <c r="U866" s="26"/>
      <c r="V866" s="26"/>
    </row>
    <row r="867" spans="1:22" ht="14.5" x14ac:dyDescent="0.35">
      <c r="A867" s="15">
        <v>94</v>
      </c>
      <c r="B867" s="8">
        <v>360</v>
      </c>
      <c r="C867" s="8">
        <v>1866571.209997863</v>
      </c>
      <c r="D867" s="8">
        <v>5009.2776268806901</v>
      </c>
      <c r="E867" s="2">
        <v>150</v>
      </c>
      <c r="F867" s="1">
        <v>199.76206970214801</v>
      </c>
      <c r="G867" s="1">
        <v>674.99597167968705</v>
      </c>
      <c r="H867" s="1">
        <v>231.64731345893031</v>
      </c>
      <c r="I867" s="1">
        <v>672.7005752634384</v>
      </c>
      <c r="J867" s="1">
        <f t="shared" si="73"/>
        <v>15.961610632250794</v>
      </c>
      <c r="K867" s="1">
        <f t="shared" si="74"/>
        <v>-0.34006075777558992</v>
      </c>
      <c r="L867" s="26"/>
      <c r="M867" s="26"/>
      <c r="N867" s="2">
        <v>1866570</v>
      </c>
      <c r="O867" s="26"/>
      <c r="P867" s="26"/>
      <c r="Q867" s="26"/>
      <c r="R867" s="26"/>
      <c r="S867" s="26"/>
      <c r="T867" s="26"/>
      <c r="U867" s="26"/>
      <c r="V867" s="26"/>
    </row>
    <row r="868" spans="1:22" ht="14.5" x14ac:dyDescent="0.35">
      <c r="A868" s="15">
        <v>94</v>
      </c>
      <c r="B868" s="8">
        <v>360</v>
      </c>
      <c r="C868" s="8">
        <v>1866571.209997863</v>
      </c>
      <c r="D868" s="8">
        <v>5009.2776268806901</v>
      </c>
      <c r="E868" s="2">
        <v>180</v>
      </c>
      <c r="F868" s="1">
        <v>200.38958740234401</v>
      </c>
      <c r="G868" s="1">
        <v>677.06951904296898</v>
      </c>
      <c r="H868" s="1">
        <v>236.3689730366365</v>
      </c>
      <c r="I868" s="1">
        <v>677.25248304730098</v>
      </c>
      <c r="J868" s="1">
        <f t="shared" si="73"/>
        <v>17.954718157113007</v>
      </c>
      <c r="K868" s="1">
        <f t="shared" si="74"/>
        <v>2.702292736359254E-2</v>
      </c>
      <c r="L868" s="26"/>
      <c r="M868" s="26"/>
      <c r="N868" s="2">
        <v>1866570</v>
      </c>
      <c r="O868" s="26"/>
      <c r="P868" s="26"/>
      <c r="Q868" s="26"/>
      <c r="R868" s="26"/>
      <c r="S868" s="26"/>
      <c r="T868" s="26"/>
      <c r="U868" s="26"/>
      <c r="V868" s="26"/>
    </row>
    <row r="869" spans="1:22" ht="14.5" x14ac:dyDescent="0.35">
      <c r="A869" s="15">
        <v>94</v>
      </c>
      <c r="B869" s="8">
        <v>360</v>
      </c>
      <c r="C869" s="8">
        <v>1866571.209997863</v>
      </c>
      <c r="D869" s="8">
        <v>5009.2776268806901</v>
      </c>
      <c r="E869" s="2">
        <v>210</v>
      </c>
      <c r="F869" s="1">
        <v>209.53228759765599</v>
      </c>
      <c r="G869" s="1">
        <v>702.742431640625</v>
      </c>
      <c r="H869" s="1">
        <v>241.09066162571929</v>
      </c>
      <c r="I869" s="1">
        <v>694.68454584064011</v>
      </c>
      <c r="J869" s="1">
        <f t="shared" si="73"/>
        <v>15.061341805546313</v>
      </c>
      <c r="K869" s="1">
        <f t="shared" si="74"/>
        <v>-1.1466343054272272</v>
      </c>
      <c r="L869" s="26"/>
      <c r="M869" s="26"/>
      <c r="N869" s="2">
        <v>1866570</v>
      </c>
      <c r="O869" s="26"/>
      <c r="P869" s="26"/>
      <c r="Q869" s="26"/>
      <c r="R869" s="26"/>
      <c r="S869" s="26"/>
      <c r="T869" s="26"/>
      <c r="U869" s="26"/>
      <c r="V869" s="26"/>
    </row>
    <row r="870" spans="1:22" ht="14.5" x14ac:dyDescent="0.35">
      <c r="A870" s="15">
        <v>94</v>
      </c>
      <c r="B870" s="8">
        <v>360</v>
      </c>
      <c r="C870" s="8">
        <v>1866571.209997863</v>
      </c>
      <c r="D870" s="8">
        <v>5009.2776268806901</v>
      </c>
      <c r="E870" s="2">
        <v>240</v>
      </c>
      <c r="F870" s="1">
        <v>245.6279296875</v>
      </c>
      <c r="G870" s="1">
        <v>758.28912353515602</v>
      </c>
      <c r="H870" s="1">
        <v>245.81235021480211</v>
      </c>
      <c r="I870" s="1">
        <v>738.50250880280123</v>
      </c>
      <c r="J870" s="1">
        <f t="shared" si="73"/>
        <v>7.5081252989730368E-2</v>
      </c>
      <c r="K870" s="1">
        <f t="shared" si="74"/>
        <v>-2.6093760438115314</v>
      </c>
      <c r="L870" s="26"/>
      <c r="M870" s="26"/>
      <c r="N870" s="2">
        <v>1866570</v>
      </c>
      <c r="O870" s="26"/>
      <c r="P870" s="26"/>
      <c r="Q870" s="26"/>
      <c r="R870" s="26"/>
      <c r="S870" s="26"/>
      <c r="T870" s="26"/>
      <c r="U870" s="26"/>
      <c r="V870" s="26"/>
    </row>
    <row r="871" spans="1:22" ht="14.5" x14ac:dyDescent="0.35">
      <c r="A871" s="15">
        <v>94</v>
      </c>
      <c r="B871" s="8">
        <v>360</v>
      </c>
      <c r="C871" s="8">
        <v>1866571.209997863</v>
      </c>
      <c r="D871" s="8">
        <v>5009.2776268806901</v>
      </c>
      <c r="E871" s="2">
        <v>270</v>
      </c>
      <c r="F871" s="1">
        <v>423.259765625</v>
      </c>
      <c r="G871" s="1">
        <v>867.22198486328102</v>
      </c>
      <c r="H871" s="1">
        <v>504.4835289617576</v>
      </c>
      <c r="I871" s="1">
        <v>834.27872166722784</v>
      </c>
      <c r="J871" s="1">
        <f t="shared" si="73"/>
        <v>19.190050633993</v>
      </c>
      <c r="K871" s="1">
        <f t="shared" si="74"/>
        <v>-3.7987117221488265</v>
      </c>
      <c r="L871" s="26"/>
      <c r="M871" s="26"/>
      <c r="N871" s="2">
        <v>1866570</v>
      </c>
      <c r="O871" s="26"/>
      <c r="P871" s="26"/>
      <c r="Q871" s="26"/>
      <c r="R871" s="26"/>
      <c r="S871" s="26"/>
      <c r="T871" s="26"/>
      <c r="U871" s="26"/>
      <c r="V871" s="26"/>
    </row>
    <row r="872" spans="1:22" ht="14.5" x14ac:dyDescent="0.35">
      <c r="A872" s="15">
        <v>94</v>
      </c>
      <c r="B872" s="8">
        <v>360</v>
      </c>
      <c r="C872" s="8">
        <v>1866571.209997863</v>
      </c>
      <c r="D872" s="8">
        <v>5009.2776268806901</v>
      </c>
      <c r="E872" s="2">
        <v>300</v>
      </c>
      <c r="F872" s="1">
        <v>1156.81555175781</v>
      </c>
      <c r="G872" s="1">
        <v>1050.52624511719</v>
      </c>
      <c r="H872" s="1">
        <v>1334.7462507783521</v>
      </c>
      <c r="I872" s="1">
        <v>1013.012515948438</v>
      </c>
      <c r="J872" s="1">
        <f t="shared" si="73"/>
        <v>15.381077713743728</v>
      </c>
      <c r="K872" s="1">
        <f t="shared" si="74"/>
        <v>-3.5709464035872029</v>
      </c>
      <c r="L872" s="26"/>
      <c r="M872" s="26"/>
      <c r="N872" s="2">
        <v>1866570</v>
      </c>
      <c r="O872" s="26"/>
      <c r="P872" s="26"/>
      <c r="Q872" s="26"/>
      <c r="R872" s="26"/>
      <c r="S872" s="26"/>
      <c r="T872" s="26"/>
      <c r="U872" s="26"/>
      <c r="V872" s="26"/>
    </row>
    <row r="873" spans="1:22" ht="14.5" x14ac:dyDescent="0.35">
      <c r="A873" s="15">
        <v>94</v>
      </c>
      <c r="B873" s="8">
        <v>360</v>
      </c>
      <c r="C873" s="8">
        <v>1866571.209997863</v>
      </c>
      <c r="D873" s="8">
        <v>5009.2776268806901</v>
      </c>
      <c r="E873" s="2">
        <v>330</v>
      </c>
      <c r="F873" s="1">
        <v>2705.1611328125</v>
      </c>
      <c r="G873" s="1">
        <v>1250.16711425781</v>
      </c>
      <c r="H873" s="1">
        <v>3370.965541074841</v>
      </c>
      <c r="I873" s="1">
        <v>1250.104821444748</v>
      </c>
      <c r="J873" s="1">
        <f t="shared" si="73"/>
        <v>24.612375218111978</v>
      </c>
      <c r="K873" s="1">
        <f t="shared" si="74"/>
        <v>-4.982758892913287E-3</v>
      </c>
      <c r="L873" s="26"/>
      <c r="M873" s="26"/>
      <c r="N873" s="2">
        <v>1866570</v>
      </c>
      <c r="O873" s="26"/>
      <c r="P873" s="26"/>
      <c r="Q873" s="26"/>
      <c r="R873" s="26"/>
      <c r="S873" s="26"/>
      <c r="T873" s="26"/>
      <c r="U873" s="26"/>
      <c r="V873" s="26"/>
    </row>
    <row r="874" spans="1:22" ht="14.5" x14ac:dyDescent="0.35">
      <c r="A874" s="15">
        <v>94</v>
      </c>
      <c r="B874" s="8">
        <v>360</v>
      </c>
      <c r="C874" s="8">
        <v>1866571.209997863</v>
      </c>
      <c r="D874" s="8">
        <v>5009.2776268806901</v>
      </c>
      <c r="E874" s="2">
        <v>360</v>
      </c>
      <c r="F874" s="1">
        <v>5676.59912109375</v>
      </c>
      <c r="G874" s="1">
        <v>1270.52722167969</v>
      </c>
      <c r="H874" s="1">
        <v>6598.1887622411978</v>
      </c>
      <c r="I874" s="1">
        <v>1329.115097567199</v>
      </c>
      <c r="J874" s="1">
        <f t="shared" si="73"/>
        <v>16.234890318798463</v>
      </c>
      <c r="K874" s="1">
        <f t="shared" si="74"/>
        <v>4.6113042591919724</v>
      </c>
      <c r="L874" s="26"/>
      <c r="M874" s="26"/>
      <c r="N874" s="2">
        <v>1866570</v>
      </c>
      <c r="O874" s="26"/>
      <c r="P874" s="26"/>
      <c r="Q874" s="26"/>
      <c r="R874" s="26"/>
      <c r="S874" s="26"/>
      <c r="T874" s="26"/>
      <c r="U874" s="26"/>
      <c r="V874" s="26"/>
    </row>
    <row r="875" spans="1:22" ht="14.5" x14ac:dyDescent="0.35">
      <c r="A875" s="15">
        <v>94</v>
      </c>
      <c r="B875" s="8">
        <v>360</v>
      </c>
      <c r="C875" s="8">
        <v>1866571.209997863</v>
      </c>
      <c r="D875" s="8">
        <v>5009.2776268806901</v>
      </c>
      <c r="E875" s="2">
        <v>390</v>
      </c>
      <c r="F875" s="1">
        <v>8293.1259765625</v>
      </c>
      <c r="G875" s="1">
        <v>1110.67565917969</v>
      </c>
      <c r="H875" s="1">
        <v>7980.7335770128466</v>
      </c>
      <c r="I875" s="1">
        <v>1089.8312531490801</v>
      </c>
      <c r="J875" s="1">
        <f t="shared" si="73"/>
        <v>-3.7668835663719173</v>
      </c>
      <c r="K875" s="1">
        <f t="shared" si="74"/>
        <v>-1.8767320466899318</v>
      </c>
      <c r="L875" s="26"/>
      <c r="M875" s="26"/>
      <c r="N875" s="2">
        <v>0</v>
      </c>
      <c r="O875" s="26"/>
      <c r="P875" s="26"/>
      <c r="Q875" s="26"/>
      <c r="R875" s="26"/>
      <c r="S875" s="26"/>
      <c r="T875" s="26"/>
      <c r="U875" s="26"/>
      <c r="V875" s="26"/>
    </row>
    <row r="876" spans="1:22" ht="14.5" x14ac:dyDescent="0.35">
      <c r="A876" s="15">
        <v>94</v>
      </c>
      <c r="B876" s="8">
        <v>360</v>
      </c>
      <c r="C876" s="8">
        <v>1866571.209997863</v>
      </c>
      <c r="D876" s="8">
        <v>5009.2776268806901</v>
      </c>
      <c r="E876" s="2">
        <v>420</v>
      </c>
      <c r="F876" s="1">
        <v>9059.4091796875</v>
      </c>
      <c r="G876" s="1">
        <v>941.56781005859398</v>
      </c>
      <c r="H876" s="1">
        <v>9335.9919155147472</v>
      </c>
      <c r="I876" s="1">
        <v>976.77035544245302</v>
      </c>
      <c r="J876" s="1">
        <f t="shared" si="73"/>
        <v>3.0529886700270206</v>
      </c>
      <c r="K876" s="1">
        <f t="shared" si="74"/>
        <v>3.7387158957429083</v>
      </c>
      <c r="L876" s="26"/>
      <c r="M876" s="26"/>
      <c r="N876" s="2">
        <v>2.2093416505997201E-13</v>
      </c>
      <c r="O876" s="26"/>
      <c r="P876" s="26"/>
      <c r="Q876" s="26"/>
      <c r="R876" s="26"/>
      <c r="S876" s="26"/>
      <c r="T876" s="26"/>
      <c r="U876" s="26"/>
      <c r="V876" s="26"/>
    </row>
    <row r="877" spans="1:22" ht="14.5" x14ac:dyDescent="0.35">
      <c r="A877" s="15">
        <v>94</v>
      </c>
      <c r="B877" s="8">
        <v>360</v>
      </c>
      <c r="C877" s="8">
        <v>1866571.209997863</v>
      </c>
      <c r="D877" s="8">
        <v>5009.2776268806901</v>
      </c>
      <c r="E877" s="2">
        <v>450</v>
      </c>
      <c r="F877" s="1">
        <v>8766.8466796875</v>
      </c>
      <c r="G877" s="1">
        <v>734.86785888671898</v>
      </c>
      <c r="H877" s="1">
        <v>10059.9896199796</v>
      </c>
      <c r="I877" s="1">
        <v>880.17678464674543</v>
      </c>
      <c r="J877" s="1">
        <f t="shared" si="73"/>
        <v>14.750377045925426</v>
      </c>
      <c r="K877" s="1">
        <f t="shared" si="74"/>
        <v>19.773476823460591</v>
      </c>
      <c r="L877" s="26"/>
      <c r="M877" s="26"/>
      <c r="N877" s="2">
        <v>2.31454720840685E-13</v>
      </c>
      <c r="O877" s="26"/>
      <c r="P877" s="26"/>
      <c r="Q877" s="26"/>
      <c r="R877" s="26"/>
      <c r="S877" s="26"/>
      <c r="T877" s="26"/>
      <c r="U877" s="26"/>
      <c r="V877" s="26"/>
    </row>
    <row r="878" spans="1:22" ht="14.5" x14ac:dyDescent="0.35">
      <c r="A878" s="15">
        <v>94</v>
      </c>
      <c r="B878" s="8">
        <v>360</v>
      </c>
      <c r="C878" s="8">
        <v>1866571.209997863</v>
      </c>
      <c r="D878" s="8">
        <v>5009.2776268806901</v>
      </c>
      <c r="E878" s="2">
        <v>480</v>
      </c>
      <c r="F878" s="1">
        <v>11713.8056640625</v>
      </c>
      <c r="G878" s="1">
        <v>807.296875</v>
      </c>
      <c r="H878" s="1">
        <v>9851.8912471325093</v>
      </c>
      <c r="I878" s="1">
        <v>783.54095993309966</v>
      </c>
      <c r="J878" s="1">
        <f t="shared" si="73"/>
        <v>-15.895042741252501</v>
      </c>
      <c r="K878" s="1">
        <f t="shared" si="74"/>
        <v>-2.9426492040985965</v>
      </c>
      <c r="L878" s="26"/>
      <c r="M878" s="26"/>
      <c r="N878" s="2">
        <v>4.2083629197544799E-14</v>
      </c>
      <c r="O878" s="26"/>
      <c r="P878" s="26"/>
      <c r="Q878" s="26"/>
      <c r="R878" s="26"/>
      <c r="S878" s="26"/>
      <c r="T878" s="26"/>
      <c r="U878" s="26"/>
      <c r="V878" s="26"/>
    </row>
    <row r="879" spans="1:22" ht="14.5" x14ac:dyDescent="0.35">
      <c r="A879" s="15">
        <v>94</v>
      </c>
      <c r="B879" s="8">
        <v>360</v>
      </c>
      <c r="C879" s="8">
        <v>1866571.209997863</v>
      </c>
      <c r="D879" s="8">
        <v>5009.2776268806901</v>
      </c>
      <c r="E879" s="2">
        <v>510</v>
      </c>
      <c r="F879" s="1">
        <v>10750.396484375</v>
      </c>
      <c r="G879" s="1">
        <v>745.14697265625</v>
      </c>
      <c r="H879" s="1">
        <v>10096.23945118894</v>
      </c>
      <c r="I879" s="1">
        <v>731.74378568064469</v>
      </c>
      <c r="J879" s="1">
        <f t="shared" si="73"/>
        <v>-6.0849572770347109</v>
      </c>
      <c r="K879" s="1">
        <f t="shared" si="74"/>
        <v>-1.7987306487774519</v>
      </c>
      <c r="L879" s="26"/>
      <c r="M879" s="26"/>
      <c r="N879" s="2">
        <v>9.4686675763521605E-14</v>
      </c>
      <c r="O879" s="26"/>
      <c r="P879" s="26"/>
      <c r="Q879" s="26"/>
      <c r="R879" s="26"/>
      <c r="S879" s="26"/>
      <c r="T879" s="26"/>
      <c r="U879" s="26"/>
      <c r="V879" s="26"/>
    </row>
    <row r="880" spans="1:22" ht="14.5" x14ac:dyDescent="0.35">
      <c r="A880" s="15">
        <v>94</v>
      </c>
      <c r="B880" s="8">
        <v>360</v>
      </c>
      <c r="C880" s="8">
        <v>1866571.209997863</v>
      </c>
      <c r="D880" s="8">
        <v>5009.2776268806901</v>
      </c>
      <c r="E880" s="2">
        <v>540</v>
      </c>
      <c r="F880" s="1">
        <v>11065.5146484375</v>
      </c>
      <c r="G880" s="1">
        <v>757.58367919921898</v>
      </c>
      <c r="H880" s="1">
        <v>9809.6339721309305</v>
      </c>
      <c r="I880" s="1">
        <v>714.16025884300416</v>
      </c>
      <c r="J880" s="1">
        <f t="shared" si="73"/>
        <v>-11.349500824924627</v>
      </c>
      <c r="K880" s="1">
        <f t="shared" si="74"/>
        <v>-5.731831551877443</v>
      </c>
      <c r="L880" s="26"/>
      <c r="M880" s="26"/>
      <c r="N880" s="2">
        <v>0</v>
      </c>
      <c r="O880" s="26"/>
      <c r="P880" s="26"/>
      <c r="Q880" s="26"/>
      <c r="R880" s="26"/>
      <c r="S880" s="26"/>
      <c r="T880" s="26"/>
      <c r="U880" s="26"/>
      <c r="V880" s="26"/>
    </row>
    <row r="881" spans="1:22" ht="14.5" x14ac:dyDescent="0.35">
      <c r="A881" s="15">
        <v>94</v>
      </c>
      <c r="B881" s="8">
        <v>360</v>
      </c>
      <c r="C881" s="8">
        <v>1866571.209997863</v>
      </c>
      <c r="D881" s="8">
        <v>5009.2776268806901</v>
      </c>
      <c r="E881" s="2">
        <v>570</v>
      </c>
      <c r="F881" s="1">
        <v>9964.3544921875</v>
      </c>
      <c r="G881" s="1">
        <v>729.333251953125</v>
      </c>
      <c r="H881" s="1">
        <v>9363.7397887192419</v>
      </c>
      <c r="I881" s="1">
        <v>706.36594326834745</v>
      </c>
      <c r="J881" s="1">
        <f t="shared" si="73"/>
        <v>-6.0276328380244495</v>
      </c>
      <c r="K881" s="1">
        <f t="shared" si="74"/>
        <v>-3.1490828949964951</v>
      </c>
      <c r="L881" s="26"/>
      <c r="M881" s="26"/>
      <c r="N881" s="2">
        <v>3.1562944667823698E-14</v>
      </c>
      <c r="O881" s="26"/>
      <c r="P881" s="26"/>
      <c r="Q881" s="26"/>
      <c r="R881" s="26"/>
      <c r="S881" s="26"/>
      <c r="T881" s="26"/>
      <c r="U881" s="26"/>
      <c r="V881" s="26"/>
    </row>
    <row r="882" spans="1:22" ht="14.5" x14ac:dyDescent="0.35">
      <c r="A882" s="15">
        <v>94</v>
      </c>
      <c r="B882" s="8">
        <v>360</v>
      </c>
      <c r="C882" s="8">
        <v>1866571.209997863</v>
      </c>
      <c r="D882" s="8">
        <v>5009.2776268806901</v>
      </c>
      <c r="E882" s="2">
        <v>600</v>
      </c>
      <c r="F882" s="1">
        <v>9326.908203125</v>
      </c>
      <c r="G882" s="1">
        <v>724.27691650390602</v>
      </c>
      <c r="H882" s="1">
        <v>8848.0465539214274</v>
      </c>
      <c r="I882" s="1">
        <v>687.81828417568693</v>
      </c>
      <c r="J882" s="1">
        <f t="shared" si="73"/>
        <v>-5.134194941932944</v>
      </c>
      <c r="K882" s="1">
        <f t="shared" si="74"/>
        <v>-5.0337973636113356</v>
      </c>
      <c r="L882" s="26"/>
      <c r="M882" s="26"/>
      <c r="N882" s="2">
        <v>0</v>
      </c>
      <c r="O882" s="26"/>
      <c r="P882" s="26"/>
      <c r="Q882" s="26"/>
      <c r="R882" s="26"/>
      <c r="S882" s="26"/>
      <c r="T882" s="26"/>
      <c r="U882" s="26"/>
      <c r="V882" s="26"/>
    </row>
    <row r="883" spans="1:22" ht="14.5" x14ac:dyDescent="0.35">
      <c r="A883" s="15">
        <v>94</v>
      </c>
      <c r="B883" s="8">
        <v>360</v>
      </c>
      <c r="C883" s="8">
        <v>1866571.209997863</v>
      </c>
      <c r="D883" s="8">
        <v>5009.2776268806901</v>
      </c>
      <c r="E883" s="2">
        <v>630</v>
      </c>
      <c r="F883" s="1">
        <v>7716.13427734375</v>
      </c>
      <c r="G883" s="1">
        <v>669.314697265625</v>
      </c>
      <c r="H883" s="1">
        <v>8297.9574309297459</v>
      </c>
      <c r="I883" s="1">
        <v>672.45819564625458</v>
      </c>
      <c r="J883" s="1">
        <f t="shared" si="73"/>
        <v>7.5403451090056235</v>
      </c>
      <c r="K883" s="1">
        <f t="shared" si="74"/>
        <v>0.46965924900078027</v>
      </c>
      <c r="L883" s="26"/>
      <c r="M883" s="26"/>
      <c r="N883" s="2">
        <v>1.6833091181795601E-13</v>
      </c>
      <c r="O883" s="26"/>
      <c r="P883" s="26"/>
      <c r="Q883" s="26"/>
      <c r="R883" s="26"/>
      <c r="S883" s="26"/>
      <c r="T883" s="26"/>
      <c r="U883" s="26"/>
      <c r="V883" s="26"/>
    </row>
    <row r="884" spans="1:22" ht="14.5" x14ac:dyDescent="0.35">
      <c r="A884" s="15">
        <v>94</v>
      </c>
      <c r="B884" s="8">
        <v>360</v>
      </c>
      <c r="C884" s="8">
        <v>1866571.209997863</v>
      </c>
      <c r="D884" s="8">
        <v>5009.2776268806901</v>
      </c>
      <c r="E884" s="2">
        <v>660</v>
      </c>
      <c r="F884" s="1">
        <v>7206.10791015625</v>
      </c>
      <c r="G884" s="1">
        <v>645.785888671875</v>
      </c>
      <c r="H884" s="1">
        <v>7725.2027637461824</v>
      </c>
      <c r="I884" s="1">
        <v>657.38654814784638</v>
      </c>
      <c r="J884" s="1">
        <f t="shared" si="73"/>
        <v>7.2035398312357071</v>
      </c>
      <c r="K884" s="1">
        <f t="shared" si="74"/>
        <v>1.7963631103537012</v>
      </c>
      <c r="L884" s="26"/>
      <c r="M884" s="26"/>
      <c r="N884" s="2">
        <v>0</v>
      </c>
      <c r="O884" s="26"/>
      <c r="P884" s="26"/>
      <c r="Q884" s="26"/>
      <c r="R884" s="26"/>
      <c r="S884" s="26"/>
      <c r="T884" s="26"/>
      <c r="U884" s="26"/>
      <c r="V884" s="26"/>
    </row>
    <row r="885" spans="1:22" ht="14.5" x14ac:dyDescent="0.35">
      <c r="A885" s="15">
        <v>94</v>
      </c>
      <c r="B885" s="8">
        <v>360</v>
      </c>
      <c r="C885" s="8">
        <v>1866571.209997863</v>
      </c>
      <c r="D885" s="8">
        <v>5009.2776268806901</v>
      </c>
      <c r="E885" s="2">
        <v>690</v>
      </c>
      <c r="F885" s="1">
        <v>6926.5244140625</v>
      </c>
      <c r="G885" s="1">
        <v>634.57904052734398</v>
      </c>
      <c r="H885" s="1">
        <v>7354.8871621376502</v>
      </c>
      <c r="I885" s="1">
        <v>633.84572964256893</v>
      </c>
      <c r="J885" s="1">
        <f t="shared" si="73"/>
        <v>6.18438227410953</v>
      </c>
      <c r="K885" s="1">
        <f t="shared" si="74"/>
        <v>-0.11555863618906471</v>
      </c>
      <c r="L885" s="26"/>
      <c r="M885" s="26"/>
      <c r="N885" s="2">
        <v>2.41975195306235E-13</v>
      </c>
      <c r="O885" s="26"/>
      <c r="P885" s="26"/>
      <c r="Q885" s="26"/>
      <c r="R885" s="26"/>
      <c r="S885" s="26"/>
      <c r="T885" s="26"/>
      <c r="U885" s="26"/>
      <c r="V885" s="26"/>
    </row>
    <row r="886" spans="1:22" ht="14.5" x14ac:dyDescent="0.35">
      <c r="A886" s="15">
        <v>94</v>
      </c>
      <c r="B886" s="8">
        <v>360</v>
      </c>
      <c r="C886" s="8">
        <v>1866571.209997863</v>
      </c>
      <c r="D886" s="8">
        <v>5009.2776268806901</v>
      </c>
      <c r="E886" s="2">
        <v>720</v>
      </c>
      <c r="F886" s="1">
        <v>6647.544921875</v>
      </c>
      <c r="G886" s="1">
        <v>624.95355224609398</v>
      </c>
      <c r="H886" s="1">
        <v>7047.8372498865156</v>
      </c>
      <c r="I886" s="1">
        <v>584.56493871840109</v>
      </c>
      <c r="J886" s="1">
        <f t="shared" si="73"/>
        <v>6.0216566073029183</v>
      </c>
      <c r="K886" s="1">
        <f t="shared" si="74"/>
        <v>-6.4626584459813854</v>
      </c>
      <c r="L886" s="26"/>
      <c r="M886" s="26"/>
      <c r="N886" s="2">
        <v>2.8405763526952202E-13</v>
      </c>
      <c r="O886" s="26"/>
      <c r="P886" s="26"/>
      <c r="Q886" s="26"/>
      <c r="R886" s="26"/>
      <c r="S886" s="26"/>
      <c r="T886" s="26"/>
      <c r="U886" s="26"/>
      <c r="V886" s="26"/>
    </row>
    <row r="887" spans="1:22" ht="14.5" x14ac:dyDescent="0.35">
      <c r="A887" s="15">
        <v>94</v>
      </c>
      <c r="B887" s="8">
        <v>360</v>
      </c>
      <c r="C887" s="8">
        <v>1866571.209997863</v>
      </c>
      <c r="D887" s="8">
        <v>5009.2776268806901</v>
      </c>
      <c r="E887" s="2">
        <v>750</v>
      </c>
      <c r="F887" s="1">
        <v>8013.08984375</v>
      </c>
      <c r="G887" s="1">
        <v>753.541015625</v>
      </c>
      <c r="H887" s="1">
        <v>7506.764736249721</v>
      </c>
      <c r="I887" s="1">
        <v>686.64167507617788</v>
      </c>
      <c r="J887" s="1">
        <f t="shared" si="73"/>
        <v>-6.3187249534609844</v>
      </c>
      <c r="K887" s="1">
        <f t="shared" si="74"/>
        <v>-8.8779959101940396</v>
      </c>
      <c r="L887" s="26"/>
      <c r="M887" s="26"/>
      <c r="N887" s="2">
        <v>1866570</v>
      </c>
      <c r="O887" s="26"/>
      <c r="P887" s="26"/>
      <c r="Q887" s="26"/>
      <c r="R887" s="26"/>
      <c r="S887" s="26"/>
      <c r="T887" s="26"/>
      <c r="U887" s="26"/>
      <c r="V887" s="26"/>
    </row>
    <row r="888" spans="1:22" ht="14.5" x14ac:dyDescent="0.35">
      <c r="A888" s="15">
        <v>94</v>
      </c>
      <c r="B888" s="8">
        <v>360</v>
      </c>
      <c r="C888" s="8">
        <v>1866571.209997863</v>
      </c>
      <c r="D888" s="8">
        <v>5009.2776268806901</v>
      </c>
      <c r="E888" s="2">
        <v>780</v>
      </c>
      <c r="F888" s="1">
        <v>8064.84619140625</v>
      </c>
      <c r="G888" s="1">
        <v>812.303955078125</v>
      </c>
      <c r="H888" s="1">
        <v>7818.5864397374671</v>
      </c>
      <c r="I888" s="1">
        <v>708.45825513231671</v>
      </c>
      <c r="J888" s="1">
        <f t="shared" si="73"/>
        <v>-3.053495948021832</v>
      </c>
      <c r="K888" s="1">
        <f t="shared" si="74"/>
        <v>-12.784093847705163</v>
      </c>
      <c r="L888" s="26"/>
      <c r="M888" s="26"/>
      <c r="N888" s="2">
        <v>1866570</v>
      </c>
      <c r="O888" s="26"/>
      <c r="P888" s="26"/>
      <c r="Q888" s="26"/>
      <c r="R888" s="26"/>
      <c r="S888" s="26"/>
      <c r="T888" s="26"/>
      <c r="U888" s="26"/>
      <c r="V888" s="26"/>
    </row>
    <row r="889" spans="1:22" ht="14.5" x14ac:dyDescent="0.35">
      <c r="A889" s="15">
        <v>94</v>
      </c>
      <c r="B889" s="8">
        <v>360</v>
      </c>
      <c r="C889" s="8">
        <v>1866571.209997863</v>
      </c>
      <c r="D889" s="8">
        <v>5009.2776268806901</v>
      </c>
      <c r="E889" s="2">
        <v>810</v>
      </c>
      <c r="F889" s="1">
        <v>8105.05517578125</v>
      </c>
      <c r="G889" s="1">
        <v>784.59533691406295</v>
      </c>
      <c r="H889" s="1">
        <v>8103.8819971155408</v>
      </c>
      <c r="I889" s="1">
        <v>709.11184430692958</v>
      </c>
      <c r="J889" s="1">
        <f t="shared" si="73"/>
        <v>-1.4474653660776816E-2</v>
      </c>
      <c r="K889" s="1">
        <f t="shared" si="74"/>
        <v>-9.6206909543997341</v>
      </c>
      <c r="L889" s="26"/>
      <c r="M889" s="26"/>
      <c r="N889" s="2">
        <v>1866570</v>
      </c>
      <c r="O889" s="26"/>
      <c r="P889" s="26"/>
      <c r="Q889" s="26"/>
      <c r="R889" s="26"/>
      <c r="S889" s="26"/>
      <c r="T889" s="26"/>
      <c r="U889" s="26"/>
      <c r="V889" s="26"/>
    </row>
    <row r="890" spans="1:22" ht="14.5" x14ac:dyDescent="0.35">
      <c r="A890" s="15">
        <v>94</v>
      </c>
      <c r="B890" s="8">
        <v>360</v>
      </c>
      <c r="C890" s="8">
        <v>1866571.209997863</v>
      </c>
      <c r="D890" s="8">
        <v>5009.2776268806901</v>
      </c>
      <c r="E890" s="2">
        <v>840</v>
      </c>
      <c r="F890" s="1">
        <v>8179.94287109375</v>
      </c>
      <c r="G890" s="1">
        <v>742.84173583984398</v>
      </c>
      <c r="H890" s="1">
        <v>8384.3927661602484</v>
      </c>
      <c r="I890" s="1">
        <v>705.56883007137537</v>
      </c>
      <c r="J890" s="1">
        <f t="shared" si="73"/>
        <v>2.4994049260292828</v>
      </c>
      <c r="K890" s="1">
        <f t="shared" si="74"/>
        <v>-5.0176106120812536</v>
      </c>
      <c r="L890" s="26"/>
      <c r="M890" s="26"/>
      <c r="N890" s="2">
        <v>1866570</v>
      </c>
      <c r="O890" s="26"/>
      <c r="P890" s="26"/>
      <c r="Q890" s="26"/>
      <c r="R890" s="26"/>
      <c r="S890" s="26"/>
      <c r="T890" s="26"/>
      <c r="U890" s="26"/>
      <c r="V890" s="26"/>
    </row>
    <row r="891" spans="1:22" ht="14.5" x14ac:dyDescent="0.35">
      <c r="A891" s="15">
        <v>94</v>
      </c>
      <c r="B891" s="8">
        <v>360</v>
      </c>
      <c r="C891" s="8">
        <v>1866571.209997863</v>
      </c>
      <c r="D891" s="8">
        <v>5009.2776268806901</v>
      </c>
      <c r="E891" s="2">
        <v>870</v>
      </c>
      <c r="F891" s="1">
        <v>8780.40625</v>
      </c>
      <c r="G891" s="1">
        <v>692.65252685546898</v>
      </c>
      <c r="H891" s="1">
        <v>8632.3467362016963</v>
      </c>
      <c r="I891" s="1">
        <v>710.08261646333995</v>
      </c>
      <c r="J891" s="1">
        <f t="shared" si="73"/>
        <v>-1.6862490138005135</v>
      </c>
      <c r="K891" s="1">
        <f t="shared" si="74"/>
        <v>2.5164261923652789</v>
      </c>
      <c r="L891" s="26"/>
      <c r="M891" s="26"/>
      <c r="N891" s="2">
        <v>1866570</v>
      </c>
      <c r="O891" s="26"/>
      <c r="P891" s="26"/>
      <c r="Q891" s="26"/>
      <c r="R891" s="26"/>
      <c r="S891" s="26"/>
      <c r="T891" s="26"/>
      <c r="U891" s="26"/>
      <c r="V891" s="26"/>
    </row>
    <row r="892" spans="1:22" ht="14.5" x14ac:dyDescent="0.35">
      <c r="A892" s="15">
        <v>94</v>
      </c>
      <c r="B892" s="8">
        <v>360</v>
      </c>
      <c r="C892" s="8">
        <v>1866571.209997863</v>
      </c>
      <c r="D892" s="8">
        <v>5009.2776268806901</v>
      </c>
      <c r="E892" s="2">
        <v>900</v>
      </c>
      <c r="F892" s="1">
        <v>8612.6083984375</v>
      </c>
      <c r="G892" s="1">
        <v>633.34869384765602</v>
      </c>
      <c r="H892" s="1">
        <v>8865.1191688710969</v>
      </c>
      <c r="I892" s="1">
        <v>719.54689045409145</v>
      </c>
      <c r="J892" s="1">
        <f t="shared" si="73"/>
        <v>2.9318733506960264</v>
      </c>
      <c r="K892" s="1">
        <f t="shared" si="74"/>
        <v>13.60991148221572</v>
      </c>
      <c r="L892" s="26"/>
      <c r="M892" s="26"/>
      <c r="N892" s="2">
        <v>1866570</v>
      </c>
      <c r="O892" s="26"/>
      <c r="P892" s="26"/>
      <c r="Q892" s="26"/>
      <c r="R892" s="26"/>
      <c r="S892" s="26"/>
      <c r="T892" s="26"/>
      <c r="U892" s="26"/>
      <c r="V892" s="26"/>
    </row>
    <row r="893" spans="1:22" ht="14.5" x14ac:dyDescent="0.35">
      <c r="A893" s="15">
        <v>94</v>
      </c>
      <c r="B893" s="8">
        <v>360</v>
      </c>
      <c r="C893" s="8">
        <v>1866571.209997863</v>
      </c>
      <c r="D893" s="8">
        <v>5009.2776268806901</v>
      </c>
      <c r="E893" s="2">
        <v>930</v>
      </c>
      <c r="F893" s="1">
        <v>10148.6982421875</v>
      </c>
      <c r="G893" s="1">
        <v>684.94348144531205</v>
      </c>
      <c r="H893" s="1">
        <v>9880.5322065567743</v>
      </c>
      <c r="I893" s="1">
        <v>723.54197517870728</v>
      </c>
      <c r="J893" s="1">
        <f t="shared" si="73"/>
        <v>-2.6423687967780571</v>
      </c>
      <c r="K893" s="1">
        <f t="shared" si="74"/>
        <v>5.63528156395442</v>
      </c>
      <c r="L893" s="26"/>
      <c r="M893" s="26"/>
      <c r="N893" s="2">
        <v>1866570</v>
      </c>
      <c r="O893" s="26"/>
      <c r="P893" s="26"/>
      <c r="Q893" s="26"/>
      <c r="R893" s="26"/>
      <c r="S893" s="26"/>
      <c r="T893" s="26"/>
      <c r="U893" s="26"/>
      <c r="V893" s="26"/>
    </row>
    <row r="894" spans="1:22" ht="14.5" x14ac:dyDescent="0.35">
      <c r="A894" s="15">
        <v>94</v>
      </c>
      <c r="B894" s="8">
        <v>360</v>
      </c>
      <c r="C894" s="8">
        <v>1866571.209997863</v>
      </c>
      <c r="D894" s="8">
        <v>5009.2776268806901</v>
      </c>
      <c r="E894" s="2">
        <v>960</v>
      </c>
      <c r="F894" s="1">
        <v>14209.4609375</v>
      </c>
      <c r="G894" s="1">
        <v>773.24053955078102</v>
      </c>
      <c r="H894" s="1">
        <v>10478.52305799723</v>
      </c>
      <c r="I894" s="1">
        <v>716.64706442873467</v>
      </c>
      <c r="J894" s="1">
        <f t="shared" si="73"/>
        <v>-26.25671653494258</v>
      </c>
      <c r="K894" s="1">
        <f t="shared" si="74"/>
        <v>-7.3190000041804186</v>
      </c>
      <c r="L894" s="26"/>
      <c r="M894" s="26"/>
      <c r="N894" s="2">
        <v>1866570</v>
      </c>
      <c r="O894" s="26"/>
      <c r="P894" s="26"/>
      <c r="Q894" s="26"/>
      <c r="R894" s="26"/>
      <c r="S894" s="26"/>
      <c r="T894" s="26"/>
      <c r="U894" s="26"/>
      <c r="V894" s="26"/>
    </row>
    <row r="895" spans="1:22" ht="14.5" x14ac:dyDescent="0.35">
      <c r="A895" s="15">
        <v>94</v>
      </c>
      <c r="B895" s="8">
        <v>360</v>
      </c>
      <c r="C895" s="8">
        <v>1866571.209997863</v>
      </c>
      <c r="D895" s="8">
        <v>5009.2776268806901</v>
      </c>
      <c r="E895" s="2">
        <v>990</v>
      </c>
      <c r="F895" s="1">
        <v>17071.21484375</v>
      </c>
      <c r="G895" s="1">
        <v>673.122314453125</v>
      </c>
      <c r="H895" s="1">
        <v>11684.484674456669</v>
      </c>
      <c r="I895" s="1">
        <v>683.8914557800482</v>
      </c>
      <c r="J895" s="1">
        <f t="shared" si="73"/>
        <v>-31.5544629869472</v>
      </c>
      <c r="K895" s="1">
        <f t="shared" si="74"/>
        <v>1.599878817815235</v>
      </c>
      <c r="L895" s="26"/>
      <c r="M895" s="26"/>
      <c r="N895" s="2">
        <v>1866570</v>
      </c>
      <c r="O895" s="26"/>
      <c r="P895" s="26"/>
      <c r="Q895" s="26"/>
      <c r="R895" s="26"/>
      <c r="S895" s="26"/>
      <c r="T895" s="26"/>
      <c r="U895" s="26"/>
      <c r="V895" s="26"/>
    </row>
    <row r="896" spans="1:22" ht="14.5" x14ac:dyDescent="0.35">
      <c r="A896" s="15">
        <v>94</v>
      </c>
      <c r="B896" s="8">
        <v>360</v>
      </c>
      <c r="C896" s="8">
        <v>1866571.209997863</v>
      </c>
      <c r="D896" s="8">
        <v>5009.2776268806901</v>
      </c>
      <c r="E896" s="2">
        <v>1020</v>
      </c>
      <c r="F896" s="1">
        <v>22858.916015625</v>
      </c>
      <c r="G896" s="1">
        <v>717.31573486328102</v>
      </c>
      <c r="H896" s="1">
        <v>15014.630512267269</v>
      </c>
      <c r="I896" s="1">
        <v>639.30512157168823</v>
      </c>
      <c r="J896" s="1">
        <f t="shared" si="73"/>
        <v>-34.31608698328408</v>
      </c>
      <c r="K896" s="1">
        <f t="shared" si="74"/>
        <v>-10.87535230304985</v>
      </c>
      <c r="L896" s="26"/>
      <c r="M896" s="26"/>
      <c r="N896" s="2">
        <v>1866570</v>
      </c>
      <c r="O896" s="26"/>
      <c r="P896" s="26"/>
      <c r="Q896" s="26"/>
      <c r="R896" s="26"/>
      <c r="S896" s="26"/>
      <c r="T896" s="26"/>
      <c r="U896" s="26"/>
      <c r="V896" s="26"/>
    </row>
    <row r="897" spans="1:22" ht="14.5" x14ac:dyDescent="0.35">
      <c r="A897" s="15">
        <v>94</v>
      </c>
      <c r="B897" s="8">
        <v>360</v>
      </c>
      <c r="C897" s="8">
        <v>1866571.209997863</v>
      </c>
      <c r="D897" s="8">
        <v>5009.2776268806901</v>
      </c>
      <c r="E897" s="2">
        <v>1050</v>
      </c>
      <c r="F897" s="1">
        <v>27790.798828125</v>
      </c>
      <c r="G897" s="1">
        <v>665.03643798828102</v>
      </c>
      <c r="H897" s="1">
        <v>19846.32351108787</v>
      </c>
      <c r="I897" s="1">
        <v>632.10477535776249</v>
      </c>
      <c r="J897" s="1">
        <f t="shared" si="73"/>
        <v>-28.586710897266894</v>
      </c>
      <c r="K897" s="1">
        <f t="shared" si="74"/>
        <v>-4.9518583869082429</v>
      </c>
      <c r="L897" s="26"/>
      <c r="M897" s="26"/>
      <c r="N897" s="2">
        <v>1866570</v>
      </c>
      <c r="O897" s="26"/>
      <c r="P897" s="26"/>
      <c r="Q897" s="26"/>
      <c r="R897" s="26"/>
      <c r="S897" s="26"/>
      <c r="T897" s="26"/>
      <c r="U897" s="26"/>
      <c r="V897" s="26"/>
    </row>
    <row r="898" spans="1:22" ht="14.5" x14ac:dyDescent="0.35">
      <c r="A898" s="15">
        <v>94</v>
      </c>
      <c r="B898" s="8">
        <v>360</v>
      </c>
      <c r="C898" s="8">
        <v>1866571.209997863</v>
      </c>
      <c r="D898" s="8">
        <v>5009.2776268806901</v>
      </c>
      <c r="E898" s="2">
        <v>1080</v>
      </c>
      <c r="F898" s="1">
        <v>31313.6171875</v>
      </c>
      <c r="G898" s="1">
        <v>618.58892822265602</v>
      </c>
      <c r="H898" s="1">
        <v>25168.805450598618</v>
      </c>
      <c r="I898" s="1">
        <v>633.69277974620809</v>
      </c>
      <c r="J898" s="1">
        <f t="shared" si="73"/>
        <v>-19.623449121535256</v>
      </c>
      <c r="K898" s="1">
        <f t="shared" si="74"/>
        <v>2.441662117514583</v>
      </c>
      <c r="L898" s="26"/>
      <c r="M898" s="26"/>
      <c r="N898" s="2">
        <v>1866570</v>
      </c>
      <c r="O898" s="26"/>
      <c r="P898" s="26"/>
      <c r="Q898" s="26"/>
      <c r="R898" s="26"/>
      <c r="S898" s="26"/>
      <c r="T898" s="26"/>
      <c r="U898" s="26"/>
      <c r="V898" s="26"/>
    </row>
    <row r="899" spans="1:22" ht="14.5" x14ac:dyDescent="0.35">
      <c r="A899" s="15">
        <v>94</v>
      </c>
      <c r="B899" s="8">
        <v>360</v>
      </c>
      <c r="C899" s="8">
        <v>1866571.209997863</v>
      </c>
      <c r="D899" s="8">
        <v>5009.2776268806901</v>
      </c>
      <c r="E899" s="2">
        <v>1110</v>
      </c>
      <c r="F899" s="1">
        <v>27043.873046875</v>
      </c>
      <c r="G899" s="1">
        <v>495.76055908203102</v>
      </c>
      <c r="H899" s="1">
        <v>24572.407671874509</v>
      </c>
      <c r="I899" s="1">
        <v>532.2266357190764</v>
      </c>
      <c r="J899" s="1">
        <f t="shared" si="73"/>
        <v>-9.1387256947875528</v>
      </c>
      <c r="K899" s="1">
        <f t="shared" si="74"/>
        <v>7.3555824417673206</v>
      </c>
      <c r="L899" s="26"/>
      <c r="M899" s="26"/>
      <c r="N899" s="2">
        <v>0</v>
      </c>
      <c r="O899" s="26"/>
      <c r="P899" s="26"/>
      <c r="Q899" s="26"/>
      <c r="R899" s="26"/>
      <c r="S899" s="26"/>
      <c r="T899" s="26"/>
      <c r="U899" s="26"/>
      <c r="V899" s="26"/>
    </row>
    <row r="900" spans="1:22" ht="14.5" x14ac:dyDescent="0.35">
      <c r="A900" s="15">
        <v>94</v>
      </c>
      <c r="B900" s="8">
        <v>360</v>
      </c>
      <c r="C900" s="8">
        <v>1866571.209997863</v>
      </c>
      <c r="D900" s="8">
        <v>5009.2776268806901</v>
      </c>
      <c r="E900" s="2">
        <v>1140</v>
      </c>
      <c r="F900" s="1">
        <v>25116.474609375</v>
      </c>
      <c r="G900" s="1">
        <v>472.99627685546898</v>
      </c>
      <c r="H900" s="1">
        <v>24166.46006533445</v>
      </c>
      <c r="I900" s="1">
        <v>500.02854662278958</v>
      </c>
      <c r="J900" s="1">
        <f t="shared" si="73"/>
        <v>-3.7824358665604567</v>
      </c>
      <c r="K900" s="1">
        <f t="shared" si="74"/>
        <v>5.7151125896876165</v>
      </c>
      <c r="L900" s="26"/>
      <c r="M900" s="26"/>
      <c r="N900" s="2">
        <v>3.15630869693589E-14</v>
      </c>
      <c r="O900" s="26"/>
      <c r="P900" s="26"/>
      <c r="Q900" s="26"/>
      <c r="R900" s="26"/>
      <c r="S900" s="26"/>
      <c r="T900" s="26"/>
      <c r="U900" s="26"/>
      <c r="V900" s="26"/>
    </row>
    <row r="901" spans="1:22" ht="14.5" x14ac:dyDescent="0.35">
      <c r="A901" s="15">
        <v>94</v>
      </c>
      <c r="B901" s="8">
        <v>360</v>
      </c>
      <c r="C901" s="8">
        <v>1866571.209997863</v>
      </c>
      <c r="D901" s="8">
        <v>5009.2776268806901</v>
      </c>
      <c r="E901" s="2">
        <v>1170</v>
      </c>
      <c r="F901" s="1">
        <v>23930.560546875</v>
      </c>
      <c r="G901" s="1">
        <v>479.66433715820301</v>
      </c>
      <c r="H901" s="1">
        <v>23869.110629081639</v>
      </c>
      <c r="I901" s="1">
        <v>487.75856604806643</v>
      </c>
      <c r="J901" s="1">
        <f t="shared" si="73"/>
        <v>-0.25678428080693555</v>
      </c>
      <c r="K901" s="1">
        <f t="shared" si="74"/>
        <v>1.6874777344961911</v>
      </c>
      <c r="L901" s="26"/>
      <c r="M901" s="26"/>
      <c r="N901" s="2">
        <v>2.10424244624944E-14</v>
      </c>
      <c r="O901" s="26"/>
      <c r="P901" s="26"/>
      <c r="Q901" s="26"/>
      <c r="R901" s="26"/>
      <c r="S901" s="26"/>
      <c r="T901" s="26"/>
      <c r="U901" s="26"/>
      <c r="V901" s="26"/>
    </row>
    <row r="902" spans="1:22" ht="14.5" x14ac:dyDescent="0.35">
      <c r="A902" s="15">
        <v>94</v>
      </c>
      <c r="B902" s="8">
        <v>360</v>
      </c>
      <c r="C902" s="8">
        <v>1866571.209997863</v>
      </c>
      <c r="D902" s="8">
        <v>5009.2776268806901</v>
      </c>
      <c r="E902" s="2">
        <v>1200</v>
      </c>
      <c r="F902" s="1">
        <v>23071.744140625</v>
      </c>
      <c r="G902" s="1">
        <v>505.51766967773398</v>
      </c>
      <c r="H902" s="1">
        <v>22917.524476823892</v>
      </c>
      <c r="I902" s="1">
        <v>491.30274110554211</v>
      </c>
      <c r="J902" s="1">
        <f t="shared" si="73"/>
        <v>-0.66843522041992676</v>
      </c>
      <c r="K902" s="1">
        <f t="shared" si="74"/>
        <v>-2.8119548385428033</v>
      </c>
      <c r="L902" s="26"/>
      <c r="M902" s="26"/>
      <c r="N902" s="2">
        <v>0</v>
      </c>
      <c r="O902" s="26"/>
      <c r="P902" s="26"/>
      <c r="Q902" s="26"/>
      <c r="R902" s="26"/>
      <c r="S902" s="26"/>
      <c r="T902" s="26"/>
      <c r="U902" s="26"/>
      <c r="V902" s="26"/>
    </row>
    <row r="903" spans="1:22" ht="14.5" x14ac:dyDescent="0.35">
      <c r="A903" s="15">
        <v>94</v>
      </c>
      <c r="B903" s="8">
        <v>360</v>
      </c>
      <c r="C903" s="8">
        <v>1866571.209997863</v>
      </c>
      <c r="D903" s="8">
        <v>5009.2776268806901</v>
      </c>
      <c r="E903" s="2">
        <v>1230</v>
      </c>
      <c r="F903" s="1">
        <v>21385.44140625</v>
      </c>
      <c r="G903" s="1">
        <v>532.425048828125</v>
      </c>
      <c r="H903" s="1">
        <v>21231.810311546062</v>
      </c>
      <c r="I903" s="1">
        <v>506.5874690758385</v>
      </c>
      <c r="J903" s="1">
        <f t="shared" si="73"/>
        <v>-0.71839103895717971</v>
      </c>
      <c r="K903" s="1">
        <f t="shared" si="74"/>
        <v>-4.852810702493314</v>
      </c>
      <c r="L903" s="26"/>
      <c r="M903" s="26"/>
      <c r="N903" s="2">
        <v>5.7864520466854901E-14</v>
      </c>
      <c r="O903" s="26"/>
      <c r="P903" s="26"/>
      <c r="Q903" s="26"/>
      <c r="R903" s="26"/>
      <c r="S903" s="26"/>
      <c r="T903" s="26"/>
      <c r="U903" s="26"/>
      <c r="V903" s="26"/>
    </row>
    <row r="904" spans="1:22" ht="14.5" x14ac:dyDescent="0.35">
      <c r="A904" s="15">
        <v>94</v>
      </c>
      <c r="B904" s="8">
        <v>360</v>
      </c>
      <c r="C904" s="8">
        <v>1866571.209997863</v>
      </c>
      <c r="D904" s="8">
        <v>5009.2776268806901</v>
      </c>
      <c r="E904" s="2">
        <v>1260</v>
      </c>
      <c r="F904" s="1">
        <v>19794.90234375</v>
      </c>
      <c r="G904" s="1">
        <v>543.39489746093795</v>
      </c>
      <c r="H904" s="1">
        <v>18927.308083294189</v>
      </c>
      <c r="I904" s="1">
        <v>525.10392527525232</v>
      </c>
      <c r="J904" s="1">
        <f t="shared" si="73"/>
        <v>-4.3829176087334609</v>
      </c>
      <c r="K904" s="1">
        <f t="shared" si="74"/>
        <v>-3.3660551969022645</v>
      </c>
      <c r="L904" s="26"/>
      <c r="M904" s="26"/>
      <c r="N904" s="2">
        <v>0</v>
      </c>
      <c r="O904" s="26"/>
      <c r="P904" s="26"/>
      <c r="Q904" s="26"/>
      <c r="R904" s="26"/>
      <c r="S904" s="26"/>
      <c r="T904" s="26"/>
      <c r="U904" s="26"/>
      <c r="V904" s="26"/>
    </row>
    <row r="905" spans="1:22" ht="14.5" x14ac:dyDescent="0.35">
      <c r="A905" s="15">
        <v>94</v>
      </c>
      <c r="B905" s="8">
        <v>360</v>
      </c>
      <c r="C905" s="8">
        <v>1866571.209997863</v>
      </c>
      <c r="D905" s="8">
        <v>5009.2776268806901</v>
      </c>
      <c r="E905" s="2">
        <v>1290</v>
      </c>
      <c r="F905" s="1">
        <v>17693.84765625</v>
      </c>
      <c r="G905" s="1">
        <v>579.56945800781295</v>
      </c>
      <c r="H905" s="1">
        <v>17177.397543694999</v>
      </c>
      <c r="I905" s="1">
        <v>556.36643833578501</v>
      </c>
      <c r="J905" s="1">
        <f t="shared" si="73"/>
        <v>-2.9188117959893005</v>
      </c>
      <c r="K905" s="1">
        <f t="shared" si="74"/>
        <v>-4.0034924807433789</v>
      </c>
      <c r="L905" s="26"/>
      <c r="M905" s="26"/>
      <c r="N905" s="2">
        <v>1.05207245096762E-13</v>
      </c>
      <c r="O905" s="26"/>
      <c r="P905" s="26"/>
      <c r="Q905" s="26"/>
      <c r="R905" s="26"/>
      <c r="S905" s="26"/>
      <c r="T905" s="26"/>
      <c r="U905" s="26"/>
      <c r="V905" s="26"/>
    </row>
    <row r="906" spans="1:22" ht="14.5" x14ac:dyDescent="0.35">
      <c r="A906" s="15">
        <v>94</v>
      </c>
      <c r="B906" s="8">
        <v>360</v>
      </c>
      <c r="C906" s="8">
        <v>1866571.209997863</v>
      </c>
      <c r="D906" s="8">
        <v>5009.2776268806901</v>
      </c>
      <c r="E906" s="2">
        <v>1320</v>
      </c>
      <c r="F906" s="1">
        <v>16987.3359375</v>
      </c>
      <c r="G906" s="1">
        <v>648.51507568359398</v>
      </c>
      <c r="H906" s="1">
        <v>16185.06177965907</v>
      </c>
      <c r="I906" s="1">
        <v>619.95180563271424</v>
      </c>
      <c r="J906" s="1">
        <f t="shared" ref="J906:J969" si="83">(H906-F906)/F906*100</f>
        <v>-4.7227779611392027</v>
      </c>
      <c r="K906" s="1">
        <f t="shared" ref="K906:K969" si="84">(I906-G906)/G906*100</f>
        <v>-4.4044111111482565</v>
      </c>
      <c r="L906" s="26"/>
      <c r="M906" s="26"/>
      <c r="N906" s="2">
        <v>1.4728969183631199E-13</v>
      </c>
      <c r="O906" s="26"/>
      <c r="P906" s="26"/>
      <c r="Q906" s="26"/>
      <c r="R906" s="26"/>
      <c r="S906" s="26"/>
      <c r="T906" s="26"/>
      <c r="U906" s="26"/>
      <c r="V906" s="26"/>
    </row>
    <row r="907" spans="1:22" ht="14.5" x14ac:dyDescent="0.35">
      <c r="A907" s="15">
        <v>94</v>
      </c>
      <c r="B907" s="8">
        <v>360</v>
      </c>
      <c r="C907" s="8">
        <v>1866571.209997863</v>
      </c>
      <c r="D907" s="8">
        <v>5009.2776268806901</v>
      </c>
      <c r="E907" s="2">
        <v>1350</v>
      </c>
      <c r="F907" s="1">
        <v>17396.361328125</v>
      </c>
      <c r="G907" s="1">
        <v>736.22131347656205</v>
      </c>
      <c r="H907" s="1">
        <v>15379.91020306588</v>
      </c>
      <c r="I907" s="1">
        <v>720.34014972228465</v>
      </c>
      <c r="J907" s="1">
        <f t="shared" si="83"/>
        <v>-11.591223515224927</v>
      </c>
      <c r="K907" s="1">
        <f t="shared" si="84"/>
        <v>-2.1571181740560923</v>
      </c>
      <c r="L907" s="26"/>
      <c r="M907" s="26"/>
      <c r="N907" s="2">
        <v>0</v>
      </c>
      <c r="O907" s="26"/>
      <c r="P907" s="26"/>
      <c r="Q907" s="26"/>
      <c r="R907" s="26"/>
      <c r="S907" s="26"/>
      <c r="T907" s="26"/>
      <c r="U907" s="26"/>
      <c r="V907" s="26"/>
    </row>
    <row r="908" spans="1:22" ht="14.5" x14ac:dyDescent="0.35">
      <c r="A908" s="15">
        <v>94</v>
      </c>
      <c r="B908" s="8">
        <v>360</v>
      </c>
      <c r="C908" s="8">
        <v>1866571.209997863</v>
      </c>
      <c r="D908" s="8">
        <v>5009.2776268806901</v>
      </c>
      <c r="E908" s="2">
        <v>1380</v>
      </c>
      <c r="F908" s="1">
        <v>14824.4951171875</v>
      </c>
      <c r="G908" s="1">
        <v>702.01141357421898</v>
      </c>
      <c r="H908" s="1">
        <v>14908.058960709501</v>
      </c>
      <c r="I908" s="1">
        <v>722.81084309974642</v>
      </c>
      <c r="J908" s="1">
        <f t="shared" si="83"/>
        <v>0.56368761877844287</v>
      </c>
      <c r="K908" s="1">
        <f t="shared" si="84"/>
        <v>2.9628335271116581</v>
      </c>
      <c r="L908" s="26"/>
      <c r="M908" s="26"/>
      <c r="N908" s="2">
        <v>8.4165964128746205E-14</v>
      </c>
      <c r="O908" s="26"/>
      <c r="P908" s="26"/>
      <c r="Q908" s="26"/>
      <c r="R908" s="26"/>
      <c r="S908" s="26"/>
      <c r="T908" s="26"/>
      <c r="U908" s="26"/>
      <c r="V908" s="26"/>
    </row>
    <row r="909" spans="1:22" ht="14.5" x14ac:dyDescent="0.35">
      <c r="A909" s="15">
        <v>94</v>
      </c>
      <c r="B909" s="8">
        <v>360</v>
      </c>
      <c r="C909" s="8">
        <v>1866571.209997863</v>
      </c>
      <c r="D909" s="8">
        <v>5009.2776268806901</v>
      </c>
      <c r="E909" s="2">
        <v>1410</v>
      </c>
      <c r="F909" s="1">
        <v>13944.2041015625</v>
      </c>
      <c r="G909" s="1">
        <v>706.46057128906205</v>
      </c>
      <c r="H909" s="1">
        <v>14497.235586158809</v>
      </c>
      <c r="I909" s="1">
        <v>717.97355885473212</v>
      </c>
      <c r="J909" s="1">
        <f t="shared" si="83"/>
        <v>3.966031195242905</v>
      </c>
      <c r="K909" s="1">
        <f t="shared" si="84"/>
        <v>1.6296716382433907</v>
      </c>
      <c r="L909" s="26"/>
      <c r="M909" s="26"/>
      <c r="N909" s="2">
        <v>1.2624840409203301E-13</v>
      </c>
      <c r="O909" s="26"/>
      <c r="P909" s="26"/>
      <c r="Q909" s="26"/>
      <c r="R909" s="26"/>
      <c r="S909" s="26"/>
      <c r="T909" s="26"/>
      <c r="U909" s="26"/>
      <c r="V909" s="26"/>
    </row>
    <row r="910" spans="1:22" ht="14.5" x14ac:dyDescent="0.35">
      <c r="A910" s="15">
        <v>94</v>
      </c>
      <c r="B910" s="8">
        <v>360</v>
      </c>
      <c r="C910" s="8">
        <v>1866571.209997863</v>
      </c>
      <c r="D910" s="8">
        <v>5009.2776268806901</v>
      </c>
      <c r="E910" s="2">
        <v>1440</v>
      </c>
      <c r="F910" s="1">
        <v>15137.5126953125</v>
      </c>
      <c r="G910" s="1">
        <v>802.396484375</v>
      </c>
      <c r="H910" s="1">
        <v>14122.59520060558</v>
      </c>
      <c r="I910" s="1">
        <v>712.36270288131129</v>
      </c>
      <c r="J910" s="1">
        <f t="shared" si="83"/>
        <v>-6.7046516500772357</v>
      </c>
      <c r="K910" s="1">
        <f t="shared" si="84"/>
        <v>-11.220610165536495</v>
      </c>
      <c r="L910" s="26"/>
      <c r="M910" s="26"/>
      <c r="N910" s="2">
        <v>0</v>
      </c>
      <c r="O910" s="26"/>
      <c r="P910" s="26"/>
      <c r="Q910" s="26"/>
      <c r="R910" s="26"/>
      <c r="S910" s="26"/>
      <c r="T910" s="26"/>
      <c r="U910" s="26"/>
      <c r="V910" s="26"/>
    </row>
    <row r="911" spans="1:22" ht="14.5" x14ac:dyDescent="0.35">
      <c r="A911" s="15">
        <v>94</v>
      </c>
      <c r="B911" s="8">
        <v>360</v>
      </c>
      <c r="C911" s="8">
        <v>1866571.209997863</v>
      </c>
      <c r="D911" s="8">
        <v>5009.2776268806901</v>
      </c>
      <c r="E911" s="2">
        <v>1470</v>
      </c>
      <c r="F911" s="1">
        <v>15736.787109375</v>
      </c>
      <c r="G911" s="1">
        <v>853.72619628906295</v>
      </c>
      <c r="H911" s="1">
        <v>14579.71794724816</v>
      </c>
      <c r="I911" s="1">
        <v>813.53539112671854</v>
      </c>
      <c r="J911" s="1">
        <f t="shared" si="83"/>
        <v>-7.3526391002489309</v>
      </c>
      <c r="K911" s="1">
        <f t="shared" si="84"/>
        <v>-4.7076926228858769</v>
      </c>
      <c r="L911" s="26"/>
      <c r="M911" s="26"/>
      <c r="N911" s="2">
        <v>1866570</v>
      </c>
      <c r="O911" s="26"/>
      <c r="P911" s="26"/>
      <c r="Q911" s="26"/>
      <c r="R911" s="26"/>
      <c r="S911" s="26"/>
      <c r="T911" s="26"/>
      <c r="U911" s="26"/>
      <c r="V911" s="26"/>
    </row>
    <row r="912" spans="1:22" ht="14.5" x14ac:dyDescent="0.35">
      <c r="A912" s="15">
        <v>94</v>
      </c>
      <c r="B912" s="8">
        <v>360</v>
      </c>
      <c r="C912" s="8">
        <v>1866571.209997863</v>
      </c>
      <c r="D912" s="8">
        <v>5009.2776268806901</v>
      </c>
      <c r="E912" s="2">
        <v>1500</v>
      </c>
      <c r="F912" s="1">
        <v>15997.212890625</v>
      </c>
      <c r="G912" s="1">
        <v>863.78094482421898</v>
      </c>
      <c r="H912" s="1">
        <v>14706.655949418529</v>
      </c>
      <c r="I912" s="1">
        <v>851.67962800019711</v>
      </c>
      <c r="J912" s="1">
        <f t="shared" si="83"/>
        <v>-8.0673861755180365</v>
      </c>
      <c r="K912" s="1">
        <f t="shared" si="84"/>
        <v>-1.4009705697414412</v>
      </c>
      <c r="L912" s="26"/>
      <c r="M912" s="26"/>
      <c r="N912" s="2">
        <v>1866570</v>
      </c>
      <c r="O912" s="26"/>
      <c r="P912" s="26"/>
      <c r="Q912" s="26"/>
      <c r="R912" s="26"/>
      <c r="S912" s="26"/>
      <c r="T912" s="26"/>
      <c r="U912" s="26"/>
      <c r="V912" s="26"/>
    </row>
    <row r="913" spans="1:22" ht="14.5" x14ac:dyDescent="0.35">
      <c r="A913" s="15">
        <v>94</v>
      </c>
      <c r="B913" s="8">
        <v>360</v>
      </c>
      <c r="C913" s="8">
        <v>1866571.209997863</v>
      </c>
      <c r="D913" s="8">
        <v>5009.2776268806901</v>
      </c>
      <c r="E913" s="2">
        <v>1530</v>
      </c>
      <c r="F913" s="1">
        <v>15950.3798828125</v>
      </c>
      <c r="G913" s="1">
        <v>810.47393798828102</v>
      </c>
      <c r="H913" s="1">
        <v>14965.132926009979</v>
      </c>
      <c r="I913" s="1">
        <v>860.37390559406003</v>
      </c>
      <c r="J913" s="1">
        <f t="shared" si="83"/>
        <v>-6.176949790795792</v>
      </c>
      <c r="K913" s="1">
        <f t="shared" si="84"/>
        <v>6.1568873799493522</v>
      </c>
      <c r="L913" s="26"/>
      <c r="M913" s="26"/>
      <c r="N913" s="2">
        <v>1866570</v>
      </c>
      <c r="O913" s="26"/>
      <c r="P913" s="26"/>
      <c r="Q913" s="26"/>
      <c r="R913" s="26"/>
      <c r="S913" s="26"/>
      <c r="T913" s="26"/>
      <c r="U913" s="26"/>
      <c r="V913" s="26"/>
    </row>
    <row r="914" spans="1:22" ht="14.5" x14ac:dyDescent="0.35">
      <c r="A914" s="15">
        <v>94</v>
      </c>
      <c r="B914" s="8">
        <v>360</v>
      </c>
      <c r="C914" s="8">
        <v>1866571.209997863</v>
      </c>
      <c r="D914" s="8">
        <v>5009.2776268806901</v>
      </c>
      <c r="E914" s="2">
        <v>1560</v>
      </c>
      <c r="F914" s="1">
        <v>15817.4951171875</v>
      </c>
      <c r="G914" s="1">
        <v>769.92590332031295</v>
      </c>
      <c r="H914" s="1">
        <v>16340.152421761401</v>
      </c>
      <c r="I914" s="1">
        <v>855.81939756909355</v>
      </c>
      <c r="J914" s="1">
        <f t="shared" si="83"/>
        <v>3.3042988203990284</v>
      </c>
      <c r="K914" s="1">
        <f t="shared" si="84"/>
        <v>11.156072795883873</v>
      </c>
      <c r="L914" s="26"/>
      <c r="M914" s="26"/>
      <c r="N914" s="2">
        <v>1866570</v>
      </c>
      <c r="O914" s="26"/>
      <c r="P914" s="26"/>
      <c r="Q914" s="26"/>
      <c r="R914" s="26"/>
      <c r="S914" s="26"/>
      <c r="T914" s="26"/>
      <c r="U914" s="26"/>
      <c r="V914" s="26"/>
    </row>
    <row r="915" spans="1:22" ht="14.5" x14ac:dyDescent="0.35">
      <c r="A915" s="15">
        <v>94</v>
      </c>
      <c r="B915" s="8">
        <v>360</v>
      </c>
      <c r="C915" s="8">
        <v>1866571.209997863</v>
      </c>
      <c r="D915" s="8">
        <v>5009.2776268806901</v>
      </c>
      <c r="E915" s="2">
        <v>1590</v>
      </c>
      <c r="F915" s="1">
        <v>17941.361328125</v>
      </c>
      <c r="G915" s="1">
        <v>789.94683837890602</v>
      </c>
      <c r="H915" s="1">
        <v>17398.635981359799</v>
      </c>
      <c r="I915" s="1">
        <v>846.11882666802614</v>
      </c>
      <c r="J915" s="1">
        <f t="shared" si="83"/>
        <v>-3.0249953548085613</v>
      </c>
      <c r="K915" s="1">
        <f t="shared" si="84"/>
        <v>7.1108567766906692</v>
      </c>
      <c r="L915" s="26"/>
      <c r="M915" s="26"/>
      <c r="N915" s="2">
        <v>1866570</v>
      </c>
      <c r="O915" s="26"/>
      <c r="P915" s="26"/>
      <c r="Q915" s="26"/>
      <c r="R915" s="26"/>
      <c r="S915" s="26"/>
      <c r="T915" s="26"/>
      <c r="U915" s="26"/>
      <c r="V915" s="26"/>
    </row>
    <row r="916" spans="1:22" ht="14.5" x14ac:dyDescent="0.35">
      <c r="A916" s="15">
        <v>94</v>
      </c>
      <c r="B916" s="8">
        <v>360</v>
      </c>
      <c r="C916" s="8">
        <v>1866571.209997863</v>
      </c>
      <c r="D916" s="8">
        <v>5009.2776268806901</v>
      </c>
      <c r="E916" s="2">
        <v>1620</v>
      </c>
      <c r="F916" s="1">
        <v>20890.25</v>
      </c>
      <c r="G916" s="1">
        <v>786.415771484375</v>
      </c>
      <c r="H916" s="1">
        <v>19206.073527917721</v>
      </c>
      <c r="I916" s="1">
        <v>834.41969188136011</v>
      </c>
      <c r="J916" s="1">
        <f t="shared" si="83"/>
        <v>-8.0620216229211206</v>
      </c>
      <c r="K916" s="1">
        <f t="shared" si="84"/>
        <v>6.1041400919995255</v>
      </c>
      <c r="L916" s="26"/>
      <c r="M916" s="26"/>
      <c r="N916" s="2">
        <v>1866570</v>
      </c>
      <c r="O916" s="26"/>
      <c r="P916" s="26"/>
      <c r="Q916" s="26"/>
      <c r="R916" s="26"/>
      <c r="S916" s="26"/>
      <c r="T916" s="26"/>
      <c r="U916" s="26"/>
      <c r="V916" s="26"/>
    </row>
    <row r="917" spans="1:22" ht="14.5" x14ac:dyDescent="0.35">
      <c r="A917" s="15">
        <v>94</v>
      </c>
      <c r="B917" s="8">
        <v>360</v>
      </c>
      <c r="C917" s="8">
        <v>1866571.209997863</v>
      </c>
      <c r="D917" s="8">
        <v>5009.2776268806901</v>
      </c>
      <c r="E917" s="2">
        <v>1650</v>
      </c>
      <c r="F917" s="1">
        <v>24433.15234375</v>
      </c>
      <c r="G917" s="1">
        <v>805.10021972656205</v>
      </c>
      <c r="H917" s="1">
        <v>22052.304032492611</v>
      </c>
      <c r="I917" s="1">
        <v>810.0002704802298</v>
      </c>
      <c r="J917" s="1">
        <f t="shared" si="83"/>
        <v>-9.7443353921804103</v>
      </c>
      <c r="K917" s="1">
        <f t="shared" si="84"/>
        <v>0.60862618511419253</v>
      </c>
      <c r="L917" s="26"/>
      <c r="M917" s="26"/>
      <c r="N917" s="2">
        <v>1866570</v>
      </c>
      <c r="O917" s="26"/>
      <c r="P917" s="26"/>
      <c r="Q917" s="26"/>
      <c r="R917" s="26"/>
      <c r="S917" s="26"/>
      <c r="T917" s="26"/>
      <c r="U917" s="26"/>
      <c r="V917" s="26"/>
    </row>
    <row r="918" spans="1:22" ht="14.5" x14ac:dyDescent="0.35">
      <c r="A918" s="15">
        <v>94</v>
      </c>
      <c r="B918" s="8">
        <v>360</v>
      </c>
      <c r="C918" s="8">
        <v>1866571.209997863</v>
      </c>
      <c r="D918" s="8">
        <v>5009.2776268806901</v>
      </c>
      <c r="E918" s="2">
        <v>1680</v>
      </c>
      <c r="F918" s="1">
        <v>28325.564453125</v>
      </c>
      <c r="G918" s="1">
        <v>762.45745849609398</v>
      </c>
      <c r="H918" s="1">
        <v>26386.843226670091</v>
      </c>
      <c r="I918" s="1">
        <v>779.17756962926887</v>
      </c>
      <c r="J918" s="1">
        <f t="shared" si="83"/>
        <v>-6.8444222167689954</v>
      </c>
      <c r="K918" s="1">
        <f t="shared" si="84"/>
        <v>2.1929238079924365</v>
      </c>
      <c r="L918" s="26"/>
      <c r="M918" s="26"/>
      <c r="N918" s="2">
        <v>1866570</v>
      </c>
      <c r="O918" s="26"/>
      <c r="P918" s="26"/>
      <c r="Q918" s="26"/>
      <c r="R918" s="26"/>
      <c r="S918" s="26"/>
      <c r="T918" s="26"/>
      <c r="U918" s="26"/>
      <c r="V918" s="26"/>
    </row>
    <row r="919" spans="1:22" ht="14.5" x14ac:dyDescent="0.35">
      <c r="A919" s="15">
        <v>94</v>
      </c>
      <c r="B919" s="8">
        <v>360</v>
      </c>
      <c r="C919" s="8">
        <v>1866571.209997863</v>
      </c>
      <c r="D919" s="8">
        <v>5009.2776268806901</v>
      </c>
      <c r="E919" s="2">
        <v>1710</v>
      </c>
      <c r="F919" s="1">
        <v>31829.673828125</v>
      </c>
      <c r="G919" s="1">
        <v>745.42755126953102</v>
      </c>
      <c r="H919" s="1">
        <v>30948.97643882479</v>
      </c>
      <c r="I919" s="1">
        <v>745.39802318017303</v>
      </c>
      <c r="J919" s="1">
        <f t="shared" si="83"/>
        <v>-2.7669067363235689</v>
      </c>
      <c r="K919" s="1">
        <f t="shared" si="84"/>
        <v>-3.9612286006475931E-3</v>
      </c>
      <c r="L919" s="26"/>
      <c r="M919" s="26"/>
      <c r="N919" s="2">
        <v>1866570</v>
      </c>
      <c r="O919" s="26"/>
      <c r="P919" s="26"/>
      <c r="Q919" s="26"/>
      <c r="R919" s="26"/>
      <c r="S919" s="26"/>
      <c r="T919" s="26"/>
      <c r="U919" s="26"/>
      <c r="V919" s="26"/>
    </row>
    <row r="920" spans="1:22" ht="14.5" x14ac:dyDescent="0.35">
      <c r="A920" s="15">
        <v>94</v>
      </c>
      <c r="B920" s="8">
        <v>360</v>
      </c>
      <c r="C920" s="8">
        <v>1866571.209997863</v>
      </c>
      <c r="D920" s="8">
        <v>5009.2776268806901</v>
      </c>
      <c r="E920" s="2">
        <v>1740</v>
      </c>
      <c r="F920" s="1">
        <v>34151.8828125</v>
      </c>
      <c r="G920" s="1">
        <v>714.607177734375</v>
      </c>
      <c r="H920" s="1">
        <v>33370.513809884978</v>
      </c>
      <c r="I920" s="1">
        <v>710.25344301729001</v>
      </c>
      <c r="J920" s="1">
        <f t="shared" si="83"/>
        <v>-2.2879236465669504</v>
      </c>
      <c r="K920" s="1">
        <f t="shared" si="84"/>
        <v>-0.60924866874249428</v>
      </c>
      <c r="L920" s="26"/>
      <c r="M920" s="26"/>
      <c r="N920" s="2">
        <v>1866570</v>
      </c>
      <c r="O920" s="26"/>
      <c r="P920" s="26"/>
      <c r="Q920" s="26"/>
      <c r="R920" s="26"/>
      <c r="S920" s="26"/>
      <c r="T920" s="26"/>
      <c r="U920" s="26"/>
      <c r="V920" s="26"/>
    </row>
    <row r="921" spans="1:22" ht="14.5" x14ac:dyDescent="0.35">
      <c r="A921" s="15">
        <v>94</v>
      </c>
      <c r="B921" s="8">
        <v>360</v>
      </c>
      <c r="C921" s="8">
        <v>1866571.209997863</v>
      </c>
      <c r="D921" s="8">
        <v>5009.2776268806901</v>
      </c>
      <c r="E921" s="2">
        <v>1770</v>
      </c>
      <c r="F921" s="1">
        <v>35993.3203125</v>
      </c>
      <c r="G921" s="1">
        <v>697.87805175781205</v>
      </c>
      <c r="H921" s="1">
        <v>35415.120521271172</v>
      </c>
      <c r="I921" s="1">
        <v>674.18958475842885</v>
      </c>
      <c r="J921" s="1">
        <f t="shared" si="83"/>
        <v>-1.6064085952860172</v>
      </c>
      <c r="K921" s="1">
        <f t="shared" si="84"/>
        <v>-3.3943562116213273</v>
      </c>
      <c r="L921" s="26"/>
      <c r="M921" s="26"/>
      <c r="N921" s="2">
        <v>1866570</v>
      </c>
      <c r="O921" s="26"/>
      <c r="P921" s="26"/>
      <c r="Q921" s="26"/>
      <c r="R921" s="26"/>
      <c r="S921" s="26"/>
      <c r="T921" s="26"/>
      <c r="U921" s="26"/>
      <c r="V921" s="26"/>
    </row>
    <row r="922" spans="1:22" ht="14.5" x14ac:dyDescent="0.35">
      <c r="A922" s="15">
        <v>94</v>
      </c>
      <c r="B922" s="8">
        <v>360</v>
      </c>
      <c r="C922" s="8">
        <v>1866571.209997863</v>
      </c>
      <c r="D922" s="8">
        <v>5009.2776268806901</v>
      </c>
      <c r="E922" s="2">
        <v>1800</v>
      </c>
      <c r="F922" s="1">
        <v>35564.92578125</v>
      </c>
      <c r="G922" s="1">
        <v>597.25329589843795</v>
      </c>
      <c r="H922" s="1">
        <v>37152.568701811942</v>
      </c>
      <c r="I922" s="1">
        <v>637.80924001092319</v>
      </c>
      <c r="J922" s="1">
        <f t="shared" si="83"/>
        <v>4.4640692639908597</v>
      </c>
      <c r="K922" s="1">
        <f t="shared" si="84"/>
        <v>6.7904094277918752</v>
      </c>
      <c r="L922" s="26"/>
      <c r="M922" s="26"/>
      <c r="N922" s="2">
        <v>1866570</v>
      </c>
      <c r="O922" s="26"/>
      <c r="P922" s="26"/>
      <c r="Q922" s="26"/>
      <c r="R922" s="26"/>
      <c r="S922" s="26"/>
      <c r="T922" s="26"/>
      <c r="U922" s="26"/>
      <c r="V922" s="26"/>
    </row>
    <row r="923" spans="1:22" ht="14.5" x14ac:dyDescent="0.35">
      <c r="A923" s="15">
        <v>94</v>
      </c>
      <c r="B923" s="8">
        <v>360</v>
      </c>
      <c r="C923" s="8">
        <v>1866571.209997863</v>
      </c>
      <c r="D923" s="8">
        <v>5009.2776268806901</v>
      </c>
      <c r="E923" s="2">
        <v>1830</v>
      </c>
      <c r="F923" s="1">
        <v>33860.84765625</v>
      </c>
      <c r="G923" s="1">
        <v>507.93536376953102</v>
      </c>
      <c r="H923" s="1">
        <v>34784.880159329266</v>
      </c>
      <c r="I923" s="1">
        <v>511.63797309137152</v>
      </c>
      <c r="J923" s="1">
        <f t="shared" si="83"/>
        <v>2.7289113150973039</v>
      </c>
      <c r="K923" s="1">
        <f t="shared" si="84"/>
        <v>0.72895285226104245</v>
      </c>
      <c r="L923" s="26"/>
      <c r="M923" s="26"/>
      <c r="N923" s="2">
        <v>8.4166248731816495E-14</v>
      </c>
      <c r="O923" s="26"/>
      <c r="P923" s="26"/>
      <c r="Q923" s="26"/>
      <c r="R923" s="26"/>
      <c r="S923" s="26"/>
      <c r="T923" s="26"/>
      <c r="U923" s="26"/>
      <c r="V923" s="26"/>
    </row>
    <row r="924" spans="1:22" ht="14.5" x14ac:dyDescent="0.35">
      <c r="A924" s="15">
        <v>94</v>
      </c>
      <c r="B924" s="8">
        <v>360</v>
      </c>
      <c r="C924" s="8">
        <v>1866571.209997863</v>
      </c>
      <c r="D924" s="8">
        <v>5009.2776268806901</v>
      </c>
      <c r="E924" s="2">
        <v>1860</v>
      </c>
      <c r="F924" s="1">
        <v>34109.57421875</v>
      </c>
      <c r="G924" s="1">
        <v>480.251708984375</v>
      </c>
      <c r="H924" s="1">
        <v>33397.050167999238</v>
      </c>
      <c r="I924" s="1">
        <v>467.56086824348182</v>
      </c>
      <c r="J924" s="1">
        <f t="shared" si="83"/>
        <v>-2.088926839664532</v>
      </c>
      <c r="K924" s="1">
        <f t="shared" si="84"/>
        <v>-2.6425394232810686</v>
      </c>
      <c r="L924" s="26"/>
      <c r="M924" s="26"/>
      <c r="N924" s="2">
        <v>1.0520737384577E-13</v>
      </c>
      <c r="O924" s="26"/>
      <c r="P924" s="26"/>
      <c r="Q924" s="26"/>
      <c r="R924" s="26"/>
      <c r="S924" s="26"/>
      <c r="T924" s="26"/>
      <c r="U924" s="26"/>
      <c r="V924" s="26"/>
    </row>
    <row r="925" spans="1:22" ht="14.5" x14ac:dyDescent="0.35">
      <c r="A925" s="15">
        <v>94</v>
      </c>
      <c r="B925" s="8">
        <v>360</v>
      </c>
      <c r="C925" s="8">
        <v>1866571.209997863</v>
      </c>
      <c r="D925" s="8">
        <v>5009.2776268806901</v>
      </c>
      <c r="E925" s="2">
        <v>1890</v>
      </c>
      <c r="F925" s="1">
        <v>33626.9140625</v>
      </c>
      <c r="G925" s="1">
        <v>456.50381469726602</v>
      </c>
      <c r="H925" s="1">
        <v>32352.633180544261</v>
      </c>
      <c r="I925" s="1">
        <v>448.68348929227301</v>
      </c>
      <c r="J925" s="1">
        <f t="shared" si="83"/>
        <v>-3.7894672094719204</v>
      </c>
      <c r="K925" s="1">
        <f t="shared" si="84"/>
        <v>-1.7130909213056897</v>
      </c>
      <c r="L925" s="26"/>
      <c r="M925" s="26"/>
      <c r="N925" s="2">
        <v>0</v>
      </c>
      <c r="O925" s="26"/>
      <c r="P925" s="26"/>
      <c r="Q925" s="26"/>
      <c r="R925" s="26"/>
      <c r="S925" s="26"/>
      <c r="T925" s="26"/>
      <c r="U925" s="26"/>
      <c r="V925" s="26"/>
    </row>
    <row r="926" spans="1:22" ht="14.5" x14ac:dyDescent="0.35">
      <c r="A926" s="15">
        <v>94</v>
      </c>
      <c r="B926" s="8">
        <v>360</v>
      </c>
      <c r="C926" s="8">
        <v>1866571.209997863</v>
      </c>
      <c r="D926" s="8">
        <v>5009.2776268806901</v>
      </c>
      <c r="E926" s="2">
        <v>1920</v>
      </c>
      <c r="F926" s="1">
        <v>32505.755859375</v>
      </c>
      <c r="G926" s="1">
        <v>444.80279541015602</v>
      </c>
      <c r="H926" s="1">
        <v>31527.109583154139</v>
      </c>
      <c r="I926" s="1">
        <v>440.47814989169473</v>
      </c>
      <c r="J926" s="1">
        <f t="shared" si="83"/>
        <v>-3.0106861088068171</v>
      </c>
      <c r="K926" s="1">
        <f t="shared" si="84"/>
        <v>-0.97226131739426391</v>
      </c>
      <c r="L926" s="26"/>
      <c r="M926" s="26"/>
      <c r="N926" s="2">
        <v>0</v>
      </c>
      <c r="O926" s="26"/>
      <c r="P926" s="26"/>
      <c r="Q926" s="26"/>
      <c r="R926" s="26"/>
      <c r="S926" s="26"/>
      <c r="T926" s="26"/>
      <c r="U926" s="26"/>
      <c r="V926" s="26"/>
    </row>
    <row r="927" spans="1:22" ht="14.5" x14ac:dyDescent="0.35">
      <c r="A927" s="15">
        <v>94</v>
      </c>
      <c r="B927" s="8">
        <v>360</v>
      </c>
      <c r="C927" s="8">
        <v>1866571.209997863</v>
      </c>
      <c r="D927" s="8">
        <v>5009.2776268806901</v>
      </c>
      <c r="E927" s="2">
        <v>1950</v>
      </c>
      <c r="F927" s="1">
        <v>31350.44921875</v>
      </c>
      <c r="G927" s="1">
        <v>442.51037597656301</v>
      </c>
      <c r="H927" s="1">
        <v>30841.120959780601</v>
      </c>
      <c r="I927" s="1">
        <v>439.64207951104112</v>
      </c>
      <c r="J927" s="1">
        <f t="shared" si="83"/>
        <v>-1.6246282642252579</v>
      </c>
      <c r="K927" s="1">
        <f t="shared" si="84"/>
        <v>-0.64818739203390097</v>
      </c>
      <c r="L927" s="26"/>
      <c r="M927" s="26"/>
      <c r="N927" s="2">
        <v>2.6302658307137699E-14</v>
      </c>
      <c r="O927" s="26"/>
      <c r="P927" s="26"/>
      <c r="Q927" s="26"/>
      <c r="R927" s="26"/>
      <c r="S927" s="26"/>
      <c r="T927" s="26"/>
      <c r="U927" s="26"/>
      <c r="V927" s="26"/>
    </row>
    <row r="928" spans="1:22" ht="14.5" x14ac:dyDescent="0.35">
      <c r="A928" s="15">
        <v>94</v>
      </c>
      <c r="B928" s="8">
        <v>360</v>
      </c>
      <c r="C928" s="8">
        <v>1866571.209997863</v>
      </c>
      <c r="D928" s="8">
        <v>5009.2776268806901</v>
      </c>
      <c r="E928" s="2">
        <v>1980</v>
      </c>
      <c r="F928" s="1">
        <v>30125.125</v>
      </c>
      <c r="G928" s="1">
        <v>450.1982421875</v>
      </c>
      <c r="H928" s="1">
        <v>29598.4518286333</v>
      </c>
      <c r="I928" s="1">
        <v>446.80007894127499</v>
      </c>
      <c r="J928" s="1">
        <f t="shared" si="83"/>
        <v>-1.748285430738294</v>
      </c>
      <c r="K928" s="1">
        <f t="shared" si="84"/>
        <v>-0.75481486327299618</v>
      </c>
      <c r="L928" s="26"/>
      <c r="M928" s="26"/>
      <c r="N928" s="2">
        <v>0</v>
      </c>
      <c r="O928" s="26"/>
      <c r="P928" s="26"/>
      <c r="Q928" s="26"/>
      <c r="R928" s="26"/>
      <c r="S928" s="26"/>
      <c r="T928" s="26"/>
      <c r="U928" s="26"/>
      <c r="V928" s="26"/>
    </row>
    <row r="929" spans="1:22" ht="14.5" x14ac:dyDescent="0.35">
      <c r="A929" s="15">
        <v>94</v>
      </c>
      <c r="B929" s="8">
        <v>360</v>
      </c>
      <c r="C929" s="8">
        <v>1866571.209997863</v>
      </c>
      <c r="D929" s="8">
        <v>5009.2776268806901</v>
      </c>
      <c r="E929" s="2">
        <v>2010</v>
      </c>
      <c r="F929" s="1">
        <v>28717.00390625</v>
      </c>
      <c r="G929" s="1">
        <v>473.83200073242199</v>
      </c>
      <c r="H929" s="1">
        <v>27878.035415023831</v>
      </c>
      <c r="I929" s="1">
        <v>460.66414661131182</v>
      </c>
      <c r="J929" s="1">
        <f t="shared" si="83"/>
        <v>-2.9215042556844697</v>
      </c>
      <c r="K929" s="1">
        <f t="shared" si="84"/>
        <v>-2.7790132580231099</v>
      </c>
      <c r="L929" s="26"/>
      <c r="M929" s="26"/>
      <c r="N929" s="2">
        <v>8.4165998010064095E-14</v>
      </c>
      <c r="O929" s="26"/>
      <c r="P929" s="26"/>
      <c r="Q929" s="26"/>
      <c r="R929" s="26"/>
      <c r="S929" s="26"/>
      <c r="T929" s="26"/>
      <c r="U929" s="26"/>
      <c r="V929" s="26"/>
    </row>
    <row r="930" spans="1:22" ht="14.5" x14ac:dyDescent="0.35">
      <c r="A930" s="15">
        <v>94</v>
      </c>
      <c r="B930" s="8">
        <v>360</v>
      </c>
      <c r="C930" s="8">
        <v>1866571.209997863</v>
      </c>
      <c r="D930" s="8">
        <v>5009.2776268806901</v>
      </c>
      <c r="E930" s="2">
        <v>2040</v>
      </c>
      <c r="F930" s="1">
        <v>27054.841796875</v>
      </c>
      <c r="G930" s="1">
        <v>489.22747802734398</v>
      </c>
      <c r="H930" s="1">
        <v>26431.193034248969</v>
      </c>
      <c r="I930" s="1">
        <v>479.33345984133268</v>
      </c>
      <c r="J930" s="1">
        <f t="shared" si="83"/>
        <v>-2.3051281072287275</v>
      </c>
      <c r="K930" s="1">
        <f t="shared" si="84"/>
        <v>-2.0223758129665597</v>
      </c>
      <c r="L930" s="26"/>
      <c r="M930" s="26"/>
      <c r="N930" s="2">
        <v>6.3124750923366401E-14</v>
      </c>
      <c r="O930" s="26"/>
      <c r="P930" s="26"/>
      <c r="Q930" s="26"/>
      <c r="R930" s="26"/>
      <c r="S930" s="26"/>
      <c r="T930" s="26"/>
      <c r="U930" s="26"/>
      <c r="V930" s="26"/>
    </row>
    <row r="931" spans="1:22" ht="14.5" x14ac:dyDescent="0.35">
      <c r="A931" s="15">
        <v>94</v>
      </c>
      <c r="B931" s="8">
        <v>360</v>
      </c>
      <c r="C931" s="8">
        <v>1866571.209997863</v>
      </c>
      <c r="D931" s="8">
        <v>5009.2776268806901</v>
      </c>
      <c r="E931" s="2">
        <v>2070</v>
      </c>
      <c r="F931" s="1">
        <v>24567.607421875</v>
      </c>
      <c r="G931" s="1">
        <v>487.098388671875</v>
      </c>
      <c r="H931" s="1">
        <v>25136.47795751665</v>
      </c>
      <c r="I931" s="1">
        <v>494.61479821161879</v>
      </c>
      <c r="J931" s="1">
        <f t="shared" si="83"/>
        <v>2.3155308771953429</v>
      </c>
      <c r="K931" s="1">
        <f t="shared" si="84"/>
        <v>1.5430988306567945</v>
      </c>
      <c r="L931" s="26"/>
      <c r="M931" s="26"/>
      <c r="N931" s="2">
        <v>0</v>
      </c>
      <c r="O931" s="26"/>
      <c r="P931" s="26"/>
      <c r="Q931" s="26"/>
      <c r="R931" s="26"/>
      <c r="S931" s="26"/>
      <c r="T931" s="26"/>
      <c r="U931" s="26"/>
      <c r="V931" s="26"/>
    </row>
    <row r="932" spans="1:22" ht="14.5" x14ac:dyDescent="0.35">
      <c r="A932" s="15">
        <v>94</v>
      </c>
      <c r="B932" s="8">
        <v>360</v>
      </c>
      <c r="C932" s="8">
        <v>1866571.209997863</v>
      </c>
      <c r="D932" s="8">
        <v>5009.2776268806901</v>
      </c>
      <c r="E932" s="2">
        <v>2100</v>
      </c>
      <c r="F932" s="1">
        <v>22837.49609375</v>
      </c>
      <c r="G932" s="1">
        <v>498.16470336914102</v>
      </c>
      <c r="H932" s="1">
        <v>23969.739722330931</v>
      </c>
      <c r="I932" s="1">
        <v>506.94300561391827</v>
      </c>
      <c r="J932" s="1">
        <f t="shared" si="83"/>
        <v>4.9578273552099041</v>
      </c>
      <c r="K932" s="1">
        <f t="shared" si="84"/>
        <v>1.7621285059757661</v>
      </c>
      <c r="L932" s="26"/>
      <c r="M932" s="26"/>
      <c r="N932" s="2">
        <v>0</v>
      </c>
      <c r="O932" s="26"/>
      <c r="P932" s="26"/>
      <c r="Q932" s="26"/>
      <c r="R932" s="26"/>
      <c r="S932" s="26"/>
      <c r="T932" s="26"/>
      <c r="U932" s="26"/>
      <c r="V932" s="26"/>
    </row>
    <row r="933" spans="1:22" ht="14.5" x14ac:dyDescent="0.35">
      <c r="A933" s="15">
        <v>94</v>
      </c>
      <c r="B933" s="8">
        <v>360</v>
      </c>
      <c r="C933" s="8">
        <v>1866571.209997863</v>
      </c>
      <c r="D933" s="8">
        <v>5009.2776268806901</v>
      </c>
      <c r="E933" s="2">
        <v>2130</v>
      </c>
      <c r="F933" s="1">
        <v>22325.2578125</v>
      </c>
      <c r="G933" s="1">
        <v>509.147216796875</v>
      </c>
      <c r="H933" s="1">
        <v>22860.173859035382</v>
      </c>
      <c r="I933" s="1">
        <v>516.13717956000357</v>
      </c>
      <c r="J933" s="1">
        <f t="shared" si="83"/>
        <v>2.3960128524736679</v>
      </c>
      <c r="K933" s="1">
        <f t="shared" si="84"/>
        <v>1.3728765536819638</v>
      </c>
      <c r="L933" s="26"/>
      <c r="M933" s="26"/>
      <c r="N933" s="2">
        <v>0</v>
      </c>
      <c r="O933" s="26"/>
      <c r="P933" s="26"/>
      <c r="Q933" s="26"/>
      <c r="R933" s="26"/>
      <c r="S933" s="26"/>
      <c r="T933" s="26"/>
      <c r="U933" s="26"/>
      <c r="V933" s="26"/>
    </row>
    <row r="934" spans="1:22" ht="14.5" x14ac:dyDescent="0.35">
      <c r="A934" s="15">
        <v>94</v>
      </c>
      <c r="B934" s="8">
        <v>360</v>
      </c>
      <c r="C934" s="8">
        <v>1866571.209997863</v>
      </c>
      <c r="D934" s="8">
        <v>5009.2776268806901</v>
      </c>
      <c r="E934" s="2">
        <v>2160</v>
      </c>
      <c r="F934" s="1">
        <v>22381.181640625</v>
      </c>
      <c r="G934" s="1">
        <v>511.90176391601602</v>
      </c>
      <c r="H934" s="1">
        <v>21787.72027715516</v>
      </c>
      <c r="I934" s="1">
        <v>508.17045871358368</v>
      </c>
      <c r="J934" s="1">
        <f t="shared" si="83"/>
        <v>-2.6516087175335898</v>
      </c>
      <c r="K934" s="1">
        <f t="shared" si="84"/>
        <v>-0.72891040145829744</v>
      </c>
      <c r="L934" s="26"/>
      <c r="M934" s="26"/>
      <c r="N934" s="2">
        <v>0</v>
      </c>
      <c r="O934" s="26"/>
      <c r="P934" s="26"/>
      <c r="Q934" s="26"/>
      <c r="R934" s="26"/>
      <c r="S934" s="26"/>
      <c r="T934" s="26"/>
      <c r="U934" s="26"/>
      <c r="V934" s="26"/>
    </row>
    <row r="935" spans="1:22" ht="14.5" x14ac:dyDescent="0.35">
      <c r="A935" s="15">
        <v>94</v>
      </c>
      <c r="B935" s="8">
        <v>360</v>
      </c>
      <c r="C935" s="8">
        <v>1866571.209997863</v>
      </c>
      <c r="D935" s="8">
        <v>5009.2776268806901</v>
      </c>
      <c r="E935" s="2">
        <v>2190</v>
      </c>
      <c r="F935" s="1">
        <v>25203.7265625</v>
      </c>
      <c r="G935" s="1">
        <v>574.72692871093795</v>
      </c>
      <c r="H935" s="1">
        <v>24276.656878522361</v>
      </c>
      <c r="I935" s="1">
        <v>550.84816951881339</v>
      </c>
      <c r="J935" s="1">
        <f t="shared" si="83"/>
        <v>-3.6783040066662331</v>
      </c>
      <c r="K935" s="1">
        <f t="shared" si="84"/>
        <v>-4.1548008278788195</v>
      </c>
      <c r="L935" s="26"/>
      <c r="M935" s="26"/>
      <c r="N935" s="2">
        <v>1866570</v>
      </c>
      <c r="O935" s="26"/>
      <c r="P935" s="26"/>
      <c r="Q935" s="26"/>
      <c r="R935" s="26"/>
      <c r="S935" s="26"/>
      <c r="T935" s="26"/>
      <c r="U935" s="26"/>
      <c r="V935" s="26"/>
    </row>
    <row r="936" spans="1:22" ht="14.5" x14ac:dyDescent="0.35">
      <c r="A936" s="15">
        <v>94</v>
      </c>
      <c r="B936" s="8">
        <v>360</v>
      </c>
      <c r="C936" s="8">
        <v>1866571.209997863</v>
      </c>
      <c r="D936" s="8">
        <v>5009.2776268806901</v>
      </c>
      <c r="E936" s="2">
        <v>2220</v>
      </c>
      <c r="F936" s="1">
        <v>25036.455078125</v>
      </c>
      <c r="G936" s="1">
        <v>552.62585449218705</v>
      </c>
      <c r="H936" s="1">
        <v>25256.125516772408</v>
      </c>
      <c r="I936" s="1">
        <v>555.62211931979721</v>
      </c>
      <c r="J936" s="1">
        <f t="shared" si="83"/>
        <v>0.87740232377921668</v>
      </c>
      <c r="K936" s="1">
        <f t="shared" si="84"/>
        <v>0.5421868707832096</v>
      </c>
      <c r="L936" s="26"/>
      <c r="M936" s="26"/>
      <c r="N936" s="2">
        <v>1866570</v>
      </c>
      <c r="O936" s="26"/>
      <c r="P936" s="26"/>
      <c r="Q936" s="26"/>
      <c r="R936" s="26"/>
      <c r="S936" s="26"/>
      <c r="T936" s="26"/>
      <c r="U936" s="26"/>
      <c r="V936" s="26"/>
    </row>
    <row r="937" spans="1:22" ht="14.5" x14ac:dyDescent="0.35">
      <c r="A937" s="15">
        <v>94</v>
      </c>
      <c r="B937" s="8">
        <v>360</v>
      </c>
      <c r="C937" s="8">
        <v>1866571.209997863</v>
      </c>
      <c r="D937" s="8">
        <v>5009.2776268806901</v>
      </c>
      <c r="E937" s="2">
        <v>2250</v>
      </c>
      <c r="F937" s="1">
        <v>26051.974609375</v>
      </c>
      <c r="G937" s="1">
        <v>535.78204345703102</v>
      </c>
      <c r="H937" s="1">
        <v>25797.075824018331</v>
      </c>
      <c r="I937" s="1">
        <v>549.66143805214983</v>
      </c>
      <c r="J937" s="1">
        <f t="shared" si="83"/>
        <v>-0.97842405106959318</v>
      </c>
      <c r="K937" s="1">
        <f t="shared" si="84"/>
        <v>2.5904926760077056</v>
      </c>
      <c r="L937" s="26"/>
      <c r="M937" s="26"/>
      <c r="N937" s="2">
        <v>1866570</v>
      </c>
      <c r="O937" s="26"/>
      <c r="P937" s="26"/>
      <c r="Q937" s="26"/>
      <c r="R937" s="26"/>
      <c r="S937" s="26"/>
      <c r="T937" s="26"/>
      <c r="U937" s="26"/>
      <c r="V937" s="26"/>
    </row>
    <row r="938" spans="1:22" ht="14.5" x14ac:dyDescent="0.35">
      <c r="A938" s="15">
        <v>94</v>
      </c>
      <c r="B938" s="8">
        <v>360</v>
      </c>
      <c r="C938" s="8">
        <v>1866571.209997863</v>
      </c>
      <c r="D938" s="8">
        <v>5009.2776268806901</v>
      </c>
      <c r="E938" s="2">
        <v>2280</v>
      </c>
      <c r="F938" s="1">
        <v>27620.42578125</v>
      </c>
      <c r="G938" s="1">
        <v>527.93054199218705</v>
      </c>
      <c r="H938" s="1">
        <v>26744.304235407471</v>
      </c>
      <c r="I938" s="1">
        <v>543.93844668112388</v>
      </c>
      <c r="J938" s="1">
        <f t="shared" si="83"/>
        <v>-3.1720059378566123</v>
      </c>
      <c r="K938" s="1">
        <f t="shared" si="84"/>
        <v>3.0321990140085013</v>
      </c>
      <c r="L938" s="26"/>
      <c r="M938" s="26"/>
      <c r="N938" s="2">
        <v>1866570</v>
      </c>
      <c r="O938" s="26"/>
      <c r="P938" s="26"/>
      <c r="Q938" s="26"/>
      <c r="R938" s="26"/>
      <c r="S938" s="26"/>
      <c r="T938" s="26"/>
      <c r="U938" s="26"/>
      <c r="V938" s="26"/>
    </row>
    <row r="939" spans="1:22" ht="14.5" x14ac:dyDescent="0.35">
      <c r="A939" s="15">
        <v>94</v>
      </c>
      <c r="B939" s="8">
        <v>360</v>
      </c>
      <c r="C939" s="8">
        <v>1866571.209997863</v>
      </c>
      <c r="D939" s="8">
        <v>5009.2776268806901</v>
      </c>
      <c r="E939" s="2">
        <v>2310</v>
      </c>
      <c r="F939" s="1">
        <v>30245.62109375</v>
      </c>
      <c r="G939" s="1">
        <v>523.12268066406295</v>
      </c>
      <c r="H939" s="1">
        <v>28447.614612961319</v>
      </c>
      <c r="I939" s="1">
        <v>537.42600353780699</v>
      </c>
      <c r="J939" s="1">
        <f t="shared" si="83"/>
        <v>-5.9446836129287615</v>
      </c>
      <c r="K939" s="1">
        <f t="shared" si="84"/>
        <v>2.7342196013346425</v>
      </c>
      <c r="L939" s="26"/>
      <c r="M939" s="26"/>
      <c r="N939" s="2">
        <v>1866570</v>
      </c>
      <c r="O939" s="26"/>
      <c r="P939" s="26"/>
      <c r="Q939" s="26"/>
      <c r="R939" s="26"/>
      <c r="S939" s="26"/>
      <c r="T939" s="26"/>
      <c r="U939" s="26"/>
      <c r="V939" s="26"/>
    </row>
    <row r="940" spans="1:22" ht="14.5" x14ac:dyDescent="0.35">
      <c r="A940" s="15">
        <v>94</v>
      </c>
      <c r="B940" s="8">
        <v>360</v>
      </c>
      <c r="C940" s="8">
        <v>1866571.209997863</v>
      </c>
      <c r="D940" s="8">
        <v>5009.2776268806901</v>
      </c>
      <c r="E940" s="2">
        <v>2340</v>
      </c>
      <c r="F940" s="1">
        <v>32810.72265625</v>
      </c>
      <c r="G940" s="1">
        <v>514.398193359375</v>
      </c>
      <c r="H940" s="1">
        <v>31052.500171193878</v>
      </c>
      <c r="I940" s="1">
        <v>530.6629621581028</v>
      </c>
      <c r="J940" s="1">
        <f t="shared" si="83"/>
        <v>-5.3586825973831571</v>
      </c>
      <c r="K940" s="1">
        <f t="shared" si="84"/>
        <v>3.1619023955950629</v>
      </c>
      <c r="L940" s="26"/>
      <c r="M940" s="26"/>
      <c r="N940" s="2">
        <v>1866570</v>
      </c>
      <c r="O940" s="26"/>
      <c r="P940" s="26"/>
      <c r="Q940" s="26"/>
      <c r="R940" s="26"/>
      <c r="S940" s="26"/>
      <c r="T940" s="26"/>
      <c r="U940" s="26"/>
      <c r="V940" s="26"/>
    </row>
    <row r="941" spans="1:22" ht="14.5" x14ac:dyDescent="0.35">
      <c r="A941" s="15">
        <v>94</v>
      </c>
      <c r="B941" s="8">
        <v>360</v>
      </c>
      <c r="C941" s="8">
        <v>1866571.209997863</v>
      </c>
      <c r="D941" s="8">
        <v>5009.2776268806901</v>
      </c>
      <c r="E941" s="2">
        <v>2370</v>
      </c>
      <c r="F941" s="1">
        <v>35223.5390625</v>
      </c>
      <c r="G941" s="1">
        <v>511.84228515625</v>
      </c>
      <c r="H941" s="1">
        <v>34118.106815141611</v>
      </c>
      <c r="I941" s="1">
        <v>523.82033482746897</v>
      </c>
      <c r="J941" s="1">
        <f t="shared" si="83"/>
        <v>-3.1383338437314041</v>
      </c>
      <c r="K941" s="1">
        <f t="shared" si="84"/>
        <v>2.3401836891147889</v>
      </c>
      <c r="L941" s="26"/>
      <c r="M941" s="26"/>
      <c r="N941" s="2">
        <v>1866570</v>
      </c>
      <c r="O941" s="26"/>
      <c r="P941" s="26"/>
      <c r="Q941" s="26"/>
      <c r="R941" s="26"/>
      <c r="S941" s="26"/>
      <c r="T941" s="26"/>
      <c r="U941" s="26"/>
      <c r="V941" s="26"/>
    </row>
    <row r="942" spans="1:22" ht="14.5" x14ac:dyDescent="0.35">
      <c r="A942" s="15">
        <v>94</v>
      </c>
      <c r="B942" s="8">
        <v>360</v>
      </c>
      <c r="C942" s="8">
        <v>1866571.209997863</v>
      </c>
      <c r="D942" s="8">
        <v>5009.2776268806901</v>
      </c>
      <c r="E942" s="2">
        <v>2400</v>
      </c>
      <c r="F942" s="1">
        <v>38009.25</v>
      </c>
      <c r="G942" s="1">
        <v>513.5078125</v>
      </c>
      <c r="H942" s="1">
        <v>36831.56269273979</v>
      </c>
      <c r="I942" s="1">
        <v>516.95244801182605</v>
      </c>
      <c r="J942" s="1">
        <f t="shared" si="83"/>
        <v>-3.098422903004427</v>
      </c>
      <c r="K942" s="1">
        <f t="shared" si="84"/>
        <v>0.67080488903487712</v>
      </c>
      <c r="L942" s="26"/>
      <c r="M942" s="26"/>
      <c r="N942" s="2">
        <v>1866570</v>
      </c>
      <c r="O942" s="26"/>
      <c r="P942" s="26"/>
      <c r="Q942" s="26"/>
      <c r="R942" s="26"/>
      <c r="S942" s="26"/>
      <c r="T942" s="26"/>
      <c r="U942" s="26"/>
      <c r="V942" s="26"/>
    </row>
    <row r="943" spans="1:22" ht="14.5" x14ac:dyDescent="0.35">
      <c r="A943" s="15">
        <v>94</v>
      </c>
      <c r="B943" s="8">
        <v>360</v>
      </c>
      <c r="C943" s="8">
        <v>1866571.209997863</v>
      </c>
      <c r="D943" s="8">
        <v>5009.2776268806901</v>
      </c>
      <c r="E943" s="2">
        <v>2430</v>
      </c>
      <c r="F943" s="1">
        <v>39734.69921875</v>
      </c>
      <c r="G943" s="1">
        <v>525.970703125</v>
      </c>
      <c r="H943" s="1">
        <v>39264.500374380827</v>
      </c>
      <c r="I943" s="1">
        <v>510.07652830848713</v>
      </c>
      <c r="J943" s="1">
        <f t="shared" si="83"/>
        <v>-1.1833456742194139</v>
      </c>
      <c r="K943" s="1">
        <f t="shared" si="84"/>
        <v>-3.0218745496810548</v>
      </c>
      <c r="L943" s="26"/>
      <c r="M943" s="26"/>
      <c r="N943" s="2">
        <v>1866570</v>
      </c>
      <c r="O943" s="26"/>
      <c r="P943" s="26"/>
      <c r="Q943" s="26"/>
      <c r="R943" s="26"/>
      <c r="S943" s="26"/>
      <c r="T943" s="26"/>
      <c r="U943" s="26"/>
      <c r="V943" s="26"/>
    </row>
    <row r="944" spans="1:22" ht="14.5" x14ac:dyDescent="0.35">
      <c r="A944" s="15">
        <v>94</v>
      </c>
      <c r="B944" s="8">
        <v>360</v>
      </c>
      <c r="C944" s="8">
        <v>1866571.209997863</v>
      </c>
      <c r="D944" s="8">
        <v>5009.2776268806901</v>
      </c>
      <c r="E944" s="2">
        <v>2460</v>
      </c>
      <c r="F944" s="1">
        <v>41029.0078125</v>
      </c>
      <c r="G944" s="1">
        <v>483.91735839843699</v>
      </c>
      <c r="H944" s="1">
        <v>42388.434275101703</v>
      </c>
      <c r="I944" s="1">
        <v>503.1980547969211</v>
      </c>
      <c r="J944" s="1">
        <f t="shared" si="83"/>
        <v>3.313330092733894</v>
      </c>
      <c r="K944" s="1">
        <f t="shared" si="84"/>
        <v>3.9842952652690764</v>
      </c>
      <c r="L944" s="26"/>
      <c r="M944" s="26"/>
      <c r="N944" s="2">
        <v>1866570</v>
      </c>
      <c r="O944" s="26"/>
      <c r="P944" s="26"/>
      <c r="Q944" s="26"/>
      <c r="R944" s="26"/>
      <c r="S944" s="26"/>
      <c r="T944" s="26"/>
      <c r="U944" s="26"/>
      <c r="V944" s="26"/>
    </row>
    <row r="945" spans="1:22" ht="14.5" x14ac:dyDescent="0.35">
      <c r="A945" s="15">
        <v>94</v>
      </c>
      <c r="B945" s="8">
        <v>360</v>
      </c>
      <c r="C945" s="8">
        <v>1866571.209997863</v>
      </c>
      <c r="D945" s="8">
        <v>5009.2776268806901</v>
      </c>
      <c r="E945" s="2">
        <v>2490</v>
      </c>
      <c r="F945" s="1">
        <v>46376.515625</v>
      </c>
      <c r="G945" s="1">
        <v>502.636962890625</v>
      </c>
      <c r="H945" s="1">
        <v>46460.253868961787</v>
      </c>
      <c r="I945" s="1">
        <v>496.31874549357173</v>
      </c>
      <c r="J945" s="1">
        <f t="shared" si="83"/>
        <v>0.18056174085800952</v>
      </c>
      <c r="K945" s="1">
        <f t="shared" si="84"/>
        <v>-1.2570140804444048</v>
      </c>
      <c r="L945" s="26"/>
      <c r="M945" s="26"/>
      <c r="N945" s="2">
        <v>1866570</v>
      </c>
      <c r="O945" s="26"/>
      <c r="P945" s="26"/>
      <c r="Q945" s="26"/>
      <c r="R945" s="26"/>
      <c r="S945" s="26"/>
      <c r="T945" s="26"/>
      <c r="U945" s="26"/>
      <c r="V945" s="26"/>
    </row>
    <row r="946" spans="1:22" ht="14.5" x14ac:dyDescent="0.35">
      <c r="A946" s="15">
        <v>94</v>
      </c>
      <c r="B946" s="8">
        <v>360</v>
      </c>
      <c r="C946" s="8">
        <v>1866571.209997863</v>
      </c>
      <c r="D946" s="8">
        <v>5009.2776268806901</v>
      </c>
      <c r="E946" s="2">
        <v>2520</v>
      </c>
      <c r="F946" s="1">
        <v>51369.0546875</v>
      </c>
      <c r="G946" s="1">
        <v>480.78805541992199</v>
      </c>
      <c r="H946" s="1">
        <v>51559.026065696497</v>
      </c>
      <c r="I946" s="1">
        <v>488.13587960539132</v>
      </c>
      <c r="J946" s="1">
        <f t="shared" si="83"/>
        <v>0.36981676877679359</v>
      </c>
      <c r="K946" s="1">
        <f t="shared" si="84"/>
        <v>1.5282875900591415</v>
      </c>
      <c r="L946" s="26"/>
      <c r="M946" s="26"/>
      <c r="N946" s="2">
        <v>1866570</v>
      </c>
      <c r="O946" s="26"/>
      <c r="P946" s="26"/>
      <c r="Q946" s="26"/>
      <c r="R946" s="26"/>
      <c r="S946" s="26"/>
      <c r="T946" s="26"/>
      <c r="U946" s="26"/>
      <c r="V946" s="26"/>
    </row>
    <row r="947" spans="1:22" ht="14.5" x14ac:dyDescent="0.35">
      <c r="A947" s="15">
        <v>94</v>
      </c>
      <c r="B947" s="8">
        <v>360</v>
      </c>
      <c r="C947" s="8">
        <v>1866571.209997863</v>
      </c>
      <c r="D947" s="8">
        <v>5009.2776268806901</v>
      </c>
      <c r="E947" s="2">
        <v>2550</v>
      </c>
      <c r="F947" s="1">
        <v>44015.36328125</v>
      </c>
      <c r="G947" s="1">
        <v>364.82012939453102</v>
      </c>
      <c r="H947" s="1">
        <v>44050.844645900652</v>
      </c>
      <c r="I947" s="1">
        <v>378.69725705510967</v>
      </c>
      <c r="J947" s="1">
        <f t="shared" si="83"/>
        <v>8.0611318425188219E-2</v>
      </c>
      <c r="K947" s="1">
        <f t="shared" si="84"/>
        <v>3.8038272952782637</v>
      </c>
      <c r="L947" s="26"/>
      <c r="M947" s="26"/>
      <c r="N947" s="2">
        <v>1.1572810580933601E-13</v>
      </c>
      <c r="O947" s="26"/>
      <c r="P947" s="26"/>
      <c r="Q947" s="26"/>
      <c r="R947" s="26"/>
      <c r="S947" s="26"/>
      <c r="T947" s="26"/>
      <c r="U947" s="26"/>
      <c r="V947" s="26"/>
    </row>
    <row r="948" spans="1:22" ht="14.5" x14ac:dyDescent="0.35">
      <c r="A948" s="15">
        <v>94</v>
      </c>
      <c r="B948" s="8">
        <v>360</v>
      </c>
      <c r="C948" s="8">
        <v>1866571.209997863</v>
      </c>
      <c r="D948" s="8">
        <v>5009.2776268806901</v>
      </c>
      <c r="E948" s="2">
        <v>2580</v>
      </c>
      <c r="F948" s="1">
        <v>41455.54296875</v>
      </c>
      <c r="G948" s="1">
        <v>317.65524291992199</v>
      </c>
      <c r="H948" s="1">
        <v>40724.375129743174</v>
      </c>
      <c r="I948" s="1">
        <v>336.40092268392982</v>
      </c>
      <c r="J948" s="1">
        <f t="shared" si="83"/>
        <v>-1.7637396271904944</v>
      </c>
      <c r="K948" s="1">
        <f t="shared" si="84"/>
        <v>5.9012656588619405</v>
      </c>
      <c r="L948" s="26"/>
      <c r="M948" s="26"/>
      <c r="N948" s="2">
        <v>8.4166160640390006E-14</v>
      </c>
      <c r="O948" s="26"/>
      <c r="P948" s="26"/>
      <c r="Q948" s="26"/>
      <c r="R948" s="26"/>
      <c r="S948" s="26"/>
      <c r="T948" s="26"/>
      <c r="U948" s="26"/>
      <c r="V948" s="26"/>
    </row>
    <row r="949" spans="1:22" ht="14.5" x14ac:dyDescent="0.35">
      <c r="A949" s="15">
        <v>94</v>
      </c>
      <c r="B949" s="8">
        <v>360</v>
      </c>
      <c r="C949" s="8">
        <v>1866571.209997863</v>
      </c>
      <c r="D949" s="8">
        <v>5009.2776268806901</v>
      </c>
      <c r="E949" s="2">
        <v>2610</v>
      </c>
      <c r="F949" s="1">
        <v>39619.4375</v>
      </c>
      <c r="G949" s="1">
        <v>295.484130859375</v>
      </c>
      <c r="H949" s="1">
        <v>39447.354671876572</v>
      </c>
      <c r="I949" s="1">
        <v>316.97865392282591</v>
      </c>
      <c r="J949" s="1">
        <f t="shared" si="83"/>
        <v>-0.43433940253045755</v>
      </c>
      <c r="K949" s="1">
        <f t="shared" si="84"/>
        <v>7.2743409268501313</v>
      </c>
      <c r="L949" s="26"/>
      <c r="M949" s="26"/>
      <c r="N949" s="2">
        <v>5.78645746769635E-14</v>
      </c>
      <c r="O949" s="26"/>
      <c r="P949" s="26"/>
      <c r="Q949" s="26"/>
      <c r="R949" s="26"/>
      <c r="S949" s="26"/>
      <c r="T949" s="26"/>
      <c r="U949" s="26"/>
      <c r="V949" s="26"/>
    </row>
    <row r="950" spans="1:22" ht="14.5" x14ac:dyDescent="0.35">
      <c r="A950" s="15">
        <v>94</v>
      </c>
      <c r="B950" s="8">
        <v>360</v>
      </c>
      <c r="C950" s="8">
        <v>1866571.209997863</v>
      </c>
      <c r="D950" s="8">
        <v>5009.2776268806901</v>
      </c>
      <c r="E950" s="2">
        <v>2640</v>
      </c>
      <c r="F950" s="1">
        <v>38534.28515625</v>
      </c>
      <c r="G950" s="1">
        <v>279.70349121093801</v>
      </c>
      <c r="H950" s="1">
        <v>39085.812574758616</v>
      </c>
      <c r="I950" s="1">
        <v>305.34916845144249</v>
      </c>
      <c r="J950" s="1">
        <f t="shared" si="83"/>
        <v>1.4312641749347785</v>
      </c>
      <c r="K950" s="1">
        <f t="shared" si="84"/>
        <v>9.1688799197589663</v>
      </c>
      <c r="L950" s="26"/>
      <c r="M950" s="26"/>
      <c r="N950" s="2">
        <v>2.7353716080397202E-13</v>
      </c>
      <c r="O950" s="26"/>
      <c r="P950" s="26"/>
      <c r="Q950" s="26"/>
      <c r="R950" s="26"/>
      <c r="S950" s="26"/>
      <c r="T950" s="26"/>
      <c r="U950" s="26"/>
      <c r="V950" s="26"/>
    </row>
    <row r="951" spans="1:22" ht="14.5" x14ac:dyDescent="0.35">
      <c r="A951" s="15">
        <v>94</v>
      </c>
      <c r="B951" s="8">
        <v>360</v>
      </c>
      <c r="C951" s="8">
        <v>1866571.209997863</v>
      </c>
      <c r="D951" s="8">
        <v>5009.2776268806901</v>
      </c>
      <c r="E951" s="2">
        <v>2670</v>
      </c>
      <c r="F951" s="1">
        <v>37484.46875</v>
      </c>
      <c r="G951" s="1">
        <v>266.94912719726602</v>
      </c>
      <c r="H951" s="1">
        <v>37704.321453188059</v>
      </c>
      <c r="I951" s="1">
        <v>295.6500137531192</v>
      </c>
      <c r="J951" s="1">
        <f t="shared" si="83"/>
        <v>0.58651679087237574</v>
      </c>
      <c r="K951" s="1">
        <f t="shared" si="84"/>
        <v>10.751444238528725</v>
      </c>
      <c r="L951" s="26"/>
      <c r="M951" s="26"/>
      <c r="N951" s="2">
        <v>0</v>
      </c>
      <c r="O951" s="26"/>
      <c r="P951" s="26"/>
      <c r="Q951" s="26"/>
      <c r="R951" s="26"/>
      <c r="S951" s="26"/>
      <c r="T951" s="26"/>
      <c r="U951" s="26"/>
      <c r="V951" s="26"/>
    </row>
    <row r="952" spans="1:22" ht="14.5" x14ac:dyDescent="0.35">
      <c r="A952" s="15">
        <v>94</v>
      </c>
      <c r="B952" s="8">
        <v>360</v>
      </c>
      <c r="C952" s="8">
        <v>1866571.209997863</v>
      </c>
      <c r="D952" s="8">
        <v>5009.2776268806901</v>
      </c>
      <c r="E952" s="2">
        <v>2700</v>
      </c>
      <c r="F952" s="1">
        <v>36050.33203125</v>
      </c>
      <c r="G952" s="1">
        <v>257.44989013671898</v>
      </c>
      <c r="H952" s="1">
        <v>35253.882252404481</v>
      </c>
      <c r="I952" s="1">
        <v>286.84311321644418</v>
      </c>
      <c r="J952" s="1">
        <f t="shared" si="83"/>
        <v>-2.2092716875814671</v>
      </c>
      <c r="K952" s="1">
        <f t="shared" si="84"/>
        <v>11.417065691547162</v>
      </c>
      <c r="L952" s="26"/>
      <c r="M952" s="26"/>
      <c r="N952" s="2">
        <v>0</v>
      </c>
      <c r="O952" s="26"/>
      <c r="P952" s="26"/>
      <c r="Q952" s="26"/>
      <c r="R952" s="26"/>
      <c r="S952" s="26"/>
      <c r="T952" s="26"/>
      <c r="U952" s="26"/>
      <c r="V952" s="26"/>
    </row>
    <row r="953" spans="1:22" ht="14.5" x14ac:dyDescent="0.35">
      <c r="A953" s="15">
        <v>94</v>
      </c>
      <c r="B953" s="8">
        <v>360</v>
      </c>
      <c r="C953" s="8">
        <v>1866571.209997863</v>
      </c>
      <c r="D953" s="8">
        <v>5009.2776268806901</v>
      </c>
      <c r="E953" s="2">
        <v>2730</v>
      </c>
      <c r="F953" s="1">
        <v>33917.90625</v>
      </c>
      <c r="G953" s="1">
        <v>251.79298400878901</v>
      </c>
      <c r="H953" s="1">
        <v>33624.194857774419</v>
      </c>
      <c r="I953" s="1">
        <v>276.80044809514658</v>
      </c>
      <c r="J953" s="1">
        <f t="shared" si="83"/>
        <v>-0.8659478862306873</v>
      </c>
      <c r="K953" s="1">
        <f t="shared" si="84"/>
        <v>9.9317557178180422</v>
      </c>
      <c r="L953" s="26"/>
      <c r="M953" s="26"/>
      <c r="N953" s="2">
        <v>0</v>
      </c>
      <c r="O953" s="26"/>
      <c r="P953" s="26"/>
      <c r="Q953" s="26"/>
      <c r="R953" s="26"/>
      <c r="S953" s="26"/>
      <c r="T953" s="26"/>
      <c r="U953" s="26"/>
      <c r="V953" s="26"/>
    </row>
    <row r="954" spans="1:22" ht="14.5" x14ac:dyDescent="0.35">
      <c r="A954" s="15">
        <v>94</v>
      </c>
      <c r="B954" s="8">
        <v>360</v>
      </c>
      <c r="C954" s="8">
        <v>1866571.209997863</v>
      </c>
      <c r="D954" s="8">
        <v>5009.2776268806901</v>
      </c>
      <c r="E954" s="2">
        <v>2760</v>
      </c>
      <c r="F954" s="1">
        <v>31711.873046875</v>
      </c>
      <c r="G954" s="1">
        <v>253.74497985839801</v>
      </c>
      <c r="H954" s="1">
        <v>31769.776519909101</v>
      </c>
      <c r="I954" s="1">
        <v>273.8636382833746</v>
      </c>
      <c r="J954" s="1">
        <f t="shared" si="83"/>
        <v>0.18259240931152412</v>
      </c>
      <c r="K954" s="1">
        <f t="shared" si="84"/>
        <v>7.9286921996264805</v>
      </c>
      <c r="L954" s="26"/>
      <c r="M954" s="26"/>
      <c r="N954" s="2">
        <v>2.6302621037688001E-14</v>
      </c>
      <c r="O954" s="26"/>
      <c r="P954" s="26"/>
      <c r="Q954" s="26"/>
      <c r="R954" s="26"/>
      <c r="S954" s="26"/>
      <c r="T954" s="26"/>
      <c r="U954" s="26"/>
      <c r="V954" s="26"/>
    </row>
    <row r="955" spans="1:22" ht="14.5" x14ac:dyDescent="0.35">
      <c r="A955" s="15">
        <v>94</v>
      </c>
      <c r="B955" s="8">
        <v>360</v>
      </c>
      <c r="C955" s="8">
        <v>1866571.209997863</v>
      </c>
      <c r="D955" s="8">
        <v>5009.2776268806901</v>
      </c>
      <c r="E955" s="2">
        <v>2790</v>
      </c>
      <c r="F955" s="1">
        <v>30236.794921875</v>
      </c>
      <c r="G955" s="1">
        <v>259.73406982421898</v>
      </c>
      <c r="H955" s="1">
        <v>29649.084804128401</v>
      </c>
      <c r="I955" s="1">
        <v>273.78593286395761</v>
      </c>
      <c r="J955" s="1">
        <f t="shared" si="83"/>
        <v>-1.9436918471852211</v>
      </c>
      <c r="K955" s="1">
        <f t="shared" si="84"/>
        <v>5.4100961992581711</v>
      </c>
      <c r="L955" s="26"/>
      <c r="M955" s="26"/>
      <c r="N955" s="2">
        <v>0</v>
      </c>
      <c r="O955" s="26"/>
      <c r="P955" s="26"/>
      <c r="Q955" s="26"/>
      <c r="R955" s="26"/>
      <c r="S955" s="26"/>
      <c r="T955" s="26"/>
      <c r="U955" s="26"/>
      <c r="V955" s="26"/>
    </row>
    <row r="956" spans="1:22" ht="14.5" x14ac:dyDescent="0.35">
      <c r="A956" s="15">
        <v>94</v>
      </c>
      <c r="B956" s="8">
        <v>360</v>
      </c>
      <c r="C956" s="8">
        <v>1866571.209997863</v>
      </c>
      <c r="D956" s="8">
        <v>5009.2776268806901</v>
      </c>
      <c r="E956" s="2">
        <v>2820</v>
      </c>
      <c r="F956" s="1">
        <v>28761.919921875</v>
      </c>
      <c r="G956" s="1">
        <v>262.40515136718699</v>
      </c>
      <c r="H956" s="1">
        <v>27212.910845395749</v>
      </c>
      <c r="I956" s="1">
        <v>275.16368918600313</v>
      </c>
      <c r="J956" s="1">
        <f t="shared" si="83"/>
        <v>-5.3856247451031454</v>
      </c>
      <c r="K956" s="1">
        <f t="shared" si="84"/>
        <v>4.8621521918839719</v>
      </c>
      <c r="L956" s="26"/>
      <c r="M956" s="26"/>
      <c r="N956" s="2">
        <v>1.42029359735847E-13</v>
      </c>
      <c r="O956" s="26"/>
      <c r="P956" s="26"/>
      <c r="Q956" s="26"/>
      <c r="R956" s="26"/>
      <c r="S956" s="26"/>
      <c r="T956" s="26"/>
      <c r="U956" s="26"/>
      <c r="V956" s="26"/>
    </row>
    <row r="957" spans="1:22" ht="14.5" x14ac:dyDescent="0.35">
      <c r="A957" s="15">
        <v>94</v>
      </c>
      <c r="B957" s="8">
        <v>360</v>
      </c>
      <c r="C957" s="8">
        <v>1866571.209997863</v>
      </c>
      <c r="D957" s="8">
        <v>5009.2776268806901</v>
      </c>
      <c r="E957" s="2">
        <v>2850</v>
      </c>
      <c r="F957" s="1">
        <v>26922.037109375</v>
      </c>
      <c r="G957" s="1">
        <v>268.31484985351602</v>
      </c>
      <c r="H957" s="1">
        <v>25259.653300176909</v>
      </c>
      <c r="I957" s="1">
        <v>277.29142933501282</v>
      </c>
      <c r="J957" s="1">
        <f t="shared" si="83"/>
        <v>-6.1748069154068679</v>
      </c>
      <c r="K957" s="1">
        <f t="shared" si="84"/>
        <v>3.3455395727808126</v>
      </c>
      <c r="L957" s="26"/>
      <c r="M957" s="26"/>
      <c r="N957" s="2">
        <v>4.2083503836668599E-14</v>
      </c>
      <c r="O957" s="26"/>
      <c r="P957" s="26"/>
      <c r="Q957" s="26"/>
      <c r="R957" s="26"/>
      <c r="S957" s="26"/>
      <c r="T957" s="26"/>
      <c r="U957" s="26"/>
      <c r="V957" s="26"/>
    </row>
    <row r="958" spans="1:22" ht="14.5" x14ac:dyDescent="0.35">
      <c r="A958" s="15">
        <v>94</v>
      </c>
      <c r="B958" s="8">
        <v>360</v>
      </c>
      <c r="C958" s="8">
        <v>1866571.209997863</v>
      </c>
      <c r="D958" s="8">
        <v>5009.2776268806901</v>
      </c>
      <c r="E958" s="2">
        <v>2880</v>
      </c>
      <c r="F958" s="1">
        <v>25697.98046875</v>
      </c>
      <c r="G958" s="1">
        <v>275.45333862304699</v>
      </c>
      <c r="H958" s="1">
        <v>24048.260754002651</v>
      </c>
      <c r="I958" s="1">
        <v>279.8056071016494</v>
      </c>
      <c r="J958" s="1">
        <f t="shared" si="83"/>
        <v>-6.4196473211328362</v>
      </c>
      <c r="K958" s="1">
        <f t="shared" si="84"/>
        <v>1.5800383834005418</v>
      </c>
      <c r="L958" s="26"/>
      <c r="M958" s="26"/>
      <c r="N958" s="2">
        <v>0</v>
      </c>
      <c r="O958" s="26"/>
      <c r="P958" s="26"/>
      <c r="Q958" s="26"/>
      <c r="R958" s="26"/>
      <c r="S958" s="26"/>
      <c r="T958" s="26"/>
      <c r="U958" s="26"/>
      <c r="V958" s="26"/>
    </row>
    <row r="959" spans="1:22" ht="14.5" x14ac:dyDescent="0.35">
      <c r="A959" s="15">
        <v>94</v>
      </c>
      <c r="B959" s="8">
        <v>360</v>
      </c>
      <c r="C959" s="8">
        <v>1866571.209997863</v>
      </c>
      <c r="D959" s="8">
        <v>5009.2776268806901</v>
      </c>
      <c r="E959" s="2">
        <v>2910</v>
      </c>
      <c r="F959" s="1">
        <v>28983.84375</v>
      </c>
      <c r="G959" s="1">
        <v>338.91873168945301</v>
      </c>
      <c r="H959" s="1">
        <v>28263.27678970759</v>
      </c>
      <c r="I959" s="1">
        <v>316.60192077646178</v>
      </c>
      <c r="J959" s="1">
        <f t="shared" si="83"/>
        <v>-2.4860986917665464</v>
      </c>
      <c r="K959" s="1">
        <f t="shared" si="84"/>
        <v>-6.5847086119276064</v>
      </c>
      <c r="L959" s="26"/>
      <c r="M959" s="26"/>
      <c r="N959" s="2">
        <v>1866570</v>
      </c>
      <c r="O959" s="26"/>
      <c r="P959" s="26"/>
      <c r="Q959" s="26"/>
      <c r="R959" s="26"/>
      <c r="S959" s="26"/>
      <c r="T959" s="26"/>
      <c r="U959" s="26"/>
      <c r="V959" s="26"/>
    </row>
    <row r="960" spans="1:22" ht="14.5" x14ac:dyDescent="0.35">
      <c r="A960" s="15">
        <v>94</v>
      </c>
      <c r="B960" s="8">
        <v>360</v>
      </c>
      <c r="C960" s="8">
        <v>1866571.209997863</v>
      </c>
      <c r="D960" s="8">
        <v>5009.2776268806901</v>
      </c>
      <c r="E960" s="2">
        <v>2940</v>
      </c>
      <c r="F960" s="1">
        <v>28261.021484375</v>
      </c>
      <c r="G960" s="1">
        <v>353.3330078125</v>
      </c>
      <c r="H960" s="1">
        <v>31003.044361319011</v>
      </c>
      <c r="I960" s="1">
        <v>339.9843103059095</v>
      </c>
      <c r="J960" s="1">
        <f t="shared" si="83"/>
        <v>9.7024903309316866</v>
      </c>
      <c r="K960" s="1">
        <f t="shared" si="84"/>
        <v>-3.7779367371400885</v>
      </c>
      <c r="L960" s="26"/>
      <c r="M960" s="26"/>
      <c r="N960" s="2">
        <v>1866570</v>
      </c>
      <c r="O960" s="26"/>
      <c r="P960" s="26"/>
      <c r="Q960" s="26"/>
      <c r="R960" s="26"/>
      <c r="S960" s="26"/>
      <c r="T960" s="26"/>
      <c r="U960" s="26"/>
      <c r="V960" s="26"/>
    </row>
    <row r="961" spans="1:22" ht="14.5" x14ac:dyDescent="0.35">
      <c r="A961" s="15">
        <v>94</v>
      </c>
      <c r="B961" s="8">
        <v>360</v>
      </c>
      <c r="C961" s="8">
        <v>1866571.209997863</v>
      </c>
      <c r="D961" s="8">
        <v>5009.2776268806901</v>
      </c>
      <c r="E961" s="2">
        <v>2970</v>
      </c>
      <c r="F961" s="1">
        <v>28823.83203125</v>
      </c>
      <c r="G961" s="1">
        <v>348.86410522460898</v>
      </c>
      <c r="H961" s="1">
        <v>32560.635003529751</v>
      </c>
      <c r="I961" s="1">
        <v>352.59007022961049</v>
      </c>
      <c r="J961" s="1">
        <f t="shared" si="83"/>
        <v>12.964282362693528</v>
      </c>
      <c r="K961" s="1">
        <f t="shared" si="84"/>
        <v>1.0680276214151141</v>
      </c>
      <c r="L961" s="26"/>
      <c r="M961" s="26"/>
      <c r="N961" s="2">
        <v>1866570</v>
      </c>
      <c r="O961" s="26"/>
      <c r="P961" s="26"/>
      <c r="Q961" s="26"/>
      <c r="R961" s="26"/>
      <c r="S961" s="26"/>
      <c r="T961" s="26"/>
      <c r="U961" s="26"/>
      <c r="V961" s="26"/>
    </row>
    <row r="962" spans="1:22" ht="14.5" x14ac:dyDescent="0.35">
      <c r="A962" s="15">
        <v>94</v>
      </c>
      <c r="B962" s="8">
        <v>360</v>
      </c>
      <c r="C962" s="8">
        <v>1866571.209997863</v>
      </c>
      <c r="D962" s="8">
        <v>5009.2776268806901</v>
      </c>
      <c r="E962" s="2">
        <v>3000</v>
      </c>
      <c r="F962" s="1">
        <v>30430.208984375</v>
      </c>
      <c r="G962" s="1">
        <v>349.43145751953102</v>
      </c>
      <c r="H962" s="1">
        <v>34391.725409450788</v>
      </c>
      <c r="I962" s="1">
        <v>360.04484539226399</v>
      </c>
      <c r="J962" s="1">
        <f t="shared" si="83"/>
        <v>13.018367462116043</v>
      </c>
      <c r="K962" s="1">
        <f t="shared" si="84"/>
        <v>3.0373303960876936</v>
      </c>
      <c r="L962" s="26"/>
      <c r="M962" s="26"/>
      <c r="N962" s="2">
        <v>1866570</v>
      </c>
      <c r="O962" s="26"/>
      <c r="P962" s="26"/>
      <c r="Q962" s="26"/>
      <c r="R962" s="26"/>
      <c r="S962" s="26"/>
      <c r="T962" s="26"/>
      <c r="U962" s="26"/>
      <c r="V962" s="26"/>
    </row>
    <row r="963" spans="1:22" ht="14.5" x14ac:dyDescent="0.35">
      <c r="A963" s="15">
        <v>94</v>
      </c>
      <c r="B963" s="8">
        <v>360</v>
      </c>
      <c r="C963" s="8">
        <v>1866571.209997863</v>
      </c>
      <c r="D963" s="8">
        <v>5009.2776268806901</v>
      </c>
      <c r="E963" s="2">
        <v>3030</v>
      </c>
      <c r="F963" s="1">
        <v>33148.21875</v>
      </c>
      <c r="G963" s="1">
        <v>354.46820068359398</v>
      </c>
      <c r="H963" s="1">
        <v>36424.140844082278</v>
      </c>
      <c r="I963" s="1">
        <v>364.52640736769109</v>
      </c>
      <c r="J963" s="1">
        <f t="shared" si="83"/>
        <v>9.882648955555954</v>
      </c>
      <c r="K963" s="1">
        <f t="shared" si="84"/>
        <v>2.8375483794314427</v>
      </c>
      <c r="L963" s="26"/>
      <c r="M963" s="26"/>
      <c r="N963" s="2">
        <v>1866570</v>
      </c>
      <c r="O963" s="26"/>
      <c r="P963" s="26"/>
      <c r="Q963" s="26"/>
      <c r="R963" s="26"/>
      <c r="S963" s="26"/>
      <c r="T963" s="26"/>
      <c r="U963" s="26"/>
      <c r="V963" s="26"/>
    </row>
    <row r="964" spans="1:22" ht="14.5" x14ac:dyDescent="0.35">
      <c r="A964" s="15">
        <v>94</v>
      </c>
      <c r="B964" s="8">
        <v>360</v>
      </c>
      <c r="C964" s="8">
        <v>1866571.209997863</v>
      </c>
      <c r="D964" s="8">
        <v>5009.2776268806901</v>
      </c>
      <c r="E964" s="2">
        <v>3060</v>
      </c>
      <c r="F964" s="1">
        <v>36219.91796875</v>
      </c>
      <c r="G964" s="1">
        <v>352.83239746093801</v>
      </c>
      <c r="H964" s="1">
        <v>38581.495513076268</v>
      </c>
      <c r="I964" s="1">
        <v>367.51756686182199</v>
      </c>
      <c r="J964" s="1">
        <f t="shared" si="83"/>
        <v>6.5201073794915878</v>
      </c>
      <c r="K964" s="1">
        <f t="shared" si="84"/>
        <v>4.1620807801556179</v>
      </c>
      <c r="L964" s="26"/>
      <c r="M964" s="26"/>
      <c r="N964" s="2">
        <v>1866570</v>
      </c>
      <c r="O964" s="26"/>
      <c r="P964" s="26"/>
      <c r="Q964" s="26"/>
      <c r="R964" s="26"/>
      <c r="S964" s="26"/>
      <c r="T964" s="26"/>
      <c r="U964" s="26"/>
      <c r="V964" s="26"/>
    </row>
    <row r="965" spans="1:22" ht="14.5" x14ac:dyDescent="0.35">
      <c r="A965" s="15">
        <v>94</v>
      </c>
      <c r="B965" s="8">
        <v>360</v>
      </c>
      <c r="C965" s="8">
        <v>1866571.209997863</v>
      </c>
      <c r="D965" s="8">
        <v>5009.2776268806901</v>
      </c>
      <c r="E965" s="2">
        <v>3090</v>
      </c>
      <c r="F965" s="1">
        <v>38731.7109375</v>
      </c>
      <c r="G965" s="1">
        <v>355.44461059570301</v>
      </c>
      <c r="H965" s="1">
        <v>41027.656812299858</v>
      </c>
      <c r="I965" s="1">
        <v>369.76169101666909</v>
      </c>
      <c r="J965" s="1">
        <f t="shared" si="83"/>
        <v>5.9278193997284161</v>
      </c>
      <c r="K965" s="1">
        <f t="shared" si="84"/>
        <v>4.0279357160519451</v>
      </c>
      <c r="L965" s="26"/>
      <c r="M965" s="26"/>
      <c r="N965" s="2">
        <v>1866570</v>
      </c>
      <c r="O965" s="26"/>
      <c r="P965" s="26"/>
      <c r="Q965" s="26"/>
      <c r="R965" s="26"/>
      <c r="S965" s="26"/>
      <c r="T965" s="26"/>
      <c r="U965" s="26"/>
      <c r="V965" s="26"/>
    </row>
    <row r="966" spans="1:22" ht="14.5" x14ac:dyDescent="0.35">
      <c r="A966" s="15">
        <v>94</v>
      </c>
      <c r="B966" s="8">
        <v>360</v>
      </c>
      <c r="C966" s="8">
        <v>1866571.209997863</v>
      </c>
      <c r="D966" s="8">
        <v>5009.2776268806901</v>
      </c>
      <c r="E966" s="2">
        <v>3120</v>
      </c>
      <c r="F966" s="1">
        <v>40944.8515625</v>
      </c>
      <c r="G966" s="1">
        <v>345.39105224609398</v>
      </c>
      <c r="H966" s="1">
        <v>43624.517591651231</v>
      </c>
      <c r="I966" s="1">
        <v>371.63138045255641</v>
      </c>
      <c r="J966" s="1">
        <f t="shared" si="83"/>
        <v>6.5445738032799365</v>
      </c>
      <c r="K966" s="1">
        <f t="shared" si="84"/>
        <v>7.5972808316313838</v>
      </c>
      <c r="L966" s="26"/>
      <c r="M966" s="26"/>
      <c r="N966" s="2">
        <v>1866570</v>
      </c>
      <c r="O966" s="26"/>
      <c r="P966" s="26"/>
      <c r="Q966" s="26"/>
      <c r="R966" s="26"/>
      <c r="S966" s="26"/>
      <c r="T966" s="26"/>
      <c r="U966" s="26"/>
      <c r="V966" s="26"/>
    </row>
    <row r="967" spans="1:22" ht="14.5" x14ac:dyDescent="0.35">
      <c r="A967" s="15">
        <v>94</v>
      </c>
      <c r="B967" s="8">
        <v>360</v>
      </c>
      <c r="C967" s="8">
        <v>1866571.209997863</v>
      </c>
      <c r="D967" s="8">
        <v>5009.2776268806901</v>
      </c>
      <c r="E967" s="2">
        <v>3150</v>
      </c>
      <c r="F967" s="1">
        <v>42485.18359375</v>
      </c>
      <c r="G967" s="1">
        <v>341.15945434570301</v>
      </c>
      <c r="H967" s="1">
        <v>45935.267709985281</v>
      </c>
      <c r="I967" s="1">
        <v>373.3133649837568</v>
      </c>
      <c r="J967" s="1">
        <f t="shared" si="83"/>
        <v>8.1206760201992463</v>
      </c>
      <c r="K967" s="1">
        <f t="shared" si="84"/>
        <v>9.424892151888498</v>
      </c>
      <c r="L967" s="26"/>
      <c r="M967" s="26"/>
      <c r="N967" s="2">
        <v>1866570</v>
      </c>
      <c r="O967" s="26"/>
      <c r="P967" s="26"/>
      <c r="Q967" s="26"/>
      <c r="R967" s="26"/>
      <c r="S967" s="26"/>
      <c r="T967" s="26"/>
      <c r="U967" s="26"/>
      <c r="V967" s="26"/>
    </row>
    <row r="968" spans="1:22" ht="14.5" x14ac:dyDescent="0.35">
      <c r="A968" s="15">
        <v>94</v>
      </c>
      <c r="B968" s="8">
        <v>360</v>
      </c>
      <c r="C968" s="8">
        <v>1866571.209997863</v>
      </c>
      <c r="D968" s="8">
        <v>5009.2776268806901</v>
      </c>
      <c r="E968" s="2">
        <v>3180</v>
      </c>
      <c r="F968" s="1">
        <v>45354.6953125</v>
      </c>
      <c r="G968" s="1">
        <v>350.84637451171898</v>
      </c>
      <c r="H968" s="1">
        <v>48014.268452837241</v>
      </c>
      <c r="I968" s="1">
        <v>373.68673174654901</v>
      </c>
      <c r="J968" s="1">
        <f t="shared" si="83"/>
        <v>5.8639422490051389</v>
      </c>
      <c r="K968" s="1">
        <f t="shared" si="84"/>
        <v>6.5100736088886464</v>
      </c>
      <c r="L968" s="26"/>
      <c r="M968" s="26"/>
      <c r="N968" s="2">
        <v>1866570</v>
      </c>
      <c r="O968" s="26"/>
      <c r="P968" s="26"/>
      <c r="Q968" s="26"/>
      <c r="R968" s="26"/>
      <c r="S968" s="26"/>
      <c r="T968" s="26"/>
      <c r="U968" s="26"/>
      <c r="V968" s="26"/>
    </row>
    <row r="969" spans="1:22" ht="14.5" x14ac:dyDescent="0.35">
      <c r="A969" s="15">
        <v>94</v>
      </c>
      <c r="B969" s="8">
        <v>360</v>
      </c>
      <c r="C969" s="8">
        <v>1866571.209997863</v>
      </c>
      <c r="D969" s="8">
        <v>5009.2776268806901</v>
      </c>
      <c r="E969" s="2">
        <v>3210</v>
      </c>
      <c r="F969" s="1">
        <v>48144.359375</v>
      </c>
      <c r="G969" s="1">
        <v>350.94549560546898</v>
      </c>
      <c r="H969" s="1">
        <v>49905.539130182813</v>
      </c>
      <c r="I969" s="1">
        <v>371.68670522532932</v>
      </c>
      <c r="J969" s="1">
        <f t="shared" si="83"/>
        <v>3.6581227334750741</v>
      </c>
      <c r="K969" s="1">
        <f t="shared" si="84"/>
        <v>5.9100942680790229</v>
      </c>
      <c r="L969" s="26"/>
      <c r="M969" s="26"/>
      <c r="N969" s="2">
        <v>1866570</v>
      </c>
      <c r="O969" s="26"/>
      <c r="P969" s="26"/>
      <c r="Q969" s="26"/>
      <c r="R969" s="26"/>
      <c r="S969" s="26"/>
      <c r="T969" s="26"/>
      <c r="U969" s="26"/>
      <c r="V969" s="26"/>
    </row>
    <row r="970" spans="1:22" ht="14.5" x14ac:dyDescent="0.35">
      <c r="A970" s="15">
        <v>94</v>
      </c>
      <c r="B970" s="8">
        <v>360</v>
      </c>
      <c r="C970" s="8">
        <v>1866571.209997863</v>
      </c>
      <c r="D970" s="8">
        <v>5009.2776268806901</v>
      </c>
      <c r="E970" s="2">
        <v>3240</v>
      </c>
      <c r="F970" s="1">
        <v>51824.4453125</v>
      </c>
      <c r="G970" s="1">
        <v>361.53207397460898</v>
      </c>
      <c r="H970" s="1">
        <v>51644.74748896961</v>
      </c>
      <c r="I970" s="1">
        <v>364.51303469915678</v>
      </c>
      <c r="J970" s="1">
        <f t="shared" ref="J970:J1033" si="85">(H970-F970)/F970*100</f>
        <v>-0.34674336106603254</v>
      </c>
      <c r="K970" s="1">
        <f t="shared" ref="K970:K1033" si="86">(I970-G970)/G970*100</f>
        <v>0.8245356191432015</v>
      </c>
      <c r="L970" s="26"/>
      <c r="M970" s="26"/>
      <c r="N970" s="2">
        <v>1866570</v>
      </c>
      <c r="O970" s="26"/>
      <c r="P970" s="26"/>
      <c r="Q970" s="26"/>
      <c r="R970" s="26"/>
      <c r="S970" s="26"/>
      <c r="T970" s="26"/>
      <c r="U970" s="26"/>
      <c r="V970" s="26"/>
    </row>
    <row r="971" spans="1:22" ht="14.5" x14ac:dyDescent="0.35">
      <c r="A971" s="15">
        <v>94</v>
      </c>
      <c r="B971" s="8">
        <v>360</v>
      </c>
      <c r="C971" s="8">
        <v>1866571.209997863</v>
      </c>
      <c r="D971" s="8">
        <v>5009.2776268806901</v>
      </c>
      <c r="E971" s="2">
        <v>3270</v>
      </c>
      <c r="F971" s="1">
        <v>46109.6875</v>
      </c>
      <c r="G971" s="1">
        <v>297.16946411132801</v>
      </c>
      <c r="H971" s="1">
        <v>43959.961518488322</v>
      </c>
      <c r="I971" s="1">
        <v>291.66235828880019</v>
      </c>
      <c r="J971" s="1">
        <f t="shared" si="85"/>
        <v>-4.6622002838593897</v>
      </c>
      <c r="K971" s="1">
        <f t="shared" si="86"/>
        <v>-1.8531869817097706</v>
      </c>
      <c r="L971" s="26"/>
      <c r="M971" s="26"/>
      <c r="N971" s="2">
        <v>1.5782265156750501E-14</v>
      </c>
      <c r="O971" s="26"/>
      <c r="P971" s="26"/>
      <c r="Q971" s="26"/>
      <c r="R971" s="26"/>
      <c r="S971" s="26"/>
      <c r="T971" s="26"/>
      <c r="U971" s="26"/>
      <c r="V971" s="26"/>
    </row>
    <row r="972" spans="1:22" ht="14.5" x14ac:dyDescent="0.35">
      <c r="A972" s="15">
        <v>94</v>
      </c>
      <c r="B972" s="8">
        <v>360</v>
      </c>
      <c r="C972" s="8">
        <v>1866571.209997863</v>
      </c>
      <c r="D972" s="8">
        <v>5009.2776268806901</v>
      </c>
      <c r="E972" s="2">
        <v>3300</v>
      </c>
      <c r="F972" s="1">
        <v>44715.5234375</v>
      </c>
      <c r="G972" s="1">
        <v>264.25103759765602</v>
      </c>
      <c r="H972" s="1">
        <v>41573.683414192048</v>
      </c>
      <c r="I972" s="1">
        <v>269.09335667966229</v>
      </c>
      <c r="J972" s="1">
        <f t="shared" si="85"/>
        <v>-7.026284792795459</v>
      </c>
      <c r="K972" s="1">
        <f t="shared" si="86"/>
        <v>1.8324692784665995</v>
      </c>
      <c r="L972" s="26"/>
      <c r="M972" s="26"/>
      <c r="N972" s="2">
        <v>0</v>
      </c>
      <c r="O972" s="26"/>
      <c r="P972" s="26"/>
      <c r="Q972" s="26"/>
      <c r="R972" s="26"/>
      <c r="S972" s="26"/>
      <c r="T972" s="26"/>
      <c r="U972" s="26"/>
      <c r="V972" s="26"/>
    </row>
    <row r="973" spans="1:22" ht="14.5" x14ac:dyDescent="0.35">
      <c r="A973" s="15">
        <v>94</v>
      </c>
      <c r="B973" s="8">
        <v>360</v>
      </c>
      <c r="C973" s="8">
        <v>1866571.209997863</v>
      </c>
      <c r="D973" s="8">
        <v>5009.2776268806901</v>
      </c>
      <c r="E973" s="2">
        <v>3330</v>
      </c>
      <c r="F973" s="1">
        <v>42748.04296875</v>
      </c>
      <c r="G973" s="1">
        <v>236.52197265625</v>
      </c>
      <c r="H973" s="1">
        <v>40758.316119550662</v>
      </c>
      <c r="I973" s="1">
        <v>255.64497933967121</v>
      </c>
      <c r="J973" s="1">
        <f t="shared" si="85"/>
        <v>-4.6545448891166394</v>
      </c>
      <c r="K973" s="1">
        <f t="shared" si="86"/>
        <v>8.0850867547996046</v>
      </c>
      <c r="L973" s="26"/>
      <c r="M973" s="26"/>
      <c r="N973" s="2">
        <v>0</v>
      </c>
      <c r="O973" s="26"/>
      <c r="P973" s="26"/>
      <c r="Q973" s="26"/>
      <c r="R973" s="26"/>
      <c r="S973" s="26"/>
      <c r="T973" s="26"/>
      <c r="U973" s="26"/>
      <c r="V973" s="26"/>
    </row>
    <row r="974" spans="1:22" ht="14.5" x14ac:dyDescent="0.35">
      <c r="A974" s="15">
        <v>94</v>
      </c>
      <c r="B974" s="8">
        <v>360</v>
      </c>
      <c r="C974" s="8">
        <v>1866571.209997863</v>
      </c>
      <c r="D974" s="8">
        <v>5009.2776268806901</v>
      </c>
      <c r="E974" s="2">
        <v>3360</v>
      </c>
      <c r="F974" s="1">
        <v>40630.84375</v>
      </c>
      <c r="G974" s="1">
        <v>219.36886596679699</v>
      </c>
      <c r="H974" s="1">
        <v>39973.113229745853</v>
      </c>
      <c r="I974" s="1">
        <v>242.16943876671971</v>
      </c>
      <c r="J974" s="1">
        <f t="shared" si="85"/>
        <v>-1.6187961153382315</v>
      </c>
      <c r="K974" s="1">
        <f t="shared" si="86"/>
        <v>10.39371412138938</v>
      </c>
      <c r="L974" s="26"/>
      <c r="M974" s="26"/>
      <c r="N974" s="2">
        <v>4.2083629197544799E-14</v>
      </c>
      <c r="O974" s="26"/>
      <c r="P974" s="26"/>
      <c r="Q974" s="26"/>
      <c r="R974" s="26"/>
      <c r="S974" s="26"/>
      <c r="T974" s="26"/>
      <c r="U974" s="26"/>
      <c r="V974" s="26"/>
    </row>
    <row r="975" spans="1:22" ht="14.5" x14ac:dyDescent="0.35">
      <c r="A975" s="15">
        <v>94</v>
      </c>
      <c r="B975" s="8">
        <v>360</v>
      </c>
      <c r="C975" s="8">
        <v>1866571.209997863</v>
      </c>
      <c r="D975" s="8">
        <v>5009.2776268806901</v>
      </c>
      <c r="E975" s="2">
        <v>3390</v>
      </c>
      <c r="F975" s="1">
        <v>38951.3828125</v>
      </c>
      <c r="G975" s="1">
        <v>208.44331359863301</v>
      </c>
      <c r="H975" s="1">
        <v>39002.564313324867</v>
      </c>
      <c r="I975" s="1">
        <v>222.39746079358139</v>
      </c>
      <c r="J975" s="1">
        <f t="shared" si="85"/>
        <v>0.13139841805164876</v>
      </c>
      <c r="K975" s="1">
        <f t="shared" si="86"/>
        <v>6.6944566146255546</v>
      </c>
      <c r="L975" s="26"/>
      <c r="M975" s="26"/>
      <c r="N975" s="2">
        <v>0</v>
      </c>
      <c r="O975" s="26"/>
      <c r="P975" s="26"/>
      <c r="Q975" s="26"/>
      <c r="R975" s="26"/>
      <c r="S975" s="26"/>
      <c r="T975" s="26"/>
      <c r="U975" s="26"/>
      <c r="V975" s="26"/>
    </row>
    <row r="976" spans="1:22" ht="14.5" x14ac:dyDescent="0.35">
      <c r="A976" s="15">
        <v>94</v>
      </c>
      <c r="B976" s="8">
        <v>360</v>
      </c>
      <c r="C976" s="8">
        <v>1866571.209997863</v>
      </c>
      <c r="D976" s="8">
        <v>5009.2776268806901</v>
      </c>
      <c r="E976" s="2">
        <v>3420</v>
      </c>
      <c r="F976" s="1">
        <v>37457.890625</v>
      </c>
      <c r="G976" s="1">
        <v>200.35151672363301</v>
      </c>
      <c r="H976" s="1">
        <v>37866.105600118397</v>
      </c>
      <c r="I976" s="1">
        <v>203.92126189840101</v>
      </c>
      <c r="J976" s="1">
        <f t="shared" si="85"/>
        <v>1.0897970182174319</v>
      </c>
      <c r="K976" s="1">
        <f t="shared" si="86"/>
        <v>1.7817410285404258</v>
      </c>
      <c r="L976" s="26"/>
      <c r="M976" s="26"/>
      <c r="N976" s="2">
        <v>2.6312782044923301E-15</v>
      </c>
      <c r="O976" s="26"/>
      <c r="P976" s="26"/>
      <c r="Q976" s="26"/>
      <c r="R976" s="26"/>
      <c r="S976" s="26"/>
      <c r="T976" s="26"/>
      <c r="U976" s="26"/>
      <c r="V976" s="26"/>
    </row>
    <row r="977" spans="1:22" ht="14.5" x14ac:dyDescent="0.35">
      <c r="A977" s="15">
        <v>94</v>
      </c>
      <c r="B977" s="8">
        <v>360</v>
      </c>
      <c r="C977" s="8">
        <v>1866571.209997863</v>
      </c>
      <c r="D977" s="8">
        <v>5009.2776268806901</v>
      </c>
      <c r="E977" s="2">
        <v>3450</v>
      </c>
      <c r="F977" s="1">
        <v>35594.0234375</v>
      </c>
      <c r="G977" s="1">
        <v>193.05181884765599</v>
      </c>
      <c r="H977" s="1">
        <v>36506.301062844963</v>
      </c>
      <c r="I977" s="1">
        <v>195.94481336428001</v>
      </c>
      <c r="J977" s="1">
        <f t="shared" si="85"/>
        <v>2.5630078795302329</v>
      </c>
      <c r="K977" s="1">
        <f t="shared" si="86"/>
        <v>1.4985585393044023</v>
      </c>
      <c r="L977" s="26"/>
      <c r="M977" s="26"/>
      <c r="N977" s="2">
        <v>7.36454083480331E-14</v>
      </c>
      <c r="O977" s="26"/>
      <c r="P977" s="26"/>
      <c r="Q977" s="26"/>
      <c r="R977" s="26"/>
      <c r="S977" s="26"/>
      <c r="T977" s="26"/>
      <c r="U977" s="26"/>
      <c r="V977" s="26"/>
    </row>
    <row r="978" spans="1:22" ht="14.5" x14ac:dyDescent="0.35">
      <c r="A978" s="15">
        <v>94</v>
      </c>
      <c r="B978" s="8">
        <v>360</v>
      </c>
      <c r="C978" s="8">
        <v>1866571.209997863</v>
      </c>
      <c r="D978" s="8">
        <v>5009.2776268806901</v>
      </c>
      <c r="E978" s="2">
        <v>3480</v>
      </c>
      <c r="F978" s="1">
        <v>33799.91796875</v>
      </c>
      <c r="G978" s="1">
        <v>188.72976684570301</v>
      </c>
      <c r="H978" s="1">
        <v>34801.152524464553</v>
      </c>
      <c r="I978" s="1">
        <v>191.1591508701095</v>
      </c>
      <c r="J978" s="1">
        <f t="shared" si="85"/>
        <v>2.9622396025938658</v>
      </c>
      <c r="K978" s="1">
        <f t="shared" si="86"/>
        <v>1.2872288590239418</v>
      </c>
      <c r="L978" s="26"/>
      <c r="M978" s="26"/>
      <c r="N978" s="2">
        <v>0</v>
      </c>
      <c r="O978" s="26"/>
      <c r="P978" s="26"/>
      <c r="Q978" s="26"/>
      <c r="R978" s="26"/>
      <c r="S978" s="26"/>
      <c r="T978" s="26"/>
      <c r="U978" s="26"/>
      <c r="V978" s="26"/>
    </row>
    <row r="979" spans="1:22" ht="14.5" x14ac:dyDescent="0.35">
      <c r="A979" s="15">
        <v>94</v>
      </c>
      <c r="B979" s="8">
        <v>360</v>
      </c>
      <c r="C979" s="8">
        <v>1866571.209997863</v>
      </c>
      <c r="D979" s="8">
        <v>5009.2776268806901</v>
      </c>
      <c r="E979" s="2">
        <v>3510</v>
      </c>
      <c r="F979" s="1">
        <v>31785.482421875</v>
      </c>
      <c r="G979" s="1">
        <v>185.11878967285199</v>
      </c>
      <c r="H979" s="1">
        <v>32731.873609984152</v>
      </c>
      <c r="I979" s="1">
        <v>187.03544707660501</v>
      </c>
      <c r="J979" s="1">
        <f t="shared" si="85"/>
        <v>2.977432198599693</v>
      </c>
      <c r="K979" s="1">
        <f t="shared" si="86"/>
        <v>1.0353662138458235</v>
      </c>
      <c r="L979" s="26"/>
      <c r="M979" s="26"/>
      <c r="N979" s="2">
        <v>5.2604151096940001E-14</v>
      </c>
      <c r="O979" s="26"/>
      <c r="P979" s="26"/>
      <c r="Q979" s="26"/>
      <c r="R979" s="26"/>
      <c r="S979" s="26"/>
      <c r="T979" s="26"/>
      <c r="U979" s="26"/>
      <c r="V979" s="26"/>
    </row>
    <row r="980" spans="1:22" ht="14.5" x14ac:dyDescent="0.35">
      <c r="A980" s="15">
        <v>94</v>
      </c>
      <c r="B980" s="8">
        <v>360</v>
      </c>
      <c r="C980" s="8">
        <v>1866571.209997863</v>
      </c>
      <c r="D980" s="8">
        <v>5009.2776268806901</v>
      </c>
      <c r="E980" s="2">
        <v>3540</v>
      </c>
      <c r="F980" s="1">
        <v>30156.966796875</v>
      </c>
      <c r="G980" s="1">
        <v>182.60760498046901</v>
      </c>
      <c r="H980" s="1">
        <v>30285.402237166581</v>
      </c>
      <c r="I980" s="1">
        <v>182.8023474252297</v>
      </c>
      <c r="J980" s="1">
        <f t="shared" si="85"/>
        <v>0.42588978247272041</v>
      </c>
      <c r="K980" s="1">
        <f t="shared" si="86"/>
        <v>0.10664530909406589</v>
      </c>
      <c r="L980" s="26"/>
      <c r="M980" s="26"/>
      <c r="N980" s="2">
        <v>1.68330898265429E-13</v>
      </c>
      <c r="O980" s="26"/>
      <c r="P980" s="26"/>
      <c r="Q980" s="26"/>
      <c r="R980" s="26"/>
      <c r="S980" s="26"/>
      <c r="T980" s="26"/>
      <c r="U980" s="26"/>
      <c r="V980" s="26"/>
    </row>
    <row r="981" spans="1:22" ht="14.5" x14ac:dyDescent="0.35">
      <c r="A981" s="15">
        <v>94</v>
      </c>
      <c r="B981" s="8">
        <v>360</v>
      </c>
      <c r="C981" s="8">
        <v>1866571.209997863</v>
      </c>
      <c r="D981" s="8">
        <v>5009.2776268806901</v>
      </c>
      <c r="E981" s="2">
        <v>3570</v>
      </c>
      <c r="F981" s="1">
        <v>28775.798828125</v>
      </c>
      <c r="G981" s="1">
        <v>183.62371826171901</v>
      </c>
      <c r="H981" s="1">
        <v>27665.48275144654</v>
      </c>
      <c r="I981" s="1">
        <v>178.58180786704381</v>
      </c>
      <c r="J981" s="1">
        <f t="shared" si="85"/>
        <v>-3.8585065294286651</v>
      </c>
      <c r="K981" s="1">
        <f t="shared" si="86"/>
        <v>-2.7457838466646018</v>
      </c>
      <c r="L981" s="26"/>
      <c r="M981" s="26"/>
      <c r="N981" s="2">
        <v>9.4686587672095103E-14</v>
      </c>
      <c r="O981" s="26"/>
      <c r="P981" s="26"/>
      <c r="Q981" s="26"/>
      <c r="R981" s="26"/>
      <c r="S981" s="26"/>
      <c r="T981" s="26"/>
      <c r="U981" s="26"/>
      <c r="V981" s="26"/>
    </row>
    <row r="982" spans="1:22" ht="14.5" x14ac:dyDescent="0.35">
      <c r="A982" s="15">
        <v>94</v>
      </c>
      <c r="B982" s="8">
        <v>360</v>
      </c>
      <c r="C982" s="8">
        <v>1866571.209997863</v>
      </c>
      <c r="D982" s="8">
        <v>5009.2776268806901</v>
      </c>
      <c r="E982" s="2">
        <v>3600</v>
      </c>
      <c r="F982" s="1">
        <v>27054.58203125</v>
      </c>
      <c r="G982" s="1">
        <v>182.561447143555</v>
      </c>
      <c r="H982" s="1">
        <v>25483.30919783784</v>
      </c>
      <c r="I982" s="1">
        <v>174.0240959735743</v>
      </c>
      <c r="J982" s="1">
        <f t="shared" si="85"/>
        <v>-5.8077882393349354</v>
      </c>
      <c r="K982" s="1">
        <f t="shared" si="86"/>
        <v>-4.6764261039558104</v>
      </c>
      <c r="L982" s="26"/>
      <c r="M982" s="26"/>
      <c r="N982" s="2">
        <v>1.57810261169553E-13</v>
      </c>
      <c r="O982" s="26"/>
      <c r="P982" s="26"/>
      <c r="Q982" s="26"/>
      <c r="R982" s="26"/>
      <c r="S982" s="26"/>
      <c r="T982" s="26"/>
      <c r="U982" s="26"/>
      <c r="V982" s="26"/>
    </row>
    <row r="983" spans="1:22" ht="14.5" x14ac:dyDescent="0.35">
      <c r="A983" s="15">
        <v>94</v>
      </c>
      <c r="B983" s="8">
        <v>360</v>
      </c>
      <c r="C983" s="8">
        <v>1866571.209997863</v>
      </c>
      <c r="D983" s="8">
        <v>5009.2776268806901</v>
      </c>
      <c r="E983" s="2">
        <v>3630</v>
      </c>
      <c r="F983" s="1">
        <v>29559.99609375</v>
      </c>
      <c r="G983" s="1">
        <v>219.25260925293</v>
      </c>
      <c r="H983" s="1">
        <v>30305.933936580768</v>
      </c>
      <c r="I983" s="1">
        <v>212.92278583841431</v>
      </c>
      <c r="J983" s="1">
        <f t="shared" si="85"/>
        <v>2.5234707084027157</v>
      </c>
      <c r="K983" s="1">
        <f t="shared" si="86"/>
        <v>-2.8870002669904817</v>
      </c>
      <c r="L983" s="26"/>
      <c r="M983" s="26"/>
      <c r="N983" s="2">
        <v>1866570</v>
      </c>
      <c r="O983" s="26"/>
      <c r="P983" s="26"/>
      <c r="Q983" s="26"/>
      <c r="R983" s="26"/>
      <c r="S983" s="26"/>
      <c r="T983" s="26"/>
      <c r="U983" s="26"/>
      <c r="V983" s="26"/>
    </row>
    <row r="984" spans="1:22" ht="14.5" x14ac:dyDescent="0.35">
      <c r="A984" s="15">
        <v>94</v>
      </c>
      <c r="B984" s="8">
        <v>360</v>
      </c>
      <c r="C984" s="8">
        <v>1866571.209997863</v>
      </c>
      <c r="D984" s="8">
        <v>5009.2776268806901</v>
      </c>
      <c r="E984" s="2">
        <v>3660</v>
      </c>
      <c r="F984" s="1">
        <v>28429.638671875</v>
      </c>
      <c r="G984" s="1">
        <v>230.90646362304699</v>
      </c>
      <c r="H984" s="1">
        <v>33402.360410387068</v>
      </c>
      <c r="I984" s="1">
        <v>222.96823693232321</v>
      </c>
      <c r="J984" s="1">
        <f t="shared" si="85"/>
        <v>17.491329368992311</v>
      </c>
      <c r="K984" s="1">
        <f t="shared" si="86"/>
        <v>-3.4378538245178247</v>
      </c>
      <c r="L984" s="26"/>
      <c r="M984" s="26"/>
      <c r="N984" s="16">
        <v>1866570</v>
      </c>
      <c r="O984" s="26"/>
      <c r="P984" s="26"/>
      <c r="Q984" s="26"/>
      <c r="R984" s="26"/>
      <c r="S984" s="26"/>
      <c r="T984" s="26"/>
      <c r="U984" s="26"/>
      <c r="V984" s="26"/>
    </row>
    <row r="985" spans="1:22" ht="14.5" x14ac:dyDescent="0.35">
      <c r="A985" s="15">
        <v>95</v>
      </c>
      <c r="B985" s="8">
        <v>90</v>
      </c>
      <c r="C985" s="8">
        <v>1504164.272377698</v>
      </c>
      <c r="D985" s="8">
        <v>3649.3118076113101</v>
      </c>
      <c r="E985" s="2">
        <v>30</v>
      </c>
      <c r="F985" s="1">
        <v>188.43890380859401</v>
      </c>
      <c r="G985" s="1">
        <v>636.73498535156295</v>
      </c>
      <c r="H985" s="1">
        <v>191.93168165137371</v>
      </c>
      <c r="I985" s="1">
        <v>646.27149251914102</v>
      </c>
      <c r="J985" s="1">
        <f t="shared" si="85"/>
        <v>1.8535333055893153</v>
      </c>
      <c r="K985" s="1">
        <f t="shared" si="86"/>
        <v>1.4977199913575718</v>
      </c>
      <c r="L985" s="26">
        <f t="shared" ref="L985:M985" si="87">AVERAGE(J985:J1106)</f>
        <v>3.6648530995699988</v>
      </c>
      <c r="M985" s="26">
        <f t="shared" si="87"/>
        <v>-0.7000068307177707</v>
      </c>
      <c r="N985" s="2">
        <v>1504164</v>
      </c>
      <c r="O985" s="26">
        <f t="shared" ref="O985:P985" si="88">ABS(L985)</f>
        <v>3.6648530995699988</v>
      </c>
      <c r="P985" s="26">
        <f t="shared" si="88"/>
        <v>0.7000068307177707</v>
      </c>
      <c r="Q985" s="26">
        <f t="shared" ref="Q985" si="89">SUM(G985:G1106)*30</f>
        <v>1743131.9041442871</v>
      </c>
      <c r="R985" s="26">
        <f t="shared" ref="R985" si="90">SUM(I985:I1106)*30</f>
        <v>1734682.5238104016</v>
      </c>
      <c r="S985" s="26">
        <f t="shared" ref="S985" si="91">SUM(F985:F1106)*30</f>
        <v>63249670.373840332</v>
      </c>
      <c r="T985" s="26">
        <f t="shared" ref="T985" si="92">SUM(H985:H1106)*30</f>
        <v>63767091.102682874</v>
      </c>
      <c r="U985" s="26">
        <f t="shared" ref="U985" si="93">(R985-Q985)/Q985*100</f>
        <v>-0.48472409424652213</v>
      </c>
      <c r="V985" s="26">
        <f t="shared" ref="V985" si="94">(T985-S985)/S985*100</f>
        <v>0.81806075159649139</v>
      </c>
    </row>
    <row r="986" spans="1:22" ht="14.5" x14ac:dyDescent="0.35">
      <c r="A986" s="15">
        <v>95</v>
      </c>
      <c r="B986" s="8">
        <v>90</v>
      </c>
      <c r="C986" s="8">
        <v>1504164.272377698</v>
      </c>
      <c r="D986" s="8">
        <v>3649.3118076113101</v>
      </c>
      <c r="E986" s="2">
        <v>60</v>
      </c>
      <c r="F986" s="1">
        <v>178.41452026367199</v>
      </c>
      <c r="G986" s="1">
        <v>602.86260986328102</v>
      </c>
      <c r="H986" s="1">
        <v>191.9635216372819</v>
      </c>
      <c r="I986" s="1">
        <v>611.29541726636523</v>
      </c>
      <c r="J986" s="1">
        <f t="shared" si="85"/>
        <v>7.5941136145120698</v>
      </c>
      <c r="K986" s="1">
        <f t="shared" si="86"/>
        <v>1.3987942302470258</v>
      </c>
      <c r="L986" s="26"/>
      <c r="M986" s="26"/>
      <c r="N986" s="2">
        <v>1504164</v>
      </c>
      <c r="O986" s="26"/>
      <c r="P986" s="26"/>
      <c r="Q986" s="26"/>
      <c r="R986" s="26"/>
      <c r="S986" s="26"/>
      <c r="T986" s="26"/>
      <c r="U986" s="26"/>
      <c r="V986" s="26"/>
    </row>
    <row r="987" spans="1:22" ht="14.5" x14ac:dyDescent="0.35">
      <c r="A987" s="15">
        <v>95</v>
      </c>
      <c r="B987" s="8">
        <v>90</v>
      </c>
      <c r="C987" s="8">
        <v>1504164.272377698</v>
      </c>
      <c r="D987" s="8">
        <v>3649.3118076113101</v>
      </c>
      <c r="E987" s="2">
        <v>90</v>
      </c>
      <c r="F987" s="1">
        <v>173.72840881347699</v>
      </c>
      <c r="G987" s="1">
        <v>587.02819824218795</v>
      </c>
      <c r="H987" s="1">
        <v>191.97940536601519</v>
      </c>
      <c r="I987" s="1">
        <v>599.6643530771687</v>
      </c>
      <c r="J987" s="1">
        <f t="shared" si="85"/>
        <v>10.505476149346034</v>
      </c>
      <c r="K987" s="1">
        <f t="shared" si="86"/>
        <v>2.1525635178716738</v>
      </c>
      <c r="L987" s="26"/>
      <c r="M987" s="26"/>
      <c r="N987" s="2">
        <v>1504164</v>
      </c>
      <c r="O987" s="26"/>
      <c r="P987" s="26"/>
      <c r="Q987" s="26"/>
      <c r="R987" s="26"/>
      <c r="S987" s="26"/>
      <c r="T987" s="26"/>
      <c r="U987" s="26"/>
      <c r="V987" s="26"/>
    </row>
    <row r="988" spans="1:22" ht="14.5" x14ac:dyDescent="0.35">
      <c r="A988" s="15">
        <v>95</v>
      </c>
      <c r="B988" s="8">
        <v>90</v>
      </c>
      <c r="C988" s="8">
        <v>1504164.272377698</v>
      </c>
      <c r="D988" s="8">
        <v>3649.3118076113101</v>
      </c>
      <c r="E988" s="2">
        <v>120</v>
      </c>
      <c r="F988" s="1">
        <v>131.1845703125</v>
      </c>
      <c r="G988" s="1">
        <v>443.27261352539102</v>
      </c>
      <c r="H988" s="1">
        <v>191.99530360043681</v>
      </c>
      <c r="I988" s="1">
        <v>444.96022262876721</v>
      </c>
      <c r="J988" s="1">
        <f t="shared" si="85"/>
        <v>46.355095834119162</v>
      </c>
      <c r="K988" s="1">
        <f t="shared" si="86"/>
        <v>0.38071585112251061</v>
      </c>
      <c r="L988" s="26"/>
      <c r="M988" s="26"/>
      <c r="N988" s="2">
        <v>2.31454829260902E-13</v>
      </c>
      <c r="O988" s="26"/>
      <c r="P988" s="26"/>
      <c r="Q988" s="26"/>
      <c r="R988" s="26"/>
      <c r="S988" s="26"/>
      <c r="T988" s="26"/>
      <c r="U988" s="26"/>
      <c r="V988" s="26"/>
    </row>
    <row r="989" spans="1:22" ht="14.5" x14ac:dyDescent="0.35">
      <c r="A989" s="15">
        <v>95</v>
      </c>
      <c r="B989" s="8">
        <v>90</v>
      </c>
      <c r="C989" s="8">
        <v>1504164.272377698</v>
      </c>
      <c r="D989" s="8">
        <v>3649.3118076113101</v>
      </c>
      <c r="E989" s="2">
        <v>150</v>
      </c>
      <c r="F989" s="1">
        <v>126.169357299805</v>
      </c>
      <c r="G989" s="1">
        <v>426.32623291015602</v>
      </c>
      <c r="H989" s="1">
        <v>192.01118732917001</v>
      </c>
      <c r="I989" s="1">
        <v>428.04472559044149</v>
      </c>
      <c r="J989" s="1">
        <f t="shared" si="85"/>
        <v>52.185278136046087</v>
      </c>
      <c r="K989" s="1">
        <f t="shared" si="86"/>
        <v>0.40309334674406949</v>
      </c>
      <c r="L989" s="26"/>
      <c r="M989" s="26"/>
      <c r="N989" s="2">
        <v>0</v>
      </c>
      <c r="O989" s="26"/>
      <c r="P989" s="26"/>
      <c r="Q989" s="26"/>
      <c r="R989" s="26"/>
      <c r="S989" s="26"/>
      <c r="T989" s="26"/>
      <c r="U989" s="26"/>
      <c r="V989" s="26"/>
    </row>
    <row r="990" spans="1:22" ht="14.5" x14ac:dyDescent="0.35">
      <c r="A990" s="15">
        <v>95</v>
      </c>
      <c r="B990" s="8">
        <v>90</v>
      </c>
      <c r="C990" s="8">
        <v>1504164.272377698</v>
      </c>
      <c r="D990" s="8">
        <v>3649.3118076113101</v>
      </c>
      <c r="E990" s="2">
        <v>180</v>
      </c>
      <c r="F990" s="1">
        <v>124.489151000977</v>
      </c>
      <c r="G990" s="1">
        <v>420.64880371093801</v>
      </c>
      <c r="H990" s="1">
        <v>192.02707105790321</v>
      </c>
      <c r="I990" s="1">
        <v>426.02299169929199</v>
      </c>
      <c r="J990" s="1">
        <f t="shared" si="85"/>
        <v>54.252052900895883</v>
      </c>
      <c r="K990" s="1">
        <f t="shared" si="86"/>
        <v>1.2775949773167601</v>
      </c>
      <c r="L990" s="26"/>
      <c r="M990" s="26"/>
      <c r="N990" s="2">
        <v>0</v>
      </c>
      <c r="O990" s="26"/>
      <c r="P990" s="26"/>
      <c r="Q990" s="26"/>
      <c r="R990" s="26"/>
      <c r="S990" s="26"/>
      <c r="T990" s="26"/>
      <c r="U990" s="26"/>
      <c r="V990" s="26"/>
    </row>
    <row r="991" spans="1:22" ht="14.5" x14ac:dyDescent="0.35">
      <c r="A991" s="15">
        <v>95</v>
      </c>
      <c r="B991" s="8">
        <v>90</v>
      </c>
      <c r="C991" s="8">
        <v>1504164.272377698</v>
      </c>
      <c r="D991" s="8">
        <v>3649.3118076113101</v>
      </c>
      <c r="E991" s="2">
        <v>210</v>
      </c>
      <c r="F991" s="1">
        <v>166.38290405273401</v>
      </c>
      <c r="G991" s="1">
        <v>562.207763671875</v>
      </c>
      <c r="H991" s="1">
        <v>191.946332396598</v>
      </c>
      <c r="I991" s="1">
        <v>550.87445052711337</v>
      </c>
      <c r="J991" s="1">
        <f t="shared" si="85"/>
        <v>15.364215746445813</v>
      </c>
      <c r="K991" s="1">
        <f t="shared" si="86"/>
        <v>-2.0158585272358795</v>
      </c>
      <c r="L991" s="26"/>
      <c r="M991" s="26"/>
      <c r="N991" s="2">
        <v>1504164</v>
      </c>
      <c r="O991" s="26"/>
      <c r="P991" s="26"/>
      <c r="Q991" s="26"/>
      <c r="R991" s="26"/>
      <c r="S991" s="26"/>
      <c r="T991" s="26"/>
      <c r="U991" s="26"/>
      <c r="V991" s="26"/>
    </row>
    <row r="992" spans="1:22" ht="14.5" x14ac:dyDescent="0.35">
      <c r="A992" s="15">
        <v>95</v>
      </c>
      <c r="B992" s="8">
        <v>90</v>
      </c>
      <c r="C992" s="8">
        <v>1504164.272377698</v>
      </c>
      <c r="D992" s="8">
        <v>3649.3118076113101</v>
      </c>
      <c r="E992" s="2">
        <v>240</v>
      </c>
      <c r="F992" s="1">
        <v>168.42820739746099</v>
      </c>
      <c r="G992" s="1">
        <v>569.117919921875</v>
      </c>
      <c r="H992" s="1">
        <v>191.86337436497661</v>
      </c>
      <c r="I992" s="1">
        <v>563.56367354696158</v>
      </c>
      <c r="J992" s="1">
        <f t="shared" si="85"/>
        <v>13.914039298781312</v>
      </c>
      <c r="K992" s="1">
        <f t="shared" si="86"/>
        <v>-0.97593946359585215</v>
      </c>
      <c r="L992" s="26"/>
      <c r="M992" s="26"/>
      <c r="N992" s="2">
        <v>1504164</v>
      </c>
      <c r="O992" s="26"/>
      <c r="P992" s="26"/>
      <c r="Q992" s="26"/>
      <c r="R992" s="26"/>
      <c r="S992" s="26"/>
      <c r="T992" s="26"/>
      <c r="U992" s="26"/>
      <c r="V992" s="26"/>
    </row>
    <row r="993" spans="1:22" ht="14.5" x14ac:dyDescent="0.35">
      <c r="A993" s="15">
        <v>95</v>
      </c>
      <c r="B993" s="8">
        <v>90</v>
      </c>
      <c r="C993" s="8">
        <v>1504164.272377698</v>
      </c>
      <c r="D993" s="8">
        <v>3649.3118076113101</v>
      </c>
      <c r="E993" s="2">
        <v>270</v>
      </c>
      <c r="F993" s="1">
        <v>166.91754150390599</v>
      </c>
      <c r="G993" s="1">
        <v>563.998046875</v>
      </c>
      <c r="H993" s="1">
        <v>191.78043083904339</v>
      </c>
      <c r="I993" s="1">
        <v>561.34390343602502</v>
      </c>
      <c r="J993" s="1">
        <f t="shared" si="85"/>
        <v>14.895312446568468</v>
      </c>
      <c r="K993" s="1">
        <f t="shared" si="86"/>
        <v>-0.47059443799159589</v>
      </c>
      <c r="L993" s="26"/>
      <c r="M993" s="26"/>
      <c r="N993" s="2">
        <v>1504164</v>
      </c>
      <c r="O993" s="26"/>
      <c r="P993" s="26"/>
      <c r="Q993" s="26"/>
      <c r="R993" s="26"/>
      <c r="S993" s="26"/>
      <c r="T993" s="26"/>
      <c r="U993" s="26"/>
      <c r="V993" s="26"/>
    </row>
    <row r="994" spans="1:22" ht="14.5" x14ac:dyDescent="0.35">
      <c r="A994" s="15">
        <v>95</v>
      </c>
      <c r="B994" s="8">
        <v>90</v>
      </c>
      <c r="C994" s="8">
        <v>1504164.272377698</v>
      </c>
      <c r="D994" s="8">
        <v>3649.3118076113101</v>
      </c>
      <c r="E994" s="2">
        <v>300</v>
      </c>
      <c r="F994" s="1">
        <v>126.89194488525401</v>
      </c>
      <c r="G994" s="1">
        <v>428.67721557617199</v>
      </c>
      <c r="H994" s="1">
        <v>191.6974873131104</v>
      </c>
      <c r="I994" s="1">
        <v>427.56795281089302</v>
      </c>
      <c r="J994" s="1">
        <f t="shared" si="85"/>
        <v>51.071439157512188</v>
      </c>
      <c r="K994" s="1">
        <f t="shared" si="86"/>
        <v>-0.25876410617906148</v>
      </c>
      <c r="L994" s="26"/>
      <c r="M994" s="26"/>
      <c r="N994" s="2">
        <v>0</v>
      </c>
      <c r="O994" s="26"/>
      <c r="P994" s="26"/>
      <c r="Q994" s="26"/>
      <c r="R994" s="26"/>
      <c r="S994" s="26"/>
      <c r="T994" s="26"/>
      <c r="U994" s="26"/>
      <c r="V994" s="26"/>
    </row>
    <row r="995" spans="1:22" ht="14.5" x14ac:dyDescent="0.35">
      <c r="A995" s="15">
        <v>95</v>
      </c>
      <c r="B995" s="8">
        <v>90</v>
      </c>
      <c r="C995" s="8">
        <v>1504164.272377698</v>
      </c>
      <c r="D995" s="8">
        <v>3649.3118076113101</v>
      </c>
      <c r="E995" s="2">
        <v>330</v>
      </c>
      <c r="F995" s="1">
        <v>121.916137695313</v>
      </c>
      <c r="G995" s="1">
        <v>411.428466796875</v>
      </c>
      <c r="H995" s="1">
        <v>191.6145292814889</v>
      </c>
      <c r="I995" s="1">
        <v>414.10966205169319</v>
      </c>
      <c r="J995" s="1">
        <f t="shared" si="85"/>
        <v>57.169126994789487</v>
      </c>
      <c r="K995" s="1">
        <f t="shared" si="86"/>
        <v>0.6516795679434394</v>
      </c>
      <c r="L995" s="26"/>
      <c r="M995" s="26"/>
      <c r="N995" s="2">
        <v>0</v>
      </c>
      <c r="O995" s="26"/>
      <c r="P995" s="26"/>
      <c r="Q995" s="26"/>
      <c r="R995" s="26"/>
      <c r="S995" s="26"/>
      <c r="T995" s="26"/>
      <c r="U995" s="26"/>
      <c r="V995" s="26"/>
    </row>
    <row r="996" spans="1:22" ht="14.5" x14ac:dyDescent="0.35">
      <c r="A996" s="15">
        <v>95</v>
      </c>
      <c r="B996" s="8">
        <v>90</v>
      </c>
      <c r="C996" s="8">
        <v>1504164.272377698</v>
      </c>
      <c r="D996" s="8">
        <v>3649.3118076113101</v>
      </c>
      <c r="E996" s="2">
        <v>360</v>
      </c>
      <c r="F996" s="1">
        <v>123.363395690918</v>
      </c>
      <c r="G996" s="1">
        <v>414.64453125</v>
      </c>
      <c r="H996" s="1">
        <v>191.53157124986751</v>
      </c>
      <c r="I996" s="1">
        <v>413.62792095432121</v>
      </c>
      <c r="J996" s="1">
        <f t="shared" si="85"/>
        <v>55.258024616752706</v>
      </c>
      <c r="K996" s="1">
        <f t="shared" si="86"/>
        <v>-0.24517634239961728</v>
      </c>
      <c r="L996" s="26"/>
      <c r="M996" s="26"/>
      <c r="N996" s="2">
        <v>6.3124994868855197E-14</v>
      </c>
      <c r="O996" s="26"/>
      <c r="P996" s="26"/>
      <c r="Q996" s="26"/>
      <c r="R996" s="26"/>
      <c r="S996" s="26"/>
      <c r="T996" s="26"/>
      <c r="U996" s="26"/>
      <c r="V996" s="26"/>
    </row>
    <row r="997" spans="1:22" ht="14.5" x14ac:dyDescent="0.35">
      <c r="A997" s="15">
        <v>95</v>
      </c>
      <c r="B997" s="8">
        <v>90</v>
      </c>
      <c r="C997" s="8">
        <v>1504164.272377698</v>
      </c>
      <c r="D997" s="8">
        <v>3649.3118076113101</v>
      </c>
      <c r="E997" s="2">
        <v>390</v>
      </c>
      <c r="F997" s="1">
        <v>174.91377258300801</v>
      </c>
      <c r="G997" s="1">
        <v>579.31134033203102</v>
      </c>
      <c r="H997" s="1">
        <v>110.0935326869251</v>
      </c>
      <c r="I997" s="1">
        <v>577.87163951973344</v>
      </c>
      <c r="J997" s="1">
        <f t="shared" si="85"/>
        <v>-37.05839679681111</v>
      </c>
      <c r="K997" s="1">
        <f t="shared" si="86"/>
        <v>-0.24851935601198938</v>
      </c>
      <c r="L997" s="26"/>
      <c r="M997" s="26"/>
      <c r="N997" s="2">
        <v>1504164</v>
      </c>
      <c r="O997" s="26"/>
      <c r="P997" s="26"/>
      <c r="Q997" s="26"/>
      <c r="R997" s="26"/>
      <c r="S997" s="26"/>
      <c r="T997" s="26"/>
      <c r="U997" s="26"/>
      <c r="V997" s="26"/>
    </row>
    <row r="998" spans="1:22" ht="14.5" x14ac:dyDescent="0.35">
      <c r="A998" s="15">
        <v>95</v>
      </c>
      <c r="B998" s="8">
        <v>90</v>
      </c>
      <c r="C998" s="8">
        <v>1504164.272377698</v>
      </c>
      <c r="D998" s="8">
        <v>3649.3118076113101</v>
      </c>
      <c r="E998" s="2">
        <v>420</v>
      </c>
      <c r="F998" s="1">
        <v>198.34036254882801</v>
      </c>
      <c r="G998" s="1">
        <v>631.83166503906295</v>
      </c>
      <c r="H998" s="1">
        <v>110.0935326869251</v>
      </c>
      <c r="I998" s="1">
        <v>615.86626966398467</v>
      </c>
      <c r="J998" s="1">
        <f t="shared" si="85"/>
        <v>-44.492623048512399</v>
      </c>
      <c r="K998" s="1">
        <f t="shared" si="86"/>
        <v>-2.5268431860076572</v>
      </c>
      <c r="L998" s="26"/>
      <c r="M998" s="26"/>
      <c r="N998" s="2">
        <v>1504164</v>
      </c>
      <c r="O998" s="26"/>
      <c r="P998" s="26"/>
      <c r="Q998" s="26"/>
      <c r="R998" s="26"/>
      <c r="S998" s="26"/>
      <c r="T998" s="26"/>
      <c r="U998" s="26"/>
      <c r="V998" s="26"/>
    </row>
    <row r="999" spans="1:22" ht="14.5" x14ac:dyDescent="0.35">
      <c r="A999" s="15">
        <v>95</v>
      </c>
      <c r="B999" s="8">
        <v>90</v>
      </c>
      <c r="C999" s="8">
        <v>1504164.272377698</v>
      </c>
      <c r="D999" s="8">
        <v>3649.3118076113101</v>
      </c>
      <c r="E999" s="2">
        <v>450</v>
      </c>
      <c r="F999" s="1">
        <v>228.475173950195</v>
      </c>
      <c r="G999" s="1">
        <v>677.30987548828102</v>
      </c>
      <c r="H999" s="1">
        <v>110.0935326869251</v>
      </c>
      <c r="I999" s="1">
        <v>654.1283067460447</v>
      </c>
      <c r="J999" s="1">
        <f t="shared" si="85"/>
        <v>-51.813787562352729</v>
      </c>
      <c r="K999" s="1">
        <f t="shared" si="86"/>
        <v>-3.4225942336252584</v>
      </c>
      <c r="L999" s="26"/>
      <c r="M999" s="26"/>
      <c r="N999" s="2">
        <v>1504164</v>
      </c>
      <c r="O999" s="26"/>
      <c r="P999" s="26"/>
      <c r="Q999" s="26"/>
      <c r="R999" s="26"/>
      <c r="S999" s="26"/>
      <c r="T999" s="26"/>
      <c r="U999" s="26"/>
      <c r="V999" s="26"/>
    </row>
    <row r="1000" spans="1:22" ht="14.5" x14ac:dyDescent="0.35">
      <c r="A1000" s="15">
        <v>95</v>
      </c>
      <c r="B1000" s="8">
        <v>90</v>
      </c>
      <c r="C1000" s="8">
        <v>1504164.272377698</v>
      </c>
      <c r="D1000" s="8">
        <v>3649.3118076113101</v>
      </c>
      <c r="E1000" s="2">
        <v>480</v>
      </c>
      <c r="F1000" s="1">
        <v>217.77627563476599</v>
      </c>
      <c r="G1000" s="1">
        <v>566.46990966796898</v>
      </c>
      <c r="H1000" s="1">
        <v>401.80437579063079</v>
      </c>
      <c r="I1000" s="1">
        <v>550.83711849412191</v>
      </c>
      <c r="J1000" s="1">
        <f t="shared" si="85"/>
        <v>84.503281920616331</v>
      </c>
      <c r="K1000" s="1">
        <f t="shared" si="86"/>
        <v>-2.7596860675282966</v>
      </c>
      <c r="L1000" s="26"/>
      <c r="M1000" s="26"/>
      <c r="N1000" s="2">
        <v>2.1042732782487201E-14</v>
      </c>
      <c r="O1000" s="26"/>
      <c r="P1000" s="26"/>
      <c r="Q1000" s="26"/>
      <c r="R1000" s="26"/>
      <c r="S1000" s="26"/>
      <c r="T1000" s="26"/>
      <c r="U1000" s="26"/>
      <c r="V1000" s="26"/>
    </row>
    <row r="1001" spans="1:22" ht="14.5" x14ac:dyDescent="0.35">
      <c r="A1001" s="15">
        <v>95</v>
      </c>
      <c r="B1001" s="8">
        <v>90</v>
      </c>
      <c r="C1001" s="8">
        <v>1504164.272377698</v>
      </c>
      <c r="D1001" s="8">
        <v>3649.3118076113101</v>
      </c>
      <c r="E1001" s="2">
        <v>510</v>
      </c>
      <c r="F1001" s="1">
        <v>254.58779907226599</v>
      </c>
      <c r="G1001" s="1">
        <v>569.911376953125</v>
      </c>
      <c r="H1001" s="1">
        <v>532.12968827960594</v>
      </c>
      <c r="I1001" s="1">
        <v>557.20659480960182</v>
      </c>
      <c r="J1001" s="1">
        <f t="shared" si="85"/>
        <v>109.01617839453428</v>
      </c>
      <c r="K1001" s="1">
        <f t="shared" si="86"/>
        <v>-2.2292557505073529</v>
      </c>
      <c r="L1001" s="26"/>
      <c r="M1001" s="26"/>
      <c r="N1001" s="2">
        <v>0</v>
      </c>
      <c r="O1001" s="26"/>
      <c r="P1001" s="26"/>
      <c r="Q1001" s="26"/>
      <c r="R1001" s="26"/>
      <c r="S1001" s="26"/>
      <c r="T1001" s="26"/>
      <c r="U1001" s="26"/>
      <c r="V1001" s="26"/>
    </row>
    <row r="1002" spans="1:22" ht="14.5" x14ac:dyDescent="0.35">
      <c r="A1002" s="15">
        <v>95</v>
      </c>
      <c r="B1002" s="8">
        <v>90</v>
      </c>
      <c r="C1002" s="8">
        <v>1504164.272377698</v>
      </c>
      <c r="D1002" s="8">
        <v>3649.3118076113101</v>
      </c>
      <c r="E1002" s="2">
        <v>540</v>
      </c>
      <c r="F1002" s="1">
        <v>323.862060546875</v>
      </c>
      <c r="G1002" s="1">
        <v>598.52783203125</v>
      </c>
      <c r="H1002" s="1">
        <v>710.43633643497333</v>
      </c>
      <c r="I1002" s="1">
        <v>594.14459840813765</v>
      </c>
      <c r="J1002" s="1">
        <f t="shared" si="85"/>
        <v>119.36386597285498</v>
      </c>
      <c r="K1002" s="1">
        <f t="shared" si="86"/>
        <v>-0.73233580604543913</v>
      </c>
      <c r="L1002" s="26"/>
      <c r="M1002" s="26"/>
      <c r="N1002" s="2">
        <v>2.10425718462272E-14</v>
      </c>
      <c r="O1002" s="26"/>
      <c r="P1002" s="26"/>
      <c r="Q1002" s="26"/>
      <c r="R1002" s="26"/>
      <c r="S1002" s="26"/>
      <c r="T1002" s="26"/>
      <c r="U1002" s="26"/>
      <c r="V1002" s="26"/>
    </row>
    <row r="1003" spans="1:22" ht="14.5" x14ac:dyDescent="0.35">
      <c r="A1003" s="15">
        <v>95</v>
      </c>
      <c r="B1003" s="8">
        <v>90</v>
      </c>
      <c r="C1003" s="8">
        <v>1504164.272377698</v>
      </c>
      <c r="D1003" s="8">
        <v>3649.3118076113101</v>
      </c>
      <c r="E1003" s="2">
        <v>570</v>
      </c>
      <c r="F1003" s="1">
        <v>600.24725341796898</v>
      </c>
      <c r="G1003" s="1">
        <v>833.7509765625</v>
      </c>
      <c r="H1003" s="1">
        <v>431.58675881906231</v>
      </c>
      <c r="I1003" s="1">
        <v>828.90736647262588</v>
      </c>
      <c r="J1003" s="1">
        <f t="shared" si="85"/>
        <v>-28.098503348163366</v>
      </c>
      <c r="K1003" s="1">
        <f t="shared" si="86"/>
        <v>-0.58094205896393691</v>
      </c>
      <c r="L1003" s="26"/>
      <c r="M1003" s="26"/>
      <c r="N1003" s="2">
        <v>1504164</v>
      </c>
      <c r="O1003" s="26"/>
      <c r="P1003" s="26"/>
      <c r="Q1003" s="26"/>
      <c r="R1003" s="26"/>
      <c r="S1003" s="26"/>
      <c r="T1003" s="26"/>
      <c r="U1003" s="26"/>
      <c r="V1003" s="26"/>
    </row>
    <row r="1004" spans="1:22" ht="14.5" x14ac:dyDescent="0.35">
      <c r="A1004" s="15">
        <v>95</v>
      </c>
      <c r="B1004" s="8">
        <v>90</v>
      </c>
      <c r="C1004" s="8">
        <v>1504164.272377698</v>
      </c>
      <c r="D1004" s="8">
        <v>3649.3118076113101</v>
      </c>
      <c r="E1004" s="2">
        <v>600</v>
      </c>
      <c r="F1004" s="1">
        <v>1009.54107666016</v>
      </c>
      <c r="G1004" s="1">
        <v>937.80548095703102</v>
      </c>
      <c r="H1004" s="1">
        <v>596.86579025274193</v>
      </c>
      <c r="I1004" s="1">
        <v>939.68088779961568</v>
      </c>
      <c r="J1004" s="1">
        <f t="shared" si="85"/>
        <v>-40.8775131540622</v>
      </c>
      <c r="K1004" s="1">
        <f t="shared" si="86"/>
        <v>0.19997823436378287</v>
      </c>
      <c r="L1004" s="26"/>
      <c r="M1004" s="26"/>
      <c r="N1004" s="2">
        <v>1504164</v>
      </c>
      <c r="O1004" s="26"/>
      <c r="P1004" s="26"/>
      <c r="Q1004" s="26"/>
      <c r="R1004" s="26"/>
      <c r="S1004" s="26"/>
      <c r="T1004" s="26"/>
      <c r="U1004" s="26"/>
      <c r="V1004" s="26"/>
    </row>
    <row r="1005" spans="1:22" ht="14.5" x14ac:dyDescent="0.35">
      <c r="A1005" s="15">
        <v>95</v>
      </c>
      <c r="B1005" s="8">
        <v>90</v>
      </c>
      <c r="C1005" s="8">
        <v>1504164.272377698</v>
      </c>
      <c r="D1005" s="8">
        <v>3649.3118076113101</v>
      </c>
      <c r="E1005" s="2">
        <v>630</v>
      </c>
      <c r="F1005" s="1">
        <v>1712.08312988281</v>
      </c>
      <c r="G1005" s="1">
        <v>1003.00500488281</v>
      </c>
      <c r="H1005" s="1">
        <v>1193.1708486169789</v>
      </c>
      <c r="I1005" s="1">
        <v>1018.047882846116</v>
      </c>
      <c r="J1005" s="1">
        <f t="shared" si="85"/>
        <v>-30.308825092000646</v>
      </c>
      <c r="K1005" s="1">
        <f t="shared" si="86"/>
        <v>1.4997809472609309</v>
      </c>
      <c r="L1005" s="26"/>
      <c r="M1005" s="26"/>
      <c r="N1005" s="2">
        <v>1504164</v>
      </c>
      <c r="O1005" s="26"/>
      <c r="P1005" s="26"/>
      <c r="Q1005" s="26"/>
      <c r="R1005" s="26"/>
      <c r="S1005" s="26"/>
      <c r="T1005" s="26"/>
      <c r="U1005" s="26"/>
      <c r="V1005" s="26"/>
    </row>
    <row r="1006" spans="1:22" ht="14.5" x14ac:dyDescent="0.35">
      <c r="A1006" s="15">
        <v>95</v>
      </c>
      <c r="B1006" s="8">
        <v>90</v>
      </c>
      <c r="C1006" s="8">
        <v>1504164.272377698</v>
      </c>
      <c r="D1006" s="8">
        <v>3649.3118076113101</v>
      </c>
      <c r="E1006" s="2">
        <v>660</v>
      </c>
      <c r="F1006" s="1">
        <v>2126.16284179688</v>
      </c>
      <c r="G1006" s="1">
        <v>823.60559082031295</v>
      </c>
      <c r="H1006" s="1">
        <v>1611.5104906383799</v>
      </c>
      <c r="I1006" s="1">
        <v>837.80659878492736</v>
      </c>
      <c r="J1006" s="1">
        <f t="shared" si="85"/>
        <v>-24.205688343398617</v>
      </c>
      <c r="K1006" s="1">
        <f t="shared" si="86"/>
        <v>1.7242486115799882</v>
      </c>
      <c r="L1006" s="26"/>
      <c r="M1006" s="26"/>
      <c r="N1006" s="2">
        <v>3.78743640182949E-13</v>
      </c>
      <c r="O1006" s="26"/>
      <c r="P1006" s="26"/>
      <c r="Q1006" s="26"/>
      <c r="R1006" s="26"/>
      <c r="S1006" s="26"/>
      <c r="T1006" s="26"/>
      <c r="U1006" s="26"/>
      <c r="V1006" s="26"/>
    </row>
    <row r="1007" spans="1:22" ht="14.5" x14ac:dyDescent="0.35">
      <c r="A1007" s="15">
        <v>95</v>
      </c>
      <c r="B1007" s="8">
        <v>90</v>
      </c>
      <c r="C1007" s="8">
        <v>1504164.272377698</v>
      </c>
      <c r="D1007" s="8">
        <v>3649.3118076113101</v>
      </c>
      <c r="E1007" s="2">
        <v>690</v>
      </c>
      <c r="F1007" s="1">
        <v>2660.3251953125</v>
      </c>
      <c r="G1007" s="1">
        <v>769.62359619140602</v>
      </c>
      <c r="H1007" s="1">
        <v>2136.7742304669791</v>
      </c>
      <c r="I1007" s="1">
        <v>749.2037082000968</v>
      </c>
      <c r="J1007" s="1">
        <f t="shared" si="85"/>
        <v>-19.679961147908497</v>
      </c>
      <c r="K1007" s="1">
        <f t="shared" si="86"/>
        <v>-2.6532305002549301</v>
      </c>
      <c r="L1007" s="26"/>
      <c r="M1007" s="26"/>
      <c r="N1007" s="2">
        <v>3.1563229270894001E-14</v>
      </c>
      <c r="O1007" s="26"/>
      <c r="P1007" s="26"/>
      <c r="Q1007" s="26"/>
      <c r="R1007" s="26"/>
      <c r="S1007" s="26"/>
      <c r="T1007" s="26"/>
      <c r="U1007" s="26"/>
      <c r="V1007" s="26"/>
    </row>
    <row r="1008" spans="1:22" ht="14.5" x14ac:dyDescent="0.35">
      <c r="A1008" s="15">
        <v>95</v>
      </c>
      <c r="B1008" s="8">
        <v>90</v>
      </c>
      <c r="C1008" s="8">
        <v>1504164.272377698</v>
      </c>
      <c r="D1008" s="8">
        <v>3649.3118076113101</v>
      </c>
      <c r="E1008" s="2">
        <v>720</v>
      </c>
      <c r="F1008" s="1">
        <v>3172.84008789063</v>
      </c>
      <c r="G1008" s="1">
        <v>740.90850830078102</v>
      </c>
      <c r="H1008" s="1">
        <v>2779.6192232585531</v>
      </c>
      <c r="I1008" s="1">
        <v>714.95765063723741</v>
      </c>
      <c r="J1008" s="1">
        <f t="shared" si="85"/>
        <v>-12.393340153915487</v>
      </c>
      <c r="K1008" s="1">
        <f t="shared" si="86"/>
        <v>-3.5025725002213828</v>
      </c>
      <c r="L1008" s="26"/>
      <c r="M1008" s="26"/>
      <c r="N1008" s="2">
        <v>2.1042563375897801E-14</v>
      </c>
      <c r="O1008" s="26"/>
      <c r="P1008" s="26"/>
      <c r="Q1008" s="26"/>
      <c r="R1008" s="26"/>
      <c r="S1008" s="26"/>
      <c r="T1008" s="26"/>
      <c r="U1008" s="26"/>
      <c r="V1008" s="26"/>
    </row>
    <row r="1009" spans="1:22" ht="14.5" x14ac:dyDescent="0.35">
      <c r="A1009" s="15">
        <v>95</v>
      </c>
      <c r="B1009" s="8">
        <v>90</v>
      </c>
      <c r="C1009" s="8">
        <v>1504164.272377698</v>
      </c>
      <c r="D1009" s="8">
        <v>3649.3118076113101</v>
      </c>
      <c r="E1009" s="2">
        <v>750</v>
      </c>
      <c r="F1009" s="1">
        <v>4859.8330078125</v>
      </c>
      <c r="G1009" s="1">
        <v>936.88677978515602</v>
      </c>
      <c r="H1009" s="1">
        <v>5337.9716937486683</v>
      </c>
      <c r="I1009" s="1">
        <v>929.95580033956878</v>
      </c>
      <c r="J1009" s="1">
        <f t="shared" si="85"/>
        <v>9.8385826255249711</v>
      </c>
      <c r="K1009" s="1">
        <f t="shared" si="86"/>
        <v>-0.73978837092531402</v>
      </c>
      <c r="L1009" s="26"/>
      <c r="M1009" s="26"/>
      <c r="N1009" s="2">
        <v>1504164</v>
      </c>
      <c r="O1009" s="26"/>
      <c r="P1009" s="26"/>
      <c r="Q1009" s="26"/>
      <c r="R1009" s="26"/>
      <c r="S1009" s="26"/>
      <c r="T1009" s="26"/>
      <c r="U1009" s="26"/>
      <c r="V1009" s="26"/>
    </row>
    <row r="1010" spans="1:22" ht="14.5" x14ac:dyDescent="0.35">
      <c r="A1010" s="15">
        <v>95</v>
      </c>
      <c r="B1010" s="8">
        <v>90</v>
      </c>
      <c r="C1010" s="8">
        <v>1504164.272377698</v>
      </c>
      <c r="D1010" s="8">
        <v>3649.3118076113101</v>
      </c>
      <c r="E1010" s="2">
        <v>780</v>
      </c>
      <c r="F1010" s="1">
        <v>6124.595703125</v>
      </c>
      <c r="G1010" s="1">
        <v>932.54150390625</v>
      </c>
      <c r="H1010" s="1">
        <v>6381.7713191078656</v>
      </c>
      <c r="I1010" s="1">
        <v>941.40772648985819</v>
      </c>
      <c r="J1010" s="1">
        <f t="shared" si="85"/>
        <v>4.1990627373435414</v>
      </c>
      <c r="K1010" s="1">
        <f t="shared" si="86"/>
        <v>0.95075903286547214</v>
      </c>
      <c r="L1010" s="26"/>
      <c r="M1010" s="26"/>
      <c r="N1010" s="2">
        <v>1504164</v>
      </c>
      <c r="O1010" s="26"/>
      <c r="P1010" s="26"/>
      <c r="Q1010" s="26"/>
      <c r="R1010" s="26"/>
      <c r="S1010" s="26"/>
      <c r="T1010" s="26"/>
      <c r="U1010" s="26"/>
      <c r="V1010" s="26"/>
    </row>
    <row r="1011" spans="1:22" ht="14.5" x14ac:dyDescent="0.35">
      <c r="A1011" s="15">
        <v>95</v>
      </c>
      <c r="B1011" s="8">
        <v>90</v>
      </c>
      <c r="C1011" s="8">
        <v>1504164.272377698</v>
      </c>
      <c r="D1011" s="8">
        <v>3649.3118076113101</v>
      </c>
      <c r="E1011" s="2">
        <v>810</v>
      </c>
      <c r="F1011" s="1">
        <v>8492.2236328125</v>
      </c>
      <c r="G1011" s="1">
        <v>898.20269775390602</v>
      </c>
      <c r="H1011" s="1">
        <v>7032.3261432753643</v>
      </c>
      <c r="I1011" s="1">
        <v>914.38982843416079</v>
      </c>
      <c r="J1011" s="1">
        <f t="shared" si="85"/>
        <v>-17.190992049436161</v>
      </c>
      <c r="K1011" s="1">
        <f t="shared" si="86"/>
        <v>1.8021690115976245</v>
      </c>
      <c r="L1011" s="26"/>
      <c r="M1011" s="26"/>
      <c r="N1011" s="2">
        <v>1504164</v>
      </c>
      <c r="O1011" s="26"/>
      <c r="P1011" s="26"/>
      <c r="Q1011" s="26"/>
      <c r="R1011" s="26"/>
      <c r="S1011" s="26"/>
      <c r="T1011" s="26"/>
      <c r="U1011" s="26"/>
      <c r="V1011" s="26"/>
    </row>
    <row r="1012" spans="1:22" ht="14.5" x14ac:dyDescent="0.35">
      <c r="A1012" s="15">
        <v>95</v>
      </c>
      <c r="B1012" s="8">
        <v>90</v>
      </c>
      <c r="C1012" s="8">
        <v>1504164.272377698</v>
      </c>
      <c r="D1012" s="8">
        <v>3649.3118076113101</v>
      </c>
      <c r="E1012" s="2">
        <v>840</v>
      </c>
      <c r="F1012" s="1">
        <v>6949.4482421875</v>
      </c>
      <c r="G1012" s="1">
        <v>642.02478027343795</v>
      </c>
      <c r="H1012" s="1">
        <v>6514.4470753128417</v>
      </c>
      <c r="I1012" s="1">
        <v>657.04749528105015</v>
      </c>
      <c r="J1012" s="1">
        <f t="shared" si="85"/>
        <v>-6.2595065351221555</v>
      </c>
      <c r="K1012" s="1">
        <f t="shared" si="86"/>
        <v>2.3398964446845847</v>
      </c>
      <c r="L1012" s="26"/>
      <c r="M1012" s="26"/>
      <c r="N1012" s="2">
        <v>0</v>
      </c>
      <c r="O1012" s="26"/>
      <c r="P1012" s="26"/>
      <c r="Q1012" s="26"/>
      <c r="R1012" s="26"/>
      <c r="S1012" s="26"/>
      <c r="T1012" s="26"/>
      <c r="U1012" s="26"/>
      <c r="V1012" s="26"/>
    </row>
    <row r="1013" spans="1:22" ht="14.5" x14ac:dyDescent="0.35">
      <c r="A1013" s="15">
        <v>95</v>
      </c>
      <c r="B1013" s="8">
        <v>90</v>
      </c>
      <c r="C1013" s="8">
        <v>1504164.272377698</v>
      </c>
      <c r="D1013" s="8">
        <v>3649.3118076113101</v>
      </c>
      <c r="E1013" s="2">
        <v>870</v>
      </c>
      <c r="F1013" s="1">
        <v>7469.48876953125</v>
      </c>
      <c r="G1013" s="1">
        <v>600.17236328125</v>
      </c>
      <c r="H1013" s="1">
        <v>6850.2892703290127</v>
      </c>
      <c r="I1013" s="1">
        <v>550.01395645323407</v>
      </c>
      <c r="J1013" s="1">
        <f t="shared" si="85"/>
        <v>-8.2897172525114513</v>
      </c>
      <c r="K1013" s="1">
        <f t="shared" si="86"/>
        <v>-8.3573336422541882</v>
      </c>
      <c r="L1013" s="26"/>
      <c r="M1013" s="26"/>
      <c r="N1013" s="2">
        <v>0</v>
      </c>
      <c r="O1013" s="26"/>
      <c r="P1013" s="26"/>
      <c r="Q1013" s="26"/>
      <c r="R1013" s="26"/>
      <c r="S1013" s="26"/>
      <c r="T1013" s="26"/>
      <c r="U1013" s="26"/>
      <c r="V1013" s="26"/>
    </row>
    <row r="1014" spans="1:22" ht="14.5" x14ac:dyDescent="0.35">
      <c r="A1014" s="15">
        <v>95</v>
      </c>
      <c r="B1014" s="8">
        <v>90</v>
      </c>
      <c r="C1014" s="8">
        <v>1504164.272377698</v>
      </c>
      <c r="D1014" s="8">
        <v>3649.3118076113101</v>
      </c>
      <c r="E1014" s="2">
        <v>900</v>
      </c>
      <c r="F1014" s="1">
        <v>6511.4716796875</v>
      </c>
      <c r="G1014" s="1">
        <v>504.30929565429699</v>
      </c>
      <c r="H1014" s="1">
        <v>7311.0256740510777</v>
      </c>
      <c r="I1014" s="1">
        <v>513.76367019379961</v>
      </c>
      <c r="J1014" s="1">
        <f t="shared" si="85"/>
        <v>12.279159515625047</v>
      </c>
      <c r="K1014" s="1">
        <f t="shared" si="86"/>
        <v>1.8747174840861107</v>
      </c>
      <c r="L1014" s="26"/>
      <c r="M1014" s="26"/>
      <c r="N1014" s="2">
        <v>0</v>
      </c>
      <c r="O1014" s="26"/>
      <c r="P1014" s="26"/>
      <c r="Q1014" s="26"/>
      <c r="R1014" s="26"/>
      <c r="S1014" s="26"/>
      <c r="T1014" s="26"/>
      <c r="U1014" s="26"/>
      <c r="V1014" s="26"/>
    </row>
    <row r="1015" spans="1:22" ht="14.5" x14ac:dyDescent="0.35">
      <c r="A1015" s="15">
        <v>95</v>
      </c>
      <c r="B1015" s="8">
        <v>90</v>
      </c>
      <c r="C1015" s="8">
        <v>1504164.272377698</v>
      </c>
      <c r="D1015" s="8">
        <v>3649.3118076113101</v>
      </c>
      <c r="E1015" s="2">
        <v>930</v>
      </c>
      <c r="F1015" s="1">
        <v>9341.9521484375</v>
      </c>
      <c r="G1015" s="1">
        <v>636.48864746093705</v>
      </c>
      <c r="H1015" s="1">
        <v>8306.5772911694239</v>
      </c>
      <c r="I1015" s="1">
        <v>648.16497880441659</v>
      </c>
      <c r="J1015" s="1">
        <f t="shared" si="85"/>
        <v>-11.083067444755098</v>
      </c>
      <c r="K1015" s="1">
        <f t="shared" si="86"/>
        <v>1.8344916896881736</v>
      </c>
      <c r="L1015" s="26"/>
      <c r="M1015" s="26"/>
      <c r="N1015" s="2">
        <v>1504164</v>
      </c>
      <c r="O1015" s="26"/>
      <c r="P1015" s="26"/>
      <c r="Q1015" s="26"/>
      <c r="R1015" s="26"/>
      <c r="S1015" s="26"/>
      <c r="T1015" s="26"/>
      <c r="U1015" s="26"/>
      <c r="V1015" s="26"/>
    </row>
    <row r="1016" spans="1:22" ht="14.5" x14ac:dyDescent="0.35">
      <c r="A1016" s="15">
        <v>95</v>
      </c>
      <c r="B1016" s="8">
        <v>90</v>
      </c>
      <c r="C1016" s="8">
        <v>1504164.272377698</v>
      </c>
      <c r="D1016" s="8">
        <v>3649.3118076113101</v>
      </c>
      <c r="E1016" s="2">
        <v>960</v>
      </c>
      <c r="F1016" s="1">
        <v>9574.66015625</v>
      </c>
      <c r="G1016" s="1">
        <v>634.34796142578102</v>
      </c>
      <c r="H1016" s="1">
        <v>8982.5052332917567</v>
      </c>
      <c r="I1016" s="1">
        <v>612.93310483304583</v>
      </c>
      <c r="J1016" s="1">
        <f t="shared" si="85"/>
        <v>-6.184605127438445</v>
      </c>
      <c r="K1016" s="1">
        <f t="shared" si="86"/>
        <v>-3.3758848289828927</v>
      </c>
      <c r="L1016" s="26"/>
      <c r="M1016" s="26"/>
      <c r="N1016" s="2">
        <v>1504164</v>
      </c>
      <c r="O1016" s="26"/>
      <c r="P1016" s="26"/>
      <c r="Q1016" s="26"/>
      <c r="R1016" s="26"/>
      <c r="S1016" s="26"/>
      <c r="T1016" s="26"/>
      <c r="U1016" s="26"/>
      <c r="V1016" s="26"/>
    </row>
    <row r="1017" spans="1:22" ht="14.5" x14ac:dyDescent="0.35">
      <c r="A1017" s="15">
        <v>95</v>
      </c>
      <c r="B1017" s="8">
        <v>90</v>
      </c>
      <c r="C1017" s="8">
        <v>1504164.272377698</v>
      </c>
      <c r="D1017" s="8">
        <v>3649.3118076113101</v>
      </c>
      <c r="E1017" s="2">
        <v>990</v>
      </c>
      <c r="F1017" s="1">
        <v>11436.7978515625</v>
      </c>
      <c r="G1017" s="1">
        <v>636.72406005859398</v>
      </c>
      <c r="H1017" s="1">
        <v>9556.6705496550931</v>
      </c>
      <c r="I1017" s="1">
        <v>607.36162393919813</v>
      </c>
      <c r="J1017" s="1">
        <f t="shared" si="85"/>
        <v>-16.439280699977949</v>
      </c>
      <c r="K1017" s="1">
        <f t="shared" si="86"/>
        <v>-4.6114852510354014</v>
      </c>
      <c r="L1017" s="26"/>
      <c r="M1017" s="26"/>
      <c r="N1017" s="2">
        <v>1504164</v>
      </c>
      <c r="O1017" s="26"/>
      <c r="P1017" s="26"/>
      <c r="Q1017" s="26"/>
      <c r="R1017" s="26"/>
      <c r="S1017" s="26"/>
      <c r="T1017" s="26"/>
      <c r="U1017" s="26"/>
      <c r="V1017" s="26"/>
    </row>
    <row r="1018" spans="1:22" ht="14.5" x14ac:dyDescent="0.35">
      <c r="A1018" s="15">
        <v>95</v>
      </c>
      <c r="B1018" s="8">
        <v>90</v>
      </c>
      <c r="C1018" s="8">
        <v>1504164.272377698</v>
      </c>
      <c r="D1018" s="8">
        <v>3649.3118076113101</v>
      </c>
      <c r="E1018" s="2">
        <v>1020</v>
      </c>
      <c r="F1018" s="1">
        <v>7734.8701171875</v>
      </c>
      <c r="G1018" s="1">
        <v>402.82635498046898</v>
      </c>
      <c r="H1018" s="1">
        <v>8918.583654730337</v>
      </c>
      <c r="I1018" s="1">
        <v>422.73702987000792</v>
      </c>
      <c r="J1018" s="1">
        <f t="shared" si="85"/>
        <v>15.303599409026027</v>
      </c>
      <c r="K1018" s="1">
        <f t="shared" si="86"/>
        <v>4.9427438506361652</v>
      </c>
      <c r="L1018" s="26"/>
      <c r="M1018" s="26"/>
      <c r="N1018" s="2">
        <v>0</v>
      </c>
      <c r="O1018" s="26"/>
      <c r="P1018" s="26"/>
      <c r="Q1018" s="26"/>
      <c r="R1018" s="26"/>
      <c r="S1018" s="26"/>
      <c r="T1018" s="26"/>
      <c r="U1018" s="26"/>
      <c r="V1018" s="26"/>
    </row>
    <row r="1019" spans="1:22" ht="14.5" x14ac:dyDescent="0.35">
      <c r="A1019" s="15">
        <v>95</v>
      </c>
      <c r="B1019" s="8">
        <v>90</v>
      </c>
      <c r="C1019" s="8">
        <v>1504164.272377698</v>
      </c>
      <c r="D1019" s="8">
        <v>3649.3118076113101</v>
      </c>
      <c r="E1019" s="2">
        <v>1050</v>
      </c>
      <c r="F1019" s="1">
        <v>8485.3642578125</v>
      </c>
      <c r="G1019" s="1">
        <v>390.31478881835898</v>
      </c>
      <c r="H1019" s="1">
        <v>8719.0410850032113</v>
      </c>
      <c r="I1019" s="1">
        <v>410.24811828091282</v>
      </c>
      <c r="J1019" s="1">
        <f t="shared" si="85"/>
        <v>2.7538809188487616</v>
      </c>
      <c r="K1019" s="1">
        <f t="shared" si="86"/>
        <v>5.1069880090631736</v>
      </c>
      <c r="L1019" s="26"/>
      <c r="M1019" s="26"/>
      <c r="N1019" s="2">
        <v>4.2083808768529598E-14</v>
      </c>
      <c r="O1019" s="26"/>
      <c r="P1019" s="26"/>
      <c r="Q1019" s="26"/>
      <c r="R1019" s="26"/>
      <c r="S1019" s="26"/>
      <c r="T1019" s="26"/>
      <c r="U1019" s="26"/>
      <c r="V1019" s="26"/>
    </row>
    <row r="1020" spans="1:22" ht="14.5" x14ac:dyDescent="0.35">
      <c r="A1020" s="15">
        <v>95</v>
      </c>
      <c r="B1020" s="8">
        <v>90</v>
      </c>
      <c r="C1020" s="8">
        <v>1504164.272377698</v>
      </c>
      <c r="D1020" s="8">
        <v>3649.3118076113101</v>
      </c>
      <c r="E1020" s="2">
        <v>1080</v>
      </c>
      <c r="F1020" s="1">
        <v>8618.666015625</v>
      </c>
      <c r="G1020" s="1">
        <v>387.74456787109398</v>
      </c>
      <c r="H1020" s="1">
        <v>8862.9709344505682</v>
      </c>
      <c r="I1020" s="1">
        <v>414.3285930660652</v>
      </c>
      <c r="J1020" s="1">
        <f t="shared" si="85"/>
        <v>2.8346024591585466</v>
      </c>
      <c r="K1020" s="1">
        <f t="shared" si="86"/>
        <v>6.8560664410930183</v>
      </c>
      <c r="L1020" s="26"/>
      <c r="M1020" s="26"/>
      <c r="N1020" s="2">
        <v>6.3124988092591594E-14</v>
      </c>
      <c r="O1020" s="26"/>
      <c r="P1020" s="26"/>
      <c r="Q1020" s="26"/>
      <c r="R1020" s="26"/>
      <c r="S1020" s="26"/>
      <c r="T1020" s="26"/>
      <c r="U1020" s="26"/>
      <c r="V1020" s="26"/>
    </row>
    <row r="1021" spans="1:22" ht="14.5" x14ac:dyDescent="0.35">
      <c r="A1021" s="15">
        <v>95</v>
      </c>
      <c r="B1021" s="8">
        <v>90</v>
      </c>
      <c r="C1021" s="8">
        <v>1504164.272377698</v>
      </c>
      <c r="D1021" s="8">
        <v>3649.3118076113101</v>
      </c>
      <c r="E1021" s="2">
        <v>1110</v>
      </c>
      <c r="F1021" s="1">
        <v>10765.6171875</v>
      </c>
      <c r="G1021" s="1">
        <v>482.34378051757801</v>
      </c>
      <c r="H1021" s="1">
        <v>10783.76823052775</v>
      </c>
      <c r="I1021" s="1">
        <v>518.24685731991656</v>
      </c>
      <c r="J1021" s="1">
        <f t="shared" si="85"/>
        <v>0.16860197340869221</v>
      </c>
      <c r="K1021" s="1">
        <f t="shared" si="86"/>
        <v>7.4434621638145346</v>
      </c>
      <c r="L1021" s="26"/>
      <c r="M1021" s="26"/>
      <c r="N1021" s="2">
        <v>1504164</v>
      </c>
      <c r="O1021" s="26"/>
      <c r="P1021" s="26"/>
      <c r="Q1021" s="26"/>
      <c r="R1021" s="26"/>
      <c r="S1021" s="26"/>
      <c r="T1021" s="26"/>
      <c r="U1021" s="26"/>
      <c r="V1021" s="26"/>
    </row>
    <row r="1022" spans="1:22" ht="14.5" x14ac:dyDescent="0.35">
      <c r="A1022" s="15">
        <v>95</v>
      </c>
      <c r="B1022" s="8">
        <v>90</v>
      </c>
      <c r="C1022" s="8">
        <v>1504164.272377698</v>
      </c>
      <c r="D1022" s="8">
        <v>3649.3118076113101</v>
      </c>
      <c r="E1022" s="2">
        <v>1140</v>
      </c>
      <c r="F1022" s="1">
        <v>11880.90625</v>
      </c>
      <c r="G1022" s="1">
        <v>519.49230957031205</v>
      </c>
      <c r="H1022" s="1">
        <v>11947.766863390671</v>
      </c>
      <c r="I1022" s="1">
        <v>540.16814351336382</v>
      </c>
      <c r="J1022" s="1">
        <f t="shared" si="85"/>
        <v>0.56275684685813043</v>
      </c>
      <c r="K1022" s="1">
        <f t="shared" si="86"/>
        <v>3.9800077040896684</v>
      </c>
      <c r="L1022" s="26"/>
      <c r="M1022" s="26"/>
      <c r="N1022" s="2">
        <v>1504164</v>
      </c>
      <c r="O1022" s="26"/>
      <c r="P1022" s="26"/>
      <c r="Q1022" s="26"/>
      <c r="R1022" s="26"/>
      <c r="S1022" s="26"/>
      <c r="T1022" s="26"/>
      <c r="U1022" s="26"/>
      <c r="V1022" s="26"/>
    </row>
    <row r="1023" spans="1:22" ht="14.5" x14ac:dyDescent="0.35">
      <c r="A1023" s="15">
        <v>95</v>
      </c>
      <c r="B1023" s="8">
        <v>90</v>
      </c>
      <c r="C1023" s="8">
        <v>1504164.272377698</v>
      </c>
      <c r="D1023" s="8">
        <v>3649.3118076113101</v>
      </c>
      <c r="E1023" s="2">
        <v>1170</v>
      </c>
      <c r="F1023" s="1">
        <v>12752.62109375</v>
      </c>
      <c r="G1023" s="1">
        <v>535.96887207031295</v>
      </c>
      <c r="H1023" s="1">
        <v>12670.38037705128</v>
      </c>
      <c r="I1023" s="1">
        <v>546.1447048248956</v>
      </c>
      <c r="J1023" s="1">
        <f t="shared" si="85"/>
        <v>-0.64489265456985423</v>
      </c>
      <c r="K1023" s="1">
        <f t="shared" si="86"/>
        <v>1.8985865196379708</v>
      </c>
      <c r="L1023" s="26"/>
      <c r="M1023" s="26"/>
      <c r="N1023" s="2">
        <v>1504164</v>
      </c>
      <c r="O1023" s="26"/>
      <c r="P1023" s="26"/>
      <c r="Q1023" s="26"/>
      <c r="R1023" s="26"/>
      <c r="S1023" s="26"/>
      <c r="T1023" s="26"/>
      <c r="U1023" s="26"/>
      <c r="V1023" s="26"/>
    </row>
    <row r="1024" spans="1:22" ht="14.5" x14ac:dyDescent="0.35">
      <c r="A1024" s="15">
        <v>95</v>
      </c>
      <c r="B1024" s="8">
        <v>90</v>
      </c>
      <c r="C1024" s="8">
        <v>1504164.272377698</v>
      </c>
      <c r="D1024" s="8">
        <v>3649.3118076113101</v>
      </c>
      <c r="E1024" s="2">
        <v>1200</v>
      </c>
      <c r="F1024" s="1">
        <v>11252.5673828125</v>
      </c>
      <c r="G1024" s="1">
        <v>437.53601074218699</v>
      </c>
      <c r="H1024" s="1">
        <v>10910.541912260591</v>
      </c>
      <c r="I1024" s="1">
        <v>448.02897146012299</v>
      </c>
      <c r="J1024" s="1">
        <f t="shared" si="85"/>
        <v>-3.0395327476494729</v>
      </c>
      <c r="K1024" s="1">
        <f t="shared" si="86"/>
        <v>2.3981936252828469</v>
      </c>
      <c r="L1024" s="26"/>
      <c r="M1024" s="26"/>
      <c r="N1024" s="2">
        <v>0</v>
      </c>
      <c r="O1024" s="26"/>
      <c r="P1024" s="26"/>
      <c r="Q1024" s="26"/>
      <c r="R1024" s="26"/>
      <c r="S1024" s="26"/>
      <c r="T1024" s="26"/>
      <c r="U1024" s="26"/>
      <c r="V1024" s="26"/>
    </row>
    <row r="1025" spans="1:22" ht="14.5" x14ac:dyDescent="0.35">
      <c r="A1025" s="15">
        <v>95</v>
      </c>
      <c r="B1025" s="8">
        <v>90</v>
      </c>
      <c r="C1025" s="8">
        <v>1504164.272377698</v>
      </c>
      <c r="D1025" s="8">
        <v>3649.3118076113101</v>
      </c>
      <c r="E1025" s="2">
        <v>1230</v>
      </c>
      <c r="F1025" s="1">
        <v>10956.1416015625</v>
      </c>
      <c r="G1025" s="1">
        <v>412.10919189453102</v>
      </c>
      <c r="H1025" s="1">
        <v>10607.42919196169</v>
      </c>
      <c r="I1025" s="1">
        <v>419.13936413839519</v>
      </c>
      <c r="J1025" s="1">
        <f t="shared" si="85"/>
        <v>-3.1828030549648867</v>
      </c>
      <c r="K1025" s="1">
        <f t="shared" si="86"/>
        <v>1.7059003735260938</v>
      </c>
      <c r="L1025" s="26"/>
      <c r="M1025" s="26"/>
      <c r="N1025" s="2">
        <v>7.3645645517258395E-14</v>
      </c>
      <c r="O1025" s="26"/>
      <c r="P1025" s="26"/>
      <c r="Q1025" s="26"/>
      <c r="R1025" s="26"/>
      <c r="S1025" s="26"/>
      <c r="T1025" s="26"/>
      <c r="U1025" s="26"/>
      <c r="V1025" s="26"/>
    </row>
    <row r="1026" spans="1:22" ht="14.5" x14ac:dyDescent="0.35">
      <c r="A1026" s="15">
        <v>95</v>
      </c>
      <c r="B1026" s="8">
        <v>90</v>
      </c>
      <c r="C1026" s="8">
        <v>1504164.272377698</v>
      </c>
      <c r="D1026" s="8">
        <v>3649.3118076113101</v>
      </c>
      <c r="E1026" s="2">
        <v>1260</v>
      </c>
      <c r="F1026" s="1">
        <v>10634.806640625</v>
      </c>
      <c r="G1026" s="1">
        <v>409.46499633789102</v>
      </c>
      <c r="H1026" s="1">
        <v>10647.14182109176</v>
      </c>
      <c r="I1026" s="1">
        <v>414.13984342164912</v>
      </c>
      <c r="J1026" s="1">
        <f t="shared" si="85"/>
        <v>0.11598876108983082</v>
      </c>
      <c r="K1026" s="1">
        <f t="shared" si="86"/>
        <v>1.1416963905506605</v>
      </c>
      <c r="L1026" s="26"/>
      <c r="M1026" s="26"/>
      <c r="N1026" s="2">
        <v>0</v>
      </c>
      <c r="O1026" s="26"/>
      <c r="P1026" s="26"/>
      <c r="Q1026" s="26"/>
      <c r="R1026" s="26"/>
      <c r="S1026" s="26"/>
      <c r="T1026" s="26"/>
      <c r="U1026" s="26"/>
      <c r="V1026" s="26"/>
    </row>
    <row r="1027" spans="1:22" ht="14.5" x14ac:dyDescent="0.35">
      <c r="A1027" s="15">
        <v>95</v>
      </c>
      <c r="B1027" s="8">
        <v>90</v>
      </c>
      <c r="C1027" s="8">
        <v>1504164.272377698</v>
      </c>
      <c r="D1027" s="8">
        <v>3649.3118076113101</v>
      </c>
      <c r="E1027" s="2">
        <v>1290</v>
      </c>
      <c r="F1027" s="1">
        <v>13197.6591796875</v>
      </c>
      <c r="G1027" s="1">
        <v>526.49627685546898</v>
      </c>
      <c r="H1027" s="1">
        <v>13186.400395996039</v>
      </c>
      <c r="I1027" s="1">
        <v>547.16204915679168</v>
      </c>
      <c r="J1027" s="1">
        <f t="shared" si="85"/>
        <v>-8.5308944095095499E-2</v>
      </c>
      <c r="K1027" s="1">
        <f t="shared" si="86"/>
        <v>3.9251507009223854</v>
      </c>
      <c r="L1027" s="26"/>
      <c r="M1027" s="26"/>
      <c r="N1027" s="2">
        <v>1504164</v>
      </c>
      <c r="O1027" s="26"/>
      <c r="P1027" s="26"/>
      <c r="Q1027" s="26"/>
      <c r="R1027" s="26"/>
      <c r="S1027" s="26"/>
      <c r="T1027" s="26"/>
      <c r="U1027" s="26"/>
      <c r="V1027" s="26"/>
    </row>
    <row r="1028" spans="1:22" ht="14.5" x14ac:dyDescent="0.35">
      <c r="A1028" s="15">
        <v>95</v>
      </c>
      <c r="B1028" s="8">
        <v>90</v>
      </c>
      <c r="C1028" s="8">
        <v>1504164.272377698</v>
      </c>
      <c r="D1028" s="8">
        <v>3649.3118076113101</v>
      </c>
      <c r="E1028" s="2">
        <v>1320</v>
      </c>
      <c r="F1028" s="1">
        <v>14331.5927734375</v>
      </c>
      <c r="G1028" s="1">
        <v>569.68865966796898</v>
      </c>
      <c r="H1028" s="1">
        <v>14652.25381586494</v>
      </c>
      <c r="I1028" s="1">
        <v>591.72182375959051</v>
      </c>
      <c r="J1028" s="1">
        <f t="shared" si="85"/>
        <v>2.2374417658709986</v>
      </c>
      <c r="K1028" s="1">
        <f t="shared" si="86"/>
        <v>3.86757989960044</v>
      </c>
      <c r="L1028" s="26"/>
      <c r="M1028" s="26"/>
      <c r="N1028" s="2">
        <v>1504164</v>
      </c>
      <c r="O1028" s="26"/>
      <c r="P1028" s="26"/>
      <c r="Q1028" s="26"/>
      <c r="R1028" s="26"/>
      <c r="S1028" s="26"/>
      <c r="T1028" s="26"/>
      <c r="U1028" s="26"/>
      <c r="V1028" s="26"/>
    </row>
    <row r="1029" spans="1:22" ht="14.5" x14ac:dyDescent="0.35">
      <c r="A1029" s="15">
        <v>95</v>
      </c>
      <c r="B1029" s="8">
        <v>90</v>
      </c>
      <c r="C1029" s="8">
        <v>1504164.272377698</v>
      </c>
      <c r="D1029" s="8">
        <v>3649.3118076113101</v>
      </c>
      <c r="E1029" s="2">
        <v>1350</v>
      </c>
      <c r="F1029" s="1">
        <v>15503.5888671875</v>
      </c>
      <c r="G1029" s="1">
        <v>599.1181640625</v>
      </c>
      <c r="H1029" s="1">
        <v>15767.41307258473</v>
      </c>
      <c r="I1029" s="1">
        <v>617.71689840392298</v>
      </c>
      <c r="J1029" s="1">
        <f t="shared" si="85"/>
        <v>1.7016976369619776</v>
      </c>
      <c r="K1029" s="1">
        <f t="shared" si="86"/>
        <v>3.104351604916916</v>
      </c>
      <c r="L1029" s="26"/>
      <c r="M1029" s="26"/>
      <c r="N1029" s="2">
        <v>1504164</v>
      </c>
      <c r="O1029" s="26"/>
      <c r="P1029" s="26"/>
      <c r="Q1029" s="26"/>
      <c r="R1029" s="26"/>
      <c r="S1029" s="26"/>
      <c r="T1029" s="26"/>
      <c r="U1029" s="26"/>
      <c r="V1029" s="26"/>
    </row>
    <row r="1030" spans="1:22" ht="14.5" x14ac:dyDescent="0.35">
      <c r="A1030" s="15">
        <v>95</v>
      </c>
      <c r="B1030" s="8">
        <v>90</v>
      </c>
      <c r="C1030" s="8">
        <v>1504164.272377698</v>
      </c>
      <c r="D1030" s="8">
        <v>3649.3118076113101</v>
      </c>
      <c r="E1030" s="2">
        <v>1380</v>
      </c>
      <c r="F1030" s="1">
        <v>13392.861328125</v>
      </c>
      <c r="G1030" s="1">
        <v>496.666748046875</v>
      </c>
      <c r="H1030" s="1">
        <v>13289.002262859691</v>
      </c>
      <c r="I1030" s="1">
        <v>501.65769054012878</v>
      </c>
      <c r="J1030" s="1">
        <f t="shared" si="85"/>
        <v>-0.77548077830989914</v>
      </c>
      <c r="K1030" s="1">
        <f t="shared" si="86"/>
        <v>1.0048875856659407</v>
      </c>
      <c r="L1030" s="26"/>
      <c r="M1030" s="26"/>
      <c r="N1030" s="2">
        <v>4.2083900248087901E-14</v>
      </c>
      <c r="O1030" s="26"/>
      <c r="P1030" s="26"/>
      <c r="Q1030" s="26"/>
      <c r="R1030" s="26"/>
      <c r="S1030" s="26"/>
      <c r="T1030" s="26"/>
      <c r="U1030" s="26"/>
      <c r="V1030" s="26"/>
    </row>
    <row r="1031" spans="1:22" ht="14.5" x14ac:dyDescent="0.35">
      <c r="A1031" s="15">
        <v>95</v>
      </c>
      <c r="B1031" s="8">
        <v>90</v>
      </c>
      <c r="C1031" s="8">
        <v>1504164.272377698</v>
      </c>
      <c r="D1031" s="8">
        <v>3649.3118076113101</v>
      </c>
      <c r="E1031" s="2">
        <v>1410</v>
      </c>
      <c r="F1031" s="1">
        <v>12844.5380859375</v>
      </c>
      <c r="G1031" s="1">
        <v>475.91317749023398</v>
      </c>
      <c r="H1031" s="1">
        <v>12548.080481693771</v>
      </c>
      <c r="I1031" s="1">
        <v>447.623519579424</v>
      </c>
      <c r="J1031" s="1">
        <f t="shared" si="85"/>
        <v>-2.3080441060648029</v>
      </c>
      <c r="K1031" s="1">
        <f t="shared" si="86"/>
        <v>-5.9442896832564589</v>
      </c>
      <c r="L1031" s="26"/>
      <c r="M1031" s="26"/>
      <c r="N1031" s="2">
        <v>1.3676932579097901E-13</v>
      </c>
      <c r="O1031" s="26"/>
      <c r="P1031" s="26"/>
      <c r="Q1031" s="26"/>
      <c r="R1031" s="26"/>
      <c r="S1031" s="26"/>
      <c r="T1031" s="26"/>
      <c r="U1031" s="26"/>
      <c r="V1031" s="26"/>
    </row>
    <row r="1032" spans="1:22" ht="14.5" x14ac:dyDescent="0.35">
      <c r="A1032" s="15">
        <v>95</v>
      </c>
      <c r="B1032" s="8">
        <v>90</v>
      </c>
      <c r="C1032" s="8">
        <v>1504164.272377698</v>
      </c>
      <c r="D1032" s="8">
        <v>3649.3118076113101</v>
      </c>
      <c r="E1032" s="2">
        <v>1440</v>
      </c>
      <c r="F1032" s="1">
        <v>12407.39453125</v>
      </c>
      <c r="G1032" s="1">
        <v>474.64279174804699</v>
      </c>
      <c r="H1032" s="1">
        <v>12525.57322357307</v>
      </c>
      <c r="I1032" s="1">
        <v>426.90451986638681</v>
      </c>
      <c r="J1032" s="1">
        <f t="shared" si="85"/>
        <v>0.95248597137310609</v>
      </c>
      <c r="K1032" s="1">
        <f t="shared" si="86"/>
        <v>-10.057726086147101</v>
      </c>
      <c r="L1032" s="26"/>
      <c r="M1032" s="26"/>
      <c r="N1032" s="2">
        <v>0</v>
      </c>
      <c r="O1032" s="26"/>
      <c r="P1032" s="26"/>
      <c r="Q1032" s="26"/>
      <c r="R1032" s="26"/>
      <c r="S1032" s="26"/>
      <c r="T1032" s="26"/>
      <c r="U1032" s="26"/>
      <c r="V1032" s="26"/>
    </row>
    <row r="1033" spans="1:22" ht="14.5" x14ac:dyDescent="0.35">
      <c r="A1033" s="15">
        <v>95</v>
      </c>
      <c r="B1033" s="8">
        <v>90</v>
      </c>
      <c r="C1033" s="8">
        <v>1504164.272377698</v>
      </c>
      <c r="D1033" s="8">
        <v>3649.3118076113101</v>
      </c>
      <c r="E1033" s="2">
        <v>1470</v>
      </c>
      <c r="F1033" s="1">
        <v>15514.7294921875</v>
      </c>
      <c r="G1033" s="1">
        <v>613.46783447265602</v>
      </c>
      <c r="H1033" s="1">
        <v>15487.612502041189</v>
      </c>
      <c r="I1033" s="1">
        <v>596.6290359171486</v>
      </c>
      <c r="J1033" s="1">
        <f t="shared" si="85"/>
        <v>-0.17478222975119043</v>
      </c>
      <c r="K1033" s="1">
        <f t="shared" si="86"/>
        <v>-2.7448543524669469</v>
      </c>
      <c r="L1033" s="26"/>
      <c r="M1033" s="26"/>
      <c r="N1033" s="2">
        <v>1504164</v>
      </c>
      <c r="O1033" s="26"/>
      <c r="P1033" s="26"/>
      <c r="Q1033" s="26"/>
      <c r="R1033" s="26"/>
      <c r="S1033" s="26"/>
      <c r="T1033" s="26"/>
      <c r="U1033" s="26"/>
      <c r="V1033" s="26"/>
    </row>
    <row r="1034" spans="1:22" ht="14.5" x14ac:dyDescent="0.35">
      <c r="A1034" s="15">
        <v>95</v>
      </c>
      <c r="B1034" s="8">
        <v>90</v>
      </c>
      <c r="C1034" s="8">
        <v>1504164.272377698</v>
      </c>
      <c r="D1034" s="8">
        <v>3649.3118076113101</v>
      </c>
      <c r="E1034" s="2">
        <v>1500</v>
      </c>
      <c r="F1034" s="1">
        <v>16988.599609375</v>
      </c>
      <c r="G1034" s="1">
        <v>664.67181396484398</v>
      </c>
      <c r="H1034" s="1">
        <v>16972.234657986079</v>
      </c>
      <c r="I1034" s="1">
        <v>667.50287902827461</v>
      </c>
      <c r="J1034" s="1">
        <f t="shared" ref="J1034:J1097" si="95">(H1034-F1034)/F1034*100</f>
        <v>-9.6329019255303891E-2</v>
      </c>
      <c r="K1034" s="1">
        <f t="shared" ref="K1034:K1097" si="96">(I1034-G1034)/G1034*100</f>
        <v>0.42593427371968712</v>
      </c>
      <c r="L1034" s="26"/>
      <c r="M1034" s="26"/>
      <c r="N1034" s="2">
        <v>1504164</v>
      </c>
      <c r="O1034" s="26"/>
      <c r="P1034" s="26"/>
      <c r="Q1034" s="26"/>
      <c r="R1034" s="26"/>
      <c r="S1034" s="26"/>
      <c r="T1034" s="26"/>
      <c r="U1034" s="26"/>
      <c r="V1034" s="26"/>
    </row>
    <row r="1035" spans="1:22" ht="14.5" x14ac:dyDescent="0.35">
      <c r="A1035" s="15">
        <v>95</v>
      </c>
      <c r="B1035" s="8">
        <v>90</v>
      </c>
      <c r="C1035" s="8">
        <v>1504164.272377698</v>
      </c>
      <c r="D1035" s="8">
        <v>3649.3118076113101</v>
      </c>
      <c r="E1035" s="2">
        <v>1530</v>
      </c>
      <c r="F1035" s="1">
        <v>18206.697265625</v>
      </c>
      <c r="G1035" s="1">
        <v>687.91259765625</v>
      </c>
      <c r="H1035" s="1">
        <v>17630.804977394218</v>
      </c>
      <c r="I1035" s="1">
        <v>688.69614414551017</v>
      </c>
      <c r="J1035" s="1">
        <f t="shared" si="95"/>
        <v>-3.1630793868259137</v>
      </c>
      <c r="K1035" s="1">
        <f t="shared" si="96"/>
        <v>0.11390204103395607</v>
      </c>
      <c r="L1035" s="26"/>
      <c r="M1035" s="26"/>
      <c r="N1035" s="2">
        <v>1504164</v>
      </c>
      <c r="O1035" s="26"/>
      <c r="P1035" s="26"/>
      <c r="Q1035" s="26"/>
      <c r="R1035" s="26"/>
      <c r="S1035" s="26"/>
      <c r="T1035" s="26"/>
      <c r="U1035" s="26"/>
      <c r="V1035" s="26"/>
    </row>
    <row r="1036" spans="1:22" ht="14.5" x14ac:dyDescent="0.35">
      <c r="A1036" s="15">
        <v>95</v>
      </c>
      <c r="B1036" s="8">
        <v>90</v>
      </c>
      <c r="C1036" s="8">
        <v>1504164.272377698</v>
      </c>
      <c r="D1036" s="8">
        <v>3649.3118076113101</v>
      </c>
      <c r="E1036" s="2">
        <v>1560</v>
      </c>
      <c r="F1036" s="1">
        <v>15512.2705078125</v>
      </c>
      <c r="G1036" s="1">
        <v>548.66076660156295</v>
      </c>
      <c r="H1036" s="1">
        <v>15265.50418725797</v>
      </c>
      <c r="I1036" s="1">
        <v>533.43969462691678</v>
      </c>
      <c r="J1036" s="1">
        <f t="shared" si="95"/>
        <v>-1.5907814425377038</v>
      </c>
      <c r="K1036" s="1">
        <f t="shared" si="96"/>
        <v>-2.7742227804853616</v>
      </c>
      <c r="L1036" s="26"/>
      <c r="M1036" s="26"/>
      <c r="N1036" s="2">
        <v>0</v>
      </c>
      <c r="O1036" s="26"/>
      <c r="P1036" s="26"/>
      <c r="Q1036" s="26"/>
      <c r="R1036" s="26"/>
      <c r="S1036" s="26"/>
      <c r="T1036" s="26"/>
      <c r="U1036" s="26"/>
      <c r="V1036" s="26"/>
    </row>
    <row r="1037" spans="1:22" ht="14.5" x14ac:dyDescent="0.35">
      <c r="A1037" s="15">
        <v>95</v>
      </c>
      <c r="B1037" s="8">
        <v>90</v>
      </c>
      <c r="C1037" s="8">
        <v>1504164.272377698</v>
      </c>
      <c r="D1037" s="8">
        <v>3649.3118076113101</v>
      </c>
      <c r="E1037" s="2">
        <v>1590</v>
      </c>
      <c r="F1037" s="1">
        <v>14838.0556640625</v>
      </c>
      <c r="G1037" s="1">
        <v>524.84283447265602</v>
      </c>
      <c r="H1037" s="1">
        <v>14462.51477054611</v>
      </c>
      <c r="I1037" s="1">
        <v>500.72466831260181</v>
      </c>
      <c r="J1037" s="1">
        <f t="shared" si="95"/>
        <v>-2.5309306152958011</v>
      </c>
      <c r="K1037" s="1">
        <f t="shared" si="96"/>
        <v>-4.5953120774312026</v>
      </c>
      <c r="L1037" s="26"/>
      <c r="M1037" s="26"/>
      <c r="N1037" s="2">
        <v>9.4686845170111005E-14</v>
      </c>
      <c r="O1037" s="26"/>
      <c r="P1037" s="26"/>
      <c r="Q1037" s="26"/>
      <c r="R1037" s="26"/>
      <c r="S1037" s="26"/>
      <c r="T1037" s="26"/>
      <c r="U1037" s="26"/>
      <c r="V1037" s="26"/>
    </row>
    <row r="1038" spans="1:22" ht="14.5" x14ac:dyDescent="0.35">
      <c r="A1038" s="15">
        <v>95</v>
      </c>
      <c r="B1038" s="8">
        <v>90</v>
      </c>
      <c r="C1038" s="8">
        <v>1504164.272377698</v>
      </c>
      <c r="D1038" s="8">
        <v>3649.3118076113101</v>
      </c>
      <c r="E1038" s="2">
        <v>1620</v>
      </c>
      <c r="F1038" s="1">
        <v>14314.8984375</v>
      </c>
      <c r="G1038" s="1">
        <v>517.13421630859398</v>
      </c>
      <c r="H1038" s="1">
        <v>14244.17190036516</v>
      </c>
      <c r="I1038" s="1">
        <v>483.59929467089091</v>
      </c>
      <c r="J1038" s="1">
        <f t="shared" si="95"/>
        <v>-0.49407641586587625</v>
      </c>
      <c r="K1038" s="1">
        <f t="shared" si="96"/>
        <v>-6.4847617079144273</v>
      </c>
      <c r="L1038" s="26"/>
      <c r="M1038" s="26"/>
      <c r="N1038" s="2">
        <v>0</v>
      </c>
      <c r="O1038" s="26"/>
      <c r="P1038" s="26"/>
      <c r="Q1038" s="26"/>
      <c r="R1038" s="26"/>
      <c r="S1038" s="26"/>
      <c r="T1038" s="26"/>
      <c r="U1038" s="26"/>
      <c r="V1038" s="26"/>
    </row>
    <row r="1039" spans="1:22" ht="14.5" x14ac:dyDescent="0.35">
      <c r="A1039" s="15">
        <v>95</v>
      </c>
      <c r="B1039" s="8">
        <v>90</v>
      </c>
      <c r="C1039" s="8">
        <v>1504164.272377698</v>
      </c>
      <c r="D1039" s="8">
        <v>3649.3118076113101</v>
      </c>
      <c r="E1039" s="2">
        <v>1650</v>
      </c>
      <c r="F1039" s="1">
        <v>17651.3125</v>
      </c>
      <c r="G1039" s="1">
        <v>649.14300537109398</v>
      </c>
      <c r="H1039" s="1">
        <v>17465.08456687571</v>
      </c>
      <c r="I1039" s="1">
        <v>625.62822482825459</v>
      </c>
      <c r="J1039" s="1">
        <f t="shared" si="95"/>
        <v>-1.0550373130853008</v>
      </c>
      <c r="K1039" s="1">
        <f t="shared" si="96"/>
        <v>-3.6224345557565938</v>
      </c>
      <c r="L1039" s="26"/>
      <c r="M1039" s="26"/>
      <c r="N1039" s="2">
        <v>1504164</v>
      </c>
      <c r="O1039" s="26"/>
      <c r="P1039" s="26"/>
      <c r="Q1039" s="26"/>
      <c r="R1039" s="26"/>
      <c r="S1039" s="26"/>
      <c r="T1039" s="26"/>
      <c r="U1039" s="26"/>
      <c r="V1039" s="26"/>
    </row>
    <row r="1040" spans="1:22" ht="14.5" x14ac:dyDescent="0.35">
      <c r="A1040" s="15">
        <v>95</v>
      </c>
      <c r="B1040" s="8">
        <v>90</v>
      </c>
      <c r="C1040" s="8">
        <v>1504164.272377698</v>
      </c>
      <c r="D1040" s="8">
        <v>3649.3118076113101</v>
      </c>
      <c r="E1040" s="2">
        <v>1680</v>
      </c>
      <c r="F1040" s="1">
        <v>19119.966796875</v>
      </c>
      <c r="G1040" s="1">
        <v>702.11578369140602</v>
      </c>
      <c r="H1040" s="1">
        <v>18958.579098082912</v>
      </c>
      <c r="I1040" s="1">
        <v>680.85168106384992</v>
      </c>
      <c r="J1040" s="1">
        <f t="shared" si="95"/>
        <v>-0.84407938835158425</v>
      </c>
      <c r="K1040" s="1">
        <f t="shared" si="96"/>
        <v>-3.028574933290789</v>
      </c>
      <c r="L1040" s="26"/>
      <c r="M1040" s="26"/>
      <c r="N1040" s="2">
        <v>1504164</v>
      </c>
      <c r="O1040" s="26"/>
      <c r="P1040" s="26"/>
      <c r="Q1040" s="26"/>
      <c r="R1040" s="26"/>
      <c r="S1040" s="26"/>
      <c r="T1040" s="26"/>
      <c r="U1040" s="26"/>
      <c r="V1040" s="26"/>
    </row>
    <row r="1041" spans="1:22" ht="14.5" x14ac:dyDescent="0.35">
      <c r="A1041" s="15">
        <v>95</v>
      </c>
      <c r="B1041" s="8">
        <v>90</v>
      </c>
      <c r="C1041" s="8">
        <v>1504164.272377698</v>
      </c>
      <c r="D1041" s="8">
        <v>3649.3118076113101</v>
      </c>
      <c r="E1041" s="2">
        <v>1710</v>
      </c>
      <c r="F1041" s="1">
        <v>20732.986328125</v>
      </c>
      <c r="G1041" s="1">
        <v>716.59124755859398</v>
      </c>
      <c r="H1041" s="1">
        <v>19713.623153235461</v>
      </c>
      <c r="I1041" s="1">
        <v>695.53747135559206</v>
      </c>
      <c r="J1041" s="1">
        <f t="shared" si="95"/>
        <v>-4.9166249316758472</v>
      </c>
      <c r="K1041" s="1">
        <f t="shared" si="96"/>
        <v>-2.9380454024147706</v>
      </c>
      <c r="L1041" s="26"/>
      <c r="M1041" s="26"/>
      <c r="N1041" s="2">
        <v>1504164</v>
      </c>
      <c r="O1041" s="26"/>
      <c r="P1041" s="26"/>
      <c r="Q1041" s="26"/>
      <c r="R1041" s="26"/>
      <c r="S1041" s="26"/>
      <c r="T1041" s="26"/>
      <c r="U1041" s="26"/>
      <c r="V1041" s="26"/>
    </row>
    <row r="1042" spans="1:22" ht="14.5" x14ac:dyDescent="0.35">
      <c r="A1042" s="15">
        <v>95</v>
      </c>
      <c r="B1042" s="8">
        <v>90</v>
      </c>
      <c r="C1042" s="8">
        <v>1504164.272377698</v>
      </c>
      <c r="D1042" s="8">
        <v>3649.3118076113101</v>
      </c>
      <c r="E1042" s="2">
        <v>1740</v>
      </c>
      <c r="F1042" s="1">
        <v>16934.982421875</v>
      </c>
      <c r="G1042" s="1">
        <v>553.95538330078102</v>
      </c>
      <c r="H1042" s="1">
        <v>16425.498785956781</v>
      </c>
      <c r="I1042" s="1">
        <v>539.93802217566974</v>
      </c>
      <c r="J1042" s="1">
        <f t="shared" si="95"/>
        <v>-3.0084686433457208</v>
      </c>
      <c r="K1042" s="1">
        <f t="shared" si="96"/>
        <v>-2.5304133776240021</v>
      </c>
      <c r="L1042" s="26"/>
      <c r="M1042" s="26"/>
      <c r="N1042" s="2">
        <v>0</v>
      </c>
      <c r="O1042" s="26"/>
      <c r="P1042" s="26"/>
      <c r="Q1042" s="26"/>
      <c r="R1042" s="26"/>
      <c r="S1042" s="26"/>
      <c r="T1042" s="26"/>
      <c r="U1042" s="26"/>
      <c r="V1042" s="26"/>
    </row>
    <row r="1043" spans="1:22" ht="14.5" x14ac:dyDescent="0.35">
      <c r="A1043" s="15">
        <v>95</v>
      </c>
      <c r="B1043" s="8">
        <v>90</v>
      </c>
      <c r="C1043" s="8">
        <v>1504164.272377698</v>
      </c>
      <c r="D1043" s="8">
        <v>3649.3118076113101</v>
      </c>
      <c r="E1043" s="2">
        <v>1770</v>
      </c>
      <c r="F1043" s="1">
        <v>15982.462890625</v>
      </c>
      <c r="G1043" s="1">
        <v>511.94082641601602</v>
      </c>
      <c r="H1043" s="1">
        <v>15225.34872847423</v>
      </c>
      <c r="I1043" s="1">
        <v>494.09716450043783</v>
      </c>
      <c r="J1043" s="1">
        <f t="shared" si="95"/>
        <v>-4.7371557646154701</v>
      </c>
      <c r="K1043" s="1">
        <f t="shared" si="96"/>
        <v>-3.4854930481902975</v>
      </c>
      <c r="L1043" s="26"/>
      <c r="M1043" s="26"/>
      <c r="N1043" s="2">
        <v>0</v>
      </c>
      <c r="O1043" s="26"/>
      <c r="P1043" s="26"/>
      <c r="Q1043" s="26"/>
      <c r="R1043" s="26"/>
      <c r="S1043" s="26"/>
      <c r="T1043" s="26"/>
      <c r="U1043" s="26"/>
      <c r="V1043" s="26"/>
    </row>
    <row r="1044" spans="1:22" ht="14.5" x14ac:dyDescent="0.35">
      <c r="A1044" s="15">
        <v>95</v>
      </c>
      <c r="B1044" s="8">
        <v>90</v>
      </c>
      <c r="C1044" s="8">
        <v>1504164.272377698</v>
      </c>
      <c r="D1044" s="8">
        <v>3649.3118076113101</v>
      </c>
      <c r="E1044" s="2">
        <v>1800</v>
      </c>
      <c r="F1044" s="1">
        <v>15608.6240234375</v>
      </c>
      <c r="G1044" s="1">
        <v>497.50875854492199</v>
      </c>
      <c r="H1044" s="1">
        <v>14907.47130626344</v>
      </c>
      <c r="I1044" s="1">
        <v>484.12941882594589</v>
      </c>
      <c r="J1044" s="1">
        <f t="shared" si="95"/>
        <v>-4.4920853761435184</v>
      </c>
      <c r="K1044" s="1">
        <f t="shared" si="96"/>
        <v>-2.6892671715181526</v>
      </c>
      <c r="L1044" s="26"/>
      <c r="M1044" s="26"/>
      <c r="N1044" s="2">
        <v>3.1563103910017801E-14</v>
      </c>
      <c r="O1044" s="26"/>
      <c r="P1044" s="26"/>
      <c r="Q1044" s="26"/>
      <c r="R1044" s="26"/>
      <c r="S1044" s="26"/>
      <c r="T1044" s="26"/>
      <c r="U1044" s="26"/>
      <c r="V1044" s="26"/>
    </row>
    <row r="1045" spans="1:22" ht="14.5" x14ac:dyDescent="0.35">
      <c r="A1045" s="15">
        <v>95</v>
      </c>
      <c r="B1045" s="8">
        <v>90</v>
      </c>
      <c r="C1045" s="8">
        <v>1504164.272377698</v>
      </c>
      <c r="D1045" s="8">
        <v>3649.3118076113101</v>
      </c>
      <c r="E1045" s="2">
        <v>1830</v>
      </c>
      <c r="F1045" s="1">
        <v>19542.14453125</v>
      </c>
      <c r="G1045" s="1">
        <v>621.71337890625</v>
      </c>
      <c r="H1045" s="1">
        <v>19739.546791074212</v>
      </c>
      <c r="I1045" s="1">
        <v>607.99812581512833</v>
      </c>
      <c r="J1045" s="1">
        <f t="shared" si="95"/>
        <v>1.0101361163742508</v>
      </c>
      <c r="K1045" s="1">
        <f t="shared" si="96"/>
        <v>-2.2060411688823942</v>
      </c>
      <c r="L1045" s="26"/>
      <c r="M1045" s="26"/>
      <c r="N1045" s="2">
        <v>1504164</v>
      </c>
      <c r="O1045" s="26"/>
      <c r="P1045" s="26"/>
      <c r="Q1045" s="26"/>
      <c r="R1045" s="26"/>
      <c r="S1045" s="26"/>
      <c r="T1045" s="26"/>
      <c r="U1045" s="26"/>
      <c r="V1045" s="26"/>
    </row>
    <row r="1046" spans="1:22" ht="14.5" x14ac:dyDescent="0.35">
      <c r="A1046" s="15">
        <v>95</v>
      </c>
      <c r="B1046" s="8">
        <v>90</v>
      </c>
      <c r="C1046" s="8">
        <v>1504164.272377698</v>
      </c>
      <c r="D1046" s="8">
        <v>3649.3118076113101</v>
      </c>
      <c r="E1046" s="2">
        <v>1860</v>
      </c>
      <c r="F1046" s="1">
        <v>21220.642578125</v>
      </c>
      <c r="G1046" s="1">
        <v>668.50573730468705</v>
      </c>
      <c r="H1046" s="1">
        <v>21792.532916410139</v>
      </c>
      <c r="I1046" s="1">
        <v>652.65392360726355</v>
      </c>
      <c r="J1046" s="1">
        <f t="shared" si="95"/>
        <v>2.6949718236839049</v>
      </c>
      <c r="K1046" s="1">
        <f t="shared" si="96"/>
        <v>-2.3712307633043785</v>
      </c>
      <c r="L1046" s="26"/>
      <c r="M1046" s="26"/>
      <c r="N1046" s="2">
        <v>1504164</v>
      </c>
      <c r="O1046" s="26"/>
      <c r="P1046" s="26"/>
      <c r="Q1046" s="26"/>
      <c r="R1046" s="26"/>
      <c r="S1046" s="26"/>
      <c r="T1046" s="26"/>
      <c r="U1046" s="26"/>
      <c r="V1046" s="26"/>
    </row>
    <row r="1047" spans="1:22" ht="14.5" x14ac:dyDescent="0.35">
      <c r="A1047" s="15">
        <v>95</v>
      </c>
      <c r="B1047" s="8">
        <v>90</v>
      </c>
      <c r="C1047" s="8">
        <v>1504164.272377698</v>
      </c>
      <c r="D1047" s="8">
        <v>3649.3118076113101</v>
      </c>
      <c r="E1047" s="2">
        <v>1890</v>
      </c>
      <c r="F1047" s="1">
        <v>22250.94140625</v>
      </c>
      <c r="G1047" s="1">
        <v>678.81292724609398</v>
      </c>
      <c r="H1047" s="1">
        <v>22814.40922463849</v>
      </c>
      <c r="I1047" s="1">
        <v>668.33672063083918</v>
      </c>
      <c r="J1047" s="1">
        <f t="shared" si="95"/>
        <v>2.532332489223216</v>
      </c>
      <c r="K1047" s="1">
        <f t="shared" si="96"/>
        <v>-1.5433127736320784</v>
      </c>
      <c r="L1047" s="26"/>
      <c r="M1047" s="26"/>
      <c r="N1047" s="2">
        <v>1504164</v>
      </c>
      <c r="O1047" s="26"/>
      <c r="P1047" s="26"/>
      <c r="Q1047" s="26"/>
      <c r="R1047" s="26"/>
      <c r="S1047" s="26"/>
      <c r="T1047" s="26"/>
      <c r="U1047" s="26"/>
      <c r="V1047" s="26"/>
    </row>
    <row r="1048" spans="1:22" ht="14.5" x14ac:dyDescent="0.35">
      <c r="A1048" s="15">
        <v>95</v>
      </c>
      <c r="B1048" s="8">
        <v>90</v>
      </c>
      <c r="C1048" s="8">
        <v>1504164.272377698</v>
      </c>
      <c r="D1048" s="8">
        <v>3649.3118076113101</v>
      </c>
      <c r="E1048" s="2">
        <v>1920</v>
      </c>
      <c r="F1048" s="1">
        <v>18298.224609375</v>
      </c>
      <c r="G1048" s="1">
        <v>527.03375244140602</v>
      </c>
      <c r="H1048" s="1">
        <v>19731.702114819469</v>
      </c>
      <c r="I1048" s="1">
        <v>534.42513957241329</v>
      </c>
      <c r="J1048" s="1">
        <f t="shared" si="95"/>
        <v>7.8339704318091838</v>
      </c>
      <c r="K1048" s="1">
        <f t="shared" si="96"/>
        <v>1.4024504306921055</v>
      </c>
      <c r="L1048" s="26"/>
      <c r="M1048" s="26"/>
      <c r="N1048" s="2">
        <v>0</v>
      </c>
      <c r="O1048" s="26"/>
      <c r="P1048" s="26"/>
      <c r="Q1048" s="26"/>
      <c r="R1048" s="26"/>
      <c r="S1048" s="26"/>
      <c r="T1048" s="26"/>
      <c r="U1048" s="26"/>
      <c r="V1048" s="26"/>
    </row>
    <row r="1049" spans="1:22" ht="14.5" x14ac:dyDescent="0.35">
      <c r="A1049" s="15">
        <v>95</v>
      </c>
      <c r="B1049" s="8">
        <v>90</v>
      </c>
      <c r="C1049" s="8">
        <v>1504164.272377698</v>
      </c>
      <c r="D1049" s="8">
        <v>3649.3118076113101</v>
      </c>
      <c r="E1049" s="2">
        <v>1950</v>
      </c>
      <c r="F1049" s="1">
        <v>17314.544921875</v>
      </c>
      <c r="G1049" s="1">
        <v>488.61932373046898</v>
      </c>
      <c r="H1049" s="1">
        <v>18177.193641267389</v>
      </c>
      <c r="I1049" s="1">
        <v>486.56918790742208</v>
      </c>
      <c r="J1049" s="1">
        <f t="shared" si="95"/>
        <v>4.9822199964523977</v>
      </c>
      <c r="K1049" s="1">
        <f t="shared" si="96"/>
        <v>-0.4195773117188038</v>
      </c>
      <c r="L1049" s="26"/>
      <c r="M1049" s="26"/>
      <c r="N1049" s="2">
        <v>0</v>
      </c>
      <c r="O1049" s="26"/>
      <c r="P1049" s="26"/>
      <c r="Q1049" s="26"/>
      <c r="R1049" s="26"/>
      <c r="S1049" s="26"/>
      <c r="T1049" s="26"/>
      <c r="U1049" s="26"/>
      <c r="V1049" s="26"/>
    </row>
    <row r="1050" spans="1:22" ht="14.5" x14ac:dyDescent="0.35">
      <c r="A1050" s="15">
        <v>95</v>
      </c>
      <c r="B1050" s="8">
        <v>90</v>
      </c>
      <c r="C1050" s="8">
        <v>1504164.272377698</v>
      </c>
      <c r="D1050" s="8">
        <v>3649.3118076113101</v>
      </c>
      <c r="E1050" s="2">
        <v>1980</v>
      </c>
      <c r="F1050" s="1">
        <v>17125.353515625</v>
      </c>
      <c r="G1050" s="1">
        <v>470.719482421875</v>
      </c>
      <c r="H1050" s="1">
        <v>17406.62548240694</v>
      </c>
      <c r="I1050" s="1">
        <v>474.95470025526299</v>
      </c>
      <c r="J1050" s="1">
        <f t="shared" si="95"/>
        <v>1.642430134509693</v>
      </c>
      <c r="K1050" s="1">
        <f t="shared" si="96"/>
        <v>0.89973285397017921</v>
      </c>
      <c r="L1050" s="26"/>
      <c r="M1050" s="26"/>
      <c r="N1050" s="2">
        <v>7.3645550649568302E-14</v>
      </c>
      <c r="O1050" s="26"/>
      <c r="P1050" s="26"/>
      <c r="Q1050" s="26"/>
      <c r="R1050" s="26"/>
      <c r="S1050" s="26"/>
      <c r="T1050" s="26"/>
      <c r="U1050" s="26"/>
      <c r="V1050" s="26"/>
    </row>
    <row r="1051" spans="1:22" ht="14.5" x14ac:dyDescent="0.35">
      <c r="A1051" s="15">
        <v>95</v>
      </c>
      <c r="B1051" s="8">
        <v>90</v>
      </c>
      <c r="C1051" s="8">
        <v>1504164.272377698</v>
      </c>
      <c r="D1051" s="8">
        <v>3649.3118076113101</v>
      </c>
      <c r="E1051" s="2">
        <v>2010</v>
      </c>
      <c r="F1051" s="1">
        <v>21780.7421875</v>
      </c>
      <c r="G1051" s="1">
        <v>594.01312255859398</v>
      </c>
      <c r="H1051" s="1">
        <v>21652.193979122949</v>
      </c>
      <c r="I1051" s="1">
        <v>595.04409609857532</v>
      </c>
      <c r="J1051" s="1">
        <f t="shared" si="95"/>
        <v>-0.59019204795888547</v>
      </c>
      <c r="K1051" s="1">
        <f t="shared" si="96"/>
        <v>0.17356073474280026</v>
      </c>
      <c r="L1051" s="26"/>
      <c r="M1051" s="26"/>
      <c r="N1051" s="2">
        <v>1504164</v>
      </c>
      <c r="O1051" s="26"/>
      <c r="P1051" s="26"/>
      <c r="Q1051" s="26"/>
      <c r="R1051" s="26"/>
      <c r="S1051" s="26"/>
      <c r="T1051" s="26"/>
      <c r="U1051" s="26"/>
      <c r="V1051" s="26"/>
    </row>
    <row r="1052" spans="1:22" ht="14.5" x14ac:dyDescent="0.35">
      <c r="A1052" s="15">
        <v>95</v>
      </c>
      <c r="B1052" s="8">
        <v>90</v>
      </c>
      <c r="C1052" s="8">
        <v>1504164.272377698</v>
      </c>
      <c r="D1052" s="8">
        <v>3649.3118076113101</v>
      </c>
      <c r="E1052" s="2">
        <v>2040</v>
      </c>
      <c r="F1052" s="1">
        <v>23779.216796875</v>
      </c>
      <c r="G1052" s="1">
        <v>630.20074462890602</v>
      </c>
      <c r="H1052" s="1">
        <v>23618.528460403839</v>
      </c>
      <c r="I1052" s="1">
        <v>632.84050429153206</v>
      </c>
      <c r="J1052" s="1">
        <f t="shared" si="95"/>
        <v>-0.67575117315166744</v>
      </c>
      <c r="K1052" s="1">
        <f t="shared" si="96"/>
        <v>0.41887599865983294</v>
      </c>
      <c r="L1052" s="26"/>
      <c r="M1052" s="26"/>
      <c r="N1052" s="2">
        <v>1504164</v>
      </c>
      <c r="O1052" s="26"/>
      <c r="P1052" s="26"/>
      <c r="Q1052" s="26"/>
      <c r="R1052" s="26"/>
      <c r="S1052" s="26"/>
      <c r="T1052" s="26"/>
      <c r="U1052" s="26"/>
      <c r="V1052" s="26"/>
    </row>
    <row r="1053" spans="1:22" ht="14.5" x14ac:dyDescent="0.35">
      <c r="A1053" s="15">
        <v>95</v>
      </c>
      <c r="B1053" s="8">
        <v>90</v>
      </c>
      <c r="C1053" s="8">
        <v>1504164.272377698</v>
      </c>
      <c r="D1053" s="8">
        <v>3649.3118076113101</v>
      </c>
      <c r="E1053" s="2">
        <v>2070</v>
      </c>
      <c r="F1053" s="1">
        <v>25284.345703125</v>
      </c>
      <c r="G1053" s="1">
        <v>625.69476318359398</v>
      </c>
      <c r="H1053" s="1">
        <v>24702.69056973077</v>
      </c>
      <c r="I1053" s="1">
        <v>642.81869736331635</v>
      </c>
      <c r="J1053" s="1">
        <f t="shared" si="95"/>
        <v>-2.3004555475696589</v>
      </c>
      <c r="K1053" s="1">
        <f t="shared" si="96"/>
        <v>2.7367871983767573</v>
      </c>
      <c r="L1053" s="26"/>
      <c r="M1053" s="26"/>
      <c r="N1053" s="2">
        <v>1504164</v>
      </c>
      <c r="O1053" s="26"/>
      <c r="P1053" s="26"/>
      <c r="Q1053" s="26"/>
      <c r="R1053" s="26"/>
      <c r="S1053" s="26"/>
      <c r="T1053" s="26"/>
      <c r="U1053" s="26"/>
      <c r="V1053" s="26"/>
    </row>
    <row r="1054" spans="1:22" ht="14.5" x14ac:dyDescent="0.35">
      <c r="A1054" s="15">
        <v>95</v>
      </c>
      <c r="B1054" s="8">
        <v>90</v>
      </c>
      <c r="C1054" s="8">
        <v>1504164.272377698</v>
      </c>
      <c r="D1054" s="8">
        <v>3649.3118076113101</v>
      </c>
      <c r="E1054" s="2">
        <v>2100</v>
      </c>
      <c r="F1054" s="1">
        <v>20693.15234375</v>
      </c>
      <c r="G1054" s="1">
        <v>456.61859130859398</v>
      </c>
      <c r="H1054" s="1">
        <v>20993.547533862391</v>
      </c>
      <c r="I1054" s="1">
        <v>487.52793394872702</v>
      </c>
      <c r="J1054" s="1">
        <f t="shared" si="95"/>
        <v>1.4516647107327756</v>
      </c>
      <c r="K1054" s="1">
        <f t="shared" si="96"/>
        <v>6.7691818135463873</v>
      </c>
      <c r="L1054" s="26"/>
      <c r="M1054" s="26"/>
      <c r="N1054" s="2">
        <v>9.4686933261537596E-14</v>
      </c>
      <c r="O1054" s="26"/>
      <c r="P1054" s="26"/>
      <c r="Q1054" s="26"/>
      <c r="R1054" s="26"/>
      <c r="S1054" s="26"/>
      <c r="T1054" s="26"/>
      <c r="U1054" s="26"/>
      <c r="V1054" s="26"/>
    </row>
    <row r="1055" spans="1:22" ht="14.5" x14ac:dyDescent="0.35">
      <c r="A1055" s="15">
        <v>95</v>
      </c>
      <c r="B1055" s="8">
        <v>90</v>
      </c>
      <c r="C1055" s="8">
        <v>1504164.272377698</v>
      </c>
      <c r="D1055" s="8">
        <v>3649.3118076113101</v>
      </c>
      <c r="E1055" s="2">
        <v>2130</v>
      </c>
      <c r="F1055" s="1">
        <v>19299.791015625</v>
      </c>
      <c r="G1055" s="1">
        <v>421.68649291992199</v>
      </c>
      <c r="H1055" s="1">
        <v>19151.50428883444</v>
      </c>
      <c r="I1055" s="1">
        <v>429.39745459186207</v>
      </c>
      <c r="J1055" s="1">
        <f t="shared" si="95"/>
        <v>-0.76833332894904549</v>
      </c>
      <c r="K1055" s="1">
        <f t="shared" si="96"/>
        <v>1.8286005839424386</v>
      </c>
      <c r="L1055" s="26"/>
      <c r="M1055" s="26"/>
      <c r="N1055" s="2">
        <v>1.0521906798264001E-14</v>
      </c>
      <c r="O1055" s="26"/>
      <c r="P1055" s="26"/>
      <c r="Q1055" s="26"/>
      <c r="R1055" s="26"/>
      <c r="S1055" s="26"/>
      <c r="T1055" s="26"/>
      <c r="U1055" s="26"/>
      <c r="V1055" s="26"/>
    </row>
    <row r="1056" spans="1:22" ht="14.5" x14ac:dyDescent="0.35">
      <c r="A1056" s="15">
        <v>95</v>
      </c>
      <c r="B1056" s="8">
        <v>90</v>
      </c>
      <c r="C1056" s="8">
        <v>1504164.272377698</v>
      </c>
      <c r="D1056" s="8">
        <v>3649.3118076113101</v>
      </c>
      <c r="E1056" s="2">
        <v>2160</v>
      </c>
      <c r="F1056" s="1">
        <v>18592.435546875</v>
      </c>
      <c r="G1056" s="1">
        <v>398.92980957031199</v>
      </c>
      <c r="H1056" s="1">
        <v>18382.499495040611</v>
      </c>
      <c r="I1056" s="1">
        <v>405.3899856741906</v>
      </c>
      <c r="J1056" s="1">
        <f t="shared" si="95"/>
        <v>-1.1291476649473988</v>
      </c>
      <c r="K1056" s="1">
        <f t="shared" si="96"/>
        <v>1.6193766293967542</v>
      </c>
      <c r="L1056" s="26"/>
      <c r="M1056" s="26"/>
      <c r="N1056" s="2">
        <v>5.26043171153977E-14</v>
      </c>
      <c r="O1056" s="26"/>
      <c r="P1056" s="26"/>
      <c r="Q1056" s="26"/>
      <c r="R1056" s="26"/>
      <c r="S1056" s="26"/>
      <c r="T1056" s="26"/>
      <c r="U1056" s="26"/>
      <c r="V1056" s="26"/>
    </row>
    <row r="1057" spans="1:22" ht="14.5" x14ac:dyDescent="0.35">
      <c r="A1057" s="15">
        <v>95</v>
      </c>
      <c r="B1057" s="8">
        <v>90</v>
      </c>
      <c r="C1057" s="8">
        <v>1504164.272377698</v>
      </c>
      <c r="D1057" s="8">
        <v>3649.3118076113101</v>
      </c>
      <c r="E1057" s="2">
        <v>2190</v>
      </c>
      <c r="F1057" s="1">
        <v>23695.986328125</v>
      </c>
      <c r="G1057" s="1">
        <v>502.54318237304699</v>
      </c>
      <c r="H1057" s="1">
        <v>23412.621026723751</v>
      </c>
      <c r="I1057" s="1">
        <v>502.01954194946092</v>
      </c>
      <c r="J1057" s="1">
        <f t="shared" si="95"/>
        <v>-1.1958367019520086</v>
      </c>
      <c r="K1057" s="1">
        <f t="shared" si="96"/>
        <v>-0.10419809519918337</v>
      </c>
      <c r="L1057" s="26"/>
      <c r="M1057" s="26"/>
      <c r="N1057" s="2">
        <v>1504164</v>
      </c>
      <c r="O1057" s="26"/>
      <c r="P1057" s="26"/>
      <c r="Q1057" s="26"/>
      <c r="R1057" s="26"/>
      <c r="S1057" s="26"/>
      <c r="T1057" s="26"/>
      <c r="U1057" s="26"/>
      <c r="V1057" s="26"/>
    </row>
    <row r="1058" spans="1:22" ht="14.5" x14ac:dyDescent="0.35">
      <c r="A1058" s="15">
        <v>95</v>
      </c>
      <c r="B1058" s="8">
        <v>90</v>
      </c>
      <c r="C1058" s="8">
        <v>1504164.272377698</v>
      </c>
      <c r="D1058" s="8">
        <v>3649.3118076113101</v>
      </c>
      <c r="E1058" s="2">
        <v>2220</v>
      </c>
      <c r="F1058" s="1">
        <v>26978.572265625</v>
      </c>
      <c r="G1058" s="1">
        <v>504.813232421875</v>
      </c>
      <c r="H1058" s="1">
        <v>25610.326110952781</v>
      </c>
      <c r="I1058" s="1">
        <v>527.71503167232402</v>
      </c>
      <c r="J1058" s="1">
        <f t="shared" si="95"/>
        <v>-5.0716032753726648</v>
      </c>
      <c r="K1058" s="1">
        <f t="shared" si="96"/>
        <v>4.5366875865309861</v>
      </c>
      <c r="L1058" s="26"/>
      <c r="M1058" s="26"/>
      <c r="N1058" s="2">
        <v>1504164</v>
      </c>
      <c r="O1058" s="26"/>
      <c r="P1058" s="26"/>
      <c r="Q1058" s="26"/>
      <c r="R1058" s="26"/>
      <c r="S1058" s="26"/>
      <c r="T1058" s="26"/>
      <c r="U1058" s="26"/>
      <c r="V1058" s="26"/>
    </row>
    <row r="1059" spans="1:22" ht="14.5" x14ac:dyDescent="0.35">
      <c r="A1059" s="15">
        <v>95</v>
      </c>
      <c r="B1059" s="8">
        <v>90</v>
      </c>
      <c r="C1059" s="8">
        <v>1504164.272377698</v>
      </c>
      <c r="D1059" s="8">
        <v>3649.3118076113101</v>
      </c>
      <c r="E1059" s="2">
        <v>2250</v>
      </c>
      <c r="F1059" s="1">
        <v>27699.060546875</v>
      </c>
      <c r="G1059" s="1">
        <v>498.61148071289102</v>
      </c>
      <c r="H1059" s="1">
        <v>26730.051990453288</v>
      </c>
      <c r="I1059" s="1">
        <v>527.17854621313984</v>
      </c>
      <c r="J1059" s="1">
        <f t="shared" si="95"/>
        <v>-3.4983444827735672</v>
      </c>
      <c r="K1059" s="1">
        <f t="shared" si="96"/>
        <v>5.7293236528378735</v>
      </c>
      <c r="L1059" s="26"/>
      <c r="M1059" s="26"/>
      <c r="N1059" s="2">
        <v>1504164</v>
      </c>
      <c r="O1059" s="26"/>
      <c r="P1059" s="26"/>
      <c r="Q1059" s="26"/>
      <c r="R1059" s="26"/>
      <c r="S1059" s="26"/>
      <c r="T1059" s="26"/>
      <c r="U1059" s="26"/>
      <c r="V1059" s="26"/>
    </row>
    <row r="1060" spans="1:22" ht="14.5" x14ac:dyDescent="0.35">
      <c r="A1060" s="15">
        <v>95</v>
      </c>
      <c r="B1060" s="8">
        <v>90</v>
      </c>
      <c r="C1060" s="8">
        <v>1504164.272377698</v>
      </c>
      <c r="D1060" s="8">
        <v>3649.3118076113101</v>
      </c>
      <c r="E1060" s="2">
        <v>2280</v>
      </c>
      <c r="F1060" s="1">
        <v>22583.732421875</v>
      </c>
      <c r="G1060" s="1">
        <v>379.46548461914102</v>
      </c>
      <c r="H1060" s="1">
        <v>21916.662617317721</v>
      </c>
      <c r="I1060" s="1">
        <v>406.50172804473311</v>
      </c>
      <c r="J1060" s="1">
        <f t="shared" si="95"/>
        <v>-2.9537624343757432</v>
      </c>
      <c r="K1060" s="1">
        <f t="shared" si="96"/>
        <v>7.1248228156317346</v>
      </c>
      <c r="L1060" s="26"/>
      <c r="M1060" s="26"/>
      <c r="N1060" s="2">
        <v>0</v>
      </c>
      <c r="O1060" s="26"/>
      <c r="P1060" s="26"/>
      <c r="Q1060" s="26"/>
      <c r="R1060" s="26"/>
      <c r="S1060" s="26"/>
      <c r="T1060" s="26"/>
      <c r="U1060" s="26"/>
      <c r="V1060" s="26"/>
    </row>
    <row r="1061" spans="1:22" ht="14.5" x14ac:dyDescent="0.35">
      <c r="A1061" s="15">
        <v>95</v>
      </c>
      <c r="B1061" s="8">
        <v>90</v>
      </c>
      <c r="C1061" s="8">
        <v>1504164.272377698</v>
      </c>
      <c r="D1061" s="8">
        <v>3649.3118076113101</v>
      </c>
      <c r="E1061" s="2">
        <v>2310</v>
      </c>
      <c r="F1061" s="1">
        <v>21182.63671875</v>
      </c>
      <c r="G1061" s="1">
        <v>354.22845458984398</v>
      </c>
      <c r="H1061" s="1">
        <v>20210.221796174399</v>
      </c>
      <c r="I1061" s="1">
        <v>372.8931938810947</v>
      </c>
      <c r="J1061" s="1">
        <f t="shared" si="95"/>
        <v>-4.5906226665109129</v>
      </c>
      <c r="K1061" s="1">
        <f t="shared" si="96"/>
        <v>5.2691247835700716</v>
      </c>
      <c r="L1061" s="26"/>
      <c r="M1061" s="26"/>
      <c r="N1061" s="2">
        <v>4.2083741005893798E-14</v>
      </c>
      <c r="O1061" s="26"/>
      <c r="P1061" s="26"/>
      <c r="Q1061" s="26"/>
      <c r="R1061" s="26"/>
      <c r="S1061" s="26"/>
      <c r="T1061" s="26"/>
      <c r="U1061" s="26"/>
      <c r="V1061" s="26"/>
    </row>
    <row r="1062" spans="1:22" ht="14.5" x14ac:dyDescent="0.35">
      <c r="A1062" s="15">
        <v>95</v>
      </c>
      <c r="B1062" s="8">
        <v>90</v>
      </c>
      <c r="C1062" s="8">
        <v>1504164.272377698</v>
      </c>
      <c r="D1062" s="8">
        <v>3649.3118076113101</v>
      </c>
      <c r="E1062" s="2">
        <v>2340</v>
      </c>
      <c r="F1062" s="1">
        <v>20189.33203125</v>
      </c>
      <c r="G1062" s="1">
        <v>335.31771850585898</v>
      </c>
      <c r="H1062" s="1">
        <v>19574.68975912574</v>
      </c>
      <c r="I1062" s="1">
        <v>360.75429331773358</v>
      </c>
      <c r="J1062" s="1">
        <f t="shared" si="95"/>
        <v>-3.0443913209851989</v>
      </c>
      <c r="K1062" s="1">
        <f t="shared" si="96"/>
        <v>7.5858129195252051</v>
      </c>
      <c r="L1062" s="26"/>
      <c r="M1062" s="26"/>
      <c r="N1062" s="2">
        <v>0</v>
      </c>
      <c r="O1062" s="26"/>
      <c r="P1062" s="26"/>
      <c r="Q1062" s="26"/>
      <c r="R1062" s="26"/>
      <c r="S1062" s="26"/>
      <c r="T1062" s="26"/>
      <c r="U1062" s="26"/>
      <c r="V1062" s="26"/>
    </row>
    <row r="1063" spans="1:22" ht="14.5" x14ac:dyDescent="0.35">
      <c r="A1063" s="15">
        <v>95</v>
      </c>
      <c r="B1063" s="8">
        <v>90</v>
      </c>
      <c r="C1063" s="8">
        <v>1504164.272377698</v>
      </c>
      <c r="D1063" s="8">
        <v>3649.3118076113101</v>
      </c>
      <c r="E1063" s="2">
        <v>2370</v>
      </c>
      <c r="F1063" s="1">
        <v>24993.990234375</v>
      </c>
      <c r="G1063" s="1">
        <v>445.55184936523398</v>
      </c>
      <c r="H1063" s="1">
        <v>25181.659579287749</v>
      </c>
      <c r="I1063" s="1">
        <v>441.62699213084443</v>
      </c>
      <c r="J1063" s="1">
        <f t="shared" si="95"/>
        <v>0.75085787884577704</v>
      </c>
      <c r="K1063" s="1">
        <f t="shared" si="96"/>
        <v>-0.8808979785363229</v>
      </c>
      <c r="L1063" s="26"/>
      <c r="M1063" s="26"/>
      <c r="N1063" s="2">
        <v>1504164</v>
      </c>
      <c r="O1063" s="26"/>
      <c r="P1063" s="26"/>
      <c r="Q1063" s="26"/>
      <c r="R1063" s="26"/>
      <c r="S1063" s="26"/>
      <c r="T1063" s="26"/>
      <c r="U1063" s="26"/>
      <c r="V1063" s="26"/>
    </row>
    <row r="1064" spans="1:22" ht="14.5" x14ac:dyDescent="0.35">
      <c r="A1064" s="15">
        <v>95</v>
      </c>
      <c r="B1064" s="8">
        <v>90</v>
      </c>
      <c r="C1064" s="8">
        <v>1504164.272377698</v>
      </c>
      <c r="D1064" s="8">
        <v>3649.3118076113101</v>
      </c>
      <c r="E1064" s="2">
        <v>2400</v>
      </c>
      <c r="F1064" s="1">
        <v>27107.0078125</v>
      </c>
      <c r="G1064" s="1">
        <v>467.30990600585898</v>
      </c>
      <c r="H1064" s="1">
        <v>27815.27243480158</v>
      </c>
      <c r="I1064" s="1">
        <v>459.43028577464031</v>
      </c>
      <c r="J1064" s="1">
        <f t="shared" si="95"/>
        <v>2.6128469331645454</v>
      </c>
      <c r="K1064" s="1">
        <f t="shared" si="96"/>
        <v>-1.6861658890491986</v>
      </c>
      <c r="L1064" s="26"/>
      <c r="M1064" s="26"/>
      <c r="N1064" s="2">
        <v>1504164</v>
      </c>
      <c r="O1064" s="26"/>
      <c r="P1064" s="26"/>
      <c r="Q1064" s="26"/>
      <c r="R1064" s="26"/>
      <c r="S1064" s="26"/>
      <c r="T1064" s="26"/>
      <c r="U1064" s="26"/>
      <c r="V1064" s="26"/>
    </row>
    <row r="1065" spans="1:22" ht="14.5" x14ac:dyDescent="0.35">
      <c r="A1065" s="15">
        <v>95</v>
      </c>
      <c r="B1065" s="8">
        <v>90</v>
      </c>
      <c r="C1065" s="8">
        <v>1504164.272377698</v>
      </c>
      <c r="D1065" s="8">
        <v>3649.3118076113101</v>
      </c>
      <c r="E1065" s="2">
        <v>2430</v>
      </c>
      <c r="F1065" s="1">
        <v>28215.626953125</v>
      </c>
      <c r="G1065" s="1">
        <v>454.08389282226602</v>
      </c>
      <c r="H1065" s="1">
        <v>29236.482684050588</v>
      </c>
      <c r="I1065" s="1">
        <v>459.19631050816719</v>
      </c>
      <c r="J1065" s="1">
        <f t="shared" si="95"/>
        <v>3.6180508504083559</v>
      </c>
      <c r="K1065" s="1">
        <f t="shared" si="96"/>
        <v>1.1258751448165167</v>
      </c>
      <c r="L1065" s="26"/>
      <c r="M1065" s="26"/>
      <c r="N1065" s="2">
        <v>1504164</v>
      </c>
      <c r="O1065" s="26"/>
      <c r="P1065" s="26"/>
      <c r="Q1065" s="26"/>
      <c r="R1065" s="26"/>
      <c r="S1065" s="26"/>
      <c r="T1065" s="26"/>
      <c r="U1065" s="26"/>
      <c r="V1065" s="26"/>
    </row>
    <row r="1066" spans="1:22" ht="14.5" x14ac:dyDescent="0.35">
      <c r="A1066" s="15">
        <v>95</v>
      </c>
      <c r="B1066" s="8">
        <v>90</v>
      </c>
      <c r="C1066" s="8">
        <v>1504164.272377698</v>
      </c>
      <c r="D1066" s="8">
        <v>3649.3118076113101</v>
      </c>
      <c r="E1066" s="2">
        <v>2460</v>
      </c>
      <c r="F1066" s="1">
        <v>23712.14453125</v>
      </c>
      <c r="G1066" s="1">
        <v>354.77185058593801</v>
      </c>
      <c r="H1066" s="1">
        <v>24065.83468554138</v>
      </c>
      <c r="I1066" s="1">
        <v>363.79042305309878</v>
      </c>
      <c r="J1066" s="1">
        <f t="shared" si="95"/>
        <v>1.4915991838075018</v>
      </c>
      <c r="K1066" s="1">
        <f t="shared" si="96"/>
        <v>2.5420766761133309</v>
      </c>
      <c r="L1066" s="26"/>
      <c r="M1066" s="26"/>
      <c r="N1066" s="2">
        <v>0</v>
      </c>
      <c r="O1066" s="26"/>
      <c r="P1066" s="26"/>
      <c r="Q1066" s="26"/>
      <c r="R1066" s="26"/>
      <c r="S1066" s="26"/>
      <c r="T1066" s="26"/>
      <c r="U1066" s="26"/>
      <c r="V1066" s="26"/>
    </row>
    <row r="1067" spans="1:22" ht="14.5" x14ac:dyDescent="0.35">
      <c r="A1067" s="15">
        <v>95</v>
      </c>
      <c r="B1067" s="8">
        <v>90</v>
      </c>
      <c r="C1067" s="8">
        <v>1504164.272377698</v>
      </c>
      <c r="D1067" s="8">
        <v>3649.3118076113101</v>
      </c>
      <c r="E1067" s="2">
        <v>2490</v>
      </c>
      <c r="F1067" s="1">
        <v>22044.021484375</v>
      </c>
      <c r="G1067" s="1">
        <v>328.88983154296898</v>
      </c>
      <c r="H1067" s="1">
        <v>22315.86658737086</v>
      </c>
      <c r="I1067" s="1">
        <v>336.34815171938379</v>
      </c>
      <c r="J1067" s="1">
        <f t="shared" si="95"/>
        <v>1.2331919708413726</v>
      </c>
      <c r="K1067" s="1">
        <f t="shared" si="96"/>
        <v>2.2677259863658623</v>
      </c>
      <c r="L1067" s="26"/>
      <c r="M1067" s="26"/>
      <c r="N1067" s="2">
        <v>1.47289881571692E-13</v>
      </c>
      <c r="O1067" s="26"/>
      <c r="P1067" s="26"/>
      <c r="Q1067" s="26"/>
      <c r="R1067" s="26"/>
      <c r="S1067" s="26"/>
      <c r="T1067" s="26"/>
      <c r="U1067" s="26"/>
      <c r="V1067" s="26"/>
    </row>
    <row r="1068" spans="1:22" ht="14.5" x14ac:dyDescent="0.35">
      <c r="A1068" s="15">
        <v>95</v>
      </c>
      <c r="B1068" s="8">
        <v>90</v>
      </c>
      <c r="C1068" s="8">
        <v>1504164.272377698</v>
      </c>
      <c r="D1068" s="8">
        <v>3649.3118076113101</v>
      </c>
      <c r="E1068" s="2">
        <v>2520</v>
      </c>
      <c r="F1068" s="1">
        <v>21394.470703125</v>
      </c>
      <c r="G1068" s="1">
        <v>314.62371826171898</v>
      </c>
      <c r="H1068" s="1">
        <v>21931.705828445749</v>
      </c>
      <c r="I1068" s="1">
        <v>323.98665194437928</v>
      </c>
      <c r="J1068" s="1">
        <f t="shared" si="95"/>
        <v>2.5110933230158259</v>
      </c>
      <c r="K1068" s="1">
        <f t="shared" si="96"/>
        <v>2.9759147639567862</v>
      </c>
      <c r="L1068" s="26"/>
      <c r="M1068" s="26"/>
      <c r="N1068" s="2">
        <v>1.6833106089575399E-13</v>
      </c>
      <c r="O1068" s="26"/>
      <c r="P1068" s="26"/>
      <c r="Q1068" s="26"/>
      <c r="R1068" s="26"/>
      <c r="S1068" s="26"/>
      <c r="T1068" s="26"/>
      <c r="U1068" s="26"/>
      <c r="V1068" s="26"/>
    </row>
    <row r="1069" spans="1:22" ht="14.5" x14ac:dyDescent="0.35">
      <c r="A1069" s="15">
        <v>95</v>
      </c>
      <c r="B1069" s="8">
        <v>90</v>
      </c>
      <c r="C1069" s="8">
        <v>1504164.272377698</v>
      </c>
      <c r="D1069" s="8">
        <v>3649.3118076113101</v>
      </c>
      <c r="E1069" s="2">
        <v>2550</v>
      </c>
      <c r="F1069" s="1">
        <v>27021.921875</v>
      </c>
      <c r="G1069" s="1">
        <v>400.38534545898398</v>
      </c>
      <c r="H1069" s="1">
        <v>27894.194519744549</v>
      </c>
      <c r="I1069" s="1">
        <v>405.58597884739612</v>
      </c>
      <c r="J1069" s="1">
        <f t="shared" si="95"/>
        <v>3.2280185279920963</v>
      </c>
      <c r="K1069" s="1">
        <f t="shared" si="96"/>
        <v>1.2989070272915129</v>
      </c>
      <c r="L1069" s="26"/>
      <c r="M1069" s="26"/>
      <c r="N1069" s="2">
        <v>1504164</v>
      </c>
      <c r="O1069" s="26"/>
      <c r="P1069" s="26"/>
      <c r="Q1069" s="26"/>
      <c r="R1069" s="26"/>
      <c r="S1069" s="26"/>
      <c r="T1069" s="26"/>
      <c r="U1069" s="26"/>
      <c r="V1069" s="26"/>
    </row>
    <row r="1070" spans="1:22" ht="14.5" x14ac:dyDescent="0.35">
      <c r="A1070" s="15">
        <v>95</v>
      </c>
      <c r="B1070" s="8">
        <v>90</v>
      </c>
      <c r="C1070" s="8">
        <v>1504164.272377698</v>
      </c>
      <c r="D1070" s="8">
        <v>3649.3118076113101</v>
      </c>
      <c r="E1070" s="2">
        <v>2580</v>
      </c>
      <c r="F1070" s="1">
        <v>29065.046875</v>
      </c>
      <c r="G1070" s="1">
        <v>415.74377441406301</v>
      </c>
      <c r="H1070" s="1">
        <v>30345.47667508899</v>
      </c>
      <c r="I1070" s="1">
        <v>417.41043596869417</v>
      </c>
      <c r="J1070" s="1">
        <f t="shared" si="95"/>
        <v>4.4053938932069592</v>
      </c>
      <c r="K1070" s="1">
        <f t="shared" si="96"/>
        <v>0.40088671369285217</v>
      </c>
      <c r="L1070" s="26"/>
      <c r="M1070" s="26"/>
      <c r="N1070" s="2">
        <v>1504164</v>
      </c>
      <c r="O1070" s="26"/>
      <c r="P1070" s="26"/>
      <c r="Q1070" s="26"/>
      <c r="R1070" s="26"/>
      <c r="S1070" s="26"/>
      <c r="T1070" s="26"/>
      <c r="U1070" s="26"/>
      <c r="V1070" s="26"/>
    </row>
    <row r="1071" spans="1:22" ht="14.5" x14ac:dyDescent="0.35">
      <c r="A1071" s="15">
        <v>95</v>
      </c>
      <c r="B1071" s="8">
        <v>90</v>
      </c>
      <c r="C1071" s="8">
        <v>1504164.272377698</v>
      </c>
      <c r="D1071" s="8">
        <v>3649.3118076113101</v>
      </c>
      <c r="E1071" s="2">
        <v>2610</v>
      </c>
      <c r="F1071" s="1">
        <v>30582.2890625</v>
      </c>
      <c r="G1071" s="1">
        <v>420.77230834960898</v>
      </c>
      <c r="H1071" s="1">
        <v>31802.466074972061</v>
      </c>
      <c r="I1071" s="1">
        <v>415.43104886123672</v>
      </c>
      <c r="J1071" s="1">
        <f t="shared" si="95"/>
        <v>3.9898158374555472</v>
      </c>
      <c r="K1071" s="1">
        <f t="shared" si="96"/>
        <v>-1.2693942501402309</v>
      </c>
      <c r="L1071" s="26"/>
      <c r="M1071" s="26"/>
      <c r="N1071" s="2">
        <v>1504164</v>
      </c>
      <c r="O1071" s="26"/>
      <c r="P1071" s="26"/>
      <c r="Q1071" s="26"/>
      <c r="R1071" s="26"/>
      <c r="S1071" s="26"/>
      <c r="T1071" s="26"/>
      <c r="U1071" s="26"/>
      <c r="V1071" s="26"/>
    </row>
    <row r="1072" spans="1:22" ht="14.5" x14ac:dyDescent="0.35">
      <c r="A1072" s="15">
        <v>95</v>
      </c>
      <c r="B1072" s="8">
        <v>90</v>
      </c>
      <c r="C1072" s="8">
        <v>1504164.272377698</v>
      </c>
      <c r="D1072" s="8">
        <v>3649.3118076113101</v>
      </c>
      <c r="E1072" s="2">
        <v>2640</v>
      </c>
      <c r="F1072" s="1">
        <v>25097.4375</v>
      </c>
      <c r="G1072" s="1">
        <v>324.32333374023398</v>
      </c>
      <c r="H1072" s="1">
        <v>25562.92012890874</v>
      </c>
      <c r="I1072" s="1">
        <v>322.54242695911557</v>
      </c>
      <c r="J1072" s="1">
        <f t="shared" si="95"/>
        <v>1.8547018153097883</v>
      </c>
      <c r="K1072" s="1">
        <f t="shared" si="96"/>
        <v>-0.54911460133942036</v>
      </c>
      <c r="L1072" s="26"/>
      <c r="M1072" s="26"/>
      <c r="N1072" s="2">
        <v>1.0521991501558699E-14</v>
      </c>
      <c r="O1072" s="26"/>
      <c r="P1072" s="26"/>
      <c r="Q1072" s="26"/>
      <c r="R1072" s="26"/>
      <c r="S1072" s="26"/>
      <c r="T1072" s="26"/>
      <c r="U1072" s="26"/>
      <c r="V1072" s="26"/>
    </row>
    <row r="1073" spans="1:22" ht="14.5" x14ac:dyDescent="0.35">
      <c r="A1073" s="15">
        <v>95</v>
      </c>
      <c r="B1073" s="8">
        <v>90</v>
      </c>
      <c r="C1073" s="8">
        <v>1504164.272377698</v>
      </c>
      <c r="D1073" s="8">
        <v>3649.3118076113101</v>
      </c>
      <c r="E1073" s="2">
        <v>2670</v>
      </c>
      <c r="F1073" s="1">
        <v>23875.59765625</v>
      </c>
      <c r="G1073" s="1">
        <v>296.93963623046898</v>
      </c>
      <c r="H1073" s="1">
        <v>23432.577140424572</v>
      </c>
      <c r="I1073" s="1">
        <v>294.43932292199838</v>
      </c>
      <c r="J1073" s="1">
        <f t="shared" si="95"/>
        <v>-1.8555368632184057</v>
      </c>
      <c r="K1073" s="1">
        <f t="shared" si="96"/>
        <v>-0.84202747070451156</v>
      </c>
      <c r="L1073" s="26"/>
      <c r="M1073" s="26"/>
      <c r="N1073" s="2">
        <v>2.1042507471723301E-14</v>
      </c>
      <c r="O1073" s="26"/>
      <c r="P1073" s="26"/>
      <c r="Q1073" s="26"/>
      <c r="R1073" s="26"/>
      <c r="S1073" s="26"/>
      <c r="T1073" s="26"/>
      <c r="U1073" s="26"/>
      <c r="V1073" s="26"/>
    </row>
    <row r="1074" spans="1:22" ht="14.5" x14ac:dyDescent="0.35">
      <c r="A1074" s="15">
        <v>95</v>
      </c>
      <c r="B1074" s="8">
        <v>90</v>
      </c>
      <c r="C1074" s="8">
        <v>1504164.272377698</v>
      </c>
      <c r="D1074" s="8">
        <v>3649.3118076113101</v>
      </c>
      <c r="E1074" s="2">
        <v>2700</v>
      </c>
      <c r="F1074" s="1">
        <v>22670.853515625</v>
      </c>
      <c r="G1074" s="1">
        <v>282.35607910156301</v>
      </c>
      <c r="H1074" s="1">
        <v>23175.87519590402</v>
      </c>
      <c r="I1074" s="1">
        <v>281.90513927796962</v>
      </c>
      <c r="J1074" s="1">
        <f t="shared" si="95"/>
        <v>2.2276253513391264</v>
      </c>
      <c r="K1074" s="1">
        <f t="shared" si="96"/>
        <v>-0.1597060792982555</v>
      </c>
      <c r="L1074" s="26"/>
      <c r="M1074" s="26"/>
      <c r="N1074" s="2">
        <v>4.2083683407653398E-14</v>
      </c>
      <c r="O1074" s="26"/>
      <c r="P1074" s="26"/>
      <c r="Q1074" s="26"/>
      <c r="R1074" s="26"/>
      <c r="S1074" s="26"/>
      <c r="T1074" s="26"/>
      <c r="U1074" s="26"/>
      <c r="V1074" s="26"/>
    </row>
    <row r="1075" spans="1:22" ht="14.5" x14ac:dyDescent="0.35">
      <c r="A1075" s="15">
        <v>95</v>
      </c>
      <c r="B1075" s="8">
        <v>90</v>
      </c>
      <c r="C1075" s="8">
        <v>1504164.272377698</v>
      </c>
      <c r="D1075" s="8">
        <v>3649.3118076113101</v>
      </c>
      <c r="E1075" s="2">
        <v>2730</v>
      </c>
      <c r="F1075" s="1">
        <v>28881.076171875</v>
      </c>
      <c r="G1075" s="1">
        <v>368.07897949218801</v>
      </c>
      <c r="H1075" s="1">
        <v>30045.375567780669</v>
      </c>
      <c r="I1075" s="1">
        <v>369.88274152663053</v>
      </c>
      <c r="J1075" s="1">
        <f t="shared" si="95"/>
        <v>4.031357380787246</v>
      </c>
      <c r="K1075" s="1">
        <f t="shared" si="96"/>
        <v>0.49004755363401453</v>
      </c>
      <c r="L1075" s="26"/>
      <c r="M1075" s="26"/>
      <c r="N1075" s="2">
        <v>1504164</v>
      </c>
      <c r="O1075" s="26"/>
      <c r="P1075" s="26"/>
      <c r="Q1075" s="26"/>
      <c r="R1075" s="26"/>
      <c r="S1075" s="26"/>
      <c r="T1075" s="26"/>
      <c r="U1075" s="26"/>
      <c r="V1075" s="26"/>
    </row>
    <row r="1076" spans="1:22" ht="14.5" x14ac:dyDescent="0.35">
      <c r="A1076" s="15">
        <v>95</v>
      </c>
      <c r="B1076" s="8">
        <v>90</v>
      </c>
      <c r="C1076" s="8">
        <v>1504164.272377698</v>
      </c>
      <c r="D1076" s="8">
        <v>3649.3118076113101</v>
      </c>
      <c r="E1076" s="2">
        <v>2760</v>
      </c>
      <c r="F1076" s="1">
        <v>31481.564453125</v>
      </c>
      <c r="G1076" s="1">
        <v>385.45855712890602</v>
      </c>
      <c r="H1076" s="1">
        <v>32742.638919552199</v>
      </c>
      <c r="I1076" s="1">
        <v>382.41411598160948</v>
      </c>
      <c r="J1076" s="1">
        <f t="shared" si="95"/>
        <v>4.0057553947323568</v>
      </c>
      <c r="K1076" s="1">
        <f t="shared" si="96"/>
        <v>-0.78982320952299123</v>
      </c>
      <c r="L1076" s="26"/>
      <c r="M1076" s="26"/>
      <c r="N1076" s="2">
        <v>1504164</v>
      </c>
      <c r="O1076" s="26"/>
      <c r="P1076" s="26"/>
      <c r="Q1076" s="26"/>
      <c r="R1076" s="26"/>
      <c r="S1076" s="26"/>
      <c r="T1076" s="26"/>
      <c r="U1076" s="26"/>
      <c r="V1076" s="26"/>
    </row>
    <row r="1077" spans="1:22" ht="14.5" x14ac:dyDescent="0.35">
      <c r="A1077" s="15">
        <v>95</v>
      </c>
      <c r="B1077" s="8">
        <v>90</v>
      </c>
      <c r="C1077" s="8">
        <v>1504164.272377698</v>
      </c>
      <c r="D1077" s="8">
        <v>3649.3118076113101</v>
      </c>
      <c r="E1077" s="2">
        <v>2790</v>
      </c>
      <c r="F1077" s="1">
        <v>32991.19140625</v>
      </c>
      <c r="G1077" s="1">
        <v>387.65899658203102</v>
      </c>
      <c r="H1077" s="1">
        <v>34501.205525589146</v>
      </c>
      <c r="I1077" s="1">
        <v>378.21621245089051</v>
      </c>
      <c r="J1077" s="1">
        <f t="shared" si="95"/>
        <v>4.5770220927913581</v>
      </c>
      <c r="K1077" s="1">
        <f t="shared" si="96"/>
        <v>-2.4358480557389468</v>
      </c>
      <c r="L1077" s="26"/>
      <c r="M1077" s="26"/>
      <c r="N1077" s="2">
        <v>1504164</v>
      </c>
      <c r="O1077" s="26"/>
      <c r="P1077" s="26"/>
      <c r="Q1077" s="26"/>
      <c r="R1077" s="26"/>
      <c r="S1077" s="26"/>
      <c r="T1077" s="26"/>
      <c r="U1077" s="26"/>
      <c r="V1077" s="26"/>
    </row>
    <row r="1078" spans="1:22" ht="14.5" x14ac:dyDescent="0.35">
      <c r="A1078" s="15">
        <v>95</v>
      </c>
      <c r="B1078" s="8">
        <v>90</v>
      </c>
      <c r="C1078" s="8">
        <v>1504164.272377698</v>
      </c>
      <c r="D1078" s="8">
        <v>3649.3118076113101</v>
      </c>
      <c r="E1078" s="2">
        <v>2820</v>
      </c>
      <c r="F1078" s="1">
        <v>26354.017578125</v>
      </c>
      <c r="G1078" s="1">
        <v>288.61114501953102</v>
      </c>
      <c r="H1078" s="1">
        <v>26995.333875559201</v>
      </c>
      <c r="I1078" s="1">
        <v>286.02986459476489</v>
      </c>
      <c r="J1078" s="1">
        <f t="shared" si="95"/>
        <v>2.4334669108156097</v>
      </c>
      <c r="K1078" s="1">
        <f t="shared" si="96"/>
        <v>-0.89438002284750762</v>
      </c>
      <c r="L1078" s="26"/>
      <c r="M1078" s="26"/>
      <c r="N1078" s="2">
        <v>4.2083829097320401E-14</v>
      </c>
      <c r="O1078" s="26"/>
      <c r="P1078" s="26"/>
      <c r="Q1078" s="26"/>
      <c r="R1078" s="26"/>
      <c r="S1078" s="26"/>
      <c r="T1078" s="26"/>
      <c r="U1078" s="26"/>
      <c r="V1078" s="26"/>
    </row>
    <row r="1079" spans="1:22" ht="14.5" x14ac:dyDescent="0.35">
      <c r="A1079" s="15">
        <v>95</v>
      </c>
      <c r="B1079" s="8">
        <v>90</v>
      </c>
      <c r="C1079" s="8">
        <v>1504164.272377698</v>
      </c>
      <c r="D1079" s="8">
        <v>3649.3118076113101</v>
      </c>
      <c r="E1079" s="2">
        <v>2850</v>
      </c>
      <c r="F1079" s="1">
        <v>24758.94140625</v>
      </c>
      <c r="G1079" s="1">
        <v>264.84533691406301</v>
      </c>
      <c r="H1079" s="1">
        <v>25262.46809998808</v>
      </c>
      <c r="I1079" s="1">
        <v>257.72489362552011</v>
      </c>
      <c r="J1079" s="1">
        <f t="shared" si="95"/>
        <v>2.0337165692026433</v>
      </c>
      <c r="K1079" s="1">
        <f t="shared" si="96"/>
        <v>-2.688528849142374</v>
      </c>
      <c r="L1079" s="26"/>
      <c r="M1079" s="26"/>
      <c r="N1079" s="2">
        <v>0</v>
      </c>
      <c r="O1079" s="26"/>
      <c r="P1079" s="26"/>
      <c r="Q1079" s="26"/>
      <c r="R1079" s="26"/>
      <c r="S1079" s="26"/>
      <c r="T1079" s="26"/>
      <c r="U1079" s="26"/>
      <c r="V1079" s="26"/>
    </row>
    <row r="1080" spans="1:22" ht="14.5" x14ac:dyDescent="0.35">
      <c r="A1080" s="15">
        <v>95</v>
      </c>
      <c r="B1080" s="8">
        <v>90</v>
      </c>
      <c r="C1080" s="8">
        <v>1504164.272377698</v>
      </c>
      <c r="D1080" s="8">
        <v>3649.3118076113101</v>
      </c>
      <c r="E1080" s="2">
        <v>2880</v>
      </c>
      <c r="F1080" s="1">
        <v>23936.923828125</v>
      </c>
      <c r="G1080" s="1">
        <v>253.59881591796901</v>
      </c>
      <c r="H1080" s="1">
        <v>24483.442544597361</v>
      </c>
      <c r="I1080" s="1">
        <v>247.72153393448039</v>
      </c>
      <c r="J1080" s="1">
        <f t="shared" si="95"/>
        <v>2.2831618648935246</v>
      </c>
      <c r="K1080" s="1">
        <f t="shared" si="96"/>
        <v>-2.3175510351711286</v>
      </c>
      <c r="L1080" s="26"/>
      <c r="M1080" s="26"/>
      <c r="N1080" s="2">
        <v>2.10413527964096E-13</v>
      </c>
      <c r="O1080" s="26"/>
      <c r="P1080" s="26"/>
      <c r="Q1080" s="26"/>
      <c r="R1080" s="26"/>
      <c r="S1080" s="26"/>
      <c r="T1080" s="26"/>
      <c r="U1080" s="26"/>
      <c r="V1080" s="26"/>
    </row>
    <row r="1081" spans="1:22" ht="14.5" x14ac:dyDescent="0.35">
      <c r="A1081" s="15">
        <v>95</v>
      </c>
      <c r="B1081" s="8">
        <v>90</v>
      </c>
      <c r="C1081" s="8">
        <v>1504164.272377698</v>
      </c>
      <c r="D1081" s="8">
        <v>3649.3118076113101</v>
      </c>
      <c r="E1081" s="2">
        <v>2910</v>
      </c>
      <c r="F1081" s="1">
        <v>30879.70703125</v>
      </c>
      <c r="G1081" s="1">
        <v>336.23281860351602</v>
      </c>
      <c r="H1081" s="1">
        <v>31707.32361328082</v>
      </c>
      <c r="I1081" s="1">
        <v>329.72717172641802</v>
      </c>
      <c r="J1081" s="1">
        <f t="shared" si="95"/>
        <v>2.6801309390444632</v>
      </c>
      <c r="K1081" s="1">
        <f t="shared" si="96"/>
        <v>-1.9348637364187304</v>
      </c>
      <c r="L1081" s="26"/>
      <c r="M1081" s="26"/>
      <c r="N1081" s="2">
        <v>1504164</v>
      </c>
      <c r="O1081" s="26"/>
      <c r="P1081" s="26"/>
      <c r="Q1081" s="26"/>
      <c r="R1081" s="26"/>
      <c r="S1081" s="26"/>
      <c r="T1081" s="26"/>
      <c r="U1081" s="26"/>
      <c r="V1081" s="26"/>
    </row>
    <row r="1082" spans="1:22" ht="14.5" x14ac:dyDescent="0.35">
      <c r="A1082" s="15">
        <v>95</v>
      </c>
      <c r="B1082" s="8">
        <v>90</v>
      </c>
      <c r="C1082" s="8">
        <v>1504164.272377698</v>
      </c>
      <c r="D1082" s="8">
        <v>3649.3118076113101</v>
      </c>
      <c r="E1082" s="2">
        <v>2940</v>
      </c>
      <c r="F1082" s="1">
        <v>33611.90625</v>
      </c>
      <c r="G1082" s="1">
        <v>355.03356933593801</v>
      </c>
      <c r="H1082" s="1">
        <v>34262.32260071754</v>
      </c>
      <c r="I1082" s="1">
        <v>345.17515769173718</v>
      </c>
      <c r="J1082" s="1">
        <f t="shared" si="95"/>
        <v>1.9350772487577668</v>
      </c>
      <c r="K1082" s="1">
        <f t="shared" si="96"/>
        <v>-2.7767547904386061</v>
      </c>
      <c r="L1082" s="26"/>
      <c r="M1082" s="26"/>
      <c r="N1082" s="2">
        <v>1504164</v>
      </c>
      <c r="O1082" s="26"/>
      <c r="P1082" s="26"/>
      <c r="Q1082" s="26"/>
      <c r="R1082" s="26"/>
      <c r="S1082" s="26"/>
      <c r="T1082" s="26"/>
      <c r="U1082" s="26"/>
      <c r="V1082" s="26"/>
    </row>
    <row r="1083" spans="1:22" ht="14.5" x14ac:dyDescent="0.35">
      <c r="A1083" s="15">
        <v>95</v>
      </c>
      <c r="B1083" s="8">
        <v>90</v>
      </c>
      <c r="C1083" s="8">
        <v>1504164.272377698</v>
      </c>
      <c r="D1083" s="8">
        <v>3649.3118076113101</v>
      </c>
      <c r="E1083" s="2">
        <v>2970</v>
      </c>
      <c r="F1083" s="1">
        <v>34907.88671875</v>
      </c>
      <c r="G1083" s="1">
        <v>356.82952880859398</v>
      </c>
      <c r="H1083" s="1">
        <v>35522.123762113959</v>
      </c>
      <c r="I1083" s="1">
        <v>346.08658863152658</v>
      </c>
      <c r="J1083" s="1">
        <f t="shared" si="95"/>
        <v>1.7595938943907339</v>
      </c>
      <c r="K1083" s="1">
        <f t="shared" si="96"/>
        <v>-3.0106645638147254</v>
      </c>
      <c r="L1083" s="26"/>
      <c r="M1083" s="26"/>
      <c r="N1083" s="2">
        <v>1504164</v>
      </c>
      <c r="O1083" s="26"/>
      <c r="P1083" s="26"/>
      <c r="Q1083" s="26"/>
      <c r="R1083" s="26"/>
      <c r="S1083" s="26"/>
      <c r="T1083" s="26"/>
      <c r="U1083" s="26"/>
      <c r="V1083" s="26"/>
    </row>
    <row r="1084" spans="1:22" ht="14.5" x14ac:dyDescent="0.35">
      <c r="A1084" s="15">
        <v>95</v>
      </c>
      <c r="B1084" s="8">
        <v>90</v>
      </c>
      <c r="C1084" s="8">
        <v>1504164.272377698</v>
      </c>
      <c r="D1084" s="8">
        <v>3649.3118076113101</v>
      </c>
      <c r="E1084" s="2">
        <v>3000</v>
      </c>
      <c r="F1084" s="1">
        <v>27432.00390625</v>
      </c>
      <c r="G1084" s="1">
        <v>263.14495849609398</v>
      </c>
      <c r="H1084" s="1">
        <v>27640.357506694068</v>
      </c>
      <c r="I1084" s="1">
        <v>258.43083586878709</v>
      </c>
      <c r="J1084" s="1">
        <f t="shared" si="95"/>
        <v>0.75952745251905562</v>
      </c>
      <c r="K1084" s="1">
        <f t="shared" si="96"/>
        <v>-1.7914546621940572</v>
      </c>
      <c r="L1084" s="26"/>
      <c r="M1084" s="26"/>
      <c r="N1084" s="2">
        <v>0</v>
      </c>
      <c r="O1084" s="26"/>
      <c r="P1084" s="26"/>
      <c r="Q1084" s="26"/>
      <c r="R1084" s="26"/>
      <c r="S1084" s="26"/>
      <c r="T1084" s="26"/>
      <c r="U1084" s="26"/>
      <c r="V1084" s="26"/>
    </row>
    <row r="1085" spans="1:22" ht="14.5" x14ac:dyDescent="0.35">
      <c r="A1085" s="15">
        <v>95</v>
      </c>
      <c r="B1085" s="8">
        <v>90</v>
      </c>
      <c r="C1085" s="8">
        <v>1504164.272377698</v>
      </c>
      <c r="D1085" s="8">
        <v>3649.3118076113101</v>
      </c>
      <c r="E1085" s="2">
        <v>3030</v>
      </c>
      <c r="F1085" s="1">
        <v>25507.56640625</v>
      </c>
      <c r="G1085" s="1">
        <v>241.23411560058599</v>
      </c>
      <c r="H1085" s="1">
        <v>25639.684695790649</v>
      </c>
      <c r="I1085" s="1">
        <v>235.47374827489401</v>
      </c>
      <c r="J1085" s="1">
        <f t="shared" si="95"/>
        <v>0.51795725016039484</v>
      </c>
      <c r="K1085" s="1">
        <f t="shared" si="96"/>
        <v>-2.3878742487772717</v>
      </c>
      <c r="L1085" s="26"/>
      <c r="M1085" s="26"/>
      <c r="N1085" s="2">
        <v>0</v>
      </c>
      <c r="O1085" s="26"/>
      <c r="P1085" s="26"/>
      <c r="Q1085" s="26"/>
      <c r="R1085" s="26"/>
      <c r="S1085" s="26"/>
      <c r="T1085" s="26"/>
      <c r="U1085" s="26"/>
      <c r="V1085" s="26"/>
    </row>
    <row r="1086" spans="1:22" ht="14.5" x14ac:dyDescent="0.35">
      <c r="A1086" s="15">
        <v>95</v>
      </c>
      <c r="B1086" s="8">
        <v>90</v>
      </c>
      <c r="C1086" s="8">
        <v>1504164.272377698</v>
      </c>
      <c r="D1086" s="8">
        <v>3649.3118076113101</v>
      </c>
      <c r="E1086" s="2">
        <v>3060</v>
      </c>
      <c r="F1086" s="1">
        <v>24427.216796875</v>
      </c>
      <c r="G1086" s="1">
        <v>231.81571960449199</v>
      </c>
      <c r="H1086" s="1">
        <v>24827.332727596058</v>
      </c>
      <c r="I1086" s="1">
        <v>226.97212068710309</v>
      </c>
      <c r="J1086" s="1">
        <f t="shared" si="95"/>
        <v>1.6379923019811473</v>
      </c>
      <c r="K1086" s="1">
        <f t="shared" si="96"/>
        <v>-2.0894178037851434</v>
      </c>
      <c r="L1086" s="26"/>
      <c r="M1086" s="26"/>
      <c r="N1086" s="2">
        <v>0</v>
      </c>
      <c r="O1086" s="26"/>
      <c r="P1086" s="26"/>
      <c r="Q1086" s="26"/>
      <c r="R1086" s="26"/>
      <c r="S1086" s="26"/>
      <c r="T1086" s="26"/>
      <c r="U1086" s="26"/>
      <c r="V1086" s="26"/>
    </row>
    <row r="1087" spans="1:22" ht="14.5" x14ac:dyDescent="0.35">
      <c r="A1087" s="15">
        <v>95</v>
      </c>
      <c r="B1087" s="8">
        <v>90</v>
      </c>
      <c r="C1087" s="8">
        <v>1504164.272377698</v>
      </c>
      <c r="D1087" s="8">
        <v>3649.3118076113101</v>
      </c>
      <c r="E1087" s="2">
        <v>3090</v>
      </c>
      <c r="F1087" s="1">
        <v>31422.72265625</v>
      </c>
      <c r="G1087" s="1">
        <v>316.16842651367199</v>
      </c>
      <c r="H1087" s="1">
        <v>31932.774967021829</v>
      </c>
      <c r="I1087" s="1">
        <v>305.29669930059617</v>
      </c>
      <c r="J1087" s="1">
        <f t="shared" si="95"/>
        <v>1.6231957884476294</v>
      </c>
      <c r="K1087" s="1">
        <f t="shared" si="96"/>
        <v>-3.4385872533055388</v>
      </c>
      <c r="L1087" s="26"/>
      <c r="M1087" s="26"/>
      <c r="N1087" s="2">
        <v>1504164</v>
      </c>
      <c r="O1087" s="26"/>
      <c r="P1087" s="26"/>
      <c r="Q1087" s="26"/>
      <c r="R1087" s="26"/>
      <c r="S1087" s="26"/>
      <c r="T1087" s="26"/>
      <c r="U1087" s="26"/>
      <c r="V1087" s="26"/>
    </row>
    <row r="1088" spans="1:22" ht="14.5" x14ac:dyDescent="0.35">
      <c r="A1088" s="15">
        <v>95</v>
      </c>
      <c r="B1088" s="8">
        <v>90</v>
      </c>
      <c r="C1088" s="8">
        <v>1504164.272377698</v>
      </c>
      <c r="D1088" s="8">
        <v>3649.3118076113101</v>
      </c>
      <c r="E1088" s="2">
        <v>3120</v>
      </c>
      <c r="F1088" s="1">
        <v>33839.390625</v>
      </c>
      <c r="G1088" s="1">
        <v>332.57815551757801</v>
      </c>
      <c r="H1088" s="1">
        <v>34909.132404291951</v>
      </c>
      <c r="I1088" s="1">
        <v>320.46822391711987</v>
      </c>
      <c r="J1088" s="1">
        <f t="shared" si="95"/>
        <v>3.161232396725381</v>
      </c>
      <c r="K1088" s="1">
        <f t="shared" si="96"/>
        <v>-3.6412288057860986</v>
      </c>
      <c r="L1088" s="26"/>
      <c r="M1088" s="26"/>
      <c r="N1088" s="2">
        <v>1504164</v>
      </c>
      <c r="O1088" s="26"/>
      <c r="P1088" s="26"/>
      <c r="Q1088" s="26"/>
      <c r="R1088" s="26"/>
      <c r="S1088" s="26"/>
      <c r="T1088" s="26"/>
      <c r="U1088" s="26"/>
      <c r="V1088" s="26"/>
    </row>
    <row r="1089" spans="1:22" ht="14.5" x14ac:dyDescent="0.35">
      <c r="A1089" s="15">
        <v>95</v>
      </c>
      <c r="B1089" s="8">
        <v>90</v>
      </c>
      <c r="C1089" s="8">
        <v>1504164.272377698</v>
      </c>
      <c r="D1089" s="8">
        <v>3649.3118076113101</v>
      </c>
      <c r="E1089" s="2">
        <v>3150</v>
      </c>
      <c r="F1089" s="1">
        <v>35428.45703125</v>
      </c>
      <c r="G1089" s="1">
        <v>335.25558471679699</v>
      </c>
      <c r="H1089" s="1">
        <v>36564.888261553147</v>
      </c>
      <c r="I1089" s="1">
        <v>321.92821286407587</v>
      </c>
      <c r="J1089" s="1">
        <f t="shared" si="95"/>
        <v>3.2076791526674384</v>
      </c>
      <c r="K1089" s="1">
        <f t="shared" si="96"/>
        <v>-3.9752870527061459</v>
      </c>
      <c r="L1089" s="26"/>
      <c r="M1089" s="26"/>
      <c r="N1089" s="2">
        <v>1504164</v>
      </c>
      <c r="O1089" s="26"/>
      <c r="P1089" s="26"/>
      <c r="Q1089" s="26"/>
      <c r="R1089" s="26"/>
      <c r="S1089" s="26"/>
      <c r="T1089" s="26"/>
      <c r="U1089" s="26"/>
      <c r="V1089" s="26"/>
    </row>
    <row r="1090" spans="1:22" ht="14.5" x14ac:dyDescent="0.35">
      <c r="A1090" s="15">
        <v>95</v>
      </c>
      <c r="B1090" s="8">
        <v>90</v>
      </c>
      <c r="C1090" s="8">
        <v>1504164.272377698</v>
      </c>
      <c r="D1090" s="8">
        <v>3649.3118076113101</v>
      </c>
      <c r="E1090" s="2">
        <v>3180</v>
      </c>
      <c r="F1090" s="1">
        <v>27793.896484375</v>
      </c>
      <c r="G1090" s="1">
        <v>247.27754211425801</v>
      </c>
      <c r="H1090" s="1">
        <v>28295.411183066361</v>
      </c>
      <c r="I1090" s="1">
        <v>232.28627057741949</v>
      </c>
      <c r="J1090" s="1">
        <f t="shared" si="95"/>
        <v>1.8044058664941021</v>
      </c>
      <c r="K1090" s="1">
        <f t="shared" si="96"/>
        <v>-6.062528529142206</v>
      </c>
      <c r="L1090" s="26"/>
      <c r="M1090" s="26"/>
      <c r="N1090" s="2">
        <v>4.2083818932925003E-14</v>
      </c>
      <c r="O1090" s="26"/>
      <c r="P1090" s="26"/>
      <c r="Q1090" s="26"/>
      <c r="R1090" s="26"/>
      <c r="S1090" s="26"/>
      <c r="T1090" s="26"/>
      <c r="U1090" s="26"/>
      <c r="V1090" s="26"/>
    </row>
    <row r="1091" spans="1:22" ht="14.5" x14ac:dyDescent="0.35">
      <c r="A1091" s="15">
        <v>95</v>
      </c>
      <c r="B1091" s="8">
        <v>90</v>
      </c>
      <c r="C1091" s="8">
        <v>1504164.272377698</v>
      </c>
      <c r="D1091" s="8">
        <v>3649.3118076113101</v>
      </c>
      <c r="E1091" s="2">
        <v>3210</v>
      </c>
      <c r="F1091" s="1">
        <v>25619.296875</v>
      </c>
      <c r="G1091" s="1">
        <v>224.89683532714801</v>
      </c>
      <c r="H1091" s="1">
        <v>25938.150025636151</v>
      </c>
      <c r="I1091" s="1">
        <v>209.67496861746659</v>
      </c>
      <c r="J1091" s="1">
        <f t="shared" si="95"/>
        <v>1.2445819734705366</v>
      </c>
      <c r="K1091" s="1">
        <f t="shared" si="96"/>
        <v>-6.7683774596200124</v>
      </c>
      <c r="L1091" s="26"/>
      <c r="M1091" s="26"/>
      <c r="N1091" s="2">
        <v>1.15728024494173E-13</v>
      </c>
      <c r="O1091" s="26"/>
      <c r="P1091" s="26"/>
      <c r="Q1091" s="26"/>
      <c r="R1091" s="26"/>
      <c r="S1091" s="26"/>
      <c r="T1091" s="26"/>
      <c r="U1091" s="26"/>
      <c r="V1091" s="26"/>
    </row>
    <row r="1092" spans="1:22" ht="14.5" x14ac:dyDescent="0.35">
      <c r="A1092" s="15">
        <v>95</v>
      </c>
      <c r="B1092" s="8">
        <v>90</v>
      </c>
      <c r="C1092" s="8">
        <v>1504164.272377698</v>
      </c>
      <c r="D1092" s="8">
        <v>3649.3118076113101</v>
      </c>
      <c r="E1092" s="2">
        <v>3240</v>
      </c>
      <c r="F1092" s="1">
        <v>24656.283203125</v>
      </c>
      <c r="G1092" s="1">
        <v>218.32597351074199</v>
      </c>
      <c r="H1092" s="1">
        <v>25060.159005380581</v>
      </c>
      <c r="I1092" s="1">
        <v>203.1443702192993</v>
      </c>
      <c r="J1092" s="1">
        <f t="shared" si="95"/>
        <v>1.6380238616191467</v>
      </c>
      <c r="K1092" s="1">
        <f t="shared" si="96"/>
        <v>-6.9536404887234937</v>
      </c>
      <c r="L1092" s="26"/>
      <c r="M1092" s="26"/>
      <c r="N1092" s="2">
        <v>1.4728982736158401E-13</v>
      </c>
      <c r="O1092" s="26"/>
      <c r="P1092" s="26"/>
      <c r="Q1092" s="26"/>
      <c r="R1092" s="26"/>
      <c r="S1092" s="26"/>
      <c r="T1092" s="26"/>
      <c r="U1092" s="26"/>
      <c r="V1092" s="26"/>
    </row>
    <row r="1093" spans="1:22" ht="14.5" x14ac:dyDescent="0.35">
      <c r="A1093" s="15">
        <v>95</v>
      </c>
      <c r="B1093" s="8">
        <v>90</v>
      </c>
      <c r="C1093" s="8">
        <v>1504164.272377698</v>
      </c>
      <c r="D1093" s="8">
        <v>3649.3118076113101</v>
      </c>
      <c r="E1093" s="2">
        <v>3270</v>
      </c>
      <c r="F1093" s="1">
        <v>31569.9921875</v>
      </c>
      <c r="G1093" s="1">
        <v>295.20919799804699</v>
      </c>
      <c r="H1093" s="1">
        <v>32299.367364592541</v>
      </c>
      <c r="I1093" s="1">
        <v>283.62649888874307</v>
      </c>
      <c r="J1093" s="1">
        <f t="shared" si="95"/>
        <v>2.3103432296107247</v>
      </c>
      <c r="K1093" s="1">
        <f t="shared" si="96"/>
        <v>-3.9235563078154985</v>
      </c>
      <c r="L1093" s="26"/>
      <c r="M1093" s="26"/>
      <c r="N1093" s="2">
        <v>1504164</v>
      </c>
      <c r="O1093" s="26"/>
      <c r="P1093" s="26"/>
      <c r="Q1093" s="26"/>
      <c r="R1093" s="26"/>
      <c r="S1093" s="26"/>
      <c r="T1093" s="26"/>
      <c r="U1093" s="26"/>
      <c r="V1093" s="26"/>
    </row>
    <row r="1094" spans="1:22" ht="14.5" x14ac:dyDescent="0.35">
      <c r="A1094" s="15">
        <v>95</v>
      </c>
      <c r="B1094" s="8">
        <v>90</v>
      </c>
      <c r="C1094" s="8">
        <v>1504164.272377698</v>
      </c>
      <c r="D1094" s="8">
        <v>3649.3118076113101</v>
      </c>
      <c r="E1094" s="2">
        <v>3300</v>
      </c>
      <c r="F1094" s="1">
        <v>34045.60546875</v>
      </c>
      <c r="G1094" s="1">
        <v>310.05679321289102</v>
      </c>
      <c r="H1094" s="1">
        <v>35232.247656494357</v>
      </c>
      <c r="I1094" s="1">
        <v>295.84020281671792</v>
      </c>
      <c r="J1094" s="1">
        <f t="shared" si="95"/>
        <v>3.4854489189024997</v>
      </c>
      <c r="K1094" s="1">
        <f t="shared" si="96"/>
        <v>-4.5851568833106375</v>
      </c>
      <c r="L1094" s="26"/>
      <c r="M1094" s="26"/>
      <c r="N1094" s="2">
        <v>1504164</v>
      </c>
      <c r="O1094" s="26"/>
      <c r="P1094" s="26"/>
      <c r="Q1094" s="26"/>
      <c r="R1094" s="26"/>
      <c r="S1094" s="26"/>
      <c r="T1094" s="26"/>
      <c r="U1094" s="26"/>
      <c r="V1094" s="26"/>
    </row>
    <row r="1095" spans="1:22" ht="14.5" x14ac:dyDescent="0.35">
      <c r="A1095" s="15">
        <v>95</v>
      </c>
      <c r="B1095" s="8">
        <v>90</v>
      </c>
      <c r="C1095" s="8">
        <v>1504164.272377698</v>
      </c>
      <c r="D1095" s="8">
        <v>3649.3118076113101</v>
      </c>
      <c r="E1095" s="2">
        <v>3330</v>
      </c>
      <c r="F1095" s="1">
        <v>35757.5</v>
      </c>
      <c r="G1095" s="1">
        <v>311.96682739257801</v>
      </c>
      <c r="H1095" s="1">
        <v>36723.657082036698</v>
      </c>
      <c r="I1095" s="1">
        <v>295.18645112703598</v>
      </c>
      <c r="J1095" s="1">
        <f t="shared" si="95"/>
        <v>2.7019704454637425</v>
      </c>
      <c r="K1095" s="1">
        <f t="shared" si="96"/>
        <v>-5.3788976237610235</v>
      </c>
      <c r="L1095" s="26"/>
      <c r="M1095" s="26"/>
      <c r="N1095" s="2">
        <v>1504164</v>
      </c>
      <c r="O1095" s="26"/>
      <c r="P1095" s="26"/>
      <c r="Q1095" s="26"/>
      <c r="R1095" s="26"/>
      <c r="S1095" s="26"/>
      <c r="T1095" s="26"/>
      <c r="U1095" s="26"/>
      <c r="V1095" s="26"/>
    </row>
    <row r="1096" spans="1:22" ht="14.5" x14ac:dyDescent="0.35">
      <c r="A1096" s="15">
        <v>95</v>
      </c>
      <c r="B1096" s="8">
        <v>90</v>
      </c>
      <c r="C1096" s="8">
        <v>1504164.272377698</v>
      </c>
      <c r="D1096" s="8">
        <v>3649.3118076113101</v>
      </c>
      <c r="E1096" s="2">
        <v>3360</v>
      </c>
      <c r="F1096" s="1">
        <v>28227.943359375</v>
      </c>
      <c r="G1096" s="1">
        <v>228.75418090820301</v>
      </c>
      <c r="H1096" s="1">
        <v>28544.656507506668</v>
      </c>
      <c r="I1096" s="1">
        <v>215.5181050573552</v>
      </c>
      <c r="J1096" s="1">
        <f t="shared" si="95"/>
        <v>1.1219844963536185</v>
      </c>
      <c r="K1096" s="1">
        <f t="shared" si="96"/>
        <v>-5.7861569123229835</v>
      </c>
      <c r="L1096" s="26"/>
      <c r="M1096" s="26"/>
      <c r="N1096" s="2">
        <v>4.2083839261715699E-14</v>
      </c>
      <c r="O1096" s="26"/>
      <c r="P1096" s="26"/>
      <c r="Q1096" s="26"/>
      <c r="R1096" s="26"/>
      <c r="S1096" s="26"/>
      <c r="T1096" s="26"/>
      <c r="U1096" s="26"/>
      <c r="V1096" s="26"/>
    </row>
    <row r="1097" spans="1:22" ht="14.5" x14ac:dyDescent="0.35">
      <c r="A1097" s="15">
        <v>95</v>
      </c>
      <c r="B1097" s="8">
        <v>90</v>
      </c>
      <c r="C1097" s="8">
        <v>1504164.272377698</v>
      </c>
      <c r="D1097" s="8">
        <v>3649.3118076113101</v>
      </c>
      <c r="E1097" s="2">
        <v>3390</v>
      </c>
      <c r="F1097" s="1">
        <v>25784.482421875</v>
      </c>
      <c r="G1097" s="1">
        <v>207.1171875</v>
      </c>
      <c r="H1097" s="1">
        <v>26092.882319213699</v>
      </c>
      <c r="I1097" s="1">
        <v>196.7633553339208</v>
      </c>
      <c r="J1097" s="1">
        <f t="shared" si="95"/>
        <v>1.1960678220830174</v>
      </c>
      <c r="K1097" s="1">
        <f t="shared" si="96"/>
        <v>-4.9990212261255236</v>
      </c>
      <c r="L1097" s="26"/>
      <c r="M1097" s="26"/>
      <c r="N1097" s="2">
        <v>0</v>
      </c>
      <c r="O1097" s="26"/>
      <c r="P1097" s="26"/>
      <c r="Q1097" s="26"/>
      <c r="R1097" s="26"/>
      <c r="S1097" s="26"/>
      <c r="T1097" s="26"/>
      <c r="U1097" s="26"/>
      <c r="V1097" s="26"/>
    </row>
    <row r="1098" spans="1:22" ht="14.5" x14ac:dyDescent="0.35">
      <c r="A1098" s="15">
        <v>95</v>
      </c>
      <c r="B1098" s="8">
        <v>90</v>
      </c>
      <c r="C1098" s="8">
        <v>1504164.272377698</v>
      </c>
      <c r="D1098" s="8">
        <v>3649.3118076113101</v>
      </c>
      <c r="E1098" s="2">
        <v>3420</v>
      </c>
      <c r="F1098" s="1">
        <v>24725.984375</v>
      </c>
      <c r="G1098" s="1">
        <v>200.80618286132801</v>
      </c>
      <c r="H1098" s="1">
        <v>25124.386944079761</v>
      </c>
      <c r="I1098" s="1">
        <v>190.51504561059431</v>
      </c>
      <c r="J1098" s="1">
        <f t="shared" ref="J1098:J1161" si="97">(H1098-F1098)/F1098*100</f>
        <v>1.6112708114568675</v>
      </c>
      <c r="K1098" s="1">
        <f t="shared" ref="K1098:K1161" si="98">(I1098-G1098)/G1098*100</f>
        <v>-5.1249105501101591</v>
      </c>
      <c r="L1098" s="26"/>
      <c r="M1098" s="26"/>
      <c r="N1098" s="2">
        <v>0</v>
      </c>
      <c r="O1098" s="26"/>
      <c r="P1098" s="26"/>
      <c r="Q1098" s="26"/>
      <c r="R1098" s="26"/>
      <c r="S1098" s="26"/>
      <c r="T1098" s="26"/>
      <c r="U1098" s="26"/>
      <c r="V1098" s="26"/>
    </row>
    <row r="1099" spans="1:22" ht="14.5" x14ac:dyDescent="0.35">
      <c r="A1099" s="15">
        <v>95</v>
      </c>
      <c r="B1099" s="8">
        <v>90</v>
      </c>
      <c r="C1099" s="8">
        <v>1504164.272377698</v>
      </c>
      <c r="D1099" s="8">
        <v>3649.3118076113101</v>
      </c>
      <c r="E1099" s="2">
        <v>3450</v>
      </c>
      <c r="F1099" s="1">
        <v>32188.37890625</v>
      </c>
      <c r="G1099" s="1">
        <v>273.31362915039102</v>
      </c>
      <c r="H1099" s="1">
        <v>32625.646481490359</v>
      </c>
      <c r="I1099" s="1">
        <v>266.00944751401317</v>
      </c>
      <c r="J1099" s="1">
        <f t="shared" si="97"/>
        <v>1.3584641106466386</v>
      </c>
      <c r="K1099" s="1">
        <f t="shared" si="98"/>
        <v>-2.6724542274321479</v>
      </c>
      <c r="L1099" s="26"/>
      <c r="M1099" s="26"/>
      <c r="N1099" s="2">
        <v>1504164</v>
      </c>
      <c r="O1099" s="26"/>
      <c r="P1099" s="26"/>
      <c r="Q1099" s="26"/>
      <c r="R1099" s="26"/>
      <c r="S1099" s="26"/>
      <c r="T1099" s="26"/>
      <c r="U1099" s="26"/>
      <c r="V1099" s="26"/>
    </row>
    <row r="1100" spans="1:22" ht="14.5" x14ac:dyDescent="0.35">
      <c r="A1100" s="15">
        <v>95</v>
      </c>
      <c r="B1100" s="8">
        <v>90</v>
      </c>
      <c r="C1100" s="8">
        <v>1504164.272377698</v>
      </c>
      <c r="D1100" s="8">
        <v>3649.3118076113101</v>
      </c>
      <c r="E1100" s="2">
        <v>3480</v>
      </c>
      <c r="F1100" s="1">
        <v>34624.65625</v>
      </c>
      <c r="G1100" s="1">
        <v>285.80987548828102</v>
      </c>
      <c r="H1100" s="1">
        <v>35639.53953418434</v>
      </c>
      <c r="I1100" s="1">
        <v>278.79759577800132</v>
      </c>
      <c r="J1100" s="1">
        <f t="shared" si="97"/>
        <v>2.9310999562178743</v>
      </c>
      <c r="K1100" s="1">
        <f t="shared" si="98"/>
        <v>-2.4534770529884025</v>
      </c>
      <c r="L1100" s="26"/>
      <c r="M1100" s="26"/>
      <c r="N1100" s="2">
        <v>1504164</v>
      </c>
      <c r="O1100" s="26"/>
      <c r="P1100" s="26"/>
      <c r="Q1100" s="26"/>
      <c r="R1100" s="26"/>
      <c r="S1100" s="26"/>
      <c r="T1100" s="26"/>
      <c r="U1100" s="26"/>
      <c r="V1100" s="26"/>
    </row>
    <row r="1101" spans="1:22" ht="14.5" x14ac:dyDescent="0.35">
      <c r="A1101" s="15">
        <v>95</v>
      </c>
      <c r="B1101" s="8">
        <v>90</v>
      </c>
      <c r="C1101" s="8">
        <v>1504164.272377698</v>
      </c>
      <c r="D1101" s="8">
        <v>3649.3118076113101</v>
      </c>
      <c r="E1101" s="2">
        <v>3510</v>
      </c>
      <c r="F1101" s="1">
        <v>36223.77734375</v>
      </c>
      <c r="G1101" s="1">
        <v>286.85974121093801</v>
      </c>
      <c r="H1101" s="1">
        <v>37046.267304193832</v>
      </c>
      <c r="I1101" s="1">
        <v>278.98583466077201</v>
      </c>
      <c r="J1101" s="1">
        <f t="shared" si="97"/>
        <v>2.2705803225287982</v>
      </c>
      <c r="K1101" s="1">
        <f t="shared" si="98"/>
        <v>-2.7448628786066007</v>
      </c>
      <c r="L1101" s="26"/>
      <c r="M1101" s="26"/>
      <c r="N1101" s="2">
        <v>1504164</v>
      </c>
      <c r="O1101" s="26"/>
      <c r="P1101" s="26"/>
      <c r="Q1101" s="26"/>
      <c r="R1101" s="26"/>
      <c r="S1101" s="26"/>
      <c r="T1101" s="26"/>
      <c r="U1101" s="26"/>
      <c r="V1101" s="26"/>
    </row>
    <row r="1102" spans="1:22" ht="14.5" x14ac:dyDescent="0.35">
      <c r="A1102" s="15">
        <v>95</v>
      </c>
      <c r="B1102" s="8">
        <v>90</v>
      </c>
      <c r="C1102" s="8">
        <v>1504164.272377698</v>
      </c>
      <c r="D1102" s="8">
        <v>3649.3118076113101</v>
      </c>
      <c r="E1102" s="2">
        <v>3540</v>
      </c>
      <c r="F1102" s="1">
        <v>28279.98046875</v>
      </c>
      <c r="G1102" s="1">
        <v>210.90794372558599</v>
      </c>
      <c r="H1102" s="1">
        <v>28869.1141741309</v>
      </c>
      <c r="I1102" s="1">
        <v>203.68573113055331</v>
      </c>
      <c r="J1102" s="1">
        <f t="shared" si="97"/>
        <v>2.0832182187392454</v>
      </c>
      <c r="K1102" s="1">
        <f t="shared" si="98"/>
        <v>-3.4243435630995323</v>
      </c>
      <c r="L1102" s="26"/>
      <c r="M1102" s="26"/>
      <c r="N1102" s="2">
        <v>2.10426057275451E-14</v>
      </c>
      <c r="O1102" s="26"/>
      <c r="P1102" s="26"/>
      <c r="Q1102" s="26"/>
      <c r="R1102" s="26"/>
      <c r="S1102" s="26"/>
      <c r="T1102" s="26"/>
      <c r="U1102" s="26"/>
      <c r="V1102" s="26"/>
    </row>
    <row r="1103" spans="1:22" ht="14.5" x14ac:dyDescent="0.35">
      <c r="A1103" s="15">
        <v>95</v>
      </c>
      <c r="B1103" s="8">
        <v>90</v>
      </c>
      <c r="C1103" s="8">
        <v>1504164.272377698</v>
      </c>
      <c r="D1103" s="8">
        <v>3649.3118076113101</v>
      </c>
      <c r="E1103" s="2">
        <v>3570</v>
      </c>
      <c r="F1103" s="1">
        <v>25972.787109375</v>
      </c>
      <c r="G1103" s="1">
        <v>192.87588500976599</v>
      </c>
      <c r="H1103" s="1">
        <v>26274.251234223331</v>
      </c>
      <c r="I1103" s="1">
        <v>183.0458530396773</v>
      </c>
      <c r="J1103" s="1">
        <f t="shared" si="97"/>
        <v>1.1606922413787328</v>
      </c>
      <c r="K1103" s="1">
        <f t="shared" si="98"/>
        <v>-5.0965583227737188</v>
      </c>
      <c r="L1103" s="26"/>
      <c r="M1103" s="26"/>
      <c r="N1103" s="2">
        <v>0</v>
      </c>
      <c r="O1103" s="26"/>
      <c r="P1103" s="26"/>
      <c r="Q1103" s="26"/>
      <c r="R1103" s="26"/>
      <c r="S1103" s="26"/>
      <c r="T1103" s="26"/>
      <c r="U1103" s="26"/>
      <c r="V1103" s="26"/>
    </row>
    <row r="1104" spans="1:22" ht="14.5" x14ac:dyDescent="0.35">
      <c r="A1104" s="15">
        <v>95</v>
      </c>
      <c r="B1104" s="8">
        <v>90</v>
      </c>
      <c r="C1104" s="8">
        <v>1504164.272377698</v>
      </c>
      <c r="D1104" s="8">
        <v>3649.3118076113101</v>
      </c>
      <c r="E1104" s="2">
        <v>3600</v>
      </c>
      <c r="F1104" s="1">
        <v>24916.669921875</v>
      </c>
      <c r="G1104" s="1">
        <v>184.08924865722699</v>
      </c>
      <c r="H1104" s="1">
        <v>25408.13027675985</v>
      </c>
      <c r="I1104" s="1">
        <v>178.85014346238961</v>
      </c>
      <c r="J1104" s="1">
        <f t="shared" si="97"/>
        <v>1.9724158823221556</v>
      </c>
      <c r="K1104" s="1">
        <f t="shared" si="98"/>
        <v>-2.8459593556126461</v>
      </c>
      <c r="L1104" s="26"/>
      <c r="M1104" s="26"/>
      <c r="N1104" s="2">
        <v>0</v>
      </c>
      <c r="O1104" s="26"/>
      <c r="P1104" s="26"/>
      <c r="Q1104" s="26"/>
      <c r="R1104" s="26"/>
      <c r="S1104" s="26"/>
      <c r="T1104" s="26"/>
      <c r="U1104" s="26"/>
      <c r="V1104" s="26"/>
    </row>
    <row r="1105" spans="1:22" ht="14.5" x14ac:dyDescent="0.35">
      <c r="A1105" s="15">
        <v>95</v>
      </c>
      <c r="B1105" s="8">
        <v>90</v>
      </c>
      <c r="C1105" s="8">
        <v>1504164.272377698</v>
      </c>
      <c r="D1105" s="8">
        <v>3649.3118076113101</v>
      </c>
      <c r="E1105" s="2">
        <v>3630</v>
      </c>
      <c r="F1105" s="1">
        <v>32362.6875</v>
      </c>
      <c r="G1105" s="1">
        <v>252.5390625</v>
      </c>
      <c r="H1105" s="1">
        <v>32998.581462276728</v>
      </c>
      <c r="I1105" s="1">
        <v>245.23333536244431</v>
      </c>
      <c r="J1105" s="1">
        <f t="shared" si="97"/>
        <v>1.9648985031812591</v>
      </c>
      <c r="K1105" s="1">
        <f t="shared" si="98"/>
        <v>-2.8929097404706221</v>
      </c>
      <c r="L1105" s="26"/>
      <c r="M1105" s="26"/>
      <c r="N1105" s="2">
        <v>1504164</v>
      </c>
      <c r="O1105" s="26"/>
      <c r="P1105" s="26"/>
      <c r="Q1105" s="26"/>
      <c r="R1105" s="26"/>
      <c r="S1105" s="26"/>
      <c r="T1105" s="26"/>
      <c r="U1105" s="26"/>
      <c r="V1105" s="26"/>
    </row>
    <row r="1106" spans="1:22" ht="14.5" x14ac:dyDescent="0.35">
      <c r="A1106" s="17">
        <v>95</v>
      </c>
      <c r="B1106" s="18">
        <v>90</v>
      </c>
      <c r="C1106" s="18">
        <v>1504164.272377698</v>
      </c>
      <c r="D1106" s="18">
        <v>3649.3118076113101</v>
      </c>
      <c r="E1106" s="2">
        <v>3660</v>
      </c>
      <c r="F1106" s="1">
        <v>35019.85546875</v>
      </c>
      <c r="G1106" s="1">
        <v>264.78839111328102</v>
      </c>
      <c r="H1106" s="1">
        <v>35888.07001830321</v>
      </c>
      <c r="I1106" s="1">
        <v>259.54209069412258</v>
      </c>
      <c r="J1106" s="1">
        <f t="shared" si="97"/>
        <v>2.4792065470628843</v>
      </c>
      <c r="K1106" s="1">
        <f t="shared" si="98"/>
        <v>-1.9813181375138107</v>
      </c>
      <c r="L1106" s="26"/>
      <c r="M1106" s="26"/>
      <c r="N1106" s="16">
        <v>1504164</v>
      </c>
      <c r="O1106" s="26"/>
      <c r="P1106" s="26"/>
      <c r="Q1106" s="26"/>
      <c r="R1106" s="26"/>
      <c r="S1106" s="26"/>
      <c r="T1106" s="26"/>
      <c r="U1106" s="26"/>
      <c r="V1106" s="26"/>
    </row>
    <row r="1107" spans="1:22" ht="14.5" x14ac:dyDescent="0.35">
      <c r="A1107" s="15">
        <v>96</v>
      </c>
      <c r="B1107" s="8">
        <v>180</v>
      </c>
      <c r="C1107" s="8">
        <v>1707203.7128818622</v>
      </c>
      <c r="D1107" s="8">
        <v>5664.6320993682602</v>
      </c>
      <c r="E1107" s="2">
        <v>30</v>
      </c>
      <c r="F1107" s="2">
        <v>205.190185546875</v>
      </c>
      <c r="G1107" s="2">
        <v>693.33752441406295</v>
      </c>
      <c r="H1107" s="1">
        <v>218.76669738288899</v>
      </c>
      <c r="I1107" s="1">
        <v>694.50076451404743</v>
      </c>
      <c r="J1107" s="1">
        <f t="shared" si="97"/>
        <v>6.6165502993380185</v>
      </c>
      <c r="K1107" s="1">
        <f t="shared" si="98"/>
        <v>0.16777400025586783</v>
      </c>
      <c r="L1107" s="26">
        <f t="shared" ref="L1107:M1107" si="99">AVERAGE(J1107:J1228)</f>
        <v>0.75557104633753824</v>
      </c>
      <c r="M1107" s="26">
        <f t="shared" si="99"/>
        <v>0.50527769566619318</v>
      </c>
      <c r="N1107" s="2">
        <v>1707204</v>
      </c>
      <c r="O1107" s="26">
        <f t="shared" ref="O1107:P1107" si="100">ABS(L1107)</f>
        <v>0.75557104633753824</v>
      </c>
      <c r="P1107" s="26">
        <f t="shared" si="100"/>
        <v>0.50527769566619318</v>
      </c>
      <c r="Q1107" s="26">
        <f t="shared" ref="Q1107" si="101">SUM(G1107:G1228)*30</f>
        <v>2024764.7923278809</v>
      </c>
      <c r="R1107" s="26">
        <f t="shared" ref="R1107" si="102">SUM(I1107:I1228)*30</f>
        <v>2031171.4065697454</v>
      </c>
      <c r="S1107" s="26">
        <f t="shared" ref="S1107" si="103">SUM(F1107:F1228)*30</f>
        <v>78418150.273132324</v>
      </c>
      <c r="T1107" s="26">
        <f t="shared" ref="T1107" si="104">SUM(H1107:H1228)*30</f>
        <v>78952009.504810289</v>
      </c>
      <c r="U1107" s="26">
        <f t="shared" ref="U1107" si="105">(R1107-Q1107)/Q1107*100</f>
        <v>0.31641276389929812</v>
      </c>
      <c r="V1107" s="26">
        <f t="shared" ref="V1107" si="106">(T1107-S1107)/S1107*100</f>
        <v>0.68078528990867504</v>
      </c>
    </row>
    <row r="1108" spans="1:22" ht="14.5" x14ac:dyDescent="0.35">
      <c r="A1108" s="15">
        <v>96</v>
      </c>
      <c r="B1108" s="8">
        <v>180</v>
      </c>
      <c r="C1108" s="8">
        <v>1707203.7128818622</v>
      </c>
      <c r="D1108" s="8">
        <v>5664.6320993682602</v>
      </c>
      <c r="E1108" s="2">
        <v>60</v>
      </c>
      <c r="F1108" s="2">
        <v>196.75746154785199</v>
      </c>
      <c r="G1108" s="2">
        <v>664.84338378906295</v>
      </c>
      <c r="H1108" s="1">
        <v>221.21158763567749</v>
      </c>
      <c r="I1108" s="1">
        <v>675.86441862659365</v>
      </c>
      <c r="J1108" s="1">
        <f t="shared" si="97"/>
        <v>12.428563519497422</v>
      </c>
      <c r="K1108" s="1">
        <f t="shared" si="98"/>
        <v>1.6576888792545121</v>
      </c>
      <c r="L1108" s="26"/>
      <c r="M1108" s="26"/>
      <c r="N1108" s="2">
        <v>1707204</v>
      </c>
      <c r="O1108" s="26"/>
      <c r="P1108" s="26"/>
      <c r="Q1108" s="26"/>
      <c r="R1108" s="26"/>
      <c r="S1108" s="26"/>
      <c r="T1108" s="26"/>
      <c r="U1108" s="26"/>
      <c r="V1108" s="26"/>
    </row>
    <row r="1109" spans="1:22" ht="14.5" x14ac:dyDescent="0.35">
      <c r="A1109" s="15">
        <v>96</v>
      </c>
      <c r="B1109" s="8">
        <v>180</v>
      </c>
      <c r="C1109" s="8">
        <v>1707203.7128818622</v>
      </c>
      <c r="D1109" s="8">
        <v>5664.6320993682602</v>
      </c>
      <c r="E1109" s="2">
        <v>90</v>
      </c>
      <c r="F1109" s="2">
        <v>192.35972595214801</v>
      </c>
      <c r="G1109" s="2">
        <v>649.98345947265602</v>
      </c>
      <c r="H1109" s="1">
        <v>224.7977419300604</v>
      </c>
      <c r="I1109" s="1">
        <v>656.83162883655064</v>
      </c>
      <c r="J1109" s="1">
        <f t="shared" si="97"/>
        <v>16.863205547496861</v>
      </c>
      <c r="K1109" s="1">
        <f t="shared" si="98"/>
        <v>1.0535913282240541</v>
      </c>
      <c r="L1109" s="26"/>
      <c r="M1109" s="26"/>
      <c r="N1109" s="2">
        <v>1707204</v>
      </c>
      <c r="O1109" s="26"/>
      <c r="P1109" s="26"/>
      <c r="Q1109" s="26"/>
      <c r="R1109" s="26"/>
      <c r="S1109" s="26"/>
      <c r="T1109" s="26"/>
      <c r="U1109" s="26"/>
      <c r="V1109" s="26"/>
    </row>
    <row r="1110" spans="1:22" ht="14.5" x14ac:dyDescent="0.35">
      <c r="A1110" s="15">
        <v>96</v>
      </c>
      <c r="B1110" s="8">
        <v>180</v>
      </c>
      <c r="C1110" s="8">
        <v>1707203.7128818622</v>
      </c>
      <c r="D1110" s="8">
        <v>5664.6320993682602</v>
      </c>
      <c r="E1110" s="2">
        <v>120</v>
      </c>
      <c r="F1110" s="2">
        <v>188.28146362304699</v>
      </c>
      <c r="G1110" s="2">
        <v>636.20300292968795</v>
      </c>
      <c r="H1110" s="1">
        <v>229.6754537029376</v>
      </c>
      <c r="I1110" s="1">
        <v>637.25144186126249</v>
      </c>
      <c r="J1110" s="1">
        <f t="shared" si="97"/>
        <v>21.985164807707442</v>
      </c>
      <c r="K1110" s="1">
        <f t="shared" si="98"/>
        <v>0.16479628778024005</v>
      </c>
      <c r="L1110" s="26"/>
      <c r="M1110" s="26"/>
      <c r="N1110" s="2">
        <v>1707204</v>
      </c>
      <c r="O1110" s="26"/>
      <c r="P1110" s="26"/>
      <c r="Q1110" s="26"/>
      <c r="R1110" s="26"/>
      <c r="S1110" s="26"/>
      <c r="T1110" s="26"/>
      <c r="U1110" s="26"/>
      <c r="V1110" s="26"/>
    </row>
    <row r="1111" spans="1:22" ht="14.5" x14ac:dyDescent="0.35">
      <c r="A1111" s="15">
        <v>96</v>
      </c>
      <c r="B1111" s="8">
        <v>180</v>
      </c>
      <c r="C1111" s="8">
        <v>1707203.7128818622</v>
      </c>
      <c r="D1111" s="8">
        <v>5664.6320993682602</v>
      </c>
      <c r="E1111" s="2">
        <v>150</v>
      </c>
      <c r="F1111" s="2">
        <v>186.68836975097699</v>
      </c>
      <c r="G1111" s="2">
        <v>630.81994628906295</v>
      </c>
      <c r="H1111" s="1">
        <v>232.48539410851231</v>
      </c>
      <c r="I1111" s="1">
        <v>626.45654091847325</v>
      </c>
      <c r="J1111" s="1">
        <f t="shared" si="97"/>
        <v>24.531268026296349</v>
      </c>
      <c r="K1111" s="1">
        <f t="shared" si="98"/>
        <v>-0.69170377320159171</v>
      </c>
      <c r="L1111" s="26"/>
      <c r="M1111" s="26"/>
      <c r="N1111" s="2">
        <v>1707204</v>
      </c>
      <c r="O1111" s="26"/>
      <c r="P1111" s="26"/>
      <c r="Q1111" s="26"/>
      <c r="R1111" s="26"/>
      <c r="S1111" s="26"/>
      <c r="T1111" s="26"/>
      <c r="U1111" s="26"/>
      <c r="V1111" s="26"/>
    </row>
    <row r="1112" spans="1:22" ht="14.5" x14ac:dyDescent="0.35">
      <c r="A1112" s="15">
        <v>96</v>
      </c>
      <c r="B1112" s="8">
        <v>180</v>
      </c>
      <c r="C1112" s="8">
        <v>1707203.7128818622</v>
      </c>
      <c r="D1112" s="8">
        <v>5664.6320993682602</v>
      </c>
      <c r="E1112" s="2">
        <v>180</v>
      </c>
      <c r="F1112" s="2">
        <v>186.91680908203099</v>
      </c>
      <c r="G1112" s="2">
        <v>631.58905029296898</v>
      </c>
      <c r="H1112" s="1">
        <v>235.27463489682461</v>
      </c>
      <c r="I1112" s="1">
        <v>630.90685356777681</v>
      </c>
      <c r="J1112" s="1">
        <f t="shared" si="97"/>
        <v>25.871309301867612</v>
      </c>
      <c r="K1112" s="1">
        <f t="shared" si="98"/>
        <v>-0.10801275368465091</v>
      </c>
      <c r="L1112" s="26"/>
      <c r="M1112" s="26"/>
      <c r="N1112" s="2">
        <v>1707204</v>
      </c>
      <c r="O1112" s="26"/>
      <c r="P1112" s="26"/>
      <c r="Q1112" s="26"/>
      <c r="R1112" s="26"/>
      <c r="S1112" s="26"/>
      <c r="T1112" s="26"/>
      <c r="U1112" s="26"/>
      <c r="V1112" s="26"/>
    </row>
    <row r="1113" spans="1:22" ht="14.5" x14ac:dyDescent="0.35">
      <c r="A1113" s="15">
        <v>96</v>
      </c>
      <c r="B1113" s="8">
        <v>180</v>
      </c>
      <c r="C1113" s="8">
        <v>1707203.7128818622</v>
      </c>
      <c r="D1113" s="8">
        <v>5664.6320993682602</v>
      </c>
      <c r="E1113" s="2">
        <v>210</v>
      </c>
      <c r="F1113" s="2">
        <v>173.03256225585901</v>
      </c>
      <c r="G1113" s="2">
        <v>584.37310791015602</v>
      </c>
      <c r="H1113" s="1">
        <v>238.0636435941235</v>
      </c>
      <c r="I1113" s="1">
        <v>588.98219115938377</v>
      </c>
      <c r="J1113" s="1">
        <f t="shared" si="97"/>
        <v>37.583146484362082</v>
      </c>
      <c r="K1113" s="1">
        <f t="shared" si="98"/>
        <v>0.7887226819370291</v>
      </c>
      <c r="L1113" s="26"/>
      <c r="M1113" s="26"/>
      <c r="N1113" s="2">
        <v>0</v>
      </c>
      <c r="O1113" s="26"/>
      <c r="P1113" s="26"/>
      <c r="Q1113" s="26"/>
      <c r="R1113" s="26"/>
      <c r="S1113" s="26"/>
      <c r="T1113" s="26"/>
      <c r="U1113" s="26"/>
      <c r="V1113" s="26"/>
    </row>
    <row r="1114" spans="1:22" ht="14.5" x14ac:dyDescent="0.35">
      <c r="A1114" s="15">
        <v>96</v>
      </c>
      <c r="B1114" s="8">
        <v>180</v>
      </c>
      <c r="C1114" s="8">
        <v>1707203.7128818622</v>
      </c>
      <c r="D1114" s="8">
        <v>5664.6320993682602</v>
      </c>
      <c r="E1114" s="2">
        <v>240</v>
      </c>
      <c r="F1114" s="2">
        <v>182.08619689941401</v>
      </c>
      <c r="G1114" s="2">
        <v>610.29058837890602</v>
      </c>
      <c r="H1114" s="1">
        <v>240.852681302799</v>
      </c>
      <c r="I1114" s="1">
        <v>602.46444128304074</v>
      </c>
      <c r="J1114" s="1">
        <f t="shared" si="97"/>
        <v>32.273991880805831</v>
      </c>
      <c r="K1114" s="1">
        <f t="shared" si="98"/>
        <v>-1.2823640483549987</v>
      </c>
      <c r="L1114" s="26"/>
      <c r="M1114" s="26"/>
      <c r="N1114" s="2">
        <v>5.2604296786606897E-14</v>
      </c>
      <c r="O1114" s="26"/>
      <c r="P1114" s="26"/>
      <c r="Q1114" s="26"/>
      <c r="R1114" s="26"/>
      <c r="S1114" s="26"/>
      <c r="T1114" s="26"/>
      <c r="U1114" s="26"/>
      <c r="V1114" s="26"/>
    </row>
    <row r="1115" spans="1:22" ht="14.5" x14ac:dyDescent="0.35">
      <c r="A1115" s="15">
        <v>96</v>
      </c>
      <c r="B1115" s="8">
        <v>180</v>
      </c>
      <c r="C1115" s="8">
        <v>1707203.7128818622</v>
      </c>
      <c r="D1115" s="8">
        <v>5664.6320993682602</v>
      </c>
      <c r="E1115" s="2">
        <v>270</v>
      </c>
      <c r="F1115" s="2">
        <v>200.729415893555</v>
      </c>
      <c r="G1115" s="2">
        <v>644.26763916015602</v>
      </c>
      <c r="H1115" s="1">
        <v>243.64171901147449</v>
      </c>
      <c r="I1115" s="1">
        <v>630.33247888107883</v>
      </c>
      <c r="J1115" s="1">
        <f t="shared" si="97"/>
        <v>21.378183624404855</v>
      </c>
      <c r="K1115" s="1">
        <f t="shared" si="98"/>
        <v>-2.1629458678450102</v>
      </c>
      <c r="L1115" s="26"/>
      <c r="M1115" s="26"/>
      <c r="N1115" s="2">
        <v>2.10413473753987E-13</v>
      </c>
      <c r="O1115" s="26"/>
      <c r="P1115" s="26"/>
      <c r="Q1115" s="26"/>
      <c r="R1115" s="26"/>
      <c r="S1115" s="26"/>
      <c r="T1115" s="26"/>
      <c r="U1115" s="26"/>
      <c r="V1115" s="26"/>
    </row>
    <row r="1116" spans="1:22" ht="14.5" x14ac:dyDescent="0.35">
      <c r="A1116" s="15">
        <v>96</v>
      </c>
      <c r="B1116" s="8">
        <v>180</v>
      </c>
      <c r="C1116" s="8">
        <v>1707203.7128818622</v>
      </c>
      <c r="D1116" s="8">
        <v>5664.6320993682602</v>
      </c>
      <c r="E1116" s="2">
        <v>300</v>
      </c>
      <c r="F1116" s="2">
        <v>231.319412231445</v>
      </c>
      <c r="G1116" s="2">
        <v>685.86663818359398</v>
      </c>
      <c r="H1116" s="1">
        <v>270.99503749309753</v>
      </c>
      <c r="I1116" s="1">
        <v>681.43162769577054</v>
      </c>
      <c r="J1116" s="1">
        <f t="shared" si="97"/>
        <v>17.151878815062595</v>
      </c>
      <c r="K1116" s="1">
        <f t="shared" si="98"/>
        <v>-0.64662869440170412</v>
      </c>
      <c r="L1116" s="26"/>
      <c r="M1116" s="26"/>
      <c r="N1116" s="2">
        <v>0</v>
      </c>
      <c r="O1116" s="26"/>
      <c r="P1116" s="26"/>
      <c r="Q1116" s="26"/>
      <c r="R1116" s="26"/>
      <c r="S1116" s="26"/>
      <c r="T1116" s="26"/>
      <c r="U1116" s="26"/>
      <c r="V1116" s="26"/>
    </row>
    <row r="1117" spans="1:22" ht="14.5" x14ac:dyDescent="0.35">
      <c r="A1117" s="15">
        <v>96</v>
      </c>
      <c r="B1117" s="8">
        <v>180</v>
      </c>
      <c r="C1117" s="8">
        <v>1707203.7128818622</v>
      </c>
      <c r="D1117" s="8">
        <v>5664.6320993682602</v>
      </c>
      <c r="E1117" s="2">
        <v>330</v>
      </c>
      <c r="F1117" s="2">
        <v>305.63201904296898</v>
      </c>
      <c r="G1117" s="2">
        <v>751.64562988281295</v>
      </c>
      <c r="H1117" s="1">
        <v>356.49463978010652</v>
      </c>
      <c r="I1117" s="1">
        <v>739.68157884478364</v>
      </c>
      <c r="J1117" s="1">
        <f t="shared" si="97"/>
        <v>16.641784095921818</v>
      </c>
      <c r="K1117" s="1">
        <f t="shared" si="98"/>
        <v>-1.5917143082298759</v>
      </c>
      <c r="L1117" s="26"/>
      <c r="M1117" s="26"/>
      <c r="N1117" s="2">
        <v>1.68330966028064E-13</v>
      </c>
      <c r="O1117" s="26"/>
      <c r="P1117" s="26"/>
      <c r="Q1117" s="26"/>
      <c r="R1117" s="26"/>
      <c r="S1117" s="26"/>
      <c r="T1117" s="26"/>
      <c r="U1117" s="26"/>
      <c r="V1117" s="26"/>
    </row>
    <row r="1118" spans="1:22" ht="14.5" x14ac:dyDescent="0.35">
      <c r="A1118" s="15">
        <v>96</v>
      </c>
      <c r="B1118" s="8">
        <v>180</v>
      </c>
      <c r="C1118" s="8">
        <v>1707203.7128818622</v>
      </c>
      <c r="D1118" s="8">
        <v>5664.6320993682602</v>
      </c>
      <c r="E1118" s="2">
        <v>360</v>
      </c>
      <c r="F1118" s="2">
        <v>399.50079345703102</v>
      </c>
      <c r="G1118" s="2">
        <v>797.45788574218795</v>
      </c>
      <c r="H1118" s="1">
        <v>466.63725971637712</v>
      </c>
      <c r="I1118" s="1">
        <v>798.86668813365918</v>
      </c>
      <c r="J1118" s="1">
        <f t="shared" si="97"/>
        <v>16.80508959153471</v>
      </c>
      <c r="K1118" s="1">
        <f t="shared" si="98"/>
        <v>0.17666166661077845</v>
      </c>
      <c r="L1118" s="26"/>
      <c r="M1118" s="26"/>
      <c r="N1118" s="2">
        <v>3.7874323360713401E-13</v>
      </c>
      <c r="O1118" s="26"/>
      <c r="P1118" s="26"/>
      <c r="Q1118" s="26"/>
      <c r="R1118" s="26"/>
      <c r="S1118" s="26"/>
      <c r="T1118" s="26"/>
      <c r="U1118" s="26"/>
      <c r="V1118" s="26"/>
    </row>
    <row r="1119" spans="1:22" ht="14.5" x14ac:dyDescent="0.35">
      <c r="A1119" s="15">
        <v>96</v>
      </c>
      <c r="B1119" s="8">
        <v>180</v>
      </c>
      <c r="C1119" s="8">
        <v>1707203.7128818622</v>
      </c>
      <c r="D1119" s="8">
        <v>5664.6320993682602</v>
      </c>
      <c r="E1119" s="2">
        <v>390</v>
      </c>
      <c r="F1119" s="2">
        <v>561.77453613281295</v>
      </c>
      <c r="G1119" s="2">
        <v>883.02960205078102</v>
      </c>
      <c r="H1119" s="1">
        <v>452.54759451712442</v>
      </c>
      <c r="I1119" s="1">
        <v>888.07510986555758</v>
      </c>
      <c r="J1119" s="1">
        <f t="shared" si="97"/>
        <v>-19.443199111087058</v>
      </c>
      <c r="K1119" s="1">
        <f t="shared" si="98"/>
        <v>0.57138603315887482</v>
      </c>
      <c r="L1119" s="26"/>
      <c r="M1119" s="26"/>
      <c r="N1119" s="2">
        <v>1707204</v>
      </c>
      <c r="O1119" s="26"/>
      <c r="P1119" s="26"/>
      <c r="Q1119" s="26"/>
      <c r="R1119" s="26"/>
      <c r="S1119" s="26"/>
      <c r="T1119" s="26"/>
      <c r="U1119" s="26"/>
      <c r="V1119" s="26"/>
    </row>
    <row r="1120" spans="1:22" ht="14.5" x14ac:dyDescent="0.35">
      <c r="A1120" s="15">
        <v>96</v>
      </c>
      <c r="B1120" s="8">
        <v>180</v>
      </c>
      <c r="C1120" s="8">
        <v>1707203.7128818622</v>
      </c>
      <c r="D1120" s="8">
        <v>5664.6320993682602</v>
      </c>
      <c r="E1120" s="2">
        <v>420</v>
      </c>
      <c r="F1120" s="2">
        <v>730.56945800781295</v>
      </c>
      <c r="G1120" s="2">
        <v>903.46246337890602</v>
      </c>
      <c r="H1120" s="1">
        <v>535.97677089586443</v>
      </c>
      <c r="I1120" s="1">
        <v>911.59846960913751</v>
      </c>
      <c r="J1120" s="1">
        <f t="shared" si="97"/>
        <v>-26.635754476047026</v>
      </c>
      <c r="K1120" s="1">
        <f t="shared" si="98"/>
        <v>0.90053616614056287</v>
      </c>
      <c r="L1120" s="26"/>
      <c r="M1120" s="26"/>
      <c r="N1120" s="2">
        <v>1707204</v>
      </c>
      <c r="O1120" s="26"/>
      <c r="P1120" s="26"/>
      <c r="Q1120" s="26"/>
      <c r="R1120" s="26"/>
      <c r="S1120" s="26"/>
      <c r="T1120" s="26"/>
      <c r="U1120" s="26"/>
      <c r="V1120" s="26"/>
    </row>
    <row r="1121" spans="1:22" ht="14.5" x14ac:dyDescent="0.35">
      <c r="A1121" s="15">
        <v>96</v>
      </c>
      <c r="B1121" s="8">
        <v>180</v>
      </c>
      <c r="C1121" s="8">
        <v>1707203.7128818622</v>
      </c>
      <c r="D1121" s="8">
        <v>5664.6320993682602</v>
      </c>
      <c r="E1121" s="2">
        <v>450</v>
      </c>
      <c r="F1121" s="2">
        <v>943.1923828125</v>
      </c>
      <c r="G1121" s="2">
        <v>913.19659423828102</v>
      </c>
      <c r="H1121" s="1">
        <v>655.77547942413128</v>
      </c>
      <c r="I1121" s="1">
        <v>915.15801394885216</v>
      </c>
      <c r="J1121" s="1">
        <f t="shared" si="97"/>
        <v>-30.472776140464781</v>
      </c>
      <c r="K1121" s="1">
        <f t="shared" si="98"/>
        <v>0.21478613947385583</v>
      </c>
      <c r="L1121" s="26"/>
      <c r="M1121" s="26"/>
      <c r="N1121" s="2">
        <v>1707204</v>
      </c>
      <c r="O1121" s="26"/>
      <c r="P1121" s="26"/>
      <c r="Q1121" s="26"/>
      <c r="R1121" s="26"/>
      <c r="S1121" s="26"/>
      <c r="T1121" s="26"/>
      <c r="U1121" s="26"/>
      <c r="V1121" s="26"/>
    </row>
    <row r="1122" spans="1:22" ht="14.5" x14ac:dyDescent="0.35">
      <c r="A1122" s="15">
        <v>96</v>
      </c>
      <c r="B1122" s="8">
        <v>180</v>
      </c>
      <c r="C1122" s="8">
        <v>1707203.7128818622</v>
      </c>
      <c r="D1122" s="8">
        <v>5664.6320993682602</v>
      </c>
      <c r="E1122" s="2">
        <v>480</v>
      </c>
      <c r="F1122" s="2">
        <v>1255.39514160156</v>
      </c>
      <c r="G1122" s="2">
        <v>933.37744140625</v>
      </c>
      <c r="H1122" s="1">
        <v>789.13787689241087</v>
      </c>
      <c r="I1122" s="1">
        <v>926.19418011978064</v>
      </c>
      <c r="J1122" s="1">
        <f t="shared" si="97"/>
        <v>-37.140279523013383</v>
      </c>
      <c r="K1122" s="1">
        <f t="shared" si="98"/>
        <v>-0.7695987676375462</v>
      </c>
      <c r="L1122" s="26"/>
      <c r="M1122" s="26"/>
      <c r="N1122" s="2">
        <v>1707204</v>
      </c>
      <c r="O1122" s="26"/>
      <c r="P1122" s="26"/>
      <c r="Q1122" s="26"/>
      <c r="R1122" s="26"/>
      <c r="S1122" s="26"/>
      <c r="T1122" s="26"/>
      <c r="U1122" s="26"/>
      <c r="V1122" s="26"/>
    </row>
    <row r="1123" spans="1:22" ht="14.5" x14ac:dyDescent="0.35">
      <c r="A1123" s="15">
        <v>96</v>
      </c>
      <c r="B1123" s="8">
        <v>180</v>
      </c>
      <c r="C1123" s="8">
        <v>1707203.7128818622</v>
      </c>
      <c r="D1123" s="8">
        <v>5664.6320993682602</v>
      </c>
      <c r="E1123" s="2">
        <v>510</v>
      </c>
      <c r="F1123" s="2">
        <v>1719.66772460937</v>
      </c>
      <c r="G1123" s="2">
        <v>966.34564208984398</v>
      </c>
      <c r="H1123" s="1">
        <v>987.57824639664398</v>
      </c>
      <c r="I1123" s="1">
        <v>954.34773347760085</v>
      </c>
      <c r="J1123" s="1">
        <f t="shared" si="97"/>
        <v>-42.571565874972926</v>
      </c>
      <c r="K1123" s="1">
        <f t="shared" si="98"/>
        <v>-1.2415752800722666</v>
      </c>
      <c r="L1123" s="26"/>
      <c r="M1123" s="26"/>
      <c r="N1123" s="2">
        <v>1707204</v>
      </c>
      <c r="O1123" s="26"/>
      <c r="P1123" s="26"/>
      <c r="Q1123" s="26"/>
      <c r="R1123" s="26"/>
      <c r="S1123" s="26"/>
      <c r="T1123" s="26"/>
      <c r="U1123" s="26"/>
      <c r="V1123" s="26"/>
    </row>
    <row r="1124" spans="1:22" ht="14.5" x14ac:dyDescent="0.35">
      <c r="A1124" s="15">
        <v>96</v>
      </c>
      <c r="B1124" s="8">
        <v>180</v>
      </c>
      <c r="C1124" s="8">
        <v>1707203.7128818622</v>
      </c>
      <c r="D1124" s="8">
        <v>5664.6320993682602</v>
      </c>
      <c r="E1124" s="2">
        <v>540</v>
      </c>
      <c r="F1124" s="2">
        <v>2446.26025390625</v>
      </c>
      <c r="G1124" s="2">
        <v>1038.68237304688</v>
      </c>
      <c r="H1124" s="1">
        <v>1525.9911025924739</v>
      </c>
      <c r="I1124" s="1">
        <v>1002.7359916428589</v>
      </c>
      <c r="J1124" s="1">
        <f t="shared" si="97"/>
        <v>-37.619429488104025</v>
      </c>
      <c r="K1124" s="1">
        <f t="shared" si="98"/>
        <v>-3.4607674431381388</v>
      </c>
      <c r="L1124" s="26"/>
      <c r="M1124" s="26"/>
      <c r="N1124" s="2">
        <v>1707204</v>
      </c>
      <c r="O1124" s="26"/>
      <c r="P1124" s="26"/>
      <c r="Q1124" s="26"/>
      <c r="R1124" s="26"/>
      <c r="S1124" s="26"/>
      <c r="T1124" s="26"/>
      <c r="U1124" s="26"/>
      <c r="V1124" s="26"/>
    </row>
    <row r="1125" spans="1:22" ht="14.5" x14ac:dyDescent="0.35">
      <c r="A1125" s="15">
        <v>96</v>
      </c>
      <c r="B1125" s="8">
        <v>180</v>
      </c>
      <c r="C1125" s="8">
        <v>1707203.7128818622</v>
      </c>
      <c r="D1125" s="8">
        <v>5664.6320993682602</v>
      </c>
      <c r="E1125" s="2">
        <v>570</v>
      </c>
      <c r="F1125" s="2">
        <v>3403.06665039063</v>
      </c>
      <c r="G1125" s="2">
        <v>1038.91516113281</v>
      </c>
      <c r="H1125" s="1">
        <v>2431.8712234342238</v>
      </c>
      <c r="I1125" s="1">
        <v>1043.3487859814641</v>
      </c>
      <c r="J1125" s="1">
        <f t="shared" si="97"/>
        <v>-28.538830611646262</v>
      </c>
      <c r="K1125" s="1">
        <f t="shared" si="98"/>
        <v>0.4267552360887425</v>
      </c>
      <c r="L1125" s="26"/>
      <c r="M1125" s="26"/>
      <c r="N1125" s="2">
        <v>5.2604415371219601E-14</v>
      </c>
      <c r="O1125" s="26"/>
      <c r="P1125" s="26"/>
      <c r="Q1125" s="26"/>
      <c r="R1125" s="26"/>
      <c r="S1125" s="26"/>
      <c r="T1125" s="26"/>
      <c r="U1125" s="26"/>
      <c r="V1125" s="26"/>
    </row>
    <row r="1126" spans="1:22" ht="14.5" x14ac:dyDescent="0.35">
      <c r="A1126" s="15">
        <v>96</v>
      </c>
      <c r="B1126" s="8">
        <v>180</v>
      </c>
      <c r="C1126" s="8">
        <v>1707203.7128818622</v>
      </c>
      <c r="D1126" s="8">
        <v>5664.6320993682602</v>
      </c>
      <c r="E1126" s="2">
        <v>600</v>
      </c>
      <c r="F1126" s="2">
        <v>5384.49658203125</v>
      </c>
      <c r="G1126" s="2">
        <v>1103.41137695313</v>
      </c>
      <c r="H1126" s="1">
        <v>3724.076003765023</v>
      </c>
      <c r="I1126" s="1">
        <v>1038.313604815293</v>
      </c>
      <c r="J1126" s="1">
        <f t="shared" si="97"/>
        <v>-30.837062536305844</v>
      </c>
      <c r="K1126" s="1">
        <f t="shared" si="98"/>
        <v>-5.8996828832409376</v>
      </c>
      <c r="L1126" s="26"/>
      <c r="M1126" s="26"/>
      <c r="N1126" s="2">
        <v>1.5781046445745999E-13</v>
      </c>
      <c r="O1126" s="26"/>
      <c r="P1126" s="26"/>
      <c r="Q1126" s="26"/>
      <c r="R1126" s="26"/>
      <c r="S1126" s="26"/>
      <c r="T1126" s="26"/>
      <c r="U1126" s="26"/>
      <c r="V1126" s="26"/>
    </row>
    <row r="1127" spans="1:22" ht="14.5" x14ac:dyDescent="0.35">
      <c r="A1127" s="15">
        <v>96</v>
      </c>
      <c r="B1127" s="8">
        <v>180</v>
      </c>
      <c r="C1127" s="8">
        <v>1707203.7128818622</v>
      </c>
      <c r="D1127" s="8">
        <v>5664.6320993682602</v>
      </c>
      <c r="E1127" s="2">
        <v>630</v>
      </c>
      <c r="F1127" s="2">
        <v>8246.783203125</v>
      </c>
      <c r="G1127" s="2">
        <v>1078.27307128906</v>
      </c>
      <c r="H1127" s="1">
        <v>6334.9177136758453</v>
      </c>
      <c r="I1127" s="1">
        <v>1016.74646217362</v>
      </c>
      <c r="J1127" s="1">
        <f t="shared" si="97"/>
        <v>-23.183166603975728</v>
      </c>
      <c r="K1127" s="1">
        <f t="shared" si="98"/>
        <v>-5.706032243009262</v>
      </c>
      <c r="L1127" s="26"/>
      <c r="M1127" s="26"/>
      <c r="N1127" s="2">
        <v>0</v>
      </c>
      <c r="O1127" s="26"/>
      <c r="P1127" s="26"/>
      <c r="Q1127" s="26"/>
      <c r="R1127" s="26"/>
      <c r="S1127" s="26"/>
      <c r="T1127" s="26"/>
      <c r="U1127" s="26"/>
      <c r="V1127" s="26"/>
    </row>
    <row r="1128" spans="1:22" ht="14.5" x14ac:dyDescent="0.35">
      <c r="A1128" s="15">
        <v>96</v>
      </c>
      <c r="B1128" s="8">
        <v>180</v>
      </c>
      <c r="C1128" s="8">
        <v>1707203.7128818622</v>
      </c>
      <c r="D1128" s="8">
        <v>5664.6320993682602</v>
      </c>
      <c r="E1128" s="2">
        <v>660</v>
      </c>
      <c r="F1128" s="2">
        <v>9101.0771484375</v>
      </c>
      <c r="G1128" s="2">
        <v>1026.34143066406</v>
      </c>
      <c r="H1128" s="1">
        <v>8088.3142602971066</v>
      </c>
      <c r="I1128" s="1">
        <v>990.34045656911985</v>
      </c>
      <c r="J1128" s="1">
        <f t="shared" si="97"/>
        <v>-11.127945314849546</v>
      </c>
      <c r="K1128" s="1">
        <f t="shared" si="98"/>
        <v>-3.5076995841088596</v>
      </c>
      <c r="L1128" s="26"/>
      <c r="M1128" s="26"/>
      <c r="N1128" s="2">
        <v>0</v>
      </c>
      <c r="O1128" s="26"/>
      <c r="P1128" s="26"/>
      <c r="Q1128" s="26"/>
      <c r="R1128" s="26"/>
      <c r="S1128" s="26"/>
      <c r="T1128" s="26"/>
      <c r="U1128" s="26"/>
      <c r="V1128" s="26"/>
    </row>
    <row r="1129" spans="1:22" ht="14.5" x14ac:dyDescent="0.35">
      <c r="A1129" s="15">
        <v>96</v>
      </c>
      <c r="B1129" s="8">
        <v>180</v>
      </c>
      <c r="C1129" s="8">
        <v>1707203.7128818622</v>
      </c>
      <c r="D1129" s="8">
        <v>5664.6320993682602</v>
      </c>
      <c r="E1129" s="2">
        <v>690</v>
      </c>
      <c r="F1129" s="2">
        <v>8950.4462890625</v>
      </c>
      <c r="G1129" s="2">
        <v>921.19641113281205</v>
      </c>
      <c r="H1129" s="1">
        <v>8698.2550138382812</v>
      </c>
      <c r="I1129" s="1">
        <v>919.11892407610253</v>
      </c>
      <c r="J1129" s="1">
        <f t="shared" si="97"/>
        <v>-2.817639110715608</v>
      </c>
      <c r="K1129" s="1">
        <f t="shared" si="98"/>
        <v>-0.22552053303755179</v>
      </c>
      <c r="L1129" s="26"/>
      <c r="M1129" s="26"/>
      <c r="N1129" s="2">
        <v>0</v>
      </c>
      <c r="O1129" s="26"/>
      <c r="P1129" s="26"/>
      <c r="Q1129" s="26"/>
      <c r="R1129" s="26"/>
      <c r="S1129" s="26"/>
      <c r="T1129" s="26"/>
      <c r="U1129" s="26"/>
      <c r="V1129" s="26"/>
    </row>
    <row r="1130" spans="1:22" ht="14.5" x14ac:dyDescent="0.35">
      <c r="A1130" s="15">
        <v>96</v>
      </c>
      <c r="B1130" s="8">
        <v>180</v>
      </c>
      <c r="C1130" s="8">
        <v>1707203.7128818622</v>
      </c>
      <c r="D1130" s="8">
        <v>5664.6320993682602</v>
      </c>
      <c r="E1130" s="2">
        <v>720</v>
      </c>
      <c r="F1130" s="2">
        <v>8871.21484375</v>
      </c>
      <c r="G1130" s="2">
        <v>848.98175048828102</v>
      </c>
      <c r="H1130" s="1">
        <v>9140.1980798369295</v>
      </c>
      <c r="I1130" s="1">
        <v>835.05535796550691</v>
      </c>
      <c r="J1130" s="1">
        <f t="shared" si="97"/>
        <v>3.0320902021264335</v>
      </c>
      <c r="K1130" s="1">
        <f t="shared" si="98"/>
        <v>-1.6403641791787069</v>
      </c>
      <c r="L1130" s="26"/>
      <c r="M1130" s="26"/>
      <c r="N1130" s="2">
        <v>1.8937218600970799E-13</v>
      </c>
      <c r="O1130" s="26"/>
      <c r="P1130" s="26"/>
      <c r="Q1130" s="26"/>
      <c r="R1130" s="26"/>
      <c r="S1130" s="26"/>
      <c r="T1130" s="26"/>
      <c r="U1130" s="26"/>
      <c r="V1130" s="26"/>
    </row>
    <row r="1131" spans="1:22" ht="14.5" x14ac:dyDescent="0.35">
      <c r="A1131" s="15">
        <v>96</v>
      </c>
      <c r="B1131" s="8">
        <v>180</v>
      </c>
      <c r="C1131" s="8">
        <v>1707203.7128818622</v>
      </c>
      <c r="D1131" s="8">
        <v>5664.6320993682602</v>
      </c>
      <c r="E1131" s="2">
        <v>750</v>
      </c>
      <c r="F1131" s="2">
        <v>7954.4228515625</v>
      </c>
      <c r="G1131" s="2">
        <v>778.77288818359398</v>
      </c>
      <c r="H1131" s="1">
        <v>8138.6232367374278</v>
      </c>
      <c r="I1131" s="1">
        <v>859.43261831445272</v>
      </c>
      <c r="J1131" s="1">
        <f t="shared" si="97"/>
        <v>2.3156976767804718</v>
      </c>
      <c r="K1131" s="1">
        <f t="shared" si="98"/>
        <v>10.357285333724073</v>
      </c>
      <c r="L1131" s="26"/>
      <c r="M1131" s="26"/>
      <c r="N1131" s="2">
        <v>1707204</v>
      </c>
      <c r="O1131" s="26"/>
      <c r="P1131" s="26"/>
      <c r="Q1131" s="26"/>
      <c r="R1131" s="26"/>
      <c r="S1131" s="26"/>
      <c r="T1131" s="26"/>
      <c r="U1131" s="26"/>
      <c r="V1131" s="26"/>
    </row>
    <row r="1132" spans="1:22" ht="14.5" x14ac:dyDescent="0.35">
      <c r="A1132" s="15">
        <v>96</v>
      </c>
      <c r="B1132" s="8">
        <v>180</v>
      </c>
      <c r="C1132" s="8">
        <v>1707203.7128818622</v>
      </c>
      <c r="D1132" s="8">
        <v>5664.6320993682602</v>
      </c>
      <c r="E1132" s="2">
        <v>780</v>
      </c>
      <c r="F1132" s="2">
        <v>7605.93408203125</v>
      </c>
      <c r="G1132" s="2">
        <v>740.98547363281295</v>
      </c>
      <c r="H1132" s="1">
        <v>8476.4567726490332</v>
      </c>
      <c r="I1132" s="1">
        <v>819.11355835483334</v>
      </c>
      <c r="J1132" s="1">
        <f t="shared" si="97"/>
        <v>11.445309428520584</v>
      </c>
      <c r="K1132" s="1">
        <f t="shared" si="98"/>
        <v>10.543807875069881</v>
      </c>
      <c r="L1132" s="26"/>
      <c r="M1132" s="26"/>
      <c r="N1132" s="2">
        <v>1707204</v>
      </c>
      <c r="O1132" s="26"/>
      <c r="P1132" s="26"/>
      <c r="Q1132" s="26"/>
      <c r="R1132" s="26"/>
      <c r="S1132" s="26"/>
      <c r="T1132" s="26"/>
      <c r="U1132" s="26"/>
      <c r="V1132" s="26"/>
    </row>
    <row r="1133" spans="1:22" ht="14.5" x14ac:dyDescent="0.35">
      <c r="A1133" s="15">
        <v>96</v>
      </c>
      <c r="B1133" s="8">
        <v>180</v>
      </c>
      <c r="C1133" s="8">
        <v>1707203.7128818622</v>
      </c>
      <c r="D1133" s="8">
        <v>5664.6320993682602</v>
      </c>
      <c r="E1133" s="2">
        <v>810</v>
      </c>
      <c r="F1133" s="2">
        <v>7831.6162109375</v>
      </c>
      <c r="G1133" s="2">
        <v>717.094482421875</v>
      </c>
      <c r="H1133" s="1">
        <v>8675.7338302567678</v>
      </c>
      <c r="I1133" s="1">
        <v>778.0760889245114</v>
      </c>
      <c r="J1133" s="1">
        <f t="shared" si="97"/>
        <v>10.778332295451195</v>
      </c>
      <c r="K1133" s="1">
        <f t="shared" si="98"/>
        <v>8.5039848998252658</v>
      </c>
      <c r="L1133" s="26"/>
      <c r="M1133" s="26"/>
      <c r="N1133" s="2">
        <v>1707204</v>
      </c>
      <c r="O1133" s="26"/>
      <c r="P1133" s="26"/>
      <c r="Q1133" s="26"/>
      <c r="R1133" s="26"/>
      <c r="S1133" s="26"/>
      <c r="T1133" s="26"/>
      <c r="U1133" s="26"/>
      <c r="V1133" s="26"/>
    </row>
    <row r="1134" spans="1:22" ht="14.5" x14ac:dyDescent="0.35">
      <c r="A1134" s="15">
        <v>96</v>
      </c>
      <c r="B1134" s="8">
        <v>180</v>
      </c>
      <c r="C1134" s="8">
        <v>1707203.7128818622</v>
      </c>
      <c r="D1134" s="8">
        <v>5664.6320993682602</v>
      </c>
      <c r="E1134" s="2">
        <v>840</v>
      </c>
      <c r="F1134" s="2">
        <v>8880.2041015625</v>
      </c>
      <c r="G1134" s="2">
        <v>729.14221191406295</v>
      </c>
      <c r="H1134" s="1">
        <v>8951.8497238707132</v>
      </c>
      <c r="I1134" s="1">
        <v>736.93094165276239</v>
      </c>
      <c r="J1134" s="1">
        <f t="shared" si="97"/>
        <v>0.80680152718119325</v>
      </c>
      <c r="K1134" s="1">
        <f t="shared" si="98"/>
        <v>1.0682044752632447</v>
      </c>
      <c r="L1134" s="26"/>
      <c r="M1134" s="26"/>
      <c r="N1134" s="2">
        <v>1707204</v>
      </c>
      <c r="O1134" s="26"/>
      <c r="P1134" s="26"/>
      <c r="Q1134" s="26"/>
      <c r="R1134" s="26"/>
      <c r="S1134" s="26"/>
      <c r="T1134" s="26"/>
      <c r="U1134" s="26"/>
      <c r="V1134" s="26"/>
    </row>
    <row r="1135" spans="1:22" ht="14.5" x14ac:dyDescent="0.35">
      <c r="A1135" s="15">
        <v>96</v>
      </c>
      <c r="B1135" s="8">
        <v>180</v>
      </c>
      <c r="C1135" s="8">
        <v>1707203.7128818622</v>
      </c>
      <c r="D1135" s="8">
        <v>5664.6320993682602</v>
      </c>
      <c r="E1135" s="2">
        <v>870</v>
      </c>
      <c r="F1135" s="2">
        <v>9843.3916015625</v>
      </c>
      <c r="G1135" s="2">
        <v>715.30224609375</v>
      </c>
      <c r="H1135" s="1">
        <v>9280.619641524916</v>
      </c>
      <c r="I1135" s="1">
        <v>695.76982147137517</v>
      </c>
      <c r="J1135" s="1">
        <f t="shared" si="97"/>
        <v>-5.7172566409757781</v>
      </c>
      <c r="K1135" s="1">
        <f t="shared" si="98"/>
        <v>-2.7306533327751978</v>
      </c>
      <c r="L1135" s="26"/>
      <c r="M1135" s="26"/>
      <c r="N1135" s="2">
        <v>1707204</v>
      </c>
      <c r="O1135" s="26"/>
      <c r="P1135" s="26"/>
      <c r="Q1135" s="26"/>
      <c r="R1135" s="26"/>
      <c r="S1135" s="26"/>
      <c r="T1135" s="26"/>
      <c r="U1135" s="26"/>
      <c r="V1135" s="26"/>
    </row>
    <row r="1136" spans="1:22" ht="14.5" x14ac:dyDescent="0.35">
      <c r="A1136" s="15">
        <v>96</v>
      </c>
      <c r="B1136" s="8">
        <v>180</v>
      </c>
      <c r="C1136" s="8">
        <v>1707203.7128818622</v>
      </c>
      <c r="D1136" s="8">
        <v>5664.6320993682602</v>
      </c>
      <c r="E1136" s="2">
        <v>900</v>
      </c>
      <c r="F1136" s="2">
        <v>8904.26171875</v>
      </c>
      <c r="G1136" s="2">
        <v>619.14910888671898</v>
      </c>
      <c r="H1136" s="1">
        <v>9548.6671231471501</v>
      </c>
      <c r="I1136" s="1">
        <v>665.69004665009641</v>
      </c>
      <c r="J1136" s="1">
        <f t="shared" si="97"/>
        <v>7.2370447404999805</v>
      </c>
      <c r="K1136" s="1">
        <f t="shared" si="98"/>
        <v>7.5169191226103615</v>
      </c>
      <c r="L1136" s="26"/>
      <c r="M1136" s="26"/>
      <c r="N1136" s="2">
        <v>1707204</v>
      </c>
      <c r="O1136" s="26"/>
      <c r="P1136" s="26"/>
      <c r="Q1136" s="26"/>
      <c r="R1136" s="26"/>
      <c r="S1136" s="26"/>
      <c r="T1136" s="26"/>
      <c r="U1136" s="26"/>
      <c r="V1136" s="26"/>
    </row>
    <row r="1137" spans="1:22" ht="14.5" x14ac:dyDescent="0.35">
      <c r="A1137" s="15">
        <v>96</v>
      </c>
      <c r="B1137" s="8">
        <v>180</v>
      </c>
      <c r="C1137" s="8">
        <v>1707203.7128818622</v>
      </c>
      <c r="D1137" s="8">
        <v>5664.6320993682602</v>
      </c>
      <c r="E1137" s="2">
        <v>930</v>
      </c>
      <c r="F1137" s="2">
        <v>9959.140625</v>
      </c>
      <c r="G1137" s="2">
        <v>614.98114013671898</v>
      </c>
      <c r="H1137" s="1">
        <v>10647.295929524689</v>
      </c>
      <c r="I1137" s="1">
        <v>588.51414776068407</v>
      </c>
      <c r="J1137" s="1">
        <f t="shared" si="97"/>
        <v>6.9097859989770871</v>
      </c>
      <c r="K1137" s="1">
        <f t="shared" si="98"/>
        <v>-4.3037079755244072</v>
      </c>
      <c r="L1137" s="26"/>
      <c r="M1137" s="26"/>
      <c r="N1137" s="2">
        <v>0</v>
      </c>
      <c r="O1137" s="26"/>
      <c r="P1137" s="26"/>
      <c r="Q1137" s="26"/>
      <c r="R1137" s="26"/>
      <c r="S1137" s="26"/>
      <c r="T1137" s="26"/>
      <c r="U1137" s="26"/>
      <c r="V1137" s="26"/>
    </row>
    <row r="1138" spans="1:22" ht="14.5" x14ac:dyDescent="0.35">
      <c r="A1138" s="15">
        <v>96</v>
      </c>
      <c r="B1138" s="8">
        <v>180</v>
      </c>
      <c r="C1138" s="8">
        <v>1707203.7128818622</v>
      </c>
      <c r="D1138" s="8">
        <v>5664.6320993682602</v>
      </c>
      <c r="E1138" s="2">
        <v>960</v>
      </c>
      <c r="F1138" s="2">
        <v>12275.0537109375</v>
      </c>
      <c r="G1138" s="2">
        <v>593.52813720703102</v>
      </c>
      <c r="H1138" s="1">
        <v>12741.92660958669</v>
      </c>
      <c r="I1138" s="1">
        <v>583.23389387047177</v>
      </c>
      <c r="J1138" s="1">
        <f t="shared" si="97"/>
        <v>3.803428560424055</v>
      </c>
      <c r="K1138" s="1">
        <f t="shared" si="98"/>
        <v>-1.7344153867752474</v>
      </c>
      <c r="L1138" s="26"/>
      <c r="M1138" s="26"/>
      <c r="N1138" s="2">
        <v>0</v>
      </c>
      <c r="O1138" s="26"/>
      <c r="P1138" s="26"/>
      <c r="Q1138" s="26"/>
      <c r="R1138" s="26"/>
      <c r="S1138" s="26"/>
      <c r="T1138" s="26"/>
      <c r="U1138" s="26"/>
      <c r="V1138" s="26"/>
    </row>
    <row r="1139" spans="1:22" ht="14.5" x14ac:dyDescent="0.35">
      <c r="A1139" s="15">
        <v>96</v>
      </c>
      <c r="B1139" s="8">
        <v>180</v>
      </c>
      <c r="C1139" s="8">
        <v>1707203.7128818622</v>
      </c>
      <c r="D1139" s="8">
        <v>5664.6320993682602</v>
      </c>
      <c r="E1139" s="2">
        <v>990</v>
      </c>
      <c r="F1139" s="2">
        <v>14578.236328125</v>
      </c>
      <c r="G1139" s="2">
        <v>560.868896484375</v>
      </c>
      <c r="H1139" s="1">
        <v>14086.272028635991</v>
      </c>
      <c r="I1139" s="1">
        <v>582.98687096560252</v>
      </c>
      <c r="J1139" s="1">
        <f t="shared" si="97"/>
        <v>-3.374648952149919</v>
      </c>
      <c r="K1139" s="1">
        <f t="shared" si="98"/>
        <v>3.943519531902532</v>
      </c>
      <c r="L1139" s="26"/>
      <c r="M1139" s="26"/>
      <c r="N1139" s="2">
        <v>0</v>
      </c>
      <c r="O1139" s="26"/>
      <c r="P1139" s="26"/>
      <c r="Q1139" s="26"/>
      <c r="R1139" s="26"/>
      <c r="S1139" s="26"/>
      <c r="T1139" s="26"/>
      <c r="U1139" s="26"/>
      <c r="V1139" s="26"/>
    </row>
    <row r="1140" spans="1:22" ht="14.5" x14ac:dyDescent="0.35">
      <c r="A1140" s="15">
        <v>96</v>
      </c>
      <c r="B1140" s="8">
        <v>180</v>
      </c>
      <c r="C1140" s="8">
        <v>1707203.7128818622</v>
      </c>
      <c r="D1140" s="8">
        <v>5664.6320993682602</v>
      </c>
      <c r="E1140" s="2">
        <v>1020</v>
      </c>
      <c r="F1140" s="2">
        <v>15927.0029296875</v>
      </c>
      <c r="G1140" s="2">
        <v>565.29803466796898</v>
      </c>
      <c r="H1140" s="1">
        <v>14273.762576216481</v>
      </c>
      <c r="I1140" s="1">
        <v>584.59748816507658</v>
      </c>
      <c r="J1140" s="1">
        <f t="shared" si="97"/>
        <v>-10.380109558399241</v>
      </c>
      <c r="K1140" s="1">
        <f t="shared" si="98"/>
        <v>3.4140315928116132</v>
      </c>
      <c r="L1140" s="26"/>
      <c r="M1140" s="26"/>
      <c r="N1140" s="2">
        <v>9.4686682539785196E-14</v>
      </c>
      <c r="O1140" s="26"/>
      <c r="P1140" s="26"/>
      <c r="Q1140" s="26"/>
      <c r="R1140" s="26"/>
      <c r="S1140" s="26"/>
      <c r="T1140" s="26"/>
      <c r="U1140" s="26"/>
      <c r="V1140" s="26"/>
    </row>
    <row r="1141" spans="1:22" ht="14.5" x14ac:dyDescent="0.35">
      <c r="A1141" s="15">
        <v>96</v>
      </c>
      <c r="B1141" s="8">
        <v>180</v>
      </c>
      <c r="C1141" s="8">
        <v>1707203.7128818622</v>
      </c>
      <c r="D1141" s="8">
        <v>5664.6320993682602</v>
      </c>
      <c r="E1141" s="2">
        <v>1050</v>
      </c>
      <c r="F1141" s="2">
        <v>14734.8408203125</v>
      </c>
      <c r="G1141" s="2">
        <v>547.36761474609398</v>
      </c>
      <c r="H1141" s="1">
        <v>14335.413376302269</v>
      </c>
      <c r="I1141" s="1">
        <v>587.85461517783369</v>
      </c>
      <c r="J1141" s="1">
        <f t="shared" si="97"/>
        <v>-2.7107686393164556</v>
      </c>
      <c r="K1141" s="1">
        <f t="shared" si="98"/>
        <v>7.3966744361593841</v>
      </c>
      <c r="L1141" s="26"/>
      <c r="M1141" s="26"/>
      <c r="N1141" s="2">
        <v>0</v>
      </c>
      <c r="O1141" s="26"/>
      <c r="P1141" s="26"/>
      <c r="Q1141" s="26"/>
      <c r="R1141" s="26"/>
      <c r="S1141" s="26"/>
      <c r="T1141" s="26"/>
      <c r="U1141" s="26"/>
      <c r="V1141" s="26"/>
    </row>
    <row r="1142" spans="1:22" ht="14.5" x14ac:dyDescent="0.35">
      <c r="A1142" s="15">
        <v>96</v>
      </c>
      <c r="B1142" s="8">
        <v>180</v>
      </c>
      <c r="C1142" s="8">
        <v>1707203.7128818622</v>
      </c>
      <c r="D1142" s="8">
        <v>5664.6320993682602</v>
      </c>
      <c r="E1142" s="2">
        <v>1080</v>
      </c>
      <c r="F1142" s="2">
        <v>14023.1083984375</v>
      </c>
      <c r="G1142" s="2">
        <v>576.685791015625</v>
      </c>
      <c r="H1142" s="1">
        <v>14552.99684468719</v>
      </c>
      <c r="I1142" s="1">
        <v>579.95889020012544</v>
      </c>
      <c r="J1142" s="1">
        <f t="shared" si="97"/>
        <v>3.7786803837923109</v>
      </c>
      <c r="K1142" s="1">
        <f t="shared" si="98"/>
        <v>0.56757063126803398</v>
      </c>
      <c r="L1142" s="26"/>
      <c r="M1142" s="26"/>
      <c r="N1142" s="2">
        <v>1.6833093892300999E-13</v>
      </c>
      <c r="O1142" s="26"/>
      <c r="P1142" s="26"/>
      <c r="Q1142" s="26"/>
      <c r="R1142" s="26"/>
      <c r="S1142" s="26"/>
      <c r="T1142" s="26"/>
      <c r="U1142" s="26"/>
      <c r="V1142" s="26"/>
    </row>
    <row r="1143" spans="1:22" ht="14.5" x14ac:dyDescent="0.35">
      <c r="A1143" s="15">
        <v>96</v>
      </c>
      <c r="B1143" s="8">
        <v>180</v>
      </c>
      <c r="C1143" s="8">
        <v>1707203.7128818622</v>
      </c>
      <c r="D1143" s="8">
        <v>5664.6320993682602</v>
      </c>
      <c r="E1143" s="2">
        <v>1110</v>
      </c>
      <c r="F1143" s="2">
        <v>13547.275390625</v>
      </c>
      <c r="G1143" s="2">
        <v>630.79913330078102</v>
      </c>
      <c r="H1143" s="1">
        <v>13651.66860884681</v>
      </c>
      <c r="I1143" s="1">
        <v>677.26149102541092</v>
      </c>
      <c r="J1143" s="1">
        <f t="shared" si="97"/>
        <v>0.77058460252496797</v>
      </c>
      <c r="K1143" s="1">
        <f t="shared" si="98"/>
        <v>7.3656343631143626</v>
      </c>
      <c r="L1143" s="26"/>
      <c r="M1143" s="26"/>
      <c r="N1143" s="2">
        <v>1707204</v>
      </c>
      <c r="O1143" s="26"/>
      <c r="P1143" s="26"/>
      <c r="Q1143" s="26"/>
      <c r="R1143" s="26"/>
      <c r="S1143" s="26"/>
      <c r="T1143" s="26"/>
      <c r="U1143" s="26"/>
      <c r="V1143" s="26"/>
    </row>
    <row r="1144" spans="1:22" ht="14.5" x14ac:dyDescent="0.35">
      <c r="A1144" s="15">
        <v>96</v>
      </c>
      <c r="B1144" s="8">
        <v>180</v>
      </c>
      <c r="C1144" s="8">
        <v>1707203.7128818622</v>
      </c>
      <c r="D1144" s="8">
        <v>5664.6320993682602</v>
      </c>
      <c r="E1144" s="2">
        <v>1140</v>
      </c>
      <c r="F1144" s="2">
        <v>14055.4169921875</v>
      </c>
      <c r="G1144" s="2">
        <v>721.35552978515602</v>
      </c>
      <c r="H1144" s="1">
        <v>13341.78718623153</v>
      </c>
      <c r="I1144" s="1">
        <v>698.36922678347935</v>
      </c>
      <c r="J1144" s="1">
        <f t="shared" si="97"/>
        <v>-5.0772581585635708</v>
      </c>
      <c r="K1144" s="1">
        <f t="shared" si="98"/>
        <v>-3.1865428422684681</v>
      </c>
      <c r="L1144" s="26"/>
      <c r="M1144" s="26"/>
      <c r="N1144" s="2">
        <v>1707204</v>
      </c>
      <c r="O1144" s="26"/>
      <c r="P1144" s="26"/>
      <c r="Q1144" s="26"/>
      <c r="R1144" s="26"/>
      <c r="S1144" s="26"/>
      <c r="T1144" s="26"/>
      <c r="U1144" s="26"/>
      <c r="V1144" s="26"/>
    </row>
    <row r="1145" spans="1:22" ht="14.5" x14ac:dyDescent="0.35">
      <c r="A1145" s="15">
        <v>96</v>
      </c>
      <c r="B1145" s="8">
        <v>180</v>
      </c>
      <c r="C1145" s="8">
        <v>1707203.7128818622</v>
      </c>
      <c r="D1145" s="8">
        <v>5664.6320993682602</v>
      </c>
      <c r="E1145" s="2">
        <v>1170</v>
      </c>
      <c r="F1145" s="2">
        <v>12854.578125</v>
      </c>
      <c r="G1145" s="2">
        <v>675.31414794921898</v>
      </c>
      <c r="H1145" s="1">
        <v>13244.23190636443</v>
      </c>
      <c r="I1145" s="1">
        <v>722.31939753111158</v>
      </c>
      <c r="J1145" s="1">
        <f t="shared" si="97"/>
        <v>3.0312451919882042</v>
      </c>
      <c r="K1145" s="1">
        <f t="shared" si="98"/>
        <v>6.9605012311140291</v>
      </c>
      <c r="L1145" s="26"/>
      <c r="M1145" s="26"/>
      <c r="N1145" s="2">
        <v>1707204</v>
      </c>
      <c r="O1145" s="26"/>
      <c r="P1145" s="26"/>
      <c r="Q1145" s="26"/>
      <c r="R1145" s="26"/>
      <c r="S1145" s="26"/>
      <c r="T1145" s="26"/>
      <c r="U1145" s="26"/>
      <c r="V1145" s="26"/>
    </row>
    <row r="1146" spans="1:22" ht="14.5" x14ac:dyDescent="0.35">
      <c r="A1146" s="15">
        <v>96</v>
      </c>
      <c r="B1146" s="8">
        <v>180</v>
      </c>
      <c r="C1146" s="8">
        <v>1707203.7128818622</v>
      </c>
      <c r="D1146" s="8">
        <v>5664.6320993682602</v>
      </c>
      <c r="E1146" s="2">
        <v>1200</v>
      </c>
      <c r="F1146" s="2">
        <v>13608.9833984375</v>
      </c>
      <c r="G1146" s="2">
        <v>700.45080566406295</v>
      </c>
      <c r="H1146" s="1">
        <v>13609.856948591059</v>
      </c>
      <c r="I1146" s="1">
        <v>739.01703151123297</v>
      </c>
      <c r="J1146" s="1">
        <f t="shared" si="97"/>
        <v>6.418922912784444E-3</v>
      </c>
      <c r="K1146" s="1">
        <f t="shared" si="98"/>
        <v>5.5059149815106965</v>
      </c>
      <c r="L1146" s="26"/>
      <c r="M1146" s="26"/>
      <c r="N1146" s="2">
        <v>1707204</v>
      </c>
      <c r="O1146" s="26"/>
      <c r="P1146" s="26"/>
      <c r="Q1146" s="26"/>
      <c r="R1146" s="26"/>
      <c r="S1146" s="26"/>
      <c r="T1146" s="26"/>
      <c r="U1146" s="26"/>
      <c r="V1146" s="26"/>
    </row>
    <row r="1147" spans="1:22" ht="14.5" x14ac:dyDescent="0.35">
      <c r="A1147" s="15">
        <v>96</v>
      </c>
      <c r="B1147" s="8">
        <v>180</v>
      </c>
      <c r="C1147" s="8">
        <v>1707203.7128818622</v>
      </c>
      <c r="D1147" s="8">
        <v>5664.6320993682602</v>
      </c>
      <c r="E1147" s="2">
        <v>1230</v>
      </c>
      <c r="F1147" s="2">
        <v>15091.5693359375</v>
      </c>
      <c r="G1147" s="2">
        <v>744.139404296875</v>
      </c>
      <c r="H1147" s="1">
        <v>14541.338448899371</v>
      </c>
      <c r="I1147" s="1">
        <v>749.64393830556025</v>
      </c>
      <c r="J1147" s="1">
        <f t="shared" si="97"/>
        <v>-3.6459487730534859</v>
      </c>
      <c r="K1147" s="1">
        <f t="shared" si="98"/>
        <v>0.73971811960238798</v>
      </c>
      <c r="L1147" s="26"/>
      <c r="M1147" s="26"/>
      <c r="N1147" s="2">
        <v>1707204</v>
      </c>
      <c r="O1147" s="26"/>
      <c r="P1147" s="26"/>
      <c r="Q1147" s="26"/>
      <c r="R1147" s="26"/>
      <c r="S1147" s="26"/>
      <c r="T1147" s="26"/>
      <c r="U1147" s="26"/>
      <c r="V1147" s="26"/>
    </row>
    <row r="1148" spans="1:22" ht="14.5" x14ac:dyDescent="0.35">
      <c r="A1148" s="15">
        <v>96</v>
      </c>
      <c r="B1148" s="8">
        <v>180</v>
      </c>
      <c r="C1148" s="8">
        <v>1707203.7128818622</v>
      </c>
      <c r="D1148" s="8">
        <v>5664.6320993682602</v>
      </c>
      <c r="E1148" s="2">
        <v>1260</v>
      </c>
      <c r="F1148" s="2">
        <v>17184.90234375</v>
      </c>
      <c r="G1148" s="2">
        <v>784.96588134765602</v>
      </c>
      <c r="H1148" s="1">
        <v>15675.34720936783</v>
      </c>
      <c r="I1148" s="1">
        <v>760.39909270576152</v>
      </c>
      <c r="J1148" s="1">
        <f t="shared" si="97"/>
        <v>-8.7841938475209442</v>
      </c>
      <c r="K1148" s="1">
        <f t="shared" si="98"/>
        <v>-3.1296632408681773</v>
      </c>
      <c r="L1148" s="26"/>
      <c r="M1148" s="26"/>
      <c r="N1148" s="2">
        <v>1707204</v>
      </c>
      <c r="O1148" s="26"/>
      <c r="P1148" s="26"/>
      <c r="Q1148" s="26"/>
      <c r="R1148" s="26"/>
      <c r="S1148" s="26"/>
      <c r="T1148" s="26"/>
      <c r="U1148" s="26"/>
      <c r="V1148" s="26"/>
    </row>
    <row r="1149" spans="1:22" ht="14.5" x14ac:dyDescent="0.35">
      <c r="A1149" s="15">
        <v>96</v>
      </c>
      <c r="B1149" s="8">
        <v>180</v>
      </c>
      <c r="C1149" s="8">
        <v>1707203.7128818622</v>
      </c>
      <c r="D1149" s="8">
        <v>5664.6320993682602</v>
      </c>
      <c r="E1149" s="2">
        <v>1290</v>
      </c>
      <c r="F1149" s="2">
        <v>16744.12890625</v>
      </c>
      <c r="G1149" s="2">
        <v>652.318359375</v>
      </c>
      <c r="H1149" s="1">
        <v>17218.745021923842</v>
      </c>
      <c r="I1149" s="1">
        <v>699.55196502273327</v>
      </c>
      <c r="J1149" s="1">
        <f t="shared" si="97"/>
        <v>2.8345225859834611</v>
      </c>
      <c r="K1149" s="1">
        <f t="shared" si="98"/>
        <v>7.2408824569936661</v>
      </c>
      <c r="L1149" s="26"/>
      <c r="M1149" s="26"/>
      <c r="N1149" s="2">
        <v>0</v>
      </c>
      <c r="O1149" s="26"/>
      <c r="P1149" s="26"/>
      <c r="Q1149" s="26"/>
      <c r="R1149" s="26"/>
      <c r="S1149" s="26"/>
      <c r="T1149" s="26"/>
      <c r="U1149" s="26"/>
      <c r="V1149" s="26"/>
    </row>
    <row r="1150" spans="1:22" ht="14.5" x14ac:dyDescent="0.35">
      <c r="A1150" s="15">
        <v>96</v>
      </c>
      <c r="B1150" s="8">
        <v>180</v>
      </c>
      <c r="C1150" s="8">
        <v>1707203.7128818622</v>
      </c>
      <c r="D1150" s="8">
        <v>5664.6320993682602</v>
      </c>
      <c r="E1150" s="2">
        <v>1320</v>
      </c>
      <c r="F1150" s="2">
        <v>18994.068359375</v>
      </c>
      <c r="G1150" s="2">
        <v>630.02624511718705</v>
      </c>
      <c r="H1150" s="1">
        <v>18340.359193909811</v>
      </c>
      <c r="I1150" s="1">
        <v>671.06126254606784</v>
      </c>
      <c r="J1150" s="1">
        <f t="shared" si="97"/>
        <v>-3.441649009031464</v>
      </c>
      <c r="K1150" s="1">
        <f t="shared" si="98"/>
        <v>6.5132234961494557</v>
      </c>
      <c r="L1150" s="26"/>
      <c r="M1150" s="26"/>
      <c r="N1150" s="2">
        <v>3.050990720916E-13</v>
      </c>
      <c r="O1150" s="26"/>
      <c r="P1150" s="26"/>
      <c r="Q1150" s="26"/>
      <c r="R1150" s="26"/>
      <c r="S1150" s="26"/>
      <c r="T1150" s="26"/>
      <c r="U1150" s="26"/>
      <c r="V1150" s="26"/>
    </row>
    <row r="1151" spans="1:22" ht="14.5" x14ac:dyDescent="0.35">
      <c r="A1151" s="15">
        <v>96</v>
      </c>
      <c r="B1151" s="8">
        <v>180</v>
      </c>
      <c r="C1151" s="8">
        <v>1707203.7128818622</v>
      </c>
      <c r="D1151" s="8">
        <v>5664.6320993682602</v>
      </c>
      <c r="E1151" s="2">
        <v>1350</v>
      </c>
      <c r="F1151" s="2">
        <v>19979.951171875</v>
      </c>
      <c r="G1151" s="2">
        <v>634.243896484375</v>
      </c>
      <c r="H1151" s="1">
        <v>19136.832423327942</v>
      </c>
      <c r="I1151" s="1">
        <v>664.20920934143248</v>
      </c>
      <c r="J1151" s="1">
        <f t="shared" si="97"/>
        <v>-4.2198238689085672</v>
      </c>
      <c r="K1151" s="1">
        <f t="shared" si="98"/>
        <v>4.7245725222041139</v>
      </c>
      <c r="L1151" s="26"/>
      <c r="M1151" s="26"/>
      <c r="N1151" s="2">
        <v>0</v>
      </c>
      <c r="O1151" s="26"/>
      <c r="P1151" s="26"/>
      <c r="Q1151" s="26"/>
      <c r="R1151" s="26"/>
      <c r="S1151" s="26"/>
      <c r="T1151" s="26"/>
      <c r="U1151" s="26"/>
      <c r="V1151" s="26"/>
    </row>
    <row r="1152" spans="1:22" ht="14.5" x14ac:dyDescent="0.35">
      <c r="A1152" s="15">
        <v>96</v>
      </c>
      <c r="B1152" s="8">
        <v>180</v>
      </c>
      <c r="C1152" s="8">
        <v>1707203.7128818622</v>
      </c>
      <c r="D1152" s="8">
        <v>5664.6320993682602</v>
      </c>
      <c r="E1152" s="2">
        <v>1380</v>
      </c>
      <c r="F1152" s="2">
        <v>19518.484375</v>
      </c>
      <c r="G1152" s="2">
        <v>646.52392578125</v>
      </c>
      <c r="H1152" s="1">
        <v>18353.419419418889</v>
      </c>
      <c r="I1152" s="1">
        <v>665.75728145578262</v>
      </c>
      <c r="J1152" s="1">
        <f t="shared" si="97"/>
        <v>-5.9690339331539954</v>
      </c>
      <c r="K1152" s="1">
        <f t="shared" si="98"/>
        <v>2.9748869156375477</v>
      </c>
      <c r="L1152" s="26"/>
      <c r="M1152" s="26"/>
      <c r="N1152" s="2">
        <v>0</v>
      </c>
      <c r="O1152" s="26"/>
      <c r="P1152" s="26"/>
      <c r="Q1152" s="26"/>
      <c r="R1152" s="26"/>
      <c r="S1152" s="26"/>
      <c r="T1152" s="26"/>
      <c r="U1152" s="26"/>
      <c r="V1152" s="26"/>
    </row>
    <row r="1153" spans="1:22" ht="14.5" x14ac:dyDescent="0.35">
      <c r="A1153" s="15">
        <v>96</v>
      </c>
      <c r="B1153" s="8">
        <v>180</v>
      </c>
      <c r="C1153" s="8">
        <v>1707203.7128818622</v>
      </c>
      <c r="D1153" s="8">
        <v>5664.6320993682602</v>
      </c>
      <c r="E1153" s="2">
        <v>1410</v>
      </c>
      <c r="F1153" s="2">
        <v>18461.650390625</v>
      </c>
      <c r="G1153" s="2">
        <v>657.369140625</v>
      </c>
      <c r="H1153" s="1">
        <v>18663.582136342469</v>
      </c>
      <c r="I1153" s="1">
        <v>671.2304175164511</v>
      </c>
      <c r="J1153" s="1">
        <f t="shared" si="97"/>
        <v>1.0937903245097316</v>
      </c>
      <c r="K1153" s="1">
        <f t="shared" si="98"/>
        <v>2.1085986601489015</v>
      </c>
      <c r="L1153" s="26"/>
      <c r="M1153" s="26"/>
      <c r="N1153" s="2">
        <v>8.4166072548963504E-14</v>
      </c>
      <c r="O1153" s="26"/>
      <c r="P1153" s="26"/>
      <c r="Q1153" s="26"/>
      <c r="R1153" s="26"/>
      <c r="S1153" s="26"/>
      <c r="T1153" s="26"/>
      <c r="U1153" s="26"/>
      <c r="V1153" s="26"/>
    </row>
    <row r="1154" spans="1:22" ht="14.5" x14ac:dyDescent="0.35">
      <c r="A1154" s="15">
        <v>96</v>
      </c>
      <c r="B1154" s="8">
        <v>180</v>
      </c>
      <c r="C1154" s="8">
        <v>1707203.7128818622</v>
      </c>
      <c r="D1154" s="8">
        <v>5664.6320993682602</v>
      </c>
      <c r="E1154" s="2">
        <v>1440</v>
      </c>
      <c r="F1154" s="2">
        <v>17132.970703125</v>
      </c>
      <c r="G1154" s="2">
        <v>679.19342041015602</v>
      </c>
      <c r="H1154" s="1">
        <v>18533.28438466134</v>
      </c>
      <c r="I1154" s="1">
        <v>677.98779408517896</v>
      </c>
      <c r="J1154" s="1">
        <f t="shared" si="97"/>
        <v>8.17321003928949</v>
      </c>
      <c r="K1154" s="1">
        <f t="shared" si="98"/>
        <v>-0.17750854009289416</v>
      </c>
      <c r="L1154" s="26"/>
      <c r="M1154" s="26"/>
      <c r="N1154" s="2">
        <v>0</v>
      </c>
      <c r="O1154" s="26"/>
      <c r="P1154" s="26"/>
      <c r="Q1154" s="26"/>
      <c r="R1154" s="26"/>
      <c r="S1154" s="26"/>
      <c r="T1154" s="26"/>
      <c r="U1154" s="26"/>
      <c r="V1154" s="26"/>
    </row>
    <row r="1155" spans="1:22" ht="14.5" x14ac:dyDescent="0.35">
      <c r="A1155" s="15">
        <v>96</v>
      </c>
      <c r="B1155" s="8">
        <v>180</v>
      </c>
      <c r="C1155" s="8">
        <v>1707203.7128818622</v>
      </c>
      <c r="D1155" s="8">
        <v>5664.6320993682602</v>
      </c>
      <c r="E1155" s="2">
        <v>1470</v>
      </c>
      <c r="F1155" s="2">
        <v>18626.009765625</v>
      </c>
      <c r="G1155" s="2">
        <v>785.93768310546898</v>
      </c>
      <c r="H1155" s="1">
        <v>18700.660996651859</v>
      </c>
      <c r="I1155" s="1">
        <v>785.6211528162097</v>
      </c>
      <c r="J1155" s="1">
        <f t="shared" si="97"/>
        <v>0.40079024958223031</v>
      </c>
      <c r="K1155" s="1">
        <f t="shared" si="98"/>
        <v>-4.0274222252402098E-2</v>
      </c>
      <c r="L1155" s="26"/>
      <c r="M1155" s="26"/>
      <c r="N1155" s="2">
        <v>1707204</v>
      </c>
      <c r="O1155" s="26"/>
      <c r="P1155" s="26"/>
      <c r="Q1155" s="26"/>
      <c r="R1155" s="26"/>
      <c r="S1155" s="26"/>
      <c r="T1155" s="26"/>
      <c r="U1155" s="26"/>
      <c r="V1155" s="26"/>
    </row>
    <row r="1156" spans="1:22" ht="14.5" x14ac:dyDescent="0.35">
      <c r="A1156" s="15">
        <v>96</v>
      </c>
      <c r="B1156" s="8">
        <v>180</v>
      </c>
      <c r="C1156" s="8">
        <v>1707203.7128818622</v>
      </c>
      <c r="D1156" s="8">
        <v>5664.6320993682602</v>
      </c>
      <c r="E1156" s="2">
        <v>1500</v>
      </c>
      <c r="F1156" s="2">
        <v>17886.064453125</v>
      </c>
      <c r="G1156" s="2">
        <v>782.9365234375</v>
      </c>
      <c r="H1156" s="1">
        <v>19030.137399351021</v>
      </c>
      <c r="I1156" s="1">
        <v>777.49474930628514</v>
      </c>
      <c r="J1156" s="1">
        <f t="shared" si="97"/>
        <v>6.3964487505026941</v>
      </c>
      <c r="K1156" s="1">
        <f t="shared" si="98"/>
        <v>-0.69504665682508049</v>
      </c>
      <c r="L1156" s="26"/>
      <c r="M1156" s="26"/>
      <c r="N1156" s="2">
        <v>1707204</v>
      </c>
      <c r="O1156" s="26"/>
      <c r="P1156" s="26"/>
      <c r="Q1156" s="26"/>
      <c r="R1156" s="26"/>
      <c r="S1156" s="26"/>
      <c r="T1156" s="26"/>
      <c r="U1156" s="26"/>
      <c r="V1156" s="26"/>
    </row>
    <row r="1157" spans="1:22" ht="14.5" x14ac:dyDescent="0.35">
      <c r="A1157" s="15">
        <v>96</v>
      </c>
      <c r="B1157" s="8">
        <v>180</v>
      </c>
      <c r="C1157" s="8">
        <v>1707203.7128818622</v>
      </c>
      <c r="D1157" s="8">
        <v>5664.6320993682602</v>
      </c>
      <c r="E1157" s="2">
        <v>1530</v>
      </c>
      <c r="F1157" s="2">
        <v>17807.1484375</v>
      </c>
      <c r="G1157" s="2">
        <v>765.197509765625</v>
      </c>
      <c r="H1157" s="1">
        <v>19340.424517057811</v>
      </c>
      <c r="I1157" s="1">
        <v>768.16136959538812</v>
      </c>
      <c r="J1157" s="1">
        <f t="shared" si="97"/>
        <v>8.6104526220991726</v>
      </c>
      <c r="K1157" s="1">
        <f t="shared" si="98"/>
        <v>0.38733265489467344</v>
      </c>
      <c r="L1157" s="26"/>
      <c r="M1157" s="26"/>
      <c r="N1157" s="2">
        <v>1707204</v>
      </c>
      <c r="O1157" s="26"/>
      <c r="P1157" s="26"/>
      <c r="Q1157" s="26"/>
      <c r="R1157" s="26"/>
      <c r="S1157" s="26"/>
      <c r="T1157" s="26"/>
      <c r="U1157" s="26"/>
      <c r="V1157" s="26"/>
    </row>
    <row r="1158" spans="1:22" ht="14.5" x14ac:dyDescent="0.35">
      <c r="A1158" s="15">
        <v>96</v>
      </c>
      <c r="B1158" s="8">
        <v>180</v>
      </c>
      <c r="C1158" s="8">
        <v>1707203.7128818622</v>
      </c>
      <c r="D1158" s="8">
        <v>5664.6320993682602</v>
      </c>
      <c r="E1158" s="2">
        <v>1560</v>
      </c>
      <c r="F1158" s="2">
        <v>18378.603515625</v>
      </c>
      <c r="G1158" s="2">
        <v>765.93524169921898</v>
      </c>
      <c r="H1158" s="1">
        <v>19599.048175169759</v>
      </c>
      <c r="I1158" s="1">
        <v>759.60657636359804</v>
      </c>
      <c r="J1158" s="1">
        <f t="shared" si="97"/>
        <v>6.6405734173827158</v>
      </c>
      <c r="K1158" s="1">
        <f t="shared" si="98"/>
        <v>-0.82626637228244837</v>
      </c>
      <c r="L1158" s="26"/>
      <c r="M1158" s="26"/>
      <c r="N1158" s="2">
        <v>1707204</v>
      </c>
      <c r="O1158" s="26"/>
      <c r="P1158" s="26"/>
      <c r="Q1158" s="26"/>
      <c r="R1158" s="26"/>
      <c r="S1158" s="26"/>
      <c r="T1158" s="26"/>
      <c r="U1158" s="26"/>
      <c r="V1158" s="26"/>
    </row>
    <row r="1159" spans="1:22" ht="14.5" x14ac:dyDescent="0.35">
      <c r="A1159" s="15">
        <v>96</v>
      </c>
      <c r="B1159" s="8">
        <v>180</v>
      </c>
      <c r="C1159" s="8">
        <v>1707203.7128818622</v>
      </c>
      <c r="D1159" s="8">
        <v>5664.6320993682602</v>
      </c>
      <c r="E1159" s="2">
        <v>1590</v>
      </c>
      <c r="F1159" s="2">
        <v>19604.46875</v>
      </c>
      <c r="G1159" s="2">
        <v>763.22210693359398</v>
      </c>
      <c r="H1159" s="1">
        <v>19800.285937659151</v>
      </c>
      <c r="I1159" s="1">
        <v>753.69882857556559</v>
      </c>
      <c r="J1159" s="1">
        <f t="shared" si="97"/>
        <v>0.99883955110567013</v>
      </c>
      <c r="K1159" s="1">
        <f t="shared" si="98"/>
        <v>-1.2477728660520822</v>
      </c>
      <c r="L1159" s="26"/>
      <c r="M1159" s="26"/>
      <c r="N1159" s="2">
        <v>1707204</v>
      </c>
      <c r="O1159" s="26"/>
      <c r="P1159" s="26"/>
      <c r="Q1159" s="26"/>
      <c r="R1159" s="26"/>
      <c r="S1159" s="26"/>
      <c r="T1159" s="26"/>
      <c r="U1159" s="26"/>
      <c r="V1159" s="26"/>
    </row>
    <row r="1160" spans="1:22" ht="14.5" x14ac:dyDescent="0.35">
      <c r="A1160" s="15">
        <v>96</v>
      </c>
      <c r="B1160" s="8">
        <v>180</v>
      </c>
      <c r="C1160" s="8">
        <v>1707203.7128818622</v>
      </c>
      <c r="D1160" s="8">
        <v>5664.6320993682602</v>
      </c>
      <c r="E1160" s="2">
        <v>1620</v>
      </c>
      <c r="F1160" s="2">
        <v>21939.046875</v>
      </c>
      <c r="G1160" s="2">
        <v>765.90087890625</v>
      </c>
      <c r="H1160" s="1">
        <v>19972.087132730161</v>
      </c>
      <c r="I1160" s="1">
        <v>748.17675226269171</v>
      </c>
      <c r="J1160" s="1">
        <f t="shared" si="97"/>
        <v>-8.9655660680101388</v>
      </c>
      <c r="K1160" s="1">
        <f t="shared" si="98"/>
        <v>-2.3141541068433491</v>
      </c>
      <c r="L1160" s="26"/>
      <c r="M1160" s="26"/>
      <c r="N1160" s="2">
        <v>1707204</v>
      </c>
      <c r="O1160" s="26"/>
      <c r="P1160" s="26"/>
      <c r="Q1160" s="26"/>
      <c r="R1160" s="26"/>
      <c r="S1160" s="26"/>
      <c r="T1160" s="26"/>
      <c r="U1160" s="26"/>
      <c r="V1160" s="26"/>
    </row>
    <row r="1161" spans="1:22" ht="14.5" x14ac:dyDescent="0.35">
      <c r="A1161" s="15">
        <v>96</v>
      </c>
      <c r="B1161" s="8">
        <v>180</v>
      </c>
      <c r="C1161" s="8">
        <v>1707203.7128818622</v>
      </c>
      <c r="D1161" s="8">
        <v>5664.6320993682602</v>
      </c>
      <c r="E1161" s="2">
        <v>1650</v>
      </c>
      <c r="F1161" s="2">
        <v>21674.16015625</v>
      </c>
      <c r="G1161" s="2">
        <v>668.61920166015602</v>
      </c>
      <c r="H1161" s="1">
        <v>21380.188881539299</v>
      </c>
      <c r="I1161" s="1">
        <v>689.98512080700868</v>
      </c>
      <c r="J1161" s="1">
        <f t="shared" si="97"/>
        <v>-1.3563214103404622</v>
      </c>
      <c r="K1161" s="1">
        <f t="shared" si="98"/>
        <v>3.1955287993228279</v>
      </c>
      <c r="L1161" s="26"/>
      <c r="M1161" s="26"/>
      <c r="N1161" s="2">
        <v>0</v>
      </c>
      <c r="O1161" s="26"/>
      <c r="P1161" s="26"/>
      <c r="Q1161" s="26"/>
      <c r="R1161" s="26"/>
      <c r="S1161" s="26"/>
      <c r="T1161" s="26"/>
      <c r="U1161" s="26"/>
      <c r="V1161" s="26"/>
    </row>
    <row r="1162" spans="1:22" ht="14.5" x14ac:dyDescent="0.35">
      <c r="A1162" s="15">
        <v>96</v>
      </c>
      <c r="B1162" s="8">
        <v>180</v>
      </c>
      <c r="C1162" s="8">
        <v>1707203.7128818622</v>
      </c>
      <c r="D1162" s="8">
        <v>5664.6320993682602</v>
      </c>
      <c r="E1162" s="2">
        <v>1680</v>
      </c>
      <c r="F1162" s="2">
        <v>23567.09375</v>
      </c>
      <c r="G1162" s="2">
        <v>679.66101074218795</v>
      </c>
      <c r="H1162" s="1">
        <v>22323.499596621328</v>
      </c>
      <c r="I1162" s="1">
        <v>648.41998816410501</v>
      </c>
      <c r="J1162" s="1">
        <f t="shared" ref="J1162:J1225" si="107">(H1162-F1162)/F1162*100</f>
        <v>-5.2768244000330835</v>
      </c>
      <c r="K1162" s="1">
        <f t="shared" ref="K1162:K1225" si="108">(I1162-G1162)/G1162*100</f>
        <v>-4.5965594736658257</v>
      </c>
      <c r="L1162" s="26"/>
      <c r="M1162" s="26"/>
      <c r="N1162" s="2">
        <v>0</v>
      </c>
      <c r="O1162" s="26"/>
      <c r="P1162" s="26"/>
      <c r="Q1162" s="26"/>
      <c r="R1162" s="26"/>
      <c r="S1162" s="26"/>
      <c r="T1162" s="26"/>
      <c r="U1162" s="26"/>
      <c r="V1162" s="26"/>
    </row>
    <row r="1163" spans="1:22" ht="14.5" x14ac:dyDescent="0.35">
      <c r="A1163" s="15">
        <v>96</v>
      </c>
      <c r="B1163" s="8">
        <v>180</v>
      </c>
      <c r="C1163" s="8">
        <v>1707203.7128818622</v>
      </c>
      <c r="D1163" s="8">
        <v>5664.6320993682602</v>
      </c>
      <c r="E1163" s="2">
        <v>1710</v>
      </c>
      <c r="F1163" s="2">
        <v>24616.873046875</v>
      </c>
      <c r="G1163" s="2">
        <v>671.56829833984398</v>
      </c>
      <c r="H1163" s="1">
        <v>23003.45199691696</v>
      </c>
      <c r="I1163" s="1">
        <v>623.28104290322744</v>
      </c>
      <c r="J1163" s="1">
        <f t="shared" si="107"/>
        <v>-6.554126703606074</v>
      </c>
      <c r="K1163" s="1">
        <f t="shared" si="108"/>
        <v>-7.1902225813793548</v>
      </c>
      <c r="L1163" s="26"/>
      <c r="M1163" s="26"/>
      <c r="N1163" s="2">
        <v>0</v>
      </c>
      <c r="O1163" s="26"/>
      <c r="P1163" s="26"/>
      <c r="Q1163" s="26"/>
      <c r="R1163" s="26"/>
      <c r="S1163" s="26"/>
      <c r="T1163" s="26"/>
      <c r="U1163" s="26"/>
      <c r="V1163" s="26"/>
    </row>
    <row r="1164" spans="1:22" ht="14.5" x14ac:dyDescent="0.35">
      <c r="A1164" s="15">
        <v>96</v>
      </c>
      <c r="B1164" s="8">
        <v>180</v>
      </c>
      <c r="C1164" s="8">
        <v>1707203.7128818622</v>
      </c>
      <c r="D1164" s="8">
        <v>5664.6320993682602</v>
      </c>
      <c r="E1164" s="2">
        <v>1740</v>
      </c>
      <c r="F1164" s="2">
        <v>24408.708984375</v>
      </c>
      <c r="G1164" s="2">
        <v>650.70520019531295</v>
      </c>
      <c r="H1164" s="1">
        <v>23248.770341409621</v>
      </c>
      <c r="I1164" s="1">
        <v>614.79385594013843</v>
      </c>
      <c r="J1164" s="1">
        <f t="shared" si="107"/>
        <v>-4.7521507331989667</v>
      </c>
      <c r="K1164" s="1">
        <f t="shared" si="108"/>
        <v>-5.5188346803430388</v>
      </c>
      <c r="L1164" s="26"/>
      <c r="M1164" s="26"/>
      <c r="N1164" s="2">
        <v>0</v>
      </c>
      <c r="O1164" s="26"/>
      <c r="P1164" s="26"/>
      <c r="Q1164" s="26"/>
      <c r="R1164" s="26"/>
      <c r="S1164" s="26"/>
      <c r="T1164" s="26"/>
      <c r="U1164" s="26"/>
      <c r="V1164" s="26"/>
    </row>
    <row r="1165" spans="1:22" ht="14.5" x14ac:dyDescent="0.35">
      <c r="A1165" s="15">
        <v>96</v>
      </c>
      <c r="B1165" s="8">
        <v>180</v>
      </c>
      <c r="C1165" s="8">
        <v>1707203.7128818622</v>
      </c>
      <c r="D1165" s="8">
        <v>5664.6320993682602</v>
      </c>
      <c r="E1165" s="2">
        <v>1770</v>
      </c>
      <c r="F1165" s="2">
        <v>23346.3125</v>
      </c>
      <c r="G1165" s="2">
        <v>641.31280517578102</v>
      </c>
      <c r="H1165" s="1">
        <v>23000.64648074632</v>
      </c>
      <c r="I1165" s="1">
        <v>613.42018571125618</v>
      </c>
      <c r="J1165" s="1">
        <f t="shared" si="107"/>
        <v>-1.4806022118211608</v>
      </c>
      <c r="K1165" s="1">
        <f t="shared" si="108"/>
        <v>-4.3493002540124861</v>
      </c>
      <c r="L1165" s="26"/>
      <c r="M1165" s="26"/>
      <c r="N1165" s="2">
        <v>6.3124845791056506E-14</v>
      </c>
      <c r="O1165" s="26"/>
      <c r="P1165" s="26"/>
      <c r="Q1165" s="26"/>
      <c r="R1165" s="26"/>
      <c r="S1165" s="26"/>
      <c r="T1165" s="26"/>
      <c r="U1165" s="26"/>
      <c r="V1165" s="26"/>
    </row>
    <row r="1166" spans="1:22" ht="14.5" x14ac:dyDescent="0.35">
      <c r="A1166" s="15">
        <v>96</v>
      </c>
      <c r="B1166" s="8">
        <v>180</v>
      </c>
      <c r="C1166" s="8">
        <v>1707203.7128818622</v>
      </c>
      <c r="D1166" s="8">
        <v>5664.6320993682602</v>
      </c>
      <c r="E1166" s="2">
        <v>1800</v>
      </c>
      <c r="F1166" s="2">
        <v>23722.916015625</v>
      </c>
      <c r="G1166" s="2">
        <v>639.32373046875</v>
      </c>
      <c r="H1166" s="1">
        <v>22585.777295649099</v>
      </c>
      <c r="I1166" s="1">
        <v>613.31872987532768</v>
      </c>
      <c r="J1166" s="1">
        <f t="shared" si="107"/>
        <v>-4.7934188159117088</v>
      </c>
      <c r="K1166" s="1">
        <f t="shared" si="108"/>
        <v>-4.0675794365329665</v>
      </c>
      <c r="L1166" s="26"/>
      <c r="M1166" s="26"/>
      <c r="N1166" s="2">
        <v>9.4686668987258002E-14</v>
      </c>
      <c r="O1166" s="26"/>
      <c r="P1166" s="26"/>
      <c r="Q1166" s="26"/>
      <c r="R1166" s="26"/>
      <c r="S1166" s="26"/>
      <c r="T1166" s="26"/>
      <c r="U1166" s="26"/>
      <c r="V1166" s="26"/>
    </row>
    <row r="1167" spans="1:22" ht="14.5" x14ac:dyDescent="0.35">
      <c r="A1167" s="15">
        <v>96</v>
      </c>
      <c r="B1167" s="8">
        <v>180</v>
      </c>
      <c r="C1167" s="8">
        <v>1707203.7128818622</v>
      </c>
      <c r="D1167" s="8">
        <v>5664.6320993682602</v>
      </c>
      <c r="E1167" s="2">
        <v>1830</v>
      </c>
      <c r="F1167" s="2">
        <v>23777.796875</v>
      </c>
      <c r="G1167" s="2">
        <v>659.07727050781205</v>
      </c>
      <c r="H1167" s="1">
        <v>22957.48869261254</v>
      </c>
      <c r="I1167" s="1">
        <v>653.18093675956936</v>
      </c>
      <c r="J1167" s="1">
        <f t="shared" si="107"/>
        <v>-3.4498914541991601</v>
      </c>
      <c r="K1167" s="1">
        <f t="shared" si="108"/>
        <v>-0.89463466760120858</v>
      </c>
      <c r="L1167" s="26"/>
      <c r="M1167" s="26"/>
      <c r="N1167" s="2">
        <v>1707204</v>
      </c>
      <c r="O1167" s="26"/>
      <c r="P1167" s="26"/>
      <c r="Q1167" s="26"/>
      <c r="R1167" s="26"/>
      <c r="S1167" s="26"/>
      <c r="T1167" s="26"/>
      <c r="U1167" s="26"/>
      <c r="V1167" s="26"/>
    </row>
    <row r="1168" spans="1:22" ht="14.5" x14ac:dyDescent="0.35">
      <c r="A1168" s="15">
        <v>96</v>
      </c>
      <c r="B1168" s="8">
        <v>180</v>
      </c>
      <c r="C1168" s="8">
        <v>1707203.7128818622</v>
      </c>
      <c r="D1168" s="8">
        <v>5664.6320993682602</v>
      </c>
      <c r="E1168" s="2">
        <v>1860</v>
      </c>
      <c r="F1168" s="2">
        <v>23891.029296875</v>
      </c>
      <c r="G1168" s="2">
        <v>677.54138183593795</v>
      </c>
      <c r="H1168" s="1">
        <v>23769.666128365021</v>
      </c>
      <c r="I1168" s="1">
        <v>660.09121679178111</v>
      </c>
      <c r="J1168" s="1">
        <f t="shared" si="107"/>
        <v>-0.50798635337931453</v>
      </c>
      <c r="K1168" s="1">
        <f t="shared" si="108"/>
        <v>-2.5755128043798639</v>
      </c>
      <c r="L1168" s="26"/>
      <c r="M1168" s="26"/>
      <c r="N1168" s="2">
        <v>1707204</v>
      </c>
      <c r="O1168" s="26"/>
      <c r="P1168" s="26"/>
      <c r="Q1168" s="26"/>
      <c r="R1168" s="26"/>
      <c r="S1168" s="26"/>
      <c r="T1168" s="26"/>
      <c r="U1168" s="26"/>
      <c r="V1168" s="26"/>
    </row>
    <row r="1169" spans="1:22" ht="14.5" x14ac:dyDescent="0.35">
      <c r="A1169" s="15">
        <v>96</v>
      </c>
      <c r="B1169" s="8">
        <v>180</v>
      </c>
      <c r="C1169" s="8">
        <v>1707203.7128818622</v>
      </c>
      <c r="D1169" s="8">
        <v>5664.6320993682602</v>
      </c>
      <c r="E1169" s="2">
        <v>1890</v>
      </c>
      <c r="F1169" s="2">
        <v>21853.080078125</v>
      </c>
      <c r="G1169" s="2">
        <v>653.25695800781295</v>
      </c>
      <c r="H1169" s="1">
        <v>25284.674568155351</v>
      </c>
      <c r="I1169" s="1">
        <v>661.7162746159571</v>
      </c>
      <c r="J1169" s="1">
        <f t="shared" si="107"/>
        <v>15.703024368932725</v>
      </c>
      <c r="K1169" s="1">
        <f t="shared" si="108"/>
        <v>1.2949447387352553</v>
      </c>
      <c r="L1169" s="26"/>
      <c r="M1169" s="26"/>
      <c r="N1169" s="2">
        <v>1707204</v>
      </c>
      <c r="O1169" s="26"/>
      <c r="P1169" s="26"/>
      <c r="Q1169" s="26"/>
      <c r="R1169" s="26"/>
      <c r="S1169" s="26"/>
      <c r="T1169" s="26"/>
      <c r="U1169" s="26"/>
      <c r="V1169" s="26"/>
    </row>
    <row r="1170" spans="1:22" ht="14.5" x14ac:dyDescent="0.35">
      <c r="A1170" s="15">
        <v>96</v>
      </c>
      <c r="B1170" s="8">
        <v>180</v>
      </c>
      <c r="C1170" s="8">
        <v>1707203.7128818622</v>
      </c>
      <c r="D1170" s="8">
        <v>5664.6320993682602</v>
      </c>
      <c r="E1170" s="2">
        <v>1920</v>
      </c>
      <c r="F1170" s="2">
        <v>22343.05859375</v>
      </c>
      <c r="G1170" s="2">
        <v>662.974853515625</v>
      </c>
      <c r="H1170" s="1">
        <v>27768.531161420069</v>
      </c>
      <c r="I1170" s="1">
        <v>661.69087583231737</v>
      </c>
      <c r="J1170" s="1">
        <f t="shared" si="107"/>
        <v>24.282586669614385</v>
      </c>
      <c r="K1170" s="1">
        <f t="shared" si="108"/>
        <v>-0.19366913790152751</v>
      </c>
      <c r="L1170" s="26"/>
      <c r="M1170" s="26"/>
      <c r="N1170" s="2">
        <v>1707204</v>
      </c>
      <c r="O1170" s="26"/>
      <c r="P1170" s="26"/>
      <c r="Q1170" s="26"/>
      <c r="R1170" s="26"/>
      <c r="S1170" s="26"/>
      <c r="T1170" s="26"/>
      <c r="U1170" s="26"/>
      <c r="V1170" s="26"/>
    </row>
    <row r="1171" spans="1:22" ht="14.5" x14ac:dyDescent="0.35">
      <c r="A1171" s="15">
        <v>96</v>
      </c>
      <c r="B1171" s="8">
        <v>180</v>
      </c>
      <c r="C1171" s="8">
        <v>1707203.7128818622</v>
      </c>
      <c r="D1171" s="8">
        <v>5664.6320993682602</v>
      </c>
      <c r="E1171" s="2">
        <v>1950</v>
      </c>
      <c r="F1171" s="2">
        <v>24088.0390625</v>
      </c>
      <c r="G1171" s="2">
        <v>680.65533447265602</v>
      </c>
      <c r="H1171" s="1">
        <v>31275.883129822989</v>
      </c>
      <c r="I1171" s="1">
        <v>660.77902699663628</v>
      </c>
      <c r="J1171" s="1">
        <f t="shared" si="107"/>
        <v>29.839888787431217</v>
      </c>
      <c r="K1171" s="1">
        <f t="shared" si="108"/>
        <v>-2.920172144308411</v>
      </c>
      <c r="L1171" s="26"/>
      <c r="M1171" s="26"/>
      <c r="N1171" s="2">
        <v>1707204</v>
      </c>
      <c r="O1171" s="26"/>
      <c r="P1171" s="26"/>
      <c r="Q1171" s="26"/>
      <c r="R1171" s="26"/>
      <c r="S1171" s="26"/>
      <c r="T1171" s="26"/>
      <c r="U1171" s="26"/>
      <c r="V1171" s="26"/>
    </row>
    <row r="1172" spans="1:22" ht="14.5" x14ac:dyDescent="0.35">
      <c r="A1172" s="15">
        <v>96</v>
      </c>
      <c r="B1172" s="8">
        <v>180</v>
      </c>
      <c r="C1172" s="8">
        <v>1707203.7128818622</v>
      </c>
      <c r="D1172" s="8">
        <v>5664.6320993682602</v>
      </c>
      <c r="E1172" s="2">
        <v>1980</v>
      </c>
      <c r="F1172" s="2">
        <v>29125.720703125</v>
      </c>
      <c r="G1172" s="2">
        <v>710.410888671875</v>
      </c>
      <c r="H1172" s="1">
        <v>27307.22334962288</v>
      </c>
      <c r="I1172" s="1">
        <v>649.2157548076483</v>
      </c>
      <c r="J1172" s="1">
        <f t="shared" si="107"/>
        <v>-6.2436132380648939</v>
      </c>
      <c r="K1172" s="1">
        <f t="shared" si="108"/>
        <v>-8.6140478475255389</v>
      </c>
      <c r="L1172" s="26"/>
      <c r="M1172" s="26"/>
      <c r="N1172" s="2">
        <v>1707204</v>
      </c>
      <c r="O1172" s="26"/>
      <c r="P1172" s="26"/>
      <c r="Q1172" s="26"/>
      <c r="R1172" s="26"/>
      <c r="S1172" s="26"/>
      <c r="T1172" s="26"/>
      <c r="U1172" s="26"/>
      <c r="V1172" s="26"/>
    </row>
    <row r="1173" spans="1:22" ht="14.5" x14ac:dyDescent="0.35">
      <c r="A1173" s="15">
        <v>96</v>
      </c>
      <c r="B1173" s="8">
        <v>180</v>
      </c>
      <c r="C1173" s="8">
        <v>1707203.7128818622</v>
      </c>
      <c r="D1173" s="8">
        <v>5664.6320993682602</v>
      </c>
      <c r="E1173" s="2">
        <v>2010</v>
      </c>
      <c r="F1173" s="2">
        <v>28356.857421875</v>
      </c>
      <c r="G1173" s="2">
        <v>618.76123046875</v>
      </c>
      <c r="H1173" s="1">
        <v>27626.160963583119</v>
      </c>
      <c r="I1173" s="1">
        <v>592.3327411203735</v>
      </c>
      <c r="J1173" s="1">
        <f t="shared" si="107"/>
        <v>-2.576789266247141</v>
      </c>
      <c r="K1173" s="1">
        <f t="shared" si="108"/>
        <v>-4.2711934825579299</v>
      </c>
      <c r="L1173" s="26"/>
      <c r="M1173" s="26"/>
      <c r="N1173" s="2">
        <v>1.5781057287767701E-13</v>
      </c>
      <c r="O1173" s="26"/>
      <c r="P1173" s="26"/>
      <c r="Q1173" s="26"/>
      <c r="R1173" s="26"/>
      <c r="S1173" s="26"/>
      <c r="T1173" s="26"/>
      <c r="U1173" s="26"/>
      <c r="V1173" s="26"/>
    </row>
    <row r="1174" spans="1:22" ht="14.5" x14ac:dyDescent="0.35">
      <c r="A1174" s="15">
        <v>96</v>
      </c>
      <c r="B1174" s="8">
        <v>180</v>
      </c>
      <c r="C1174" s="8">
        <v>1707203.7128818622</v>
      </c>
      <c r="D1174" s="8">
        <v>5664.6320993682602</v>
      </c>
      <c r="E1174" s="2">
        <v>2040</v>
      </c>
      <c r="F1174" s="2">
        <v>28504.1328125</v>
      </c>
      <c r="G1174" s="2">
        <v>589.44616699218795</v>
      </c>
      <c r="H1174" s="1">
        <v>27674.096113137839</v>
      </c>
      <c r="I1174" s="1">
        <v>573.39903908953943</v>
      </c>
      <c r="J1174" s="1">
        <f t="shared" si="107"/>
        <v>-2.9119872013722956</v>
      </c>
      <c r="K1174" s="1">
        <f t="shared" si="108"/>
        <v>-2.7224077110439846</v>
      </c>
      <c r="L1174" s="26"/>
      <c r="M1174" s="26"/>
      <c r="N1174" s="2">
        <v>5.2604320503529502E-14</v>
      </c>
      <c r="O1174" s="26"/>
      <c r="P1174" s="26"/>
      <c r="Q1174" s="26"/>
      <c r="R1174" s="26"/>
      <c r="S1174" s="26"/>
      <c r="T1174" s="26"/>
      <c r="U1174" s="26"/>
      <c r="V1174" s="26"/>
    </row>
    <row r="1175" spans="1:22" ht="14.5" x14ac:dyDescent="0.35">
      <c r="A1175" s="15">
        <v>96</v>
      </c>
      <c r="B1175" s="8">
        <v>180</v>
      </c>
      <c r="C1175" s="8">
        <v>1707203.7128818622</v>
      </c>
      <c r="D1175" s="8">
        <v>5664.6320993682602</v>
      </c>
      <c r="E1175" s="2">
        <v>2070</v>
      </c>
      <c r="F1175" s="2">
        <v>27652.630859375</v>
      </c>
      <c r="G1175" s="2">
        <v>551.68450927734398</v>
      </c>
      <c r="H1175" s="1">
        <v>27510.01705026647</v>
      </c>
      <c r="I1175" s="1">
        <v>552.76612593019161</v>
      </c>
      <c r="J1175" s="1">
        <f t="shared" si="107"/>
        <v>-0.5157332401165744</v>
      </c>
      <c r="K1175" s="1">
        <f t="shared" si="108"/>
        <v>0.1960571005092108</v>
      </c>
      <c r="L1175" s="26"/>
      <c r="M1175" s="26"/>
      <c r="N1175" s="2">
        <v>0</v>
      </c>
      <c r="O1175" s="26"/>
      <c r="P1175" s="26"/>
      <c r="Q1175" s="26"/>
      <c r="R1175" s="26"/>
      <c r="S1175" s="26"/>
      <c r="T1175" s="26"/>
      <c r="U1175" s="26"/>
      <c r="V1175" s="26"/>
    </row>
    <row r="1176" spans="1:22" ht="14.5" x14ac:dyDescent="0.35">
      <c r="A1176" s="15">
        <v>96</v>
      </c>
      <c r="B1176" s="8">
        <v>180</v>
      </c>
      <c r="C1176" s="8">
        <v>1707203.7128818622</v>
      </c>
      <c r="D1176" s="8">
        <v>5664.6320993682602</v>
      </c>
      <c r="E1176" s="2">
        <v>2100</v>
      </c>
      <c r="F1176" s="2">
        <v>27094.58203125</v>
      </c>
      <c r="G1176" s="2">
        <v>535.66296386718795</v>
      </c>
      <c r="H1176" s="1">
        <v>27227.020122285641</v>
      </c>
      <c r="I1176" s="1">
        <v>534.39040778052561</v>
      </c>
      <c r="J1176" s="1">
        <f t="shared" si="107"/>
        <v>0.48879916613178065</v>
      </c>
      <c r="K1176" s="1">
        <f t="shared" si="108"/>
        <v>-0.23756656190586758</v>
      </c>
      <c r="L1176" s="26"/>
      <c r="M1176" s="26"/>
      <c r="N1176" s="2">
        <v>8.9426397873164996E-14</v>
      </c>
      <c r="O1176" s="26"/>
      <c r="P1176" s="26"/>
      <c r="Q1176" s="26"/>
      <c r="R1176" s="26"/>
      <c r="S1176" s="26"/>
      <c r="T1176" s="26"/>
      <c r="U1176" s="26"/>
      <c r="V1176" s="26"/>
    </row>
    <row r="1177" spans="1:22" ht="14.5" x14ac:dyDescent="0.35">
      <c r="A1177" s="15">
        <v>96</v>
      </c>
      <c r="B1177" s="8">
        <v>180</v>
      </c>
      <c r="C1177" s="8">
        <v>1707203.7128818622</v>
      </c>
      <c r="D1177" s="8">
        <v>5664.6320993682602</v>
      </c>
      <c r="E1177" s="2">
        <v>2130</v>
      </c>
      <c r="F1177" s="2">
        <v>26658.03125</v>
      </c>
      <c r="G1177" s="2">
        <v>514.822265625</v>
      </c>
      <c r="H1177" s="1">
        <v>26886.891670433</v>
      </c>
      <c r="I1177" s="1">
        <v>524.28967834672073</v>
      </c>
      <c r="J1177" s="1">
        <f t="shared" si="107"/>
        <v>0.85850458455367151</v>
      </c>
      <c r="K1177" s="1">
        <f t="shared" si="108"/>
        <v>1.838967223033213</v>
      </c>
      <c r="L1177" s="26"/>
      <c r="M1177" s="26"/>
      <c r="N1177" s="2">
        <v>0</v>
      </c>
      <c r="O1177" s="26"/>
      <c r="P1177" s="26"/>
      <c r="Q1177" s="26"/>
      <c r="R1177" s="26"/>
      <c r="S1177" s="26"/>
      <c r="T1177" s="26"/>
      <c r="U1177" s="26"/>
      <c r="V1177" s="26"/>
    </row>
    <row r="1178" spans="1:22" ht="14.5" x14ac:dyDescent="0.35">
      <c r="A1178" s="15">
        <v>96</v>
      </c>
      <c r="B1178" s="8">
        <v>180</v>
      </c>
      <c r="C1178" s="8">
        <v>1707203.7128818622</v>
      </c>
      <c r="D1178" s="8">
        <v>5664.6320993682602</v>
      </c>
      <c r="E1178" s="2">
        <v>2160</v>
      </c>
      <c r="F1178" s="2">
        <v>26306.69921875</v>
      </c>
      <c r="G1178" s="2">
        <v>496.051513671875</v>
      </c>
      <c r="H1178" s="1">
        <v>26452.109076381439</v>
      </c>
      <c r="I1178" s="1">
        <v>518.53729496464553</v>
      </c>
      <c r="J1178" s="1">
        <f t="shared" si="107"/>
        <v>0.55274839470471748</v>
      </c>
      <c r="K1178" s="1">
        <f t="shared" si="108"/>
        <v>4.5329528633681937</v>
      </c>
      <c r="L1178" s="26"/>
      <c r="M1178" s="26"/>
      <c r="N1178" s="2">
        <v>1.68330966028064E-13</v>
      </c>
      <c r="O1178" s="26"/>
      <c r="P1178" s="26"/>
      <c r="Q1178" s="26"/>
      <c r="R1178" s="26"/>
      <c r="S1178" s="26"/>
      <c r="T1178" s="26"/>
      <c r="U1178" s="26"/>
      <c r="V1178" s="26"/>
    </row>
    <row r="1179" spans="1:22" ht="14.5" x14ac:dyDescent="0.35">
      <c r="A1179" s="15">
        <v>96</v>
      </c>
      <c r="B1179" s="8">
        <v>180</v>
      </c>
      <c r="C1179" s="8">
        <v>1707203.7128818622</v>
      </c>
      <c r="D1179" s="8">
        <v>5664.6320993682602</v>
      </c>
      <c r="E1179" s="2">
        <v>2190</v>
      </c>
      <c r="F1179" s="2">
        <v>26403.830078125</v>
      </c>
      <c r="G1179" s="2">
        <v>484.46481323242199</v>
      </c>
      <c r="H1179" s="1">
        <v>27946.55796583596</v>
      </c>
      <c r="I1179" s="1">
        <v>502.7816911901611</v>
      </c>
      <c r="J1179" s="1">
        <f t="shared" si="107"/>
        <v>5.8428185727080439</v>
      </c>
      <c r="K1179" s="1">
        <f t="shared" si="108"/>
        <v>3.7808479496222125</v>
      </c>
      <c r="L1179" s="26"/>
      <c r="M1179" s="26"/>
      <c r="N1179" s="2">
        <v>1707204</v>
      </c>
      <c r="O1179" s="26"/>
      <c r="P1179" s="26"/>
      <c r="Q1179" s="26"/>
      <c r="R1179" s="26"/>
      <c r="S1179" s="26"/>
      <c r="T1179" s="26"/>
      <c r="U1179" s="26"/>
      <c r="V1179" s="26"/>
    </row>
    <row r="1180" spans="1:22" ht="14.5" x14ac:dyDescent="0.35">
      <c r="A1180" s="15">
        <v>96</v>
      </c>
      <c r="B1180" s="8">
        <v>180</v>
      </c>
      <c r="C1180" s="8">
        <v>1707203.7128818622</v>
      </c>
      <c r="D1180" s="8">
        <v>5664.6320993682602</v>
      </c>
      <c r="E1180" s="2">
        <v>2220</v>
      </c>
      <c r="F1180" s="2">
        <v>25570.853515625</v>
      </c>
      <c r="G1180" s="2">
        <v>474.76480102539102</v>
      </c>
      <c r="H1180" s="1">
        <v>29693.226658159219</v>
      </c>
      <c r="I1180" s="1">
        <v>489.29154747743871</v>
      </c>
      <c r="J1180" s="1">
        <f t="shared" si="107"/>
        <v>16.121374830195851</v>
      </c>
      <c r="K1180" s="1">
        <f t="shared" si="108"/>
        <v>3.0597774773262478</v>
      </c>
      <c r="L1180" s="26"/>
      <c r="M1180" s="26"/>
      <c r="N1180" s="2">
        <v>1707204</v>
      </c>
      <c r="O1180" s="26"/>
      <c r="P1180" s="26"/>
      <c r="Q1180" s="26"/>
      <c r="R1180" s="26"/>
      <c r="S1180" s="26"/>
      <c r="T1180" s="26"/>
      <c r="U1180" s="26"/>
      <c r="V1180" s="26"/>
    </row>
    <row r="1181" spans="1:22" ht="14.5" x14ac:dyDescent="0.35">
      <c r="A1181" s="15">
        <v>96</v>
      </c>
      <c r="B1181" s="8">
        <v>180</v>
      </c>
      <c r="C1181" s="8">
        <v>1707203.7128818622</v>
      </c>
      <c r="D1181" s="8">
        <v>5664.6320993682602</v>
      </c>
      <c r="E1181" s="2">
        <v>2250</v>
      </c>
      <c r="F1181" s="2">
        <v>25695.9296875</v>
      </c>
      <c r="G1181" s="2">
        <v>463.08926391601602</v>
      </c>
      <c r="H1181" s="1">
        <v>32231.849303686638</v>
      </c>
      <c r="I1181" s="1">
        <v>477.64803927724512</v>
      </c>
      <c r="J1181" s="1">
        <f t="shared" si="107"/>
        <v>25.435622278208875</v>
      </c>
      <c r="K1181" s="1">
        <f t="shared" si="108"/>
        <v>3.1438378074490223</v>
      </c>
      <c r="L1181" s="26"/>
      <c r="M1181" s="26"/>
      <c r="N1181" s="2">
        <v>1707204</v>
      </c>
      <c r="O1181" s="26"/>
      <c r="P1181" s="26"/>
      <c r="Q1181" s="26"/>
      <c r="R1181" s="26"/>
      <c r="S1181" s="26"/>
      <c r="T1181" s="26"/>
      <c r="U1181" s="26"/>
      <c r="V1181" s="26"/>
    </row>
    <row r="1182" spans="1:22" ht="14.5" x14ac:dyDescent="0.35">
      <c r="A1182" s="15">
        <v>96</v>
      </c>
      <c r="B1182" s="8">
        <v>180</v>
      </c>
      <c r="C1182" s="8">
        <v>1707203.7128818622</v>
      </c>
      <c r="D1182" s="8">
        <v>5664.6320993682602</v>
      </c>
      <c r="E1182" s="2">
        <v>2280</v>
      </c>
      <c r="F1182" s="2">
        <v>27218.078125</v>
      </c>
      <c r="G1182" s="2">
        <v>462.01037597656199</v>
      </c>
      <c r="H1182" s="1">
        <v>34783.446765230183</v>
      </c>
      <c r="I1182" s="1">
        <v>467.9720313680341</v>
      </c>
      <c r="J1182" s="1">
        <f t="shared" si="107"/>
        <v>27.795381457448819</v>
      </c>
      <c r="K1182" s="1">
        <f t="shared" si="108"/>
        <v>1.2903726196345304</v>
      </c>
      <c r="L1182" s="26"/>
      <c r="M1182" s="26"/>
      <c r="N1182" s="2">
        <v>1707204</v>
      </c>
      <c r="O1182" s="26"/>
      <c r="P1182" s="26"/>
      <c r="Q1182" s="26"/>
      <c r="R1182" s="26"/>
      <c r="S1182" s="26"/>
      <c r="T1182" s="26"/>
      <c r="U1182" s="26"/>
      <c r="V1182" s="26"/>
    </row>
    <row r="1183" spans="1:22" ht="14.5" x14ac:dyDescent="0.35">
      <c r="A1183" s="15">
        <v>96</v>
      </c>
      <c r="B1183" s="8">
        <v>180</v>
      </c>
      <c r="C1183" s="8">
        <v>1707203.7128818622</v>
      </c>
      <c r="D1183" s="8">
        <v>5664.6320993682602</v>
      </c>
      <c r="E1183" s="2">
        <v>2310</v>
      </c>
      <c r="F1183" s="2">
        <v>28921.765625</v>
      </c>
      <c r="G1183" s="2">
        <v>460.95657348632801</v>
      </c>
      <c r="H1183" s="1">
        <v>30693.212141998589</v>
      </c>
      <c r="I1183" s="1">
        <v>459.02669120901538</v>
      </c>
      <c r="J1183" s="1">
        <f t="shared" si="107"/>
        <v>6.1249597966015905</v>
      </c>
      <c r="K1183" s="1">
        <f t="shared" si="108"/>
        <v>-0.41866900014386488</v>
      </c>
      <c r="L1183" s="26"/>
      <c r="M1183" s="26"/>
      <c r="N1183" s="2">
        <v>1707204</v>
      </c>
      <c r="O1183" s="26"/>
      <c r="P1183" s="26"/>
      <c r="Q1183" s="26"/>
      <c r="R1183" s="26"/>
      <c r="S1183" s="26"/>
      <c r="T1183" s="26"/>
      <c r="U1183" s="26"/>
      <c r="V1183" s="26"/>
    </row>
    <row r="1184" spans="1:22" ht="14.5" x14ac:dyDescent="0.35">
      <c r="A1184" s="15">
        <v>96</v>
      </c>
      <c r="B1184" s="8">
        <v>180</v>
      </c>
      <c r="C1184" s="8">
        <v>1707203.7128818622</v>
      </c>
      <c r="D1184" s="8">
        <v>5664.6320993682602</v>
      </c>
      <c r="E1184" s="2">
        <v>2340</v>
      </c>
      <c r="F1184" s="2">
        <v>32535.263671875</v>
      </c>
      <c r="G1184" s="2">
        <v>469.86413574218699</v>
      </c>
      <c r="H1184" s="1">
        <v>33129.042606031333</v>
      </c>
      <c r="I1184" s="1">
        <v>450.35270478233832</v>
      </c>
      <c r="J1184" s="1">
        <f t="shared" si="107"/>
        <v>1.8250318797004961</v>
      </c>
      <c r="K1184" s="1">
        <f t="shared" si="108"/>
        <v>-4.1525686843557112</v>
      </c>
      <c r="L1184" s="26"/>
      <c r="M1184" s="26"/>
      <c r="N1184" s="2">
        <v>1707204</v>
      </c>
      <c r="O1184" s="26"/>
      <c r="P1184" s="26"/>
      <c r="Q1184" s="26"/>
      <c r="R1184" s="26"/>
      <c r="S1184" s="26"/>
      <c r="T1184" s="26"/>
      <c r="U1184" s="26"/>
      <c r="V1184" s="26"/>
    </row>
    <row r="1185" spans="1:22" ht="14.5" x14ac:dyDescent="0.35">
      <c r="A1185" s="15">
        <v>96</v>
      </c>
      <c r="B1185" s="8">
        <v>180</v>
      </c>
      <c r="C1185" s="8">
        <v>1707203.7128818622</v>
      </c>
      <c r="D1185" s="8">
        <v>5664.6320993682602</v>
      </c>
      <c r="E1185" s="2">
        <v>2370</v>
      </c>
      <c r="F1185" s="2">
        <v>31596.662109375</v>
      </c>
      <c r="G1185" s="2">
        <v>438.86410522460898</v>
      </c>
      <c r="H1185" s="1">
        <v>32146.71460649553</v>
      </c>
      <c r="I1185" s="1">
        <v>445.14892584030639</v>
      </c>
      <c r="J1185" s="1">
        <f t="shared" si="107"/>
        <v>1.7408563449407055</v>
      </c>
      <c r="K1185" s="1">
        <f t="shared" si="108"/>
        <v>1.4320653115343907</v>
      </c>
      <c r="L1185" s="26"/>
      <c r="M1185" s="26"/>
      <c r="N1185" s="2">
        <v>5.26164796614873E-15</v>
      </c>
      <c r="O1185" s="26"/>
      <c r="P1185" s="26"/>
      <c r="Q1185" s="26"/>
      <c r="R1185" s="26"/>
      <c r="S1185" s="26"/>
      <c r="T1185" s="26"/>
      <c r="U1185" s="26"/>
      <c r="V1185" s="26"/>
    </row>
    <row r="1186" spans="1:22" ht="14.5" x14ac:dyDescent="0.35">
      <c r="A1186" s="15">
        <v>96</v>
      </c>
      <c r="B1186" s="8">
        <v>180</v>
      </c>
      <c r="C1186" s="8">
        <v>1707203.7128818622</v>
      </c>
      <c r="D1186" s="8">
        <v>5664.6320993682602</v>
      </c>
      <c r="E1186" s="2">
        <v>2400</v>
      </c>
      <c r="F1186" s="2">
        <v>32162.49609375</v>
      </c>
      <c r="G1186" s="2">
        <v>428.08566284179699</v>
      </c>
      <c r="H1186" s="1">
        <v>32120.868951237309</v>
      </c>
      <c r="I1186" s="1">
        <v>434.90504384715712</v>
      </c>
      <c r="J1186" s="1">
        <f t="shared" si="107"/>
        <v>-0.12942758668777532</v>
      </c>
      <c r="K1186" s="1">
        <f t="shared" si="108"/>
        <v>1.5929944862181225</v>
      </c>
      <c r="L1186" s="26"/>
      <c r="M1186" s="26"/>
      <c r="N1186" s="2">
        <v>3.15630869693589E-14</v>
      </c>
      <c r="O1186" s="26"/>
      <c r="P1186" s="26"/>
      <c r="Q1186" s="26"/>
      <c r="R1186" s="26"/>
      <c r="S1186" s="26"/>
      <c r="T1186" s="26"/>
      <c r="U1186" s="26"/>
      <c r="V1186" s="26"/>
    </row>
    <row r="1187" spans="1:22" ht="14.5" x14ac:dyDescent="0.35">
      <c r="A1187" s="15">
        <v>96</v>
      </c>
      <c r="B1187" s="8">
        <v>180</v>
      </c>
      <c r="C1187" s="8">
        <v>1707203.7128818622</v>
      </c>
      <c r="D1187" s="8">
        <v>5664.6320993682602</v>
      </c>
      <c r="E1187" s="2">
        <v>2430</v>
      </c>
      <c r="F1187" s="2">
        <v>32648.240234375</v>
      </c>
      <c r="G1187" s="2">
        <v>415.70010375976602</v>
      </c>
      <c r="H1187" s="1">
        <v>32659.037879777999</v>
      </c>
      <c r="I1187" s="1">
        <v>421.87621076599049</v>
      </c>
      <c r="J1187" s="1">
        <f t="shared" si="107"/>
        <v>3.3072671989318271E-2</v>
      </c>
      <c r="K1187" s="1">
        <f t="shared" si="108"/>
        <v>1.48571216373659</v>
      </c>
      <c r="L1187" s="26"/>
      <c r="M1187" s="26"/>
      <c r="N1187" s="2">
        <v>0</v>
      </c>
      <c r="O1187" s="26"/>
      <c r="P1187" s="26"/>
      <c r="Q1187" s="26"/>
      <c r="R1187" s="26"/>
      <c r="S1187" s="26"/>
      <c r="T1187" s="26"/>
      <c r="U1187" s="26"/>
      <c r="V1187" s="26"/>
    </row>
    <row r="1188" spans="1:22" ht="14.5" x14ac:dyDescent="0.35">
      <c r="A1188" s="15">
        <v>96</v>
      </c>
      <c r="B1188" s="8">
        <v>180</v>
      </c>
      <c r="C1188" s="8">
        <v>1707203.7128818622</v>
      </c>
      <c r="D1188" s="8">
        <v>5664.6320993682602</v>
      </c>
      <c r="E1188" s="2">
        <v>2460</v>
      </c>
      <c r="F1188" s="2">
        <v>32368.28515625</v>
      </c>
      <c r="G1188" s="2">
        <v>403.52261352539102</v>
      </c>
      <c r="H1188" s="1">
        <v>32965.479713573877</v>
      </c>
      <c r="I1188" s="1">
        <v>411.18522660160312</v>
      </c>
      <c r="J1188" s="1">
        <f t="shared" si="107"/>
        <v>1.8449990613993488</v>
      </c>
      <c r="K1188" s="1">
        <f t="shared" si="108"/>
        <v>1.8989302753735111</v>
      </c>
      <c r="L1188" s="26"/>
      <c r="M1188" s="26"/>
      <c r="N1188" s="2">
        <v>0</v>
      </c>
      <c r="O1188" s="26"/>
      <c r="P1188" s="26"/>
      <c r="Q1188" s="26"/>
      <c r="R1188" s="26"/>
      <c r="S1188" s="26"/>
      <c r="T1188" s="26"/>
      <c r="U1188" s="26"/>
      <c r="V1188" s="26"/>
    </row>
    <row r="1189" spans="1:22" ht="14.5" x14ac:dyDescent="0.35">
      <c r="A1189" s="15">
        <v>96</v>
      </c>
      <c r="B1189" s="8">
        <v>180</v>
      </c>
      <c r="C1189" s="8">
        <v>1707203.7128818622</v>
      </c>
      <c r="D1189" s="8">
        <v>5664.6320993682602</v>
      </c>
      <c r="E1189" s="2">
        <v>2490</v>
      </c>
      <c r="F1189" s="2">
        <v>31887.7265625</v>
      </c>
      <c r="G1189" s="2">
        <v>388.47439575195301</v>
      </c>
      <c r="H1189" s="1">
        <v>32144.887586037621</v>
      </c>
      <c r="I1189" s="1">
        <v>402.63140846022702</v>
      </c>
      <c r="J1189" s="1">
        <f t="shared" si="107"/>
        <v>0.80645769159361369</v>
      </c>
      <c r="K1189" s="1">
        <f t="shared" si="108"/>
        <v>3.6442588914697698</v>
      </c>
      <c r="L1189" s="26"/>
      <c r="M1189" s="26"/>
      <c r="N1189" s="2">
        <v>4.2083602092490499E-14</v>
      </c>
      <c r="O1189" s="26"/>
      <c r="P1189" s="26"/>
      <c r="Q1189" s="26"/>
      <c r="R1189" s="26"/>
      <c r="S1189" s="26"/>
      <c r="T1189" s="26"/>
      <c r="U1189" s="26"/>
      <c r="V1189" s="26"/>
    </row>
    <row r="1190" spans="1:22" ht="14.5" x14ac:dyDescent="0.35">
      <c r="A1190" s="15">
        <v>96</v>
      </c>
      <c r="B1190" s="8">
        <v>180</v>
      </c>
      <c r="C1190" s="8">
        <v>1707203.7128818622</v>
      </c>
      <c r="D1190" s="8">
        <v>5664.6320993682602</v>
      </c>
      <c r="E1190" s="2">
        <v>2520</v>
      </c>
      <c r="F1190" s="2">
        <v>31133.935546875</v>
      </c>
      <c r="G1190" s="2">
        <v>372.93444824218801</v>
      </c>
      <c r="H1190" s="1">
        <v>30495.06583180841</v>
      </c>
      <c r="I1190" s="1">
        <v>395.38551159410628</v>
      </c>
      <c r="J1190" s="1">
        <f t="shared" si="107"/>
        <v>-2.0520043606588483</v>
      </c>
      <c r="K1190" s="1">
        <f t="shared" si="108"/>
        <v>6.0201098229837653</v>
      </c>
      <c r="L1190" s="26"/>
      <c r="M1190" s="26"/>
      <c r="N1190" s="2">
        <v>0</v>
      </c>
      <c r="O1190" s="26"/>
      <c r="P1190" s="26"/>
      <c r="Q1190" s="26"/>
      <c r="R1190" s="26"/>
      <c r="S1190" s="26"/>
      <c r="T1190" s="26"/>
      <c r="U1190" s="26"/>
      <c r="V1190" s="26"/>
    </row>
    <row r="1191" spans="1:22" ht="14.5" x14ac:dyDescent="0.35">
      <c r="A1191" s="15">
        <v>96</v>
      </c>
      <c r="B1191" s="8">
        <v>180</v>
      </c>
      <c r="C1191" s="8">
        <v>1707203.7128818622</v>
      </c>
      <c r="D1191" s="8">
        <v>5664.6320993682602</v>
      </c>
      <c r="E1191" s="2">
        <v>2550</v>
      </c>
      <c r="F1191" s="2">
        <v>32119.236328125</v>
      </c>
      <c r="G1191" s="2">
        <v>377.31936645507801</v>
      </c>
      <c r="H1191" s="1">
        <v>31403.685438927459</v>
      </c>
      <c r="I1191" s="1">
        <v>391.09488160830762</v>
      </c>
      <c r="J1191" s="1">
        <f t="shared" si="107"/>
        <v>-2.2277954615345976</v>
      </c>
      <c r="K1191" s="1">
        <f t="shared" si="108"/>
        <v>3.6508900358470355</v>
      </c>
      <c r="L1191" s="26"/>
      <c r="M1191" s="26"/>
      <c r="N1191" s="2">
        <v>1707204</v>
      </c>
      <c r="O1191" s="26"/>
      <c r="P1191" s="26"/>
      <c r="Q1191" s="26"/>
      <c r="R1191" s="26"/>
      <c r="S1191" s="26"/>
      <c r="T1191" s="26"/>
      <c r="U1191" s="26"/>
      <c r="V1191" s="26"/>
    </row>
    <row r="1192" spans="1:22" ht="14.5" x14ac:dyDescent="0.35">
      <c r="A1192" s="15">
        <v>96</v>
      </c>
      <c r="B1192" s="8">
        <v>180</v>
      </c>
      <c r="C1192" s="8">
        <v>1707203.7128818622</v>
      </c>
      <c r="D1192" s="8">
        <v>5664.6320993682602</v>
      </c>
      <c r="E1192" s="2">
        <v>2580</v>
      </c>
      <c r="F1192" s="2">
        <v>31803.431640625</v>
      </c>
      <c r="G1192" s="2">
        <v>367.19076538085898</v>
      </c>
      <c r="H1192" s="1">
        <v>32542.00459369778</v>
      </c>
      <c r="I1192" s="1">
        <v>388.21068024601249</v>
      </c>
      <c r="J1192" s="1">
        <f t="shared" si="107"/>
        <v>2.3223058486850316</v>
      </c>
      <c r="K1192" s="1">
        <f t="shared" si="108"/>
        <v>5.7245216511235393</v>
      </c>
      <c r="L1192" s="26"/>
      <c r="M1192" s="26"/>
      <c r="N1192" s="2">
        <v>1707204</v>
      </c>
      <c r="O1192" s="26"/>
      <c r="P1192" s="26"/>
      <c r="Q1192" s="26"/>
      <c r="R1192" s="26"/>
      <c r="S1192" s="26"/>
      <c r="T1192" s="26"/>
      <c r="U1192" s="26"/>
      <c r="V1192" s="26"/>
    </row>
    <row r="1193" spans="1:22" ht="14.5" x14ac:dyDescent="0.35">
      <c r="A1193" s="15">
        <v>96</v>
      </c>
      <c r="B1193" s="8">
        <v>180</v>
      </c>
      <c r="C1193" s="8">
        <v>1707203.7128818622</v>
      </c>
      <c r="D1193" s="8">
        <v>5664.6320993682602</v>
      </c>
      <c r="E1193" s="2">
        <v>2610</v>
      </c>
      <c r="F1193" s="2">
        <v>31739.978515625</v>
      </c>
      <c r="G1193" s="2">
        <v>362.19320678710898</v>
      </c>
      <c r="H1193" s="1">
        <v>34176.809130992478</v>
      </c>
      <c r="I1193" s="1">
        <v>385.67700067109678</v>
      </c>
      <c r="J1193" s="1">
        <f t="shared" si="107"/>
        <v>7.6774803554699069</v>
      </c>
      <c r="K1193" s="1">
        <f t="shared" si="108"/>
        <v>6.483775356336591</v>
      </c>
      <c r="L1193" s="26"/>
      <c r="M1193" s="26"/>
      <c r="N1193" s="2">
        <v>1707204</v>
      </c>
      <c r="O1193" s="26"/>
      <c r="P1193" s="26"/>
      <c r="Q1193" s="26"/>
      <c r="R1193" s="26"/>
      <c r="S1193" s="26"/>
      <c r="T1193" s="26"/>
      <c r="U1193" s="26"/>
      <c r="V1193" s="26"/>
    </row>
    <row r="1194" spans="1:22" ht="14.5" x14ac:dyDescent="0.35">
      <c r="A1194" s="15">
        <v>96</v>
      </c>
      <c r="B1194" s="8">
        <v>180</v>
      </c>
      <c r="C1194" s="8">
        <v>1707203.7128818622</v>
      </c>
      <c r="D1194" s="8">
        <v>5664.6320993682602</v>
      </c>
      <c r="E1194" s="2">
        <v>2640</v>
      </c>
      <c r="F1194" s="2">
        <v>32523.6640625</v>
      </c>
      <c r="G1194" s="2">
        <v>364.21041870117199</v>
      </c>
      <c r="H1194" s="1">
        <v>36180.129636177393</v>
      </c>
      <c r="I1194" s="1">
        <v>383.23070777042238</v>
      </c>
      <c r="J1194" s="1">
        <f t="shared" si="107"/>
        <v>11.242477374784233</v>
      </c>
      <c r="K1194" s="1">
        <f t="shared" si="108"/>
        <v>5.2223352470474476</v>
      </c>
      <c r="L1194" s="26"/>
      <c r="M1194" s="26"/>
      <c r="N1194" s="2">
        <v>1707204</v>
      </c>
      <c r="O1194" s="26"/>
      <c r="P1194" s="26"/>
      <c r="Q1194" s="26"/>
      <c r="R1194" s="26"/>
      <c r="S1194" s="26"/>
      <c r="T1194" s="26"/>
      <c r="U1194" s="26"/>
      <c r="V1194" s="26"/>
    </row>
    <row r="1195" spans="1:22" ht="14.5" x14ac:dyDescent="0.35">
      <c r="A1195" s="15">
        <v>96</v>
      </c>
      <c r="B1195" s="8">
        <v>180</v>
      </c>
      <c r="C1195" s="8">
        <v>1707203.7128818622</v>
      </c>
      <c r="D1195" s="8">
        <v>5664.6320993682602</v>
      </c>
      <c r="E1195" s="2">
        <v>2670</v>
      </c>
      <c r="F1195" s="2">
        <v>34052.48828125</v>
      </c>
      <c r="G1195" s="2">
        <v>366.92218017578102</v>
      </c>
      <c r="H1195" s="1">
        <v>37925.097565554053</v>
      </c>
      <c r="I1195" s="1">
        <v>380.80612223967779</v>
      </c>
      <c r="J1195" s="1">
        <f t="shared" si="107"/>
        <v>11.37247079367293</v>
      </c>
      <c r="K1195" s="1">
        <f t="shared" si="108"/>
        <v>3.7838928290585763</v>
      </c>
      <c r="L1195" s="26"/>
      <c r="M1195" s="26"/>
      <c r="N1195" s="2">
        <v>1707204</v>
      </c>
      <c r="O1195" s="26"/>
      <c r="P1195" s="26"/>
      <c r="Q1195" s="26"/>
      <c r="R1195" s="26"/>
      <c r="S1195" s="26"/>
      <c r="T1195" s="26"/>
      <c r="U1195" s="26"/>
      <c r="V1195" s="26"/>
    </row>
    <row r="1196" spans="1:22" ht="14.5" x14ac:dyDescent="0.35">
      <c r="A1196" s="15">
        <v>96</v>
      </c>
      <c r="B1196" s="8">
        <v>180</v>
      </c>
      <c r="C1196" s="8">
        <v>1707203.7128818622</v>
      </c>
      <c r="D1196" s="8">
        <v>5664.6320993682602</v>
      </c>
      <c r="E1196" s="2">
        <v>2700</v>
      </c>
      <c r="F1196" s="2">
        <v>36377.03125</v>
      </c>
      <c r="G1196" s="2">
        <v>367.95812988281199</v>
      </c>
      <c r="H1196" s="1">
        <v>39155.410171145071</v>
      </c>
      <c r="I1196" s="1">
        <v>378.38701578840221</v>
      </c>
      <c r="J1196" s="1">
        <f t="shared" si="107"/>
        <v>7.6377286042138781</v>
      </c>
      <c r="K1196" s="1">
        <f t="shared" si="108"/>
        <v>2.8342588622546896</v>
      </c>
      <c r="L1196" s="26"/>
      <c r="M1196" s="26"/>
      <c r="N1196" s="2">
        <v>1707204</v>
      </c>
      <c r="O1196" s="26"/>
      <c r="P1196" s="26"/>
      <c r="Q1196" s="26"/>
      <c r="R1196" s="26"/>
      <c r="S1196" s="26"/>
      <c r="T1196" s="26"/>
      <c r="U1196" s="26"/>
      <c r="V1196" s="26"/>
    </row>
    <row r="1197" spans="1:22" ht="14.5" x14ac:dyDescent="0.35">
      <c r="A1197" s="15">
        <v>96</v>
      </c>
      <c r="B1197" s="8">
        <v>180</v>
      </c>
      <c r="C1197" s="8">
        <v>1707203.7128818622</v>
      </c>
      <c r="D1197" s="8">
        <v>5664.6320993682602</v>
      </c>
      <c r="E1197" s="2">
        <v>2730</v>
      </c>
      <c r="F1197" s="2">
        <v>34793.5078125</v>
      </c>
      <c r="G1197" s="2">
        <v>340.11926269531199</v>
      </c>
      <c r="H1197" s="1">
        <v>35689.964556131388</v>
      </c>
      <c r="I1197" s="1">
        <v>351.47324345905241</v>
      </c>
      <c r="J1197" s="1">
        <f t="shared" si="107"/>
        <v>2.5765057908571238</v>
      </c>
      <c r="K1197" s="1">
        <f t="shared" si="108"/>
        <v>3.3382351454500316</v>
      </c>
      <c r="L1197" s="26"/>
      <c r="M1197" s="26"/>
      <c r="N1197" s="2">
        <v>0</v>
      </c>
      <c r="O1197" s="26"/>
      <c r="P1197" s="26"/>
      <c r="Q1197" s="26"/>
      <c r="R1197" s="26"/>
      <c r="S1197" s="26"/>
      <c r="T1197" s="26"/>
      <c r="U1197" s="26"/>
      <c r="V1197" s="26"/>
    </row>
    <row r="1198" spans="1:22" ht="14.5" x14ac:dyDescent="0.35">
      <c r="A1198" s="15">
        <v>96</v>
      </c>
      <c r="B1198" s="8">
        <v>180</v>
      </c>
      <c r="C1198" s="8">
        <v>1707203.7128818622</v>
      </c>
      <c r="D1198" s="8">
        <v>5664.6320993682602</v>
      </c>
      <c r="E1198" s="2">
        <v>2760</v>
      </c>
      <c r="F1198" s="2">
        <v>35615.89453125</v>
      </c>
      <c r="G1198" s="2">
        <v>338.39273071289102</v>
      </c>
      <c r="H1198" s="1">
        <v>34618.361355724468</v>
      </c>
      <c r="I1198" s="1">
        <v>337.70691699479568</v>
      </c>
      <c r="J1198" s="1">
        <f t="shared" si="107"/>
        <v>-2.8008089889481202</v>
      </c>
      <c r="K1198" s="1">
        <f t="shared" si="108"/>
        <v>-0.20266798185958204</v>
      </c>
      <c r="L1198" s="26"/>
      <c r="M1198" s="26"/>
      <c r="N1198" s="2">
        <v>0</v>
      </c>
      <c r="O1198" s="26"/>
      <c r="P1198" s="26"/>
      <c r="Q1198" s="26"/>
      <c r="R1198" s="26"/>
      <c r="S1198" s="26"/>
      <c r="T1198" s="26"/>
      <c r="U1198" s="26"/>
      <c r="V1198" s="26"/>
    </row>
    <row r="1199" spans="1:22" ht="14.5" x14ac:dyDescent="0.35">
      <c r="A1199" s="15">
        <v>96</v>
      </c>
      <c r="B1199" s="8">
        <v>180</v>
      </c>
      <c r="C1199" s="8">
        <v>1707203.7128818622</v>
      </c>
      <c r="D1199" s="8">
        <v>5664.6320993682602</v>
      </c>
      <c r="E1199" s="2">
        <v>2790</v>
      </c>
      <c r="F1199" s="2">
        <v>35125.87890625</v>
      </c>
      <c r="G1199" s="2">
        <v>326.54931640625</v>
      </c>
      <c r="H1199" s="1">
        <v>33912.214235286388</v>
      </c>
      <c r="I1199" s="1">
        <v>329.34289323756502</v>
      </c>
      <c r="J1199" s="1">
        <f t="shared" si="107"/>
        <v>-3.4551866280779735</v>
      </c>
      <c r="K1199" s="1">
        <f t="shared" si="108"/>
        <v>0.85548390119415185</v>
      </c>
      <c r="L1199" s="26"/>
      <c r="M1199" s="26"/>
      <c r="N1199" s="2">
        <v>0</v>
      </c>
      <c r="O1199" s="26"/>
      <c r="P1199" s="26"/>
      <c r="Q1199" s="26"/>
      <c r="R1199" s="26"/>
      <c r="S1199" s="26"/>
      <c r="T1199" s="26"/>
      <c r="U1199" s="26"/>
      <c r="V1199" s="26"/>
    </row>
    <row r="1200" spans="1:22" ht="14.5" x14ac:dyDescent="0.35">
      <c r="A1200" s="15">
        <v>96</v>
      </c>
      <c r="B1200" s="8">
        <v>180</v>
      </c>
      <c r="C1200" s="8">
        <v>1707203.7128818622</v>
      </c>
      <c r="D1200" s="8">
        <v>5664.6320993682602</v>
      </c>
      <c r="E1200" s="2">
        <v>2820</v>
      </c>
      <c r="F1200" s="2">
        <v>34017.3828125</v>
      </c>
      <c r="G1200" s="2">
        <v>318.41275024414102</v>
      </c>
      <c r="H1200" s="1">
        <v>32934.773144129867</v>
      </c>
      <c r="I1200" s="1">
        <v>323.19868602414772</v>
      </c>
      <c r="J1200" s="1">
        <f t="shared" si="107"/>
        <v>-3.1825189913561416</v>
      </c>
      <c r="K1200" s="1">
        <f t="shared" si="108"/>
        <v>1.503060344266085</v>
      </c>
      <c r="L1200" s="26"/>
      <c r="M1200" s="26"/>
      <c r="N1200" s="2">
        <v>0</v>
      </c>
      <c r="O1200" s="26"/>
      <c r="P1200" s="26"/>
      <c r="Q1200" s="26"/>
      <c r="R1200" s="26"/>
      <c r="S1200" s="26"/>
      <c r="T1200" s="26"/>
      <c r="U1200" s="26"/>
      <c r="V1200" s="26"/>
    </row>
    <row r="1201" spans="1:22" ht="14.5" x14ac:dyDescent="0.35">
      <c r="A1201" s="15">
        <v>96</v>
      </c>
      <c r="B1201" s="8">
        <v>180</v>
      </c>
      <c r="C1201" s="8">
        <v>1707203.7128818622</v>
      </c>
      <c r="D1201" s="8">
        <v>5664.6320993682602</v>
      </c>
      <c r="E1201" s="2">
        <v>2850</v>
      </c>
      <c r="F1201" s="2">
        <v>33148.54296875</v>
      </c>
      <c r="G1201" s="2">
        <v>312.54718017578102</v>
      </c>
      <c r="H1201" s="1">
        <v>31621.123154155939</v>
      </c>
      <c r="I1201" s="1">
        <v>318.46385592191427</v>
      </c>
      <c r="J1201" s="1">
        <f t="shared" si="107"/>
        <v>-4.607803775972898</v>
      </c>
      <c r="K1201" s="1">
        <f t="shared" si="108"/>
        <v>1.8930504325157014</v>
      </c>
      <c r="L1201" s="26"/>
      <c r="M1201" s="26"/>
      <c r="N1201" s="2">
        <v>1.36769122503072E-13</v>
      </c>
      <c r="O1201" s="26"/>
      <c r="P1201" s="26"/>
      <c r="Q1201" s="26"/>
      <c r="R1201" s="26"/>
      <c r="S1201" s="26"/>
      <c r="T1201" s="26"/>
      <c r="U1201" s="26"/>
      <c r="V1201" s="26"/>
    </row>
    <row r="1202" spans="1:22" ht="14.5" x14ac:dyDescent="0.35">
      <c r="A1202" s="15">
        <v>96</v>
      </c>
      <c r="B1202" s="8">
        <v>180</v>
      </c>
      <c r="C1202" s="8">
        <v>1707203.7128818622</v>
      </c>
      <c r="D1202" s="8">
        <v>5664.6320993682602</v>
      </c>
      <c r="E1202" s="2">
        <v>2880</v>
      </c>
      <c r="F1202" s="2">
        <v>32358.015625</v>
      </c>
      <c r="G1202" s="2">
        <v>305.39266967773398</v>
      </c>
      <c r="H1202" s="1">
        <v>30555.071570790831</v>
      </c>
      <c r="I1202" s="1">
        <v>316.58652827778428</v>
      </c>
      <c r="J1202" s="1">
        <f t="shared" si="107"/>
        <v>-5.5718622399582598</v>
      </c>
      <c r="K1202" s="1">
        <f t="shared" si="108"/>
        <v>3.6653985872885029</v>
      </c>
      <c r="L1202" s="26"/>
      <c r="M1202" s="26"/>
      <c r="N1202" s="2">
        <v>1.4728971894136699E-13</v>
      </c>
      <c r="O1202" s="26"/>
      <c r="P1202" s="26"/>
      <c r="Q1202" s="26"/>
      <c r="R1202" s="26"/>
      <c r="S1202" s="26"/>
      <c r="T1202" s="26"/>
      <c r="U1202" s="26"/>
      <c r="V1202" s="26"/>
    </row>
    <row r="1203" spans="1:22" ht="14.5" x14ac:dyDescent="0.35">
      <c r="A1203" s="15">
        <v>96</v>
      </c>
      <c r="B1203" s="8">
        <v>180</v>
      </c>
      <c r="C1203" s="8">
        <v>1707203.7128818622</v>
      </c>
      <c r="D1203" s="8">
        <v>5664.6320993682602</v>
      </c>
      <c r="E1203" s="2">
        <v>2910</v>
      </c>
      <c r="F1203" s="2">
        <v>32931.4765625</v>
      </c>
      <c r="G1203" s="2">
        <v>301.99929809570301</v>
      </c>
      <c r="H1203" s="1">
        <v>31192.853962305941</v>
      </c>
      <c r="I1203" s="1">
        <v>317.89955716949379</v>
      </c>
      <c r="J1203" s="1">
        <f t="shared" si="107"/>
        <v>-5.2795160790751732</v>
      </c>
      <c r="K1203" s="1">
        <f t="shared" si="108"/>
        <v>5.2649986851135049</v>
      </c>
      <c r="L1203" s="26"/>
      <c r="M1203" s="26"/>
      <c r="N1203" s="2">
        <v>1707204</v>
      </c>
      <c r="O1203" s="26"/>
      <c r="P1203" s="26"/>
      <c r="Q1203" s="26"/>
      <c r="R1203" s="26"/>
      <c r="S1203" s="26"/>
      <c r="T1203" s="26"/>
      <c r="U1203" s="26"/>
      <c r="V1203" s="26"/>
    </row>
    <row r="1204" spans="1:22" ht="14.5" x14ac:dyDescent="0.35">
      <c r="A1204" s="15">
        <v>96</v>
      </c>
      <c r="B1204" s="8">
        <v>180</v>
      </c>
      <c r="C1204" s="8">
        <v>1707203.7128818622</v>
      </c>
      <c r="D1204" s="8">
        <v>5664.6320993682602</v>
      </c>
      <c r="E1204" s="2">
        <v>2940</v>
      </c>
      <c r="F1204" s="2">
        <v>32895.09375</v>
      </c>
      <c r="G1204" s="2">
        <v>300.84347534179699</v>
      </c>
      <c r="H1204" s="1">
        <v>31919.95982962296</v>
      </c>
      <c r="I1204" s="1">
        <v>312.81854675386688</v>
      </c>
      <c r="J1204" s="1">
        <f t="shared" si="107"/>
        <v>-2.9643749544779463</v>
      </c>
      <c r="K1204" s="1">
        <f t="shared" si="108"/>
        <v>3.9804989616160595</v>
      </c>
      <c r="L1204" s="26"/>
      <c r="M1204" s="26"/>
      <c r="N1204" s="2">
        <v>1707204</v>
      </c>
      <c r="O1204" s="26"/>
      <c r="P1204" s="26"/>
      <c r="Q1204" s="26"/>
      <c r="R1204" s="26"/>
      <c r="S1204" s="26"/>
      <c r="T1204" s="26"/>
      <c r="U1204" s="26"/>
      <c r="V1204" s="26"/>
    </row>
    <row r="1205" spans="1:22" ht="14.5" x14ac:dyDescent="0.35">
      <c r="A1205" s="15">
        <v>96</v>
      </c>
      <c r="B1205" s="8">
        <v>180</v>
      </c>
      <c r="C1205" s="8">
        <v>1707203.7128818622</v>
      </c>
      <c r="D1205" s="8">
        <v>5664.6320993682602</v>
      </c>
      <c r="E1205" s="2">
        <v>2970</v>
      </c>
      <c r="F1205" s="2">
        <v>33212.25</v>
      </c>
      <c r="G1205" s="2">
        <v>300.00344848632801</v>
      </c>
      <c r="H1205" s="1">
        <v>32906.116402516687</v>
      </c>
      <c r="I1205" s="1">
        <v>308.30838212629709</v>
      </c>
      <c r="J1205" s="1">
        <f t="shared" si="107"/>
        <v>-0.92174904585902129</v>
      </c>
      <c r="K1205" s="1">
        <f t="shared" si="108"/>
        <v>2.7682793920775737</v>
      </c>
      <c r="L1205" s="26"/>
      <c r="M1205" s="26"/>
      <c r="N1205" s="2">
        <v>1707204</v>
      </c>
      <c r="O1205" s="26"/>
      <c r="P1205" s="26"/>
      <c r="Q1205" s="26"/>
      <c r="R1205" s="26"/>
      <c r="S1205" s="26"/>
      <c r="T1205" s="26"/>
      <c r="U1205" s="26"/>
      <c r="V1205" s="26"/>
    </row>
    <row r="1206" spans="1:22" ht="14.5" x14ac:dyDescent="0.35">
      <c r="A1206" s="15">
        <v>96</v>
      </c>
      <c r="B1206" s="8">
        <v>180</v>
      </c>
      <c r="C1206" s="8">
        <v>1707203.7128818622</v>
      </c>
      <c r="D1206" s="8">
        <v>5664.6320993682602</v>
      </c>
      <c r="E1206" s="2">
        <v>3000</v>
      </c>
      <c r="F1206" s="2">
        <v>34369.67578125</v>
      </c>
      <c r="G1206" s="2">
        <v>303.05383300781301</v>
      </c>
      <c r="H1206" s="1">
        <v>34266.392548729469</v>
      </c>
      <c r="I1206" s="1">
        <v>304.06114366391949</v>
      </c>
      <c r="J1206" s="1">
        <f t="shared" si="107"/>
        <v>-0.30050685720135861</v>
      </c>
      <c r="K1206" s="1">
        <f t="shared" si="108"/>
        <v>0.33238670704439299</v>
      </c>
      <c r="L1206" s="26"/>
      <c r="M1206" s="26"/>
      <c r="N1206" s="2">
        <v>1707204</v>
      </c>
      <c r="O1206" s="26"/>
      <c r="P1206" s="26"/>
      <c r="Q1206" s="26"/>
      <c r="R1206" s="26"/>
      <c r="S1206" s="26"/>
      <c r="T1206" s="26"/>
      <c r="U1206" s="26"/>
      <c r="V1206" s="26"/>
    </row>
    <row r="1207" spans="1:22" ht="14.5" x14ac:dyDescent="0.35">
      <c r="A1207" s="15">
        <v>96</v>
      </c>
      <c r="B1207" s="8">
        <v>180</v>
      </c>
      <c r="C1207" s="8">
        <v>1707203.7128818622</v>
      </c>
      <c r="D1207" s="8">
        <v>5664.6320993682602</v>
      </c>
      <c r="E1207" s="2">
        <v>3030</v>
      </c>
      <c r="F1207" s="2">
        <v>36212.66015625</v>
      </c>
      <c r="G1207" s="2">
        <v>300.24600219726602</v>
      </c>
      <c r="H1207" s="1">
        <v>36163.459931227073</v>
      </c>
      <c r="I1207" s="1">
        <v>299.93502536081849</v>
      </c>
      <c r="J1207" s="1">
        <f t="shared" si="107"/>
        <v>-0.13586470811765397</v>
      </c>
      <c r="K1207" s="1">
        <f t="shared" si="108"/>
        <v>-0.10357401403240694</v>
      </c>
      <c r="L1207" s="26"/>
      <c r="M1207" s="26"/>
      <c r="N1207" s="2">
        <v>1707204</v>
      </c>
      <c r="O1207" s="26"/>
      <c r="P1207" s="26"/>
      <c r="Q1207" s="26"/>
      <c r="R1207" s="26"/>
      <c r="S1207" s="26"/>
      <c r="T1207" s="26"/>
      <c r="U1207" s="26"/>
      <c r="V1207" s="26"/>
    </row>
    <row r="1208" spans="1:22" ht="14.5" x14ac:dyDescent="0.35">
      <c r="A1208" s="15">
        <v>96</v>
      </c>
      <c r="B1208" s="8">
        <v>180</v>
      </c>
      <c r="C1208" s="8">
        <v>1707203.7128818622</v>
      </c>
      <c r="D1208" s="8">
        <v>5664.6320993682602</v>
      </c>
      <c r="E1208" s="2">
        <v>3060</v>
      </c>
      <c r="F1208" s="2">
        <v>38156.8125</v>
      </c>
      <c r="G1208" s="2">
        <v>297.83419799804699</v>
      </c>
      <c r="H1208" s="1">
        <v>37678.423809542823</v>
      </c>
      <c r="I1208" s="1">
        <v>295.98008185824392</v>
      </c>
      <c r="J1208" s="1">
        <f t="shared" si="107"/>
        <v>-1.2537438510021699</v>
      </c>
      <c r="K1208" s="1">
        <f t="shared" si="108"/>
        <v>-0.62253299059204281</v>
      </c>
      <c r="L1208" s="26"/>
      <c r="M1208" s="26"/>
      <c r="N1208" s="2">
        <v>1707204</v>
      </c>
      <c r="O1208" s="26"/>
      <c r="P1208" s="26"/>
      <c r="Q1208" s="26"/>
      <c r="R1208" s="26"/>
      <c r="S1208" s="26"/>
      <c r="T1208" s="26"/>
      <c r="U1208" s="26"/>
      <c r="V1208" s="26"/>
    </row>
    <row r="1209" spans="1:22" ht="14.5" x14ac:dyDescent="0.35">
      <c r="A1209" s="15">
        <v>96</v>
      </c>
      <c r="B1209" s="8">
        <v>180</v>
      </c>
      <c r="C1209" s="8">
        <v>1707203.7128818622</v>
      </c>
      <c r="D1209" s="8">
        <v>5664.6320993682602</v>
      </c>
      <c r="E1209" s="2">
        <v>3090</v>
      </c>
      <c r="F1209" s="2">
        <v>36244.20703125</v>
      </c>
      <c r="G1209" s="2">
        <v>279.84457397460898</v>
      </c>
      <c r="H1209" s="1">
        <v>35603.897781430263</v>
      </c>
      <c r="I1209" s="1">
        <v>273.97266267823039</v>
      </c>
      <c r="J1209" s="1">
        <f t="shared" si="107"/>
        <v>-1.7666526660871835</v>
      </c>
      <c r="K1209" s="1">
        <f t="shared" si="108"/>
        <v>-2.0982759154413189</v>
      </c>
      <c r="L1209" s="26"/>
      <c r="M1209" s="26"/>
      <c r="N1209" s="2">
        <v>4.9974239156591598E-14</v>
      </c>
      <c r="O1209" s="26"/>
      <c r="P1209" s="26"/>
      <c r="Q1209" s="26"/>
      <c r="R1209" s="26"/>
      <c r="S1209" s="26"/>
      <c r="T1209" s="26"/>
      <c r="U1209" s="26"/>
      <c r="V1209" s="26"/>
    </row>
    <row r="1210" spans="1:22" ht="14.5" x14ac:dyDescent="0.35">
      <c r="A1210" s="15">
        <v>96</v>
      </c>
      <c r="B1210" s="8">
        <v>180</v>
      </c>
      <c r="C1210" s="8">
        <v>1707203.7128818622</v>
      </c>
      <c r="D1210" s="8">
        <v>5664.6320993682602</v>
      </c>
      <c r="E1210" s="2">
        <v>3120</v>
      </c>
      <c r="F1210" s="2">
        <v>35988.82421875</v>
      </c>
      <c r="G1210" s="2">
        <v>272.60757446289102</v>
      </c>
      <c r="H1210" s="1">
        <v>34397.173049718578</v>
      </c>
      <c r="I1210" s="1">
        <v>261.96328662485678</v>
      </c>
      <c r="J1210" s="1">
        <f t="shared" si="107"/>
        <v>-4.4226262001696055</v>
      </c>
      <c r="K1210" s="1">
        <f t="shared" si="108"/>
        <v>-3.9046192531540278</v>
      </c>
      <c r="L1210" s="26"/>
      <c r="M1210" s="26"/>
      <c r="N1210" s="2">
        <v>0</v>
      </c>
      <c r="O1210" s="26"/>
      <c r="P1210" s="26"/>
      <c r="Q1210" s="26"/>
      <c r="R1210" s="26"/>
      <c r="S1210" s="26"/>
      <c r="T1210" s="26"/>
      <c r="U1210" s="26"/>
      <c r="V1210" s="26"/>
    </row>
    <row r="1211" spans="1:22" ht="14.5" x14ac:dyDescent="0.35">
      <c r="A1211" s="15">
        <v>96</v>
      </c>
      <c r="B1211" s="8">
        <v>180</v>
      </c>
      <c r="C1211" s="8">
        <v>1707203.7128818622</v>
      </c>
      <c r="D1211" s="8">
        <v>5664.6320993682602</v>
      </c>
      <c r="E1211" s="2">
        <v>3150</v>
      </c>
      <c r="F1211" s="2">
        <v>35529.66796875</v>
      </c>
      <c r="G1211" s="2">
        <v>268.47775268554699</v>
      </c>
      <c r="H1211" s="1">
        <v>33269.05475917158</v>
      </c>
      <c r="I1211" s="1">
        <v>254.93796914023639</v>
      </c>
      <c r="J1211" s="1">
        <f t="shared" si="107"/>
        <v>-6.3626071922955605</v>
      </c>
      <c r="K1211" s="1">
        <f t="shared" si="108"/>
        <v>-5.0431677894626121</v>
      </c>
      <c r="L1211" s="26"/>
      <c r="M1211" s="26"/>
      <c r="N1211" s="2">
        <v>3.1561962787231299E-13</v>
      </c>
      <c r="O1211" s="26"/>
      <c r="P1211" s="26"/>
      <c r="Q1211" s="26"/>
      <c r="R1211" s="26"/>
      <c r="S1211" s="26"/>
      <c r="T1211" s="26"/>
      <c r="U1211" s="26"/>
      <c r="V1211" s="26"/>
    </row>
    <row r="1212" spans="1:22" ht="14.5" x14ac:dyDescent="0.35">
      <c r="A1212" s="15">
        <v>96</v>
      </c>
      <c r="B1212" s="8">
        <v>180</v>
      </c>
      <c r="C1212" s="8">
        <v>1707203.7128818622</v>
      </c>
      <c r="D1212" s="8">
        <v>5664.6320993682602</v>
      </c>
      <c r="E1212" s="2">
        <v>3180</v>
      </c>
      <c r="F1212" s="2">
        <v>34351.64453125</v>
      </c>
      <c r="G1212" s="2">
        <v>262.38156127929699</v>
      </c>
      <c r="H1212" s="1">
        <v>32058.690840368949</v>
      </c>
      <c r="I1212" s="1">
        <v>249.38738304097359</v>
      </c>
      <c r="J1212" s="1">
        <f t="shared" si="107"/>
        <v>-6.6749459077428765</v>
      </c>
      <c r="K1212" s="1">
        <f t="shared" si="108"/>
        <v>-4.9523976360867454</v>
      </c>
      <c r="L1212" s="26"/>
      <c r="M1212" s="26"/>
      <c r="N1212" s="2">
        <v>0</v>
      </c>
      <c r="O1212" s="26"/>
      <c r="P1212" s="26"/>
      <c r="Q1212" s="26"/>
      <c r="R1212" s="26"/>
      <c r="S1212" s="26"/>
      <c r="T1212" s="26"/>
      <c r="U1212" s="26"/>
      <c r="V1212" s="26"/>
    </row>
    <row r="1213" spans="1:22" ht="14.5" x14ac:dyDescent="0.35">
      <c r="A1213" s="15">
        <v>96</v>
      </c>
      <c r="B1213" s="8">
        <v>180</v>
      </c>
      <c r="C1213" s="8">
        <v>1707203.7128818622</v>
      </c>
      <c r="D1213" s="8">
        <v>5664.6320993682602</v>
      </c>
      <c r="E1213" s="2">
        <v>3210</v>
      </c>
      <c r="F1213" s="2">
        <v>33210.7734375</v>
      </c>
      <c r="G1213" s="2">
        <v>257.72943115234398</v>
      </c>
      <c r="H1213" s="1">
        <v>31221.518130831551</v>
      </c>
      <c r="I1213" s="1">
        <v>244.82609581598629</v>
      </c>
      <c r="J1213" s="1">
        <f t="shared" si="107"/>
        <v>-5.9897891580636227</v>
      </c>
      <c r="K1213" s="1">
        <f t="shared" si="108"/>
        <v>-5.006543210321416</v>
      </c>
      <c r="L1213" s="26"/>
      <c r="M1213" s="26"/>
      <c r="N1213" s="2">
        <v>8.4166045443909205E-14</v>
      </c>
      <c r="O1213" s="26"/>
      <c r="P1213" s="26"/>
      <c r="Q1213" s="26"/>
      <c r="R1213" s="26"/>
      <c r="S1213" s="26"/>
      <c r="T1213" s="26"/>
      <c r="U1213" s="26"/>
      <c r="V1213" s="26"/>
    </row>
    <row r="1214" spans="1:22" ht="14.5" x14ac:dyDescent="0.35">
      <c r="A1214" s="15">
        <v>96</v>
      </c>
      <c r="B1214" s="8">
        <v>180</v>
      </c>
      <c r="C1214" s="8">
        <v>1707203.7128818622</v>
      </c>
      <c r="D1214" s="8">
        <v>5664.6320993682602</v>
      </c>
      <c r="E1214" s="2">
        <v>3240</v>
      </c>
      <c r="F1214" s="2">
        <v>32069.015625</v>
      </c>
      <c r="G1214" s="2">
        <v>249.80546569824199</v>
      </c>
      <c r="H1214" s="1">
        <v>31968.446427425639</v>
      </c>
      <c r="I1214" s="1">
        <v>240.41155969829961</v>
      </c>
      <c r="J1214" s="1">
        <f t="shared" si="107"/>
        <v>-0.31360238415288488</v>
      </c>
      <c r="K1214" s="1">
        <f t="shared" si="108"/>
        <v>-3.7604885760545979</v>
      </c>
      <c r="L1214" s="26"/>
      <c r="M1214" s="26"/>
      <c r="N1214" s="2">
        <v>0</v>
      </c>
      <c r="O1214" s="26"/>
      <c r="P1214" s="26"/>
      <c r="Q1214" s="26"/>
      <c r="R1214" s="26"/>
      <c r="S1214" s="26"/>
      <c r="T1214" s="26"/>
      <c r="U1214" s="26"/>
      <c r="V1214" s="26"/>
    </row>
    <row r="1215" spans="1:22" ht="14.5" x14ac:dyDescent="0.35">
      <c r="A1215" s="15">
        <v>96</v>
      </c>
      <c r="B1215" s="8">
        <v>180</v>
      </c>
      <c r="C1215" s="8">
        <v>1707203.7128818622</v>
      </c>
      <c r="D1215" s="8">
        <v>5664.6320993682602</v>
      </c>
      <c r="E1215" s="2">
        <v>3270</v>
      </c>
      <c r="F1215" s="2">
        <v>32855.8515625</v>
      </c>
      <c r="G1215" s="2">
        <v>248.34652709960901</v>
      </c>
      <c r="H1215" s="1">
        <v>33186.604890824106</v>
      </c>
      <c r="I1215" s="1">
        <v>250.57204824461709</v>
      </c>
      <c r="J1215" s="1">
        <f t="shared" si="107"/>
        <v>1.0066801272672277</v>
      </c>
      <c r="K1215" s="1">
        <f t="shared" si="108"/>
        <v>0.89613540040181694</v>
      </c>
      <c r="L1215" s="26"/>
      <c r="M1215" s="26"/>
      <c r="N1215" s="2">
        <v>1707204</v>
      </c>
      <c r="O1215" s="26"/>
      <c r="P1215" s="26"/>
      <c r="Q1215" s="26"/>
      <c r="R1215" s="26"/>
      <c r="S1215" s="26"/>
      <c r="T1215" s="26"/>
      <c r="U1215" s="26"/>
      <c r="V1215" s="26"/>
    </row>
    <row r="1216" spans="1:22" ht="14.5" x14ac:dyDescent="0.35">
      <c r="A1216" s="15">
        <v>96</v>
      </c>
      <c r="B1216" s="8">
        <v>180</v>
      </c>
      <c r="C1216" s="8">
        <v>1707203.7128818622</v>
      </c>
      <c r="D1216" s="8">
        <v>5664.6320993682602</v>
      </c>
      <c r="E1216" s="2">
        <v>3300</v>
      </c>
      <c r="F1216" s="2">
        <v>32944.59765625</v>
      </c>
      <c r="G1216" s="2">
        <v>247.61248779296901</v>
      </c>
      <c r="H1216" s="1">
        <v>34312.922155106709</v>
      </c>
      <c r="I1216" s="1">
        <v>255.41701713075091</v>
      </c>
      <c r="J1216" s="1">
        <f t="shared" si="107"/>
        <v>4.1534108661276097</v>
      </c>
      <c r="K1216" s="1">
        <f t="shared" si="108"/>
        <v>3.1519126548687391</v>
      </c>
      <c r="L1216" s="26"/>
      <c r="M1216" s="26"/>
      <c r="N1216" s="2">
        <v>1707204</v>
      </c>
      <c r="O1216" s="26"/>
      <c r="P1216" s="26"/>
      <c r="Q1216" s="26"/>
      <c r="R1216" s="26"/>
      <c r="S1216" s="26"/>
      <c r="T1216" s="26"/>
      <c r="U1216" s="26"/>
      <c r="V1216" s="26"/>
    </row>
    <row r="1217" spans="1:22" ht="14.5" x14ac:dyDescent="0.35">
      <c r="A1217" s="15">
        <v>96</v>
      </c>
      <c r="B1217" s="8">
        <v>180</v>
      </c>
      <c r="C1217" s="8">
        <v>1707203.7128818622</v>
      </c>
      <c r="D1217" s="8">
        <v>5664.6320993682602</v>
      </c>
      <c r="E1217" s="2">
        <v>3330</v>
      </c>
      <c r="F1217" s="2">
        <v>33574.22265625</v>
      </c>
      <c r="G1217" s="2">
        <v>244.19393920898401</v>
      </c>
      <c r="H1217" s="1">
        <v>35565.18500038614</v>
      </c>
      <c r="I1217" s="1">
        <v>255.5389034324956</v>
      </c>
      <c r="J1217" s="1">
        <f t="shared" si="107"/>
        <v>5.9300325863702845</v>
      </c>
      <c r="K1217" s="1">
        <f t="shared" si="108"/>
        <v>4.6458828012936246</v>
      </c>
      <c r="L1217" s="26"/>
      <c r="M1217" s="26"/>
      <c r="N1217" s="2">
        <v>1707204</v>
      </c>
      <c r="O1217" s="26"/>
      <c r="P1217" s="26"/>
      <c r="Q1217" s="26"/>
      <c r="R1217" s="26"/>
      <c r="S1217" s="26"/>
      <c r="T1217" s="26"/>
      <c r="U1217" s="26"/>
      <c r="V1217" s="26"/>
    </row>
    <row r="1218" spans="1:22" ht="14.5" x14ac:dyDescent="0.35">
      <c r="A1218" s="15">
        <v>96</v>
      </c>
      <c r="B1218" s="8">
        <v>180</v>
      </c>
      <c r="C1218" s="8">
        <v>1707203.7128818622</v>
      </c>
      <c r="D1218" s="8">
        <v>5664.6320993682602</v>
      </c>
      <c r="E1218" s="2">
        <v>3360</v>
      </c>
      <c r="F1218" s="2">
        <v>35053.15625</v>
      </c>
      <c r="G1218" s="2">
        <v>246.05659484863301</v>
      </c>
      <c r="H1218" s="1">
        <v>37111.653841232182</v>
      </c>
      <c r="I1218" s="1">
        <v>253.54270762361651</v>
      </c>
      <c r="J1218" s="1">
        <f t="shared" si="107"/>
        <v>5.8725028255684748</v>
      </c>
      <c r="K1218" s="1">
        <f t="shared" si="108"/>
        <v>3.0424353306151941</v>
      </c>
      <c r="L1218" s="26"/>
      <c r="M1218" s="26"/>
      <c r="N1218" s="2">
        <v>1707204</v>
      </c>
      <c r="O1218" s="26"/>
      <c r="P1218" s="26"/>
      <c r="Q1218" s="26"/>
      <c r="R1218" s="26"/>
      <c r="S1218" s="26"/>
      <c r="T1218" s="26"/>
      <c r="U1218" s="26"/>
      <c r="V1218" s="26"/>
    </row>
    <row r="1219" spans="1:22" ht="14.5" x14ac:dyDescent="0.35">
      <c r="A1219" s="15">
        <v>96</v>
      </c>
      <c r="B1219" s="8">
        <v>180</v>
      </c>
      <c r="C1219" s="8">
        <v>1707203.7128818622</v>
      </c>
      <c r="D1219" s="8">
        <v>5664.6320993682602</v>
      </c>
      <c r="E1219" s="2">
        <v>3390</v>
      </c>
      <c r="F1219" s="2">
        <v>36984.28125</v>
      </c>
      <c r="G1219" s="2">
        <v>249.32666015625</v>
      </c>
      <c r="H1219" s="1">
        <v>38208.122344456489</v>
      </c>
      <c r="I1219" s="1">
        <v>250.59661123647339</v>
      </c>
      <c r="J1219" s="1">
        <f t="shared" si="107"/>
        <v>3.3090844355843454</v>
      </c>
      <c r="K1219" s="1">
        <f t="shared" si="108"/>
        <v>0.50935230088412131</v>
      </c>
      <c r="L1219" s="26"/>
      <c r="M1219" s="26"/>
      <c r="N1219" s="2">
        <v>1707204</v>
      </c>
      <c r="O1219" s="26"/>
      <c r="P1219" s="26"/>
      <c r="Q1219" s="26"/>
      <c r="R1219" s="26"/>
      <c r="S1219" s="26"/>
      <c r="T1219" s="26"/>
      <c r="U1219" s="26"/>
      <c r="V1219" s="26"/>
    </row>
    <row r="1220" spans="1:22" ht="14.5" x14ac:dyDescent="0.35">
      <c r="A1220" s="15">
        <v>96</v>
      </c>
      <c r="B1220" s="8">
        <v>180</v>
      </c>
      <c r="C1220" s="8">
        <v>1707203.7128818622</v>
      </c>
      <c r="D1220" s="8">
        <v>5664.6320993682602</v>
      </c>
      <c r="E1220" s="2">
        <v>3420</v>
      </c>
      <c r="F1220" s="2">
        <v>39165.83203125</v>
      </c>
      <c r="G1220" s="2">
        <v>249.42919921875</v>
      </c>
      <c r="H1220" s="1">
        <v>38972.834382865483</v>
      </c>
      <c r="I1220" s="1">
        <v>247.2245628534998</v>
      </c>
      <c r="J1220" s="1">
        <f t="shared" si="107"/>
        <v>-0.49277045418191517</v>
      </c>
      <c r="K1220" s="1">
        <f t="shared" si="108"/>
        <v>-0.88387260679802115</v>
      </c>
      <c r="L1220" s="26"/>
      <c r="M1220" s="26"/>
      <c r="N1220" s="2">
        <v>1707204</v>
      </c>
      <c r="O1220" s="26"/>
      <c r="P1220" s="26"/>
      <c r="Q1220" s="26"/>
      <c r="R1220" s="26"/>
      <c r="S1220" s="26"/>
      <c r="T1220" s="26"/>
      <c r="U1220" s="26"/>
      <c r="V1220" s="26"/>
    </row>
    <row r="1221" spans="1:22" ht="14.5" x14ac:dyDescent="0.35">
      <c r="A1221" s="15">
        <v>96</v>
      </c>
      <c r="B1221" s="8">
        <v>180</v>
      </c>
      <c r="C1221" s="8">
        <v>1707203.7128818622</v>
      </c>
      <c r="D1221" s="8">
        <v>5664.6320993682602</v>
      </c>
      <c r="E1221" s="2">
        <v>3450</v>
      </c>
      <c r="F1221" s="2">
        <v>37029.796875</v>
      </c>
      <c r="G1221" s="2">
        <v>233.62437438964801</v>
      </c>
      <c r="H1221" s="1">
        <v>36910.986094271822</v>
      </c>
      <c r="I1221" s="1">
        <v>224.09748449744009</v>
      </c>
      <c r="J1221" s="1">
        <f t="shared" si="107"/>
        <v>-0.32085182948543417</v>
      </c>
      <c r="K1221" s="1">
        <f t="shared" si="108"/>
        <v>-4.0778664114552505</v>
      </c>
      <c r="L1221" s="26"/>
      <c r="M1221" s="26"/>
      <c r="N1221" s="2">
        <v>0</v>
      </c>
      <c r="O1221" s="26"/>
      <c r="P1221" s="26"/>
      <c r="Q1221" s="26"/>
      <c r="R1221" s="26"/>
      <c r="S1221" s="26"/>
      <c r="T1221" s="26"/>
      <c r="U1221" s="26"/>
      <c r="V1221" s="26"/>
    </row>
    <row r="1222" spans="1:22" ht="14.5" x14ac:dyDescent="0.35">
      <c r="A1222" s="15">
        <v>96</v>
      </c>
      <c r="B1222" s="8">
        <v>180</v>
      </c>
      <c r="C1222" s="8">
        <v>1707203.7128818622</v>
      </c>
      <c r="D1222" s="8">
        <v>5664.6320993682602</v>
      </c>
      <c r="E1222" s="2">
        <v>3480</v>
      </c>
      <c r="F1222" s="2">
        <v>36572.21484375</v>
      </c>
      <c r="G1222" s="2">
        <v>227.84814453125</v>
      </c>
      <c r="H1222" s="1">
        <v>35567.015734300257</v>
      </c>
      <c r="I1222" s="1">
        <v>214.15460362850419</v>
      </c>
      <c r="J1222" s="1">
        <f t="shared" si="107"/>
        <v>-2.7485322224653994</v>
      </c>
      <c r="K1222" s="1">
        <f t="shared" si="108"/>
        <v>-6.0099418105499218</v>
      </c>
      <c r="L1222" s="26"/>
      <c r="M1222" s="26"/>
      <c r="N1222" s="2">
        <v>0</v>
      </c>
      <c r="O1222" s="26"/>
      <c r="P1222" s="26"/>
      <c r="Q1222" s="26"/>
      <c r="R1222" s="26"/>
      <c r="S1222" s="26"/>
      <c r="T1222" s="26"/>
      <c r="U1222" s="26"/>
      <c r="V1222" s="26"/>
    </row>
    <row r="1223" spans="1:22" ht="14.5" x14ac:dyDescent="0.35">
      <c r="A1223" s="15">
        <v>96</v>
      </c>
      <c r="B1223" s="8">
        <v>180</v>
      </c>
      <c r="C1223" s="8">
        <v>1707203.7128818622</v>
      </c>
      <c r="D1223" s="8">
        <v>5664.6320993682602</v>
      </c>
      <c r="E1223" s="2">
        <v>3510</v>
      </c>
      <c r="F1223" s="2">
        <v>35904.85546875</v>
      </c>
      <c r="G1223" s="2">
        <v>220.32220458984401</v>
      </c>
      <c r="H1223" s="1">
        <v>34356.792926833819</v>
      </c>
      <c r="I1223" s="1">
        <v>208.79320828598759</v>
      </c>
      <c r="J1223" s="1">
        <f t="shared" si="107"/>
        <v>-4.3115687884151104</v>
      </c>
      <c r="K1223" s="1">
        <f t="shared" si="108"/>
        <v>-5.2327890987288432</v>
      </c>
      <c r="L1223" s="26"/>
      <c r="M1223" s="26"/>
      <c r="N1223" s="2">
        <v>0</v>
      </c>
      <c r="O1223" s="26"/>
      <c r="P1223" s="26"/>
      <c r="Q1223" s="26"/>
      <c r="R1223" s="26"/>
      <c r="S1223" s="26"/>
      <c r="T1223" s="26"/>
      <c r="U1223" s="26"/>
      <c r="V1223" s="26"/>
    </row>
    <row r="1224" spans="1:22" ht="14.5" x14ac:dyDescent="0.35">
      <c r="A1224" s="15">
        <v>96</v>
      </c>
      <c r="B1224" s="8">
        <v>180</v>
      </c>
      <c r="C1224" s="8">
        <v>1707203.7128818622</v>
      </c>
      <c r="D1224" s="8">
        <v>5664.6320993682602</v>
      </c>
      <c r="E1224" s="2">
        <v>3540</v>
      </c>
      <c r="F1224" s="2">
        <v>34831.8046875</v>
      </c>
      <c r="G1224" s="2">
        <v>216.14562988281301</v>
      </c>
      <c r="H1224" s="1">
        <v>33024.828170806213</v>
      </c>
      <c r="I1224" s="1">
        <v>205.27478025872821</v>
      </c>
      <c r="J1224" s="1">
        <f t="shared" si="107"/>
        <v>-5.1877200532829466</v>
      </c>
      <c r="K1224" s="1">
        <f t="shared" si="108"/>
        <v>-5.0294098612951883</v>
      </c>
      <c r="L1224" s="26"/>
      <c r="M1224" s="26"/>
      <c r="N1224" s="2">
        <v>0</v>
      </c>
      <c r="O1224" s="26"/>
      <c r="P1224" s="26"/>
      <c r="Q1224" s="26"/>
      <c r="R1224" s="26"/>
      <c r="S1224" s="26"/>
      <c r="T1224" s="26"/>
      <c r="U1224" s="26"/>
      <c r="V1224" s="26"/>
    </row>
    <row r="1225" spans="1:22" ht="14.5" x14ac:dyDescent="0.35">
      <c r="A1225" s="15">
        <v>96</v>
      </c>
      <c r="B1225" s="8">
        <v>180</v>
      </c>
      <c r="C1225" s="8">
        <v>1707203.7128818622</v>
      </c>
      <c r="D1225" s="8">
        <v>5664.6320993682602</v>
      </c>
      <c r="E1225" s="2">
        <v>3570</v>
      </c>
      <c r="F1225" s="2">
        <v>33829.16015625</v>
      </c>
      <c r="G1225" s="2">
        <v>209.33338928222699</v>
      </c>
      <c r="H1225" s="1">
        <v>31621.23084438618</v>
      </c>
      <c r="I1225" s="1">
        <v>202.49772275977631</v>
      </c>
      <c r="J1225" s="1">
        <f t="shared" si="107"/>
        <v>-6.5267044811808628</v>
      </c>
      <c r="K1225" s="1">
        <f t="shared" si="108"/>
        <v>-3.265444918218332</v>
      </c>
      <c r="L1225" s="26"/>
      <c r="M1225" s="26"/>
      <c r="N1225" s="2">
        <v>2.1567372453928901E-13</v>
      </c>
      <c r="O1225" s="26"/>
      <c r="P1225" s="26"/>
      <c r="Q1225" s="26"/>
      <c r="R1225" s="26"/>
      <c r="S1225" s="26"/>
      <c r="T1225" s="26"/>
      <c r="U1225" s="26"/>
      <c r="V1225" s="26"/>
    </row>
    <row r="1226" spans="1:22" ht="14.5" x14ac:dyDescent="0.35">
      <c r="A1226" s="15">
        <v>96</v>
      </c>
      <c r="B1226" s="8">
        <v>180</v>
      </c>
      <c r="C1226" s="8">
        <v>1707203.7128818622</v>
      </c>
      <c r="D1226" s="8">
        <v>5664.6320993682602</v>
      </c>
      <c r="E1226" s="2">
        <v>3600</v>
      </c>
      <c r="F1226" s="2">
        <v>32563.15234375</v>
      </c>
      <c r="G1226" s="2">
        <v>200.29789733886699</v>
      </c>
      <c r="H1226" s="1">
        <v>32765.042200898879</v>
      </c>
      <c r="I1226" s="1">
        <v>200.01888041242651</v>
      </c>
      <c r="J1226" s="1">
        <f t="shared" ref="J1226:J1289" si="109">(H1226-F1226)/F1226*100</f>
        <v>0.6199948181234014</v>
      </c>
      <c r="K1226" s="1">
        <f t="shared" ref="K1226:K1289" si="110">(I1226-G1226)/G1226*100</f>
        <v>-0.13930097626957696</v>
      </c>
      <c r="L1226" s="26"/>
      <c r="M1226" s="26"/>
      <c r="N1226" s="2">
        <v>1.63070620375072E-13</v>
      </c>
      <c r="O1226" s="26"/>
      <c r="P1226" s="26"/>
      <c r="Q1226" s="26"/>
      <c r="R1226" s="26"/>
      <c r="S1226" s="26"/>
      <c r="T1226" s="26"/>
      <c r="U1226" s="26"/>
      <c r="V1226" s="26"/>
    </row>
    <row r="1227" spans="1:22" ht="14.5" x14ac:dyDescent="0.35">
      <c r="A1227" s="15">
        <v>96</v>
      </c>
      <c r="B1227" s="8">
        <v>180</v>
      </c>
      <c r="C1227" s="8">
        <v>1707203.7128818622</v>
      </c>
      <c r="D1227" s="8">
        <v>5664.6320993682602</v>
      </c>
      <c r="E1227" s="2">
        <v>3630</v>
      </c>
      <c r="F1227" s="2">
        <v>33318.91796875</v>
      </c>
      <c r="G1227" s="2">
        <v>205.52185058593699</v>
      </c>
      <c r="H1227" s="1">
        <v>33386.789888476473</v>
      </c>
      <c r="I1227" s="1">
        <v>211.95781779161089</v>
      </c>
      <c r="J1227" s="1">
        <f t="shared" si="109"/>
        <v>0.20370385313871883</v>
      </c>
      <c r="K1227" s="1">
        <f t="shared" si="110"/>
        <v>3.1315245494944426</v>
      </c>
      <c r="L1227" s="26"/>
      <c r="M1227" s="26"/>
      <c r="N1227" s="2">
        <v>1707204</v>
      </c>
      <c r="O1227" s="26"/>
      <c r="P1227" s="26"/>
      <c r="Q1227" s="26"/>
      <c r="R1227" s="26"/>
      <c r="S1227" s="26"/>
      <c r="T1227" s="26"/>
      <c r="U1227" s="26"/>
      <c r="V1227" s="26"/>
    </row>
    <row r="1228" spans="1:22" ht="14.5" x14ac:dyDescent="0.35">
      <c r="A1228" s="17">
        <v>96</v>
      </c>
      <c r="B1228" s="18">
        <v>180</v>
      </c>
      <c r="C1228" s="18">
        <v>1707203.7128818622</v>
      </c>
      <c r="D1228" s="18">
        <v>5664.6320993682602</v>
      </c>
      <c r="E1228" s="2">
        <v>3660</v>
      </c>
      <c r="F1228" s="2">
        <v>33137.58203125</v>
      </c>
      <c r="G1228" s="2">
        <v>206.90234375</v>
      </c>
      <c r="H1228" s="1">
        <v>34085.272435286257</v>
      </c>
      <c r="I1228" s="1">
        <v>217.20338632281229</v>
      </c>
      <c r="J1228" s="1">
        <f t="shared" si="109"/>
        <v>2.8598658862392221</v>
      </c>
      <c r="K1228" s="1">
        <f t="shared" si="110"/>
        <v>4.9786978659164136</v>
      </c>
      <c r="L1228" s="26"/>
      <c r="M1228" s="26"/>
      <c r="N1228" s="16">
        <v>1707204</v>
      </c>
      <c r="O1228" s="26"/>
      <c r="P1228" s="26"/>
      <c r="Q1228" s="26"/>
      <c r="R1228" s="26"/>
      <c r="S1228" s="26"/>
      <c r="T1228" s="26"/>
      <c r="U1228" s="26"/>
      <c r="V1228" s="26"/>
    </row>
    <row r="1229" spans="1:22" ht="14.5" x14ac:dyDescent="0.35">
      <c r="A1229" s="2">
        <v>97</v>
      </c>
      <c r="B1229" s="2">
        <v>270</v>
      </c>
      <c r="C1229" s="2">
        <v>1925929.6515701762</v>
      </c>
      <c r="D1229" s="2">
        <v>5035.8287301248101</v>
      </c>
      <c r="E1229" s="2">
        <v>30</v>
      </c>
      <c r="F1229" s="2">
        <v>222.86473083496099</v>
      </c>
      <c r="G1229" s="2">
        <v>753.05987548828102</v>
      </c>
      <c r="H1229" s="2">
        <v>219.04433625773331</v>
      </c>
      <c r="I1229" s="2">
        <v>758.90158599430652</v>
      </c>
      <c r="J1229" s="1">
        <f t="shared" si="109"/>
        <v>-1.7142212511215256</v>
      </c>
      <c r="K1229" s="1">
        <f t="shared" si="110"/>
        <v>0.7757298849892581</v>
      </c>
      <c r="L1229" s="26">
        <f t="shared" ref="L1229" si="111">AVERAGE(J1229:J1350)</f>
        <v>2.3361500123138068</v>
      </c>
      <c r="M1229" s="26">
        <f t="shared" ref="M1229" si="112">AVERAGE(K1229:K1350)</f>
        <v>0.69191421432390765</v>
      </c>
      <c r="N1229" s="2">
        <v>1925931</v>
      </c>
      <c r="O1229" s="26">
        <f t="shared" ref="O1229" si="113">ABS(L1229)</f>
        <v>2.3361500123138068</v>
      </c>
      <c r="P1229" s="26">
        <f t="shared" ref="P1229" si="114">ABS(M1229)</f>
        <v>0.69191421432390765</v>
      </c>
      <c r="Q1229" s="26">
        <f t="shared" ref="Q1229" si="115">SUM(G1229:G1350)*30</f>
        <v>2060721.7227172852</v>
      </c>
      <c r="R1229" s="26">
        <f t="shared" ref="R1229" si="116">SUM(I1229:I1350)*30</f>
        <v>2067201.9933506944</v>
      </c>
      <c r="S1229" s="26">
        <f t="shared" ref="S1229" si="117">SUM(F1229:F1350)*30</f>
        <v>92036209.254455566</v>
      </c>
      <c r="T1229" s="26">
        <f t="shared" ref="T1229" si="118">SUM(H1229:H1350)*30</f>
        <v>92377880.897017479</v>
      </c>
      <c r="U1229" s="26">
        <f t="shared" ref="U1229" si="119">(R1229-Q1229)/Q1229*100</f>
        <v>0.31446607089016976</v>
      </c>
      <c r="V1229" s="26">
        <f t="shared" ref="V1229" si="120">(T1229-S1229)/S1229*100</f>
        <v>0.37123610949390756</v>
      </c>
    </row>
    <row r="1230" spans="1:22" ht="14.5" x14ac:dyDescent="0.35">
      <c r="A1230" s="2">
        <v>97</v>
      </c>
      <c r="B1230" s="2">
        <v>270</v>
      </c>
      <c r="C1230" s="2">
        <v>1925929.6515701762</v>
      </c>
      <c r="D1230" s="2">
        <v>5035.8287301248101</v>
      </c>
      <c r="E1230" s="2">
        <v>60</v>
      </c>
      <c r="F1230" s="2">
        <v>215.70904541015599</v>
      </c>
      <c r="G1230" s="2">
        <v>728.88079833984398</v>
      </c>
      <c r="H1230" s="2">
        <v>221.67368084346421</v>
      </c>
      <c r="I1230" s="2">
        <v>739.32743529300956</v>
      </c>
      <c r="J1230" s="1">
        <f t="shared" si="109"/>
        <v>2.7651299564034835</v>
      </c>
      <c r="K1230" s="1">
        <f t="shared" si="110"/>
        <v>1.4332435395416725</v>
      </c>
      <c r="L1230" s="26"/>
      <c r="M1230" s="26"/>
      <c r="N1230" s="2">
        <v>1925931</v>
      </c>
      <c r="O1230" s="26"/>
      <c r="P1230" s="26"/>
      <c r="Q1230" s="26"/>
      <c r="R1230" s="26"/>
      <c r="S1230" s="26"/>
      <c r="T1230" s="26"/>
      <c r="U1230" s="26"/>
      <c r="V1230" s="26"/>
    </row>
    <row r="1231" spans="1:22" ht="14.5" x14ac:dyDescent="0.35">
      <c r="A1231" s="2">
        <v>97</v>
      </c>
      <c r="B1231" s="2">
        <v>270</v>
      </c>
      <c r="C1231" s="2">
        <v>1925929.6515701762</v>
      </c>
      <c r="D1231" s="2">
        <v>5035.8287301248101</v>
      </c>
      <c r="E1231" s="2">
        <v>90</v>
      </c>
      <c r="F1231" s="2">
        <v>210.55227661132801</v>
      </c>
      <c r="G1231" s="2">
        <v>711.4560546875</v>
      </c>
      <c r="H1231" s="2">
        <v>224.49048243962409</v>
      </c>
      <c r="I1231" s="2">
        <v>719.62081159404488</v>
      </c>
      <c r="J1231" s="1">
        <f t="shared" si="109"/>
        <v>6.6198314511818399</v>
      </c>
      <c r="K1231" s="1">
        <f t="shared" si="110"/>
        <v>1.1476122597805662</v>
      </c>
      <c r="L1231" s="26"/>
      <c r="M1231" s="26"/>
      <c r="N1231" s="2">
        <v>1925931</v>
      </c>
      <c r="O1231" s="26"/>
      <c r="P1231" s="26"/>
      <c r="Q1231" s="26"/>
      <c r="R1231" s="26"/>
      <c r="S1231" s="26"/>
      <c r="T1231" s="26"/>
      <c r="U1231" s="26"/>
      <c r="V1231" s="26"/>
    </row>
    <row r="1232" spans="1:22" ht="14.5" x14ac:dyDescent="0.35">
      <c r="A1232" s="2">
        <v>97</v>
      </c>
      <c r="B1232" s="2">
        <v>270</v>
      </c>
      <c r="C1232" s="2">
        <v>1925929.6515701762</v>
      </c>
      <c r="D1232" s="2">
        <v>5035.8287301248101</v>
      </c>
      <c r="E1232" s="2">
        <v>120</v>
      </c>
      <c r="F1232" s="2">
        <v>205.14698791503901</v>
      </c>
      <c r="G1232" s="2">
        <v>693.191650390625</v>
      </c>
      <c r="H1232" s="2">
        <v>227.31079441236261</v>
      </c>
      <c r="I1232" s="2">
        <v>699.91915621290366</v>
      </c>
      <c r="J1232" s="1">
        <f t="shared" si="109"/>
        <v>10.803866399687369</v>
      </c>
      <c r="K1232" s="1">
        <f t="shared" si="110"/>
        <v>0.97051166419670487</v>
      </c>
      <c r="L1232" s="26"/>
      <c r="M1232" s="26"/>
      <c r="N1232" s="2">
        <v>1925931</v>
      </c>
      <c r="O1232" s="26"/>
      <c r="P1232" s="26"/>
      <c r="Q1232" s="26"/>
      <c r="R1232" s="26"/>
      <c r="S1232" s="26"/>
      <c r="T1232" s="26"/>
      <c r="U1232" s="26"/>
      <c r="V1232" s="26"/>
    </row>
    <row r="1233" spans="1:22" ht="14.5" x14ac:dyDescent="0.35">
      <c r="A1233" s="2">
        <v>97</v>
      </c>
      <c r="B1233" s="2">
        <v>270</v>
      </c>
      <c r="C1233" s="2">
        <v>1925929.6515701762</v>
      </c>
      <c r="D1233" s="2">
        <v>5035.8287301248101</v>
      </c>
      <c r="E1233" s="2">
        <v>150</v>
      </c>
      <c r="F1233" s="2">
        <v>203.35740661621099</v>
      </c>
      <c r="G1233" s="2">
        <v>687.14453125</v>
      </c>
      <c r="H1233" s="2">
        <v>230.1311789135427</v>
      </c>
      <c r="I1233" s="2">
        <v>697.61079217292752</v>
      </c>
      <c r="J1233" s="1">
        <f t="shared" si="109"/>
        <v>13.165870249250803</v>
      </c>
      <c r="K1233" s="1">
        <f t="shared" si="110"/>
        <v>1.5231527643664875</v>
      </c>
      <c r="L1233" s="26"/>
      <c r="M1233" s="26"/>
      <c r="N1233" s="2">
        <v>1925931</v>
      </c>
      <c r="O1233" s="26"/>
      <c r="P1233" s="26"/>
      <c r="Q1233" s="26"/>
      <c r="R1233" s="26"/>
      <c r="S1233" s="26"/>
      <c r="T1233" s="26"/>
      <c r="U1233" s="26"/>
      <c r="V1233" s="26"/>
    </row>
    <row r="1234" spans="1:22" ht="14.5" x14ac:dyDescent="0.35">
      <c r="A1234" s="2">
        <v>97</v>
      </c>
      <c r="B1234" s="2">
        <v>270</v>
      </c>
      <c r="C1234" s="2">
        <v>1925929.6515701762</v>
      </c>
      <c r="D1234" s="2">
        <v>5035.8287301248101</v>
      </c>
      <c r="E1234" s="2">
        <v>180</v>
      </c>
      <c r="F1234" s="2">
        <v>204.85192871093699</v>
      </c>
      <c r="G1234" s="2">
        <v>692.05902099609398</v>
      </c>
      <c r="H1234" s="2">
        <v>232.9515489090345</v>
      </c>
      <c r="I1234" s="2">
        <v>706.69844909950712</v>
      </c>
      <c r="J1234" s="1">
        <f t="shared" si="109"/>
        <v>13.717039607544237</v>
      </c>
      <c r="K1234" s="1">
        <f t="shared" si="110"/>
        <v>2.1153438737554966</v>
      </c>
      <c r="L1234" s="26"/>
      <c r="M1234" s="26"/>
      <c r="N1234" s="2">
        <v>1925931</v>
      </c>
      <c r="O1234" s="26"/>
      <c r="P1234" s="26"/>
      <c r="Q1234" s="26"/>
      <c r="R1234" s="26"/>
      <c r="S1234" s="26"/>
      <c r="T1234" s="26"/>
      <c r="U1234" s="26"/>
      <c r="V1234" s="26"/>
    </row>
    <row r="1235" spans="1:22" ht="14.5" x14ac:dyDescent="0.35">
      <c r="A1235" s="2">
        <v>97</v>
      </c>
      <c r="B1235" s="2">
        <v>270</v>
      </c>
      <c r="C1235" s="2">
        <v>1925929.6515701762</v>
      </c>
      <c r="D1235" s="2">
        <v>5035.8287301248101</v>
      </c>
      <c r="E1235" s="2">
        <v>210</v>
      </c>
      <c r="F1235" s="2">
        <v>217.37190246582</v>
      </c>
      <c r="G1235" s="2">
        <v>723.57727050781205</v>
      </c>
      <c r="H1235" s="2">
        <v>235.77194791590301</v>
      </c>
      <c r="I1235" s="2">
        <v>726.62586112791791</v>
      </c>
      <c r="J1235" s="1">
        <f t="shared" si="109"/>
        <v>8.4647763769635649</v>
      </c>
      <c r="K1235" s="1">
        <f t="shared" si="110"/>
        <v>0.42132205423842922</v>
      </c>
      <c r="L1235" s="26"/>
      <c r="M1235" s="26"/>
      <c r="N1235" s="2">
        <v>1925931</v>
      </c>
      <c r="O1235" s="26"/>
      <c r="P1235" s="26"/>
      <c r="Q1235" s="26"/>
      <c r="R1235" s="26"/>
      <c r="S1235" s="26"/>
      <c r="T1235" s="26"/>
      <c r="U1235" s="26"/>
      <c r="V1235" s="26"/>
    </row>
    <row r="1236" spans="1:22" ht="14.5" x14ac:dyDescent="0.35">
      <c r="A1236" s="2">
        <v>97</v>
      </c>
      <c r="B1236" s="2">
        <v>270</v>
      </c>
      <c r="C1236" s="2">
        <v>1925929.6515701762</v>
      </c>
      <c r="D1236" s="2">
        <v>5035.8287301248101</v>
      </c>
      <c r="E1236" s="2">
        <v>240</v>
      </c>
      <c r="F1236" s="2">
        <v>264.004150390625</v>
      </c>
      <c r="G1236" s="2">
        <v>785.19940185546898</v>
      </c>
      <c r="H1236" s="2">
        <v>348.55469016434182</v>
      </c>
      <c r="I1236" s="2">
        <v>784.58672118563095</v>
      </c>
      <c r="J1236" s="1">
        <f t="shared" si="109"/>
        <v>32.026216121456578</v>
      </c>
      <c r="K1236" s="1">
        <f t="shared" si="110"/>
        <v>-7.802867251175051E-2</v>
      </c>
      <c r="L1236" s="26"/>
      <c r="M1236" s="26"/>
      <c r="N1236" s="2">
        <v>1925931</v>
      </c>
      <c r="O1236" s="26"/>
      <c r="P1236" s="26"/>
      <c r="Q1236" s="26"/>
      <c r="R1236" s="26"/>
      <c r="S1236" s="26"/>
      <c r="T1236" s="26"/>
      <c r="U1236" s="26"/>
      <c r="V1236" s="26"/>
    </row>
    <row r="1237" spans="1:22" ht="14.5" x14ac:dyDescent="0.35">
      <c r="A1237" s="2">
        <v>97</v>
      </c>
      <c r="B1237" s="2">
        <v>270</v>
      </c>
      <c r="C1237" s="2">
        <v>1925929.6515701762</v>
      </c>
      <c r="D1237" s="2">
        <v>5035.8287301248101</v>
      </c>
      <c r="E1237" s="2">
        <v>270</v>
      </c>
      <c r="F1237" s="2">
        <v>497.29748535156199</v>
      </c>
      <c r="G1237" s="2">
        <v>911.19476318359398</v>
      </c>
      <c r="H1237" s="2">
        <v>735.21588162289925</v>
      </c>
      <c r="I1237" s="2">
        <v>892.43840730363456</v>
      </c>
      <c r="J1237" s="1">
        <f t="shared" si="109"/>
        <v>47.842268115058339</v>
      </c>
      <c r="K1237" s="1">
        <f t="shared" si="110"/>
        <v>-2.0584354342014861</v>
      </c>
      <c r="L1237" s="26"/>
      <c r="M1237" s="26"/>
      <c r="N1237" s="2">
        <v>1925931</v>
      </c>
      <c r="O1237" s="26"/>
      <c r="P1237" s="26"/>
      <c r="Q1237" s="26"/>
      <c r="R1237" s="26"/>
      <c r="S1237" s="26"/>
      <c r="T1237" s="26"/>
      <c r="U1237" s="26"/>
      <c r="V1237" s="26"/>
    </row>
    <row r="1238" spans="1:22" ht="14.5" x14ac:dyDescent="0.35">
      <c r="A1238" s="2">
        <v>97</v>
      </c>
      <c r="B1238" s="2">
        <v>270</v>
      </c>
      <c r="C1238" s="2">
        <v>1925929.6515701762</v>
      </c>
      <c r="D1238" s="2">
        <v>5035.8287301248101</v>
      </c>
      <c r="E1238" s="2">
        <v>300</v>
      </c>
      <c r="F1238" s="2">
        <v>964.92633056640602</v>
      </c>
      <c r="G1238" s="2">
        <v>872.51501464843795</v>
      </c>
      <c r="H1238" s="2">
        <v>1458.4270876659091</v>
      </c>
      <c r="I1238" s="2">
        <v>921.62407064819081</v>
      </c>
      <c r="J1238" s="1">
        <f t="shared" si="109"/>
        <v>51.143879223382896</v>
      </c>
      <c r="K1238" s="1">
        <f t="shared" si="110"/>
        <v>5.62844824160881</v>
      </c>
      <c r="L1238" s="26"/>
      <c r="M1238" s="26"/>
      <c r="N1238" s="2">
        <v>0</v>
      </c>
      <c r="O1238" s="26"/>
      <c r="P1238" s="26"/>
      <c r="Q1238" s="26"/>
      <c r="R1238" s="26"/>
      <c r="S1238" s="26"/>
      <c r="T1238" s="26"/>
      <c r="U1238" s="26"/>
      <c r="V1238" s="26"/>
    </row>
    <row r="1239" spans="1:22" ht="14.5" x14ac:dyDescent="0.35">
      <c r="A1239" s="2">
        <v>97</v>
      </c>
      <c r="B1239" s="2">
        <v>270</v>
      </c>
      <c r="C1239" s="2">
        <v>1925929.6515701762</v>
      </c>
      <c r="D1239" s="2">
        <v>5035.8287301248101</v>
      </c>
      <c r="E1239" s="2">
        <v>330</v>
      </c>
      <c r="F1239" s="2">
        <v>2062.87719726563</v>
      </c>
      <c r="G1239" s="2">
        <v>967.19525146484398</v>
      </c>
      <c r="H1239" s="2">
        <v>2609.2569924709601</v>
      </c>
      <c r="I1239" s="2">
        <v>998.74889337306251</v>
      </c>
      <c r="J1239" s="1">
        <f t="shared" si="109"/>
        <v>26.4862976782895</v>
      </c>
      <c r="K1239" s="1">
        <f t="shared" si="110"/>
        <v>3.2623859412491609</v>
      </c>
      <c r="L1239" s="26"/>
      <c r="M1239" s="26"/>
      <c r="N1239" s="2">
        <v>0</v>
      </c>
      <c r="O1239" s="26"/>
      <c r="P1239" s="26"/>
      <c r="Q1239" s="26"/>
      <c r="R1239" s="26"/>
      <c r="S1239" s="26"/>
      <c r="T1239" s="26"/>
      <c r="U1239" s="26"/>
      <c r="V1239" s="26"/>
    </row>
    <row r="1240" spans="1:22" ht="14.5" x14ac:dyDescent="0.35">
      <c r="A1240" s="2">
        <v>97</v>
      </c>
      <c r="B1240" s="2">
        <v>270</v>
      </c>
      <c r="C1240" s="2">
        <v>1925929.6515701762</v>
      </c>
      <c r="D1240" s="2">
        <v>5035.8287301248101</v>
      </c>
      <c r="E1240" s="2">
        <v>360</v>
      </c>
      <c r="F1240" s="2">
        <v>3711.54174804688</v>
      </c>
      <c r="G1240" s="2">
        <v>1028.60241699219</v>
      </c>
      <c r="H1240" s="2">
        <v>5753.4712380384344</v>
      </c>
      <c r="I1240" s="2">
        <v>1035.245506044213</v>
      </c>
      <c r="J1240" s="1">
        <f t="shared" si="109"/>
        <v>55.015668113286786</v>
      </c>
      <c r="K1240" s="1">
        <f t="shared" si="110"/>
        <v>0.64583642253617757</v>
      </c>
      <c r="L1240" s="26"/>
      <c r="M1240" s="26"/>
      <c r="N1240" s="2">
        <v>7.3645530320777505E-14</v>
      </c>
      <c r="O1240" s="26"/>
      <c r="P1240" s="26"/>
      <c r="Q1240" s="26"/>
      <c r="R1240" s="26"/>
      <c r="S1240" s="26"/>
      <c r="T1240" s="26"/>
      <c r="U1240" s="26"/>
      <c r="V1240" s="26"/>
    </row>
    <row r="1241" spans="1:22" ht="14.5" x14ac:dyDescent="0.35">
      <c r="A1241" s="2">
        <v>97</v>
      </c>
      <c r="B1241" s="2">
        <v>270</v>
      </c>
      <c r="C1241" s="2">
        <v>1925929.6515701762</v>
      </c>
      <c r="D1241" s="2">
        <v>5035.8287301248101</v>
      </c>
      <c r="E1241" s="2">
        <v>390</v>
      </c>
      <c r="F1241" s="2">
        <v>5303.11328125</v>
      </c>
      <c r="G1241" s="2">
        <v>1029.71057128906</v>
      </c>
      <c r="H1241" s="2">
        <v>6320.9486197580827</v>
      </c>
      <c r="I1241" s="2">
        <v>1024.19745305681</v>
      </c>
      <c r="J1241" s="1">
        <f t="shared" si="109"/>
        <v>19.193166061656676</v>
      </c>
      <c r="K1241" s="1">
        <f t="shared" si="110"/>
        <v>-0.53540464534110022</v>
      </c>
      <c r="L1241" s="26"/>
      <c r="M1241" s="26"/>
      <c r="N1241" s="2">
        <v>1.6833103379070001E-13</v>
      </c>
      <c r="O1241" s="26"/>
      <c r="P1241" s="26"/>
      <c r="Q1241" s="26"/>
      <c r="R1241" s="26"/>
      <c r="S1241" s="26"/>
      <c r="T1241" s="26"/>
      <c r="U1241" s="26"/>
      <c r="V1241" s="26"/>
    </row>
    <row r="1242" spans="1:22" ht="14.5" x14ac:dyDescent="0.35">
      <c r="A1242" s="2">
        <v>97</v>
      </c>
      <c r="B1242" s="2">
        <v>270</v>
      </c>
      <c r="C1242" s="2">
        <v>1925929.6515701762</v>
      </c>
      <c r="D1242" s="2">
        <v>5035.8287301248101</v>
      </c>
      <c r="E1242" s="2">
        <v>420</v>
      </c>
      <c r="F1242" s="2">
        <v>5695.22314453125</v>
      </c>
      <c r="G1242" s="2">
        <v>1002.49609375</v>
      </c>
      <c r="H1242" s="2">
        <v>6340.401560141735</v>
      </c>
      <c r="I1242" s="2">
        <v>986.38716143367367</v>
      </c>
      <c r="J1242" s="1">
        <f t="shared" si="109"/>
        <v>11.328413290179991</v>
      </c>
      <c r="K1242" s="1">
        <f t="shared" si="110"/>
        <v>-1.6068823027597288</v>
      </c>
      <c r="L1242" s="26"/>
      <c r="M1242" s="26"/>
      <c r="N1242" s="2">
        <v>0</v>
      </c>
      <c r="O1242" s="26"/>
      <c r="P1242" s="26"/>
      <c r="Q1242" s="26"/>
      <c r="R1242" s="26"/>
      <c r="S1242" s="26"/>
      <c r="T1242" s="26"/>
      <c r="U1242" s="26"/>
      <c r="V1242" s="26"/>
    </row>
    <row r="1243" spans="1:22" ht="14.5" x14ac:dyDescent="0.35">
      <c r="A1243" s="2">
        <v>97</v>
      </c>
      <c r="B1243" s="2">
        <v>270</v>
      </c>
      <c r="C1243" s="2">
        <v>1925929.6515701762</v>
      </c>
      <c r="D1243" s="2">
        <v>5035.8287301248101</v>
      </c>
      <c r="E1243" s="2">
        <v>450</v>
      </c>
      <c r="F1243" s="2">
        <v>5896.90478515625</v>
      </c>
      <c r="G1243" s="2">
        <v>961.61077880859398</v>
      </c>
      <c r="H1243" s="2">
        <v>6084.2649893299558</v>
      </c>
      <c r="I1243" s="2">
        <v>942.38123818600286</v>
      </c>
      <c r="J1243" s="1">
        <f t="shared" si="109"/>
        <v>3.1772635136543306</v>
      </c>
      <c r="K1243" s="1">
        <f t="shared" si="110"/>
        <v>-1.9997218257490752</v>
      </c>
      <c r="L1243" s="26"/>
      <c r="M1243" s="26"/>
      <c r="N1243" s="2">
        <v>2.73537133698917E-13</v>
      </c>
      <c r="O1243" s="26"/>
      <c r="P1243" s="26"/>
      <c r="Q1243" s="26"/>
      <c r="R1243" s="26"/>
      <c r="S1243" s="26"/>
      <c r="T1243" s="26"/>
      <c r="U1243" s="26"/>
      <c r="V1243" s="26"/>
    </row>
    <row r="1244" spans="1:22" ht="14.5" x14ac:dyDescent="0.35">
      <c r="A1244" s="2">
        <v>97</v>
      </c>
      <c r="B1244" s="2">
        <v>270</v>
      </c>
      <c r="C1244" s="2">
        <v>1925929.6515701762</v>
      </c>
      <c r="D1244" s="2">
        <v>5035.8287301248101</v>
      </c>
      <c r="E1244" s="2">
        <v>480</v>
      </c>
      <c r="F1244" s="2">
        <v>5792.599609375</v>
      </c>
      <c r="G1244" s="2">
        <v>910.75646972656295</v>
      </c>
      <c r="H1244" s="2">
        <v>5813.6993202117483</v>
      </c>
      <c r="I1244" s="2">
        <v>895.93090256917037</v>
      </c>
      <c r="J1244" s="1">
        <f t="shared" si="109"/>
        <v>0.36425287883870938</v>
      </c>
      <c r="K1244" s="1">
        <f t="shared" si="110"/>
        <v>-1.6278300127633101</v>
      </c>
      <c r="L1244" s="26"/>
      <c r="M1244" s="26"/>
      <c r="N1244" s="2">
        <v>0</v>
      </c>
      <c r="O1244" s="26"/>
      <c r="P1244" s="26"/>
      <c r="Q1244" s="26"/>
      <c r="R1244" s="26"/>
      <c r="S1244" s="26"/>
      <c r="T1244" s="26"/>
      <c r="U1244" s="26"/>
      <c r="V1244" s="26"/>
    </row>
    <row r="1245" spans="1:22" ht="14.5" x14ac:dyDescent="0.35">
      <c r="A1245" s="2">
        <v>97</v>
      </c>
      <c r="B1245" s="2">
        <v>270</v>
      </c>
      <c r="C1245" s="2">
        <v>1925929.6515701762</v>
      </c>
      <c r="D1245" s="2">
        <v>5035.8287301248101</v>
      </c>
      <c r="E1245" s="2">
        <v>510</v>
      </c>
      <c r="F1245" s="2">
        <v>5629.32177734375</v>
      </c>
      <c r="G1245" s="2">
        <v>864.23352050781295</v>
      </c>
      <c r="H1245" s="2">
        <v>5554.5427811329073</v>
      </c>
      <c r="I1245" s="2">
        <v>848.51643469731789</v>
      </c>
      <c r="J1245" s="1">
        <f t="shared" si="109"/>
        <v>-1.3283837586226577</v>
      </c>
      <c r="K1245" s="1">
        <f t="shared" si="110"/>
        <v>-1.8186156215347791</v>
      </c>
      <c r="L1245" s="26"/>
      <c r="M1245" s="26"/>
      <c r="N1245" s="2">
        <v>0</v>
      </c>
      <c r="O1245" s="26"/>
      <c r="P1245" s="26"/>
      <c r="Q1245" s="26"/>
      <c r="R1245" s="26"/>
      <c r="S1245" s="26"/>
      <c r="T1245" s="26"/>
      <c r="U1245" s="26"/>
      <c r="V1245" s="26"/>
    </row>
    <row r="1246" spans="1:22" ht="14.5" x14ac:dyDescent="0.35">
      <c r="A1246" s="2">
        <v>97</v>
      </c>
      <c r="B1246" s="2">
        <v>270</v>
      </c>
      <c r="C1246" s="2">
        <v>1925929.6515701762</v>
      </c>
      <c r="D1246" s="2">
        <v>5035.8287301248101</v>
      </c>
      <c r="E1246" s="2">
        <v>540</v>
      </c>
      <c r="F1246" s="2">
        <v>5403.2001953125</v>
      </c>
      <c r="G1246" s="2">
        <v>819.59527587890602</v>
      </c>
      <c r="H1246" s="2">
        <v>5298.6253042378275</v>
      </c>
      <c r="I1246" s="2">
        <v>808.96342434005453</v>
      </c>
      <c r="J1246" s="1">
        <f t="shared" si="109"/>
        <v>-1.9354250683769871</v>
      </c>
      <c r="K1246" s="1">
        <f t="shared" si="110"/>
        <v>-1.297207518363287</v>
      </c>
      <c r="L1246" s="26"/>
      <c r="M1246" s="26"/>
      <c r="N1246" s="2">
        <v>1.47289705388839E-13</v>
      </c>
      <c r="O1246" s="26"/>
      <c r="P1246" s="26"/>
      <c r="Q1246" s="26"/>
      <c r="R1246" s="26"/>
      <c r="S1246" s="26"/>
      <c r="T1246" s="26"/>
      <c r="U1246" s="26"/>
      <c r="V1246" s="26"/>
    </row>
    <row r="1247" spans="1:22" ht="14.5" x14ac:dyDescent="0.35">
      <c r="A1247" s="2">
        <v>97</v>
      </c>
      <c r="B1247" s="2">
        <v>270</v>
      </c>
      <c r="C1247" s="2">
        <v>1925929.6515701762</v>
      </c>
      <c r="D1247" s="2">
        <v>5035.8287301248101</v>
      </c>
      <c r="E1247" s="2">
        <v>570</v>
      </c>
      <c r="F1247" s="2">
        <v>6724.341796875</v>
      </c>
      <c r="G1247" s="2">
        <v>980.919189453125</v>
      </c>
      <c r="H1247" s="2">
        <v>5897.1782801128738</v>
      </c>
      <c r="I1247" s="2">
        <v>954.53365071652888</v>
      </c>
      <c r="J1247" s="1">
        <f t="shared" si="109"/>
        <v>-12.301033197725515</v>
      </c>
      <c r="K1247" s="1">
        <f t="shared" si="110"/>
        <v>-2.6898789441876851</v>
      </c>
      <c r="L1247" s="26"/>
      <c r="M1247" s="26"/>
      <c r="N1247" s="2">
        <v>1925931</v>
      </c>
      <c r="O1247" s="26"/>
      <c r="P1247" s="26"/>
      <c r="Q1247" s="26"/>
      <c r="R1247" s="26"/>
      <c r="S1247" s="26"/>
      <c r="T1247" s="26"/>
      <c r="U1247" s="26"/>
      <c r="V1247" s="26"/>
    </row>
    <row r="1248" spans="1:22" ht="14.5" x14ac:dyDescent="0.35">
      <c r="A1248" s="2">
        <v>97</v>
      </c>
      <c r="B1248" s="2">
        <v>270</v>
      </c>
      <c r="C1248" s="2">
        <v>1925929.6515701762</v>
      </c>
      <c r="D1248" s="2">
        <v>5035.8287301248101</v>
      </c>
      <c r="E1248" s="2">
        <v>600</v>
      </c>
      <c r="F1248" s="2">
        <v>6931.07568359375</v>
      </c>
      <c r="G1248" s="2">
        <v>959.52288818359398</v>
      </c>
      <c r="H1248" s="2">
        <v>6321.2326991585496</v>
      </c>
      <c r="I1248" s="2">
        <v>953.49940481745762</v>
      </c>
      <c r="J1248" s="1">
        <f t="shared" si="109"/>
        <v>-8.7986773233299598</v>
      </c>
      <c r="K1248" s="1">
        <f t="shared" si="110"/>
        <v>-0.62775817443385828</v>
      </c>
      <c r="L1248" s="26"/>
      <c r="M1248" s="26"/>
      <c r="N1248" s="2">
        <v>1925931</v>
      </c>
      <c r="O1248" s="26"/>
      <c r="P1248" s="26"/>
      <c r="Q1248" s="26"/>
      <c r="R1248" s="26"/>
      <c r="S1248" s="26"/>
      <c r="T1248" s="26"/>
      <c r="U1248" s="26"/>
      <c r="V1248" s="26"/>
    </row>
    <row r="1249" spans="1:22" ht="14.5" x14ac:dyDescent="0.35">
      <c r="A1249" s="2">
        <v>97</v>
      </c>
      <c r="B1249" s="2">
        <v>270</v>
      </c>
      <c r="C1249" s="2">
        <v>1925929.6515701762</v>
      </c>
      <c r="D1249" s="2">
        <v>5035.8287301248101</v>
      </c>
      <c r="E1249" s="2">
        <v>630</v>
      </c>
      <c r="F1249" s="2">
        <v>7201.51416015625</v>
      </c>
      <c r="G1249" s="2">
        <v>916.26947021484398</v>
      </c>
      <c r="H1249" s="2">
        <v>6851.5643783569294</v>
      </c>
      <c r="I1249" s="2">
        <v>927.12720234730773</v>
      </c>
      <c r="J1249" s="1">
        <f t="shared" si="109"/>
        <v>-4.8593917059204639</v>
      </c>
      <c r="K1249" s="1">
        <f t="shared" si="110"/>
        <v>1.1849933327930118</v>
      </c>
      <c r="L1249" s="26"/>
      <c r="M1249" s="26"/>
      <c r="N1249" s="2">
        <v>1925931</v>
      </c>
      <c r="O1249" s="26"/>
      <c r="P1249" s="26"/>
      <c r="Q1249" s="26"/>
      <c r="R1249" s="26"/>
      <c r="S1249" s="26"/>
      <c r="T1249" s="26"/>
      <c r="U1249" s="26"/>
      <c r="V1249" s="26"/>
    </row>
    <row r="1250" spans="1:22" ht="14.5" x14ac:dyDescent="0.35">
      <c r="A1250" s="2">
        <v>97</v>
      </c>
      <c r="B1250" s="2">
        <v>270</v>
      </c>
      <c r="C1250" s="2">
        <v>1925929.6515701762</v>
      </c>
      <c r="D1250" s="2">
        <v>5035.8287301248101</v>
      </c>
      <c r="E1250" s="2">
        <v>660</v>
      </c>
      <c r="F1250" s="2">
        <v>7415.0244140625</v>
      </c>
      <c r="G1250" s="2">
        <v>887.31640625</v>
      </c>
      <c r="H1250" s="2">
        <v>7644.7400586559033</v>
      </c>
      <c r="I1250" s="2">
        <v>896.71645397980558</v>
      </c>
      <c r="J1250" s="1">
        <f t="shared" si="109"/>
        <v>3.0979755664425128</v>
      </c>
      <c r="K1250" s="1">
        <f t="shared" si="110"/>
        <v>1.0593794573834499</v>
      </c>
      <c r="L1250" s="26"/>
      <c r="M1250" s="26"/>
      <c r="N1250" s="2">
        <v>1925931</v>
      </c>
      <c r="O1250" s="26"/>
      <c r="P1250" s="26"/>
      <c r="Q1250" s="26"/>
      <c r="R1250" s="26"/>
      <c r="S1250" s="26"/>
      <c r="T1250" s="26"/>
      <c r="U1250" s="26"/>
      <c r="V1250" s="26"/>
    </row>
    <row r="1251" spans="1:22" ht="14.5" x14ac:dyDescent="0.35">
      <c r="A1251" s="2">
        <v>97</v>
      </c>
      <c r="B1251" s="2">
        <v>270</v>
      </c>
      <c r="C1251" s="2">
        <v>1925929.6515701762</v>
      </c>
      <c r="D1251" s="2">
        <v>5035.8287301248101</v>
      </c>
      <c r="E1251" s="2">
        <v>690</v>
      </c>
      <c r="F1251" s="2">
        <v>8350.4599609375</v>
      </c>
      <c r="G1251" s="2">
        <v>884.09759521484398</v>
      </c>
      <c r="H1251" s="2">
        <v>8610.8411828950575</v>
      </c>
      <c r="I1251" s="2">
        <v>865.37732667246189</v>
      </c>
      <c r="J1251" s="1">
        <f t="shared" si="109"/>
        <v>3.1181662228858191</v>
      </c>
      <c r="K1251" s="1">
        <f t="shared" si="110"/>
        <v>-2.1174436672721511</v>
      </c>
      <c r="L1251" s="26"/>
      <c r="M1251" s="26"/>
      <c r="N1251" s="2">
        <v>1925931</v>
      </c>
      <c r="O1251" s="26"/>
      <c r="P1251" s="26"/>
      <c r="Q1251" s="26"/>
      <c r="R1251" s="26"/>
      <c r="S1251" s="26"/>
      <c r="T1251" s="26"/>
      <c r="U1251" s="26"/>
      <c r="V1251" s="26"/>
    </row>
    <row r="1252" spans="1:22" ht="14.5" x14ac:dyDescent="0.35">
      <c r="A1252" s="2">
        <v>97</v>
      </c>
      <c r="B1252" s="2">
        <v>270</v>
      </c>
      <c r="C1252" s="2">
        <v>1925929.6515701762</v>
      </c>
      <c r="D1252" s="2">
        <v>5035.8287301248101</v>
      </c>
      <c r="E1252" s="2">
        <v>720</v>
      </c>
      <c r="F1252" s="2">
        <v>8137.53759765625</v>
      </c>
      <c r="G1252" s="2">
        <v>780.29449462890602</v>
      </c>
      <c r="H1252" s="2">
        <v>9522.6162994330298</v>
      </c>
      <c r="I1252" s="2">
        <v>853.27227567632826</v>
      </c>
      <c r="J1252" s="1">
        <f t="shared" si="109"/>
        <v>17.020857785968403</v>
      </c>
      <c r="K1252" s="1">
        <f t="shared" si="110"/>
        <v>9.3525946357123999</v>
      </c>
      <c r="L1252" s="26"/>
      <c r="M1252" s="26"/>
      <c r="N1252" s="2">
        <v>1925931</v>
      </c>
      <c r="O1252" s="26"/>
      <c r="P1252" s="26"/>
      <c r="Q1252" s="26"/>
      <c r="R1252" s="26"/>
      <c r="S1252" s="26"/>
      <c r="T1252" s="26"/>
      <c r="U1252" s="26"/>
      <c r="V1252" s="26"/>
    </row>
    <row r="1253" spans="1:22" ht="14.5" x14ac:dyDescent="0.35">
      <c r="A1253" s="2">
        <v>97</v>
      </c>
      <c r="B1253" s="2">
        <v>270</v>
      </c>
      <c r="C1253" s="2">
        <v>1925929.6515701762</v>
      </c>
      <c r="D1253" s="2">
        <v>5035.8287301248101</v>
      </c>
      <c r="E1253" s="2">
        <v>750</v>
      </c>
      <c r="F1253" s="2">
        <v>10891.5712890625</v>
      </c>
      <c r="G1253" s="2">
        <v>869.07525634765602</v>
      </c>
      <c r="H1253" s="2">
        <v>10443.992557015559</v>
      </c>
      <c r="I1253" s="2">
        <v>830.84343170597754</v>
      </c>
      <c r="J1253" s="1">
        <f t="shared" si="109"/>
        <v>-4.1094046044247712</v>
      </c>
      <c r="K1253" s="1">
        <f t="shared" si="110"/>
        <v>-4.3991385512861285</v>
      </c>
      <c r="L1253" s="26"/>
      <c r="M1253" s="26"/>
      <c r="N1253" s="2">
        <v>1925931</v>
      </c>
      <c r="O1253" s="26"/>
      <c r="P1253" s="26"/>
      <c r="Q1253" s="26"/>
      <c r="R1253" s="26"/>
      <c r="S1253" s="26"/>
      <c r="T1253" s="26"/>
      <c r="U1253" s="26"/>
      <c r="V1253" s="26"/>
    </row>
    <row r="1254" spans="1:22" ht="14.5" x14ac:dyDescent="0.35">
      <c r="A1254" s="2">
        <v>97</v>
      </c>
      <c r="B1254" s="2">
        <v>270</v>
      </c>
      <c r="C1254" s="2">
        <v>1925929.6515701762</v>
      </c>
      <c r="D1254" s="2">
        <v>5035.8287301248101</v>
      </c>
      <c r="E1254" s="2">
        <v>780</v>
      </c>
      <c r="F1254" s="2">
        <v>11490.611328125</v>
      </c>
      <c r="G1254" s="2">
        <v>826.848388671875</v>
      </c>
      <c r="H1254" s="2">
        <v>14015.582676122251</v>
      </c>
      <c r="I1254" s="2">
        <v>786.69421660033186</v>
      </c>
      <c r="J1254" s="1">
        <f t="shared" si="109"/>
        <v>21.974212475684418</v>
      </c>
      <c r="K1254" s="1">
        <f t="shared" si="110"/>
        <v>-4.8562919903660662</v>
      </c>
      <c r="L1254" s="26"/>
      <c r="M1254" s="26"/>
      <c r="N1254" s="2">
        <v>1925931</v>
      </c>
      <c r="O1254" s="26"/>
      <c r="P1254" s="26"/>
      <c r="Q1254" s="26"/>
      <c r="R1254" s="26"/>
      <c r="S1254" s="26"/>
      <c r="T1254" s="26"/>
      <c r="U1254" s="26"/>
      <c r="V1254" s="26"/>
    </row>
    <row r="1255" spans="1:22" ht="14.5" x14ac:dyDescent="0.35">
      <c r="A1255" s="2">
        <v>97</v>
      </c>
      <c r="B1255" s="2">
        <v>270</v>
      </c>
      <c r="C1255" s="2">
        <v>1925929.6515701762</v>
      </c>
      <c r="D1255" s="2">
        <v>5035.8287301248101</v>
      </c>
      <c r="E1255" s="2">
        <v>810</v>
      </c>
      <c r="F1255" s="2">
        <v>17631.19921875</v>
      </c>
      <c r="G1255" s="2">
        <v>804.937744140625</v>
      </c>
      <c r="H1255" s="2">
        <v>17594.246000954961</v>
      </c>
      <c r="I1255" s="2">
        <v>742.91832182460143</v>
      </c>
      <c r="J1255" s="1">
        <f t="shared" si="109"/>
        <v>-0.20958992826614165</v>
      </c>
      <c r="K1255" s="1">
        <f t="shared" si="110"/>
        <v>-7.7048719317091177</v>
      </c>
      <c r="L1255" s="26"/>
      <c r="M1255" s="26"/>
      <c r="N1255" s="2">
        <v>1925931</v>
      </c>
      <c r="O1255" s="26"/>
      <c r="P1255" s="26"/>
      <c r="Q1255" s="26"/>
      <c r="R1255" s="26"/>
      <c r="S1255" s="26"/>
      <c r="T1255" s="26"/>
      <c r="U1255" s="26"/>
      <c r="V1255" s="26"/>
    </row>
    <row r="1256" spans="1:22" ht="14.5" x14ac:dyDescent="0.35">
      <c r="A1256" s="2">
        <v>97</v>
      </c>
      <c r="B1256" s="2">
        <v>270</v>
      </c>
      <c r="C1256" s="2">
        <v>1925929.6515701762</v>
      </c>
      <c r="D1256" s="2">
        <v>5035.8287301248101</v>
      </c>
      <c r="E1256" s="2">
        <v>840</v>
      </c>
      <c r="F1256" s="2">
        <v>16508.193359375</v>
      </c>
      <c r="G1256" s="2">
        <v>590.06256103515602</v>
      </c>
      <c r="H1256" s="2">
        <v>18321.184762742301</v>
      </c>
      <c r="I1256" s="2">
        <v>593.07102386237011</v>
      </c>
      <c r="J1256" s="1">
        <f t="shared" si="109"/>
        <v>10.982373200382366</v>
      </c>
      <c r="K1256" s="1">
        <f t="shared" si="110"/>
        <v>0.50985489096889924</v>
      </c>
      <c r="L1256" s="26"/>
      <c r="M1256" s="26"/>
      <c r="N1256" s="2">
        <v>1.05207516147305E-13</v>
      </c>
      <c r="O1256" s="26"/>
      <c r="P1256" s="26"/>
      <c r="Q1256" s="26"/>
      <c r="R1256" s="26"/>
      <c r="S1256" s="26"/>
      <c r="T1256" s="26"/>
      <c r="U1256" s="26"/>
      <c r="V1256" s="26"/>
    </row>
    <row r="1257" spans="1:22" ht="14.5" x14ac:dyDescent="0.35">
      <c r="A1257" s="2">
        <v>97</v>
      </c>
      <c r="B1257" s="2">
        <v>270</v>
      </c>
      <c r="C1257" s="2">
        <v>1925929.6515701762</v>
      </c>
      <c r="D1257" s="2">
        <v>5035.8287301248101</v>
      </c>
      <c r="E1257" s="2">
        <v>870</v>
      </c>
      <c r="F1257" s="2">
        <v>19716.193359375</v>
      </c>
      <c r="G1257" s="2">
        <v>546.793212890625</v>
      </c>
      <c r="H1257" s="2">
        <v>19465.01468653608</v>
      </c>
      <c r="I1257" s="2">
        <v>540.14283759547777</v>
      </c>
      <c r="J1257" s="1">
        <f t="shared" si="109"/>
        <v>-1.27397144195426</v>
      </c>
      <c r="K1257" s="1">
        <f t="shared" si="110"/>
        <v>-1.2162505200073692</v>
      </c>
      <c r="L1257" s="26"/>
      <c r="M1257" s="26"/>
      <c r="N1257" s="2">
        <v>0</v>
      </c>
      <c r="O1257" s="26"/>
      <c r="P1257" s="26"/>
      <c r="Q1257" s="26"/>
      <c r="R1257" s="26"/>
      <c r="S1257" s="26"/>
      <c r="T1257" s="26"/>
      <c r="U1257" s="26"/>
      <c r="V1257" s="26"/>
    </row>
    <row r="1258" spans="1:22" ht="14.5" x14ac:dyDescent="0.35">
      <c r="A1258" s="2">
        <v>97</v>
      </c>
      <c r="B1258" s="2">
        <v>270</v>
      </c>
      <c r="C1258" s="2">
        <v>1925929.6515701762</v>
      </c>
      <c r="D1258" s="2">
        <v>5035.8287301248101</v>
      </c>
      <c r="E1258" s="2">
        <v>900</v>
      </c>
      <c r="F1258" s="2">
        <v>19999.796875</v>
      </c>
      <c r="G1258" s="2">
        <v>498.47351074218699</v>
      </c>
      <c r="H1258" s="2">
        <v>20132.655122749999</v>
      </c>
      <c r="I1258" s="2">
        <v>518.20822516637315</v>
      </c>
      <c r="J1258" s="1">
        <f t="shared" si="109"/>
        <v>0.66429798552640829</v>
      </c>
      <c r="K1258" s="1">
        <f t="shared" si="110"/>
        <v>3.9590297175075082</v>
      </c>
      <c r="L1258" s="26"/>
      <c r="M1258" s="26"/>
      <c r="N1258" s="2">
        <v>0</v>
      </c>
      <c r="O1258" s="26"/>
      <c r="P1258" s="26"/>
      <c r="Q1258" s="26"/>
      <c r="R1258" s="26"/>
      <c r="S1258" s="26"/>
      <c r="T1258" s="26"/>
      <c r="U1258" s="26"/>
      <c r="V1258" s="26"/>
    </row>
    <row r="1259" spans="1:22" ht="14.5" x14ac:dyDescent="0.35">
      <c r="A1259" s="2">
        <v>97</v>
      </c>
      <c r="B1259" s="2">
        <v>270</v>
      </c>
      <c r="C1259" s="2">
        <v>1925929.6515701762</v>
      </c>
      <c r="D1259" s="2">
        <v>5035.8287301248101</v>
      </c>
      <c r="E1259" s="2">
        <v>930</v>
      </c>
      <c r="F1259" s="2">
        <v>19241.880859375</v>
      </c>
      <c r="G1259" s="2">
        <v>469.99600219726602</v>
      </c>
      <c r="H1259" s="2">
        <v>19179.01542920521</v>
      </c>
      <c r="I1259" s="2">
        <v>477.43156920534642</v>
      </c>
      <c r="J1259" s="1">
        <f t="shared" si="109"/>
        <v>-0.32671146146900998</v>
      </c>
      <c r="K1259" s="1">
        <f t="shared" si="110"/>
        <v>1.5820489904847217</v>
      </c>
      <c r="L1259" s="26"/>
      <c r="M1259" s="26"/>
      <c r="N1259" s="2">
        <v>0</v>
      </c>
      <c r="O1259" s="26"/>
      <c r="P1259" s="26"/>
      <c r="Q1259" s="26"/>
      <c r="R1259" s="26"/>
      <c r="S1259" s="26"/>
      <c r="T1259" s="26"/>
      <c r="U1259" s="26"/>
      <c r="V1259" s="26"/>
    </row>
    <row r="1260" spans="1:22" ht="14.5" x14ac:dyDescent="0.35">
      <c r="A1260" s="2">
        <v>97</v>
      </c>
      <c r="B1260" s="2">
        <v>270</v>
      </c>
      <c r="C1260" s="2">
        <v>1925929.6515701762</v>
      </c>
      <c r="D1260" s="2">
        <v>5035.8287301248101</v>
      </c>
      <c r="E1260" s="2">
        <v>960</v>
      </c>
      <c r="F1260" s="2">
        <v>18238.17578125</v>
      </c>
      <c r="G1260" s="2">
        <v>466.60098266601602</v>
      </c>
      <c r="H1260" s="2">
        <v>17688.228007578931</v>
      </c>
      <c r="I1260" s="2">
        <v>462.16053893372231</v>
      </c>
      <c r="J1260" s="1">
        <f t="shared" si="109"/>
        <v>-3.0153661214102887</v>
      </c>
      <c r="K1260" s="1">
        <f t="shared" si="110"/>
        <v>-0.95165760408869504</v>
      </c>
      <c r="L1260" s="26"/>
      <c r="M1260" s="26"/>
      <c r="N1260" s="2">
        <v>0</v>
      </c>
      <c r="O1260" s="26"/>
      <c r="P1260" s="26"/>
      <c r="Q1260" s="26"/>
      <c r="R1260" s="26"/>
      <c r="S1260" s="26"/>
      <c r="T1260" s="26"/>
      <c r="U1260" s="26"/>
      <c r="V1260" s="26"/>
    </row>
    <row r="1261" spans="1:22" ht="14.5" x14ac:dyDescent="0.35">
      <c r="A1261" s="2">
        <v>97</v>
      </c>
      <c r="B1261" s="2">
        <v>270</v>
      </c>
      <c r="C1261" s="2">
        <v>1925929.6515701762</v>
      </c>
      <c r="D1261" s="2">
        <v>5035.8287301248101</v>
      </c>
      <c r="E1261" s="2">
        <v>990</v>
      </c>
      <c r="F1261" s="2">
        <v>15834.2958984375</v>
      </c>
      <c r="G1261" s="2">
        <v>465.33181762695301</v>
      </c>
      <c r="H1261" s="2">
        <v>15449.757529382799</v>
      </c>
      <c r="I1261" s="2">
        <v>462.03479870319848</v>
      </c>
      <c r="J1261" s="1">
        <f t="shared" si="109"/>
        <v>-2.4285157453237063</v>
      </c>
      <c r="K1261" s="1">
        <f t="shared" si="110"/>
        <v>-0.70853072987106336</v>
      </c>
      <c r="L1261" s="26"/>
      <c r="M1261" s="26"/>
      <c r="N1261" s="2">
        <v>2.8405774368973902E-13</v>
      </c>
      <c r="O1261" s="26"/>
      <c r="P1261" s="26"/>
      <c r="Q1261" s="26"/>
      <c r="R1261" s="26"/>
      <c r="S1261" s="26"/>
      <c r="T1261" s="26"/>
      <c r="U1261" s="26"/>
      <c r="V1261" s="26"/>
    </row>
    <row r="1262" spans="1:22" ht="14.5" x14ac:dyDescent="0.35">
      <c r="A1262" s="2">
        <v>97</v>
      </c>
      <c r="B1262" s="2">
        <v>270</v>
      </c>
      <c r="C1262" s="2">
        <v>1925929.6515701762</v>
      </c>
      <c r="D1262" s="2">
        <v>5035.8287301248101</v>
      </c>
      <c r="E1262" s="2">
        <v>1020</v>
      </c>
      <c r="F1262" s="2">
        <v>13900.1826171875</v>
      </c>
      <c r="G1262" s="2">
        <v>490.35531616210898</v>
      </c>
      <c r="H1262" s="2">
        <v>13702.93194353445</v>
      </c>
      <c r="I1262" s="2">
        <v>470.75322139302608</v>
      </c>
      <c r="J1262" s="1">
        <f t="shared" si="109"/>
        <v>-1.4190509512382306</v>
      </c>
      <c r="K1262" s="1">
        <f t="shared" si="110"/>
        <v>-3.997528755781357</v>
      </c>
      <c r="L1262" s="26"/>
      <c r="M1262" s="26"/>
      <c r="N1262" s="2">
        <v>0</v>
      </c>
      <c r="O1262" s="26"/>
      <c r="P1262" s="26"/>
      <c r="Q1262" s="26"/>
      <c r="R1262" s="26"/>
      <c r="S1262" s="26"/>
      <c r="T1262" s="26"/>
      <c r="U1262" s="26"/>
      <c r="V1262" s="26"/>
    </row>
    <row r="1263" spans="1:22" ht="14.5" x14ac:dyDescent="0.35">
      <c r="A1263" s="2">
        <v>97</v>
      </c>
      <c r="B1263" s="2">
        <v>270</v>
      </c>
      <c r="C1263" s="2">
        <v>1925929.6515701762</v>
      </c>
      <c r="D1263" s="2">
        <v>5035.8287301248101</v>
      </c>
      <c r="E1263" s="2">
        <v>1050</v>
      </c>
      <c r="F1263" s="2">
        <v>12732.544921875</v>
      </c>
      <c r="G1263" s="2">
        <v>538.60107421875</v>
      </c>
      <c r="H1263" s="2">
        <v>13084.96084092777</v>
      </c>
      <c r="I1263" s="2">
        <v>490.65978505972902</v>
      </c>
      <c r="J1263" s="1">
        <f t="shared" si="109"/>
        <v>2.7678356621959037</v>
      </c>
      <c r="K1263" s="1">
        <f t="shared" si="110"/>
        <v>-8.9010756669137052</v>
      </c>
      <c r="L1263" s="26"/>
      <c r="M1263" s="26"/>
      <c r="N1263" s="2">
        <v>2.2093400242964601E-13</v>
      </c>
      <c r="O1263" s="26"/>
      <c r="P1263" s="26"/>
      <c r="Q1263" s="26"/>
      <c r="R1263" s="26"/>
      <c r="S1263" s="26"/>
      <c r="T1263" s="26"/>
      <c r="U1263" s="26"/>
      <c r="V1263" s="26"/>
    </row>
    <row r="1264" spans="1:22" ht="14.5" x14ac:dyDescent="0.35">
      <c r="A1264" s="2">
        <v>97</v>
      </c>
      <c r="B1264" s="2">
        <v>270</v>
      </c>
      <c r="C1264" s="2">
        <v>1925929.6515701762</v>
      </c>
      <c r="D1264" s="2">
        <v>5035.8287301248101</v>
      </c>
      <c r="E1264" s="2">
        <v>1080</v>
      </c>
      <c r="F1264" s="2">
        <v>12052.091796875</v>
      </c>
      <c r="G1264" s="2">
        <v>558.70880126953102</v>
      </c>
      <c r="H1264" s="2">
        <v>12572.645922921791</v>
      </c>
      <c r="I1264" s="2">
        <v>536.24140798347878</v>
      </c>
      <c r="J1264" s="1">
        <f t="shared" si="109"/>
        <v>4.3192014699204817</v>
      </c>
      <c r="K1264" s="1">
        <f t="shared" si="110"/>
        <v>-4.0213064900714839</v>
      </c>
      <c r="L1264" s="26"/>
      <c r="M1264" s="26"/>
      <c r="N1264" s="2">
        <v>0</v>
      </c>
      <c r="O1264" s="26"/>
      <c r="P1264" s="26"/>
      <c r="Q1264" s="26"/>
      <c r="R1264" s="26"/>
      <c r="S1264" s="26"/>
      <c r="T1264" s="26"/>
      <c r="U1264" s="26"/>
      <c r="V1264" s="26"/>
    </row>
    <row r="1265" spans="1:22" ht="14.5" x14ac:dyDescent="0.35">
      <c r="A1265" s="2">
        <v>97</v>
      </c>
      <c r="B1265" s="2">
        <v>270</v>
      </c>
      <c r="C1265" s="2">
        <v>1925929.6515701762</v>
      </c>
      <c r="D1265" s="2">
        <v>5035.8287301248101</v>
      </c>
      <c r="E1265" s="2">
        <v>1110</v>
      </c>
      <c r="F1265" s="2">
        <v>13885.275390625</v>
      </c>
      <c r="G1265" s="2">
        <v>709.29650878906295</v>
      </c>
      <c r="H1265" s="2">
        <v>13247.332642304171</v>
      </c>
      <c r="I1265" s="2">
        <v>699.6385159051913</v>
      </c>
      <c r="J1265" s="1">
        <f t="shared" si="109"/>
        <v>-4.594383117180036</v>
      </c>
      <c r="K1265" s="1">
        <f t="shared" si="110"/>
        <v>-1.3616298352236551</v>
      </c>
      <c r="L1265" s="26"/>
      <c r="M1265" s="26"/>
      <c r="N1265" s="2">
        <v>1925931</v>
      </c>
      <c r="O1265" s="26"/>
      <c r="P1265" s="26"/>
      <c r="Q1265" s="26"/>
      <c r="R1265" s="26"/>
      <c r="S1265" s="26"/>
      <c r="T1265" s="26"/>
      <c r="U1265" s="26"/>
      <c r="V1265" s="26"/>
    </row>
    <row r="1266" spans="1:22" ht="14.5" x14ac:dyDescent="0.35">
      <c r="A1266" s="2">
        <v>97</v>
      </c>
      <c r="B1266" s="2">
        <v>270</v>
      </c>
      <c r="C1266" s="2">
        <v>1925929.6515701762</v>
      </c>
      <c r="D1266" s="2">
        <v>5035.8287301248101</v>
      </c>
      <c r="E1266" s="2">
        <v>1140</v>
      </c>
      <c r="F1266" s="2">
        <v>13350.84375</v>
      </c>
      <c r="G1266" s="2">
        <v>725.28900146484398</v>
      </c>
      <c r="H1266" s="2">
        <v>13770.38687568469</v>
      </c>
      <c r="I1266" s="2">
        <v>811.44071118602972</v>
      </c>
      <c r="J1266" s="1">
        <f t="shared" si="109"/>
        <v>3.1424465265327486</v>
      </c>
      <c r="K1266" s="1">
        <f t="shared" si="110"/>
        <v>11.878259500307847</v>
      </c>
      <c r="L1266" s="26"/>
      <c r="M1266" s="26"/>
      <c r="N1266" s="2">
        <v>1925931</v>
      </c>
      <c r="O1266" s="26"/>
      <c r="P1266" s="26"/>
      <c r="Q1266" s="26"/>
      <c r="R1266" s="26"/>
      <c r="S1266" s="26"/>
      <c r="T1266" s="26"/>
      <c r="U1266" s="26"/>
      <c r="V1266" s="26"/>
    </row>
    <row r="1267" spans="1:22" ht="14.5" x14ac:dyDescent="0.35">
      <c r="A1267" s="2">
        <v>97</v>
      </c>
      <c r="B1267" s="2">
        <v>270</v>
      </c>
      <c r="C1267" s="2">
        <v>1925929.6515701762</v>
      </c>
      <c r="D1267" s="2">
        <v>5035.8287301248101</v>
      </c>
      <c r="E1267" s="2">
        <v>1170</v>
      </c>
      <c r="F1267" s="2">
        <v>14539.3544921875</v>
      </c>
      <c r="G1267" s="2">
        <v>779.87225341796898</v>
      </c>
      <c r="H1267" s="2">
        <v>14530.109885668469</v>
      </c>
      <c r="I1267" s="2">
        <v>889.38108095998507</v>
      </c>
      <c r="J1267" s="1">
        <f t="shared" si="109"/>
        <v>-6.3583335312431433E-2</v>
      </c>
      <c r="K1267" s="1">
        <f t="shared" si="110"/>
        <v>14.041893023128921</v>
      </c>
      <c r="L1267" s="26"/>
      <c r="M1267" s="26"/>
      <c r="N1267" s="2">
        <v>1925931</v>
      </c>
      <c r="O1267" s="26"/>
      <c r="P1267" s="26"/>
      <c r="Q1267" s="26"/>
      <c r="R1267" s="26"/>
      <c r="S1267" s="26"/>
      <c r="T1267" s="26"/>
      <c r="U1267" s="26"/>
      <c r="V1267" s="26"/>
    </row>
    <row r="1268" spans="1:22" ht="14.5" x14ac:dyDescent="0.35">
      <c r="A1268" s="2">
        <v>97</v>
      </c>
      <c r="B1268" s="2">
        <v>270</v>
      </c>
      <c r="C1268" s="2">
        <v>1925929.6515701762</v>
      </c>
      <c r="D1268" s="2">
        <v>5035.8287301248101</v>
      </c>
      <c r="E1268" s="2">
        <v>1200</v>
      </c>
      <c r="F1268" s="2">
        <v>15971.0546875</v>
      </c>
      <c r="G1268" s="2">
        <v>826.991943359375</v>
      </c>
      <c r="H1268" s="2">
        <v>15498.80021725372</v>
      </c>
      <c r="I1268" s="2">
        <v>895.8120344044213</v>
      </c>
      <c r="J1268" s="1">
        <f t="shared" si="109"/>
        <v>-2.9569397856730002</v>
      </c>
      <c r="K1268" s="1">
        <f t="shared" si="110"/>
        <v>8.321736577685142</v>
      </c>
      <c r="L1268" s="26"/>
      <c r="M1268" s="26"/>
      <c r="N1268" s="2">
        <v>1925931</v>
      </c>
      <c r="O1268" s="26"/>
      <c r="P1268" s="26"/>
      <c r="Q1268" s="26"/>
      <c r="R1268" s="26"/>
      <c r="S1268" s="26"/>
      <c r="T1268" s="26"/>
      <c r="U1268" s="26"/>
      <c r="V1268" s="26"/>
    </row>
    <row r="1269" spans="1:22" ht="14.5" x14ac:dyDescent="0.35">
      <c r="A1269" s="2">
        <v>97</v>
      </c>
      <c r="B1269" s="2">
        <v>270</v>
      </c>
      <c r="C1269" s="2">
        <v>1925929.6515701762</v>
      </c>
      <c r="D1269" s="2">
        <v>5035.8287301248101</v>
      </c>
      <c r="E1269" s="2">
        <v>1230</v>
      </c>
      <c r="F1269" s="2">
        <v>18326.400390625</v>
      </c>
      <c r="G1269" s="2">
        <v>901.938720703125</v>
      </c>
      <c r="H1269" s="2">
        <v>16659.593209038809</v>
      </c>
      <c r="I1269" s="2">
        <v>889.93298213428523</v>
      </c>
      <c r="J1269" s="1">
        <f t="shared" si="109"/>
        <v>-9.0951149492447971</v>
      </c>
      <c r="K1269" s="1">
        <f t="shared" si="110"/>
        <v>-1.3311035764691921</v>
      </c>
      <c r="L1269" s="26"/>
      <c r="M1269" s="26"/>
      <c r="N1269" s="2">
        <v>1925931</v>
      </c>
      <c r="O1269" s="26"/>
      <c r="P1269" s="26"/>
      <c r="Q1269" s="26"/>
      <c r="R1269" s="26"/>
      <c r="S1269" s="26"/>
      <c r="T1269" s="26"/>
      <c r="U1269" s="26"/>
      <c r="V1269" s="26"/>
    </row>
    <row r="1270" spans="1:22" ht="14.5" x14ac:dyDescent="0.35">
      <c r="A1270" s="2">
        <v>97</v>
      </c>
      <c r="B1270" s="2">
        <v>270</v>
      </c>
      <c r="C1270" s="2">
        <v>1925929.6515701762</v>
      </c>
      <c r="D1270" s="2">
        <v>5035.8287301248101</v>
      </c>
      <c r="E1270" s="2">
        <v>1260</v>
      </c>
      <c r="F1270" s="2">
        <v>20244.482421875</v>
      </c>
      <c r="G1270" s="2">
        <v>937.18615722656205</v>
      </c>
      <c r="H1270" s="2">
        <v>18072.945784936332</v>
      </c>
      <c r="I1270" s="2">
        <v>890.25829086953229</v>
      </c>
      <c r="J1270" s="1">
        <f t="shared" si="109"/>
        <v>-10.726560411306112</v>
      </c>
      <c r="K1270" s="1">
        <f t="shared" si="110"/>
        <v>-5.0073153551376111</v>
      </c>
      <c r="L1270" s="26"/>
      <c r="M1270" s="26"/>
      <c r="N1270" s="2">
        <v>1925931</v>
      </c>
      <c r="O1270" s="26"/>
      <c r="P1270" s="26"/>
      <c r="Q1270" s="26"/>
      <c r="R1270" s="26"/>
      <c r="S1270" s="26"/>
      <c r="T1270" s="26"/>
      <c r="U1270" s="26"/>
      <c r="V1270" s="26"/>
    </row>
    <row r="1271" spans="1:22" ht="14.5" x14ac:dyDescent="0.35">
      <c r="A1271" s="2">
        <v>97</v>
      </c>
      <c r="B1271" s="2">
        <v>270</v>
      </c>
      <c r="C1271" s="2">
        <v>1925929.6515701762</v>
      </c>
      <c r="D1271" s="2">
        <v>5035.8287301248101</v>
      </c>
      <c r="E1271" s="2">
        <v>1290</v>
      </c>
      <c r="F1271" s="2">
        <v>22447.548828125</v>
      </c>
      <c r="G1271" s="2">
        <v>841.99212646484398</v>
      </c>
      <c r="H1271" s="2">
        <v>19806.379719308399</v>
      </c>
      <c r="I1271" s="2">
        <v>884.59050818908713</v>
      </c>
      <c r="J1271" s="1">
        <f t="shared" si="109"/>
        <v>-11.765957740149451</v>
      </c>
      <c r="K1271" s="1">
        <f t="shared" si="110"/>
        <v>5.0592375374215308</v>
      </c>
      <c r="L1271" s="26"/>
      <c r="M1271" s="26"/>
      <c r="N1271" s="2">
        <v>1925931</v>
      </c>
      <c r="O1271" s="26"/>
      <c r="P1271" s="26"/>
      <c r="Q1271" s="26"/>
      <c r="R1271" s="26"/>
      <c r="S1271" s="26"/>
      <c r="T1271" s="26"/>
      <c r="U1271" s="26"/>
      <c r="V1271" s="26"/>
    </row>
    <row r="1272" spans="1:22" ht="14.5" x14ac:dyDescent="0.35">
      <c r="A1272" s="2">
        <v>97</v>
      </c>
      <c r="B1272" s="2">
        <v>270</v>
      </c>
      <c r="C1272" s="2">
        <v>1925929.6515701762</v>
      </c>
      <c r="D1272" s="2">
        <v>5035.8287301248101</v>
      </c>
      <c r="E1272" s="2">
        <v>1320</v>
      </c>
      <c r="F1272" s="2">
        <v>26040.205078125</v>
      </c>
      <c r="G1272" s="2">
        <v>815.077880859375</v>
      </c>
      <c r="H1272" s="2">
        <v>21915.251503955918</v>
      </c>
      <c r="I1272" s="2">
        <v>876.43197312837879</v>
      </c>
      <c r="J1272" s="1">
        <f t="shared" si="109"/>
        <v>-15.840710784702065</v>
      </c>
      <c r="K1272" s="1">
        <f t="shared" si="110"/>
        <v>7.5273901684481084</v>
      </c>
      <c r="L1272" s="26"/>
      <c r="M1272" s="26"/>
      <c r="N1272" s="2">
        <v>1925931</v>
      </c>
      <c r="O1272" s="26"/>
      <c r="P1272" s="26"/>
      <c r="Q1272" s="26"/>
      <c r="R1272" s="26"/>
      <c r="S1272" s="26"/>
      <c r="T1272" s="26"/>
      <c r="U1272" s="26"/>
      <c r="V1272" s="26"/>
    </row>
    <row r="1273" spans="1:22" ht="14.5" x14ac:dyDescent="0.35">
      <c r="A1273" s="2">
        <v>97</v>
      </c>
      <c r="B1273" s="2">
        <v>270</v>
      </c>
      <c r="C1273" s="2">
        <v>1925929.6515701762</v>
      </c>
      <c r="D1273" s="2">
        <v>5035.8287301248101</v>
      </c>
      <c r="E1273" s="2">
        <v>1350</v>
      </c>
      <c r="F1273" s="2">
        <v>28859.69140625</v>
      </c>
      <c r="G1273" s="2">
        <v>836.61358642578102</v>
      </c>
      <c r="H1273" s="2">
        <v>24569.67642482818</v>
      </c>
      <c r="I1273" s="2">
        <v>873.10598615924539</v>
      </c>
      <c r="J1273" s="1">
        <f t="shared" si="109"/>
        <v>-14.865075724589186</v>
      </c>
      <c r="K1273" s="1">
        <f t="shared" si="110"/>
        <v>4.3619181334801018</v>
      </c>
      <c r="L1273" s="26"/>
      <c r="M1273" s="26"/>
      <c r="N1273" s="2">
        <v>1925931</v>
      </c>
      <c r="O1273" s="26"/>
      <c r="P1273" s="26"/>
      <c r="Q1273" s="26"/>
      <c r="R1273" s="26"/>
      <c r="S1273" s="26"/>
      <c r="T1273" s="26"/>
      <c r="U1273" s="26"/>
      <c r="V1273" s="26"/>
    </row>
    <row r="1274" spans="1:22" ht="14.5" x14ac:dyDescent="0.35">
      <c r="A1274" s="2">
        <v>97</v>
      </c>
      <c r="B1274" s="2">
        <v>270</v>
      </c>
      <c r="C1274" s="2">
        <v>1925929.6515701762</v>
      </c>
      <c r="D1274" s="2">
        <v>5035.8287301248101</v>
      </c>
      <c r="E1274" s="2">
        <v>1380</v>
      </c>
      <c r="F1274" s="2">
        <v>26183.607421875</v>
      </c>
      <c r="G1274" s="2">
        <v>743.47772216796898</v>
      </c>
      <c r="H1274" s="2">
        <v>23832.378976928369</v>
      </c>
      <c r="I1274" s="2">
        <v>726.13627287435747</v>
      </c>
      <c r="J1274" s="1">
        <f t="shared" si="109"/>
        <v>-8.9797727527120887</v>
      </c>
      <c r="K1274" s="1">
        <f t="shared" si="110"/>
        <v>-2.3324773260245268</v>
      </c>
      <c r="L1274" s="26"/>
      <c r="M1274" s="26"/>
      <c r="N1274" s="2">
        <v>6.3125069407754505E-14</v>
      </c>
      <c r="O1274" s="26"/>
      <c r="P1274" s="26"/>
      <c r="Q1274" s="26"/>
      <c r="R1274" s="26"/>
      <c r="S1274" s="26"/>
      <c r="T1274" s="26"/>
      <c r="U1274" s="26"/>
      <c r="V1274" s="26"/>
    </row>
    <row r="1275" spans="1:22" ht="14.5" x14ac:dyDescent="0.35">
      <c r="A1275" s="2">
        <v>97</v>
      </c>
      <c r="B1275" s="2">
        <v>270</v>
      </c>
      <c r="C1275" s="2">
        <v>1925929.6515701762</v>
      </c>
      <c r="D1275" s="2">
        <v>5035.8287301248101</v>
      </c>
      <c r="E1275" s="2">
        <v>1410</v>
      </c>
      <c r="F1275" s="2">
        <v>26204.462890625</v>
      </c>
      <c r="G1275" s="2">
        <v>702.17572021484398</v>
      </c>
      <c r="H1275" s="2">
        <v>23520.591622910619</v>
      </c>
      <c r="I1275" s="2">
        <v>664.07557552184335</v>
      </c>
      <c r="J1275" s="1">
        <f t="shared" si="109"/>
        <v>-10.242038842454475</v>
      </c>
      <c r="K1275" s="1">
        <f t="shared" si="110"/>
        <v>-5.4260128335601188</v>
      </c>
      <c r="L1275" s="26"/>
      <c r="M1275" s="26"/>
      <c r="N1275" s="2">
        <v>1.7885173864921199E-13</v>
      </c>
      <c r="O1275" s="26"/>
      <c r="P1275" s="26"/>
      <c r="Q1275" s="26"/>
      <c r="R1275" s="26"/>
      <c r="S1275" s="26"/>
      <c r="T1275" s="26"/>
      <c r="U1275" s="26"/>
      <c r="V1275" s="26"/>
    </row>
    <row r="1276" spans="1:22" ht="14.5" x14ac:dyDescent="0.35">
      <c r="A1276" s="2">
        <v>97</v>
      </c>
      <c r="B1276" s="2">
        <v>270</v>
      </c>
      <c r="C1276" s="2">
        <v>1925929.6515701762</v>
      </c>
      <c r="D1276" s="2">
        <v>5035.8287301248101</v>
      </c>
      <c r="E1276" s="2">
        <v>1440</v>
      </c>
      <c r="F1276" s="2">
        <v>25896.244140625</v>
      </c>
      <c r="G1276" s="2">
        <v>682.13336181640602</v>
      </c>
      <c r="H1276" s="2">
        <v>23596.966276889922</v>
      </c>
      <c r="I1276" s="2">
        <v>642.8922470402548</v>
      </c>
      <c r="J1276" s="1">
        <f t="shared" si="109"/>
        <v>-8.8788082597972675</v>
      </c>
      <c r="K1276" s="1">
        <f t="shared" si="110"/>
        <v>-5.7527042324478534</v>
      </c>
      <c r="L1276" s="26"/>
      <c r="M1276" s="26"/>
      <c r="N1276" s="2">
        <v>0</v>
      </c>
      <c r="O1276" s="26"/>
      <c r="P1276" s="26"/>
      <c r="Q1276" s="26"/>
      <c r="R1276" s="26"/>
      <c r="S1276" s="26"/>
      <c r="T1276" s="26"/>
      <c r="U1276" s="26"/>
      <c r="V1276" s="26"/>
    </row>
    <row r="1277" spans="1:22" ht="14.5" x14ac:dyDescent="0.35">
      <c r="A1277" s="2">
        <v>97</v>
      </c>
      <c r="B1277" s="2">
        <v>270</v>
      </c>
      <c r="C1277" s="2">
        <v>1925929.6515701762</v>
      </c>
      <c r="D1277" s="2">
        <v>5035.8287301248101</v>
      </c>
      <c r="E1277" s="2">
        <v>1470</v>
      </c>
      <c r="F1277" s="2">
        <v>25209.947265625</v>
      </c>
      <c r="G1277" s="2">
        <v>652.69476318359398</v>
      </c>
      <c r="H1277" s="2">
        <v>23296.347142439561</v>
      </c>
      <c r="I1277" s="2">
        <v>637.73550460247725</v>
      </c>
      <c r="J1277" s="1">
        <f t="shared" si="109"/>
        <v>-7.5906550022606618</v>
      </c>
      <c r="K1277" s="1">
        <f t="shared" si="110"/>
        <v>-2.2919225685450915</v>
      </c>
      <c r="L1277" s="26"/>
      <c r="M1277" s="26"/>
      <c r="N1277" s="2">
        <v>1.2624859382741299E-13</v>
      </c>
      <c r="O1277" s="26"/>
      <c r="P1277" s="26"/>
      <c r="Q1277" s="26"/>
      <c r="R1277" s="26"/>
      <c r="S1277" s="26"/>
      <c r="T1277" s="26"/>
      <c r="U1277" s="26"/>
      <c r="V1277" s="26"/>
    </row>
    <row r="1278" spans="1:22" ht="14.5" x14ac:dyDescent="0.35">
      <c r="A1278" s="2">
        <v>97</v>
      </c>
      <c r="B1278" s="2">
        <v>270</v>
      </c>
      <c r="C1278" s="2">
        <v>1925929.6515701762</v>
      </c>
      <c r="D1278" s="2">
        <v>5035.8287301248101</v>
      </c>
      <c r="E1278" s="2">
        <v>1500</v>
      </c>
      <c r="F1278" s="2">
        <v>23980.841796875</v>
      </c>
      <c r="G1278" s="2">
        <v>617.68377685546898</v>
      </c>
      <c r="H1278" s="2">
        <v>22564.62173559075</v>
      </c>
      <c r="I1278" s="2">
        <v>637.30163580114288</v>
      </c>
      <c r="J1278" s="1">
        <f t="shared" si="109"/>
        <v>-5.9056311420594119</v>
      </c>
      <c r="K1278" s="1">
        <f t="shared" si="110"/>
        <v>3.1760359719248803</v>
      </c>
      <c r="L1278" s="26"/>
      <c r="M1278" s="26"/>
      <c r="N1278" s="2">
        <v>0</v>
      </c>
      <c r="O1278" s="26"/>
      <c r="P1278" s="26"/>
      <c r="Q1278" s="26"/>
      <c r="R1278" s="26"/>
      <c r="S1278" s="26"/>
      <c r="T1278" s="26"/>
      <c r="U1278" s="26"/>
      <c r="V1278" s="26"/>
    </row>
    <row r="1279" spans="1:22" ht="14.5" x14ac:dyDescent="0.35">
      <c r="A1279" s="2">
        <v>97</v>
      </c>
      <c r="B1279" s="2">
        <v>270</v>
      </c>
      <c r="C1279" s="2">
        <v>1925929.6515701762</v>
      </c>
      <c r="D1279" s="2">
        <v>5035.8287301248101</v>
      </c>
      <c r="E1279" s="2">
        <v>1530</v>
      </c>
      <c r="F1279" s="2">
        <v>23311.3125</v>
      </c>
      <c r="G1279" s="2">
        <v>652.87396240234398</v>
      </c>
      <c r="H1279" s="2">
        <v>21470.035954667572</v>
      </c>
      <c r="I1279" s="2">
        <v>640.91021325881661</v>
      </c>
      <c r="J1279" s="1">
        <f t="shared" si="109"/>
        <v>-7.8986395353433156</v>
      </c>
      <c r="K1279" s="1">
        <f t="shared" si="110"/>
        <v>-1.8324745406456437</v>
      </c>
      <c r="L1279" s="26"/>
      <c r="M1279" s="26"/>
      <c r="N1279" s="2">
        <v>6.3124852567319995E-14</v>
      </c>
      <c r="O1279" s="26"/>
      <c r="P1279" s="26"/>
      <c r="Q1279" s="26"/>
      <c r="R1279" s="26"/>
      <c r="S1279" s="26"/>
      <c r="T1279" s="26"/>
      <c r="U1279" s="26"/>
      <c r="V1279" s="26"/>
    </row>
    <row r="1280" spans="1:22" ht="14.5" x14ac:dyDescent="0.35">
      <c r="A1280" s="2">
        <v>97</v>
      </c>
      <c r="B1280" s="2">
        <v>270</v>
      </c>
      <c r="C1280" s="2">
        <v>1925929.6515701762</v>
      </c>
      <c r="D1280" s="2">
        <v>5035.8287301248101</v>
      </c>
      <c r="E1280" s="2">
        <v>1560</v>
      </c>
      <c r="F1280" s="2">
        <v>21380.31640625</v>
      </c>
      <c r="G1280" s="2">
        <v>663.13446044921898</v>
      </c>
      <c r="H1280" s="2">
        <v>20130.15410998902</v>
      </c>
      <c r="I1280" s="2">
        <v>646.24386495741226</v>
      </c>
      <c r="J1280" s="1">
        <f t="shared" si="109"/>
        <v>-5.8472581626318982</v>
      </c>
      <c r="K1280" s="1">
        <f t="shared" si="110"/>
        <v>-2.5470845656798975</v>
      </c>
      <c r="L1280" s="26"/>
      <c r="M1280" s="26"/>
      <c r="N1280" s="2">
        <v>0</v>
      </c>
      <c r="O1280" s="26"/>
      <c r="P1280" s="26"/>
      <c r="Q1280" s="26"/>
      <c r="R1280" s="26"/>
      <c r="S1280" s="26"/>
      <c r="T1280" s="26"/>
      <c r="U1280" s="26"/>
      <c r="V1280" s="26"/>
    </row>
    <row r="1281" spans="1:22" ht="14.5" x14ac:dyDescent="0.35">
      <c r="A1281" s="2">
        <v>97</v>
      </c>
      <c r="B1281" s="2">
        <v>270</v>
      </c>
      <c r="C1281" s="2">
        <v>1925929.6515701762</v>
      </c>
      <c r="D1281" s="2">
        <v>5035.8287301248101</v>
      </c>
      <c r="E1281" s="2">
        <v>1590</v>
      </c>
      <c r="F1281" s="2">
        <v>19843.62109375</v>
      </c>
      <c r="G1281" s="2">
        <v>669.049560546875</v>
      </c>
      <c r="H1281" s="2">
        <v>18899.941767715809</v>
      </c>
      <c r="I1281" s="2">
        <v>652.14789811529636</v>
      </c>
      <c r="J1281" s="1">
        <f t="shared" si="109"/>
        <v>-4.7555802520912618</v>
      </c>
      <c r="K1281" s="1">
        <f t="shared" si="110"/>
        <v>-2.5262197942052871</v>
      </c>
      <c r="L1281" s="26"/>
      <c r="M1281" s="26"/>
      <c r="N1281" s="2">
        <v>2.4197527662139799E-13</v>
      </c>
      <c r="O1281" s="26"/>
      <c r="P1281" s="26"/>
      <c r="Q1281" s="26"/>
      <c r="R1281" s="26"/>
      <c r="S1281" s="26"/>
      <c r="T1281" s="26"/>
      <c r="U1281" s="26"/>
      <c r="V1281" s="26"/>
    </row>
    <row r="1282" spans="1:22" ht="14.5" x14ac:dyDescent="0.35">
      <c r="A1282" s="2">
        <v>97</v>
      </c>
      <c r="B1282" s="2">
        <v>270</v>
      </c>
      <c r="C1282" s="2">
        <v>1925929.6515701762</v>
      </c>
      <c r="D1282" s="2">
        <v>5035.8287301248101</v>
      </c>
      <c r="E1282" s="2">
        <v>1620</v>
      </c>
      <c r="F1282" s="2">
        <v>18676.041015625</v>
      </c>
      <c r="G1282" s="2">
        <v>687.72991943359398</v>
      </c>
      <c r="H1282" s="2">
        <v>17781.032848582661</v>
      </c>
      <c r="I1282" s="2">
        <v>658.24044875321226</v>
      </c>
      <c r="J1282" s="1">
        <f t="shared" si="109"/>
        <v>-4.7922799392737732</v>
      </c>
      <c r="K1282" s="1">
        <f t="shared" si="110"/>
        <v>-4.2879435439814637</v>
      </c>
      <c r="L1282" s="26"/>
      <c r="M1282" s="26"/>
      <c r="N1282" s="2">
        <v>6.3124798357211396E-14</v>
      </c>
      <c r="O1282" s="26"/>
      <c r="P1282" s="26"/>
      <c r="Q1282" s="26"/>
      <c r="R1282" s="26"/>
      <c r="S1282" s="26"/>
      <c r="T1282" s="26"/>
      <c r="U1282" s="26"/>
      <c r="V1282" s="26"/>
    </row>
    <row r="1283" spans="1:22" ht="14.5" x14ac:dyDescent="0.35">
      <c r="A1283" s="2">
        <v>97</v>
      </c>
      <c r="B1283" s="2">
        <v>270</v>
      </c>
      <c r="C1283" s="2">
        <v>1925929.6515701762</v>
      </c>
      <c r="D1283" s="2">
        <v>5035.8287301248101</v>
      </c>
      <c r="E1283" s="2">
        <v>1650</v>
      </c>
      <c r="F1283" s="2">
        <v>21183.3359375</v>
      </c>
      <c r="G1283" s="2">
        <v>817.86614990234398</v>
      </c>
      <c r="H1283" s="2">
        <v>20264.241443737821</v>
      </c>
      <c r="I1283" s="2">
        <v>769.21836760411838</v>
      </c>
      <c r="J1283" s="1">
        <f t="shared" si="109"/>
        <v>-4.3387618289862608</v>
      </c>
      <c r="K1283" s="1">
        <f t="shared" si="110"/>
        <v>-5.9481349489808695</v>
      </c>
      <c r="L1283" s="26"/>
      <c r="M1283" s="26"/>
      <c r="N1283" s="2">
        <v>1925931</v>
      </c>
      <c r="O1283" s="26"/>
      <c r="P1283" s="26"/>
      <c r="Q1283" s="26"/>
      <c r="R1283" s="26"/>
      <c r="S1283" s="26"/>
      <c r="T1283" s="26"/>
      <c r="U1283" s="26"/>
      <c r="V1283" s="26"/>
    </row>
    <row r="1284" spans="1:22" ht="14.5" x14ac:dyDescent="0.35">
      <c r="A1284" s="2">
        <v>97</v>
      </c>
      <c r="B1284" s="2">
        <v>270</v>
      </c>
      <c r="C1284" s="2">
        <v>1925929.6515701762</v>
      </c>
      <c r="D1284" s="2">
        <v>5035.8287301248101</v>
      </c>
      <c r="E1284" s="2">
        <v>1680</v>
      </c>
      <c r="F1284" s="2">
        <v>21771.537109375</v>
      </c>
      <c r="G1284" s="2">
        <v>835.74395751953102</v>
      </c>
      <c r="H1284" s="2">
        <v>21552.32614439779</v>
      </c>
      <c r="I1284" s="2">
        <v>807.24429350737012</v>
      </c>
      <c r="J1284" s="1">
        <f t="shared" si="109"/>
        <v>-1.006869491464689</v>
      </c>
      <c r="K1284" s="1">
        <f t="shared" si="110"/>
        <v>-3.4100951320961097</v>
      </c>
      <c r="L1284" s="26"/>
      <c r="M1284" s="26"/>
      <c r="N1284" s="2">
        <v>1925931</v>
      </c>
      <c r="O1284" s="26"/>
      <c r="P1284" s="26"/>
      <c r="Q1284" s="26"/>
      <c r="R1284" s="26"/>
      <c r="S1284" s="26"/>
      <c r="T1284" s="26"/>
      <c r="U1284" s="26"/>
      <c r="V1284" s="26"/>
    </row>
    <row r="1285" spans="1:22" ht="14.5" x14ac:dyDescent="0.35">
      <c r="A1285" s="2">
        <v>97</v>
      </c>
      <c r="B1285" s="2">
        <v>270</v>
      </c>
      <c r="C1285" s="2">
        <v>1925929.6515701762</v>
      </c>
      <c r="D1285" s="2">
        <v>5035.8287301248101</v>
      </c>
      <c r="E1285" s="2">
        <v>1710</v>
      </c>
      <c r="F1285" s="2">
        <v>22598.193359375</v>
      </c>
      <c r="G1285" s="2">
        <v>839.38732910156295</v>
      </c>
      <c r="H1285" s="2">
        <v>22747.17524313305</v>
      </c>
      <c r="I1285" s="2">
        <v>816.33640799012778</v>
      </c>
      <c r="J1285" s="1">
        <f t="shared" si="109"/>
        <v>0.65926457654741499</v>
      </c>
      <c r="K1285" s="1">
        <f t="shared" si="110"/>
        <v>-2.7461602423886591</v>
      </c>
      <c r="L1285" s="26"/>
      <c r="M1285" s="26"/>
      <c r="N1285" s="2">
        <v>1925931</v>
      </c>
      <c r="O1285" s="26"/>
      <c r="P1285" s="26"/>
      <c r="Q1285" s="26"/>
      <c r="R1285" s="26"/>
      <c r="S1285" s="26"/>
      <c r="T1285" s="26"/>
      <c r="U1285" s="26"/>
      <c r="V1285" s="26"/>
    </row>
    <row r="1286" spans="1:22" ht="14.5" x14ac:dyDescent="0.35">
      <c r="A1286" s="2">
        <v>97</v>
      </c>
      <c r="B1286" s="2">
        <v>270</v>
      </c>
      <c r="C1286" s="2">
        <v>1925929.6515701762</v>
      </c>
      <c r="D1286" s="2">
        <v>5035.8287301248101</v>
      </c>
      <c r="E1286" s="2">
        <v>1740</v>
      </c>
      <c r="F1286" s="2">
        <v>23792.44140625</v>
      </c>
      <c r="G1286" s="2">
        <v>815.66394042968795</v>
      </c>
      <c r="H1286" s="2">
        <v>24439.76115913723</v>
      </c>
      <c r="I1286" s="2">
        <v>808.55732239907957</v>
      </c>
      <c r="J1286" s="1">
        <f t="shared" si="109"/>
        <v>2.7206949544790566</v>
      </c>
      <c r="K1286" s="1">
        <f t="shared" si="110"/>
        <v>-0.87126789335135435</v>
      </c>
      <c r="L1286" s="26"/>
      <c r="M1286" s="26"/>
      <c r="N1286" s="2">
        <v>1925931</v>
      </c>
      <c r="O1286" s="26"/>
      <c r="P1286" s="26"/>
      <c r="Q1286" s="26"/>
      <c r="R1286" s="26"/>
      <c r="S1286" s="26"/>
      <c r="T1286" s="26"/>
      <c r="U1286" s="26"/>
      <c r="V1286" s="26"/>
    </row>
    <row r="1287" spans="1:22" ht="14.5" x14ac:dyDescent="0.35">
      <c r="A1287" s="2">
        <v>97</v>
      </c>
      <c r="B1287" s="2">
        <v>270</v>
      </c>
      <c r="C1287" s="2">
        <v>1925929.6515701762</v>
      </c>
      <c r="D1287" s="2">
        <v>5035.8287301248101</v>
      </c>
      <c r="E1287" s="2">
        <v>1770</v>
      </c>
      <c r="F1287" s="2">
        <v>25351.998046875</v>
      </c>
      <c r="G1287" s="2">
        <v>804.41900634765602</v>
      </c>
      <c r="H1287" s="2">
        <v>27316.72422734963</v>
      </c>
      <c r="I1287" s="2">
        <v>796.67709939267843</v>
      </c>
      <c r="J1287" s="1">
        <f t="shared" si="109"/>
        <v>7.7497883079744536</v>
      </c>
      <c r="K1287" s="1">
        <f t="shared" si="110"/>
        <v>-0.96242218220682807</v>
      </c>
      <c r="L1287" s="26"/>
      <c r="M1287" s="26"/>
      <c r="N1287" s="2">
        <v>1925931</v>
      </c>
      <c r="O1287" s="26"/>
      <c r="P1287" s="26"/>
      <c r="Q1287" s="26"/>
      <c r="R1287" s="26"/>
      <c r="S1287" s="26"/>
      <c r="T1287" s="26"/>
      <c r="U1287" s="26"/>
      <c r="V1287" s="26"/>
    </row>
    <row r="1288" spans="1:22" ht="14.5" x14ac:dyDescent="0.35">
      <c r="A1288" s="2">
        <v>97</v>
      </c>
      <c r="B1288" s="2">
        <v>270</v>
      </c>
      <c r="C1288" s="2">
        <v>1925929.6515701762</v>
      </c>
      <c r="D1288" s="2">
        <v>5035.8287301248101</v>
      </c>
      <c r="E1288" s="2">
        <v>1800</v>
      </c>
      <c r="F1288" s="2">
        <v>27123.107421875</v>
      </c>
      <c r="G1288" s="2">
        <v>749.09802246093705</v>
      </c>
      <c r="H1288" s="2">
        <v>31413.0879100645</v>
      </c>
      <c r="I1288" s="2">
        <v>783.80042684896614</v>
      </c>
      <c r="J1288" s="1">
        <f t="shared" si="109"/>
        <v>15.816699839965963</v>
      </c>
      <c r="K1288" s="1">
        <f t="shared" si="110"/>
        <v>4.6325585367352522</v>
      </c>
      <c r="L1288" s="26"/>
      <c r="M1288" s="26"/>
      <c r="N1288" s="2">
        <v>1925931</v>
      </c>
      <c r="O1288" s="26"/>
      <c r="P1288" s="26"/>
      <c r="Q1288" s="26"/>
      <c r="R1288" s="26"/>
      <c r="S1288" s="26"/>
      <c r="T1288" s="26"/>
      <c r="U1288" s="26"/>
      <c r="V1288" s="26"/>
    </row>
    <row r="1289" spans="1:22" ht="14.5" x14ac:dyDescent="0.35">
      <c r="A1289" s="2">
        <v>97</v>
      </c>
      <c r="B1289" s="2">
        <v>270</v>
      </c>
      <c r="C1289" s="2">
        <v>1925929.6515701762</v>
      </c>
      <c r="D1289" s="2">
        <v>5035.8287301248101</v>
      </c>
      <c r="E1289" s="2">
        <v>1830</v>
      </c>
      <c r="F1289" s="2">
        <v>32973.1171875</v>
      </c>
      <c r="G1289" s="2">
        <v>761.204833984375</v>
      </c>
      <c r="H1289" s="2">
        <v>32973.114579552457</v>
      </c>
      <c r="I1289" s="2">
        <v>718.64418889515082</v>
      </c>
      <c r="J1289" s="1">
        <f t="shared" si="109"/>
        <v>-7.9093145122616611E-6</v>
      </c>
      <c r="K1289" s="1">
        <f t="shared" si="110"/>
        <v>-5.5912210733671994</v>
      </c>
      <c r="L1289" s="26"/>
      <c r="M1289" s="26"/>
      <c r="N1289" s="2">
        <v>1925931</v>
      </c>
      <c r="O1289" s="26"/>
      <c r="P1289" s="26"/>
      <c r="Q1289" s="26"/>
      <c r="R1289" s="26"/>
      <c r="S1289" s="26"/>
      <c r="T1289" s="26"/>
      <c r="U1289" s="26"/>
      <c r="V1289" s="26"/>
    </row>
    <row r="1290" spans="1:22" ht="14.5" x14ac:dyDescent="0.35">
      <c r="A1290" s="2">
        <v>97</v>
      </c>
      <c r="B1290" s="2">
        <v>270</v>
      </c>
      <c r="C1290" s="2">
        <v>1925929.6515701762</v>
      </c>
      <c r="D1290" s="2">
        <v>5035.8287301248101</v>
      </c>
      <c r="E1290" s="2">
        <v>1860</v>
      </c>
      <c r="F1290" s="2">
        <v>33980.40625</v>
      </c>
      <c r="G1290" s="2">
        <v>705.58026123046898</v>
      </c>
      <c r="H1290" s="2">
        <v>35553.792116717719</v>
      </c>
      <c r="I1290" s="2">
        <v>701.36600465570973</v>
      </c>
      <c r="J1290" s="1">
        <f t="shared" ref="J1290:J1353" si="121">(H1290-F1290)/F1290*100</f>
        <v>4.6302738558863439</v>
      </c>
      <c r="K1290" s="1">
        <f t="shared" ref="K1290:K1353" si="122">(I1290-G1290)/G1290*100</f>
        <v>-0.59727529330397644</v>
      </c>
      <c r="L1290" s="26"/>
      <c r="M1290" s="26"/>
      <c r="N1290" s="2">
        <v>1925931</v>
      </c>
      <c r="O1290" s="26"/>
      <c r="P1290" s="26"/>
      <c r="Q1290" s="26"/>
      <c r="R1290" s="26"/>
      <c r="S1290" s="26"/>
      <c r="T1290" s="26"/>
      <c r="U1290" s="26"/>
      <c r="V1290" s="26"/>
    </row>
    <row r="1291" spans="1:22" ht="14.5" x14ac:dyDescent="0.35">
      <c r="A1291" s="2">
        <v>97</v>
      </c>
      <c r="B1291" s="2">
        <v>270</v>
      </c>
      <c r="C1291" s="2">
        <v>1925929.6515701762</v>
      </c>
      <c r="D1291" s="2">
        <v>5035.8287301248101</v>
      </c>
      <c r="E1291" s="2">
        <v>1890</v>
      </c>
      <c r="F1291" s="2">
        <v>35901.2109375</v>
      </c>
      <c r="G1291" s="2">
        <v>697.84783935546898</v>
      </c>
      <c r="H1291" s="2">
        <v>38745.671125809233</v>
      </c>
      <c r="I1291" s="2">
        <v>692.8300631719228</v>
      </c>
      <c r="J1291" s="1">
        <f t="shared" si="121"/>
        <v>7.9230201824142377</v>
      </c>
      <c r="K1291" s="1">
        <f t="shared" si="122"/>
        <v>-0.71903585575052931</v>
      </c>
      <c r="L1291" s="26"/>
      <c r="M1291" s="26"/>
      <c r="N1291" s="2">
        <v>1925931</v>
      </c>
      <c r="O1291" s="26"/>
      <c r="P1291" s="26"/>
      <c r="Q1291" s="26"/>
      <c r="R1291" s="26"/>
      <c r="S1291" s="26"/>
      <c r="T1291" s="26"/>
      <c r="U1291" s="26"/>
      <c r="V1291" s="26"/>
    </row>
    <row r="1292" spans="1:22" ht="14.5" x14ac:dyDescent="0.35">
      <c r="A1292" s="2">
        <v>97</v>
      </c>
      <c r="B1292" s="2">
        <v>270</v>
      </c>
      <c r="C1292" s="2">
        <v>1925929.6515701762</v>
      </c>
      <c r="D1292" s="2">
        <v>5035.8287301248101</v>
      </c>
      <c r="E1292" s="2">
        <v>1920</v>
      </c>
      <c r="F1292" s="2">
        <v>33629.53515625</v>
      </c>
      <c r="G1292" s="2">
        <v>586.87158203125</v>
      </c>
      <c r="H1292" s="2">
        <v>35164.387957616658</v>
      </c>
      <c r="I1292" s="2">
        <v>558.52408125748946</v>
      </c>
      <c r="J1292" s="1">
        <f t="shared" si="121"/>
        <v>4.5640024289226853</v>
      </c>
      <c r="K1292" s="1">
        <f t="shared" si="122"/>
        <v>-4.8302732048543939</v>
      </c>
      <c r="L1292" s="26"/>
      <c r="M1292" s="26"/>
      <c r="N1292" s="2">
        <v>0</v>
      </c>
      <c r="O1292" s="26"/>
      <c r="P1292" s="26"/>
      <c r="Q1292" s="26"/>
      <c r="R1292" s="26"/>
      <c r="S1292" s="26"/>
      <c r="T1292" s="26"/>
      <c r="U1292" s="26"/>
      <c r="V1292" s="26"/>
    </row>
    <row r="1293" spans="1:22" ht="14.5" x14ac:dyDescent="0.35">
      <c r="A1293" s="2">
        <v>97</v>
      </c>
      <c r="B1293" s="2">
        <v>270</v>
      </c>
      <c r="C1293" s="2">
        <v>1925929.6515701762</v>
      </c>
      <c r="D1293" s="2">
        <v>5035.8287301248101</v>
      </c>
      <c r="E1293" s="2">
        <v>1950</v>
      </c>
      <c r="F1293" s="2">
        <v>31110.81640625</v>
      </c>
      <c r="G1293" s="2">
        <v>501.82791137695301</v>
      </c>
      <c r="H1293" s="2">
        <v>33505.156305337972</v>
      </c>
      <c r="I1293" s="2">
        <v>502.37670363823059</v>
      </c>
      <c r="J1293" s="1">
        <f t="shared" si="121"/>
        <v>7.6961654359123859</v>
      </c>
      <c r="K1293" s="1">
        <f t="shared" si="122"/>
        <v>0.10935865639114532</v>
      </c>
      <c r="L1293" s="26"/>
      <c r="M1293" s="26"/>
      <c r="N1293" s="2">
        <v>0</v>
      </c>
      <c r="O1293" s="26"/>
      <c r="P1293" s="26"/>
      <c r="Q1293" s="26"/>
      <c r="R1293" s="26"/>
      <c r="S1293" s="26"/>
      <c r="T1293" s="26"/>
      <c r="U1293" s="26"/>
      <c r="V1293" s="26"/>
    </row>
    <row r="1294" spans="1:22" ht="14.5" x14ac:dyDescent="0.35">
      <c r="A1294" s="2">
        <v>97</v>
      </c>
      <c r="B1294" s="2">
        <v>270</v>
      </c>
      <c r="C1294" s="2">
        <v>1925929.6515701762</v>
      </c>
      <c r="D1294" s="2">
        <v>5035.8287301248101</v>
      </c>
      <c r="E1294" s="2">
        <v>1980</v>
      </c>
      <c r="F1294" s="2">
        <v>31718.828125</v>
      </c>
      <c r="G1294" s="2">
        <v>461.93218994140602</v>
      </c>
      <c r="H1294" s="2">
        <v>32671.425969712109</v>
      </c>
      <c r="I1294" s="2">
        <v>478.38604342198062</v>
      </c>
      <c r="J1294" s="1">
        <f t="shared" si="121"/>
        <v>3.0032567437801863</v>
      </c>
      <c r="K1294" s="1">
        <f t="shared" si="122"/>
        <v>3.561962954489422</v>
      </c>
      <c r="L1294" s="26"/>
      <c r="M1294" s="26"/>
      <c r="N1294" s="2">
        <v>0</v>
      </c>
      <c r="O1294" s="26"/>
      <c r="P1294" s="26"/>
      <c r="Q1294" s="26"/>
      <c r="R1294" s="26"/>
      <c r="S1294" s="26"/>
      <c r="T1294" s="26"/>
      <c r="U1294" s="26"/>
      <c r="V1294" s="26"/>
    </row>
    <row r="1295" spans="1:22" ht="14.5" x14ac:dyDescent="0.35">
      <c r="A1295" s="2">
        <v>97</v>
      </c>
      <c r="B1295" s="2">
        <v>270</v>
      </c>
      <c r="C1295" s="2">
        <v>1925929.6515701762</v>
      </c>
      <c r="D1295" s="2">
        <v>5035.8287301248101</v>
      </c>
      <c r="E1295" s="2">
        <v>2010</v>
      </c>
      <c r="F1295" s="2">
        <v>31559.912109375</v>
      </c>
      <c r="G1295" s="2">
        <v>439.61242675781301</v>
      </c>
      <c r="H1295" s="2">
        <v>32106.668694670141</v>
      </c>
      <c r="I1295" s="2">
        <v>464.16207452343968</v>
      </c>
      <c r="J1295" s="1">
        <f t="shared" si="121"/>
        <v>1.7324401392509736</v>
      </c>
      <c r="K1295" s="1">
        <f t="shared" si="122"/>
        <v>5.5843843966565867</v>
      </c>
      <c r="L1295" s="26"/>
      <c r="M1295" s="26"/>
      <c r="N1295" s="2">
        <v>0</v>
      </c>
      <c r="O1295" s="26"/>
      <c r="P1295" s="26"/>
      <c r="Q1295" s="26"/>
      <c r="R1295" s="26"/>
      <c r="S1295" s="26"/>
      <c r="T1295" s="26"/>
      <c r="U1295" s="26"/>
      <c r="V1295" s="26"/>
    </row>
    <row r="1296" spans="1:22" ht="14.5" x14ac:dyDescent="0.35">
      <c r="A1296" s="2">
        <v>97</v>
      </c>
      <c r="B1296" s="2">
        <v>270</v>
      </c>
      <c r="C1296" s="2">
        <v>1925929.6515701762</v>
      </c>
      <c r="D1296" s="2">
        <v>5035.8287301248101</v>
      </c>
      <c r="E1296" s="2">
        <v>2040</v>
      </c>
      <c r="F1296" s="2">
        <v>30976</v>
      </c>
      <c r="G1296" s="2">
        <v>417.94757080078102</v>
      </c>
      <c r="H1296" s="2">
        <v>31553.705356567851</v>
      </c>
      <c r="I1296" s="2">
        <v>454.78179760691899</v>
      </c>
      <c r="J1296" s="1">
        <f t="shared" si="121"/>
        <v>1.8650095447050965</v>
      </c>
      <c r="K1296" s="1">
        <f t="shared" si="122"/>
        <v>8.8131214007451124</v>
      </c>
      <c r="L1296" s="26"/>
      <c r="M1296" s="26"/>
      <c r="N1296" s="2">
        <v>2.1041348730651401E-13</v>
      </c>
      <c r="O1296" s="26"/>
      <c r="P1296" s="26"/>
      <c r="Q1296" s="26"/>
      <c r="R1296" s="26"/>
      <c r="S1296" s="26"/>
      <c r="T1296" s="26"/>
      <c r="U1296" s="26"/>
      <c r="V1296" s="26"/>
    </row>
    <row r="1297" spans="1:22" ht="14.5" x14ac:dyDescent="0.35">
      <c r="A1297" s="2">
        <v>97</v>
      </c>
      <c r="B1297" s="2">
        <v>270</v>
      </c>
      <c r="C1297" s="2">
        <v>1925929.6515701762</v>
      </c>
      <c r="D1297" s="2">
        <v>5035.8287301248101</v>
      </c>
      <c r="E1297" s="2">
        <v>2070</v>
      </c>
      <c r="F1297" s="2">
        <v>30039.26171875</v>
      </c>
      <c r="G1297" s="2">
        <v>410.80313110351602</v>
      </c>
      <c r="H1297" s="2">
        <v>31009.429649281159</v>
      </c>
      <c r="I1297" s="2">
        <v>448.77185105692831</v>
      </c>
      <c r="J1297" s="1">
        <f t="shared" si="121"/>
        <v>3.2296663600277387</v>
      </c>
      <c r="K1297" s="1">
        <f t="shared" si="122"/>
        <v>9.2425585587478789</v>
      </c>
      <c r="L1297" s="26"/>
      <c r="M1297" s="26"/>
      <c r="N1297" s="2">
        <v>1.99892850210638E-13</v>
      </c>
      <c r="O1297" s="26"/>
      <c r="P1297" s="26"/>
      <c r="Q1297" s="26"/>
      <c r="R1297" s="26"/>
      <c r="S1297" s="26"/>
      <c r="T1297" s="26"/>
      <c r="U1297" s="26"/>
      <c r="V1297" s="26"/>
    </row>
    <row r="1298" spans="1:22" ht="14.5" x14ac:dyDescent="0.35">
      <c r="A1298" s="2">
        <v>97</v>
      </c>
      <c r="B1298" s="2">
        <v>270</v>
      </c>
      <c r="C1298" s="2">
        <v>1925929.6515701762</v>
      </c>
      <c r="D1298" s="2">
        <v>5035.8287301248101</v>
      </c>
      <c r="E1298" s="2">
        <v>2100</v>
      </c>
      <c r="F1298" s="2">
        <v>28770.318359375</v>
      </c>
      <c r="G1298" s="2">
        <v>409.14642333984398</v>
      </c>
      <c r="H1298" s="2">
        <v>29558.793972982399</v>
      </c>
      <c r="I1298" s="2">
        <v>445.10685765387569</v>
      </c>
      <c r="J1298" s="1">
        <f t="shared" si="121"/>
        <v>2.7405870305584203</v>
      </c>
      <c r="K1298" s="1">
        <f t="shared" si="122"/>
        <v>8.7891356890006023</v>
      </c>
      <c r="L1298" s="26"/>
      <c r="M1298" s="26"/>
      <c r="N1298" s="2">
        <v>0</v>
      </c>
      <c r="O1298" s="26"/>
      <c r="P1298" s="26"/>
      <c r="Q1298" s="26"/>
      <c r="R1298" s="26"/>
      <c r="S1298" s="26"/>
      <c r="T1298" s="26"/>
      <c r="U1298" s="26"/>
      <c r="V1298" s="26"/>
    </row>
    <row r="1299" spans="1:22" ht="14.5" x14ac:dyDescent="0.35">
      <c r="A1299" s="2">
        <v>97</v>
      </c>
      <c r="B1299" s="2">
        <v>270</v>
      </c>
      <c r="C1299" s="2">
        <v>1925929.6515701762</v>
      </c>
      <c r="D1299" s="2">
        <v>5035.8287301248101</v>
      </c>
      <c r="E1299" s="2">
        <v>2130</v>
      </c>
      <c r="F1299" s="2">
        <v>27449.658203125</v>
      </c>
      <c r="G1299" s="2">
        <v>421.07427978515602</v>
      </c>
      <c r="H1299" s="2">
        <v>28098.705693887699</v>
      </c>
      <c r="I1299" s="2">
        <v>443.53069364902808</v>
      </c>
      <c r="J1299" s="1">
        <f t="shared" si="121"/>
        <v>2.3645011750594724</v>
      </c>
      <c r="K1299" s="1">
        <f t="shared" si="122"/>
        <v>5.3331240928156314</v>
      </c>
      <c r="L1299" s="26"/>
      <c r="M1299" s="26"/>
      <c r="N1299" s="2">
        <v>0</v>
      </c>
      <c r="O1299" s="26"/>
      <c r="P1299" s="26"/>
      <c r="Q1299" s="26"/>
      <c r="R1299" s="26"/>
      <c r="S1299" s="26"/>
      <c r="T1299" s="26"/>
      <c r="U1299" s="26"/>
      <c r="V1299" s="26"/>
    </row>
    <row r="1300" spans="1:22" ht="14.5" x14ac:dyDescent="0.35">
      <c r="A1300" s="2">
        <v>97</v>
      </c>
      <c r="B1300" s="2">
        <v>270</v>
      </c>
      <c r="C1300" s="2">
        <v>1925929.6515701762</v>
      </c>
      <c r="D1300" s="2">
        <v>5035.8287301248101</v>
      </c>
      <c r="E1300" s="2">
        <v>2160</v>
      </c>
      <c r="F1300" s="2">
        <v>25970.265625</v>
      </c>
      <c r="G1300" s="2">
        <v>413.92257690429699</v>
      </c>
      <c r="H1300" s="2">
        <v>26588.888665886301</v>
      </c>
      <c r="I1300" s="2">
        <v>446.48289595947762</v>
      </c>
      <c r="J1300" s="1">
        <f t="shared" si="121"/>
        <v>2.3820435640473012</v>
      </c>
      <c r="K1300" s="1">
        <f t="shared" si="122"/>
        <v>7.8662824576270687</v>
      </c>
      <c r="L1300" s="26"/>
      <c r="M1300" s="26"/>
      <c r="N1300" s="2">
        <v>0</v>
      </c>
      <c r="O1300" s="26"/>
      <c r="P1300" s="26"/>
      <c r="Q1300" s="26"/>
      <c r="R1300" s="26"/>
      <c r="S1300" s="26"/>
      <c r="T1300" s="26"/>
      <c r="U1300" s="26"/>
      <c r="V1300" s="26"/>
    </row>
    <row r="1301" spans="1:22" ht="14.5" x14ac:dyDescent="0.35">
      <c r="A1301" s="2">
        <v>97</v>
      </c>
      <c r="B1301" s="2">
        <v>270</v>
      </c>
      <c r="C1301" s="2">
        <v>1925929.6515701762</v>
      </c>
      <c r="D1301" s="2">
        <v>5035.8287301248101</v>
      </c>
      <c r="E1301" s="2">
        <v>2190</v>
      </c>
      <c r="F1301" s="2">
        <v>28808.24609375</v>
      </c>
      <c r="G1301" s="2">
        <v>490.615966796875</v>
      </c>
      <c r="H1301" s="2">
        <v>28917.504222071981</v>
      </c>
      <c r="I1301" s="2">
        <v>530.97684840564352</v>
      </c>
      <c r="J1301" s="1">
        <f t="shared" si="121"/>
        <v>0.37925991039657347</v>
      </c>
      <c r="K1301" s="1">
        <f t="shared" si="122"/>
        <v>8.2265731937498785</v>
      </c>
      <c r="L1301" s="26"/>
      <c r="M1301" s="26"/>
      <c r="N1301" s="2">
        <v>1925931</v>
      </c>
      <c r="O1301" s="26"/>
      <c r="P1301" s="26"/>
      <c r="Q1301" s="26"/>
      <c r="R1301" s="26"/>
      <c r="S1301" s="26"/>
      <c r="T1301" s="26"/>
      <c r="U1301" s="26"/>
      <c r="V1301" s="26"/>
    </row>
    <row r="1302" spans="1:22" ht="14.5" x14ac:dyDescent="0.35">
      <c r="A1302" s="2">
        <v>97</v>
      </c>
      <c r="B1302" s="2">
        <v>270</v>
      </c>
      <c r="C1302" s="2">
        <v>1925929.6515701762</v>
      </c>
      <c r="D1302" s="2">
        <v>5035.8287301248101</v>
      </c>
      <c r="E1302" s="2">
        <v>2220</v>
      </c>
      <c r="F1302" s="2">
        <v>28268.146484375</v>
      </c>
      <c r="G1302" s="2">
        <v>502.47549438476602</v>
      </c>
      <c r="H1302" s="2">
        <v>30147.931944805681</v>
      </c>
      <c r="I1302" s="2">
        <v>548.01743561421699</v>
      </c>
      <c r="J1302" s="1">
        <f t="shared" si="121"/>
        <v>6.6498362793956725</v>
      </c>
      <c r="K1302" s="1">
        <f t="shared" si="122"/>
        <v>9.0635148854796963</v>
      </c>
      <c r="L1302" s="26"/>
      <c r="M1302" s="26"/>
      <c r="N1302" s="2">
        <v>1925931</v>
      </c>
      <c r="O1302" s="26"/>
      <c r="P1302" s="26"/>
      <c r="Q1302" s="26"/>
      <c r="R1302" s="26"/>
      <c r="S1302" s="26"/>
      <c r="T1302" s="26"/>
      <c r="U1302" s="26"/>
      <c r="V1302" s="26"/>
    </row>
    <row r="1303" spans="1:22" ht="14.5" x14ac:dyDescent="0.35">
      <c r="A1303" s="2">
        <v>97</v>
      </c>
      <c r="B1303" s="2">
        <v>270</v>
      </c>
      <c r="C1303" s="2">
        <v>1925929.6515701762</v>
      </c>
      <c r="D1303" s="2">
        <v>5035.8287301248101</v>
      </c>
      <c r="E1303" s="2">
        <v>2250</v>
      </c>
      <c r="F1303" s="2">
        <v>29384.26953125</v>
      </c>
      <c r="G1303" s="2">
        <v>516.90545654296898</v>
      </c>
      <c r="H1303" s="2">
        <v>30804.043956199319</v>
      </c>
      <c r="I1303" s="2">
        <v>548.75311811510971</v>
      </c>
      <c r="J1303" s="1">
        <f t="shared" si="121"/>
        <v>4.8317499383110309</v>
      </c>
      <c r="K1303" s="1">
        <f t="shared" si="122"/>
        <v>6.161215976541607</v>
      </c>
      <c r="L1303" s="26"/>
      <c r="M1303" s="26"/>
      <c r="N1303" s="2">
        <v>1925931</v>
      </c>
      <c r="O1303" s="26"/>
      <c r="P1303" s="26"/>
      <c r="Q1303" s="26"/>
      <c r="R1303" s="26"/>
      <c r="S1303" s="26"/>
      <c r="T1303" s="26"/>
      <c r="U1303" s="26"/>
      <c r="V1303" s="26"/>
    </row>
    <row r="1304" spans="1:22" ht="14.5" x14ac:dyDescent="0.35">
      <c r="A1304" s="2">
        <v>97</v>
      </c>
      <c r="B1304" s="2">
        <v>270</v>
      </c>
      <c r="C1304" s="2">
        <v>1925929.6515701762</v>
      </c>
      <c r="D1304" s="2">
        <v>5035.8287301248101</v>
      </c>
      <c r="E1304" s="2">
        <v>2280</v>
      </c>
      <c r="F1304" s="2">
        <v>31740.1015625</v>
      </c>
      <c r="G1304" s="2">
        <v>544.24322509765602</v>
      </c>
      <c r="H1304" s="2">
        <v>31657.3664868169</v>
      </c>
      <c r="I1304" s="2">
        <v>543.7618624504438</v>
      </c>
      <c r="J1304" s="1">
        <f t="shared" si="121"/>
        <v>-0.26066418067435931</v>
      </c>
      <c r="K1304" s="1">
        <f t="shared" si="122"/>
        <v>-8.844623598683278E-2</v>
      </c>
      <c r="L1304" s="26"/>
      <c r="M1304" s="26"/>
      <c r="N1304" s="2">
        <v>1925931</v>
      </c>
      <c r="O1304" s="26"/>
      <c r="P1304" s="26"/>
      <c r="Q1304" s="26"/>
      <c r="R1304" s="26"/>
      <c r="S1304" s="26"/>
      <c r="T1304" s="26"/>
      <c r="U1304" s="26"/>
      <c r="V1304" s="26"/>
    </row>
    <row r="1305" spans="1:22" ht="14.5" x14ac:dyDescent="0.35">
      <c r="A1305" s="2">
        <v>97</v>
      </c>
      <c r="B1305" s="2">
        <v>270</v>
      </c>
      <c r="C1305" s="2">
        <v>1925929.6515701762</v>
      </c>
      <c r="D1305" s="2">
        <v>5035.8287301248101</v>
      </c>
      <c r="E1305" s="2">
        <v>2310</v>
      </c>
      <c r="F1305" s="2">
        <v>34238.7734375</v>
      </c>
      <c r="G1305" s="2">
        <v>547.01690673828102</v>
      </c>
      <c r="H1305" s="2">
        <v>33622.085614644151</v>
      </c>
      <c r="I1305" s="2">
        <v>536.75922742616717</v>
      </c>
      <c r="J1305" s="1">
        <f t="shared" si="121"/>
        <v>-1.8011387702937451</v>
      </c>
      <c r="K1305" s="1">
        <f t="shared" si="122"/>
        <v>-1.8752033412052498</v>
      </c>
      <c r="L1305" s="26"/>
      <c r="M1305" s="26"/>
      <c r="N1305" s="2">
        <v>1925931</v>
      </c>
      <c r="O1305" s="26"/>
      <c r="P1305" s="26"/>
      <c r="Q1305" s="26"/>
      <c r="R1305" s="26"/>
      <c r="S1305" s="26"/>
      <c r="T1305" s="26"/>
      <c r="U1305" s="26"/>
      <c r="V1305" s="26"/>
    </row>
    <row r="1306" spans="1:22" ht="14.5" x14ac:dyDescent="0.35">
      <c r="A1306" s="2">
        <v>97</v>
      </c>
      <c r="B1306" s="2">
        <v>270</v>
      </c>
      <c r="C1306" s="2">
        <v>1925929.6515701762</v>
      </c>
      <c r="D1306" s="2">
        <v>5035.8287301248101</v>
      </c>
      <c r="E1306" s="2">
        <v>2340</v>
      </c>
      <c r="F1306" s="2">
        <v>37477.234375</v>
      </c>
      <c r="G1306" s="2">
        <v>544.544189453125</v>
      </c>
      <c r="H1306" s="2">
        <v>36064.830534149703</v>
      </c>
      <c r="I1306" s="2">
        <v>529.0501161805397</v>
      </c>
      <c r="J1306" s="1">
        <f t="shared" si="121"/>
        <v>-3.7686981561063941</v>
      </c>
      <c r="K1306" s="1">
        <f t="shared" si="122"/>
        <v>-2.845328914104416</v>
      </c>
      <c r="L1306" s="26"/>
      <c r="M1306" s="26"/>
      <c r="N1306" s="2">
        <v>1925931</v>
      </c>
      <c r="O1306" s="26"/>
      <c r="P1306" s="26"/>
      <c r="Q1306" s="26"/>
      <c r="R1306" s="26"/>
      <c r="S1306" s="26"/>
      <c r="T1306" s="26"/>
      <c r="U1306" s="26"/>
      <c r="V1306" s="26"/>
    </row>
    <row r="1307" spans="1:22" ht="14.5" x14ac:dyDescent="0.35">
      <c r="A1307" s="2">
        <v>97</v>
      </c>
      <c r="B1307" s="2">
        <v>270</v>
      </c>
      <c r="C1307" s="2">
        <v>1925929.6515701762</v>
      </c>
      <c r="D1307" s="2">
        <v>5035.8287301248101</v>
      </c>
      <c r="E1307" s="2">
        <v>2370</v>
      </c>
      <c r="F1307" s="2">
        <v>39984.7109375</v>
      </c>
      <c r="G1307" s="2">
        <v>534.663818359375</v>
      </c>
      <c r="H1307" s="2">
        <v>38831.507666225021</v>
      </c>
      <c r="I1307" s="2">
        <v>521.09286764099841</v>
      </c>
      <c r="J1307" s="1">
        <f t="shared" si="121"/>
        <v>-2.8841105618533742</v>
      </c>
      <c r="K1307" s="1">
        <f t="shared" si="122"/>
        <v>-2.5382212621043418</v>
      </c>
      <c r="L1307" s="26"/>
      <c r="M1307" s="26"/>
      <c r="N1307" s="2">
        <v>1925931</v>
      </c>
      <c r="O1307" s="26"/>
      <c r="P1307" s="26"/>
      <c r="Q1307" s="26"/>
      <c r="R1307" s="26"/>
      <c r="S1307" s="26"/>
      <c r="T1307" s="26"/>
      <c r="U1307" s="26"/>
      <c r="V1307" s="26"/>
    </row>
    <row r="1308" spans="1:22" ht="14.5" x14ac:dyDescent="0.35">
      <c r="A1308" s="2">
        <v>97</v>
      </c>
      <c r="B1308" s="2">
        <v>270</v>
      </c>
      <c r="C1308" s="2">
        <v>1925929.6515701762</v>
      </c>
      <c r="D1308" s="2">
        <v>5035.8287301248101</v>
      </c>
      <c r="E1308" s="2">
        <v>2400</v>
      </c>
      <c r="F1308" s="2">
        <v>42494.2890625</v>
      </c>
      <c r="G1308" s="2">
        <v>524.57354736328102</v>
      </c>
      <c r="H1308" s="2">
        <v>41310.919252400083</v>
      </c>
      <c r="I1308" s="2">
        <v>512.98773038867341</v>
      </c>
      <c r="J1308" s="1">
        <f t="shared" si="121"/>
        <v>-2.7847737571498929</v>
      </c>
      <c r="K1308" s="1">
        <f t="shared" si="122"/>
        <v>-2.2086163194546535</v>
      </c>
      <c r="L1308" s="26"/>
      <c r="M1308" s="26"/>
      <c r="N1308" s="2">
        <v>1925931</v>
      </c>
      <c r="O1308" s="26"/>
      <c r="P1308" s="26"/>
      <c r="Q1308" s="26"/>
      <c r="R1308" s="26"/>
      <c r="S1308" s="26"/>
      <c r="T1308" s="26"/>
      <c r="U1308" s="26"/>
      <c r="V1308" s="26"/>
    </row>
    <row r="1309" spans="1:22" ht="14.5" x14ac:dyDescent="0.35">
      <c r="A1309" s="2">
        <v>97</v>
      </c>
      <c r="B1309" s="2">
        <v>270</v>
      </c>
      <c r="C1309" s="2">
        <v>1925929.6515701762</v>
      </c>
      <c r="D1309" s="2">
        <v>5035.8287301248101</v>
      </c>
      <c r="E1309" s="2">
        <v>2430</v>
      </c>
      <c r="F1309" s="2">
        <v>44617.09765625</v>
      </c>
      <c r="G1309" s="2">
        <v>548.26300048828102</v>
      </c>
      <c r="H1309" s="2">
        <v>43545.495243390447</v>
      </c>
      <c r="I1309" s="2">
        <v>504.62428704240341</v>
      </c>
      <c r="J1309" s="1">
        <f t="shared" si="121"/>
        <v>-2.4017752591521195</v>
      </c>
      <c r="K1309" s="1">
        <f t="shared" si="122"/>
        <v>-7.9594489153951908</v>
      </c>
      <c r="L1309" s="26"/>
      <c r="M1309" s="26"/>
      <c r="N1309" s="2">
        <v>1925931</v>
      </c>
      <c r="O1309" s="26"/>
      <c r="P1309" s="26"/>
      <c r="Q1309" s="26"/>
      <c r="R1309" s="26"/>
      <c r="S1309" s="26"/>
      <c r="T1309" s="26"/>
      <c r="U1309" s="26"/>
      <c r="V1309" s="26"/>
    </row>
    <row r="1310" spans="1:22" ht="14.5" x14ac:dyDescent="0.35">
      <c r="A1310" s="2">
        <v>97</v>
      </c>
      <c r="B1310" s="2">
        <v>270</v>
      </c>
      <c r="C1310" s="2">
        <v>1925929.6515701762</v>
      </c>
      <c r="D1310" s="2">
        <v>5035.8287301248101</v>
      </c>
      <c r="E1310" s="2">
        <v>2460</v>
      </c>
      <c r="F1310" s="2">
        <v>37363.48828125</v>
      </c>
      <c r="G1310" s="2">
        <v>416.9521484375</v>
      </c>
      <c r="H1310" s="2">
        <v>37976.098173214457</v>
      </c>
      <c r="I1310" s="2">
        <v>407.38924605294221</v>
      </c>
      <c r="J1310" s="1">
        <f t="shared" si="121"/>
        <v>1.6395950168065048</v>
      </c>
      <c r="K1310" s="1">
        <f t="shared" si="122"/>
        <v>-2.2935251492033601</v>
      </c>
      <c r="L1310" s="26"/>
      <c r="M1310" s="26"/>
      <c r="N1310" s="2">
        <v>4.2083818932925003E-14</v>
      </c>
      <c r="O1310" s="26"/>
      <c r="P1310" s="26"/>
      <c r="Q1310" s="26"/>
      <c r="R1310" s="26"/>
      <c r="S1310" s="26"/>
      <c r="T1310" s="26"/>
      <c r="U1310" s="26"/>
      <c r="V1310" s="26"/>
    </row>
    <row r="1311" spans="1:22" ht="14.5" x14ac:dyDescent="0.35">
      <c r="A1311" s="2">
        <v>97</v>
      </c>
      <c r="B1311" s="2">
        <v>270</v>
      </c>
      <c r="C1311" s="2">
        <v>1925929.6515701762</v>
      </c>
      <c r="D1311" s="2">
        <v>5035.8287301248101</v>
      </c>
      <c r="E1311" s="2">
        <v>2490</v>
      </c>
      <c r="F1311" s="2">
        <v>36401.2421875</v>
      </c>
      <c r="G1311" s="2">
        <v>385.004150390625</v>
      </c>
      <c r="H1311" s="2">
        <v>35901.590712382982</v>
      </c>
      <c r="I1311" s="2">
        <v>369.25046504249411</v>
      </c>
      <c r="J1311" s="1">
        <f t="shared" si="121"/>
        <v>-1.3726220455427087</v>
      </c>
      <c r="K1311" s="1">
        <f t="shared" si="122"/>
        <v>-4.0918222133832085</v>
      </c>
      <c r="L1311" s="26"/>
      <c r="M1311" s="26"/>
      <c r="N1311" s="2">
        <v>4.2083720677103102E-14</v>
      </c>
      <c r="O1311" s="26"/>
      <c r="P1311" s="26"/>
      <c r="Q1311" s="26"/>
      <c r="R1311" s="26"/>
      <c r="S1311" s="26"/>
      <c r="T1311" s="26"/>
      <c r="U1311" s="26"/>
      <c r="V1311" s="26"/>
    </row>
    <row r="1312" spans="1:22" ht="14.5" x14ac:dyDescent="0.35">
      <c r="A1312" s="2">
        <v>97</v>
      </c>
      <c r="B1312" s="2">
        <v>270</v>
      </c>
      <c r="C1312" s="2">
        <v>1925929.6515701762</v>
      </c>
      <c r="D1312" s="2">
        <v>5035.8287301248101</v>
      </c>
      <c r="E1312" s="2">
        <v>2520</v>
      </c>
      <c r="F1312" s="2">
        <v>36248.3984375</v>
      </c>
      <c r="G1312" s="2">
        <v>372.79592895507801</v>
      </c>
      <c r="H1312" s="2">
        <v>35456.778073093978</v>
      </c>
      <c r="I1312" s="2">
        <v>351.24465440629461</v>
      </c>
      <c r="J1312" s="1">
        <f t="shared" si="121"/>
        <v>-2.1838768015390952</v>
      </c>
      <c r="K1312" s="1">
        <f t="shared" si="122"/>
        <v>-5.7809844139634716</v>
      </c>
      <c r="L1312" s="26"/>
      <c r="M1312" s="26"/>
      <c r="N1312" s="2">
        <v>3.1563059864304601E-14</v>
      </c>
      <c r="O1312" s="26"/>
      <c r="P1312" s="26"/>
      <c r="Q1312" s="26"/>
      <c r="R1312" s="26"/>
      <c r="S1312" s="26"/>
      <c r="T1312" s="26"/>
      <c r="U1312" s="26"/>
      <c r="V1312" s="26"/>
    </row>
    <row r="1313" spans="1:22" ht="14.5" x14ac:dyDescent="0.35">
      <c r="A1313" s="2">
        <v>97</v>
      </c>
      <c r="B1313" s="2">
        <v>270</v>
      </c>
      <c r="C1313" s="2">
        <v>1925929.6515701762</v>
      </c>
      <c r="D1313" s="2">
        <v>5035.8287301248101</v>
      </c>
      <c r="E1313" s="2">
        <v>2550</v>
      </c>
      <c r="F1313" s="2">
        <v>35772.72265625</v>
      </c>
      <c r="G1313" s="2">
        <v>351.33389282226602</v>
      </c>
      <c r="H1313" s="2">
        <v>35738.180071630362</v>
      </c>
      <c r="I1313" s="2">
        <v>338.20409702372211</v>
      </c>
      <c r="J1313" s="1">
        <f t="shared" si="121"/>
        <v>-9.6561240114617225E-2</v>
      </c>
      <c r="K1313" s="1">
        <f t="shared" si="122"/>
        <v>-3.7371275777216448</v>
      </c>
      <c r="L1313" s="26"/>
      <c r="M1313" s="26"/>
      <c r="N1313" s="2">
        <v>0</v>
      </c>
      <c r="O1313" s="26"/>
      <c r="P1313" s="26"/>
      <c r="Q1313" s="26"/>
      <c r="R1313" s="26"/>
      <c r="S1313" s="26"/>
      <c r="T1313" s="26"/>
      <c r="U1313" s="26"/>
      <c r="V1313" s="26"/>
    </row>
    <row r="1314" spans="1:22" ht="14.5" x14ac:dyDescent="0.35">
      <c r="A1314" s="2">
        <v>97</v>
      </c>
      <c r="B1314" s="2">
        <v>270</v>
      </c>
      <c r="C1314" s="2">
        <v>1925929.6515701762</v>
      </c>
      <c r="D1314" s="2">
        <v>5035.8287301248101</v>
      </c>
      <c r="E1314" s="2">
        <v>2580</v>
      </c>
      <c r="F1314" s="2">
        <v>35754.328125</v>
      </c>
      <c r="G1314" s="2">
        <v>335.25753784179699</v>
      </c>
      <c r="H1314" s="2">
        <v>36108.612182927653</v>
      </c>
      <c r="I1314" s="2">
        <v>326.67026327866017</v>
      </c>
      <c r="J1314" s="1">
        <f t="shared" si="121"/>
        <v>0.9908843949998084</v>
      </c>
      <c r="K1314" s="1">
        <f t="shared" si="122"/>
        <v>-2.5613964173384289</v>
      </c>
      <c r="L1314" s="26"/>
      <c r="M1314" s="26"/>
      <c r="N1314" s="2">
        <v>4.20836190331494E-14</v>
      </c>
      <c r="O1314" s="26"/>
      <c r="P1314" s="26"/>
      <c r="Q1314" s="26"/>
      <c r="R1314" s="26"/>
      <c r="S1314" s="26"/>
      <c r="T1314" s="26"/>
      <c r="U1314" s="26"/>
      <c r="V1314" s="26"/>
    </row>
    <row r="1315" spans="1:22" ht="14.5" x14ac:dyDescent="0.35">
      <c r="A1315" s="2">
        <v>97</v>
      </c>
      <c r="B1315" s="2">
        <v>270</v>
      </c>
      <c r="C1315" s="2">
        <v>1925929.6515701762</v>
      </c>
      <c r="D1315" s="2">
        <v>5035.8287301248101</v>
      </c>
      <c r="E1315" s="2">
        <v>2610</v>
      </c>
      <c r="F1315" s="2">
        <v>35319.98828125</v>
      </c>
      <c r="G1315" s="2">
        <v>317.13006591796898</v>
      </c>
      <c r="H1315" s="2">
        <v>35431.49686318048</v>
      </c>
      <c r="I1315" s="2">
        <v>316.08684087350781</v>
      </c>
      <c r="J1315" s="1">
        <f t="shared" si="121"/>
        <v>0.3157095666129538</v>
      </c>
      <c r="K1315" s="1">
        <f t="shared" si="122"/>
        <v>-0.32895810160459987</v>
      </c>
      <c r="L1315" s="26"/>
      <c r="M1315" s="26"/>
      <c r="N1315" s="2">
        <v>5.2604212083312203E-14</v>
      </c>
      <c r="O1315" s="26"/>
      <c r="P1315" s="26"/>
      <c r="Q1315" s="26"/>
      <c r="R1315" s="26"/>
      <c r="S1315" s="26"/>
      <c r="T1315" s="26"/>
      <c r="U1315" s="26"/>
      <c r="V1315" s="26"/>
    </row>
    <row r="1316" spans="1:22" ht="14.5" x14ac:dyDescent="0.35">
      <c r="A1316" s="2">
        <v>97</v>
      </c>
      <c r="B1316" s="2">
        <v>270</v>
      </c>
      <c r="C1316" s="2">
        <v>1925929.6515701762</v>
      </c>
      <c r="D1316" s="2">
        <v>5035.8287301248101</v>
      </c>
      <c r="E1316" s="2">
        <v>2640</v>
      </c>
      <c r="F1316" s="2">
        <v>34418.76171875</v>
      </c>
      <c r="G1316" s="2">
        <v>295.80563354492199</v>
      </c>
      <c r="H1316" s="2">
        <v>34182.527853563981</v>
      </c>
      <c r="I1316" s="2">
        <v>306.10284369211661</v>
      </c>
      <c r="J1316" s="1">
        <f t="shared" si="121"/>
        <v>-0.68635201671804502</v>
      </c>
      <c r="K1316" s="1">
        <f t="shared" si="122"/>
        <v>3.4810730356258923</v>
      </c>
      <c r="L1316" s="26"/>
      <c r="M1316" s="26"/>
      <c r="N1316" s="2">
        <v>0</v>
      </c>
      <c r="O1316" s="26"/>
      <c r="P1316" s="26"/>
      <c r="Q1316" s="26"/>
      <c r="R1316" s="26"/>
      <c r="S1316" s="26"/>
      <c r="T1316" s="26"/>
      <c r="U1316" s="26"/>
      <c r="V1316" s="26"/>
    </row>
    <row r="1317" spans="1:22" ht="14.5" x14ac:dyDescent="0.35">
      <c r="A1317" s="2">
        <v>97</v>
      </c>
      <c r="B1317" s="2">
        <v>270</v>
      </c>
      <c r="C1317" s="2">
        <v>1925929.6515701762</v>
      </c>
      <c r="D1317" s="2">
        <v>5035.8287301248101</v>
      </c>
      <c r="E1317" s="2">
        <v>2670</v>
      </c>
      <c r="F1317" s="2">
        <v>32691.19140625</v>
      </c>
      <c r="G1317" s="2">
        <v>279.96652221679699</v>
      </c>
      <c r="H1317" s="2">
        <v>32609.396397092369</v>
      </c>
      <c r="I1317" s="2">
        <v>296.49697264339528</v>
      </c>
      <c r="J1317" s="1">
        <f t="shared" si="121"/>
        <v>-0.25020504190616155</v>
      </c>
      <c r="K1317" s="1">
        <f t="shared" si="122"/>
        <v>5.9044382505839925</v>
      </c>
      <c r="L1317" s="26"/>
      <c r="M1317" s="26"/>
      <c r="N1317" s="2">
        <v>9.4686635105940099E-14</v>
      </c>
      <c r="O1317" s="26"/>
      <c r="P1317" s="26"/>
      <c r="Q1317" s="26"/>
      <c r="R1317" s="26"/>
      <c r="S1317" s="26"/>
      <c r="T1317" s="26"/>
      <c r="U1317" s="26"/>
      <c r="V1317" s="26"/>
    </row>
    <row r="1318" spans="1:22" ht="14.5" x14ac:dyDescent="0.35">
      <c r="A1318" s="2">
        <v>97</v>
      </c>
      <c r="B1318" s="2">
        <v>270</v>
      </c>
      <c r="C1318" s="2">
        <v>1925929.6515701762</v>
      </c>
      <c r="D1318" s="2">
        <v>5035.8287301248101</v>
      </c>
      <c r="E1318" s="2">
        <v>2700</v>
      </c>
      <c r="F1318" s="2">
        <v>30864.078125</v>
      </c>
      <c r="G1318" s="2">
        <v>271.373291015625</v>
      </c>
      <c r="H1318" s="2">
        <v>31131.373981206048</v>
      </c>
      <c r="I1318" s="2">
        <v>287.12960406664041</v>
      </c>
      <c r="J1318" s="1">
        <f t="shared" si="121"/>
        <v>0.86604192460729279</v>
      </c>
      <c r="K1318" s="1">
        <f t="shared" si="122"/>
        <v>5.8061399454776117</v>
      </c>
      <c r="L1318" s="26"/>
      <c r="M1318" s="26"/>
      <c r="N1318" s="2">
        <v>0</v>
      </c>
      <c r="O1318" s="26"/>
      <c r="P1318" s="26"/>
      <c r="Q1318" s="26"/>
      <c r="R1318" s="26"/>
      <c r="S1318" s="26"/>
      <c r="T1318" s="26"/>
      <c r="U1318" s="26"/>
      <c r="V1318" s="26"/>
    </row>
    <row r="1319" spans="1:22" ht="14.5" x14ac:dyDescent="0.35">
      <c r="A1319" s="2">
        <v>97</v>
      </c>
      <c r="B1319" s="2">
        <v>270</v>
      </c>
      <c r="C1319" s="2">
        <v>1925929.6515701762</v>
      </c>
      <c r="D1319" s="2">
        <v>5035.8287301248101</v>
      </c>
      <c r="E1319" s="2">
        <v>2730</v>
      </c>
      <c r="F1319" s="2">
        <v>36181.4921875</v>
      </c>
      <c r="G1319" s="2">
        <v>330.10076904296898</v>
      </c>
      <c r="H1319" s="2">
        <v>34679.269464567202</v>
      </c>
      <c r="I1319" s="2">
        <v>325.7407931662126</v>
      </c>
      <c r="J1319" s="1">
        <f t="shared" si="121"/>
        <v>-4.1519092555607386</v>
      </c>
      <c r="K1319" s="1">
        <f t="shared" si="122"/>
        <v>-1.3208014902227765</v>
      </c>
      <c r="L1319" s="26"/>
      <c r="M1319" s="26"/>
      <c r="N1319" s="2">
        <v>1925931</v>
      </c>
      <c r="O1319" s="26"/>
      <c r="P1319" s="26"/>
      <c r="Q1319" s="26"/>
      <c r="R1319" s="26"/>
      <c r="S1319" s="26"/>
      <c r="T1319" s="26"/>
      <c r="U1319" s="26"/>
      <c r="V1319" s="26"/>
    </row>
    <row r="1320" spans="1:22" ht="14.5" x14ac:dyDescent="0.35">
      <c r="A1320" s="2">
        <v>97</v>
      </c>
      <c r="B1320" s="2">
        <v>270</v>
      </c>
      <c r="C1320" s="2">
        <v>1925929.6515701762</v>
      </c>
      <c r="D1320" s="2">
        <v>5035.8287301248101</v>
      </c>
      <c r="E1320" s="2">
        <v>2760</v>
      </c>
      <c r="F1320" s="2">
        <v>37060.875</v>
      </c>
      <c r="G1320" s="2">
        <v>345.22079467773398</v>
      </c>
      <c r="H1320" s="2">
        <v>36545.143814856601</v>
      </c>
      <c r="I1320" s="2">
        <v>336.82817480031218</v>
      </c>
      <c r="J1320" s="1">
        <f t="shared" si="121"/>
        <v>-1.3915785451460569</v>
      </c>
      <c r="K1320" s="1">
        <f t="shared" si="122"/>
        <v>-2.4310875841811219</v>
      </c>
      <c r="L1320" s="26"/>
      <c r="M1320" s="26"/>
      <c r="N1320" s="2">
        <v>1925931</v>
      </c>
      <c r="O1320" s="26"/>
      <c r="P1320" s="26"/>
      <c r="Q1320" s="26"/>
      <c r="R1320" s="26"/>
      <c r="S1320" s="26"/>
      <c r="T1320" s="26"/>
      <c r="U1320" s="26"/>
      <c r="V1320" s="26"/>
    </row>
    <row r="1321" spans="1:22" ht="14.5" x14ac:dyDescent="0.35">
      <c r="A1321" s="2">
        <v>97</v>
      </c>
      <c r="B1321" s="2">
        <v>270</v>
      </c>
      <c r="C1321" s="2">
        <v>1925929.6515701762</v>
      </c>
      <c r="D1321" s="2">
        <v>5035.8287301248101</v>
      </c>
      <c r="E1321" s="2">
        <v>2790</v>
      </c>
      <c r="F1321" s="2">
        <v>36705.94921875</v>
      </c>
      <c r="G1321" s="2">
        <v>349.03872680664102</v>
      </c>
      <c r="H1321" s="2">
        <v>37937.545070787623</v>
      </c>
      <c r="I1321" s="2">
        <v>343.71384540779081</v>
      </c>
      <c r="J1321" s="1">
        <f t="shared" si="121"/>
        <v>3.3553031000448916</v>
      </c>
      <c r="K1321" s="1">
        <f t="shared" si="122"/>
        <v>-1.5255846958781925</v>
      </c>
      <c r="L1321" s="26"/>
      <c r="M1321" s="26"/>
      <c r="N1321" s="2">
        <v>1925931</v>
      </c>
      <c r="O1321" s="26"/>
      <c r="P1321" s="26"/>
      <c r="Q1321" s="26"/>
      <c r="R1321" s="26"/>
      <c r="S1321" s="26"/>
      <c r="T1321" s="26"/>
      <c r="U1321" s="26"/>
      <c r="V1321" s="26"/>
    </row>
    <row r="1322" spans="1:22" ht="14.5" x14ac:dyDescent="0.35">
      <c r="A1322" s="2">
        <v>97</v>
      </c>
      <c r="B1322" s="2">
        <v>270</v>
      </c>
      <c r="C1322" s="2">
        <v>1925929.6515701762</v>
      </c>
      <c r="D1322" s="2">
        <v>5035.8287301248101</v>
      </c>
      <c r="E1322" s="2">
        <v>2820</v>
      </c>
      <c r="F1322" s="2">
        <v>37194.078125</v>
      </c>
      <c r="G1322" s="2">
        <v>350.96749877929699</v>
      </c>
      <c r="H1322" s="2">
        <v>39561.257514367317</v>
      </c>
      <c r="I1322" s="2">
        <v>348.53067597055042</v>
      </c>
      <c r="J1322" s="1">
        <f t="shared" si="121"/>
        <v>6.3643986051000327</v>
      </c>
      <c r="K1322" s="1">
        <f t="shared" si="122"/>
        <v>-0.69431580337840493</v>
      </c>
      <c r="L1322" s="26"/>
      <c r="M1322" s="26"/>
      <c r="N1322" s="2">
        <v>1925931</v>
      </c>
      <c r="O1322" s="26"/>
      <c r="P1322" s="26"/>
      <c r="Q1322" s="26"/>
      <c r="R1322" s="26"/>
      <c r="S1322" s="26"/>
      <c r="T1322" s="26"/>
      <c r="U1322" s="26"/>
      <c r="V1322" s="26"/>
    </row>
    <row r="1323" spans="1:22" ht="14.5" x14ac:dyDescent="0.35">
      <c r="A1323" s="2">
        <v>97</v>
      </c>
      <c r="B1323" s="2">
        <v>270</v>
      </c>
      <c r="C1323" s="2">
        <v>1925929.6515701762</v>
      </c>
      <c r="D1323" s="2">
        <v>5035.8287301248101</v>
      </c>
      <c r="E1323" s="2">
        <v>2850</v>
      </c>
      <c r="F1323" s="2">
        <v>39238.03515625</v>
      </c>
      <c r="G1323" s="2">
        <v>353.46179199218699</v>
      </c>
      <c r="H1323" s="2">
        <v>41642.051856571241</v>
      </c>
      <c r="I1323" s="2">
        <v>352.36893365358787</v>
      </c>
      <c r="J1323" s="1">
        <f t="shared" si="121"/>
        <v>6.1267509719795923</v>
      </c>
      <c r="K1323" s="1">
        <f t="shared" si="122"/>
        <v>-0.30918712102927137</v>
      </c>
      <c r="L1323" s="26"/>
      <c r="M1323" s="26"/>
      <c r="N1323" s="2">
        <v>1925931</v>
      </c>
      <c r="O1323" s="26"/>
      <c r="P1323" s="26"/>
      <c r="Q1323" s="26"/>
      <c r="R1323" s="26"/>
      <c r="S1323" s="26"/>
      <c r="T1323" s="26"/>
      <c r="U1323" s="26"/>
      <c r="V1323" s="26"/>
    </row>
    <row r="1324" spans="1:22" ht="14.5" x14ac:dyDescent="0.35">
      <c r="A1324" s="2">
        <v>97</v>
      </c>
      <c r="B1324" s="2">
        <v>270</v>
      </c>
      <c r="C1324" s="2">
        <v>1925929.6515701762</v>
      </c>
      <c r="D1324" s="2">
        <v>5035.8287301248101</v>
      </c>
      <c r="E1324" s="2">
        <v>2880</v>
      </c>
      <c r="F1324" s="2">
        <v>42062.0703125</v>
      </c>
      <c r="G1324" s="2">
        <v>357.02307128906301</v>
      </c>
      <c r="H1324" s="2">
        <v>44273.737428309338</v>
      </c>
      <c r="I1324" s="2">
        <v>355.82962239847802</v>
      </c>
      <c r="J1324" s="1">
        <f t="shared" si="121"/>
        <v>5.258103320587324</v>
      </c>
      <c r="K1324" s="1">
        <f t="shared" si="122"/>
        <v>-0.33427780627059683</v>
      </c>
      <c r="L1324" s="26"/>
      <c r="M1324" s="26"/>
      <c r="N1324" s="2">
        <v>1925931</v>
      </c>
      <c r="O1324" s="26"/>
      <c r="P1324" s="26"/>
      <c r="Q1324" s="26"/>
      <c r="R1324" s="26"/>
      <c r="S1324" s="26"/>
      <c r="T1324" s="26"/>
      <c r="U1324" s="26"/>
      <c r="V1324" s="26"/>
    </row>
    <row r="1325" spans="1:22" ht="14.5" x14ac:dyDescent="0.35">
      <c r="A1325" s="2">
        <v>97</v>
      </c>
      <c r="B1325" s="2">
        <v>270</v>
      </c>
      <c r="C1325" s="2">
        <v>1925929.6515701762</v>
      </c>
      <c r="D1325" s="2">
        <v>5035.8287301248101</v>
      </c>
      <c r="E1325" s="2">
        <v>2910</v>
      </c>
      <c r="F1325" s="2">
        <v>44380.99609375</v>
      </c>
      <c r="G1325" s="2">
        <v>358.72445678710898</v>
      </c>
      <c r="H1325" s="2">
        <v>46921.840189975133</v>
      </c>
      <c r="I1325" s="2">
        <v>359.28371767485459</v>
      </c>
      <c r="J1325" s="1">
        <f t="shared" si="121"/>
        <v>5.7250722603383624</v>
      </c>
      <c r="K1325" s="1">
        <f t="shared" si="122"/>
        <v>0.15590263701410004</v>
      </c>
      <c r="L1325" s="26"/>
      <c r="M1325" s="26"/>
      <c r="N1325" s="2">
        <v>1925931</v>
      </c>
      <c r="O1325" s="26"/>
      <c r="P1325" s="26"/>
      <c r="Q1325" s="26"/>
      <c r="R1325" s="26"/>
      <c r="S1325" s="26"/>
      <c r="T1325" s="26"/>
      <c r="U1325" s="26"/>
      <c r="V1325" s="26"/>
    </row>
    <row r="1326" spans="1:22" ht="14.5" x14ac:dyDescent="0.35">
      <c r="A1326" s="2">
        <v>97</v>
      </c>
      <c r="B1326" s="2">
        <v>270</v>
      </c>
      <c r="C1326" s="2">
        <v>1925929.6515701762</v>
      </c>
      <c r="D1326" s="2">
        <v>5035.8287301248101</v>
      </c>
      <c r="E1326" s="2">
        <v>2940</v>
      </c>
      <c r="F1326" s="2">
        <v>46570.953125</v>
      </c>
      <c r="G1326" s="2">
        <v>359.06158447265602</v>
      </c>
      <c r="H1326" s="2">
        <v>48847.842823302053</v>
      </c>
      <c r="I1326" s="2">
        <v>362.73444656765929</v>
      </c>
      <c r="J1326" s="1">
        <f t="shared" si="121"/>
        <v>4.8890768719950977</v>
      </c>
      <c r="K1326" s="1">
        <f t="shared" si="122"/>
        <v>1.0229058896393779</v>
      </c>
      <c r="L1326" s="26"/>
      <c r="M1326" s="26"/>
      <c r="N1326" s="2">
        <v>1925931</v>
      </c>
      <c r="O1326" s="26"/>
      <c r="P1326" s="26"/>
      <c r="Q1326" s="26"/>
      <c r="R1326" s="26"/>
      <c r="S1326" s="26"/>
      <c r="T1326" s="26"/>
      <c r="U1326" s="26"/>
      <c r="V1326" s="26"/>
    </row>
    <row r="1327" spans="1:22" ht="14.5" x14ac:dyDescent="0.35">
      <c r="A1327" s="2">
        <v>97</v>
      </c>
      <c r="B1327" s="2">
        <v>270</v>
      </c>
      <c r="C1327" s="2">
        <v>1925929.6515701762</v>
      </c>
      <c r="D1327" s="2">
        <v>5035.8287301248101</v>
      </c>
      <c r="E1327" s="2">
        <v>2970</v>
      </c>
      <c r="F1327" s="2">
        <v>48038.01171875</v>
      </c>
      <c r="G1327" s="2">
        <v>348.52410888671898</v>
      </c>
      <c r="H1327" s="2">
        <v>50157.385730701913</v>
      </c>
      <c r="I1327" s="2">
        <v>366.18341101114339</v>
      </c>
      <c r="J1327" s="1">
        <f t="shared" si="121"/>
        <v>4.4118687183813812</v>
      </c>
      <c r="K1327" s="1">
        <f t="shared" si="122"/>
        <v>5.0668810777059408</v>
      </c>
      <c r="L1327" s="26"/>
      <c r="M1327" s="26"/>
      <c r="N1327" s="2">
        <v>1925931</v>
      </c>
      <c r="O1327" s="26"/>
      <c r="P1327" s="26"/>
      <c r="Q1327" s="26"/>
      <c r="R1327" s="26"/>
      <c r="S1327" s="26"/>
      <c r="T1327" s="26"/>
      <c r="U1327" s="26"/>
      <c r="V1327" s="26"/>
    </row>
    <row r="1328" spans="1:22" ht="14.5" x14ac:dyDescent="0.35">
      <c r="A1328" s="2">
        <v>97</v>
      </c>
      <c r="B1328" s="2">
        <v>270</v>
      </c>
      <c r="C1328" s="2">
        <v>1925929.6515701762</v>
      </c>
      <c r="D1328" s="2">
        <v>5035.8287301248101</v>
      </c>
      <c r="E1328" s="2">
        <v>3000</v>
      </c>
      <c r="F1328" s="2">
        <v>39757.1953125</v>
      </c>
      <c r="G1328" s="2">
        <v>287.6044921875</v>
      </c>
      <c r="H1328" s="2">
        <v>40751.149149055207</v>
      </c>
      <c r="I1328" s="2">
        <v>287.7104561396597</v>
      </c>
      <c r="J1328" s="1">
        <f t="shared" si="121"/>
        <v>2.500060250081825</v>
      </c>
      <c r="K1328" s="1">
        <f t="shared" si="122"/>
        <v>3.6843635978611892E-2</v>
      </c>
      <c r="L1328" s="26"/>
      <c r="M1328" s="26"/>
      <c r="N1328" s="2">
        <v>0</v>
      </c>
      <c r="O1328" s="26"/>
      <c r="P1328" s="26"/>
      <c r="Q1328" s="26"/>
      <c r="R1328" s="26"/>
      <c r="S1328" s="26"/>
      <c r="T1328" s="26"/>
      <c r="U1328" s="26"/>
      <c r="V1328" s="26"/>
    </row>
    <row r="1329" spans="1:22" ht="14.5" x14ac:dyDescent="0.35">
      <c r="A1329" s="2">
        <v>97</v>
      </c>
      <c r="B1329" s="2">
        <v>270</v>
      </c>
      <c r="C1329" s="2">
        <v>1925929.6515701762</v>
      </c>
      <c r="D1329" s="2">
        <v>5035.8287301248101</v>
      </c>
      <c r="E1329" s="2">
        <v>3030</v>
      </c>
      <c r="F1329" s="2">
        <v>37515.74609375</v>
      </c>
      <c r="G1329" s="2">
        <v>269.63391113281199</v>
      </c>
      <c r="H1329" s="2">
        <v>37728.262105407863</v>
      </c>
      <c r="I1329" s="2">
        <v>261.31786963657038</v>
      </c>
      <c r="J1329" s="1">
        <f t="shared" si="121"/>
        <v>0.56647150539614932</v>
      </c>
      <c r="K1329" s="1">
        <f t="shared" si="122"/>
        <v>-3.0841971847322371</v>
      </c>
      <c r="L1329" s="26"/>
      <c r="M1329" s="26"/>
      <c r="N1329" s="2">
        <v>1.1572801094164599E-13</v>
      </c>
      <c r="O1329" s="26"/>
      <c r="P1329" s="26"/>
      <c r="Q1329" s="26"/>
      <c r="R1329" s="26"/>
      <c r="S1329" s="26"/>
      <c r="T1329" s="26"/>
      <c r="U1329" s="26"/>
      <c r="V1329" s="26"/>
    </row>
    <row r="1330" spans="1:22" ht="14.5" x14ac:dyDescent="0.35">
      <c r="A1330" s="2">
        <v>97</v>
      </c>
      <c r="B1330" s="2">
        <v>270</v>
      </c>
      <c r="C1330" s="2">
        <v>1925929.6515701762</v>
      </c>
      <c r="D1330" s="2">
        <v>5035.8287301248101</v>
      </c>
      <c r="E1330" s="2">
        <v>3060</v>
      </c>
      <c r="F1330" s="2">
        <v>36563.16796875</v>
      </c>
      <c r="G1330" s="2">
        <v>258.21353149414102</v>
      </c>
      <c r="H1330" s="2">
        <v>36568.601717768412</v>
      </c>
      <c r="I1330" s="2">
        <v>257.76626531879799</v>
      </c>
      <c r="J1330" s="1">
        <f t="shared" si="121"/>
        <v>1.4861264272985761E-2</v>
      </c>
      <c r="K1330" s="1">
        <f t="shared" si="122"/>
        <v>-0.17321562226229817</v>
      </c>
      <c r="L1330" s="26"/>
      <c r="M1330" s="26"/>
      <c r="N1330" s="2">
        <v>0</v>
      </c>
      <c r="O1330" s="26"/>
      <c r="P1330" s="26"/>
      <c r="Q1330" s="26"/>
      <c r="R1330" s="26"/>
      <c r="S1330" s="26"/>
      <c r="T1330" s="26"/>
      <c r="U1330" s="26"/>
      <c r="V1330" s="26"/>
    </row>
    <row r="1331" spans="1:22" ht="14.5" x14ac:dyDescent="0.35">
      <c r="A1331" s="2">
        <v>97</v>
      </c>
      <c r="B1331" s="2">
        <v>270</v>
      </c>
      <c r="C1331" s="2">
        <v>1925929.6515701762</v>
      </c>
      <c r="D1331" s="2">
        <v>5035.8287301248101</v>
      </c>
      <c r="E1331" s="2">
        <v>3090</v>
      </c>
      <c r="F1331" s="2">
        <v>35983.56640625</v>
      </c>
      <c r="G1331" s="2">
        <v>256.18609619140602</v>
      </c>
      <c r="H1331" s="2">
        <v>35699.860916945057</v>
      </c>
      <c r="I1331" s="2">
        <v>256.99459733834249</v>
      </c>
      <c r="J1331" s="1">
        <f t="shared" si="121"/>
        <v>-0.78843071334826242</v>
      </c>
      <c r="K1331" s="1">
        <f t="shared" si="122"/>
        <v>0.31559134510266457</v>
      </c>
      <c r="L1331" s="26"/>
      <c r="M1331" s="26"/>
      <c r="N1331" s="2">
        <v>0</v>
      </c>
      <c r="O1331" s="26"/>
      <c r="P1331" s="26"/>
      <c r="Q1331" s="26"/>
      <c r="R1331" s="26"/>
      <c r="S1331" s="26"/>
      <c r="T1331" s="26"/>
      <c r="U1331" s="26"/>
      <c r="V1331" s="26"/>
    </row>
    <row r="1332" spans="1:22" ht="14.5" x14ac:dyDescent="0.35">
      <c r="A1332" s="2">
        <v>97</v>
      </c>
      <c r="B1332" s="2">
        <v>270</v>
      </c>
      <c r="C1332" s="2">
        <v>1925929.6515701762</v>
      </c>
      <c r="D1332" s="2">
        <v>5035.8287301248101</v>
      </c>
      <c r="E1332" s="2">
        <v>3120</v>
      </c>
      <c r="F1332" s="2">
        <v>36083.12890625</v>
      </c>
      <c r="G1332" s="2">
        <v>254.982986450195</v>
      </c>
      <c r="H1332" s="2">
        <v>35086.717307418228</v>
      </c>
      <c r="I1332" s="2">
        <v>256.4272107996112</v>
      </c>
      <c r="J1332" s="1">
        <f t="shared" si="121"/>
        <v>-2.7614334705302732</v>
      </c>
      <c r="K1332" s="1">
        <f t="shared" si="122"/>
        <v>0.56640028008233345</v>
      </c>
      <c r="L1332" s="26"/>
      <c r="M1332" s="26"/>
      <c r="N1332" s="2">
        <v>1.0520729930687E-13</v>
      </c>
      <c r="O1332" s="26"/>
      <c r="P1332" s="26"/>
      <c r="Q1332" s="26"/>
      <c r="R1332" s="26"/>
      <c r="S1332" s="26"/>
      <c r="T1332" s="26"/>
      <c r="U1332" s="26"/>
      <c r="V1332" s="26"/>
    </row>
    <row r="1333" spans="1:22" ht="14.5" x14ac:dyDescent="0.35">
      <c r="A1333" s="2">
        <v>97</v>
      </c>
      <c r="B1333" s="2">
        <v>270</v>
      </c>
      <c r="C1333" s="2">
        <v>1925929.6515701762</v>
      </c>
      <c r="D1333" s="2">
        <v>5035.8287301248101</v>
      </c>
      <c r="E1333" s="2">
        <v>3150</v>
      </c>
      <c r="F1333" s="2">
        <v>36019.9375</v>
      </c>
      <c r="G1333" s="2">
        <v>248.39076232910199</v>
      </c>
      <c r="H1333" s="2">
        <v>34524.202959930277</v>
      </c>
      <c r="I1333" s="2">
        <v>255.53892664893399</v>
      </c>
      <c r="J1333" s="1">
        <f t="shared" si="121"/>
        <v>-4.1525184214151487</v>
      </c>
      <c r="K1333" s="1">
        <f t="shared" si="122"/>
        <v>2.8777899197238028</v>
      </c>
      <c r="L1333" s="26"/>
      <c r="M1333" s="26"/>
      <c r="N1333" s="2">
        <v>0</v>
      </c>
      <c r="O1333" s="26"/>
      <c r="P1333" s="26"/>
      <c r="Q1333" s="26"/>
      <c r="R1333" s="26"/>
      <c r="S1333" s="26"/>
      <c r="T1333" s="26"/>
      <c r="U1333" s="26"/>
      <c r="V1333" s="26"/>
    </row>
    <row r="1334" spans="1:22" ht="14.5" x14ac:dyDescent="0.35">
      <c r="A1334" s="2">
        <v>97</v>
      </c>
      <c r="B1334" s="2">
        <v>270</v>
      </c>
      <c r="C1334" s="2">
        <v>1925929.6515701762</v>
      </c>
      <c r="D1334" s="2">
        <v>5035.8287301248101</v>
      </c>
      <c r="E1334" s="2">
        <v>3180</v>
      </c>
      <c r="F1334" s="2">
        <v>35377.203125</v>
      </c>
      <c r="G1334" s="2">
        <v>234.12582397460901</v>
      </c>
      <c r="H1334" s="2">
        <v>33721.933025360122</v>
      </c>
      <c r="I1334" s="2">
        <v>246.32532054388491</v>
      </c>
      <c r="J1334" s="1">
        <f t="shared" si="121"/>
        <v>-4.6789173632274759</v>
      </c>
      <c r="K1334" s="1">
        <f t="shared" si="122"/>
        <v>5.2106582529738139</v>
      </c>
      <c r="L1334" s="26"/>
      <c r="M1334" s="26"/>
      <c r="N1334" s="2">
        <v>0</v>
      </c>
      <c r="O1334" s="26"/>
      <c r="P1334" s="26"/>
      <c r="Q1334" s="26"/>
      <c r="R1334" s="26"/>
      <c r="S1334" s="26"/>
      <c r="T1334" s="26"/>
      <c r="U1334" s="26"/>
      <c r="V1334" s="26"/>
    </row>
    <row r="1335" spans="1:22" ht="14.5" x14ac:dyDescent="0.35">
      <c r="A1335" s="2">
        <v>97</v>
      </c>
      <c r="B1335" s="2">
        <v>270</v>
      </c>
      <c r="C1335" s="2">
        <v>1925929.6515701762</v>
      </c>
      <c r="D1335" s="2">
        <v>5035.8287301248101</v>
      </c>
      <c r="E1335" s="2">
        <v>3210</v>
      </c>
      <c r="F1335" s="2">
        <v>34192.5</v>
      </c>
      <c r="G1335" s="2">
        <v>221.68606567382801</v>
      </c>
      <c r="H1335" s="2">
        <v>32692.544395208311</v>
      </c>
      <c r="I1335" s="2">
        <v>231.549241523098</v>
      </c>
      <c r="J1335" s="1">
        <f t="shared" si="121"/>
        <v>-4.3867971186420665</v>
      </c>
      <c r="K1335" s="1">
        <f t="shared" si="122"/>
        <v>4.4491636491857447</v>
      </c>
      <c r="L1335" s="26"/>
      <c r="M1335" s="26"/>
      <c r="N1335" s="2">
        <v>2.6302627813951601E-14</v>
      </c>
      <c r="O1335" s="26"/>
      <c r="P1335" s="26"/>
      <c r="Q1335" s="26"/>
      <c r="R1335" s="26"/>
      <c r="S1335" s="26"/>
      <c r="T1335" s="26"/>
      <c r="U1335" s="26"/>
      <c r="V1335" s="26"/>
    </row>
    <row r="1336" spans="1:22" ht="14.5" x14ac:dyDescent="0.35">
      <c r="A1336" s="2">
        <v>97</v>
      </c>
      <c r="B1336" s="2">
        <v>270</v>
      </c>
      <c r="C1336" s="2">
        <v>1925929.6515701762</v>
      </c>
      <c r="D1336" s="2">
        <v>5035.8287301248101</v>
      </c>
      <c r="E1336" s="2">
        <v>3240</v>
      </c>
      <c r="F1336" s="2">
        <v>32506.76171875</v>
      </c>
      <c r="G1336" s="2">
        <v>210.30496215820301</v>
      </c>
      <c r="H1336" s="2">
        <v>31614.73600946568</v>
      </c>
      <c r="I1336" s="2">
        <v>217.23435705167469</v>
      </c>
      <c r="J1336" s="1">
        <f t="shared" si="121"/>
        <v>-2.744123567281687</v>
      </c>
      <c r="K1336" s="1">
        <f t="shared" si="122"/>
        <v>3.2949269586225967</v>
      </c>
      <c r="L1336" s="26"/>
      <c r="M1336" s="26"/>
      <c r="N1336" s="2">
        <v>4.2083537717986501E-14</v>
      </c>
      <c r="O1336" s="26"/>
      <c r="P1336" s="26"/>
      <c r="Q1336" s="26"/>
      <c r="R1336" s="26"/>
      <c r="S1336" s="26"/>
      <c r="T1336" s="26"/>
      <c r="U1336" s="26"/>
      <c r="V1336" s="26"/>
    </row>
    <row r="1337" spans="1:22" ht="14.5" x14ac:dyDescent="0.35">
      <c r="A1337" s="2">
        <v>97</v>
      </c>
      <c r="B1337" s="2">
        <v>270</v>
      </c>
      <c r="C1337" s="2">
        <v>1925929.6515701762</v>
      </c>
      <c r="D1337" s="2">
        <v>5035.8287301248101</v>
      </c>
      <c r="E1337" s="2">
        <v>3270</v>
      </c>
      <c r="F1337" s="2">
        <v>37788.09765625</v>
      </c>
      <c r="G1337" s="2">
        <v>250.69000244140599</v>
      </c>
      <c r="H1337" s="2">
        <v>35716.894540604473</v>
      </c>
      <c r="I1337" s="2">
        <v>255.22541186440819</v>
      </c>
      <c r="J1337" s="1">
        <f t="shared" si="121"/>
        <v>-5.4810991928908548</v>
      </c>
      <c r="K1337" s="1">
        <f t="shared" si="122"/>
        <v>1.8091704411157195</v>
      </c>
      <c r="L1337" s="26"/>
      <c r="M1337" s="26"/>
      <c r="N1337" s="2">
        <v>1925931</v>
      </c>
      <c r="O1337" s="26"/>
      <c r="P1337" s="26"/>
      <c r="Q1337" s="26"/>
      <c r="R1337" s="26"/>
      <c r="S1337" s="26"/>
      <c r="T1337" s="26"/>
      <c r="U1337" s="26"/>
      <c r="V1337" s="26"/>
    </row>
    <row r="1338" spans="1:22" ht="14.5" x14ac:dyDescent="0.35">
      <c r="A1338" s="2">
        <v>97</v>
      </c>
      <c r="B1338" s="2">
        <v>270</v>
      </c>
      <c r="C1338" s="2">
        <v>1925929.6515701762</v>
      </c>
      <c r="D1338" s="2">
        <v>5035.8287301248101</v>
      </c>
      <c r="E1338" s="2">
        <v>3300</v>
      </c>
      <c r="F1338" s="2">
        <v>37625.6796875</v>
      </c>
      <c r="G1338" s="2">
        <v>255.660720825195</v>
      </c>
      <c r="H1338" s="2">
        <v>36424.601312652972</v>
      </c>
      <c r="I1338" s="2">
        <v>267.12912990649801</v>
      </c>
      <c r="J1338" s="1">
        <f t="shared" si="121"/>
        <v>-3.1921772173222687</v>
      </c>
      <c r="K1338" s="1">
        <f t="shared" si="122"/>
        <v>4.4857923596110005</v>
      </c>
      <c r="L1338" s="26"/>
      <c r="M1338" s="26"/>
      <c r="N1338" s="2">
        <v>1925931</v>
      </c>
      <c r="O1338" s="26"/>
      <c r="P1338" s="26"/>
      <c r="Q1338" s="26"/>
      <c r="R1338" s="26"/>
      <c r="S1338" s="26"/>
      <c r="T1338" s="26"/>
      <c r="U1338" s="26"/>
      <c r="V1338" s="26"/>
    </row>
    <row r="1339" spans="1:22" ht="14.5" x14ac:dyDescent="0.35">
      <c r="A1339" s="2">
        <v>97</v>
      </c>
      <c r="B1339" s="2">
        <v>270</v>
      </c>
      <c r="C1339" s="2">
        <v>1925929.6515701762</v>
      </c>
      <c r="D1339" s="2">
        <v>5035.8287301248101</v>
      </c>
      <c r="E1339" s="2">
        <v>3330</v>
      </c>
      <c r="F1339" s="2">
        <v>37102.7265625</v>
      </c>
      <c r="G1339" s="2">
        <v>258.51666259765602</v>
      </c>
      <c r="H1339" s="2">
        <v>37545.422661736979</v>
      </c>
      <c r="I1339" s="2">
        <v>271.55207037489538</v>
      </c>
      <c r="J1339" s="1">
        <f t="shared" si="121"/>
        <v>1.1931632530866745</v>
      </c>
      <c r="K1339" s="1">
        <f t="shared" si="122"/>
        <v>5.0423859128674779</v>
      </c>
      <c r="L1339" s="26"/>
      <c r="M1339" s="26"/>
      <c r="N1339" s="2">
        <v>1925931</v>
      </c>
      <c r="O1339" s="26"/>
      <c r="P1339" s="26"/>
      <c r="Q1339" s="26"/>
      <c r="R1339" s="26"/>
      <c r="S1339" s="26"/>
      <c r="T1339" s="26"/>
      <c r="U1339" s="26"/>
      <c r="V1339" s="26"/>
    </row>
    <row r="1340" spans="1:22" ht="14.5" x14ac:dyDescent="0.35">
      <c r="A1340" s="2">
        <v>97</v>
      </c>
      <c r="B1340" s="2">
        <v>270</v>
      </c>
      <c r="C1340" s="2">
        <v>1925929.6515701762</v>
      </c>
      <c r="D1340" s="2">
        <v>5035.8287301248101</v>
      </c>
      <c r="E1340" s="2">
        <v>3360</v>
      </c>
      <c r="F1340" s="2">
        <v>37483.97265625</v>
      </c>
      <c r="G1340" s="2">
        <v>260.66281127929699</v>
      </c>
      <c r="H1340" s="2">
        <v>39413.020055710258</v>
      </c>
      <c r="I1340" s="2">
        <v>275.02125633625002</v>
      </c>
      <c r="J1340" s="1">
        <f t="shared" si="121"/>
        <v>5.1463259168145097</v>
      </c>
      <c r="K1340" s="1">
        <f t="shared" si="122"/>
        <v>5.5084363536492873</v>
      </c>
      <c r="L1340" s="26"/>
      <c r="M1340" s="26"/>
      <c r="N1340" s="2">
        <v>1925931</v>
      </c>
      <c r="O1340" s="26"/>
      <c r="P1340" s="26"/>
      <c r="Q1340" s="26"/>
      <c r="R1340" s="26"/>
      <c r="S1340" s="26"/>
      <c r="T1340" s="26"/>
      <c r="U1340" s="26"/>
      <c r="V1340" s="26"/>
    </row>
    <row r="1341" spans="1:22" ht="14.5" x14ac:dyDescent="0.35">
      <c r="A1341" s="2">
        <v>97</v>
      </c>
      <c r="B1341" s="2">
        <v>270</v>
      </c>
      <c r="C1341" s="2">
        <v>1925929.6515701762</v>
      </c>
      <c r="D1341" s="2">
        <v>5035.8287301248101</v>
      </c>
      <c r="E1341" s="2">
        <v>3390</v>
      </c>
      <c r="F1341" s="2">
        <v>39684.76953125</v>
      </c>
      <c r="G1341" s="2">
        <v>262.41558837890602</v>
      </c>
      <c r="H1341" s="2">
        <v>42622.389443575659</v>
      </c>
      <c r="I1341" s="2">
        <v>276.13894211502992</v>
      </c>
      <c r="J1341" s="1">
        <f t="shared" si="121"/>
        <v>7.4023862227860837</v>
      </c>
      <c r="K1341" s="1">
        <f t="shared" si="122"/>
        <v>5.2296259612094875</v>
      </c>
      <c r="L1341" s="26"/>
      <c r="M1341" s="26"/>
      <c r="N1341" s="2">
        <v>1925931</v>
      </c>
      <c r="O1341" s="26"/>
      <c r="P1341" s="26"/>
      <c r="Q1341" s="26"/>
      <c r="R1341" s="26"/>
      <c r="S1341" s="26"/>
      <c r="T1341" s="26"/>
      <c r="U1341" s="26"/>
      <c r="V1341" s="26"/>
    </row>
    <row r="1342" spans="1:22" ht="14.5" x14ac:dyDescent="0.35">
      <c r="A1342" s="2">
        <v>97</v>
      </c>
      <c r="B1342" s="2">
        <v>270</v>
      </c>
      <c r="C1342" s="2">
        <v>1925929.6515701762</v>
      </c>
      <c r="D1342" s="2">
        <v>5035.8287301248101</v>
      </c>
      <c r="E1342" s="2">
        <v>3420</v>
      </c>
      <c r="F1342" s="2">
        <v>42688.375</v>
      </c>
      <c r="G1342" s="2">
        <v>262.96618652343801</v>
      </c>
      <c r="H1342" s="2">
        <v>46276.014452297757</v>
      </c>
      <c r="I1342" s="2">
        <v>275.43564654574362</v>
      </c>
      <c r="J1342" s="1">
        <f t="shared" si="121"/>
        <v>8.4042539738225148</v>
      </c>
      <c r="K1342" s="1">
        <f t="shared" si="122"/>
        <v>4.7418492039447875</v>
      </c>
      <c r="L1342" s="26"/>
      <c r="M1342" s="26"/>
      <c r="N1342" s="2">
        <v>1925931</v>
      </c>
      <c r="O1342" s="26"/>
      <c r="P1342" s="26"/>
      <c r="Q1342" s="26"/>
      <c r="R1342" s="26"/>
      <c r="S1342" s="26"/>
      <c r="T1342" s="26"/>
      <c r="U1342" s="26"/>
      <c r="V1342" s="26"/>
    </row>
    <row r="1343" spans="1:22" ht="14.5" x14ac:dyDescent="0.35">
      <c r="A1343" s="2">
        <v>97</v>
      </c>
      <c r="B1343" s="2">
        <v>270</v>
      </c>
      <c r="C1343" s="2">
        <v>1925929.6515701762</v>
      </c>
      <c r="D1343" s="2">
        <v>5035.8287301248101</v>
      </c>
      <c r="E1343" s="2">
        <v>3450</v>
      </c>
      <c r="F1343" s="2">
        <v>45834.234375</v>
      </c>
      <c r="G1343" s="2">
        <v>263.83285522460898</v>
      </c>
      <c r="H1343" s="2">
        <v>48918.483900884989</v>
      </c>
      <c r="I1343" s="2">
        <v>273.4882981233161</v>
      </c>
      <c r="J1343" s="1">
        <f t="shared" si="121"/>
        <v>6.7291394040766912</v>
      </c>
      <c r="K1343" s="1">
        <f t="shared" si="122"/>
        <v>3.6596817672640309</v>
      </c>
      <c r="L1343" s="26"/>
      <c r="M1343" s="26"/>
      <c r="N1343" s="2">
        <v>1925931</v>
      </c>
      <c r="O1343" s="26"/>
      <c r="P1343" s="26"/>
      <c r="Q1343" s="26"/>
      <c r="R1343" s="26"/>
      <c r="S1343" s="26"/>
      <c r="T1343" s="26"/>
      <c r="U1343" s="26"/>
      <c r="V1343" s="26"/>
    </row>
    <row r="1344" spans="1:22" ht="14.5" x14ac:dyDescent="0.35">
      <c r="A1344" s="2">
        <v>97</v>
      </c>
      <c r="B1344" s="2">
        <v>270</v>
      </c>
      <c r="C1344" s="2">
        <v>1925929.6515701762</v>
      </c>
      <c r="D1344" s="2">
        <v>5035.8287301248101</v>
      </c>
      <c r="E1344" s="2">
        <v>3480</v>
      </c>
      <c r="F1344" s="2">
        <v>47932.52734375</v>
      </c>
      <c r="G1344" s="2">
        <v>259.39285278320301</v>
      </c>
      <c r="H1344" s="2">
        <v>50530.250155820198</v>
      </c>
      <c r="I1344" s="2">
        <v>270.69111197224748</v>
      </c>
      <c r="J1344" s="1">
        <f t="shared" si="121"/>
        <v>5.4195406669056432</v>
      </c>
      <c r="K1344" s="1">
        <f t="shared" si="122"/>
        <v>4.3556555501887333</v>
      </c>
      <c r="L1344" s="26"/>
      <c r="M1344" s="26"/>
      <c r="N1344" s="2">
        <v>1925931</v>
      </c>
      <c r="O1344" s="26"/>
      <c r="P1344" s="26"/>
      <c r="Q1344" s="26"/>
      <c r="R1344" s="26"/>
      <c r="S1344" s="26"/>
      <c r="T1344" s="26"/>
      <c r="U1344" s="26"/>
      <c r="V1344" s="26"/>
    </row>
    <row r="1345" spans="1:22" ht="14.5" x14ac:dyDescent="0.35">
      <c r="A1345" s="2">
        <v>97</v>
      </c>
      <c r="B1345" s="2">
        <v>270</v>
      </c>
      <c r="C1345" s="2">
        <v>1925929.6515701762</v>
      </c>
      <c r="D1345" s="2">
        <v>5035.8287301248101</v>
      </c>
      <c r="E1345" s="2">
        <v>3510</v>
      </c>
      <c r="F1345" s="2">
        <v>49957.40625</v>
      </c>
      <c r="G1345" s="2">
        <v>258.45382690429699</v>
      </c>
      <c r="H1345" s="2">
        <v>51550.678216124586</v>
      </c>
      <c r="I1345" s="2">
        <v>267.3133523454207</v>
      </c>
      <c r="J1345" s="1">
        <f t="shared" si="121"/>
        <v>3.1892607837793552</v>
      </c>
      <c r="K1345" s="1">
        <f t="shared" si="122"/>
        <v>3.4278948573682007</v>
      </c>
      <c r="L1345" s="26"/>
      <c r="M1345" s="26"/>
      <c r="N1345" s="2">
        <v>1925931</v>
      </c>
      <c r="O1345" s="26"/>
      <c r="P1345" s="26"/>
      <c r="Q1345" s="26"/>
      <c r="R1345" s="26"/>
      <c r="S1345" s="26"/>
      <c r="T1345" s="26"/>
      <c r="U1345" s="26"/>
      <c r="V1345" s="26"/>
    </row>
    <row r="1346" spans="1:22" ht="14.5" x14ac:dyDescent="0.35">
      <c r="A1346" s="2">
        <v>97</v>
      </c>
      <c r="B1346" s="2">
        <v>270</v>
      </c>
      <c r="C1346" s="2">
        <v>1925929.6515701762</v>
      </c>
      <c r="D1346" s="2">
        <v>5035.8287301248101</v>
      </c>
      <c r="E1346" s="2">
        <v>3540</v>
      </c>
      <c r="F1346" s="2">
        <v>41832.55078125</v>
      </c>
      <c r="G1346" s="2">
        <v>210.43817138671901</v>
      </c>
      <c r="H1346" s="2">
        <v>42536.601178090663</v>
      </c>
      <c r="I1346" s="2">
        <v>218.25244430960041</v>
      </c>
      <c r="J1346" s="1">
        <f t="shared" si="121"/>
        <v>1.6830204797270674</v>
      </c>
      <c r="K1346" s="1">
        <f t="shared" si="122"/>
        <v>3.7133343591554171</v>
      </c>
      <c r="L1346" s="26"/>
      <c r="M1346" s="26"/>
      <c r="N1346" s="2">
        <v>4.2083795216002498E-14</v>
      </c>
      <c r="O1346" s="26"/>
      <c r="P1346" s="26"/>
      <c r="Q1346" s="26"/>
      <c r="R1346" s="26"/>
      <c r="S1346" s="26"/>
      <c r="T1346" s="26"/>
      <c r="U1346" s="26"/>
      <c r="V1346" s="26"/>
    </row>
    <row r="1347" spans="1:22" ht="14.5" x14ac:dyDescent="0.35">
      <c r="A1347" s="2">
        <v>97</v>
      </c>
      <c r="B1347" s="2">
        <v>270</v>
      </c>
      <c r="C1347" s="2">
        <v>1925929.6515701762</v>
      </c>
      <c r="D1347" s="2">
        <v>5035.8287301248101</v>
      </c>
      <c r="E1347" s="2">
        <v>3570</v>
      </c>
      <c r="F1347" s="2">
        <v>39798.68359375</v>
      </c>
      <c r="G1347" s="2">
        <v>198.93603515625</v>
      </c>
      <c r="H1347" s="2">
        <v>38934.240432420258</v>
      </c>
      <c r="I1347" s="2">
        <v>196.1350256443171</v>
      </c>
      <c r="J1347" s="1">
        <f t="shared" si="121"/>
        <v>-2.1720395834034432</v>
      </c>
      <c r="K1347" s="1">
        <f t="shared" si="122"/>
        <v>-1.4079950420912488</v>
      </c>
      <c r="L1347" s="26"/>
      <c r="M1347" s="26"/>
      <c r="N1347" s="2">
        <v>0</v>
      </c>
      <c r="O1347" s="26"/>
      <c r="P1347" s="26"/>
      <c r="Q1347" s="26"/>
      <c r="R1347" s="26"/>
      <c r="S1347" s="26"/>
      <c r="T1347" s="26"/>
      <c r="U1347" s="26"/>
      <c r="V1347" s="26"/>
    </row>
    <row r="1348" spans="1:22" ht="14.5" x14ac:dyDescent="0.35">
      <c r="A1348" s="2">
        <v>97</v>
      </c>
      <c r="B1348" s="2">
        <v>270</v>
      </c>
      <c r="C1348" s="2">
        <v>1925929.6515701762</v>
      </c>
      <c r="D1348" s="2">
        <v>5035.8287301248101</v>
      </c>
      <c r="E1348" s="2">
        <v>3600</v>
      </c>
      <c r="F1348" s="2">
        <v>38163.328125</v>
      </c>
      <c r="G1348" s="2">
        <v>191.79083251953099</v>
      </c>
      <c r="H1348" s="2">
        <v>37009.715754667013</v>
      </c>
      <c r="I1348" s="2">
        <v>190.6117769013027</v>
      </c>
      <c r="J1348" s="1">
        <f t="shared" si="121"/>
        <v>-3.0228295775317338</v>
      </c>
      <c r="K1348" s="1">
        <f t="shared" si="122"/>
        <v>-0.61476119725807066</v>
      </c>
      <c r="L1348" s="26"/>
      <c r="M1348" s="26"/>
      <c r="N1348" s="2">
        <v>0</v>
      </c>
      <c r="O1348" s="26"/>
      <c r="P1348" s="26"/>
      <c r="Q1348" s="26"/>
      <c r="R1348" s="26"/>
      <c r="S1348" s="26"/>
      <c r="T1348" s="26"/>
      <c r="U1348" s="26"/>
      <c r="V1348" s="26"/>
    </row>
    <row r="1349" spans="1:22" ht="14.5" x14ac:dyDescent="0.35">
      <c r="A1349" s="2">
        <v>97</v>
      </c>
      <c r="B1349" s="2">
        <v>270</v>
      </c>
      <c r="C1349" s="2">
        <v>1925929.6515701762</v>
      </c>
      <c r="D1349" s="2">
        <v>5035.8287301248101</v>
      </c>
      <c r="E1349" s="2">
        <v>3630</v>
      </c>
      <c r="F1349" s="2">
        <v>36890.34765625</v>
      </c>
      <c r="G1349" s="2">
        <v>187.75004577636699</v>
      </c>
      <c r="H1349" s="2">
        <v>35909.39639734746</v>
      </c>
      <c r="I1349" s="2">
        <v>187.62134872498231</v>
      </c>
      <c r="J1349" s="1">
        <f t="shared" si="121"/>
        <v>-2.6591000660747257</v>
      </c>
      <c r="K1349" s="1">
        <f t="shared" si="122"/>
        <v>-6.8547014650516006E-2</v>
      </c>
      <c r="L1349" s="26"/>
      <c r="M1349" s="26"/>
      <c r="N1349" s="2">
        <v>0</v>
      </c>
      <c r="O1349" s="26"/>
      <c r="P1349" s="26"/>
      <c r="Q1349" s="26"/>
      <c r="R1349" s="26"/>
      <c r="S1349" s="26"/>
      <c r="T1349" s="26"/>
      <c r="U1349" s="26"/>
      <c r="V1349" s="26"/>
    </row>
    <row r="1350" spans="1:22" ht="14.5" x14ac:dyDescent="0.35">
      <c r="A1350" s="2">
        <v>97</v>
      </c>
      <c r="B1350" s="2">
        <v>270</v>
      </c>
      <c r="C1350" s="2">
        <v>1925929.6515701762</v>
      </c>
      <c r="D1350" s="2">
        <v>5035.8287301248101</v>
      </c>
      <c r="E1350" s="2">
        <v>3660</v>
      </c>
      <c r="F1350" s="2">
        <v>35863.45703125</v>
      </c>
      <c r="G1350" s="2">
        <v>185.20095825195301</v>
      </c>
      <c r="H1350" s="2">
        <v>34650.393629037317</v>
      </c>
      <c r="I1350" s="2">
        <v>182.95803686132501</v>
      </c>
      <c r="J1350" s="1">
        <f t="shared" si="121"/>
        <v>-3.3824497207719482</v>
      </c>
      <c r="K1350" s="1">
        <f t="shared" si="122"/>
        <v>-1.2110743982094627</v>
      </c>
      <c r="L1350" s="26"/>
      <c r="M1350" s="26"/>
      <c r="N1350" s="2">
        <v>1.31519017478412E-14</v>
      </c>
      <c r="O1350" s="26"/>
      <c r="P1350" s="26"/>
      <c r="Q1350" s="26"/>
      <c r="R1350" s="26"/>
      <c r="S1350" s="26"/>
      <c r="T1350" s="26"/>
      <c r="U1350" s="26"/>
      <c r="V1350" s="26"/>
    </row>
    <row r="1351" spans="1:22" ht="14.5" x14ac:dyDescent="0.35">
      <c r="A1351" s="2">
        <v>98</v>
      </c>
      <c r="B1351" s="2">
        <v>360</v>
      </c>
      <c r="C1351" s="2">
        <v>1760275.3477889341</v>
      </c>
      <c r="D1351" s="2">
        <v>8000.3967406231795</v>
      </c>
      <c r="E1351" s="2">
        <v>30</v>
      </c>
      <c r="F1351" s="2">
        <v>209.49609375</v>
      </c>
      <c r="G1351" s="2">
        <v>707.88720703125</v>
      </c>
      <c r="H1351" s="2">
        <v>218.4094512904301</v>
      </c>
      <c r="I1351" s="2">
        <v>714.86775658764589</v>
      </c>
      <c r="J1351" s="1">
        <f t="shared" si="121"/>
        <v>4.2546652688745414</v>
      </c>
      <c r="K1351" s="1">
        <f t="shared" si="122"/>
        <v>0.98611042650015368</v>
      </c>
      <c r="L1351" s="26">
        <f t="shared" ref="L1351" si="123">AVERAGE(J1351:J1472)</f>
        <v>1.0218099064539397</v>
      </c>
      <c r="M1351" s="26">
        <f t="shared" ref="M1351" si="124">AVERAGE(K1351:K1472)</f>
        <v>-0.16233225734058504</v>
      </c>
      <c r="N1351" s="2">
        <v>1760274</v>
      </c>
      <c r="O1351" s="26">
        <f t="shared" ref="O1351" si="125">ABS(L1351)</f>
        <v>1.0218099064539397</v>
      </c>
      <c r="P1351" s="26">
        <f t="shared" ref="P1351" si="126">ABS(M1351)</f>
        <v>0.16233225734058504</v>
      </c>
      <c r="Q1351" s="26">
        <f t="shared" ref="Q1351" si="127">SUM(G1351:G1472)*30</f>
        <v>2125341.8119812016</v>
      </c>
      <c r="R1351" s="26">
        <f t="shared" ref="R1351" si="128">SUM(I1351:I1472)*30</f>
        <v>2109867.2823166265</v>
      </c>
      <c r="S1351" s="26">
        <f t="shared" ref="S1351" si="129">SUM(F1351:F1472)*30</f>
        <v>84815739.959564209</v>
      </c>
      <c r="T1351" s="26">
        <f t="shared" ref="T1351" si="130">SUM(H1351:H1472)*30</f>
        <v>83865037.143471465</v>
      </c>
      <c r="U1351" s="26">
        <f t="shared" ref="U1351" si="131">(R1351-Q1351)/Q1351*100</f>
        <v>-0.72809604447343335</v>
      </c>
      <c r="V1351" s="26">
        <f t="shared" ref="V1351" si="132">(T1351-S1351)/S1351*100</f>
        <v>-1.1209037574228446</v>
      </c>
    </row>
    <row r="1352" spans="1:22" ht="14.5" x14ac:dyDescent="0.35">
      <c r="A1352" s="2">
        <v>98</v>
      </c>
      <c r="B1352" s="2">
        <v>360</v>
      </c>
      <c r="C1352" s="2">
        <v>1760275.3477889341</v>
      </c>
      <c r="D1352" s="2">
        <v>8000.3967406231795</v>
      </c>
      <c r="E1352" s="2">
        <v>60</v>
      </c>
      <c r="F1352" s="2">
        <v>201.76046752929699</v>
      </c>
      <c r="G1352" s="2">
        <v>681.74853515625</v>
      </c>
      <c r="H1352" s="2">
        <v>220.33989730620959</v>
      </c>
      <c r="I1352" s="2">
        <v>694.04734747155703</v>
      </c>
      <c r="J1352" s="1">
        <f t="shared" si="121"/>
        <v>9.2086571786986688</v>
      </c>
      <c r="K1352" s="1">
        <f t="shared" si="122"/>
        <v>1.8040100830562498</v>
      </c>
      <c r="L1352" s="26"/>
      <c r="M1352" s="26"/>
      <c r="N1352" s="2">
        <v>1760274</v>
      </c>
      <c r="O1352" s="26"/>
      <c r="P1352" s="26"/>
      <c r="Q1352" s="26"/>
      <c r="R1352" s="26"/>
      <c r="S1352" s="26"/>
      <c r="T1352" s="26"/>
      <c r="U1352" s="26"/>
      <c r="V1352" s="26"/>
    </row>
    <row r="1353" spans="1:22" ht="14.5" x14ac:dyDescent="0.35">
      <c r="A1353" s="2">
        <v>98</v>
      </c>
      <c r="B1353" s="2">
        <v>360</v>
      </c>
      <c r="C1353" s="2">
        <v>1760275.3477889341</v>
      </c>
      <c r="D1353" s="2">
        <v>8000.3967406231795</v>
      </c>
      <c r="E1353" s="2">
        <v>90</v>
      </c>
      <c r="F1353" s="2">
        <v>196.50793457031301</v>
      </c>
      <c r="G1353" s="2">
        <v>664.000244140625</v>
      </c>
      <c r="H1353" s="2">
        <v>222.369576735929</v>
      </c>
      <c r="I1353" s="2">
        <v>675.98398328449559</v>
      </c>
      <c r="J1353" s="1">
        <f t="shared" si="121"/>
        <v>13.160609632463654</v>
      </c>
      <c r="K1353" s="1">
        <f t="shared" si="122"/>
        <v>1.8047793279625093</v>
      </c>
      <c r="L1353" s="26"/>
      <c r="M1353" s="26"/>
      <c r="N1353" s="2">
        <v>1760274</v>
      </c>
      <c r="O1353" s="26"/>
      <c r="P1353" s="26"/>
      <c r="Q1353" s="26"/>
      <c r="R1353" s="26"/>
      <c r="S1353" s="26"/>
      <c r="T1353" s="26"/>
      <c r="U1353" s="26"/>
      <c r="V1353" s="26"/>
    </row>
    <row r="1354" spans="1:22" ht="14.5" x14ac:dyDescent="0.35">
      <c r="A1354" s="2">
        <v>98</v>
      </c>
      <c r="B1354" s="2">
        <v>360</v>
      </c>
      <c r="C1354" s="2">
        <v>1760275.3477889341</v>
      </c>
      <c r="D1354" s="2">
        <v>8000.3967406231795</v>
      </c>
      <c r="E1354" s="2">
        <v>120</v>
      </c>
      <c r="F1354" s="2">
        <v>192.31317138671901</v>
      </c>
      <c r="G1354" s="2">
        <v>649.826171875</v>
      </c>
      <c r="H1354" s="2">
        <v>226.2926111363403</v>
      </c>
      <c r="I1354" s="2">
        <v>658.40463540577207</v>
      </c>
      <c r="J1354" s="1">
        <f t="shared" ref="J1354:J1417" si="133">(H1354-F1354)/F1354*100</f>
        <v>17.668805264145256</v>
      </c>
      <c r="K1354" s="1">
        <f t="shared" ref="K1354:K1417" si="134">(I1354-G1354)/G1354*100</f>
        <v>1.3201166561235724</v>
      </c>
      <c r="L1354" s="26"/>
      <c r="M1354" s="26"/>
      <c r="N1354" s="2">
        <v>1760274</v>
      </c>
      <c r="O1354" s="26"/>
      <c r="P1354" s="26"/>
      <c r="Q1354" s="26"/>
      <c r="R1354" s="26"/>
      <c r="S1354" s="26"/>
      <c r="T1354" s="26"/>
      <c r="U1354" s="26"/>
      <c r="V1354" s="26"/>
    </row>
    <row r="1355" spans="1:22" ht="14.5" x14ac:dyDescent="0.35">
      <c r="A1355" s="2">
        <v>98</v>
      </c>
      <c r="B1355" s="2">
        <v>360</v>
      </c>
      <c r="C1355" s="2">
        <v>1760275.3477889341</v>
      </c>
      <c r="D1355" s="2">
        <v>8000.3967406231795</v>
      </c>
      <c r="E1355" s="2">
        <v>150</v>
      </c>
      <c r="F1355" s="2">
        <v>190.74922180175801</v>
      </c>
      <c r="G1355" s="2">
        <v>644.54156494140602</v>
      </c>
      <c r="H1355" s="2">
        <v>231.39497250455261</v>
      </c>
      <c r="I1355" s="2">
        <v>640.91021325881661</v>
      </c>
      <c r="J1355" s="1">
        <f t="shared" si="133"/>
        <v>21.308475242450502</v>
      </c>
      <c r="K1355" s="1">
        <f t="shared" si="134"/>
        <v>-0.56340069905647283</v>
      </c>
      <c r="L1355" s="26"/>
      <c r="M1355" s="26"/>
      <c r="N1355" s="2">
        <v>1760274</v>
      </c>
      <c r="O1355" s="26"/>
      <c r="P1355" s="26"/>
      <c r="Q1355" s="26"/>
      <c r="R1355" s="26"/>
      <c r="S1355" s="26"/>
      <c r="T1355" s="26"/>
      <c r="U1355" s="26"/>
      <c r="V1355" s="26"/>
    </row>
    <row r="1356" spans="1:22" ht="14.5" x14ac:dyDescent="0.35">
      <c r="A1356" s="2">
        <v>98</v>
      </c>
      <c r="B1356" s="2">
        <v>360</v>
      </c>
      <c r="C1356" s="2">
        <v>1760275.3477889341</v>
      </c>
      <c r="D1356" s="2">
        <v>8000.3967406231795</v>
      </c>
      <c r="E1356" s="2">
        <v>180</v>
      </c>
      <c r="F1356" s="2">
        <v>191.010498046875</v>
      </c>
      <c r="G1356" s="2">
        <v>645.41949462890602</v>
      </c>
      <c r="H1356" s="2">
        <v>236.5295510065699</v>
      </c>
      <c r="I1356" s="2">
        <v>635.12597692321867</v>
      </c>
      <c r="J1356" s="1">
        <f t="shared" si="133"/>
        <v>23.830655081860623</v>
      </c>
      <c r="K1356" s="1">
        <f t="shared" si="134"/>
        <v>-1.5948569560338066</v>
      </c>
      <c r="L1356" s="26"/>
      <c r="M1356" s="26"/>
      <c r="N1356" s="2">
        <v>1760274</v>
      </c>
      <c r="O1356" s="26"/>
      <c r="P1356" s="26"/>
      <c r="Q1356" s="26"/>
      <c r="R1356" s="26"/>
      <c r="S1356" s="26"/>
      <c r="T1356" s="26"/>
      <c r="U1356" s="26"/>
      <c r="V1356" s="26"/>
    </row>
    <row r="1357" spans="1:22" ht="14.5" x14ac:dyDescent="0.35">
      <c r="A1357" s="2">
        <v>98</v>
      </c>
      <c r="B1357" s="2">
        <v>360</v>
      </c>
      <c r="C1357" s="2">
        <v>1760275.3477889341</v>
      </c>
      <c r="D1357" s="2">
        <v>8000.3967406231795</v>
      </c>
      <c r="E1357" s="2">
        <v>210</v>
      </c>
      <c r="F1357" s="2">
        <v>196.75807189941401</v>
      </c>
      <c r="G1357" s="2">
        <v>663.77587890625</v>
      </c>
      <c r="H1357" s="2">
        <v>241.66502886126429</v>
      </c>
      <c r="I1357" s="2">
        <v>644.65367822375435</v>
      </c>
      <c r="J1357" s="1">
        <f t="shared" si="133"/>
        <v>22.823438209339368</v>
      </c>
      <c r="K1357" s="1">
        <f t="shared" si="134"/>
        <v>-2.8808218692738028</v>
      </c>
      <c r="L1357" s="26"/>
      <c r="M1357" s="26"/>
      <c r="N1357" s="2">
        <v>1760274</v>
      </c>
      <c r="O1357" s="26"/>
      <c r="P1357" s="26"/>
      <c r="Q1357" s="26"/>
      <c r="R1357" s="26"/>
      <c r="S1357" s="26"/>
      <c r="T1357" s="26"/>
      <c r="U1357" s="26"/>
      <c r="V1357" s="26"/>
    </row>
    <row r="1358" spans="1:22" ht="14.5" x14ac:dyDescent="0.35">
      <c r="A1358" s="2">
        <v>98</v>
      </c>
      <c r="B1358" s="2">
        <v>360</v>
      </c>
      <c r="C1358" s="2">
        <v>1760275.3477889341</v>
      </c>
      <c r="D1358" s="2">
        <v>8000.3967406231795</v>
      </c>
      <c r="E1358" s="2">
        <v>240</v>
      </c>
      <c r="F1358" s="2">
        <v>215.56407165527301</v>
      </c>
      <c r="G1358" s="2">
        <v>703.95880126953102</v>
      </c>
      <c r="H1358" s="2">
        <v>246.72261116956841</v>
      </c>
      <c r="I1358" s="2">
        <v>664.88081447226512</v>
      </c>
      <c r="J1358" s="1">
        <f t="shared" si="133"/>
        <v>14.454421497532156</v>
      </c>
      <c r="K1358" s="1">
        <f t="shared" si="134"/>
        <v>-5.5511752572440347</v>
      </c>
      <c r="L1358" s="26"/>
      <c r="M1358" s="26"/>
      <c r="N1358" s="2">
        <v>1760274</v>
      </c>
      <c r="O1358" s="26"/>
      <c r="P1358" s="26"/>
      <c r="Q1358" s="26"/>
      <c r="R1358" s="26"/>
      <c r="S1358" s="26"/>
      <c r="T1358" s="26"/>
      <c r="U1358" s="26"/>
      <c r="V1358" s="26"/>
    </row>
    <row r="1359" spans="1:22" ht="14.5" x14ac:dyDescent="0.35">
      <c r="A1359" s="2">
        <v>98</v>
      </c>
      <c r="B1359" s="2">
        <v>360</v>
      </c>
      <c r="C1359" s="2">
        <v>1760275.3477889341</v>
      </c>
      <c r="D1359" s="2">
        <v>8000.3967406231795</v>
      </c>
      <c r="E1359" s="2">
        <v>270</v>
      </c>
      <c r="F1359" s="2">
        <v>311.75448608398398</v>
      </c>
      <c r="G1359" s="2">
        <v>784.44140625</v>
      </c>
      <c r="H1359" s="2">
        <v>379.18240668652572</v>
      </c>
      <c r="I1359" s="2">
        <v>722.57612490724364</v>
      </c>
      <c r="J1359" s="1">
        <f t="shared" si="133"/>
        <v>21.628532583289676</v>
      </c>
      <c r="K1359" s="1">
        <f t="shared" si="134"/>
        <v>-7.8865394980233887</v>
      </c>
      <c r="L1359" s="26"/>
      <c r="M1359" s="26"/>
      <c r="N1359" s="2">
        <v>1760274</v>
      </c>
      <c r="O1359" s="26"/>
      <c r="P1359" s="26"/>
      <c r="Q1359" s="26"/>
      <c r="R1359" s="26"/>
      <c r="S1359" s="26"/>
      <c r="T1359" s="26"/>
      <c r="U1359" s="26"/>
      <c r="V1359" s="26"/>
    </row>
    <row r="1360" spans="1:22" ht="14.5" x14ac:dyDescent="0.35">
      <c r="A1360" s="2">
        <v>98</v>
      </c>
      <c r="B1360" s="2">
        <v>360</v>
      </c>
      <c r="C1360" s="2">
        <v>1760275.3477889341</v>
      </c>
      <c r="D1360" s="2">
        <v>8000.3967406231795</v>
      </c>
      <c r="E1360" s="2">
        <v>300</v>
      </c>
      <c r="F1360" s="2">
        <v>725.27197265625</v>
      </c>
      <c r="G1360" s="2">
        <v>934.71936035156205</v>
      </c>
      <c r="H1360" s="2">
        <v>943.16101637835663</v>
      </c>
      <c r="I1360" s="2">
        <v>840.42114121488623</v>
      </c>
      <c r="J1360" s="1">
        <f t="shared" si="133"/>
        <v>30.042391259668509</v>
      </c>
      <c r="K1360" s="1">
        <f t="shared" si="134"/>
        <v>-10.088399057146823</v>
      </c>
      <c r="L1360" s="26"/>
      <c r="M1360" s="26"/>
      <c r="N1360" s="2">
        <v>1760274</v>
      </c>
      <c r="O1360" s="26"/>
      <c r="P1360" s="26"/>
      <c r="Q1360" s="26"/>
      <c r="R1360" s="26"/>
      <c r="S1360" s="26"/>
      <c r="T1360" s="26"/>
      <c r="U1360" s="26"/>
      <c r="V1360" s="26"/>
    </row>
    <row r="1361" spans="1:22" ht="14.5" x14ac:dyDescent="0.35">
      <c r="A1361" s="2">
        <v>98</v>
      </c>
      <c r="B1361" s="2">
        <v>360</v>
      </c>
      <c r="C1361" s="2">
        <v>1760275.3477889341</v>
      </c>
      <c r="D1361" s="2">
        <v>8000.3967406231795</v>
      </c>
      <c r="E1361" s="2">
        <v>330</v>
      </c>
      <c r="F1361" s="2">
        <v>1866.197265625</v>
      </c>
      <c r="G1361" s="2">
        <v>1133.76953125</v>
      </c>
      <c r="H1361" s="2">
        <v>2388.1144083947202</v>
      </c>
      <c r="I1361" s="2">
        <v>1023.039231376536</v>
      </c>
      <c r="J1361" s="1">
        <f t="shared" si="133"/>
        <v>27.966879621106251</v>
      </c>
      <c r="K1361" s="1">
        <f t="shared" si="134"/>
        <v>-9.7665616178079837</v>
      </c>
      <c r="L1361" s="26"/>
      <c r="M1361" s="26"/>
      <c r="N1361" s="2">
        <v>1760274</v>
      </c>
      <c r="O1361" s="26"/>
      <c r="P1361" s="26"/>
      <c r="Q1361" s="26"/>
      <c r="R1361" s="26"/>
      <c r="S1361" s="26"/>
      <c r="T1361" s="26"/>
      <c r="U1361" s="26"/>
      <c r="V1361" s="26"/>
    </row>
    <row r="1362" spans="1:22" ht="14.5" x14ac:dyDescent="0.35">
      <c r="A1362" s="2">
        <v>98</v>
      </c>
      <c r="B1362" s="2">
        <v>360</v>
      </c>
      <c r="C1362" s="2">
        <v>1760275.3477889341</v>
      </c>
      <c r="D1362" s="2">
        <v>8000.3967406231795</v>
      </c>
      <c r="E1362" s="2">
        <v>360</v>
      </c>
      <c r="F1362" s="2">
        <v>6187.99853515625</v>
      </c>
      <c r="G1362" s="2">
        <v>1251.19836425781</v>
      </c>
      <c r="H1362" s="2">
        <v>6277.1925009916195</v>
      </c>
      <c r="I1362" s="2">
        <v>1231.70152216623</v>
      </c>
      <c r="J1362" s="1">
        <f t="shared" si="133"/>
        <v>1.4414025040346468</v>
      </c>
      <c r="K1362" s="1">
        <f t="shared" si="134"/>
        <v>-1.5582534831033921</v>
      </c>
      <c r="L1362" s="26"/>
      <c r="M1362" s="26"/>
      <c r="N1362" s="2">
        <v>1760274</v>
      </c>
      <c r="O1362" s="26"/>
      <c r="P1362" s="26"/>
      <c r="Q1362" s="26"/>
      <c r="R1362" s="26"/>
      <c r="S1362" s="26"/>
      <c r="T1362" s="26"/>
      <c r="U1362" s="26"/>
      <c r="V1362" s="26"/>
    </row>
    <row r="1363" spans="1:22" ht="14.5" x14ac:dyDescent="0.35">
      <c r="A1363" s="2">
        <v>98</v>
      </c>
      <c r="B1363" s="2">
        <v>360</v>
      </c>
      <c r="C1363" s="2">
        <v>1760275.3477889341</v>
      </c>
      <c r="D1363" s="2">
        <v>8000.3967406231795</v>
      </c>
      <c r="E1363" s="2">
        <v>390</v>
      </c>
      <c r="F1363" s="2">
        <v>9307.6005859375</v>
      </c>
      <c r="G1363" s="2">
        <v>1407.86047363281</v>
      </c>
      <c r="H1363" s="2">
        <v>10000.655088208079</v>
      </c>
      <c r="I1363" s="2">
        <v>1369.859761276073</v>
      </c>
      <c r="J1363" s="1">
        <f t="shared" si="133"/>
        <v>7.446113484045382</v>
      </c>
      <c r="K1363" s="1">
        <f t="shared" si="134"/>
        <v>-2.6991817064570967</v>
      </c>
      <c r="L1363" s="26"/>
      <c r="M1363" s="26"/>
      <c r="N1363" s="2">
        <v>0</v>
      </c>
      <c r="O1363" s="26"/>
      <c r="P1363" s="26"/>
      <c r="Q1363" s="26"/>
      <c r="R1363" s="26"/>
      <c r="S1363" s="26"/>
      <c r="T1363" s="26"/>
      <c r="U1363" s="26"/>
      <c r="V1363" s="26"/>
    </row>
    <row r="1364" spans="1:22" ht="14.5" x14ac:dyDescent="0.35">
      <c r="A1364" s="2">
        <v>98</v>
      </c>
      <c r="B1364" s="2">
        <v>360</v>
      </c>
      <c r="C1364" s="2">
        <v>1760275.3477889341</v>
      </c>
      <c r="D1364" s="2">
        <v>8000.3967406231795</v>
      </c>
      <c r="E1364" s="2">
        <v>420</v>
      </c>
      <c r="F1364" s="2">
        <v>13108.49609375</v>
      </c>
      <c r="G1364" s="2">
        <v>1296.84265136719</v>
      </c>
      <c r="H1364" s="2">
        <v>13402.51890590404</v>
      </c>
      <c r="I1364" s="2">
        <v>1275.987342795584</v>
      </c>
      <c r="J1364" s="1">
        <f t="shared" si="133"/>
        <v>2.2429942386314439</v>
      </c>
      <c r="K1364" s="1">
        <f t="shared" si="134"/>
        <v>-1.6081602922003966</v>
      </c>
      <c r="L1364" s="26"/>
      <c r="M1364" s="26"/>
      <c r="N1364" s="2">
        <v>5.7864561124436306E-14</v>
      </c>
      <c r="O1364" s="26"/>
      <c r="P1364" s="26"/>
      <c r="Q1364" s="26"/>
      <c r="R1364" s="26"/>
      <c r="S1364" s="26"/>
      <c r="T1364" s="26"/>
      <c r="U1364" s="26"/>
      <c r="V1364" s="26"/>
    </row>
    <row r="1365" spans="1:22" ht="14.5" x14ac:dyDescent="0.35">
      <c r="A1365" s="2">
        <v>98</v>
      </c>
      <c r="B1365" s="2">
        <v>360</v>
      </c>
      <c r="C1365" s="2">
        <v>1760275.3477889341</v>
      </c>
      <c r="D1365" s="2">
        <v>8000.3967406231795</v>
      </c>
      <c r="E1365" s="2">
        <v>450</v>
      </c>
      <c r="F1365" s="2">
        <v>12857.78125</v>
      </c>
      <c r="G1365" s="2">
        <v>1081.77563476563</v>
      </c>
      <c r="H1365" s="2">
        <v>12282.689977993559</v>
      </c>
      <c r="I1365" s="2">
        <v>1094.7544382162771</v>
      </c>
      <c r="J1365" s="1">
        <f t="shared" si="133"/>
        <v>-4.4727100331283101</v>
      </c>
      <c r="K1365" s="1">
        <f t="shared" si="134"/>
        <v>1.1997685133164411</v>
      </c>
      <c r="L1365" s="26"/>
      <c r="M1365" s="26"/>
      <c r="N1365" s="2">
        <v>8.4166045443909205E-14</v>
      </c>
      <c r="O1365" s="26"/>
      <c r="P1365" s="26"/>
      <c r="Q1365" s="26"/>
      <c r="R1365" s="26"/>
      <c r="S1365" s="26"/>
      <c r="T1365" s="26"/>
      <c r="U1365" s="26"/>
      <c r="V1365" s="26"/>
    </row>
    <row r="1366" spans="1:22" ht="14.5" x14ac:dyDescent="0.35">
      <c r="A1366" s="2">
        <v>98</v>
      </c>
      <c r="B1366" s="2">
        <v>360</v>
      </c>
      <c r="C1366" s="2">
        <v>1760275.3477889341</v>
      </c>
      <c r="D1366" s="2">
        <v>8000.3967406231795</v>
      </c>
      <c r="E1366" s="2">
        <v>480</v>
      </c>
      <c r="F1366" s="2">
        <v>13311.404296875</v>
      </c>
      <c r="G1366" s="2">
        <v>1105.55017089844</v>
      </c>
      <c r="H1366" s="2">
        <v>12716.614763659411</v>
      </c>
      <c r="I1366" s="2">
        <v>1057.36538565197</v>
      </c>
      <c r="J1366" s="1">
        <f t="shared" si="133"/>
        <v>-4.4682703638955878</v>
      </c>
      <c r="K1366" s="1">
        <f t="shared" si="134"/>
        <v>-4.3584440141067518</v>
      </c>
      <c r="L1366" s="26"/>
      <c r="M1366" s="26"/>
      <c r="N1366" s="2">
        <v>0</v>
      </c>
      <c r="O1366" s="26"/>
      <c r="P1366" s="26"/>
      <c r="Q1366" s="26"/>
      <c r="R1366" s="26"/>
      <c r="S1366" s="26"/>
      <c r="T1366" s="26"/>
      <c r="U1366" s="26"/>
      <c r="V1366" s="26"/>
    </row>
    <row r="1367" spans="1:22" ht="14.5" x14ac:dyDescent="0.35">
      <c r="A1367" s="2">
        <v>98</v>
      </c>
      <c r="B1367" s="2">
        <v>360</v>
      </c>
      <c r="C1367" s="2">
        <v>1760275.3477889341</v>
      </c>
      <c r="D1367" s="2">
        <v>8000.3967406231795</v>
      </c>
      <c r="E1367" s="2">
        <v>510</v>
      </c>
      <c r="F1367" s="2">
        <v>11662.7333984375</v>
      </c>
      <c r="G1367" s="2">
        <v>1064.62084960938</v>
      </c>
      <c r="H1367" s="2">
        <v>12232.4682677743</v>
      </c>
      <c r="I1367" s="2">
        <v>1043.398190562438</v>
      </c>
      <c r="J1367" s="1">
        <f t="shared" si="133"/>
        <v>4.8850886826679059</v>
      </c>
      <c r="K1367" s="1">
        <f t="shared" si="134"/>
        <v>-1.9934476254836457</v>
      </c>
      <c r="L1367" s="26"/>
      <c r="M1367" s="26"/>
      <c r="N1367" s="2">
        <v>0</v>
      </c>
      <c r="O1367" s="26"/>
      <c r="P1367" s="26"/>
      <c r="Q1367" s="26"/>
      <c r="R1367" s="26"/>
      <c r="S1367" s="26"/>
      <c r="T1367" s="26"/>
      <c r="U1367" s="26"/>
      <c r="V1367" s="26"/>
    </row>
    <row r="1368" spans="1:22" ht="14.5" x14ac:dyDescent="0.35">
      <c r="A1368" s="2">
        <v>98</v>
      </c>
      <c r="B1368" s="2">
        <v>360</v>
      </c>
      <c r="C1368" s="2">
        <v>1760275.3477889341</v>
      </c>
      <c r="D1368" s="2">
        <v>8000.3967406231795</v>
      </c>
      <c r="E1368" s="2">
        <v>540</v>
      </c>
      <c r="F1368" s="2">
        <v>10658.2666015625</v>
      </c>
      <c r="G1368" s="2">
        <v>1019.39666748047</v>
      </c>
      <c r="H1368" s="2">
        <v>11279.557340011759</v>
      </c>
      <c r="I1368" s="2">
        <v>1021.268560050542</v>
      </c>
      <c r="J1368" s="1">
        <f t="shared" si="133"/>
        <v>5.8291911966076926</v>
      </c>
      <c r="K1368" s="1">
        <f t="shared" si="134"/>
        <v>0.18362749553601285</v>
      </c>
      <c r="L1368" s="26"/>
      <c r="M1368" s="26"/>
      <c r="N1368" s="2">
        <v>2.3145455821035897E-13</v>
      </c>
      <c r="O1368" s="26"/>
      <c r="P1368" s="26"/>
      <c r="Q1368" s="26"/>
      <c r="R1368" s="26"/>
      <c r="S1368" s="26"/>
      <c r="T1368" s="26"/>
      <c r="U1368" s="26"/>
      <c r="V1368" s="26"/>
    </row>
    <row r="1369" spans="1:22" ht="14.5" x14ac:dyDescent="0.35">
      <c r="A1369" s="2">
        <v>98</v>
      </c>
      <c r="B1369" s="2">
        <v>360</v>
      </c>
      <c r="C1369" s="2">
        <v>1760275.3477889341</v>
      </c>
      <c r="D1369" s="2">
        <v>8000.3967406231795</v>
      </c>
      <c r="E1369" s="2">
        <v>570</v>
      </c>
      <c r="F1369" s="2">
        <v>10312.2724609375</v>
      </c>
      <c r="G1369" s="2">
        <v>979.89935302734398</v>
      </c>
      <c r="H1369" s="2">
        <v>10346.632233599759</v>
      </c>
      <c r="I1369" s="2">
        <v>997.14157290784522</v>
      </c>
      <c r="J1369" s="1">
        <f t="shared" si="133"/>
        <v>0.33319302600287959</v>
      </c>
      <c r="K1369" s="1">
        <f t="shared" si="134"/>
        <v>1.7595909036200879</v>
      </c>
      <c r="L1369" s="26"/>
      <c r="M1369" s="26"/>
      <c r="N1369" s="2">
        <v>8.4165937023691906E-14</v>
      </c>
      <c r="O1369" s="26"/>
      <c r="P1369" s="26"/>
      <c r="Q1369" s="26"/>
      <c r="R1369" s="26"/>
      <c r="S1369" s="26"/>
      <c r="T1369" s="26"/>
      <c r="U1369" s="26"/>
      <c r="V1369" s="26"/>
    </row>
    <row r="1370" spans="1:22" ht="14.5" x14ac:dyDescent="0.35">
      <c r="A1370" s="2">
        <v>98</v>
      </c>
      <c r="B1370" s="2">
        <v>360</v>
      </c>
      <c r="C1370" s="2">
        <v>1760275.3477889341</v>
      </c>
      <c r="D1370" s="2">
        <v>8000.3967406231795</v>
      </c>
      <c r="E1370" s="2">
        <v>600</v>
      </c>
      <c r="F1370" s="2">
        <v>10258.3720703125</v>
      </c>
      <c r="G1370" s="2">
        <v>980.73321533203102</v>
      </c>
      <c r="H1370" s="2">
        <v>9525.6956829995361</v>
      </c>
      <c r="I1370" s="2">
        <v>971.56235110862735</v>
      </c>
      <c r="J1370" s="1">
        <f t="shared" si="133"/>
        <v>-7.1422286332673872</v>
      </c>
      <c r="K1370" s="1">
        <f t="shared" si="134"/>
        <v>-0.93510284754644901</v>
      </c>
      <c r="L1370" s="26"/>
      <c r="M1370" s="26"/>
      <c r="N1370" s="2">
        <v>6.3123790049190998E-13</v>
      </c>
      <c r="O1370" s="26"/>
      <c r="P1370" s="26"/>
      <c r="Q1370" s="26"/>
      <c r="R1370" s="26"/>
      <c r="S1370" s="26"/>
      <c r="T1370" s="26"/>
      <c r="U1370" s="26"/>
      <c r="V1370" s="26"/>
    </row>
    <row r="1371" spans="1:22" ht="14.5" x14ac:dyDescent="0.35">
      <c r="A1371" s="2">
        <v>98</v>
      </c>
      <c r="B1371" s="2">
        <v>360</v>
      </c>
      <c r="C1371" s="2">
        <v>1760275.3477889341</v>
      </c>
      <c r="D1371" s="2">
        <v>8000.3967406231795</v>
      </c>
      <c r="E1371" s="2">
        <v>630</v>
      </c>
      <c r="F1371" s="2">
        <v>8908.783203125</v>
      </c>
      <c r="G1371" s="2">
        <v>928.58062744140602</v>
      </c>
      <c r="H1371" s="2">
        <v>8897.7288846254232</v>
      </c>
      <c r="I1371" s="2">
        <v>939.1578678747195</v>
      </c>
      <c r="J1371" s="1">
        <f t="shared" si="133"/>
        <v>-0.12408337084349702</v>
      </c>
      <c r="K1371" s="1">
        <f t="shared" si="134"/>
        <v>1.1390761470501287</v>
      </c>
      <c r="L1371" s="26"/>
      <c r="M1371" s="26"/>
      <c r="N1371" s="2">
        <v>4.2083446238428198E-14</v>
      </c>
      <c r="O1371" s="26"/>
      <c r="P1371" s="26"/>
      <c r="Q1371" s="26"/>
      <c r="R1371" s="26"/>
      <c r="S1371" s="26"/>
      <c r="T1371" s="26"/>
      <c r="U1371" s="26"/>
      <c r="V1371" s="26"/>
    </row>
    <row r="1372" spans="1:22" ht="14.5" x14ac:dyDescent="0.35">
      <c r="A1372" s="2">
        <v>98</v>
      </c>
      <c r="B1372" s="2">
        <v>360</v>
      </c>
      <c r="C1372" s="2">
        <v>1760275.3477889341</v>
      </c>
      <c r="D1372" s="2">
        <v>8000.3967406231795</v>
      </c>
      <c r="E1372" s="2">
        <v>660</v>
      </c>
      <c r="F1372" s="2">
        <v>8124.7109375</v>
      </c>
      <c r="G1372" s="2">
        <v>888.49798583984398</v>
      </c>
      <c r="H1372" s="2">
        <v>8508.4658368605415</v>
      </c>
      <c r="I1372" s="2">
        <v>910.56171633471604</v>
      </c>
      <c r="J1372" s="1">
        <f t="shared" si="133"/>
        <v>4.7233052635670028</v>
      </c>
      <c r="K1372" s="1">
        <f t="shared" si="134"/>
        <v>2.4832617345796839</v>
      </c>
      <c r="L1372" s="26"/>
      <c r="M1372" s="26"/>
      <c r="N1372" s="2">
        <v>1.6833081695026599E-13</v>
      </c>
      <c r="O1372" s="26"/>
      <c r="P1372" s="26"/>
      <c r="Q1372" s="26"/>
      <c r="R1372" s="26"/>
      <c r="S1372" s="26"/>
      <c r="T1372" s="26"/>
      <c r="U1372" s="26"/>
      <c r="V1372" s="26"/>
    </row>
    <row r="1373" spans="1:22" ht="14.5" x14ac:dyDescent="0.35">
      <c r="A1373" s="2">
        <v>98</v>
      </c>
      <c r="B1373" s="2">
        <v>360</v>
      </c>
      <c r="C1373" s="2">
        <v>1760275.3477889341</v>
      </c>
      <c r="D1373" s="2">
        <v>8000.3967406231795</v>
      </c>
      <c r="E1373" s="2">
        <v>690</v>
      </c>
      <c r="F1373" s="2">
        <v>8850.681640625</v>
      </c>
      <c r="G1373" s="2">
        <v>963.62994384765602</v>
      </c>
      <c r="H1373" s="2">
        <v>8186.8907406234084</v>
      </c>
      <c r="I1373" s="2">
        <v>898.46242301531242</v>
      </c>
      <c r="J1373" s="1">
        <f t="shared" si="133"/>
        <v>-7.499884494260459</v>
      </c>
      <c r="K1373" s="1">
        <f t="shared" si="134"/>
        <v>-6.7627123096795527</v>
      </c>
      <c r="L1373" s="26"/>
      <c r="M1373" s="26"/>
      <c r="N1373" s="2">
        <v>0</v>
      </c>
      <c r="O1373" s="26"/>
      <c r="P1373" s="26"/>
      <c r="Q1373" s="26"/>
      <c r="R1373" s="26"/>
      <c r="S1373" s="26"/>
      <c r="T1373" s="26"/>
      <c r="U1373" s="26"/>
      <c r="V1373" s="26"/>
    </row>
    <row r="1374" spans="1:22" ht="14.5" x14ac:dyDescent="0.35">
      <c r="A1374" s="2">
        <v>98</v>
      </c>
      <c r="B1374" s="2">
        <v>360</v>
      </c>
      <c r="C1374" s="2">
        <v>1760275.3477889341</v>
      </c>
      <c r="D1374" s="2">
        <v>8000.3967406231795</v>
      </c>
      <c r="E1374" s="2">
        <v>720</v>
      </c>
      <c r="F1374" s="2">
        <v>7487.70703125</v>
      </c>
      <c r="G1374" s="2">
        <v>873.68322753906205</v>
      </c>
      <c r="H1374" s="2">
        <v>7853.2784760645027</v>
      </c>
      <c r="I1374" s="2">
        <v>886.36331542741618</v>
      </c>
      <c r="J1374" s="1">
        <f t="shared" si="133"/>
        <v>4.88228830653747</v>
      </c>
      <c r="K1374" s="1">
        <f t="shared" si="134"/>
        <v>1.4513369936230365</v>
      </c>
      <c r="L1374" s="26"/>
      <c r="M1374" s="26"/>
      <c r="N1374" s="2">
        <v>8.41658692610561E-14</v>
      </c>
      <c r="O1374" s="26"/>
      <c r="P1374" s="26"/>
      <c r="Q1374" s="26"/>
      <c r="R1374" s="26"/>
      <c r="S1374" s="26"/>
      <c r="T1374" s="26"/>
      <c r="U1374" s="26"/>
      <c r="V1374" s="26"/>
    </row>
    <row r="1375" spans="1:22" ht="14.5" x14ac:dyDescent="0.35">
      <c r="A1375" s="2">
        <v>98</v>
      </c>
      <c r="B1375" s="2">
        <v>360</v>
      </c>
      <c r="C1375" s="2">
        <v>1760275.3477889341</v>
      </c>
      <c r="D1375" s="2">
        <v>8000.3967406231795</v>
      </c>
      <c r="E1375" s="2">
        <v>750</v>
      </c>
      <c r="F1375" s="2">
        <v>6276.015625</v>
      </c>
      <c r="G1375" s="2">
        <v>730.60675048828102</v>
      </c>
      <c r="H1375" s="2">
        <v>6360.3223960085097</v>
      </c>
      <c r="I1375" s="2">
        <v>721.76211014309627</v>
      </c>
      <c r="J1375" s="1">
        <f t="shared" si="133"/>
        <v>1.343316780039242</v>
      </c>
      <c r="K1375" s="1">
        <f t="shared" si="134"/>
        <v>-1.2105883690882522</v>
      </c>
      <c r="L1375" s="26"/>
      <c r="M1375" s="26"/>
      <c r="N1375" s="2">
        <v>1760274</v>
      </c>
      <c r="O1375" s="26"/>
      <c r="P1375" s="26"/>
      <c r="Q1375" s="26"/>
      <c r="R1375" s="26"/>
      <c r="S1375" s="26"/>
      <c r="T1375" s="26"/>
      <c r="U1375" s="26"/>
      <c r="V1375" s="26"/>
    </row>
    <row r="1376" spans="1:22" ht="14.5" x14ac:dyDescent="0.35">
      <c r="A1376" s="2">
        <v>98</v>
      </c>
      <c r="B1376" s="2">
        <v>360</v>
      </c>
      <c r="C1376" s="2">
        <v>1760275.3477889341</v>
      </c>
      <c r="D1376" s="2">
        <v>8000.3967406231795</v>
      </c>
      <c r="E1376" s="2">
        <v>780</v>
      </c>
      <c r="F1376" s="2">
        <v>5757.84814453125</v>
      </c>
      <c r="G1376" s="2">
        <v>681.50128173828102</v>
      </c>
      <c r="H1376" s="2">
        <v>5742.5183989315174</v>
      </c>
      <c r="I1376" s="2">
        <v>657.8714002479677</v>
      </c>
      <c r="J1376" s="1">
        <f t="shared" si="133"/>
        <v>-0.26624088053264622</v>
      </c>
      <c r="K1376" s="1">
        <f t="shared" si="134"/>
        <v>-3.4673275199191744</v>
      </c>
      <c r="L1376" s="26"/>
      <c r="M1376" s="26"/>
      <c r="N1376" s="2">
        <v>1760274</v>
      </c>
      <c r="O1376" s="26"/>
      <c r="P1376" s="26"/>
      <c r="Q1376" s="26"/>
      <c r="R1376" s="26"/>
      <c r="S1376" s="26"/>
      <c r="T1376" s="26"/>
      <c r="U1376" s="26"/>
      <c r="V1376" s="26"/>
    </row>
    <row r="1377" spans="1:22" ht="14.5" x14ac:dyDescent="0.35">
      <c r="A1377" s="2">
        <v>98</v>
      </c>
      <c r="B1377" s="2">
        <v>360</v>
      </c>
      <c r="C1377" s="2">
        <v>1760275.3477889341</v>
      </c>
      <c r="D1377" s="2">
        <v>8000.3967406231795</v>
      </c>
      <c r="E1377" s="2">
        <v>810</v>
      </c>
      <c r="F1377" s="2">
        <v>5525.44189453125</v>
      </c>
      <c r="G1377" s="2">
        <v>662.94854736328102</v>
      </c>
      <c r="H1377" s="2">
        <v>5536.9720988683657</v>
      </c>
      <c r="I1377" s="2">
        <v>635.15820133975615</v>
      </c>
      <c r="J1377" s="1">
        <f t="shared" si="133"/>
        <v>0.20867479121493654</v>
      </c>
      <c r="K1377" s="1">
        <f t="shared" si="134"/>
        <v>-4.1919310531796654</v>
      </c>
      <c r="L1377" s="26"/>
      <c r="M1377" s="26"/>
      <c r="N1377" s="2">
        <v>1760274</v>
      </c>
      <c r="O1377" s="26"/>
      <c r="P1377" s="26"/>
      <c r="Q1377" s="26"/>
      <c r="R1377" s="26"/>
      <c r="S1377" s="26"/>
      <c r="T1377" s="26"/>
      <c r="U1377" s="26"/>
      <c r="V1377" s="26"/>
    </row>
    <row r="1378" spans="1:22" ht="14.5" x14ac:dyDescent="0.35">
      <c r="A1378" s="2">
        <v>98</v>
      </c>
      <c r="B1378" s="2">
        <v>360</v>
      </c>
      <c r="C1378" s="2">
        <v>1760275.3477889341</v>
      </c>
      <c r="D1378" s="2">
        <v>8000.3967406231795</v>
      </c>
      <c r="E1378" s="2">
        <v>840</v>
      </c>
      <c r="F1378" s="2">
        <v>5547.27880859375</v>
      </c>
      <c r="G1378" s="2">
        <v>659.96954345703102</v>
      </c>
      <c r="H1378" s="2">
        <v>5623.4278581080516</v>
      </c>
      <c r="I1378" s="2">
        <v>635.46475119275374</v>
      </c>
      <c r="J1378" s="1">
        <f t="shared" si="133"/>
        <v>1.3727280012739365</v>
      </c>
      <c r="K1378" s="1">
        <f t="shared" si="134"/>
        <v>-3.7130186547574726</v>
      </c>
      <c r="L1378" s="26"/>
      <c r="M1378" s="26"/>
      <c r="N1378" s="2">
        <v>1760274</v>
      </c>
      <c r="O1378" s="26"/>
      <c r="P1378" s="26"/>
      <c r="Q1378" s="26"/>
      <c r="R1378" s="26"/>
      <c r="S1378" s="26"/>
      <c r="T1378" s="26"/>
      <c r="U1378" s="26"/>
      <c r="V1378" s="26"/>
    </row>
    <row r="1379" spans="1:22" ht="14.5" x14ac:dyDescent="0.35">
      <c r="A1379" s="2">
        <v>98</v>
      </c>
      <c r="B1379" s="2">
        <v>360</v>
      </c>
      <c r="C1379" s="2">
        <v>1760275.3477889341</v>
      </c>
      <c r="D1379" s="2">
        <v>8000.3967406231795</v>
      </c>
      <c r="E1379" s="2">
        <v>870</v>
      </c>
      <c r="F1379" s="2">
        <v>5747.52001953125</v>
      </c>
      <c r="G1379" s="2">
        <v>674.85760498046898</v>
      </c>
      <c r="H1379" s="2">
        <v>5916.711059805154</v>
      </c>
      <c r="I1379" s="2">
        <v>657.9273518645781</v>
      </c>
      <c r="J1379" s="1">
        <f t="shared" si="133"/>
        <v>2.943722504644755</v>
      </c>
      <c r="K1379" s="1">
        <f t="shared" si="134"/>
        <v>-2.5087148742112575</v>
      </c>
      <c r="L1379" s="26"/>
      <c r="M1379" s="26"/>
      <c r="N1379" s="2">
        <v>1760274</v>
      </c>
      <c r="O1379" s="26"/>
      <c r="P1379" s="26"/>
      <c r="Q1379" s="26"/>
      <c r="R1379" s="26"/>
      <c r="S1379" s="26"/>
      <c r="T1379" s="26"/>
      <c r="U1379" s="26"/>
      <c r="V1379" s="26"/>
    </row>
    <row r="1380" spans="1:22" ht="14.5" x14ac:dyDescent="0.35">
      <c r="A1380" s="2">
        <v>98</v>
      </c>
      <c r="B1380" s="2">
        <v>360</v>
      </c>
      <c r="C1380" s="2">
        <v>1760275.3477889341</v>
      </c>
      <c r="D1380" s="2">
        <v>8000.3967406231795</v>
      </c>
      <c r="E1380" s="2">
        <v>900</v>
      </c>
      <c r="F1380" s="2">
        <v>6925.216796875</v>
      </c>
      <c r="G1380" s="2">
        <v>726.86602783203102</v>
      </c>
      <c r="H1380" s="2">
        <v>6356.4901091943593</v>
      </c>
      <c r="I1380" s="2">
        <v>687.6392390025336</v>
      </c>
      <c r="J1380" s="1">
        <f t="shared" si="133"/>
        <v>-8.2124026490734305</v>
      </c>
      <c r="K1380" s="1">
        <f t="shared" si="134"/>
        <v>-5.3967013627664286</v>
      </c>
      <c r="L1380" s="26"/>
      <c r="M1380" s="26"/>
      <c r="N1380" s="2">
        <v>1760274</v>
      </c>
      <c r="O1380" s="26"/>
      <c r="P1380" s="26"/>
      <c r="Q1380" s="26"/>
      <c r="R1380" s="26"/>
      <c r="S1380" s="26"/>
      <c r="T1380" s="26"/>
      <c r="U1380" s="26"/>
      <c r="V1380" s="26"/>
    </row>
    <row r="1381" spans="1:22" ht="14.5" x14ac:dyDescent="0.35">
      <c r="A1381" s="2">
        <v>98</v>
      </c>
      <c r="B1381" s="2">
        <v>360</v>
      </c>
      <c r="C1381" s="2">
        <v>1760275.3477889341</v>
      </c>
      <c r="D1381" s="2">
        <v>8000.3967406231795</v>
      </c>
      <c r="E1381" s="2">
        <v>930</v>
      </c>
      <c r="F1381" s="2">
        <v>8382.9658203125</v>
      </c>
      <c r="G1381" s="2">
        <v>786.41741943359398</v>
      </c>
      <c r="H1381" s="2">
        <v>7981.4084976799704</v>
      </c>
      <c r="I1381" s="2">
        <v>750.22137756213078</v>
      </c>
      <c r="J1381" s="1">
        <f t="shared" si="133"/>
        <v>-4.7901581759945708</v>
      </c>
      <c r="K1381" s="1">
        <f t="shared" si="134"/>
        <v>-4.6026500656016598</v>
      </c>
      <c r="L1381" s="26"/>
      <c r="M1381" s="26"/>
      <c r="N1381" s="2">
        <v>1760274</v>
      </c>
      <c r="O1381" s="26"/>
      <c r="P1381" s="26"/>
      <c r="Q1381" s="26"/>
      <c r="R1381" s="26"/>
      <c r="S1381" s="26"/>
      <c r="T1381" s="26"/>
      <c r="U1381" s="26"/>
      <c r="V1381" s="26"/>
    </row>
    <row r="1382" spans="1:22" ht="14.5" x14ac:dyDescent="0.35">
      <c r="A1382" s="2">
        <v>98</v>
      </c>
      <c r="B1382" s="2">
        <v>360</v>
      </c>
      <c r="C1382" s="2">
        <v>1760275.3477889341</v>
      </c>
      <c r="D1382" s="2">
        <v>8000.3967406231795</v>
      </c>
      <c r="E1382" s="2">
        <v>960</v>
      </c>
      <c r="F1382" s="2">
        <v>9541.23046875</v>
      </c>
      <c r="G1382" s="2">
        <v>750.29376220703102</v>
      </c>
      <c r="H1382" s="2">
        <v>9528.3266667280495</v>
      </c>
      <c r="I1382" s="2">
        <v>725.98991644651005</v>
      </c>
      <c r="J1382" s="1">
        <f t="shared" si="133"/>
        <v>-0.13524253568985428</v>
      </c>
      <c r="K1382" s="1">
        <f t="shared" si="134"/>
        <v>-3.2392440114429113</v>
      </c>
      <c r="L1382" s="26"/>
      <c r="M1382" s="26"/>
      <c r="N1382" s="2">
        <v>1760274</v>
      </c>
      <c r="O1382" s="26"/>
      <c r="P1382" s="26"/>
      <c r="Q1382" s="26"/>
      <c r="R1382" s="26"/>
      <c r="S1382" s="26"/>
      <c r="T1382" s="26"/>
      <c r="U1382" s="26"/>
      <c r="V1382" s="26"/>
    </row>
    <row r="1383" spans="1:22" ht="14.5" x14ac:dyDescent="0.35">
      <c r="A1383" s="2">
        <v>98</v>
      </c>
      <c r="B1383" s="2">
        <v>360</v>
      </c>
      <c r="C1383" s="2">
        <v>1760275.3477889341</v>
      </c>
      <c r="D1383" s="2">
        <v>8000.3967406231795</v>
      </c>
      <c r="E1383" s="2">
        <v>990</v>
      </c>
      <c r="F1383" s="2">
        <v>11591.619140625</v>
      </c>
      <c r="G1383" s="2">
        <v>595.88000488281205</v>
      </c>
      <c r="H1383" s="2">
        <v>12803.572767852211</v>
      </c>
      <c r="I1383" s="2">
        <v>631.29916494432587</v>
      </c>
      <c r="J1383" s="1">
        <f t="shared" si="133"/>
        <v>10.455430018224911</v>
      </c>
      <c r="K1383" s="1">
        <f t="shared" si="134"/>
        <v>5.9440088224607379</v>
      </c>
      <c r="L1383" s="26"/>
      <c r="M1383" s="26"/>
      <c r="N1383" s="2">
        <v>1760274</v>
      </c>
      <c r="O1383" s="26"/>
      <c r="P1383" s="26"/>
      <c r="Q1383" s="26"/>
      <c r="R1383" s="26"/>
      <c r="S1383" s="26"/>
      <c r="T1383" s="26"/>
      <c r="U1383" s="26"/>
      <c r="V1383" s="26"/>
    </row>
    <row r="1384" spans="1:22" ht="14.5" x14ac:dyDescent="0.35">
      <c r="A1384" s="2">
        <v>98</v>
      </c>
      <c r="B1384" s="2">
        <v>360</v>
      </c>
      <c r="C1384" s="2">
        <v>1760275.3477889341</v>
      </c>
      <c r="D1384" s="2">
        <v>8000.3967406231795</v>
      </c>
      <c r="E1384" s="2">
        <v>1020</v>
      </c>
      <c r="F1384" s="2">
        <v>18750.185546875</v>
      </c>
      <c r="G1384" s="2">
        <v>578.71099853515602</v>
      </c>
      <c r="H1384" s="2">
        <v>18496.506314305381</v>
      </c>
      <c r="I1384" s="2">
        <v>589.48348049791184</v>
      </c>
      <c r="J1384" s="1">
        <f t="shared" si="133"/>
        <v>-1.3529425185442936</v>
      </c>
      <c r="K1384" s="1">
        <f t="shared" si="134"/>
        <v>1.8614614185704652</v>
      </c>
      <c r="L1384" s="26"/>
      <c r="M1384" s="26"/>
      <c r="N1384" s="2">
        <v>1760274</v>
      </c>
      <c r="O1384" s="26"/>
      <c r="P1384" s="26"/>
      <c r="Q1384" s="26"/>
      <c r="R1384" s="26"/>
      <c r="S1384" s="26"/>
      <c r="T1384" s="26"/>
      <c r="U1384" s="26"/>
      <c r="V1384" s="26"/>
    </row>
    <row r="1385" spans="1:22" ht="14.5" x14ac:dyDescent="0.35">
      <c r="A1385" s="2">
        <v>98</v>
      </c>
      <c r="B1385" s="2">
        <v>360</v>
      </c>
      <c r="C1385" s="2">
        <v>1760275.3477889341</v>
      </c>
      <c r="D1385" s="2">
        <v>8000.3967406231795</v>
      </c>
      <c r="E1385" s="2">
        <v>1050</v>
      </c>
      <c r="F1385" s="2">
        <v>23228.318359375</v>
      </c>
      <c r="G1385" s="2">
        <v>520.45281982421898</v>
      </c>
      <c r="H1385" s="2">
        <v>23318.390218533361</v>
      </c>
      <c r="I1385" s="2">
        <v>548.46820598272666</v>
      </c>
      <c r="J1385" s="1">
        <f t="shared" si="133"/>
        <v>0.38776745593383732</v>
      </c>
      <c r="K1385" s="1">
        <f t="shared" si="134"/>
        <v>5.3828868038355093</v>
      </c>
      <c r="L1385" s="26"/>
      <c r="M1385" s="26"/>
      <c r="N1385" s="2">
        <v>1760274</v>
      </c>
      <c r="O1385" s="26"/>
      <c r="P1385" s="26"/>
      <c r="Q1385" s="26"/>
      <c r="R1385" s="26"/>
      <c r="S1385" s="26"/>
      <c r="T1385" s="26"/>
      <c r="U1385" s="26"/>
      <c r="V1385" s="26"/>
    </row>
    <row r="1386" spans="1:22" ht="14.5" x14ac:dyDescent="0.35">
      <c r="A1386" s="2">
        <v>98</v>
      </c>
      <c r="B1386" s="2">
        <v>360</v>
      </c>
      <c r="C1386" s="2">
        <v>1760275.3477889341</v>
      </c>
      <c r="D1386" s="2">
        <v>8000.3967406231795</v>
      </c>
      <c r="E1386" s="2">
        <v>1080</v>
      </c>
      <c r="F1386" s="2">
        <v>26064.10546875</v>
      </c>
      <c r="G1386" s="2">
        <v>522.65539550781295</v>
      </c>
      <c r="H1386" s="2">
        <v>25916.662111246529</v>
      </c>
      <c r="I1386" s="2">
        <v>540.74841517542245</v>
      </c>
      <c r="J1386" s="1">
        <f t="shared" si="133"/>
        <v>-0.56569506166344596</v>
      </c>
      <c r="K1386" s="1">
        <f t="shared" si="134"/>
        <v>3.4617493329482012</v>
      </c>
      <c r="L1386" s="26"/>
      <c r="M1386" s="26"/>
      <c r="N1386" s="2">
        <v>1760274</v>
      </c>
      <c r="O1386" s="26"/>
      <c r="P1386" s="26"/>
      <c r="Q1386" s="26"/>
      <c r="R1386" s="26"/>
      <c r="S1386" s="26"/>
      <c r="T1386" s="26"/>
      <c r="U1386" s="26"/>
      <c r="V1386" s="26"/>
    </row>
    <row r="1387" spans="1:22" ht="14.5" x14ac:dyDescent="0.35">
      <c r="A1387" s="2">
        <v>98</v>
      </c>
      <c r="B1387" s="2">
        <v>360</v>
      </c>
      <c r="C1387" s="2">
        <v>1760275.3477889341</v>
      </c>
      <c r="D1387" s="2">
        <v>8000.3967406231795</v>
      </c>
      <c r="E1387" s="2">
        <v>1110</v>
      </c>
      <c r="F1387" s="2">
        <v>30650.306640625</v>
      </c>
      <c r="G1387" s="2">
        <v>612.71136474609398</v>
      </c>
      <c r="H1387" s="2">
        <v>29688.30075848968</v>
      </c>
      <c r="I1387" s="2">
        <v>610.95664299683017</v>
      </c>
      <c r="J1387" s="1">
        <f t="shared" si="133"/>
        <v>-3.1386501068809638</v>
      </c>
      <c r="K1387" s="1">
        <f t="shared" si="134"/>
        <v>-0.28638635583182964</v>
      </c>
      <c r="L1387" s="26"/>
      <c r="M1387" s="26"/>
      <c r="N1387" s="2">
        <v>0</v>
      </c>
      <c r="O1387" s="26"/>
      <c r="P1387" s="26"/>
      <c r="Q1387" s="26"/>
      <c r="R1387" s="26"/>
      <c r="S1387" s="26"/>
      <c r="T1387" s="26"/>
      <c r="U1387" s="26"/>
      <c r="V1387" s="26"/>
    </row>
    <row r="1388" spans="1:22" ht="14.5" x14ac:dyDescent="0.35">
      <c r="A1388" s="2">
        <v>98</v>
      </c>
      <c r="B1388" s="2">
        <v>360</v>
      </c>
      <c r="C1388" s="2">
        <v>1760275.3477889341</v>
      </c>
      <c r="D1388" s="2">
        <v>8000.3967406231795</v>
      </c>
      <c r="E1388" s="2">
        <v>1140</v>
      </c>
      <c r="F1388" s="2">
        <v>31230.1171875</v>
      </c>
      <c r="G1388" s="2">
        <v>626.97473144531295</v>
      </c>
      <c r="H1388" s="2">
        <v>30317.97853181497</v>
      </c>
      <c r="I1388" s="2">
        <v>621.08616081428522</v>
      </c>
      <c r="J1388" s="1">
        <f t="shared" si="133"/>
        <v>-2.9207019948363113</v>
      </c>
      <c r="K1388" s="1">
        <f t="shared" si="134"/>
        <v>-0.93920382045593742</v>
      </c>
      <c r="L1388" s="26"/>
      <c r="M1388" s="26"/>
      <c r="N1388" s="2">
        <v>0</v>
      </c>
      <c r="O1388" s="26"/>
      <c r="P1388" s="26"/>
      <c r="Q1388" s="26"/>
      <c r="R1388" s="26"/>
      <c r="S1388" s="26"/>
      <c r="T1388" s="26"/>
      <c r="U1388" s="26"/>
      <c r="V1388" s="26"/>
    </row>
    <row r="1389" spans="1:22" ht="14.5" x14ac:dyDescent="0.35">
      <c r="A1389" s="2">
        <v>98</v>
      </c>
      <c r="B1389" s="2">
        <v>360</v>
      </c>
      <c r="C1389" s="2">
        <v>1760275.3477889341</v>
      </c>
      <c r="D1389" s="2">
        <v>8000.3967406231795</v>
      </c>
      <c r="E1389" s="2">
        <v>1170</v>
      </c>
      <c r="F1389" s="2">
        <v>29746.056640625</v>
      </c>
      <c r="G1389" s="2">
        <v>626.81634521484398</v>
      </c>
      <c r="H1389" s="2">
        <v>28555.03561762832</v>
      </c>
      <c r="I1389" s="2">
        <v>619.37938112684424</v>
      </c>
      <c r="J1389" s="1">
        <f t="shared" si="133"/>
        <v>-4.0039627349128013</v>
      </c>
      <c r="K1389" s="1">
        <f t="shared" si="134"/>
        <v>-1.1864662025446526</v>
      </c>
      <c r="L1389" s="26"/>
      <c r="M1389" s="26"/>
      <c r="N1389" s="2">
        <v>1.05207245096762E-13</v>
      </c>
      <c r="O1389" s="26"/>
      <c r="P1389" s="26"/>
      <c r="Q1389" s="26"/>
      <c r="R1389" s="26"/>
      <c r="S1389" s="26"/>
      <c r="T1389" s="26"/>
      <c r="U1389" s="26"/>
      <c r="V1389" s="26"/>
    </row>
    <row r="1390" spans="1:22" ht="14.5" x14ac:dyDescent="0.35">
      <c r="A1390" s="2">
        <v>98</v>
      </c>
      <c r="B1390" s="2">
        <v>360</v>
      </c>
      <c r="C1390" s="2">
        <v>1760275.3477889341</v>
      </c>
      <c r="D1390" s="2">
        <v>8000.3967406231795</v>
      </c>
      <c r="E1390" s="2">
        <v>1200</v>
      </c>
      <c r="F1390" s="2">
        <v>26022.732421875</v>
      </c>
      <c r="G1390" s="2">
        <v>651.726806640625</v>
      </c>
      <c r="H1390" s="2">
        <v>25831.76507525321</v>
      </c>
      <c r="I1390" s="2">
        <v>629.85175930699756</v>
      </c>
      <c r="J1390" s="1">
        <f t="shared" si="133"/>
        <v>-0.73384817368855848</v>
      </c>
      <c r="K1390" s="1">
        <f t="shared" si="134"/>
        <v>-3.356475000066979</v>
      </c>
      <c r="L1390" s="26"/>
      <c r="M1390" s="26"/>
      <c r="N1390" s="2">
        <v>0</v>
      </c>
      <c r="O1390" s="26"/>
      <c r="P1390" s="26"/>
      <c r="Q1390" s="26"/>
      <c r="R1390" s="26"/>
      <c r="S1390" s="26"/>
      <c r="T1390" s="26"/>
      <c r="U1390" s="26"/>
      <c r="V1390" s="26"/>
    </row>
    <row r="1391" spans="1:22" ht="14.5" x14ac:dyDescent="0.35">
      <c r="A1391" s="2">
        <v>98</v>
      </c>
      <c r="B1391" s="2">
        <v>360</v>
      </c>
      <c r="C1391" s="2">
        <v>1760275.3477889341</v>
      </c>
      <c r="D1391" s="2">
        <v>8000.3967406231795</v>
      </c>
      <c r="E1391" s="2">
        <v>1230</v>
      </c>
      <c r="F1391" s="2">
        <v>22340.8046875</v>
      </c>
      <c r="G1391" s="2">
        <v>755.239013671875</v>
      </c>
      <c r="H1391" s="2">
        <v>22723.06748538357</v>
      </c>
      <c r="I1391" s="2">
        <v>672.87804171877872</v>
      </c>
      <c r="J1391" s="1">
        <f t="shared" si="133"/>
        <v>1.711052055781372</v>
      </c>
      <c r="K1391" s="1">
        <f t="shared" si="134"/>
        <v>-10.905285672765741</v>
      </c>
      <c r="L1391" s="26"/>
      <c r="M1391" s="26"/>
      <c r="N1391" s="2">
        <v>0</v>
      </c>
      <c r="O1391" s="26"/>
      <c r="P1391" s="26"/>
      <c r="Q1391" s="26"/>
      <c r="R1391" s="26"/>
      <c r="S1391" s="26"/>
      <c r="T1391" s="26"/>
      <c r="U1391" s="26"/>
      <c r="V1391" s="26"/>
    </row>
    <row r="1392" spans="1:22" ht="14.5" x14ac:dyDescent="0.35">
      <c r="A1392" s="2">
        <v>98</v>
      </c>
      <c r="B1392" s="2">
        <v>360</v>
      </c>
      <c r="C1392" s="2">
        <v>1760275.3477889341</v>
      </c>
      <c r="D1392" s="2">
        <v>8000.3967406231795</v>
      </c>
      <c r="E1392" s="2">
        <v>1260</v>
      </c>
      <c r="F1392" s="2">
        <v>19848.41796875</v>
      </c>
      <c r="G1392" s="2">
        <v>851.42468261718795</v>
      </c>
      <c r="H1392" s="2">
        <v>20043.654717638801</v>
      </c>
      <c r="I1392" s="2">
        <v>788.2413600571449</v>
      </c>
      <c r="J1392" s="1">
        <f t="shared" si="133"/>
        <v>0.98363884313696115</v>
      </c>
      <c r="K1392" s="1">
        <f t="shared" si="134"/>
        <v>-7.4208939263804643</v>
      </c>
      <c r="L1392" s="26"/>
      <c r="M1392" s="26"/>
      <c r="N1392" s="2">
        <v>1.4728962407367601E-13</v>
      </c>
      <c r="O1392" s="26"/>
      <c r="P1392" s="26"/>
      <c r="Q1392" s="26"/>
      <c r="R1392" s="26"/>
      <c r="S1392" s="26"/>
      <c r="T1392" s="26"/>
      <c r="U1392" s="26"/>
      <c r="V1392" s="26"/>
    </row>
    <row r="1393" spans="1:22" ht="14.5" x14ac:dyDescent="0.35">
      <c r="A1393" s="2">
        <v>98</v>
      </c>
      <c r="B1393" s="2">
        <v>360</v>
      </c>
      <c r="C1393" s="2">
        <v>1760275.3477889341</v>
      </c>
      <c r="D1393" s="2">
        <v>8000.3967406231795</v>
      </c>
      <c r="E1393" s="2">
        <v>1290</v>
      </c>
      <c r="F1393" s="2">
        <v>18177.857421875</v>
      </c>
      <c r="G1393" s="2">
        <v>909.12829589843795</v>
      </c>
      <c r="H1393" s="2">
        <v>18226.820270128159</v>
      </c>
      <c r="I1393" s="2">
        <v>914.39679336568906</v>
      </c>
      <c r="J1393" s="1">
        <f t="shared" si="133"/>
        <v>0.26935434202623693</v>
      </c>
      <c r="K1393" s="1">
        <f t="shared" si="134"/>
        <v>0.57951088872935841</v>
      </c>
      <c r="L1393" s="26"/>
      <c r="M1393" s="26"/>
      <c r="N1393" s="2">
        <v>0</v>
      </c>
      <c r="O1393" s="26"/>
      <c r="P1393" s="26"/>
      <c r="Q1393" s="26"/>
      <c r="R1393" s="26"/>
      <c r="S1393" s="26"/>
      <c r="T1393" s="26"/>
      <c r="U1393" s="26"/>
      <c r="V1393" s="26"/>
    </row>
    <row r="1394" spans="1:22" ht="14.5" x14ac:dyDescent="0.35">
      <c r="A1394" s="2">
        <v>98</v>
      </c>
      <c r="B1394" s="2">
        <v>360</v>
      </c>
      <c r="C1394" s="2">
        <v>1760275.3477889341</v>
      </c>
      <c r="D1394" s="2">
        <v>8000.3967406231795</v>
      </c>
      <c r="E1394" s="2">
        <v>1320</v>
      </c>
      <c r="F1394" s="2">
        <v>16541.171875</v>
      </c>
      <c r="G1394" s="2">
        <v>891.96343994140602</v>
      </c>
      <c r="H1394" s="2">
        <v>16559.040241641931</v>
      </c>
      <c r="I1394" s="2">
        <v>934.16781946485185</v>
      </c>
      <c r="J1394" s="1">
        <f t="shared" si="133"/>
        <v>0.10802358367932176</v>
      </c>
      <c r="K1394" s="1">
        <f t="shared" si="134"/>
        <v>4.7316266153485245</v>
      </c>
      <c r="L1394" s="26"/>
      <c r="M1394" s="26"/>
      <c r="N1394" s="2">
        <v>4.2083436074032799E-14</v>
      </c>
      <c r="O1394" s="26"/>
      <c r="P1394" s="26"/>
      <c r="Q1394" s="26"/>
      <c r="R1394" s="26"/>
      <c r="S1394" s="26"/>
      <c r="T1394" s="26"/>
      <c r="U1394" s="26"/>
      <c r="V1394" s="26"/>
    </row>
    <row r="1395" spans="1:22" ht="14.5" x14ac:dyDescent="0.35">
      <c r="A1395" s="2">
        <v>98</v>
      </c>
      <c r="B1395" s="2">
        <v>360</v>
      </c>
      <c r="C1395" s="2">
        <v>1760275.3477889341</v>
      </c>
      <c r="D1395" s="2">
        <v>8000.3967406231795</v>
      </c>
      <c r="E1395" s="2">
        <v>1350</v>
      </c>
      <c r="F1395" s="2">
        <v>15337.6171875</v>
      </c>
      <c r="G1395" s="2">
        <v>903.18646240234398</v>
      </c>
      <c r="H1395" s="2">
        <v>15497.106881219561</v>
      </c>
      <c r="I1395" s="2">
        <v>936.05039402406635</v>
      </c>
      <c r="J1395" s="1">
        <f t="shared" si="133"/>
        <v>1.0398596585755397</v>
      </c>
      <c r="K1395" s="1">
        <f t="shared" si="134"/>
        <v>3.6386652136380695</v>
      </c>
      <c r="L1395" s="26"/>
      <c r="M1395" s="26"/>
      <c r="N1395" s="2">
        <v>0</v>
      </c>
      <c r="O1395" s="26"/>
      <c r="P1395" s="26"/>
      <c r="Q1395" s="26"/>
      <c r="R1395" s="26"/>
      <c r="S1395" s="26"/>
      <c r="T1395" s="26"/>
      <c r="U1395" s="26"/>
      <c r="V1395" s="26"/>
    </row>
    <row r="1396" spans="1:22" ht="14.5" x14ac:dyDescent="0.35">
      <c r="A1396" s="2">
        <v>98</v>
      </c>
      <c r="B1396" s="2">
        <v>360</v>
      </c>
      <c r="C1396" s="2">
        <v>1760275.3477889341</v>
      </c>
      <c r="D1396" s="2">
        <v>8000.3967406231795</v>
      </c>
      <c r="E1396" s="2">
        <v>1380</v>
      </c>
      <c r="F1396" s="2">
        <v>14635.1328125</v>
      </c>
      <c r="G1396" s="2">
        <v>928.253173828125</v>
      </c>
      <c r="H1396" s="2">
        <v>14785.89460650386</v>
      </c>
      <c r="I1396" s="2">
        <v>943.58208524723045</v>
      </c>
      <c r="J1396" s="1">
        <f t="shared" si="133"/>
        <v>1.0301361520620631</v>
      </c>
      <c r="K1396" s="1">
        <f t="shared" si="134"/>
        <v>1.6513718295073396</v>
      </c>
      <c r="L1396" s="26"/>
      <c r="M1396" s="26"/>
      <c r="N1396" s="2">
        <v>0</v>
      </c>
      <c r="O1396" s="26"/>
      <c r="P1396" s="26"/>
      <c r="Q1396" s="26"/>
      <c r="R1396" s="26"/>
      <c r="S1396" s="26"/>
      <c r="T1396" s="26"/>
      <c r="U1396" s="26"/>
      <c r="V1396" s="26"/>
    </row>
    <row r="1397" spans="1:22" ht="14.5" x14ac:dyDescent="0.35">
      <c r="A1397" s="2">
        <v>98</v>
      </c>
      <c r="B1397" s="2">
        <v>360</v>
      </c>
      <c r="C1397" s="2">
        <v>1760275.3477889341</v>
      </c>
      <c r="D1397" s="2">
        <v>8000.3967406231795</v>
      </c>
      <c r="E1397" s="2">
        <v>1410</v>
      </c>
      <c r="F1397" s="2">
        <v>14364.4951171875</v>
      </c>
      <c r="G1397" s="2">
        <v>964.77362060546898</v>
      </c>
      <c r="H1397" s="2">
        <v>14243.557323361531</v>
      </c>
      <c r="I1397" s="2">
        <v>951.1216700594598</v>
      </c>
      <c r="J1397" s="1">
        <f t="shared" si="133"/>
        <v>-0.84192164666660796</v>
      </c>
      <c r="K1397" s="1">
        <f t="shared" si="134"/>
        <v>-1.4150418558751157</v>
      </c>
      <c r="L1397" s="26"/>
      <c r="M1397" s="26"/>
      <c r="N1397" s="2">
        <v>0</v>
      </c>
      <c r="O1397" s="26"/>
      <c r="P1397" s="26"/>
      <c r="Q1397" s="26"/>
      <c r="R1397" s="26"/>
      <c r="S1397" s="26"/>
      <c r="T1397" s="26"/>
      <c r="U1397" s="26"/>
      <c r="V1397" s="26"/>
    </row>
    <row r="1398" spans="1:22" ht="14.5" x14ac:dyDescent="0.35">
      <c r="A1398" s="2">
        <v>98</v>
      </c>
      <c r="B1398" s="2">
        <v>360</v>
      </c>
      <c r="C1398" s="2">
        <v>1760275.3477889341</v>
      </c>
      <c r="D1398" s="2">
        <v>8000.3967406231795</v>
      </c>
      <c r="E1398" s="2">
        <v>1440</v>
      </c>
      <c r="F1398" s="2">
        <v>13340.8046875</v>
      </c>
      <c r="G1398" s="2">
        <v>951.70068359375</v>
      </c>
      <c r="H1398" s="2">
        <v>13773.14783038074</v>
      </c>
      <c r="I1398" s="2">
        <v>958.46605105739025</v>
      </c>
      <c r="J1398" s="1">
        <f t="shared" si="133"/>
        <v>3.2407576080162133</v>
      </c>
      <c r="K1398" s="1">
        <f t="shared" si="134"/>
        <v>0.71087134645036787</v>
      </c>
      <c r="L1398" s="26"/>
      <c r="M1398" s="26"/>
      <c r="N1398" s="2">
        <v>0</v>
      </c>
      <c r="O1398" s="26"/>
      <c r="P1398" s="26"/>
      <c r="Q1398" s="26"/>
      <c r="R1398" s="26"/>
      <c r="S1398" s="26"/>
      <c r="T1398" s="26"/>
      <c r="U1398" s="26"/>
      <c r="V1398" s="26"/>
    </row>
    <row r="1399" spans="1:22" ht="14.5" x14ac:dyDescent="0.35">
      <c r="A1399" s="2">
        <v>98</v>
      </c>
      <c r="B1399" s="2">
        <v>360</v>
      </c>
      <c r="C1399" s="2">
        <v>1760275.3477889341</v>
      </c>
      <c r="D1399" s="2">
        <v>8000.3967406231795</v>
      </c>
      <c r="E1399" s="2">
        <v>1470</v>
      </c>
      <c r="F1399" s="2">
        <v>11488.7236328125</v>
      </c>
      <c r="G1399" s="2">
        <v>827.51776123046898</v>
      </c>
      <c r="H1399" s="2">
        <v>11238.2664919902</v>
      </c>
      <c r="I1399" s="2">
        <v>822.02202089528532</v>
      </c>
      <c r="J1399" s="1">
        <f t="shared" si="133"/>
        <v>-2.1800258133721582</v>
      </c>
      <c r="K1399" s="1">
        <f t="shared" si="134"/>
        <v>-0.66412355029236114</v>
      </c>
      <c r="L1399" s="26"/>
      <c r="M1399" s="26"/>
      <c r="N1399" s="2">
        <v>1760274</v>
      </c>
      <c r="O1399" s="26"/>
      <c r="P1399" s="26"/>
      <c r="Q1399" s="26"/>
      <c r="R1399" s="26"/>
      <c r="S1399" s="26"/>
      <c r="T1399" s="26"/>
      <c r="U1399" s="26"/>
      <c r="V1399" s="26"/>
    </row>
    <row r="1400" spans="1:22" ht="14.5" x14ac:dyDescent="0.35">
      <c r="A1400" s="2">
        <v>98</v>
      </c>
      <c r="B1400" s="2">
        <v>360</v>
      </c>
      <c r="C1400" s="2">
        <v>1760275.3477889341</v>
      </c>
      <c r="D1400" s="2">
        <v>8000.3967406231795</v>
      </c>
      <c r="E1400" s="2">
        <v>1500</v>
      </c>
      <c r="F1400" s="2">
        <v>11283.30859375</v>
      </c>
      <c r="G1400" s="2">
        <v>772.53820800781295</v>
      </c>
      <c r="H1400" s="2">
        <v>11132.885103149431</v>
      </c>
      <c r="I1400" s="2">
        <v>776.29223066149086</v>
      </c>
      <c r="J1400" s="1">
        <f t="shared" si="133"/>
        <v>-1.3331505502197414</v>
      </c>
      <c r="K1400" s="1">
        <f t="shared" si="134"/>
        <v>0.48593359069690722</v>
      </c>
      <c r="L1400" s="26"/>
      <c r="M1400" s="26"/>
      <c r="N1400" s="2">
        <v>1760274</v>
      </c>
      <c r="O1400" s="26"/>
      <c r="P1400" s="26"/>
      <c r="Q1400" s="26"/>
      <c r="R1400" s="26"/>
      <c r="S1400" s="26"/>
      <c r="T1400" s="26"/>
      <c r="U1400" s="26"/>
      <c r="V1400" s="26"/>
    </row>
    <row r="1401" spans="1:22" ht="14.5" x14ac:dyDescent="0.35">
      <c r="A1401" s="2">
        <v>98</v>
      </c>
      <c r="B1401" s="2">
        <v>360</v>
      </c>
      <c r="C1401" s="2">
        <v>1760275.3477889341</v>
      </c>
      <c r="D1401" s="2">
        <v>8000.3967406231795</v>
      </c>
      <c r="E1401" s="2">
        <v>1530</v>
      </c>
      <c r="F1401" s="2">
        <v>11676.4541015625</v>
      </c>
      <c r="G1401" s="2">
        <v>748.3935546875</v>
      </c>
      <c r="H1401" s="2">
        <v>11329.818041521279</v>
      </c>
      <c r="I1401" s="2">
        <v>750.88666782171117</v>
      </c>
      <c r="J1401" s="1">
        <f t="shared" si="133"/>
        <v>-2.968675738594607</v>
      </c>
      <c r="K1401" s="1">
        <f t="shared" si="134"/>
        <v>0.33312862177871083</v>
      </c>
      <c r="L1401" s="26"/>
      <c r="M1401" s="26"/>
      <c r="N1401" s="2">
        <v>1760274</v>
      </c>
      <c r="O1401" s="26"/>
      <c r="P1401" s="26"/>
      <c r="Q1401" s="26"/>
      <c r="R1401" s="26"/>
      <c r="S1401" s="26"/>
      <c r="T1401" s="26"/>
      <c r="U1401" s="26"/>
      <c r="V1401" s="26"/>
    </row>
    <row r="1402" spans="1:22" ht="14.5" x14ac:dyDescent="0.35">
      <c r="A1402" s="2">
        <v>98</v>
      </c>
      <c r="B1402" s="2">
        <v>360</v>
      </c>
      <c r="C1402" s="2">
        <v>1760275.3477889341</v>
      </c>
      <c r="D1402" s="2">
        <v>8000.3967406231795</v>
      </c>
      <c r="E1402" s="2">
        <v>1560</v>
      </c>
      <c r="F1402" s="2">
        <v>12575.0712890625</v>
      </c>
      <c r="G1402" s="2">
        <v>747.49395751953102</v>
      </c>
      <c r="H1402" s="2">
        <v>11499.11822383131</v>
      </c>
      <c r="I1402" s="2">
        <v>733.46393803661999</v>
      </c>
      <c r="J1402" s="1">
        <f t="shared" si="133"/>
        <v>-8.5562382947842863</v>
      </c>
      <c r="K1402" s="1">
        <f t="shared" si="134"/>
        <v>-1.8769408557452376</v>
      </c>
      <c r="L1402" s="26"/>
      <c r="M1402" s="26"/>
      <c r="N1402" s="2">
        <v>1760274</v>
      </c>
      <c r="O1402" s="26"/>
      <c r="P1402" s="26"/>
      <c r="Q1402" s="26"/>
      <c r="R1402" s="26"/>
      <c r="S1402" s="26"/>
      <c r="T1402" s="26"/>
      <c r="U1402" s="26"/>
      <c r="V1402" s="26"/>
    </row>
    <row r="1403" spans="1:22" ht="14.5" x14ac:dyDescent="0.35">
      <c r="A1403" s="2">
        <v>98</v>
      </c>
      <c r="B1403" s="2">
        <v>360</v>
      </c>
      <c r="C1403" s="2">
        <v>1760275.3477889341</v>
      </c>
      <c r="D1403" s="2">
        <v>8000.3967406231795</v>
      </c>
      <c r="E1403" s="2">
        <v>1590</v>
      </c>
      <c r="F1403" s="2">
        <v>11628.0078125</v>
      </c>
      <c r="G1403" s="2">
        <v>680.24395751953102</v>
      </c>
      <c r="H1403" s="2">
        <v>11786.425546114</v>
      </c>
      <c r="I1403" s="2">
        <v>719.17672755980232</v>
      </c>
      <c r="J1403" s="1">
        <f t="shared" si="133"/>
        <v>1.3623806946853141</v>
      </c>
      <c r="K1403" s="1">
        <f t="shared" si="134"/>
        <v>5.723354042311132</v>
      </c>
      <c r="L1403" s="26"/>
      <c r="M1403" s="26"/>
      <c r="N1403" s="2">
        <v>1760274</v>
      </c>
      <c r="O1403" s="26"/>
      <c r="P1403" s="26"/>
      <c r="Q1403" s="26"/>
      <c r="R1403" s="26"/>
      <c r="S1403" s="26"/>
      <c r="T1403" s="26"/>
      <c r="U1403" s="26"/>
      <c r="V1403" s="26"/>
    </row>
    <row r="1404" spans="1:22" ht="14.5" x14ac:dyDescent="0.35">
      <c r="A1404" s="2">
        <v>98</v>
      </c>
      <c r="B1404" s="2">
        <v>360</v>
      </c>
      <c r="C1404" s="2">
        <v>1760275.3477889341</v>
      </c>
      <c r="D1404" s="2">
        <v>8000.3967406231795</v>
      </c>
      <c r="E1404" s="2">
        <v>1620</v>
      </c>
      <c r="F1404" s="2">
        <v>14649.720703125</v>
      </c>
      <c r="G1404" s="2">
        <v>702.41644287109398</v>
      </c>
      <c r="H1404" s="2">
        <v>13569.71170181191</v>
      </c>
      <c r="I1404" s="2">
        <v>706.12119557444407</v>
      </c>
      <c r="J1404" s="1">
        <f t="shared" si="133"/>
        <v>-7.372215642873714</v>
      </c>
      <c r="K1404" s="1">
        <f t="shared" si="134"/>
        <v>0.52742966668136271</v>
      </c>
      <c r="L1404" s="26"/>
      <c r="M1404" s="26"/>
      <c r="N1404" s="2">
        <v>1760274</v>
      </c>
      <c r="O1404" s="26"/>
      <c r="P1404" s="26"/>
      <c r="Q1404" s="26"/>
      <c r="R1404" s="26"/>
      <c r="S1404" s="26"/>
      <c r="T1404" s="26"/>
      <c r="U1404" s="26"/>
      <c r="V1404" s="26"/>
    </row>
    <row r="1405" spans="1:22" ht="14.5" x14ac:dyDescent="0.35">
      <c r="A1405" s="2">
        <v>98</v>
      </c>
      <c r="B1405" s="2">
        <v>360</v>
      </c>
      <c r="C1405" s="2">
        <v>1760275.3477889341</v>
      </c>
      <c r="D1405" s="2">
        <v>8000.3967406231795</v>
      </c>
      <c r="E1405" s="2">
        <v>1650</v>
      </c>
      <c r="F1405" s="2">
        <v>19425.5546875</v>
      </c>
      <c r="G1405" s="2">
        <v>688.23455810546898</v>
      </c>
      <c r="H1405" s="2">
        <v>17067.271286175179</v>
      </c>
      <c r="I1405" s="2">
        <v>693.54949416591626</v>
      </c>
      <c r="J1405" s="1">
        <f t="shared" si="133"/>
        <v>-12.140108425538729</v>
      </c>
      <c r="K1405" s="1">
        <f t="shared" si="134"/>
        <v>0.77225649276867459</v>
      </c>
      <c r="L1405" s="26"/>
      <c r="M1405" s="26"/>
      <c r="N1405" s="2">
        <v>1760274</v>
      </c>
      <c r="O1405" s="26"/>
      <c r="P1405" s="26"/>
      <c r="Q1405" s="26"/>
      <c r="R1405" s="26"/>
      <c r="S1405" s="26"/>
      <c r="T1405" s="26"/>
      <c r="U1405" s="26"/>
      <c r="V1405" s="26"/>
    </row>
    <row r="1406" spans="1:22" ht="14.5" x14ac:dyDescent="0.35">
      <c r="A1406" s="2">
        <v>98</v>
      </c>
      <c r="B1406" s="2">
        <v>360</v>
      </c>
      <c r="C1406" s="2">
        <v>1760275.3477889341</v>
      </c>
      <c r="D1406" s="2">
        <v>8000.3967406231795</v>
      </c>
      <c r="E1406" s="2">
        <v>1680</v>
      </c>
      <c r="F1406" s="2">
        <v>25685.408203125</v>
      </c>
      <c r="G1406" s="2">
        <v>721.50476074218705</v>
      </c>
      <c r="H1406" s="2">
        <v>22581.107624458411</v>
      </c>
      <c r="I1406" s="2">
        <v>672.1491384179069</v>
      </c>
      <c r="J1406" s="1">
        <f t="shared" si="133"/>
        <v>-12.085852613737734</v>
      </c>
      <c r="K1406" s="1">
        <f t="shared" si="134"/>
        <v>-6.8406509575224037</v>
      </c>
      <c r="L1406" s="26"/>
      <c r="M1406" s="26"/>
      <c r="N1406" s="2">
        <v>1760274</v>
      </c>
      <c r="O1406" s="26"/>
      <c r="P1406" s="26"/>
      <c r="Q1406" s="26"/>
      <c r="R1406" s="26"/>
      <c r="S1406" s="26"/>
      <c r="T1406" s="26"/>
      <c r="U1406" s="26"/>
      <c r="V1406" s="26"/>
    </row>
    <row r="1407" spans="1:22" ht="14.5" x14ac:dyDescent="0.35">
      <c r="A1407" s="2">
        <v>98</v>
      </c>
      <c r="B1407" s="2">
        <v>360</v>
      </c>
      <c r="C1407" s="2">
        <v>1760275.3477889341</v>
      </c>
      <c r="D1407" s="2">
        <v>8000.3967406231795</v>
      </c>
      <c r="E1407" s="2">
        <v>1710</v>
      </c>
      <c r="F1407" s="2">
        <v>28175.2109375</v>
      </c>
      <c r="G1407" s="2">
        <v>662.40228271484398</v>
      </c>
      <c r="H1407" s="2">
        <v>26797.584905184049</v>
      </c>
      <c r="I1407" s="2">
        <v>643.83195560204911</v>
      </c>
      <c r="J1407" s="1">
        <f t="shared" si="133"/>
        <v>-4.8894967827282168</v>
      </c>
      <c r="K1407" s="1">
        <f t="shared" si="134"/>
        <v>-2.8034817508002412</v>
      </c>
      <c r="L1407" s="26"/>
      <c r="M1407" s="26"/>
      <c r="N1407" s="2">
        <v>1760274</v>
      </c>
      <c r="O1407" s="26"/>
      <c r="P1407" s="26"/>
      <c r="Q1407" s="26"/>
      <c r="R1407" s="26"/>
      <c r="S1407" s="26"/>
      <c r="T1407" s="26"/>
      <c r="U1407" s="26"/>
      <c r="V1407" s="26"/>
    </row>
    <row r="1408" spans="1:22" ht="14.5" x14ac:dyDescent="0.35">
      <c r="A1408" s="2">
        <v>98</v>
      </c>
      <c r="B1408" s="2">
        <v>360</v>
      </c>
      <c r="C1408" s="2">
        <v>1760275.3477889341</v>
      </c>
      <c r="D1408" s="2">
        <v>8000.3967406231795</v>
      </c>
      <c r="E1408" s="2">
        <v>1740</v>
      </c>
      <c r="F1408" s="2">
        <v>29260.34765625</v>
      </c>
      <c r="G1408" s="2">
        <v>588.78747558593795</v>
      </c>
      <c r="H1408" s="2">
        <v>28958.84055993217</v>
      </c>
      <c r="I1408" s="2">
        <v>612.39931248071912</v>
      </c>
      <c r="J1408" s="1">
        <f t="shared" si="133"/>
        <v>-1.030428960926675</v>
      </c>
      <c r="K1408" s="1">
        <f t="shared" si="134"/>
        <v>4.0102478184142081</v>
      </c>
      <c r="L1408" s="26"/>
      <c r="M1408" s="26"/>
      <c r="N1408" s="2">
        <v>1760274</v>
      </c>
      <c r="O1408" s="26"/>
      <c r="P1408" s="26"/>
      <c r="Q1408" s="26"/>
      <c r="R1408" s="26"/>
      <c r="S1408" s="26"/>
      <c r="T1408" s="26"/>
      <c r="U1408" s="26"/>
      <c r="V1408" s="26"/>
    </row>
    <row r="1409" spans="1:22" ht="14.5" x14ac:dyDescent="0.35">
      <c r="A1409" s="2">
        <v>98</v>
      </c>
      <c r="B1409" s="2">
        <v>360</v>
      </c>
      <c r="C1409" s="2">
        <v>1760275.3477889341</v>
      </c>
      <c r="D1409" s="2">
        <v>8000.3967406231795</v>
      </c>
      <c r="E1409" s="2">
        <v>1770</v>
      </c>
      <c r="F1409" s="2">
        <v>32054.50390625</v>
      </c>
      <c r="G1409" s="2">
        <v>557.80316162109398</v>
      </c>
      <c r="H1409" s="2">
        <v>30735.55482649312</v>
      </c>
      <c r="I1409" s="2">
        <v>579.5634678208271</v>
      </c>
      <c r="J1409" s="1">
        <f t="shared" si="133"/>
        <v>-4.1147075107274098</v>
      </c>
      <c r="K1409" s="1">
        <f t="shared" si="134"/>
        <v>3.9010725820364787</v>
      </c>
      <c r="L1409" s="26"/>
      <c r="M1409" s="26"/>
      <c r="N1409" s="2">
        <v>1760274</v>
      </c>
      <c r="O1409" s="26"/>
      <c r="P1409" s="26"/>
      <c r="Q1409" s="26"/>
      <c r="R1409" s="26"/>
      <c r="S1409" s="26"/>
      <c r="T1409" s="26"/>
      <c r="U1409" s="26"/>
      <c r="V1409" s="26"/>
    </row>
    <row r="1410" spans="1:22" ht="14.5" x14ac:dyDescent="0.35">
      <c r="A1410" s="2">
        <v>98</v>
      </c>
      <c r="B1410" s="2">
        <v>360</v>
      </c>
      <c r="C1410" s="2">
        <v>1760275.3477889341</v>
      </c>
      <c r="D1410" s="2">
        <v>8000.3967406231795</v>
      </c>
      <c r="E1410" s="2">
        <v>1800</v>
      </c>
      <c r="F1410" s="2">
        <v>33994.32421875</v>
      </c>
      <c r="G1410" s="2">
        <v>515.45245361328102</v>
      </c>
      <c r="H1410" s="2">
        <v>32086.497200508831</v>
      </c>
      <c r="I1410" s="2">
        <v>546.3686970228448</v>
      </c>
      <c r="J1410" s="1">
        <f t="shared" si="133"/>
        <v>-5.6121928059651873</v>
      </c>
      <c r="K1410" s="1">
        <f t="shared" si="134"/>
        <v>5.9978846143506255</v>
      </c>
      <c r="L1410" s="26"/>
      <c r="M1410" s="26"/>
      <c r="N1410" s="2">
        <v>1760274</v>
      </c>
      <c r="O1410" s="26"/>
      <c r="P1410" s="26"/>
      <c r="Q1410" s="26"/>
      <c r="R1410" s="26"/>
      <c r="S1410" s="26"/>
      <c r="T1410" s="26"/>
      <c r="U1410" s="26"/>
      <c r="V1410" s="26"/>
    </row>
    <row r="1411" spans="1:22" ht="14.5" x14ac:dyDescent="0.35">
      <c r="A1411" s="2">
        <v>98</v>
      </c>
      <c r="B1411" s="2">
        <v>360</v>
      </c>
      <c r="C1411" s="2">
        <v>1760275.3477889341</v>
      </c>
      <c r="D1411" s="2">
        <v>8000.3967406231795</v>
      </c>
      <c r="E1411" s="2">
        <v>1830</v>
      </c>
      <c r="F1411" s="2">
        <v>40427.1796875</v>
      </c>
      <c r="G1411" s="2">
        <v>574.59320068359398</v>
      </c>
      <c r="H1411" s="2">
        <v>38487.240567420478</v>
      </c>
      <c r="I1411" s="2">
        <v>538.87953831488005</v>
      </c>
      <c r="J1411" s="1">
        <f t="shared" si="133"/>
        <v>-4.7986011764242535</v>
      </c>
      <c r="K1411" s="1">
        <f t="shared" si="134"/>
        <v>-6.2154690181201859</v>
      </c>
      <c r="L1411" s="26"/>
      <c r="M1411" s="26"/>
      <c r="N1411" s="2">
        <v>0</v>
      </c>
      <c r="O1411" s="26"/>
      <c r="P1411" s="26"/>
      <c r="Q1411" s="26"/>
      <c r="R1411" s="26"/>
      <c r="S1411" s="26"/>
      <c r="T1411" s="26"/>
      <c r="U1411" s="26"/>
      <c r="V1411" s="26"/>
    </row>
    <row r="1412" spans="1:22" ht="14.5" x14ac:dyDescent="0.35">
      <c r="A1412" s="2">
        <v>98</v>
      </c>
      <c r="B1412" s="2">
        <v>360</v>
      </c>
      <c r="C1412" s="2">
        <v>1760275.3477889341</v>
      </c>
      <c r="D1412" s="2">
        <v>8000.3967406231795</v>
      </c>
      <c r="E1412" s="2">
        <v>1860</v>
      </c>
      <c r="F1412" s="2">
        <v>43112.7734375</v>
      </c>
      <c r="G1412" s="2">
        <v>537.67083740234398</v>
      </c>
      <c r="H1412" s="2">
        <v>41243.026132416438</v>
      </c>
      <c r="I1412" s="2">
        <v>538.11070273991277</v>
      </c>
      <c r="J1412" s="1">
        <f t="shared" si="133"/>
        <v>-4.3368754918866648</v>
      </c>
      <c r="K1412" s="1">
        <f t="shared" si="134"/>
        <v>8.180940958113278E-2</v>
      </c>
      <c r="L1412" s="26"/>
      <c r="M1412" s="26"/>
      <c r="N1412" s="2">
        <v>0</v>
      </c>
      <c r="O1412" s="26"/>
      <c r="P1412" s="26"/>
      <c r="Q1412" s="26"/>
      <c r="R1412" s="26"/>
      <c r="S1412" s="26"/>
      <c r="T1412" s="26"/>
      <c r="U1412" s="26"/>
      <c r="V1412" s="26"/>
    </row>
    <row r="1413" spans="1:22" ht="14.5" x14ac:dyDescent="0.35">
      <c r="A1413" s="2">
        <v>98</v>
      </c>
      <c r="B1413" s="2">
        <v>360</v>
      </c>
      <c r="C1413" s="2">
        <v>1760275.3477889341</v>
      </c>
      <c r="D1413" s="2">
        <v>8000.3967406231795</v>
      </c>
      <c r="E1413" s="2">
        <v>1890</v>
      </c>
      <c r="F1413" s="2">
        <v>42446.859375</v>
      </c>
      <c r="G1413" s="2">
        <v>515.11517333984398</v>
      </c>
      <c r="H1413" s="2">
        <v>41031.715619943141</v>
      </c>
      <c r="I1413" s="2">
        <v>541.77425672378297</v>
      </c>
      <c r="J1413" s="1">
        <f t="shared" si="133"/>
        <v>-3.3339186358987458</v>
      </c>
      <c r="K1413" s="1">
        <f t="shared" si="134"/>
        <v>5.1753636397642726</v>
      </c>
      <c r="L1413" s="26"/>
      <c r="M1413" s="26"/>
      <c r="N1413" s="2">
        <v>0</v>
      </c>
      <c r="O1413" s="26"/>
      <c r="P1413" s="26"/>
      <c r="Q1413" s="26"/>
      <c r="R1413" s="26"/>
      <c r="S1413" s="26"/>
      <c r="T1413" s="26"/>
      <c r="U1413" s="26"/>
      <c r="V1413" s="26"/>
    </row>
    <row r="1414" spans="1:22" ht="14.5" x14ac:dyDescent="0.35">
      <c r="A1414" s="2">
        <v>98</v>
      </c>
      <c r="B1414" s="2">
        <v>360</v>
      </c>
      <c r="C1414" s="2">
        <v>1760275.3477889341</v>
      </c>
      <c r="D1414" s="2">
        <v>8000.3967406231795</v>
      </c>
      <c r="E1414" s="2">
        <v>1920</v>
      </c>
      <c r="F1414" s="2">
        <v>39970.171875</v>
      </c>
      <c r="G1414" s="2">
        <v>523.89031982421898</v>
      </c>
      <c r="H1414" s="2">
        <v>38947.192967699091</v>
      </c>
      <c r="I1414" s="2">
        <v>552.67298157922016</v>
      </c>
      <c r="J1414" s="1">
        <f t="shared" si="133"/>
        <v>-2.5593557878612669</v>
      </c>
      <c r="K1414" s="1">
        <f t="shared" si="134"/>
        <v>5.4940243531620592</v>
      </c>
      <c r="L1414" s="26"/>
      <c r="M1414" s="26"/>
      <c r="N1414" s="2">
        <v>3.1562893845846901E-14</v>
      </c>
      <c r="O1414" s="26"/>
      <c r="P1414" s="26"/>
      <c r="Q1414" s="26"/>
      <c r="R1414" s="26"/>
      <c r="S1414" s="26"/>
      <c r="T1414" s="26"/>
      <c r="U1414" s="26"/>
      <c r="V1414" s="26"/>
    </row>
    <row r="1415" spans="1:22" ht="14.5" x14ac:dyDescent="0.35">
      <c r="A1415" s="2">
        <v>98</v>
      </c>
      <c r="B1415" s="2">
        <v>360</v>
      </c>
      <c r="C1415" s="2">
        <v>1760275.3477889341</v>
      </c>
      <c r="D1415" s="2">
        <v>8000.3967406231795</v>
      </c>
      <c r="E1415" s="2">
        <v>1950</v>
      </c>
      <c r="F1415" s="2">
        <v>35826.984375</v>
      </c>
      <c r="G1415" s="2">
        <v>541.96087646484398</v>
      </c>
      <c r="H1415" s="2">
        <v>35484.320777842593</v>
      </c>
      <c r="I1415" s="2">
        <v>574.12413489450921</v>
      </c>
      <c r="J1415" s="1">
        <f t="shared" si="133"/>
        <v>-0.95643996595068415</v>
      </c>
      <c r="K1415" s="1">
        <f t="shared" si="134"/>
        <v>5.934608903776029</v>
      </c>
      <c r="L1415" s="26"/>
      <c r="M1415" s="26"/>
      <c r="N1415" s="2">
        <v>0</v>
      </c>
      <c r="O1415" s="26"/>
      <c r="P1415" s="26"/>
      <c r="Q1415" s="26"/>
      <c r="R1415" s="26"/>
      <c r="S1415" s="26"/>
      <c r="T1415" s="26"/>
      <c r="U1415" s="26"/>
      <c r="V1415" s="26"/>
    </row>
    <row r="1416" spans="1:22" ht="14.5" x14ac:dyDescent="0.35">
      <c r="A1416" s="2">
        <v>98</v>
      </c>
      <c r="B1416" s="2">
        <v>360</v>
      </c>
      <c r="C1416" s="2">
        <v>1760275.3477889341</v>
      </c>
      <c r="D1416" s="2">
        <v>8000.3967406231795</v>
      </c>
      <c r="E1416" s="2">
        <v>1980</v>
      </c>
      <c r="F1416" s="2">
        <v>30618.720703125</v>
      </c>
      <c r="G1416" s="2">
        <v>589.05993652343795</v>
      </c>
      <c r="H1416" s="2">
        <v>32203.337386865849</v>
      </c>
      <c r="I1416" s="2">
        <v>603.99960505762522</v>
      </c>
      <c r="J1416" s="1">
        <f t="shared" si="133"/>
        <v>5.1753196977270193</v>
      </c>
      <c r="K1416" s="1">
        <f t="shared" si="134"/>
        <v>2.5361881886518067</v>
      </c>
      <c r="L1416" s="26"/>
      <c r="M1416" s="26"/>
      <c r="N1416" s="2">
        <v>1.05207150229072E-13</v>
      </c>
      <c r="O1416" s="26"/>
      <c r="P1416" s="26"/>
      <c r="Q1416" s="26"/>
      <c r="R1416" s="26"/>
      <c r="S1416" s="26"/>
      <c r="T1416" s="26"/>
      <c r="U1416" s="26"/>
      <c r="V1416" s="26"/>
    </row>
    <row r="1417" spans="1:22" ht="14.5" x14ac:dyDescent="0.35">
      <c r="A1417" s="2">
        <v>98</v>
      </c>
      <c r="B1417" s="2">
        <v>360</v>
      </c>
      <c r="C1417" s="2">
        <v>1760275.3477889341</v>
      </c>
      <c r="D1417" s="2">
        <v>8000.3967406231795</v>
      </c>
      <c r="E1417" s="2">
        <v>2010</v>
      </c>
      <c r="F1417" s="2">
        <v>31069.849609375</v>
      </c>
      <c r="G1417" s="2">
        <v>670.32940673828102</v>
      </c>
      <c r="H1417" s="2">
        <v>29696.750728107509</v>
      </c>
      <c r="I1417" s="2">
        <v>637.71019868459121</v>
      </c>
      <c r="J1417" s="1">
        <f t="shared" si="133"/>
        <v>-4.4193933943380701</v>
      </c>
      <c r="K1417" s="1">
        <f t="shared" si="134"/>
        <v>-4.8661460657693398</v>
      </c>
      <c r="L1417" s="26"/>
      <c r="M1417" s="26"/>
      <c r="N1417" s="2">
        <v>1.57810206959444E-13</v>
      </c>
      <c r="O1417" s="26"/>
      <c r="P1417" s="26"/>
      <c r="Q1417" s="26"/>
      <c r="R1417" s="26"/>
      <c r="S1417" s="26"/>
      <c r="T1417" s="26"/>
      <c r="U1417" s="26"/>
      <c r="V1417" s="26"/>
    </row>
    <row r="1418" spans="1:22" ht="14.5" x14ac:dyDescent="0.35">
      <c r="A1418" s="2">
        <v>98</v>
      </c>
      <c r="B1418" s="2">
        <v>360</v>
      </c>
      <c r="C1418" s="2">
        <v>1760275.3477889341</v>
      </c>
      <c r="D1418" s="2">
        <v>8000.3967406231795</v>
      </c>
      <c r="E1418" s="2">
        <v>2040</v>
      </c>
      <c r="F1418" s="2">
        <v>26391.263671875</v>
      </c>
      <c r="G1418" s="2">
        <v>658.841796875</v>
      </c>
      <c r="H1418" s="2">
        <v>27701.007530329851</v>
      </c>
      <c r="I1418" s="2">
        <v>642.52384859528627</v>
      </c>
      <c r="J1418" s="1">
        <f t="shared" ref="J1418:J1472" si="135">(H1418-F1418)/F1418*100</f>
        <v>4.9627932740887903</v>
      </c>
      <c r="K1418" s="1">
        <f t="shared" ref="K1418:K1472" si="136">(I1418-G1418)/G1418*100</f>
        <v>-2.4767627611230143</v>
      </c>
      <c r="L1418" s="26"/>
      <c r="M1418" s="26"/>
      <c r="N1418" s="2">
        <v>2.10421923754669E-14</v>
      </c>
      <c r="O1418" s="26"/>
      <c r="P1418" s="26"/>
      <c r="Q1418" s="26"/>
      <c r="R1418" s="26"/>
      <c r="S1418" s="26"/>
      <c r="T1418" s="26"/>
      <c r="U1418" s="26"/>
      <c r="V1418" s="26"/>
    </row>
    <row r="1419" spans="1:22" ht="14.5" x14ac:dyDescent="0.35">
      <c r="A1419" s="2">
        <v>98</v>
      </c>
      <c r="B1419" s="2">
        <v>360</v>
      </c>
      <c r="C1419" s="2">
        <v>1760275.3477889341</v>
      </c>
      <c r="D1419" s="2">
        <v>8000.3967406231795</v>
      </c>
      <c r="E1419" s="2">
        <v>2070</v>
      </c>
      <c r="F1419" s="2">
        <v>25236.240234375</v>
      </c>
      <c r="G1419" s="2">
        <v>666.14532470703102</v>
      </c>
      <c r="H1419" s="2">
        <v>26042.247486990491</v>
      </c>
      <c r="I1419" s="2">
        <v>640.86150517099554</v>
      </c>
      <c r="J1419" s="1">
        <f t="shared" si="135"/>
        <v>3.1938483907662496</v>
      </c>
      <c r="K1419" s="1">
        <f t="shared" si="136"/>
        <v>-3.795541092652003</v>
      </c>
      <c r="L1419" s="26"/>
      <c r="M1419" s="26"/>
      <c r="N1419" s="2">
        <v>0</v>
      </c>
      <c r="O1419" s="26"/>
      <c r="P1419" s="26"/>
      <c r="Q1419" s="26"/>
      <c r="R1419" s="26"/>
      <c r="S1419" s="26"/>
      <c r="T1419" s="26"/>
      <c r="U1419" s="26"/>
      <c r="V1419" s="26"/>
    </row>
    <row r="1420" spans="1:22" ht="14.5" x14ac:dyDescent="0.35">
      <c r="A1420" s="2">
        <v>98</v>
      </c>
      <c r="B1420" s="2">
        <v>360</v>
      </c>
      <c r="C1420" s="2">
        <v>1760275.3477889341</v>
      </c>
      <c r="D1420" s="2">
        <v>8000.3967406231795</v>
      </c>
      <c r="E1420" s="2">
        <v>2100</v>
      </c>
      <c r="F1420" s="2">
        <v>23487.037109375</v>
      </c>
      <c r="G1420" s="2">
        <v>636.56298828125</v>
      </c>
      <c r="H1420" s="2">
        <v>24606.827697533779</v>
      </c>
      <c r="I1420" s="2">
        <v>635.01021976121888</v>
      </c>
      <c r="J1420" s="1">
        <f t="shared" si="135"/>
        <v>4.7676962528057993</v>
      </c>
      <c r="K1420" s="1">
        <f t="shared" si="136"/>
        <v>-0.24393006640610232</v>
      </c>
      <c r="L1420" s="26"/>
      <c r="M1420" s="26"/>
      <c r="N1420" s="2">
        <v>2.3145447689519599E-13</v>
      </c>
      <c r="O1420" s="26"/>
      <c r="P1420" s="26"/>
      <c r="Q1420" s="26"/>
      <c r="R1420" s="26"/>
      <c r="S1420" s="26"/>
      <c r="T1420" s="26"/>
      <c r="U1420" s="26"/>
      <c r="V1420" s="26"/>
    </row>
    <row r="1421" spans="1:22" ht="14.5" x14ac:dyDescent="0.35">
      <c r="A1421" s="2">
        <v>98</v>
      </c>
      <c r="B1421" s="2">
        <v>360</v>
      </c>
      <c r="C1421" s="2">
        <v>1760275.3477889341</v>
      </c>
      <c r="D1421" s="2">
        <v>8000.3967406231795</v>
      </c>
      <c r="E1421" s="2">
        <v>2130</v>
      </c>
      <c r="F1421" s="2">
        <v>22565.228515625</v>
      </c>
      <c r="G1421" s="2">
        <v>621.11804199218795</v>
      </c>
      <c r="H1421" s="2">
        <v>23377.824085258639</v>
      </c>
      <c r="I1421" s="2">
        <v>626.44934382256076</v>
      </c>
      <c r="J1421" s="1">
        <f t="shared" si="135"/>
        <v>3.6010961248230542</v>
      </c>
      <c r="K1421" s="1">
        <f t="shared" si="136"/>
        <v>0.85833955382668825</v>
      </c>
      <c r="L1421" s="26"/>
      <c r="M1421" s="26"/>
      <c r="N1421" s="2">
        <v>0</v>
      </c>
      <c r="O1421" s="26"/>
      <c r="P1421" s="26"/>
      <c r="Q1421" s="26"/>
      <c r="R1421" s="26"/>
      <c r="S1421" s="26"/>
      <c r="T1421" s="26"/>
      <c r="U1421" s="26"/>
      <c r="V1421" s="26"/>
    </row>
    <row r="1422" spans="1:22" ht="14.5" x14ac:dyDescent="0.35">
      <c r="A1422" s="2">
        <v>98</v>
      </c>
      <c r="B1422" s="2">
        <v>360</v>
      </c>
      <c r="C1422" s="2">
        <v>1760275.3477889341</v>
      </c>
      <c r="D1422" s="2">
        <v>8000.3967406231795</v>
      </c>
      <c r="E1422" s="2">
        <v>2160</v>
      </c>
      <c r="F1422" s="2">
        <v>21404.27734375</v>
      </c>
      <c r="G1422" s="2">
        <v>590.89068603515602</v>
      </c>
      <c r="H1422" s="2">
        <v>22279.877626460649</v>
      </c>
      <c r="I1422" s="2">
        <v>616.13571964837502</v>
      </c>
      <c r="J1422" s="1">
        <f t="shared" si="135"/>
        <v>4.0907724593950041</v>
      </c>
      <c r="K1422" s="1">
        <f t="shared" si="136"/>
        <v>4.2723695278752452</v>
      </c>
      <c r="L1422" s="26"/>
      <c r="M1422" s="26"/>
      <c r="N1422" s="2">
        <v>0</v>
      </c>
      <c r="O1422" s="26"/>
      <c r="P1422" s="26"/>
      <c r="Q1422" s="26"/>
      <c r="R1422" s="26"/>
      <c r="S1422" s="26"/>
      <c r="T1422" s="26"/>
      <c r="U1422" s="26"/>
      <c r="V1422" s="26"/>
    </row>
    <row r="1423" spans="1:22" ht="14.5" x14ac:dyDescent="0.35">
      <c r="A1423" s="2">
        <v>98</v>
      </c>
      <c r="B1423" s="2">
        <v>360</v>
      </c>
      <c r="C1423" s="2">
        <v>1760275.3477889341</v>
      </c>
      <c r="D1423" s="2">
        <v>8000.3967406231795</v>
      </c>
      <c r="E1423" s="2">
        <v>2190</v>
      </c>
      <c r="F1423" s="2">
        <v>18592.2109375</v>
      </c>
      <c r="G1423" s="2">
        <v>499.70077514648398</v>
      </c>
      <c r="H1423" s="2">
        <v>19846.232531410591</v>
      </c>
      <c r="I1423" s="2">
        <v>513.98993760271469</v>
      </c>
      <c r="J1423" s="1">
        <f t="shared" si="135"/>
        <v>6.7448761103568513</v>
      </c>
      <c r="K1423" s="1">
        <f t="shared" si="136"/>
        <v>2.8595437843861538</v>
      </c>
      <c r="L1423" s="26"/>
      <c r="M1423" s="26"/>
      <c r="N1423" s="2">
        <v>1760274</v>
      </c>
      <c r="O1423" s="26"/>
      <c r="P1423" s="26"/>
      <c r="Q1423" s="26"/>
      <c r="R1423" s="26"/>
      <c r="S1423" s="26"/>
      <c r="T1423" s="26"/>
      <c r="U1423" s="26"/>
      <c r="V1423" s="26"/>
    </row>
    <row r="1424" spans="1:22" ht="14.5" x14ac:dyDescent="0.35">
      <c r="A1424" s="2">
        <v>98</v>
      </c>
      <c r="B1424" s="2">
        <v>360</v>
      </c>
      <c r="C1424" s="2">
        <v>1760275.3477889341</v>
      </c>
      <c r="D1424" s="2">
        <v>8000.3967406231795</v>
      </c>
      <c r="E1424" s="2">
        <v>2220</v>
      </c>
      <c r="F1424" s="2">
        <v>18247.806640625</v>
      </c>
      <c r="G1424" s="2">
        <v>462.29470825195301</v>
      </c>
      <c r="H1424" s="2">
        <v>19064.876782244799</v>
      </c>
      <c r="I1424" s="2">
        <v>464.09131081911238</v>
      </c>
      <c r="J1424" s="1">
        <f t="shared" si="135"/>
        <v>4.477634806808835</v>
      </c>
      <c r="K1424" s="1">
        <f t="shared" si="136"/>
        <v>0.38862711060499761</v>
      </c>
      <c r="L1424" s="26"/>
      <c r="M1424" s="26"/>
      <c r="N1424" s="2">
        <v>1760274</v>
      </c>
      <c r="O1424" s="26"/>
      <c r="P1424" s="26"/>
      <c r="Q1424" s="26"/>
      <c r="R1424" s="26"/>
      <c r="S1424" s="26"/>
      <c r="T1424" s="26"/>
      <c r="U1424" s="26"/>
      <c r="V1424" s="26"/>
    </row>
    <row r="1425" spans="1:22" ht="14.5" x14ac:dyDescent="0.35">
      <c r="A1425" s="2">
        <v>98</v>
      </c>
      <c r="B1425" s="2">
        <v>360</v>
      </c>
      <c r="C1425" s="2">
        <v>1760275.3477889341</v>
      </c>
      <c r="D1425" s="2">
        <v>8000.3967406231795</v>
      </c>
      <c r="E1425" s="2">
        <v>2250</v>
      </c>
      <c r="F1425" s="2">
        <v>18506.564453125</v>
      </c>
      <c r="G1425" s="2">
        <v>444.74227905273398</v>
      </c>
      <c r="H1425" s="2">
        <v>19170.030721892381</v>
      </c>
      <c r="I1425" s="2">
        <v>437.70777872701001</v>
      </c>
      <c r="J1425" s="1">
        <f t="shared" si="135"/>
        <v>3.5850320595584586</v>
      </c>
      <c r="K1425" s="1">
        <f t="shared" si="136"/>
        <v>-1.581702630275426</v>
      </c>
      <c r="L1425" s="26"/>
      <c r="M1425" s="26"/>
      <c r="N1425" s="2">
        <v>1760274</v>
      </c>
      <c r="O1425" s="26"/>
      <c r="P1425" s="26"/>
      <c r="Q1425" s="26"/>
      <c r="R1425" s="26"/>
      <c r="S1425" s="26"/>
      <c r="T1425" s="26"/>
      <c r="U1425" s="26"/>
      <c r="V1425" s="26"/>
    </row>
    <row r="1426" spans="1:22" ht="14.5" x14ac:dyDescent="0.35">
      <c r="A1426" s="2">
        <v>98</v>
      </c>
      <c r="B1426" s="2">
        <v>360</v>
      </c>
      <c r="C1426" s="2">
        <v>1760275.3477889341</v>
      </c>
      <c r="D1426" s="2">
        <v>8000.3967406231795</v>
      </c>
      <c r="E1426" s="2">
        <v>2280</v>
      </c>
      <c r="F1426" s="2">
        <v>19578.009765625</v>
      </c>
      <c r="G1426" s="2">
        <v>434.187744140625</v>
      </c>
      <c r="H1426" s="2">
        <v>20415.08203520178</v>
      </c>
      <c r="I1426" s="2">
        <v>423.66531594409571</v>
      </c>
      <c r="J1426" s="1">
        <f t="shared" si="135"/>
        <v>4.2755738688337379</v>
      </c>
      <c r="K1426" s="1">
        <f t="shared" si="136"/>
        <v>-2.4234742547503321</v>
      </c>
      <c r="L1426" s="26"/>
      <c r="M1426" s="26"/>
      <c r="N1426" s="2">
        <v>1760274</v>
      </c>
      <c r="O1426" s="26"/>
      <c r="P1426" s="26"/>
      <c r="Q1426" s="26"/>
      <c r="R1426" s="26"/>
      <c r="S1426" s="26"/>
      <c r="T1426" s="26"/>
      <c r="U1426" s="26"/>
      <c r="V1426" s="26"/>
    </row>
    <row r="1427" spans="1:22" ht="14.5" x14ac:dyDescent="0.35">
      <c r="A1427" s="2">
        <v>98</v>
      </c>
      <c r="B1427" s="2">
        <v>360</v>
      </c>
      <c r="C1427" s="2">
        <v>1760275.3477889341</v>
      </c>
      <c r="D1427" s="2">
        <v>8000.3967406231795</v>
      </c>
      <c r="E1427" s="2">
        <v>2310</v>
      </c>
      <c r="F1427" s="2">
        <v>21972.80078125</v>
      </c>
      <c r="G1427" s="2">
        <v>429.74761962890602</v>
      </c>
      <c r="H1427" s="2">
        <v>23219.562151548471</v>
      </c>
      <c r="I1427" s="2">
        <v>417.7689442108927</v>
      </c>
      <c r="J1427" s="1">
        <f t="shared" si="135"/>
        <v>5.674112202220333</v>
      </c>
      <c r="K1427" s="1">
        <f t="shared" si="136"/>
        <v>-2.7873744660545423</v>
      </c>
      <c r="L1427" s="26"/>
      <c r="M1427" s="26"/>
      <c r="N1427" s="2">
        <v>1760274</v>
      </c>
      <c r="O1427" s="26"/>
      <c r="P1427" s="26"/>
      <c r="Q1427" s="26"/>
      <c r="R1427" s="26"/>
      <c r="S1427" s="26"/>
      <c r="T1427" s="26"/>
      <c r="U1427" s="26"/>
      <c r="V1427" s="26"/>
    </row>
    <row r="1428" spans="1:22" ht="14.5" x14ac:dyDescent="0.35">
      <c r="A1428" s="2">
        <v>98</v>
      </c>
      <c r="B1428" s="2">
        <v>360</v>
      </c>
      <c r="C1428" s="2">
        <v>1760275.3477889341</v>
      </c>
      <c r="D1428" s="2">
        <v>8000.3967406231795</v>
      </c>
      <c r="E1428" s="2">
        <v>2340</v>
      </c>
      <c r="F1428" s="2">
        <v>25122.375</v>
      </c>
      <c r="G1428" s="2">
        <v>414.2822265625</v>
      </c>
      <c r="H1428" s="2">
        <v>25771.66464313729</v>
      </c>
      <c r="I1428" s="2">
        <v>414.70771750558742</v>
      </c>
      <c r="J1428" s="1">
        <f t="shared" si="135"/>
        <v>2.5845074087831668</v>
      </c>
      <c r="K1428" s="1">
        <f t="shared" si="136"/>
        <v>0.10270557504190539</v>
      </c>
      <c r="L1428" s="26"/>
      <c r="M1428" s="26"/>
      <c r="N1428" s="2">
        <v>1760274</v>
      </c>
      <c r="O1428" s="26"/>
      <c r="P1428" s="26"/>
      <c r="Q1428" s="26"/>
      <c r="R1428" s="26"/>
      <c r="S1428" s="26"/>
      <c r="T1428" s="26"/>
      <c r="U1428" s="26"/>
      <c r="V1428" s="26"/>
    </row>
    <row r="1429" spans="1:22" ht="14.5" x14ac:dyDescent="0.35">
      <c r="A1429" s="2">
        <v>98</v>
      </c>
      <c r="B1429" s="2">
        <v>360</v>
      </c>
      <c r="C1429" s="2">
        <v>1760275.3477889341</v>
      </c>
      <c r="D1429" s="2">
        <v>8000.3967406231795</v>
      </c>
      <c r="E1429" s="2">
        <v>2370</v>
      </c>
      <c r="F1429" s="2">
        <v>27038.298828125</v>
      </c>
      <c r="G1429" s="2">
        <v>401.52801513671898</v>
      </c>
      <c r="H1429" s="2">
        <v>28664.346771508899</v>
      </c>
      <c r="I1429" s="2">
        <v>412.43905357532242</v>
      </c>
      <c r="J1429" s="1">
        <f t="shared" si="135"/>
        <v>6.0138692664070206</v>
      </c>
      <c r="K1429" s="1">
        <f t="shared" si="136"/>
        <v>2.7173791185873464</v>
      </c>
      <c r="L1429" s="26"/>
      <c r="M1429" s="26"/>
      <c r="N1429" s="2">
        <v>1760274</v>
      </c>
      <c r="O1429" s="26"/>
      <c r="P1429" s="26"/>
      <c r="Q1429" s="26"/>
      <c r="R1429" s="26"/>
      <c r="S1429" s="26"/>
      <c r="T1429" s="26"/>
      <c r="U1429" s="26"/>
      <c r="V1429" s="26"/>
    </row>
    <row r="1430" spans="1:22" ht="14.5" x14ac:dyDescent="0.35">
      <c r="A1430" s="2">
        <v>98</v>
      </c>
      <c r="B1430" s="2">
        <v>360</v>
      </c>
      <c r="C1430" s="2">
        <v>1760275.3477889341</v>
      </c>
      <c r="D1430" s="2">
        <v>8000.3967406231795</v>
      </c>
      <c r="E1430" s="2">
        <v>2400</v>
      </c>
      <c r="F1430" s="2">
        <v>30577.068359375</v>
      </c>
      <c r="G1430" s="2">
        <v>416.89804077148398</v>
      </c>
      <c r="H1430" s="2">
        <v>31358.19188683428</v>
      </c>
      <c r="I1430" s="2">
        <v>410.44768678563622</v>
      </c>
      <c r="J1430" s="1">
        <f t="shared" si="135"/>
        <v>2.5546056877613834</v>
      </c>
      <c r="K1430" s="1">
        <f t="shared" si="136"/>
        <v>-1.5472257854489209</v>
      </c>
      <c r="L1430" s="26"/>
      <c r="M1430" s="26"/>
      <c r="N1430" s="2">
        <v>1760274</v>
      </c>
      <c r="O1430" s="26"/>
      <c r="P1430" s="26"/>
      <c r="Q1430" s="26"/>
      <c r="R1430" s="26"/>
      <c r="S1430" s="26"/>
      <c r="T1430" s="26"/>
      <c r="U1430" s="26"/>
      <c r="V1430" s="26"/>
    </row>
    <row r="1431" spans="1:22" ht="14.5" x14ac:dyDescent="0.35">
      <c r="A1431" s="2">
        <v>98</v>
      </c>
      <c r="B1431" s="2">
        <v>360</v>
      </c>
      <c r="C1431" s="2">
        <v>1760275.3477889341</v>
      </c>
      <c r="D1431" s="2">
        <v>8000.3967406231795</v>
      </c>
      <c r="E1431" s="2">
        <v>2430</v>
      </c>
      <c r="F1431" s="2">
        <v>34209.94921875</v>
      </c>
      <c r="G1431" s="2">
        <v>414.054443359375</v>
      </c>
      <c r="H1431" s="2">
        <v>33711.732161136802</v>
      </c>
      <c r="I1431" s="2">
        <v>408.55331827570029</v>
      </c>
      <c r="J1431" s="1">
        <f t="shared" si="135"/>
        <v>-1.4563513509693597</v>
      </c>
      <c r="K1431" s="1">
        <f t="shared" si="136"/>
        <v>-1.3285994564004846</v>
      </c>
      <c r="L1431" s="26"/>
      <c r="M1431" s="26"/>
      <c r="N1431" s="2">
        <v>1760274</v>
      </c>
      <c r="O1431" s="26"/>
      <c r="P1431" s="26"/>
      <c r="Q1431" s="26"/>
      <c r="R1431" s="26"/>
      <c r="S1431" s="26"/>
      <c r="T1431" s="26"/>
      <c r="U1431" s="26"/>
      <c r="V1431" s="26"/>
    </row>
    <row r="1432" spans="1:22" ht="14.5" x14ac:dyDescent="0.35">
      <c r="A1432" s="2">
        <v>98</v>
      </c>
      <c r="B1432" s="2">
        <v>360</v>
      </c>
      <c r="C1432" s="2">
        <v>1760275.3477889341</v>
      </c>
      <c r="D1432" s="2">
        <v>8000.3967406231795</v>
      </c>
      <c r="E1432" s="2">
        <v>2460</v>
      </c>
      <c r="F1432" s="2">
        <v>36394.58203125</v>
      </c>
      <c r="G1432" s="2">
        <v>392.693359375</v>
      </c>
      <c r="H1432" s="2">
        <v>36552.199381665603</v>
      </c>
      <c r="I1432" s="2">
        <v>406.69293863162261</v>
      </c>
      <c r="J1432" s="1">
        <f t="shared" si="135"/>
        <v>0.43307916073954611</v>
      </c>
      <c r="K1432" s="1">
        <f t="shared" si="136"/>
        <v>3.5650155324510595</v>
      </c>
      <c r="L1432" s="26"/>
      <c r="M1432" s="26"/>
      <c r="N1432" s="2">
        <v>1760274</v>
      </c>
      <c r="O1432" s="26"/>
      <c r="P1432" s="26"/>
      <c r="Q1432" s="26"/>
      <c r="R1432" s="26"/>
      <c r="S1432" s="26"/>
      <c r="T1432" s="26"/>
      <c r="U1432" s="26"/>
      <c r="V1432" s="26"/>
    </row>
    <row r="1433" spans="1:22" ht="14.5" x14ac:dyDescent="0.35">
      <c r="A1433" s="2">
        <v>98</v>
      </c>
      <c r="B1433" s="2">
        <v>360</v>
      </c>
      <c r="C1433" s="2">
        <v>1760275.3477889341</v>
      </c>
      <c r="D1433" s="2">
        <v>8000.3967406231795</v>
      </c>
      <c r="E1433" s="2">
        <v>2490</v>
      </c>
      <c r="F1433" s="2">
        <v>40270.03125</v>
      </c>
      <c r="G1433" s="2">
        <v>411.65774536132801</v>
      </c>
      <c r="H1433" s="2">
        <v>40255.781516851632</v>
      </c>
      <c r="I1433" s="2">
        <v>404.87165546985671</v>
      </c>
      <c r="J1433" s="1">
        <f t="shared" si="135"/>
        <v>-3.5385453415480647E-2</v>
      </c>
      <c r="K1433" s="1">
        <f t="shared" si="136"/>
        <v>-1.6484786131048965</v>
      </c>
      <c r="L1433" s="26"/>
      <c r="M1433" s="26"/>
      <c r="N1433" s="2">
        <v>1760274</v>
      </c>
      <c r="O1433" s="26"/>
      <c r="P1433" s="26"/>
      <c r="Q1433" s="26"/>
      <c r="R1433" s="26"/>
      <c r="S1433" s="26"/>
      <c r="T1433" s="26"/>
      <c r="U1433" s="26"/>
      <c r="V1433" s="26"/>
    </row>
    <row r="1434" spans="1:22" ht="14.5" x14ac:dyDescent="0.35">
      <c r="A1434" s="2">
        <v>98</v>
      </c>
      <c r="B1434" s="2">
        <v>360</v>
      </c>
      <c r="C1434" s="2">
        <v>1760275.3477889341</v>
      </c>
      <c r="D1434" s="2">
        <v>8000.3967406231795</v>
      </c>
      <c r="E1434" s="2">
        <v>2520</v>
      </c>
      <c r="F1434" s="2">
        <v>45487.13671875</v>
      </c>
      <c r="G1434" s="2">
        <v>415.86404418945301</v>
      </c>
      <c r="H1434" s="2">
        <v>44840.043214593083</v>
      </c>
      <c r="I1434" s="2">
        <v>402.83464516222188</v>
      </c>
      <c r="J1434" s="1">
        <f t="shared" si="135"/>
        <v>-1.4225857040814409</v>
      </c>
      <c r="K1434" s="1">
        <f t="shared" si="136"/>
        <v>-3.1330910207989517</v>
      </c>
      <c r="L1434" s="26"/>
      <c r="M1434" s="26"/>
      <c r="N1434" s="2">
        <v>1760274</v>
      </c>
      <c r="O1434" s="26"/>
      <c r="P1434" s="26"/>
      <c r="Q1434" s="26"/>
      <c r="R1434" s="26"/>
      <c r="S1434" s="26"/>
      <c r="T1434" s="26"/>
      <c r="U1434" s="26"/>
      <c r="V1434" s="26"/>
    </row>
    <row r="1435" spans="1:22" ht="14.5" x14ac:dyDescent="0.35">
      <c r="A1435" s="2">
        <v>98</v>
      </c>
      <c r="B1435" s="2">
        <v>360</v>
      </c>
      <c r="C1435" s="2">
        <v>1760275.3477889341</v>
      </c>
      <c r="D1435" s="2">
        <v>8000.3967406231795</v>
      </c>
      <c r="E1435" s="2">
        <v>2550</v>
      </c>
      <c r="F1435" s="2">
        <v>52263.32421875</v>
      </c>
      <c r="G1435" s="2">
        <v>422.49996948242199</v>
      </c>
      <c r="H1435" s="2">
        <v>50174.415640905107</v>
      </c>
      <c r="I1435" s="2">
        <v>403.1170499192549</v>
      </c>
      <c r="J1435" s="1">
        <f t="shared" si="135"/>
        <v>-3.9968919104756759</v>
      </c>
      <c r="K1435" s="1">
        <f t="shared" si="136"/>
        <v>-4.5876736007607013</v>
      </c>
      <c r="L1435" s="26"/>
      <c r="M1435" s="26"/>
      <c r="N1435" s="2">
        <v>0</v>
      </c>
      <c r="O1435" s="26"/>
      <c r="P1435" s="26"/>
      <c r="Q1435" s="26"/>
      <c r="R1435" s="26"/>
      <c r="S1435" s="26"/>
      <c r="T1435" s="26"/>
      <c r="U1435" s="26"/>
      <c r="V1435" s="26"/>
    </row>
    <row r="1436" spans="1:22" ht="14.5" x14ac:dyDescent="0.35">
      <c r="A1436" s="2">
        <v>98</v>
      </c>
      <c r="B1436" s="2">
        <v>360</v>
      </c>
      <c r="C1436" s="2">
        <v>1760275.3477889341</v>
      </c>
      <c r="D1436" s="2">
        <v>8000.3967406231795</v>
      </c>
      <c r="E1436" s="2">
        <v>2580</v>
      </c>
      <c r="F1436" s="2">
        <v>54488.640625</v>
      </c>
      <c r="G1436" s="2">
        <v>400.06433105468699</v>
      </c>
      <c r="H1436" s="2">
        <v>51967.391132232689</v>
      </c>
      <c r="I1436" s="2">
        <v>395.79904279537823</v>
      </c>
      <c r="J1436" s="1">
        <f t="shared" si="135"/>
        <v>-4.6271102817906105</v>
      </c>
      <c r="K1436" s="1">
        <f t="shared" si="136"/>
        <v>-1.0661505983460733</v>
      </c>
      <c r="L1436" s="26"/>
      <c r="M1436" s="26"/>
      <c r="N1436" s="2">
        <v>0</v>
      </c>
      <c r="O1436" s="26"/>
      <c r="P1436" s="26"/>
      <c r="Q1436" s="26"/>
      <c r="R1436" s="26"/>
      <c r="S1436" s="26"/>
      <c r="T1436" s="26"/>
      <c r="U1436" s="26"/>
      <c r="V1436" s="26"/>
    </row>
    <row r="1437" spans="1:22" ht="14.5" x14ac:dyDescent="0.35">
      <c r="A1437" s="2">
        <v>98</v>
      </c>
      <c r="B1437" s="2">
        <v>360</v>
      </c>
      <c r="C1437" s="2">
        <v>1760275.3477889341</v>
      </c>
      <c r="D1437" s="2">
        <v>8000.3967406231795</v>
      </c>
      <c r="E1437" s="2">
        <v>2610</v>
      </c>
      <c r="F1437" s="2">
        <v>53060.01171875</v>
      </c>
      <c r="G1437" s="2">
        <v>367.54336547851602</v>
      </c>
      <c r="H1437" s="2">
        <v>50784.900415781813</v>
      </c>
      <c r="I1437" s="2">
        <v>384.3499722670154</v>
      </c>
      <c r="J1437" s="1">
        <f t="shared" si="135"/>
        <v>-4.2878077657194025</v>
      </c>
      <c r="K1437" s="1">
        <f t="shared" si="136"/>
        <v>4.5726867540156357</v>
      </c>
      <c r="L1437" s="26"/>
      <c r="M1437" s="26"/>
      <c r="N1437" s="2">
        <v>0</v>
      </c>
      <c r="O1437" s="26"/>
      <c r="P1437" s="26"/>
      <c r="Q1437" s="26"/>
      <c r="R1437" s="26"/>
      <c r="S1437" s="26"/>
      <c r="T1437" s="26"/>
      <c r="U1437" s="26"/>
      <c r="V1437" s="26"/>
    </row>
    <row r="1438" spans="1:22" ht="14.5" x14ac:dyDescent="0.35">
      <c r="A1438" s="2">
        <v>98</v>
      </c>
      <c r="B1438" s="2">
        <v>360</v>
      </c>
      <c r="C1438" s="2">
        <v>1760275.3477889341</v>
      </c>
      <c r="D1438" s="2">
        <v>8000.3967406231795</v>
      </c>
      <c r="E1438" s="2">
        <v>2640</v>
      </c>
      <c r="F1438" s="2">
        <v>48587.6796875</v>
      </c>
      <c r="G1438" s="2">
        <v>337.98526000976602</v>
      </c>
      <c r="H1438" s="2">
        <v>47589.189119876151</v>
      </c>
      <c r="I1438" s="2">
        <v>370.65550067969201</v>
      </c>
      <c r="J1438" s="1">
        <f t="shared" si="135"/>
        <v>-2.0550282994491855</v>
      </c>
      <c r="K1438" s="1">
        <f t="shared" si="136"/>
        <v>9.666173213879798</v>
      </c>
      <c r="L1438" s="26"/>
      <c r="M1438" s="26"/>
      <c r="N1438" s="2">
        <v>0</v>
      </c>
      <c r="O1438" s="26"/>
      <c r="P1438" s="26"/>
      <c r="Q1438" s="26"/>
      <c r="R1438" s="26"/>
      <c r="S1438" s="26"/>
      <c r="T1438" s="26"/>
      <c r="U1438" s="26"/>
      <c r="V1438" s="26"/>
    </row>
    <row r="1439" spans="1:22" ht="14.5" x14ac:dyDescent="0.35">
      <c r="A1439" s="2">
        <v>98</v>
      </c>
      <c r="B1439" s="2">
        <v>360</v>
      </c>
      <c r="C1439" s="2">
        <v>1760275.3477889341</v>
      </c>
      <c r="D1439" s="2">
        <v>8000.3967406231795</v>
      </c>
      <c r="E1439" s="2">
        <v>2670</v>
      </c>
      <c r="F1439" s="2">
        <v>43339.55859375</v>
      </c>
      <c r="G1439" s="2">
        <v>328.53775024414102</v>
      </c>
      <c r="H1439" s="2">
        <v>43396.518806946551</v>
      </c>
      <c r="I1439" s="2">
        <v>355.74054092423142</v>
      </c>
      <c r="J1439" s="1">
        <f t="shared" si="135"/>
        <v>0.13142776494443908</v>
      </c>
      <c r="K1439" s="1">
        <f t="shared" si="136"/>
        <v>8.2799588966186146</v>
      </c>
      <c r="L1439" s="26"/>
      <c r="M1439" s="26"/>
      <c r="N1439" s="2">
        <v>1.2098808554409499E-13</v>
      </c>
      <c r="O1439" s="26"/>
      <c r="P1439" s="26"/>
      <c r="Q1439" s="26"/>
      <c r="R1439" s="26"/>
      <c r="S1439" s="26"/>
      <c r="T1439" s="26"/>
      <c r="U1439" s="26"/>
      <c r="V1439" s="26"/>
    </row>
    <row r="1440" spans="1:22" ht="14.5" x14ac:dyDescent="0.35">
      <c r="A1440" s="2">
        <v>98</v>
      </c>
      <c r="B1440" s="2">
        <v>360</v>
      </c>
      <c r="C1440" s="2">
        <v>1760275.3477889341</v>
      </c>
      <c r="D1440" s="2">
        <v>8000.3967406231795</v>
      </c>
      <c r="E1440" s="2">
        <v>2700</v>
      </c>
      <c r="F1440" s="2">
        <v>38577.76953125</v>
      </c>
      <c r="G1440" s="2">
        <v>324.50405883789102</v>
      </c>
      <c r="H1440" s="2">
        <v>38548.260079949658</v>
      </c>
      <c r="I1440" s="2">
        <v>340.39524126607739</v>
      </c>
      <c r="J1440" s="1">
        <f t="shared" si="135"/>
        <v>-7.6493409699174411E-2</v>
      </c>
      <c r="K1440" s="1">
        <f t="shared" si="136"/>
        <v>4.8970673849490911</v>
      </c>
      <c r="L1440" s="26"/>
      <c r="M1440" s="26"/>
      <c r="N1440" s="2">
        <v>0</v>
      </c>
      <c r="O1440" s="26"/>
      <c r="P1440" s="26"/>
      <c r="Q1440" s="26"/>
      <c r="R1440" s="26"/>
      <c r="S1440" s="26"/>
      <c r="T1440" s="26"/>
      <c r="U1440" s="26"/>
      <c r="V1440" s="26"/>
    </row>
    <row r="1441" spans="1:22" ht="14.5" x14ac:dyDescent="0.35">
      <c r="A1441" s="2">
        <v>98</v>
      </c>
      <c r="B1441" s="2">
        <v>360</v>
      </c>
      <c r="C1441" s="2">
        <v>1760275.3477889341</v>
      </c>
      <c r="D1441" s="2">
        <v>8000.3967406231795</v>
      </c>
      <c r="E1441" s="2">
        <v>2730</v>
      </c>
      <c r="F1441" s="2">
        <v>33384.140625</v>
      </c>
      <c r="G1441" s="2">
        <v>317.76773071289102</v>
      </c>
      <c r="H1441" s="2">
        <v>32837.506585483497</v>
      </c>
      <c r="I1441" s="2">
        <v>327.79653913965842</v>
      </c>
      <c r="J1441" s="1">
        <f t="shared" si="135"/>
        <v>-1.6374063530847667</v>
      </c>
      <c r="K1441" s="1">
        <f t="shared" si="136"/>
        <v>3.15601851839028</v>
      </c>
      <c r="L1441" s="26"/>
      <c r="M1441" s="26"/>
      <c r="N1441" s="2">
        <v>0</v>
      </c>
      <c r="O1441" s="26"/>
      <c r="P1441" s="26"/>
      <c r="Q1441" s="26"/>
      <c r="R1441" s="26"/>
      <c r="S1441" s="26"/>
      <c r="T1441" s="26"/>
      <c r="U1441" s="26"/>
      <c r="V1441" s="26"/>
    </row>
    <row r="1442" spans="1:22" ht="14.5" x14ac:dyDescent="0.35">
      <c r="A1442" s="2">
        <v>98</v>
      </c>
      <c r="B1442" s="2">
        <v>360</v>
      </c>
      <c r="C1442" s="2">
        <v>1760275.3477889341</v>
      </c>
      <c r="D1442" s="2">
        <v>8000.3967406231795</v>
      </c>
      <c r="E1442" s="2">
        <v>2760</v>
      </c>
      <c r="F1442" s="2">
        <v>29413.673828125</v>
      </c>
      <c r="G1442" s="2">
        <v>327.90270996093699</v>
      </c>
      <c r="H1442" s="2">
        <v>29176.24671078282</v>
      </c>
      <c r="I1442" s="2">
        <v>322.43600280536361</v>
      </c>
      <c r="J1442" s="1">
        <f t="shared" si="135"/>
        <v>-0.80719980349804288</v>
      </c>
      <c r="K1442" s="1">
        <f t="shared" si="136"/>
        <v>-1.6671735211412624</v>
      </c>
      <c r="L1442" s="26"/>
      <c r="M1442" s="26"/>
      <c r="N1442" s="2">
        <v>8.4165876037319703E-14</v>
      </c>
      <c r="O1442" s="26"/>
      <c r="P1442" s="26"/>
      <c r="Q1442" s="26"/>
      <c r="R1442" s="26"/>
      <c r="S1442" s="26"/>
      <c r="T1442" s="26"/>
      <c r="U1442" s="26"/>
      <c r="V1442" s="26"/>
    </row>
    <row r="1443" spans="1:22" ht="14.5" x14ac:dyDescent="0.35">
      <c r="A1443" s="2">
        <v>98</v>
      </c>
      <c r="B1443" s="2">
        <v>360</v>
      </c>
      <c r="C1443" s="2">
        <v>1760275.3477889341</v>
      </c>
      <c r="D1443" s="2">
        <v>8000.3967406231795</v>
      </c>
      <c r="E1443" s="2">
        <v>2790</v>
      </c>
      <c r="F1443" s="2">
        <v>27565.458984375</v>
      </c>
      <c r="G1443" s="2">
        <v>344.56768798828102</v>
      </c>
      <c r="H1443" s="2">
        <v>26980.962800006138</v>
      </c>
      <c r="I1443" s="2">
        <v>322.79875965579441</v>
      </c>
      <c r="J1443" s="1">
        <f t="shared" si="135"/>
        <v>-2.1203934412997549</v>
      </c>
      <c r="K1443" s="1">
        <f t="shared" si="136"/>
        <v>-6.3177509358413735</v>
      </c>
      <c r="L1443" s="26"/>
      <c r="M1443" s="26"/>
      <c r="N1443" s="2">
        <v>1.57810166301862E-13</v>
      </c>
      <c r="O1443" s="26"/>
      <c r="P1443" s="26"/>
      <c r="Q1443" s="26"/>
      <c r="R1443" s="26"/>
      <c r="S1443" s="26"/>
      <c r="T1443" s="26"/>
      <c r="U1443" s="26"/>
      <c r="V1443" s="26"/>
    </row>
    <row r="1444" spans="1:22" ht="14.5" x14ac:dyDescent="0.35">
      <c r="A1444" s="2">
        <v>98</v>
      </c>
      <c r="B1444" s="2">
        <v>360</v>
      </c>
      <c r="C1444" s="2">
        <v>1760275.3477889341</v>
      </c>
      <c r="D1444" s="2">
        <v>8000.3967406231795</v>
      </c>
      <c r="E1444" s="2">
        <v>2820</v>
      </c>
      <c r="F1444" s="2">
        <v>26524.58984375</v>
      </c>
      <c r="G1444" s="2">
        <v>354.952880859375</v>
      </c>
      <c r="H1444" s="2">
        <v>25644.668154031529</v>
      </c>
      <c r="I1444" s="2">
        <v>327.68707363247239</v>
      </c>
      <c r="J1444" s="1">
        <f t="shared" si="135"/>
        <v>-3.3173809468944793</v>
      </c>
      <c r="K1444" s="1">
        <f t="shared" si="136"/>
        <v>-7.6815286470952069</v>
      </c>
      <c r="L1444" s="26"/>
      <c r="M1444" s="26"/>
      <c r="N1444" s="2">
        <v>0</v>
      </c>
      <c r="O1444" s="26"/>
      <c r="P1444" s="26"/>
      <c r="Q1444" s="26"/>
      <c r="R1444" s="26"/>
      <c r="S1444" s="26"/>
      <c r="T1444" s="26"/>
      <c r="U1444" s="26"/>
      <c r="V1444" s="26"/>
    </row>
    <row r="1445" spans="1:22" ht="14.5" x14ac:dyDescent="0.35">
      <c r="A1445" s="2">
        <v>98</v>
      </c>
      <c r="B1445" s="2">
        <v>360</v>
      </c>
      <c r="C1445" s="2">
        <v>1760275.3477889341</v>
      </c>
      <c r="D1445" s="2">
        <v>8000.3967406231795</v>
      </c>
      <c r="E1445" s="2">
        <v>2850</v>
      </c>
      <c r="F1445" s="2">
        <v>26236.748046875</v>
      </c>
      <c r="G1445" s="2">
        <v>362.11120605468699</v>
      </c>
      <c r="H1445" s="2">
        <v>24876.00871166572</v>
      </c>
      <c r="I1445" s="2">
        <v>336.15373726399139</v>
      </c>
      <c r="J1445" s="1">
        <f t="shared" si="135"/>
        <v>-5.1863871725953281</v>
      </c>
      <c r="K1445" s="1">
        <f t="shared" si="136"/>
        <v>-7.1683693729090043</v>
      </c>
      <c r="L1445" s="26"/>
      <c r="M1445" s="26"/>
      <c r="N1445" s="2">
        <v>0</v>
      </c>
      <c r="O1445" s="26"/>
      <c r="P1445" s="26"/>
      <c r="Q1445" s="26"/>
      <c r="R1445" s="26"/>
      <c r="S1445" s="26"/>
      <c r="T1445" s="26"/>
      <c r="U1445" s="26"/>
      <c r="V1445" s="26"/>
    </row>
    <row r="1446" spans="1:22" ht="14.5" x14ac:dyDescent="0.35">
      <c r="A1446" s="2">
        <v>98</v>
      </c>
      <c r="B1446" s="2">
        <v>360</v>
      </c>
      <c r="C1446" s="2">
        <v>1760275.3477889341</v>
      </c>
      <c r="D1446" s="2">
        <v>8000.3967406231795</v>
      </c>
      <c r="E1446" s="2">
        <v>2880</v>
      </c>
      <c r="F1446" s="2">
        <v>25785.220703125</v>
      </c>
      <c r="G1446" s="2">
        <v>355.89779663085898</v>
      </c>
      <c r="H1446" s="2">
        <v>24493.247925733762</v>
      </c>
      <c r="I1446" s="2">
        <v>344.9026431374744</v>
      </c>
      <c r="J1446" s="1">
        <f t="shared" si="135"/>
        <v>-5.0105166531875351</v>
      </c>
      <c r="K1446" s="1">
        <f t="shared" si="136"/>
        <v>-3.089413195999319</v>
      </c>
      <c r="L1446" s="26"/>
      <c r="M1446" s="26"/>
      <c r="N1446" s="2">
        <v>4.2083375087660597E-14</v>
      </c>
      <c r="O1446" s="26"/>
      <c r="P1446" s="26"/>
      <c r="Q1446" s="26"/>
      <c r="R1446" s="26"/>
      <c r="S1446" s="26"/>
      <c r="T1446" s="26"/>
      <c r="U1446" s="26"/>
      <c r="V1446" s="26"/>
    </row>
    <row r="1447" spans="1:22" ht="14.5" x14ac:dyDescent="0.35">
      <c r="A1447" s="2">
        <v>98</v>
      </c>
      <c r="B1447" s="2">
        <v>360</v>
      </c>
      <c r="C1447" s="2">
        <v>1760275.3477889341</v>
      </c>
      <c r="D1447" s="2">
        <v>8000.3967406231795</v>
      </c>
      <c r="E1447" s="2">
        <v>2910</v>
      </c>
      <c r="F1447" s="2">
        <v>22562.228515625</v>
      </c>
      <c r="G1447" s="2">
        <v>303.04406738281301</v>
      </c>
      <c r="H1447" s="2">
        <v>21724.119912556369</v>
      </c>
      <c r="I1447" s="2">
        <v>304.28773610297247</v>
      </c>
      <c r="J1447" s="1">
        <f t="shared" si="135"/>
        <v>-3.7146534638110613</v>
      </c>
      <c r="K1447" s="1">
        <f t="shared" si="136"/>
        <v>0.41039203667644419</v>
      </c>
      <c r="L1447" s="26"/>
      <c r="M1447" s="26"/>
      <c r="N1447" s="2">
        <v>1760274</v>
      </c>
      <c r="O1447" s="26"/>
      <c r="P1447" s="26"/>
      <c r="Q1447" s="26"/>
      <c r="R1447" s="26"/>
      <c r="S1447" s="26"/>
      <c r="T1447" s="26"/>
      <c r="U1447" s="26"/>
      <c r="V1447" s="26"/>
    </row>
    <row r="1448" spans="1:22" ht="14.5" x14ac:dyDescent="0.35">
      <c r="A1448" s="2">
        <v>98</v>
      </c>
      <c r="B1448" s="2">
        <v>360</v>
      </c>
      <c r="C1448" s="2">
        <v>1760275.3477889341</v>
      </c>
      <c r="D1448" s="2">
        <v>8000.3967406231795</v>
      </c>
      <c r="E1448" s="2">
        <v>2940</v>
      </c>
      <c r="F1448" s="2">
        <v>21655.083984375</v>
      </c>
      <c r="G1448" s="2">
        <v>284.41592407226602</v>
      </c>
      <c r="H1448" s="2">
        <v>21278.598003130261</v>
      </c>
      <c r="I1448" s="2">
        <v>291.12359761865008</v>
      </c>
      <c r="J1448" s="1">
        <f t="shared" si="135"/>
        <v>-1.7385570128307464</v>
      </c>
      <c r="K1448" s="1">
        <f t="shared" si="136"/>
        <v>2.3584029509823554</v>
      </c>
      <c r="L1448" s="26"/>
      <c r="M1448" s="26"/>
      <c r="N1448" s="2">
        <v>1760274</v>
      </c>
      <c r="O1448" s="26"/>
      <c r="P1448" s="26"/>
      <c r="Q1448" s="26"/>
      <c r="R1448" s="26"/>
      <c r="S1448" s="26"/>
      <c r="T1448" s="26"/>
      <c r="U1448" s="26"/>
      <c r="V1448" s="26"/>
    </row>
    <row r="1449" spans="1:22" ht="14.5" x14ac:dyDescent="0.35">
      <c r="A1449" s="2">
        <v>98</v>
      </c>
      <c r="B1449" s="2">
        <v>360</v>
      </c>
      <c r="C1449" s="2">
        <v>1760275.3477889341</v>
      </c>
      <c r="D1449" s="2">
        <v>8000.3967406231795</v>
      </c>
      <c r="E1449" s="2">
        <v>2970</v>
      </c>
      <c r="F1449" s="2">
        <v>22273.45703125</v>
      </c>
      <c r="G1449" s="2">
        <v>279.84625244140602</v>
      </c>
      <c r="H1449" s="2">
        <v>21997.866621104971</v>
      </c>
      <c r="I1449" s="2">
        <v>285.97205566308031</v>
      </c>
      <c r="J1449" s="1">
        <f t="shared" si="135"/>
        <v>-1.2373041587499021</v>
      </c>
      <c r="K1449" s="1">
        <f t="shared" si="136"/>
        <v>2.1889888352022524</v>
      </c>
      <c r="L1449" s="26"/>
      <c r="M1449" s="26"/>
      <c r="N1449" s="2">
        <v>1760274</v>
      </c>
      <c r="O1449" s="26"/>
      <c r="P1449" s="26"/>
      <c r="Q1449" s="26"/>
      <c r="R1449" s="26"/>
      <c r="S1449" s="26"/>
      <c r="T1449" s="26"/>
      <c r="U1449" s="26"/>
      <c r="V1449" s="26"/>
    </row>
    <row r="1450" spans="1:22" ht="14.5" x14ac:dyDescent="0.35">
      <c r="A1450" s="2">
        <v>98</v>
      </c>
      <c r="B1450" s="2">
        <v>360</v>
      </c>
      <c r="C1450" s="2">
        <v>1760275.3477889341</v>
      </c>
      <c r="D1450" s="2">
        <v>8000.3967406231795</v>
      </c>
      <c r="E1450" s="2">
        <v>3000</v>
      </c>
      <c r="F1450" s="2">
        <v>23687.67578125</v>
      </c>
      <c r="G1450" s="2">
        <v>278.78952026367199</v>
      </c>
      <c r="H1450" s="2">
        <v>23025.426374070768</v>
      </c>
      <c r="I1450" s="2">
        <v>283.62584882846721</v>
      </c>
      <c r="J1450" s="1">
        <f t="shared" si="135"/>
        <v>-2.7957551145791846</v>
      </c>
      <c r="K1450" s="1">
        <f t="shared" si="136"/>
        <v>1.7347598145802425</v>
      </c>
      <c r="L1450" s="26"/>
      <c r="M1450" s="26"/>
      <c r="N1450" s="2">
        <v>1760274</v>
      </c>
      <c r="O1450" s="26"/>
      <c r="P1450" s="26"/>
      <c r="Q1450" s="26"/>
      <c r="R1450" s="26"/>
      <c r="S1450" s="26"/>
      <c r="T1450" s="26"/>
      <c r="U1450" s="26"/>
      <c r="V1450" s="26"/>
    </row>
    <row r="1451" spans="1:22" ht="14.5" x14ac:dyDescent="0.35">
      <c r="A1451" s="2">
        <v>98</v>
      </c>
      <c r="B1451" s="2">
        <v>360</v>
      </c>
      <c r="C1451" s="2">
        <v>1760275.3477889341</v>
      </c>
      <c r="D1451" s="2">
        <v>8000.3967406231795</v>
      </c>
      <c r="E1451" s="2">
        <v>3030</v>
      </c>
      <c r="F1451" s="2">
        <v>26676.1796875</v>
      </c>
      <c r="G1451" s="2">
        <v>285.34591674804699</v>
      </c>
      <c r="H1451" s="2">
        <v>24874.772130746031</v>
      </c>
      <c r="I1451" s="2">
        <v>282.45035411800262</v>
      </c>
      <c r="J1451" s="1">
        <f t="shared" si="135"/>
        <v>-6.7528693308287995</v>
      </c>
      <c r="K1451" s="1">
        <f t="shared" si="136"/>
        <v>-1.0147552356955831</v>
      </c>
      <c r="L1451" s="26"/>
      <c r="M1451" s="26"/>
      <c r="N1451" s="2">
        <v>1760274</v>
      </c>
      <c r="O1451" s="26"/>
      <c r="P1451" s="26"/>
      <c r="Q1451" s="26"/>
      <c r="R1451" s="26"/>
      <c r="S1451" s="26"/>
      <c r="T1451" s="26"/>
      <c r="U1451" s="26"/>
      <c r="V1451" s="26"/>
    </row>
    <row r="1452" spans="1:22" ht="14.5" x14ac:dyDescent="0.35">
      <c r="A1452" s="2">
        <v>98</v>
      </c>
      <c r="B1452" s="2">
        <v>360</v>
      </c>
      <c r="C1452" s="2">
        <v>1760275.3477889341</v>
      </c>
      <c r="D1452" s="2">
        <v>8000.3967406231795</v>
      </c>
      <c r="E1452" s="2">
        <v>3060</v>
      </c>
      <c r="F1452" s="2">
        <v>29912.966796875</v>
      </c>
      <c r="G1452" s="2">
        <v>285.01031494140602</v>
      </c>
      <c r="H1452" s="2">
        <v>27705.6920553454</v>
      </c>
      <c r="I1452" s="2">
        <v>281.654355310075</v>
      </c>
      <c r="J1452" s="1">
        <f t="shared" si="135"/>
        <v>-7.3789897087713596</v>
      </c>
      <c r="K1452" s="1">
        <f t="shared" si="136"/>
        <v>-1.1774870786767679</v>
      </c>
      <c r="L1452" s="26"/>
      <c r="M1452" s="26"/>
      <c r="N1452" s="2">
        <v>1760274</v>
      </c>
      <c r="O1452" s="26"/>
      <c r="P1452" s="26"/>
      <c r="Q1452" s="26"/>
      <c r="R1452" s="26"/>
      <c r="S1452" s="26"/>
      <c r="T1452" s="26"/>
      <c r="U1452" s="26"/>
      <c r="V1452" s="26"/>
    </row>
    <row r="1453" spans="1:22" ht="14.5" x14ac:dyDescent="0.35">
      <c r="A1453" s="2">
        <v>98</v>
      </c>
      <c r="B1453" s="2">
        <v>360</v>
      </c>
      <c r="C1453" s="2">
        <v>1760275.3477889341</v>
      </c>
      <c r="D1453" s="2">
        <v>8000.3967406231795</v>
      </c>
      <c r="E1453" s="2">
        <v>3090</v>
      </c>
      <c r="F1453" s="2">
        <v>33180.0703125</v>
      </c>
      <c r="G1453" s="2">
        <v>284.39700317382801</v>
      </c>
      <c r="H1453" s="2">
        <v>31868.149688507619</v>
      </c>
      <c r="I1453" s="2">
        <v>280.98135719293668</v>
      </c>
      <c r="J1453" s="1">
        <f t="shared" si="135"/>
        <v>-3.9539416632825453</v>
      </c>
      <c r="K1453" s="1">
        <f t="shared" si="136"/>
        <v>-1.2010133520301651</v>
      </c>
      <c r="L1453" s="26"/>
      <c r="M1453" s="26"/>
      <c r="N1453" s="2">
        <v>1760274</v>
      </c>
      <c r="O1453" s="26"/>
      <c r="P1453" s="26"/>
      <c r="Q1453" s="26"/>
      <c r="R1453" s="26"/>
      <c r="S1453" s="26"/>
      <c r="T1453" s="26"/>
      <c r="U1453" s="26"/>
      <c r="V1453" s="26"/>
    </row>
    <row r="1454" spans="1:22" ht="14.5" x14ac:dyDescent="0.35">
      <c r="A1454" s="2">
        <v>98</v>
      </c>
      <c r="B1454" s="2">
        <v>360</v>
      </c>
      <c r="C1454" s="2">
        <v>1760275.3477889341</v>
      </c>
      <c r="D1454" s="2">
        <v>8000.3967406231795</v>
      </c>
      <c r="E1454" s="2">
        <v>3120</v>
      </c>
      <c r="F1454" s="2">
        <v>35968.328125</v>
      </c>
      <c r="G1454" s="2">
        <v>274.56472778320301</v>
      </c>
      <c r="H1454" s="2">
        <v>35416.487073158387</v>
      </c>
      <c r="I1454" s="2">
        <v>280.34819848414003</v>
      </c>
      <c r="J1454" s="1">
        <f t="shared" si="135"/>
        <v>-1.5342415970067085</v>
      </c>
      <c r="K1454" s="1">
        <f t="shared" si="136"/>
        <v>2.1064143044272092</v>
      </c>
      <c r="L1454" s="26"/>
      <c r="M1454" s="26"/>
      <c r="N1454" s="2">
        <v>1760274</v>
      </c>
      <c r="O1454" s="26"/>
      <c r="P1454" s="26"/>
      <c r="Q1454" s="26"/>
      <c r="R1454" s="26"/>
      <c r="S1454" s="26"/>
      <c r="T1454" s="26"/>
      <c r="U1454" s="26"/>
      <c r="V1454" s="26"/>
    </row>
    <row r="1455" spans="1:22" ht="14.5" x14ac:dyDescent="0.35">
      <c r="A1455" s="2">
        <v>98</v>
      </c>
      <c r="B1455" s="2">
        <v>360</v>
      </c>
      <c r="C1455" s="2">
        <v>1760275.3477889341</v>
      </c>
      <c r="D1455" s="2">
        <v>8000.3967406231795</v>
      </c>
      <c r="E1455" s="2">
        <v>3150</v>
      </c>
      <c r="F1455" s="2">
        <v>38473.27734375</v>
      </c>
      <c r="G1455" s="2">
        <v>268.34490966796898</v>
      </c>
      <c r="H1455" s="2">
        <v>38125.119171132937</v>
      </c>
      <c r="I1455" s="2">
        <v>279.72799454798599</v>
      </c>
      <c r="J1455" s="1">
        <f t="shared" si="135"/>
        <v>-0.90493505272854269</v>
      </c>
      <c r="K1455" s="1">
        <f t="shared" si="136"/>
        <v>4.2419604285028676</v>
      </c>
      <c r="L1455" s="26"/>
      <c r="M1455" s="26"/>
      <c r="N1455" s="2">
        <v>1760274</v>
      </c>
      <c r="O1455" s="26"/>
      <c r="P1455" s="26"/>
      <c r="Q1455" s="26"/>
      <c r="R1455" s="26"/>
      <c r="S1455" s="26"/>
      <c r="T1455" s="26"/>
      <c r="U1455" s="26"/>
      <c r="V1455" s="26"/>
    </row>
    <row r="1456" spans="1:22" ht="14.5" x14ac:dyDescent="0.35">
      <c r="A1456" s="2">
        <v>98</v>
      </c>
      <c r="B1456" s="2">
        <v>360</v>
      </c>
      <c r="C1456" s="2">
        <v>1760275.3477889341</v>
      </c>
      <c r="D1456" s="2">
        <v>8000.3967406231795</v>
      </c>
      <c r="E1456" s="2">
        <v>3180</v>
      </c>
      <c r="F1456" s="2">
        <v>40233.625</v>
      </c>
      <c r="G1456" s="2">
        <v>274.53509521484398</v>
      </c>
      <c r="H1456" s="2">
        <v>40462.320238088309</v>
      </c>
      <c r="I1456" s="2">
        <v>279.11194635431048</v>
      </c>
      <c r="J1456" s="1">
        <f t="shared" si="135"/>
        <v>0.56841817780105208</v>
      </c>
      <c r="K1456" s="1">
        <f t="shared" si="136"/>
        <v>1.6671278897456714</v>
      </c>
      <c r="L1456" s="26"/>
      <c r="M1456" s="26"/>
      <c r="N1456" s="2">
        <v>1760274</v>
      </c>
      <c r="O1456" s="26"/>
      <c r="P1456" s="26"/>
      <c r="Q1456" s="26"/>
      <c r="R1456" s="26"/>
      <c r="S1456" s="26"/>
      <c r="T1456" s="26"/>
      <c r="U1456" s="26"/>
      <c r="V1456" s="26"/>
    </row>
    <row r="1457" spans="1:22" ht="14.5" x14ac:dyDescent="0.35">
      <c r="A1457" s="2">
        <v>98</v>
      </c>
      <c r="B1457" s="2">
        <v>360</v>
      </c>
      <c r="C1457" s="2">
        <v>1760275.3477889341</v>
      </c>
      <c r="D1457" s="2">
        <v>8000.3967406231795</v>
      </c>
      <c r="E1457" s="2">
        <v>3210</v>
      </c>
      <c r="F1457" s="2">
        <v>41933.08203125</v>
      </c>
      <c r="G1457" s="2">
        <v>274.17291259765602</v>
      </c>
      <c r="H1457" s="2">
        <v>42563.917362010143</v>
      </c>
      <c r="I1457" s="2">
        <v>278.49726793050218</v>
      </c>
      <c r="J1457" s="1">
        <f t="shared" si="135"/>
        <v>1.5043857980437074</v>
      </c>
      <c r="K1457" s="1">
        <f t="shared" si="136"/>
        <v>1.5772365299966993</v>
      </c>
      <c r="L1457" s="26"/>
      <c r="M1457" s="26"/>
      <c r="N1457" s="2">
        <v>1760274</v>
      </c>
      <c r="O1457" s="26"/>
      <c r="P1457" s="26"/>
      <c r="Q1457" s="26"/>
      <c r="R1457" s="26"/>
      <c r="S1457" s="26"/>
      <c r="T1457" s="26"/>
      <c r="U1457" s="26"/>
      <c r="V1457" s="26"/>
    </row>
    <row r="1458" spans="1:22" ht="14.5" x14ac:dyDescent="0.35">
      <c r="A1458" s="2">
        <v>98</v>
      </c>
      <c r="B1458" s="2">
        <v>360</v>
      </c>
      <c r="C1458" s="2">
        <v>1760275.3477889341</v>
      </c>
      <c r="D1458" s="2">
        <v>8000.3967406231795</v>
      </c>
      <c r="E1458" s="2">
        <v>3240</v>
      </c>
      <c r="F1458" s="2">
        <v>44134.44921875</v>
      </c>
      <c r="G1458" s="2">
        <v>272.15182495117199</v>
      </c>
      <c r="H1458" s="2">
        <v>44474.561140430727</v>
      </c>
      <c r="I1458" s="2">
        <v>277.88303061902411</v>
      </c>
      <c r="J1458" s="1">
        <f t="shared" si="135"/>
        <v>0.77062686337147002</v>
      </c>
      <c r="K1458" s="1">
        <f t="shared" si="136"/>
        <v>2.1058854442296626</v>
      </c>
      <c r="L1458" s="26"/>
      <c r="M1458" s="26"/>
      <c r="N1458" s="2">
        <v>1760274</v>
      </c>
      <c r="O1458" s="26"/>
      <c r="P1458" s="26"/>
      <c r="Q1458" s="26"/>
      <c r="R1458" s="26"/>
      <c r="S1458" s="26"/>
      <c r="T1458" s="26"/>
      <c r="U1458" s="26"/>
      <c r="V1458" s="26"/>
    </row>
    <row r="1459" spans="1:22" ht="14.5" x14ac:dyDescent="0.35">
      <c r="A1459" s="2">
        <v>98</v>
      </c>
      <c r="B1459" s="2">
        <v>360</v>
      </c>
      <c r="C1459" s="2">
        <v>1760275.3477889341</v>
      </c>
      <c r="D1459" s="2">
        <v>8000.3967406231795</v>
      </c>
      <c r="E1459" s="2">
        <v>3270</v>
      </c>
      <c r="F1459" s="2">
        <v>49390.01953125</v>
      </c>
      <c r="G1459" s="2">
        <v>304.57980346679699</v>
      </c>
      <c r="H1459" s="2">
        <v>48941.615019649857</v>
      </c>
      <c r="I1459" s="2">
        <v>297.28407955540513</v>
      </c>
      <c r="J1459" s="1">
        <f t="shared" si="135"/>
        <v>-0.90788486389730916</v>
      </c>
      <c r="K1459" s="1">
        <f t="shared" si="136"/>
        <v>-2.3953406720833956</v>
      </c>
      <c r="L1459" s="26"/>
      <c r="M1459" s="26"/>
      <c r="N1459" s="2">
        <v>0</v>
      </c>
      <c r="O1459" s="26"/>
      <c r="P1459" s="26"/>
      <c r="Q1459" s="26"/>
      <c r="R1459" s="26"/>
      <c r="S1459" s="26"/>
      <c r="T1459" s="26"/>
      <c r="U1459" s="26"/>
      <c r="V1459" s="26"/>
    </row>
    <row r="1460" spans="1:22" ht="14.5" x14ac:dyDescent="0.35">
      <c r="A1460" s="2">
        <v>98</v>
      </c>
      <c r="B1460" s="2">
        <v>360</v>
      </c>
      <c r="C1460" s="2">
        <v>1760275.3477889341</v>
      </c>
      <c r="D1460" s="2">
        <v>8000.3967406231795</v>
      </c>
      <c r="E1460" s="2">
        <v>3300</v>
      </c>
      <c r="F1460" s="2">
        <v>53348.4921875</v>
      </c>
      <c r="G1460" s="2">
        <v>316.22531127929699</v>
      </c>
      <c r="H1460" s="2">
        <v>52358.514621561408</v>
      </c>
      <c r="I1460" s="2">
        <v>308.30712843862199</v>
      </c>
      <c r="J1460" s="1">
        <f t="shared" si="135"/>
        <v>-1.8556804988212063</v>
      </c>
      <c r="K1460" s="1">
        <f t="shared" si="136"/>
        <v>-2.5039687078310733</v>
      </c>
      <c r="L1460" s="26"/>
      <c r="M1460" s="26"/>
      <c r="N1460" s="2">
        <v>0</v>
      </c>
      <c r="O1460" s="26"/>
      <c r="P1460" s="26"/>
      <c r="Q1460" s="26"/>
      <c r="R1460" s="26"/>
      <c r="S1460" s="26"/>
      <c r="T1460" s="26"/>
      <c r="U1460" s="26"/>
      <c r="V1460" s="26"/>
    </row>
    <row r="1461" spans="1:22" ht="14.5" x14ac:dyDescent="0.35">
      <c r="A1461" s="2">
        <v>98</v>
      </c>
      <c r="B1461" s="2">
        <v>360</v>
      </c>
      <c r="C1461" s="2">
        <v>1760275.3477889341</v>
      </c>
      <c r="D1461" s="2">
        <v>8000.3967406231795</v>
      </c>
      <c r="E1461" s="2">
        <v>3330</v>
      </c>
      <c r="F1461" s="2">
        <v>54347.7890625</v>
      </c>
      <c r="G1461" s="2">
        <v>294.02752685546898</v>
      </c>
      <c r="H1461" s="2">
        <v>52688.336375688603</v>
      </c>
      <c r="I1461" s="2">
        <v>303.52205796363143</v>
      </c>
      <c r="J1461" s="1">
        <f t="shared" si="135"/>
        <v>-3.0533950238583305</v>
      </c>
      <c r="K1461" s="1">
        <f t="shared" si="136"/>
        <v>3.2291300102760592</v>
      </c>
      <c r="L1461" s="26"/>
      <c r="M1461" s="26"/>
      <c r="N1461" s="2">
        <v>0</v>
      </c>
      <c r="O1461" s="26"/>
      <c r="P1461" s="26"/>
      <c r="Q1461" s="26"/>
      <c r="R1461" s="26"/>
      <c r="S1461" s="26"/>
      <c r="T1461" s="26"/>
      <c r="U1461" s="26"/>
      <c r="V1461" s="26"/>
    </row>
    <row r="1462" spans="1:22" ht="14.5" x14ac:dyDescent="0.35">
      <c r="A1462" s="2">
        <v>98</v>
      </c>
      <c r="B1462" s="2">
        <v>360</v>
      </c>
      <c r="C1462" s="2">
        <v>1760275.3477889341</v>
      </c>
      <c r="D1462" s="2">
        <v>8000.3967406231795</v>
      </c>
      <c r="E1462" s="2">
        <v>3360</v>
      </c>
      <c r="F1462" s="2">
        <v>50948.62109375</v>
      </c>
      <c r="G1462" s="2">
        <v>259.66549682617199</v>
      </c>
      <c r="H1462" s="2">
        <v>50457.82661925393</v>
      </c>
      <c r="I1462" s="2">
        <v>285.28531341439282</v>
      </c>
      <c r="J1462" s="1">
        <f t="shared" si="135"/>
        <v>-0.9633125763952749</v>
      </c>
      <c r="K1462" s="1">
        <f t="shared" si="136"/>
        <v>9.8664693235588068</v>
      </c>
      <c r="L1462" s="26"/>
      <c r="M1462" s="26"/>
      <c r="N1462" s="2">
        <v>6.3124730594575603E-14</v>
      </c>
      <c r="O1462" s="26"/>
      <c r="P1462" s="26"/>
      <c r="Q1462" s="26"/>
      <c r="R1462" s="26"/>
      <c r="S1462" s="26"/>
      <c r="T1462" s="26"/>
      <c r="U1462" s="26"/>
      <c r="V1462" s="26"/>
    </row>
    <row r="1463" spans="1:22" ht="14.5" x14ac:dyDescent="0.35">
      <c r="A1463" s="2">
        <v>98</v>
      </c>
      <c r="B1463" s="2">
        <v>360</v>
      </c>
      <c r="C1463" s="2">
        <v>1760275.3477889341</v>
      </c>
      <c r="D1463" s="2">
        <v>8000.3967406231795</v>
      </c>
      <c r="E1463" s="2">
        <v>3390</v>
      </c>
      <c r="F1463" s="2">
        <v>46741.03125</v>
      </c>
      <c r="G1463" s="2">
        <v>236.35014343261699</v>
      </c>
      <c r="H1463" s="2">
        <v>46392.171362711168</v>
      </c>
      <c r="I1463" s="2">
        <v>257.95756877144117</v>
      </c>
      <c r="J1463" s="1">
        <f t="shared" si="135"/>
        <v>-0.74636754465881061</v>
      </c>
      <c r="K1463" s="1">
        <f t="shared" si="136"/>
        <v>9.1421249105289526</v>
      </c>
      <c r="L1463" s="26"/>
      <c r="M1463" s="26"/>
      <c r="N1463" s="2">
        <v>2.6302549886920501E-14</v>
      </c>
      <c r="O1463" s="26"/>
      <c r="P1463" s="26"/>
      <c r="Q1463" s="26"/>
      <c r="R1463" s="26"/>
      <c r="S1463" s="26"/>
      <c r="T1463" s="26"/>
      <c r="U1463" s="26"/>
      <c r="V1463" s="26"/>
    </row>
    <row r="1464" spans="1:22" ht="14.5" x14ac:dyDescent="0.35">
      <c r="A1464" s="2">
        <v>98</v>
      </c>
      <c r="B1464" s="2">
        <v>360</v>
      </c>
      <c r="C1464" s="2">
        <v>1760275.3477889341</v>
      </c>
      <c r="D1464" s="2">
        <v>8000.3967406231795</v>
      </c>
      <c r="E1464" s="2">
        <v>3420</v>
      </c>
      <c r="F1464" s="2">
        <v>41074.828125</v>
      </c>
      <c r="G1464" s="2">
        <v>215.42192077636699</v>
      </c>
      <c r="H1464" s="2">
        <v>40810.965501770646</v>
      </c>
      <c r="I1464" s="2">
        <v>228.9326096136806</v>
      </c>
      <c r="J1464" s="1">
        <f t="shared" si="135"/>
        <v>-0.64239495397609447</v>
      </c>
      <c r="K1464" s="1">
        <f t="shared" si="136"/>
        <v>6.2717335304698514</v>
      </c>
      <c r="L1464" s="26"/>
      <c r="M1464" s="26"/>
      <c r="N1464" s="2">
        <v>5.2612972945085698E-15</v>
      </c>
      <c r="O1464" s="26"/>
      <c r="P1464" s="26"/>
      <c r="Q1464" s="26"/>
      <c r="R1464" s="26"/>
      <c r="S1464" s="26"/>
      <c r="T1464" s="26"/>
      <c r="U1464" s="26"/>
      <c r="V1464" s="26"/>
    </row>
    <row r="1465" spans="1:22" ht="14.5" x14ac:dyDescent="0.35">
      <c r="A1465" s="2">
        <v>98</v>
      </c>
      <c r="B1465" s="2">
        <v>360</v>
      </c>
      <c r="C1465" s="2">
        <v>1760275.3477889341</v>
      </c>
      <c r="D1465" s="2">
        <v>8000.3967406231795</v>
      </c>
      <c r="E1465" s="2">
        <v>3450</v>
      </c>
      <c r="F1465" s="2">
        <v>35859.29296875</v>
      </c>
      <c r="G1465" s="2">
        <v>201.82319641113301</v>
      </c>
      <c r="H1465" s="2">
        <v>35412.85531297986</v>
      </c>
      <c r="I1465" s="2">
        <v>210.6993243137677</v>
      </c>
      <c r="J1465" s="1">
        <f t="shared" si="135"/>
        <v>-1.24497060262508</v>
      </c>
      <c r="K1465" s="1">
        <f t="shared" si="136"/>
        <v>4.3979721164227215</v>
      </c>
      <c r="L1465" s="26"/>
      <c r="M1465" s="26"/>
      <c r="N1465" s="2">
        <v>0</v>
      </c>
      <c r="O1465" s="26"/>
      <c r="P1465" s="26"/>
      <c r="Q1465" s="26"/>
      <c r="R1465" s="26"/>
      <c r="S1465" s="26"/>
      <c r="T1465" s="26"/>
      <c r="U1465" s="26"/>
      <c r="V1465" s="26"/>
    </row>
    <row r="1466" spans="1:22" ht="14.5" x14ac:dyDescent="0.35">
      <c r="A1466" s="2">
        <v>98</v>
      </c>
      <c r="B1466" s="2">
        <v>360</v>
      </c>
      <c r="C1466" s="2">
        <v>1760275.3477889341</v>
      </c>
      <c r="D1466" s="2">
        <v>8000.3967406231795</v>
      </c>
      <c r="E1466" s="2">
        <v>3480</v>
      </c>
      <c r="F1466" s="2">
        <v>30778.037109375</v>
      </c>
      <c r="G1466" s="2">
        <v>190.77197265625</v>
      </c>
      <c r="H1466" s="2">
        <v>30621.132100132239</v>
      </c>
      <c r="I1466" s="2">
        <v>197.61349487626151</v>
      </c>
      <c r="J1466" s="1">
        <f t="shared" si="135"/>
        <v>-0.50979537351641979</v>
      </c>
      <c r="K1466" s="1">
        <f t="shared" si="136"/>
        <v>3.5862302647250912</v>
      </c>
      <c r="L1466" s="26"/>
      <c r="M1466" s="26"/>
      <c r="N1466" s="2">
        <v>0</v>
      </c>
      <c r="O1466" s="26"/>
      <c r="P1466" s="26"/>
      <c r="Q1466" s="26"/>
      <c r="R1466" s="26"/>
      <c r="S1466" s="26"/>
      <c r="T1466" s="26"/>
      <c r="U1466" s="26"/>
      <c r="V1466" s="26"/>
    </row>
    <row r="1467" spans="1:22" ht="14.5" x14ac:dyDescent="0.35">
      <c r="A1467" s="2">
        <v>98</v>
      </c>
      <c r="B1467" s="2">
        <v>360</v>
      </c>
      <c r="C1467" s="2">
        <v>1760275.3477889341</v>
      </c>
      <c r="D1467" s="2">
        <v>8000.3967406231795</v>
      </c>
      <c r="E1467" s="2">
        <v>3510</v>
      </c>
      <c r="F1467" s="2">
        <v>27687.6640625</v>
      </c>
      <c r="G1467" s="2">
        <v>188.86349487304699</v>
      </c>
      <c r="H1467" s="2">
        <v>27754.269632825359</v>
      </c>
      <c r="I1467" s="2">
        <v>190.83052218416731</v>
      </c>
      <c r="J1467" s="1">
        <f t="shared" si="135"/>
        <v>0.24056045383607813</v>
      </c>
      <c r="K1467" s="1">
        <f t="shared" si="136"/>
        <v>1.041507419124349</v>
      </c>
      <c r="L1467" s="26"/>
      <c r="M1467" s="26"/>
      <c r="N1467" s="2">
        <v>0</v>
      </c>
      <c r="O1467" s="26"/>
      <c r="P1467" s="26"/>
      <c r="Q1467" s="26"/>
      <c r="R1467" s="26"/>
      <c r="S1467" s="26"/>
      <c r="T1467" s="26"/>
      <c r="U1467" s="26"/>
      <c r="V1467" s="26"/>
    </row>
    <row r="1468" spans="1:22" ht="14.5" x14ac:dyDescent="0.35">
      <c r="A1468" s="2">
        <v>98</v>
      </c>
      <c r="B1468" s="2">
        <v>360</v>
      </c>
      <c r="C1468" s="2">
        <v>1760275.3477889341</v>
      </c>
      <c r="D1468" s="2">
        <v>8000.3967406231795</v>
      </c>
      <c r="E1468" s="2">
        <v>3540</v>
      </c>
      <c r="F1468" s="2">
        <v>26066.546875</v>
      </c>
      <c r="G1468" s="2">
        <v>190.79504394531199</v>
      </c>
      <c r="H1468" s="2">
        <v>25991.65164605754</v>
      </c>
      <c r="I1468" s="2">
        <v>188.62995206781031</v>
      </c>
      <c r="J1468" s="1">
        <f t="shared" si="135"/>
        <v>-0.28732317058187118</v>
      </c>
      <c r="K1468" s="1">
        <f t="shared" si="136"/>
        <v>-1.1347736464906635</v>
      </c>
      <c r="L1468" s="26"/>
      <c r="M1468" s="26"/>
      <c r="N1468" s="2">
        <v>2.8405752684930402E-13</v>
      </c>
      <c r="O1468" s="26"/>
      <c r="P1468" s="26"/>
      <c r="Q1468" s="26"/>
      <c r="R1468" s="26"/>
      <c r="S1468" s="26"/>
      <c r="T1468" s="26"/>
      <c r="U1468" s="26"/>
      <c r="V1468" s="26"/>
    </row>
    <row r="1469" spans="1:22" ht="14.5" x14ac:dyDescent="0.35">
      <c r="A1469" s="2">
        <v>98</v>
      </c>
      <c r="B1469" s="2">
        <v>360</v>
      </c>
      <c r="C1469" s="2">
        <v>1760275.3477889341</v>
      </c>
      <c r="D1469" s="2">
        <v>8000.3967406231795</v>
      </c>
      <c r="E1469" s="2">
        <v>3570</v>
      </c>
      <c r="F1469" s="2">
        <v>24722.01171875</v>
      </c>
      <c r="G1469" s="2">
        <v>193.69236755371099</v>
      </c>
      <c r="H1469" s="2">
        <v>24844.238237016041</v>
      </c>
      <c r="I1469" s="2">
        <v>187.9830144028069</v>
      </c>
      <c r="J1469" s="1">
        <f t="shared" si="135"/>
        <v>0.49440360944955203</v>
      </c>
      <c r="K1469" s="1">
        <f t="shared" si="136"/>
        <v>-2.9476397149830316</v>
      </c>
      <c r="L1469" s="26"/>
      <c r="M1469" s="26"/>
      <c r="N1469" s="2">
        <v>0</v>
      </c>
      <c r="O1469" s="26"/>
      <c r="P1469" s="26"/>
      <c r="Q1469" s="26"/>
      <c r="R1469" s="26"/>
      <c r="S1469" s="26"/>
      <c r="T1469" s="26"/>
      <c r="U1469" s="26"/>
      <c r="V1469" s="26"/>
    </row>
    <row r="1470" spans="1:22" ht="14.5" x14ac:dyDescent="0.35">
      <c r="A1470" s="2">
        <v>98</v>
      </c>
      <c r="B1470" s="2">
        <v>360</v>
      </c>
      <c r="C1470" s="2">
        <v>1760275.3477889341</v>
      </c>
      <c r="D1470" s="2">
        <v>8000.3967406231795</v>
      </c>
      <c r="E1470" s="2">
        <v>3600</v>
      </c>
      <c r="F1470" s="2">
        <v>23594.392578125</v>
      </c>
      <c r="G1470" s="2">
        <v>196.63775634765599</v>
      </c>
      <c r="H1470" s="2">
        <v>23969.7322954185</v>
      </c>
      <c r="I1470" s="2">
        <v>187.86281129284819</v>
      </c>
      <c r="J1470" s="1">
        <f t="shared" si="135"/>
        <v>1.5908005092764614</v>
      </c>
      <c r="K1470" s="1">
        <f t="shared" si="136"/>
        <v>-4.4624924621768365</v>
      </c>
      <c r="L1470" s="26"/>
      <c r="M1470" s="26"/>
      <c r="N1470" s="2">
        <v>0</v>
      </c>
      <c r="O1470" s="26"/>
      <c r="P1470" s="26"/>
      <c r="Q1470" s="26"/>
      <c r="R1470" s="26"/>
      <c r="S1470" s="26"/>
      <c r="T1470" s="26"/>
      <c r="U1470" s="26"/>
      <c r="V1470" s="26"/>
    </row>
    <row r="1471" spans="1:22" ht="14.5" x14ac:dyDescent="0.35">
      <c r="A1471" s="2">
        <v>98</v>
      </c>
      <c r="B1471" s="2">
        <v>360</v>
      </c>
      <c r="C1471" s="2">
        <v>1760275.3477889341</v>
      </c>
      <c r="D1471" s="2">
        <v>8000.3967406231795</v>
      </c>
      <c r="E1471" s="2">
        <v>3630</v>
      </c>
      <c r="F1471" s="2">
        <v>20771.185546875</v>
      </c>
      <c r="G1471" s="2">
        <v>175.85972595214801</v>
      </c>
      <c r="H1471" s="2">
        <v>21252.01708354141</v>
      </c>
      <c r="I1471" s="2">
        <v>177.404130811367</v>
      </c>
      <c r="J1471" s="1">
        <f t="shared" si="135"/>
        <v>2.3148969305642288</v>
      </c>
      <c r="K1471" s="1">
        <f t="shared" si="136"/>
        <v>0.87820269868908085</v>
      </c>
      <c r="L1471" s="26"/>
      <c r="M1471" s="26"/>
      <c r="N1471" s="2">
        <v>1760274</v>
      </c>
      <c r="O1471" s="26"/>
      <c r="P1471" s="26"/>
      <c r="Q1471" s="26"/>
      <c r="R1471" s="26"/>
      <c r="S1471" s="26"/>
      <c r="T1471" s="26"/>
      <c r="U1471" s="26"/>
      <c r="V1471" s="26"/>
    </row>
    <row r="1472" spans="1:22" ht="14.5" x14ac:dyDescent="0.35">
      <c r="A1472" s="2">
        <v>98</v>
      </c>
      <c r="B1472" s="2">
        <v>360</v>
      </c>
      <c r="C1472" s="2">
        <v>1760275.3477889341</v>
      </c>
      <c r="D1472" s="2">
        <v>8000.3967406231795</v>
      </c>
      <c r="E1472" s="2">
        <v>3660</v>
      </c>
      <c r="F1472" s="2">
        <v>20386.671875</v>
      </c>
      <c r="G1472" s="2">
        <v>173.02578735351599</v>
      </c>
      <c r="H1472" s="2">
        <v>20374.12446987554</v>
      </c>
      <c r="I1472" s="2">
        <v>172.54722867588151</v>
      </c>
      <c r="J1472" s="1">
        <f t="shared" si="135"/>
        <v>-6.1547099013482584E-2</v>
      </c>
      <c r="K1472" s="1">
        <f t="shared" si="136"/>
        <v>-0.27658228577033944</v>
      </c>
      <c r="L1472" s="26"/>
      <c r="M1472" s="26"/>
      <c r="N1472" s="2">
        <v>1760274</v>
      </c>
      <c r="O1472" s="26"/>
      <c r="P1472" s="26"/>
      <c r="Q1472" s="26"/>
      <c r="R1472" s="26"/>
      <c r="S1472" s="26"/>
      <c r="T1472" s="26"/>
      <c r="U1472" s="26"/>
      <c r="V1472" s="26"/>
    </row>
  </sheetData>
  <autoFilter ref="AO6:AR6" xr:uid="{98A73486-2CC5-4EB2-B613-F7F7ECF59DB8}">
    <sortState xmlns:xlrd2="http://schemas.microsoft.com/office/spreadsheetml/2017/richdata2" ref="AO7:AR74">
      <sortCondition ref="AO6"/>
    </sortState>
  </autoFilter>
  <mergeCells count="125">
    <mergeCell ref="AU5:AV5"/>
    <mergeCell ref="L1229:L1350"/>
    <mergeCell ref="M1229:M1350"/>
    <mergeCell ref="L1351:L1472"/>
    <mergeCell ref="M1351:M1472"/>
    <mergeCell ref="J7:M7"/>
    <mergeCell ref="L131:L252"/>
    <mergeCell ref="M131:M252"/>
    <mergeCell ref="L375:L496"/>
    <mergeCell ref="M375:M496"/>
    <mergeCell ref="L619:L740"/>
    <mergeCell ref="M619:M740"/>
    <mergeCell ref="L1107:L1228"/>
    <mergeCell ref="M1107:M1228"/>
    <mergeCell ref="O131:O252"/>
    <mergeCell ref="P131:P252"/>
    <mergeCell ref="L253:L374"/>
    <mergeCell ref="M253:M374"/>
    <mergeCell ref="O253:O374"/>
    <mergeCell ref="P253:P374"/>
    <mergeCell ref="Y7:Z7"/>
    <mergeCell ref="AA7:AB7"/>
    <mergeCell ref="L9:L130"/>
    <mergeCell ref="M9:M130"/>
    <mergeCell ref="O9:O130"/>
    <mergeCell ref="P9:P130"/>
    <mergeCell ref="U7:V7"/>
    <mergeCell ref="Q9:Q130"/>
    <mergeCell ref="R9:R130"/>
    <mergeCell ref="S9:S130"/>
    <mergeCell ref="T9:T130"/>
    <mergeCell ref="U9:U130"/>
    <mergeCell ref="V9:V130"/>
    <mergeCell ref="V131:V252"/>
    <mergeCell ref="Q253:Q374"/>
    <mergeCell ref="R253:R374"/>
    <mergeCell ref="S253:S374"/>
    <mergeCell ref="T253:T374"/>
    <mergeCell ref="O619:O740"/>
    <mergeCell ref="P619:P740"/>
    <mergeCell ref="L741:L862"/>
    <mergeCell ref="M741:M862"/>
    <mergeCell ref="O741:O862"/>
    <mergeCell ref="P741:P862"/>
    <mergeCell ref="O375:O496"/>
    <mergeCell ref="P375:P496"/>
    <mergeCell ref="L497:L618"/>
    <mergeCell ref="M497:M618"/>
    <mergeCell ref="O497:O618"/>
    <mergeCell ref="P497:P618"/>
    <mergeCell ref="O1107:O1228"/>
    <mergeCell ref="P1107:P1228"/>
    <mergeCell ref="L863:L984"/>
    <mergeCell ref="M863:M984"/>
    <mergeCell ref="O863:O984"/>
    <mergeCell ref="P863:P984"/>
    <mergeCell ref="L985:L1106"/>
    <mergeCell ref="M985:M1106"/>
    <mergeCell ref="O985:O1106"/>
    <mergeCell ref="P985:P1106"/>
    <mergeCell ref="U253:U374"/>
    <mergeCell ref="V253:V374"/>
    <mergeCell ref="Q131:Q252"/>
    <mergeCell ref="R131:R252"/>
    <mergeCell ref="S131:S252"/>
    <mergeCell ref="T131:T252"/>
    <mergeCell ref="U131:U252"/>
    <mergeCell ref="V375:V496"/>
    <mergeCell ref="Q497:Q618"/>
    <mergeCell ref="R497:R618"/>
    <mergeCell ref="S497:S618"/>
    <mergeCell ref="T497:T618"/>
    <mergeCell ref="U497:U618"/>
    <mergeCell ref="V497:V618"/>
    <mergeCell ref="Q375:Q496"/>
    <mergeCell ref="R375:R496"/>
    <mergeCell ref="S375:S496"/>
    <mergeCell ref="T375:T496"/>
    <mergeCell ref="U375:U496"/>
    <mergeCell ref="V619:V740"/>
    <mergeCell ref="Q741:Q862"/>
    <mergeCell ref="R741:R862"/>
    <mergeCell ref="S741:S862"/>
    <mergeCell ref="T741:T862"/>
    <mergeCell ref="U741:U862"/>
    <mergeCell ref="V741:V862"/>
    <mergeCell ref="Q619:Q740"/>
    <mergeCell ref="R619:R740"/>
    <mergeCell ref="S619:S740"/>
    <mergeCell ref="T619:T740"/>
    <mergeCell ref="U619:U740"/>
    <mergeCell ref="V863:V984"/>
    <mergeCell ref="Q985:Q1106"/>
    <mergeCell ref="R985:R1106"/>
    <mergeCell ref="S985:S1106"/>
    <mergeCell ref="T985:T1106"/>
    <mergeCell ref="U985:U1106"/>
    <mergeCell ref="V985:V1106"/>
    <mergeCell ref="Q863:Q984"/>
    <mergeCell ref="R863:R984"/>
    <mergeCell ref="S863:S984"/>
    <mergeCell ref="T863:T984"/>
    <mergeCell ref="U863:U984"/>
    <mergeCell ref="V1107:V1228"/>
    <mergeCell ref="Q1229:Q1350"/>
    <mergeCell ref="R1229:R1350"/>
    <mergeCell ref="S1229:S1350"/>
    <mergeCell ref="T1229:T1350"/>
    <mergeCell ref="U1229:U1350"/>
    <mergeCell ref="V1229:V1350"/>
    <mergeCell ref="Q1107:Q1228"/>
    <mergeCell ref="R1107:R1228"/>
    <mergeCell ref="S1107:S1228"/>
    <mergeCell ref="T1107:T1228"/>
    <mergeCell ref="U1107:U1228"/>
    <mergeCell ref="O1229:O1350"/>
    <mergeCell ref="P1229:P1350"/>
    <mergeCell ref="O1351:O1472"/>
    <mergeCell ref="P1351:P1472"/>
    <mergeCell ref="V1351:V1472"/>
    <mergeCell ref="Q1351:Q1472"/>
    <mergeCell ref="R1351:R1472"/>
    <mergeCell ref="S1351:S1472"/>
    <mergeCell ref="T1351:T1472"/>
    <mergeCell ref="U1351:U147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Train-Val</vt:lpstr>
      <vt:lpstr>Blind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Aqnan Matthew</cp:lastModifiedBy>
  <dcterms:created xsi:type="dcterms:W3CDTF">2021-04-11T10:03:10Z</dcterms:created>
  <dcterms:modified xsi:type="dcterms:W3CDTF">2021-04-29T15:42:19Z</dcterms:modified>
</cp:coreProperties>
</file>